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024 Plan anual de compras\Anexos para página web\Bases de cotización plan anual 2024\"/>
    </mc:Choice>
  </mc:AlternateContent>
  <xr:revisionPtr revIDLastSave="0" documentId="13_ncr:1_{321A6AD4-1BD4-416E-A137-0AA47B7AFD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ase cotización 2024" sheetId="1" r:id="rId1"/>
    <sheet name="Base productos" sheetId="10" r:id="rId2"/>
    <sheet name="Unidades de manejo" sheetId="12" r:id="rId3"/>
  </sheets>
  <definedNames>
    <definedName name="_xlnm._FilterDatabase" localSheetId="0" hidden="1">'Base cotización 2024'!$B$22:$AH$23</definedName>
    <definedName name="_xlnm._FilterDatabase" localSheetId="1" hidden="1">'Base productos'!$A$1:$H$10763</definedName>
    <definedName name="_xlnm.Print_Titles" localSheetId="0">'Base cotización 2024'!$A:$B,'Base cotización 2024'!$22:$22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763" i="10" l="1"/>
  <c r="H10762" i="10"/>
  <c r="H10761" i="10"/>
  <c r="H10760" i="10"/>
  <c r="H10759" i="10"/>
  <c r="H10758" i="10"/>
  <c r="H10757" i="10"/>
  <c r="H10756" i="10"/>
  <c r="H10755" i="10"/>
  <c r="H10754" i="10"/>
  <c r="H10753" i="10"/>
  <c r="H10752" i="10"/>
  <c r="H10751" i="10"/>
  <c r="H10750" i="10"/>
  <c r="H10749" i="10"/>
  <c r="H10748" i="10"/>
  <c r="H10747" i="10"/>
  <c r="H10746" i="10"/>
  <c r="H10745" i="10"/>
  <c r="H10744" i="10"/>
  <c r="H10743" i="10"/>
  <c r="H10742" i="10"/>
  <c r="H10741" i="10"/>
  <c r="H10740" i="10"/>
  <c r="H10739" i="10"/>
  <c r="H10738" i="10"/>
  <c r="H10737" i="10"/>
  <c r="H10736" i="10"/>
  <c r="H10735" i="10"/>
  <c r="H10734" i="10"/>
  <c r="H10733" i="10"/>
  <c r="H10732" i="10"/>
  <c r="H10731" i="10"/>
  <c r="H10730" i="10"/>
  <c r="H10729" i="10"/>
  <c r="H10728" i="10"/>
  <c r="H10727" i="10"/>
  <c r="H10726" i="10"/>
  <c r="H10725" i="10"/>
  <c r="H10724" i="10"/>
  <c r="H10723" i="10"/>
  <c r="H10722" i="10"/>
  <c r="H10721" i="10"/>
  <c r="H10720" i="10"/>
  <c r="H10719" i="10"/>
  <c r="H10718" i="10"/>
  <c r="H10717" i="10"/>
  <c r="H10716" i="10"/>
  <c r="H10715" i="10"/>
  <c r="H10714" i="10"/>
  <c r="H10713" i="10"/>
  <c r="H10712" i="10"/>
  <c r="H10711" i="10"/>
  <c r="H10710" i="10"/>
  <c r="H10709" i="10"/>
  <c r="H10708" i="10"/>
  <c r="H10707" i="10"/>
  <c r="H10706" i="10"/>
  <c r="H10705" i="10"/>
  <c r="H10704" i="10"/>
  <c r="H10703" i="10"/>
  <c r="H10702" i="10"/>
  <c r="H10701" i="10"/>
  <c r="H10700" i="10"/>
  <c r="H10699" i="10"/>
  <c r="H10698" i="10"/>
  <c r="H10697" i="10"/>
  <c r="H10696" i="10"/>
  <c r="H10695" i="10"/>
  <c r="H10694" i="10"/>
  <c r="H10693" i="10"/>
  <c r="H10692" i="10"/>
  <c r="H10691" i="10"/>
  <c r="H10690" i="10"/>
  <c r="H10689" i="10"/>
  <c r="H10688" i="10"/>
  <c r="H10687" i="10"/>
  <c r="H10686" i="10"/>
  <c r="H10685" i="10"/>
  <c r="H10684" i="10"/>
  <c r="H10683" i="10"/>
  <c r="H10682" i="10"/>
  <c r="H10681" i="10"/>
  <c r="H10680" i="10"/>
  <c r="H10679" i="10"/>
  <c r="H10678" i="10"/>
  <c r="H10677" i="10"/>
  <c r="H10676" i="10"/>
  <c r="H10675" i="10"/>
  <c r="H10674" i="10"/>
  <c r="H10673" i="10"/>
  <c r="H10672" i="10"/>
  <c r="H10671" i="10"/>
  <c r="H10670" i="10"/>
  <c r="H10669" i="10"/>
  <c r="H10668" i="10"/>
  <c r="H10667" i="10"/>
  <c r="H10666" i="10"/>
  <c r="H10665" i="10"/>
  <c r="H10664" i="10"/>
  <c r="H10663" i="10"/>
  <c r="H10662" i="10"/>
  <c r="H10661" i="10"/>
  <c r="H10660" i="10"/>
  <c r="H10659" i="10"/>
  <c r="H10658" i="10"/>
  <c r="H10657" i="10"/>
  <c r="H10656" i="10"/>
  <c r="H10655" i="10"/>
  <c r="H10654" i="10"/>
  <c r="H10653" i="10"/>
  <c r="H10652" i="10"/>
  <c r="H10651" i="10"/>
  <c r="H10650" i="10"/>
  <c r="H10649" i="10"/>
  <c r="H10648" i="10"/>
  <c r="H10647" i="10"/>
  <c r="H10646" i="10"/>
  <c r="H10645" i="10"/>
  <c r="H10644" i="10"/>
  <c r="H10643" i="10"/>
  <c r="H10642" i="10"/>
  <c r="H10641" i="10"/>
  <c r="H10640" i="10"/>
  <c r="H10639" i="10"/>
  <c r="H10638" i="10"/>
  <c r="H10637" i="10"/>
  <c r="H10636" i="10"/>
  <c r="H10635" i="10"/>
  <c r="H10634" i="10"/>
  <c r="H10633" i="10"/>
  <c r="H10632" i="10"/>
  <c r="H10631" i="10"/>
  <c r="H10630" i="10"/>
  <c r="H10629" i="10"/>
  <c r="H10628" i="10"/>
  <c r="H10627" i="10"/>
  <c r="H10626" i="10"/>
  <c r="H10625" i="10"/>
  <c r="H10624" i="10"/>
  <c r="H10623" i="10"/>
  <c r="H10622" i="10"/>
  <c r="H10621" i="10"/>
  <c r="H10620" i="10"/>
  <c r="H10619" i="10"/>
  <c r="H10618" i="10"/>
  <c r="H10617" i="10"/>
  <c r="H10616" i="10"/>
  <c r="H10615" i="10"/>
  <c r="H10614" i="10"/>
  <c r="H10613" i="10"/>
  <c r="H10612" i="10"/>
  <c r="H10611" i="10"/>
  <c r="H10610" i="10"/>
  <c r="H10609" i="10"/>
  <c r="H10608" i="10"/>
  <c r="H10607" i="10"/>
  <c r="H10606" i="10"/>
  <c r="H10605" i="10"/>
  <c r="H10604" i="10"/>
  <c r="H10603" i="10"/>
  <c r="H10602" i="10"/>
  <c r="H10601" i="10"/>
  <c r="H10600" i="10"/>
  <c r="H10599" i="10"/>
  <c r="H10598" i="10"/>
  <c r="H10597" i="10"/>
  <c r="H10596" i="10"/>
  <c r="H10595" i="10"/>
  <c r="H10594" i="10"/>
  <c r="H10593" i="10"/>
  <c r="H10592" i="10"/>
  <c r="H10591" i="10"/>
  <c r="H10590" i="10"/>
  <c r="H10589" i="10"/>
  <c r="H10588" i="10"/>
  <c r="H10587" i="10"/>
  <c r="H10586" i="10"/>
  <c r="H10585" i="10"/>
  <c r="H10584" i="10"/>
  <c r="H10583" i="10"/>
  <c r="H10582" i="10"/>
  <c r="H10581" i="10"/>
  <c r="H10580" i="10"/>
  <c r="H10579" i="10"/>
  <c r="H10578" i="10"/>
  <c r="H10577" i="10"/>
  <c r="H10576" i="10"/>
  <c r="H10575" i="10"/>
  <c r="H10574" i="10"/>
  <c r="H10573" i="10"/>
  <c r="H10572" i="10"/>
  <c r="H10571" i="10"/>
  <c r="H10570" i="10"/>
  <c r="H10569" i="10"/>
  <c r="H10568" i="10"/>
  <c r="H10567" i="10"/>
  <c r="H10566" i="10"/>
  <c r="H10565" i="10"/>
  <c r="H10564" i="10"/>
  <c r="H10563" i="10"/>
  <c r="H10562" i="10"/>
  <c r="H10561" i="10"/>
  <c r="H10560" i="10"/>
  <c r="H10559" i="10"/>
  <c r="H10558" i="10"/>
  <c r="H10557" i="10"/>
  <c r="H10556" i="10"/>
  <c r="H10555" i="10"/>
  <c r="H10554" i="10"/>
  <c r="H10553" i="10"/>
  <c r="H10552" i="10"/>
  <c r="H10551" i="10"/>
  <c r="H10550" i="10"/>
  <c r="H10549" i="10"/>
  <c r="H10548" i="10"/>
  <c r="H10547" i="10"/>
  <c r="H10546" i="10"/>
  <c r="H10545" i="10"/>
  <c r="H10544" i="10"/>
  <c r="H10543" i="10"/>
  <c r="H10542" i="10"/>
  <c r="H10541" i="10"/>
  <c r="H10540" i="10"/>
  <c r="H10539" i="10"/>
  <c r="H10538" i="10"/>
  <c r="H10537" i="10"/>
  <c r="H10536" i="10"/>
  <c r="H10535" i="10"/>
  <c r="H10534" i="10"/>
  <c r="H10533" i="10"/>
  <c r="H10532" i="10"/>
  <c r="H10531" i="10"/>
  <c r="H10530" i="10"/>
  <c r="H10529" i="10"/>
  <c r="H10528" i="10"/>
  <c r="H10527" i="10"/>
  <c r="H10526" i="10"/>
  <c r="H10525" i="10"/>
  <c r="H10524" i="10"/>
  <c r="H10523" i="10"/>
  <c r="H10522" i="10"/>
  <c r="H10521" i="10"/>
  <c r="H10520" i="10"/>
  <c r="H10519" i="10"/>
  <c r="H10518" i="10"/>
  <c r="H10517" i="10"/>
  <c r="H10516" i="10"/>
  <c r="H10515" i="10"/>
  <c r="H10514" i="10"/>
  <c r="H10513" i="10"/>
  <c r="H10512" i="10"/>
  <c r="H10511" i="10"/>
  <c r="H10510" i="10"/>
  <c r="H10509" i="10"/>
  <c r="H10508" i="10"/>
  <c r="H10507" i="10"/>
  <c r="H10506" i="10"/>
  <c r="H10505" i="10"/>
  <c r="H10504" i="10"/>
  <c r="H10503" i="10"/>
  <c r="H10502" i="10"/>
  <c r="H10501" i="10"/>
  <c r="H10500" i="10"/>
  <c r="H10499" i="10"/>
  <c r="H10498" i="10"/>
  <c r="H10497" i="10"/>
  <c r="H10496" i="10"/>
  <c r="H10495" i="10"/>
  <c r="H10494" i="10"/>
  <c r="H10493" i="10"/>
  <c r="H10492" i="10"/>
  <c r="H10491" i="10"/>
  <c r="H10490" i="10"/>
  <c r="H10489" i="10"/>
  <c r="H10488" i="10"/>
  <c r="H10487" i="10"/>
  <c r="H10486" i="10"/>
  <c r="H10485" i="10"/>
  <c r="H10484" i="10"/>
  <c r="H10483" i="10"/>
  <c r="H10482" i="10"/>
  <c r="H10481" i="10"/>
  <c r="H10480" i="10"/>
  <c r="H10479" i="10"/>
  <c r="H10478" i="10"/>
  <c r="H10477" i="10"/>
  <c r="H10476" i="10"/>
  <c r="H10475" i="10"/>
  <c r="H10474" i="10"/>
  <c r="H10473" i="10"/>
  <c r="H10472" i="10"/>
  <c r="H10471" i="10"/>
  <c r="H10470" i="10"/>
  <c r="H10469" i="10"/>
  <c r="H10468" i="10"/>
  <c r="H10467" i="10"/>
  <c r="H10466" i="10"/>
  <c r="H10465" i="10"/>
  <c r="H10464" i="10"/>
  <c r="H10463" i="10"/>
  <c r="H10462" i="10"/>
  <c r="H10461" i="10"/>
  <c r="H10460" i="10"/>
  <c r="H10459" i="10"/>
  <c r="H10458" i="10"/>
  <c r="H10457" i="10"/>
  <c r="H10456" i="10"/>
  <c r="H10455" i="10"/>
  <c r="H10454" i="10"/>
  <c r="H10453" i="10"/>
  <c r="H10452" i="10"/>
  <c r="H10451" i="10"/>
  <c r="H10450" i="10"/>
  <c r="H10449" i="10"/>
  <c r="H10448" i="10"/>
  <c r="H10447" i="10"/>
  <c r="H10446" i="10"/>
  <c r="H10445" i="10"/>
  <c r="H10444" i="10"/>
  <c r="H10443" i="10"/>
  <c r="H10442" i="10"/>
  <c r="H10441" i="10"/>
  <c r="H10440" i="10"/>
  <c r="H10439" i="10"/>
  <c r="H10438" i="10"/>
  <c r="H10437" i="10"/>
  <c r="H10436" i="10"/>
  <c r="H10435" i="10"/>
  <c r="H10434" i="10"/>
  <c r="H10433" i="10"/>
  <c r="H10432" i="10"/>
  <c r="H10431" i="10"/>
  <c r="H10430" i="10"/>
  <c r="H10429" i="10"/>
  <c r="H10428" i="10"/>
  <c r="H10427" i="10"/>
  <c r="H10426" i="10"/>
  <c r="H10425" i="10"/>
  <c r="H10424" i="10"/>
  <c r="H10423" i="10"/>
  <c r="H10422" i="10"/>
  <c r="H10421" i="10"/>
  <c r="H10420" i="10"/>
  <c r="H10419" i="10"/>
  <c r="H10418" i="10"/>
  <c r="H10417" i="10"/>
  <c r="H10416" i="10"/>
  <c r="H10415" i="10"/>
  <c r="H10414" i="10"/>
  <c r="H10413" i="10"/>
  <c r="H10412" i="10"/>
  <c r="H10411" i="10"/>
  <c r="H10410" i="10"/>
  <c r="H10409" i="10"/>
  <c r="H10408" i="10"/>
  <c r="H10407" i="10"/>
  <c r="H10406" i="10"/>
  <c r="H10405" i="10"/>
  <c r="H10404" i="10"/>
  <c r="H10403" i="10"/>
  <c r="H10402" i="10"/>
  <c r="H10401" i="10"/>
  <c r="H10400" i="10"/>
  <c r="H10399" i="10"/>
  <c r="H10398" i="10"/>
  <c r="H10397" i="10"/>
  <c r="H10396" i="10"/>
  <c r="H10395" i="10"/>
  <c r="H10394" i="10"/>
  <c r="H10393" i="10"/>
  <c r="H10392" i="10"/>
  <c r="H10391" i="10"/>
  <c r="H10390" i="10"/>
  <c r="H10389" i="10"/>
  <c r="H10388" i="10"/>
  <c r="H10387" i="10"/>
  <c r="H10386" i="10"/>
  <c r="H10385" i="10"/>
  <c r="H10384" i="10"/>
  <c r="H10383" i="10"/>
  <c r="H10382" i="10"/>
  <c r="H10381" i="10"/>
  <c r="H10380" i="10"/>
  <c r="H10379" i="10"/>
  <c r="H10378" i="10"/>
  <c r="H10377" i="10"/>
  <c r="H10376" i="10"/>
  <c r="H10375" i="10"/>
  <c r="H10374" i="10"/>
  <c r="H10373" i="10"/>
  <c r="H10372" i="10"/>
  <c r="H10371" i="10"/>
  <c r="H10370" i="10"/>
  <c r="H10369" i="10"/>
  <c r="H10368" i="10"/>
  <c r="H10367" i="10"/>
  <c r="H10366" i="10"/>
  <c r="H10365" i="10"/>
  <c r="H10364" i="10"/>
  <c r="H10363" i="10"/>
  <c r="H10362" i="10"/>
  <c r="H10361" i="10"/>
  <c r="H10360" i="10"/>
  <c r="H10359" i="10"/>
  <c r="H10358" i="10"/>
  <c r="H10357" i="10"/>
  <c r="H10356" i="10"/>
  <c r="H10355" i="10"/>
  <c r="H10354" i="10"/>
  <c r="H10353" i="10"/>
  <c r="H10352" i="10"/>
  <c r="H10351" i="10"/>
  <c r="H10350" i="10"/>
  <c r="H10349" i="10"/>
  <c r="H10348" i="10"/>
  <c r="H10347" i="10"/>
  <c r="H10346" i="10"/>
  <c r="H10345" i="10"/>
  <c r="H10344" i="10"/>
  <c r="H10343" i="10"/>
  <c r="H10342" i="10"/>
  <c r="H10341" i="10"/>
  <c r="H10340" i="10"/>
  <c r="H10339" i="10"/>
  <c r="H10338" i="10"/>
  <c r="H10337" i="10"/>
  <c r="H10336" i="10"/>
  <c r="H10335" i="10"/>
  <c r="H10334" i="10"/>
  <c r="H10333" i="10"/>
  <c r="H10332" i="10"/>
  <c r="H10331" i="10"/>
  <c r="H10330" i="10"/>
  <c r="H10329" i="10"/>
  <c r="H10328" i="10"/>
  <c r="H10327" i="10"/>
  <c r="H10326" i="10"/>
  <c r="H10325" i="10"/>
  <c r="H10324" i="10"/>
  <c r="H10323" i="10"/>
  <c r="H10322" i="10"/>
  <c r="H10321" i="10"/>
  <c r="H10320" i="10"/>
  <c r="H10319" i="10"/>
  <c r="H10318" i="10"/>
  <c r="H10317" i="10"/>
  <c r="H10316" i="10"/>
  <c r="H10315" i="10"/>
  <c r="H10314" i="10"/>
  <c r="H10313" i="10"/>
  <c r="H10312" i="10"/>
  <c r="H10311" i="10"/>
  <c r="H10310" i="10"/>
  <c r="H10309" i="10"/>
  <c r="H10308" i="10"/>
  <c r="H10307" i="10"/>
  <c r="H10306" i="10"/>
  <c r="H10305" i="10"/>
  <c r="H10304" i="10"/>
  <c r="H10303" i="10"/>
  <c r="H10302" i="10"/>
  <c r="H10301" i="10"/>
  <c r="H10300" i="10"/>
  <c r="H10299" i="10"/>
  <c r="H10298" i="10"/>
  <c r="H10297" i="10"/>
  <c r="H10296" i="10"/>
  <c r="H10295" i="10"/>
  <c r="H10294" i="10"/>
  <c r="H10293" i="10"/>
  <c r="H10292" i="10"/>
  <c r="H10291" i="10"/>
  <c r="H10290" i="10"/>
  <c r="H10289" i="10"/>
  <c r="H10288" i="10"/>
  <c r="H10287" i="10"/>
  <c r="H10286" i="10"/>
  <c r="H10285" i="10"/>
  <c r="H10284" i="10"/>
  <c r="H10283" i="10"/>
  <c r="H10282" i="10"/>
  <c r="H10281" i="10"/>
  <c r="H10280" i="10"/>
  <c r="H10279" i="10"/>
  <c r="H10278" i="10"/>
  <c r="H10277" i="10"/>
  <c r="H10276" i="10"/>
  <c r="H10275" i="10"/>
  <c r="H10274" i="10"/>
  <c r="H10273" i="10"/>
  <c r="H10272" i="10"/>
  <c r="H10271" i="10"/>
  <c r="H10270" i="10"/>
  <c r="H10269" i="10"/>
  <c r="H10268" i="10"/>
  <c r="H10267" i="10"/>
  <c r="H10266" i="10"/>
  <c r="H10265" i="10"/>
  <c r="H10264" i="10"/>
  <c r="H10263" i="10"/>
  <c r="H10262" i="10"/>
  <c r="H10261" i="10"/>
  <c r="H10260" i="10"/>
  <c r="H10259" i="10"/>
  <c r="H10258" i="10"/>
  <c r="H10257" i="10"/>
  <c r="H10256" i="10"/>
  <c r="H10255" i="10"/>
  <c r="H10254" i="10"/>
  <c r="H10253" i="10"/>
  <c r="H10252" i="10"/>
  <c r="H10251" i="10"/>
  <c r="H10250" i="10"/>
  <c r="H10249" i="10"/>
  <c r="H10248" i="10"/>
  <c r="H10247" i="10"/>
  <c r="H10246" i="10"/>
  <c r="H10245" i="10"/>
  <c r="H10244" i="10"/>
  <c r="H10243" i="10"/>
  <c r="H10242" i="10"/>
  <c r="H10241" i="10"/>
  <c r="H10240" i="10"/>
  <c r="H10239" i="10"/>
  <c r="H10238" i="10"/>
  <c r="H10237" i="10"/>
  <c r="H10236" i="10"/>
  <c r="H10235" i="10"/>
  <c r="H10234" i="10"/>
  <c r="H10233" i="10"/>
  <c r="H10232" i="10"/>
  <c r="H10231" i="10"/>
  <c r="H10230" i="10"/>
  <c r="H10229" i="10"/>
  <c r="H10228" i="10"/>
  <c r="H10227" i="10"/>
  <c r="H10226" i="10"/>
  <c r="H10225" i="10"/>
  <c r="H10224" i="10"/>
  <c r="H10223" i="10"/>
  <c r="H10222" i="10"/>
  <c r="H10221" i="10"/>
  <c r="H10220" i="10"/>
  <c r="H10219" i="10"/>
  <c r="H10218" i="10"/>
  <c r="H10217" i="10"/>
  <c r="H10216" i="10"/>
  <c r="H10215" i="10"/>
  <c r="H10214" i="10"/>
  <c r="H10213" i="10"/>
  <c r="H10212" i="10"/>
  <c r="H10211" i="10"/>
  <c r="H10210" i="10"/>
  <c r="H10209" i="10"/>
  <c r="H10208" i="10"/>
  <c r="H10207" i="10"/>
  <c r="H10206" i="10"/>
  <c r="H10205" i="10"/>
  <c r="H10204" i="10"/>
  <c r="H10203" i="10"/>
  <c r="H10202" i="10"/>
  <c r="H10201" i="10"/>
  <c r="H10200" i="10"/>
  <c r="H10199" i="10"/>
  <c r="H10198" i="10"/>
  <c r="H10197" i="10"/>
  <c r="H10196" i="10"/>
  <c r="H10195" i="10"/>
  <c r="H10194" i="10"/>
  <c r="H10193" i="10"/>
  <c r="H10192" i="10"/>
  <c r="H10191" i="10"/>
  <c r="H10190" i="10"/>
  <c r="H10189" i="10"/>
  <c r="H10188" i="10"/>
  <c r="H10187" i="10"/>
  <c r="H10186" i="10"/>
  <c r="H10185" i="10"/>
  <c r="H10184" i="10"/>
  <c r="H10183" i="10"/>
  <c r="H10182" i="10"/>
  <c r="H10181" i="10"/>
  <c r="H10180" i="10"/>
  <c r="H10179" i="10"/>
  <c r="H10178" i="10"/>
  <c r="H10177" i="10"/>
  <c r="H10176" i="10"/>
  <c r="H10175" i="10"/>
  <c r="H10174" i="10"/>
  <c r="H10173" i="10"/>
  <c r="H10172" i="10"/>
  <c r="H10171" i="10"/>
  <c r="H10170" i="10"/>
  <c r="H10169" i="10"/>
  <c r="H10168" i="10"/>
  <c r="H10167" i="10"/>
  <c r="H10166" i="10"/>
  <c r="H10165" i="10"/>
  <c r="H10164" i="10"/>
  <c r="H10163" i="10"/>
  <c r="H10162" i="10"/>
  <c r="H10161" i="10"/>
  <c r="H10160" i="10"/>
  <c r="H10159" i="10"/>
  <c r="H10158" i="10"/>
  <c r="H10157" i="10"/>
  <c r="H10156" i="10"/>
  <c r="H10155" i="10"/>
  <c r="H10154" i="10"/>
  <c r="H10153" i="10"/>
  <c r="H10152" i="10"/>
  <c r="H10151" i="10"/>
  <c r="H10150" i="10"/>
  <c r="H10149" i="10"/>
  <c r="H10148" i="10"/>
  <c r="H10147" i="10"/>
  <c r="H10146" i="10"/>
  <c r="H10145" i="10"/>
  <c r="H10144" i="10"/>
  <c r="H10143" i="10"/>
  <c r="H10142" i="10"/>
  <c r="H10141" i="10"/>
  <c r="H10140" i="10"/>
  <c r="H10139" i="10"/>
  <c r="H10138" i="10"/>
  <c r="H10137" i="10"/>
  <c r="H10136" i="10"/>
  <c r="H10135" i="10"/>
  <c r="H10134" i="10"/>
  <c r="H10133" i="10"/>
  <c r="H10132" i="10"/>
  <c r="H10131" i="10"/>
  <c r="H10130" i="10"/>
  <c r="H10129" i="10"/>
  <c r="H10128" i="10"/>
  <c r="H10127" i="10"/>
  <c r="H10126" i="10"/>
  <c r="H10125" i="10"/>
  <c r="H10124" i="10"/>
  <c r="H10123" i="10"/>
  <c r="H10122" i="10"/>
  <c r="H10121" i="10"/>
  <c r="H10120" i="10"/>
  <c r="H10119" i="10"/>
  <c r="H10118" i="10"/>
  <c r="H10117" i="10"/>
  <c r="H10116" i="10"/>
  <c r="H10115" i="10"/>
  <c r="H10114" i="10"/>
  <c r="H10113" i="10"/>
  <c r="H10112" i="10"/>
  <c r="H10111" i="10"/>
  <c r="H10110" i="10"/>
  <c r="H10109" i="10"/>
  <c r="H10108" i="10"/>
  <c r="H10107" i="10"/>
  <c r="H10106" i="10"/>
  <c r="H10105" i="10"/>
  <c r="H10104" i="10"/>
  <c r="H10103" i="10"/>
  <c r="H10102" i="10"/>
  <c r="H10101" i="10"/>
  <c r="H10100" i="10"/>
  <c r="H10099" i="10"/>
  <c r="H10098" i="10"/>
  <c r="H10097" i="10"/>
  <c r="H10096" i="10"/>
  <c r="H10095" i="10"/>
  <c r="H10094" i="10"/>
  <c r="H10093" i="10"/>
  <c r="H10092" i="10"/>
  <c r="H10091" i="10"/>
  <c r="H10090" i="10"/>
  <c r="H10089" i="10"/>
  <c r="H10088" i="10"/>
  <c r="H10087" i="10"/>
  <c r="H10086" i="10"/>
  <c r="H10085" i="10"/>
  <c r="H10084" i="10"/>
  <c r="H10083" i="10"/>
  <c r="H10082" i="10"/>
  <c r="H10081" i="10"/>
  <c r="H10080" i="10"/>
  <c r="H10079" i="10"/>
  <c r="H10078" i="10"/>
  <c r="H10077" i="10"/>
  <c r="H10076" i="10"/>
  <c r="H10075" i="10"/>
  <c r="H10074" i="10"/>
  <c r="H10073" i="10"/>
  <c r="H10072" i="10"/>
  <c r="H10071" i="10"/>
  <c r="H10070" i="10"/>
  <c r="H10069" i="10"/>
  <c r="H10068" i="10"/>
  <c r="H10067" i="10"/>
  <c r="H10066" i="10"/>
  <c r="H10065" i="10"/>
  <c r="H10064" i="10"/>
  <c r="H10063" i="10"/>
  <c r="H10062" i="10"/>
  <c r="H10061" i="10"/>
  <c r="H10060" i="10"/>
  <c r="H10059" i="10"/>
  <c r="H10058" i="10"/>
  <c r="H10057" i="10"/>
  <c r="H10056" i="10"/>
  <c r="H10055" i="10"/>
  <c r="H10054" i="10"/>
  <c r="H10053" i="10"/>
  <c r="H10052" i="10"/>
  <c r="H10051" i="10"/>
  <c r="H10050" i="10"/>
  <c r="H10049" i="10"/>
  <c r="H10048" i="10"/>
  <c r="H10047" i="10"/>
  <c r="H10046" i="10"/>
  <c r="H10045" i="10"/>
  <c r="H10044" i="10"/>
  <c r="H10043" i="10"/>
  <c r="H10042" i="10"/>
  <c r="H10041" i="10"/>
  <c r="H10040" i="10"/>
  <c r="H10039" i="10"/>
  <c r="H10038" i="10"/>
  <c r="H10037" i="10"/>
  <c r="H10036" i="10"/>
  <c r="H10035" i="10"/>
  <c r="H10034" i="10"/>
  <c r="H10033" i="10"/>
  <c r="H10032" i="10"/>
  <c r="H10031" i="10"/>
  <c r="H10030" i="10"/>
  <c r="H10029" i="10"/>
  <c r="H10028" i="10"/>
  <c r="H10027" i="10"/>
  <c r="H10026" i="10"/>
  <c r="H10025" i="10"/>
  <c r="H10024" i="10"/>
  <c r="H10023" i="10"/>
  <c r="H10022" i="10"/>
  <c r="H10021" i="10"/>
  <c r="H10020" i="10"/>
  <c r="H10019" i="10"/>
  <c r="H10018" i="10"/>
  <c r="H10017" i="10"/>
  <c r="H10016" i="10"/>
  <c r="H10015" i="10"/>
  <c r="H10014" i="10"/>
  <c r="H10013" i="10"/>
  <c r="H10012" i="10"/>
  <c r="H10011" i="10"/>
  <c r="H10010" i="10"/>
  <c r="H10009" i="10"/>
  <c r="H10008" i="10"/>
  <c r="H10007" i="10"/>
  <c r="H10006" i="10"/>
  <c r="H10005" i="10"/>
  <c r="H10004" i="10"/>
  <c r="H10003" i="10"/>
  <c r="H10002" i="10"/>
  <c r="H10001" i="10"/>
  <c r="H10000" i="10"/>
  <c r="H9999" i="10"/>
  <c r="H9998" i="10"/>
  <c r="H9997" i="10"/>
  <c r="H9996" i="10"/>
  <c r="H9995" i="10"/>
  <c r="H9994" i="10"/>
  <c r="H9993" i="10"/>
  <c r="H9992" i="10"/>
  <c r="H9991" i="10"/>
  <c r="H9990" i="10"/>
  <c r="H9989" i="10"/>
  <c r="H9988" i="10"/>
  <c r="H9987" i="10"/>
  <c r="H9986" i="10"/>
  <c r="H9985" i="10"/>
  <c r="H9984" i="10"/>
  <c r="H9983" i="10"/>
  <c r="H9982" i="10"/>
  <c r="H9981" i="10"/>
  <c r="H9980" i="10"/>
  <c r="H9979" i="10"/>
  <c r="H9978" i="10"/>
  <c r="H9977" i="10"/>
  <c r="H9976" i="10"/>
  <c r="H9975" i="10"/>
  <c r="H9974" i="10"/>
  <c r="H9973" i="10"/>
  <c r="H9972" i="10"/>
  <c r="H9971" i="10"/>
  <c r="H9970" i="10"/>
  <c r="H9969" i="10"/>
  <c r="H9968" i="10"/>
  <c r="H9967" i="10"/>
  <c r="H9966" i="10"/>
  <c r="H9965" i="10"/>
  <c r="H9964" i="10"/>
  <c r="H9963" i="10"/>
  <c r="H9962" i="10"/>
  <c r="H9961" i="10"/>
  <c r="H9960" i="10"/>
  <c r="H9959" i="10"/>
  <c r="H9958" i="10"/>
  <c r="H9957" i="10"/>
  <c r="H9956" i="10"/>
  <c r="H9955" i="10"/>
  <c r="H9954" i="10"/>
  <c r="H9953" i="10"/>
  <c r="H9952" i="10"/>
  <c r="H9951" i="10"/>
  <c r="H9950" i="10"/>
  <c r="H9949" i="10"/>
  <c r="H9948" i="10"/>
  <c r="H9947" i="10"/>
  <c r="H9946" i="10"/>
  <c r="H9945" i="10"/>
  <c r="H9944" i="10"/>
  <c r="H9943" i="10"/>
  <c r="H9942" i="10"/>
  <c r="H9941" i="10"/>
  <c r="H9940" i="10"/>
  <c r="H9939" i="10"/>
  <c r="H9938" i="10"/>
  <c r="H9937" i="10"/>
  <c r="H9936" i="10"/>
  <c r="H9935" i="10"/>
  <c r="H9934" i="10"/>
  <c r="H9933" i="10"/>
  <c r="H9932" i="10"/>
  <c r="H9931" i="10"/>
  <c r="H9930" i="10"/>
  <c r="H9929" i="10"/>
  <c r="H9928" i="10"/>
  <c r="H9927" i="10"/>
  <c r="H9926" i="10"/>
  <c r="H9925" i="10"/>
  <c r="H9924" i="10"/>
  <c r="H9923" i="10"/>
  <c r="H9922" i="10"/>
  <c r="H9921" i="10"/>
  <c r="H9920" i="10"/>
  <c r="H9919" i="10"/>
  <c r="H9918" i="10"/>
  <c r="H9917" i="10"/>
  <c r="H9916" i="10"/>
  <c r="H9915" i="10"/>
  <c r="H9914" i="10"/>
  <c r="H9913" i="10"/>
  <c r="H9912" i="10"/>
  <c r="H9911" i="10"/>
  <c r="H9910" i="10"/>
  <c r="H9909" i="10"/>
  <c r="H9908" i="10"/>
  <c r="H9907" i="10"/>
  <c r="H9906" i="10"/>
  <c r="H9905" i="10"/>
  <c r="H9904" i="10"/>
  <c r="H9903" i="10"/>
  <c r="H9902" i="10"/>
  <c r="H9901" i="10"/>
  <c r="H9900" i="10"/>
  <c r="H9899" i="10"/>
  <c r="H9898" i="10"/>
  <c r="H9897" i="10"/>
  <c r="H9896" i="10"/>
  <c r="H9895" i="10"/>
  <c r="H9894" i="10"/>
  <c r="H9893" i="10"/>
  <c r="H9892" i="10"/>
  <c r="H9891" i="10"/>
  <c r="H9890" i="10"/>
  <c r="H9889" i="10"/>
  <c r="H9888" i="10"/>
  <c r="H9887" i="10"/>
  <c r="H9886" i="10"/>
  <c r="H9885" i="10"/>
  <c r="H9884" i="10"/>
  <c r="H9883" i="10"/>
  <c r="H9882" i="10"/>
  <c r="H9881" i="10"/>
  <c r="H9880" i="10"/>
  <c r="H9879" i="10"/>
  <c r="H9878" i="10"/>
  <c r="H9877" i="10"/>
  <c r="H9876" i="10"/>
  <c r="H9875" i="10"/>
  <c r="H9874" i="10"/>
  <c r="H9873" i="10"/>
  <c r="H9872" i="10"/>
  <c r="H9871" i="10"/>
  <c r="H9870" i="10"/>
  <c r="H9869" i="10"/>
  <c r="H9868" i="10"/>
  <c r="H9867" i="10"/>
  <c r="H9866" i="10"/>
  <c r="H9865" i="10"/>
  <c r="H9864" i="10"/>
  <c r="H9863" i="10"/>
  <c r="H9862" i="10"/>
  <c r="H9861" i="10"/>
  <c r="H9860" i="10"/>
  <c r="H9859" i="10"/>
  <c r="H9858" i="10"/>
  <c r="H9857" i="10"/>
  <c r="H9856" i="10"/>
  <c r="H9855" i="10"/>
  <c r="H9854" i="10"/>
  <c r="H9853" i="10"/>
  <c r="H9852" i="10"/>
  <c r="H9851" i="10"/>
  <c r="H9850" i="10"/>
  <c r="H9849" i="10"/>
  <c r="H9848" i="10"/>
  <c r="H9847" i="10"/>
  <c r="H9846" i="10"/>
  <c r="H9845" i="10"/>
  <c r="H9844" i="10"/>
  <c r="H9843" i="10"/>
  <c r="H9842" i="10"/>
  <c r="H9841" i="10"/>
  <c r="H9840" i="10"/>
  <c r="H9839" i="10"/>
  <c r="H9838" i="10"/>
  <c r="H9837" i="10"/>
  <c r="H9836" i="10"/>
  <c r="H9835" i="10"/>
  <c r="H9834" i="10"/>
  <c r="H9833" i="10"/>
  <c r="H9832" i="10"/>
  <c r="H9831" i="10"/>
  <c r="H9830" i="10"/>
  <c r="H9829" i="10"/>
  <c r="H9828" i="10"/>
  <c r="H9827" i="10"/>
  <c r="H9826" i="10"/>
  <c r="H9825" i="10"/>
  <c r="H9824" i="10"/>
  <c r="H9823" i="10"/>
  <c r="H9822" i="10"/>
  <c r="H9821" i="10"/>
  <c r="H9820" i="10"/>
  <c r="H9819" i="10"/>
  <c r="H9818" i="10"/>
  <c r="H9817" i="10"/>
  <c r="H9816" i="10"/>
  <c r="H9815" i="10"/>
  <c r="H9814" i="10"/>
  <c r="H9813" i="10"/>
  <c r="H9812" i="10"/>
  <c r="H9811" i="10"/>
  <c r="H9810" i="10"/>
  <c r="H9809" i="10"/>
  <c r="H9808" i="10"/>
  <c r="H9807" i="10"/>
  <c r="H9806" i="10"/>
  <c r="H9805" i="10"/>
  <c r="H9804" i="10"/>
  <c r="H9803" i="10"/>
  <c r="H9802" i="10"/>
  <c r="H9801" i="10"/>
  <c r="H9800" i="10"/>
  <c r="H9799" i="10"/>
  <c r="H9798" i="10"/>
  <c r="H9797" i="10"/>
  <c r="H9796" i="10"/>
  <c r="H9795" i="10"/>
  <c r="H9794" i="10"/>
  <c r="H9793" i="10"/>
  <c r="H9792" i="10"/>
  <c r="H9791" i="10"/>
  <c r="H9790" i="10"/>
  <c r="H9789" i="10"/>
  <c r="H9788" i="10"/>
  <c r="H9787" i="10"/>
  <c r="H9786" i="10"/>
  <c r="H9785" i="10"/>
  <c r="H9784" i="10"/>
  <c r="H9783" i="10"/>
  <c r="H9782" i="10"/>
  <c r="H9781" i="10"/>
  <c r="H9780" i="10"/>
  <c r="H9779" i="10"/>
  <c r="H9778" i="10"/>
  <c r="H9777" i="10"/>
  <c r="H9776" i="10"/>
  <c r="H9775" i="10"/>
  <c r="H9774" i="10"/>
  <c r="H9773" i="10"/>
  <c r="H9772" i="10"/>
  <c r="H9771" i="10"/>
  <c r="H9770" i="10"/>
  <c r="H9769" i="10"/>
  <c r="H9768" i="10"/>
  <c r="H9767" i="10"/>
  <c r="H9766" i="10"/>
  <c r="H9765" i="10"/>
  <c r="H9764" i="10"/>
  <c r="H9763" i="10"/>
  <c r="H9762" i="10"/>
  <c r="H9761" i="10"/>
  <c r="H9760" i="10"/>
  <c r="H9759" i="10"/>
  <c r="H9758" i="10"/>
  <c r="H9757" i="10"/>
  <c r="H9756" i="10"/>
  <c r="H9755" i="10"/>
  <c r="H9754" i="10"/>
  <c r="H9753" i="10"/>
  <c r="H9752" i="10"/>
  <c r="H9751" i="10"/>
  <c r="H9750" i="10"/>
  <c r="H9749" i="10"/>
  <c r="H9748" i="10"/>
  <c r="H9747" i="10"/>
  <c r="H9746" i="10"/>
  <c r="H9745" i="10"/>
  <c r="H9744" i="10"/>
  <c r="H9743" i="10"/>
  <c r="H9742" i="10"/>
  <c r="H9741" i="10"/>
  <c r="H9740" i="10"/>
  <c r="H9739" i="10"/>
  <c r="H9738" i="10"/>
  <c r="H9737" i="10"/>
  <c r="H9736" i="10"/>
  <c r="H9735" i="10"/>
  <c r="H9734" i="10"/>
  <c r="H9733" i="10"/>
  <c r="H9732" i="10"/>
  <c r="H9731" i="10"/>
  <c r="H9730" i="10"/>
  <c r="H9729" i="10"/>
  <c r="H9728" i="10"/>
  <c r="H9727" i="10"/>
  <c r="H9726" i="10"/>
  <c r="H9725" i="10"/>
  <c r="H9724" i="10"/>
  <c r="H9723" i="10"/>
  <c r="H9722" i="10"/>
  <c r="H9721" i="10"/>
  <c r="H9720" i="10"/>
  <c r="H9719" i="10"/>
  <c r="H9718" i="10"/>
  <c r="H9717" i="10"/>
  <c r="H9716" i="10"/>
  <c r="H9715" i="10"/>
  <c r="H9714" i="10"/>
  <c r="H9713" i="10"/>
  <c r="H9712" i="10"/>
  <c r="H9711" i="10"/>
  <c r="H9710" i="10"/>
  <c r="H9709" i="10"/>
  <c r="H9708" i="10"/>
  <c r="H9707" i="10"/>
  <c r="H9706" i="10"/>
  <c r="H9705" i="10"/>
  <c r="H9704" i="10"/>
  <c r="H9703" i="10"/>
  <c r="H9702" i="10"/>
  <c r="H9701" i="10"/>
  <c r="H9700" i="10"/>
  <c r="H9699" i="10"/>
  <c r="H9698" i="10"/>
  <c r="H9697" i="10"/>
  <c r="H9696" i="10"/>
  <c r="H9695" i="10"/>
  <c r="H9694" i="10"/>
  <c r="H9693" i="10"/>
  <c r="H9692" i="10"/>
  <c r="H9691" i="10"/>
  <c r="H9690" i="10"/>
  <c r="H9689" i="10"/>
  <c r="H9688" i="10"/>
  <c r="H9687" i="10"/>
  <c r="H9686" i="10"/>
  <c r="H9685" i="10"/>
  <c r="H9684" i="10"/>
  <c r="H9683" i="10"/>
  <c r="H9682" i="10"/>
  <c r="H9681" i="10"/>
  <c r="H9680" i="10"/>
  <c r="H9679" i="10"/>
  <c r="H9678" i="10"/>
  <c r="H9677" i="10"/>
  <c r="H9676" i="10"/>
  <c r="H9675" i="10"/>
  <c r="H9674" i="10"/>
  <c r="H9673" i="10"/>
  <c r="H9672" i="10"/>
  <c r="H9671" i="10"/>
  <c r="H9670" i="10"/>
  <c r="H9669" i="10"/>
  <c r="H9668" i="10"/>
  <c r="H9667" i="10"/>
  <c r="H9666" i="10"/>
  <c r="H9665" i="10"/>
  <c r="H9664" i="10"/>
  <c r="H9663" i="10"/>
  <c r="H9662" i="10"/>
  <c r="H9661" i="10"/>
  <c r="H9660" i="10"/>
  <c r="H9659" i="10"/>
  <c r="H9658" i="10"/>
  <c r="H9657" i="10"/>
  <c r="H9656" i="10"/>
  <c r="H9655" i="10"/>
  <c r="H9654" i="10"/>
  <c r="H9653" i="10"/>
  <c r="H9652" i="10"/>
  <c r="H9651" i="10"/>
  <c r="H9650" i="10"/>
  <c r="H9649" i="10"/>
  <c r="H9648" i="10"/>
  <c r="H9647" i="10"/>
  <c r="H9646" i="10"/>
  <c r="H9645" i="10"/>
  <c r="H9644" i="10"/>
  <c r="H9643" i="10"/>
  <c r="H9642" i="10"/>
  <c r="H9641" i="10"/>
  <c r="H9640" i="10"/>
  <c r="H9639" i="10"/>
  <c r="H9638" i="10"/>
  <c r="H9637" i="10"/>
  <c r="H9636" i="10"/>
  <c r="H9635" i="10"/>
  <c r="H9634" i="10"/>
  <c r="H9633" i="10"/>
  <c r="H9632" i="10"/>
  <c r="H9631" i="10"/>
  <c r="H9630" i="10"/>
  <c r="H9629" i="10"/>
  <c r="H9628" i="10"/>
  <c r="H9627" i="10"/>
  <c r="H9626" i="10"/>
  <c r="H9625" i="10"/>
  <c r="H9624" i="10"/>
  <c r="H9623" i="10"/>
  <c r="H9622" i="10"/>
  <c r="H9621" i="10"/>
  <c r="H9620" i="10"/>
  <c r="H9619" i="10"/>
  <c r="H9618" i="10"/>
  <c r="H9617" i="10"/>
  <c r="H9616" i="10"/>
  <c r="H9615" i="10"/>
  <c r="H9614" i="10"/>
  <c r="H9613" i="10"/>
  <c r="H9612" i="10"/>
  <c r="H9611" i="10"/>
  <c r="H9610" i="10"/>
  <c r="H9609" i="10"/>
  <c r="H9608" i="10"/>
  <c r="H9607" i="10"/>
  <c r="H9606" i="10"/>
  <c r="H9605" i="10"/>
  <c r="H9604" i="10"/>
  <c r="H9603" i="10"/>
  <c r="H9602" i="10"/>
  <c r="H9601" i="10"/>
  <c r="H9600" i="10"/>
  <c r="H9599" i="10"/>
  <c r="H9598" i="10"/>
  <c r="H9597" i="10"/>
  <c r="H9596" i="10"/>
  <c r="H9595" i="10"/>
  <c r="H9594" i="10"/>
  <c r="H9593" i="10"/>
  <c r="H9592" i="10"/>
  <c r="H9591" i="10"/>
  <c r="H9590" i="10"/>
  <c r="H9589" i="10"/>
  <c r="H9588" i="10"/>
  <c r="H9587" i="10"/>
  <c r="H9586" i="10"/>
  <c r="H9585" i="10"/>
  <c r="H9584" i="10"/>
  <c r="H9583" i="10"/>
  <c r="H9582" i="10"/>
  <c r="H9581" i="10"/>
  <c r="H9580" i="10"/>
  <c r="H9579" i="10"/>
  <c r="H9578" i="10"/>
  <c r="H9577" i="10"/>
  <c r="H9576" i="10"/>
  <c r="H9575" i="10"/>
  <c r="H9574" i="10"/>
  <c r="H9573" i="10"/>
  <c r="H9572" i="10"/>
  <c r="H9571" i="10"/>
  <c r="H9570" i="10"/>
  <c r="H9569" i="10"/>
  <c r="H9568" i="10"/>
  <c r="H9567" i="10"/>
  <c r="H9566" i="10"/>
  <c r="H9565" i="10"/>
  <c r="H9564" i="10"/>
  <c r="H9563" i="10"/>
  <c r="H9562" i="10"/>
  <c r="H9561" i="10"/>
  <c r="H9560" i="10"/>
  <c r="H9559" i="10"/>
  <c r="H9558" i="10"/>
  <c r="H9557" i="10"/>
  <c r="H9556" i="10"/>
  <c r="H9555" i="10"/>
  <c r="H9554" i="10"/>
  <c r="H9553" i="10"/>
  <c r="H9552" i="10"/>
  <c r="H9551" i="10"/>
  <c r="H9550" i="10"/>
  <c r="H9549" i="10"/>
  <c r="H9548" i="10"/>
  <c r="H9547" i="10"/>
  <c r="H9546" i="10"/>
  <c r="H9545" i="10"/>
  <c r="H9544" i="10"/>
  <c r="H9543" i="10"/>
  <c r="H9542" i="10"/>
  <c r="H9541" i="10"/>
  <c r="H9540" i="10"/>
  <c r="H9539" i="10"/>
  <c r="H9538" i="10"/>
  <c r="H9537" i="10"/>
  <c r="H9536" i="10"/>
  <c r="H9535" i="10"/>
  <c r="H9534" i="10"/>
  <c r="H9533" i="10"/>
  <c r="H9532" i="10"/>
  <c r="H9531" i="10"/>
  <c r="H9530" i="10"/>
  <c r="H9529" i="10"/>
  <c r="H9528" i="10"/>
  <c r="H9527" i="10"/>
  <c r="H9526" i="10"/>
  <c r="H9525" i="10"/>
  <c r="H9524" i="10"/>
  <c r="H9523" i="10"/>
  <c r="H9522" i="10"/>
  <c r="H9521" i="10"/>
  <c r="H9520" i="10"/>
  <c r="H9519" i="10"/>
  <c r="H9518" i="10"/>
  <c r="H9517" i="10"/>
  <c r="H9516" i="10"/>
  <c r="H9515" i="10"/>
  <c r="H9514" i="10"/>
  <c r="H9513" i="10"/>
  <c r="H9512" i="10"/>
  <c r="H9511" i="10"/>
  <c r="H9510" i="10"/>
  <c r="H9509" i="10"/>
  <c r="H9508" i="10"/>
  <c r="H9507" i="10"/>
  <c r="H9506" i="10"/>
  <c r="H9505" i="10"/>
  <c r="H9504" i="10"/>
  <c r="H9503" i="10"/>
  <c r="H9502" i="10"/>
  <c r="H9501" i="10"/>
  <c r="H9500" i="10"/>
  <c r="H9499" i="10"/>
  <c r="H9498" i="10"/>
  <c r="H9497" i="10"/>
  <c r="H9496" i="10"/>
  <c r="H9495" i="10"/>
  <c r="H9494" i="10"/>
  <c r="H9493" i="10"/>
  <c r="H9492" i="10"/>
  <c r="H9491" i="10"/>
  <c r="H9490" i="10"/>
  <c r="H9489" i="10"/>
  <c r="H9488" i="10"/>
  <c r="H9487" i="10"/>
  <c r="H9486" i="10"/>
  <c r="H9485" i="10"/>
  <c r="H9484" i="10"/>
  <c r="H9483" i="10"/>
  <c r="H9482" i="10"/>
  <c r="H9481" i="10"/>
  <c r="H9480" i="10"/>
  <c r="H9479" i="10"/>
  <c r="H9478" i="10"/>
  <c r="H9477" i="10"/>
  <c r="H9476" i="10"/>
  <c r="H9475" i="10"/>
  <c r="H9474" i="10"/>
  <c r="H9473" i="10"/>
  <c r="H9472" i="10"/>
  <c r="H9471" i="10"/>
  <c r="H9470" i="10"/>
  <c r="H9469" i="10"/>
  <c r="H9468" i="10"/>
  <c r="H9467" i="10"/>
  <c r="H9466" i="10"/>
  <c r="H9465" i="10"/>
  <c r="H9464" i="10"/>
  <c r="H9463" i="10"/>
  <c r="H9462" i="10"/>
  <c r="H9461" i="10"/>
  <c r="H9460" i="10"/>
  <c r="H9459" i="10"/>
  <c r="H9458" i="10"/>
  <c r="H9457" i="10"/>
  <c r="H9456" i="10"/>
  <c r="H9455" i="10"/>
  <c r="H9454" i="10"/>
  <c r="H9453" i="10"/>
  <c r="H9452" i="10"/>
  <c r="H9451" i="10"/>
  <c r="H9450" i="10"/>
  <c r="H9449" i="10"/>
  <c r="H9448" i="10"/>
  <c r="H9447" i="10"/>
  <c r="H9446" i="10"/>
  <c r="H9445" i="10"/>
  <c r="H9444" i="10"/>
  <c r="H9443" i="10"/>
  <c r="H9442" i="10"/>
  <c r="H9441" i="10"/>
  <c r="H9440" i="10"/>
  <c r="H9439" i="10"/>
  <c r="H9438" i="10"/>
  <c r="H9437" i="10"/>
  <c r="H9436" i="10"/>
  <c r="H9435" i="10"/>
  <c r="H9434" i="10"/>
  <c r="H9433" i="10"/>
  <c r="H9432" i="10"/>
  <c r="H9431" i="10"/>
  <c r="H9430" i="10"/>
  <c r="H9429" i="10"/>
  <c r="H9428" i="10"/>
  <c r="H9427" i="10"/>
  <c r="H9426" i="10"/>
  <c r="H9425" i="10"/>
  <c r="H9424" i="10"/>
  <c r="H9423" i="10"/>
  <c r="H9422" i="10"/>
  <c r="H9421" i="10"/>
  <c r="H9420" i="10"/>
  <c r="H9419" i="10"/>
  <c r="H9418" i="10"/>
  <c r="H9417" i="10"/>
  <c r="H9416" i="10"/>
  <c r="H9415" i="10"/>
  <c r="H9414" i="10"/>
  <c r="H9413" i="10"/>
  <c r="H9412" i="10"/>
  <c r="H9411" i="10"/>
  <c r="H9410" i="10"/>
  <c r="H9409" i="10"/>
  <c r="H9408" i="10"/>
  <c r="H9407" i="10"/>
  <c r="H9406" i="10"/>
  <c r="H9405" i="10"/>
  <c r="H9404" i="10"/>
  <c r="H9403" i="10"/>
  <c r="H9402" i="10"/>
  <c r="H9401" i="10"/>
  <c r="H9400" i="10"/>
  <c r="H9399" i="10"/>
  <c r="H9398" i="10"/>
  <c r="H9397" i="10"/>
  <c r="H9396" i="10"/>
  <c r="H9395" i="10"/>
  <c r="H9394" i="10"/>
  <c r="H9393" i="10"/>
  <c r="H9392" i="10"/>
  <c r="H9391" i="10"/>
  <c r="H9390" i="10"/>
  <c r="H9389" i="10"/>
  <c r="H9388" i="10"/>
  <c r="H9387" i="10"/>
  <c r="H9386" i="10"/>
  <c r="H9385" i="10"/>
  <c r="H9384" i="10"/>
  <c r="H9383" i="10"/>
  <c r="H9382" i="10"/>
  <c r="H9381" i="10"/>
  <c r="H9380" i="10"/>
  <c r="H9379" i="10"/>
  <c r="H9378" i="10"/>
  <c r="H9377" i="10"/>
  <c r="H9376" i="10"/>
  <c r="H9375" i="10"/>
  <c r="H9374" i="10"/>
  <c r="H9373" i="10"/>
  <c r="H9372" i="10"/>
  <c r="H9371" i="10"/>
  <c r="H9370" i="10"/>
  <c r="H9369" i="10"/>
  <c r="H9368" i="10"/>
  <c r="H9367" i="10"/>
  <c r="H9366" i="10"/>
  <c r="H9365" i="10"/>
  <c r="H9364" i="10"/>
  <c r="H9363" i="10"/>
  <c r="H9362" i="10"/>
  <c r="H9361" i="10"/>
  <c r="H9360" i="10"/>
  <c r="H9359" i="10"/>
  <c r="H9358" i="10"/>
  <c r="H9357" i="10"/>
  <c r="H9356" i="10"/>
  <c r="H9355" i="10"/>
  <c r="H9354" i="10"/>
  <c r="H9353" i="10"/>
  <c r="H9352" i="10"/>
  <c r="H9351" i="10"/>
  <c r="H9350" i="10"/>
  <c r="H9349" i="10"/>
  <c r="H9348" i="10"/>
  <c r="H9347" i="10"/>
  <c r="H9346" i="10"/>
  <c r="H9345" i="10"/>
  <c r="H9344" i="10"/>
  <c r="H9343" i="10"/>
  <c r="H9342" i="10"/>
  <c r="H9341" i="10"/>
  <c r="H9340" i="10"/>
  <c r="H9339" i="10"/>
  <c r="H9338" i="10"/>
  <c r="H9337" i="10"/>
  <c r="H9336" i="10"/>
  <c r="H9335" i="10"/>
  <c r="H9334" i="10"/>
  <c r="H9333" i="10"/>
  <c r="H9332" i="10"/>
  <c r="H9331" i="10"/>
  <c r="H9330" i="10"/>
  <c r="H9329" i="10"/>
  <c r="H9328" i="10"/>
  <c r="H9327" i="10"/>
  <c r="H9326" i="10"/>
  <c r="H9325" i="10"/>
  <c r="H9324" i="10"/>
  <c r="H9323" i="10"/>
  <c r="H9322" i="10"/>
  <c r="H9321" i="10"/>
  <c r="H9320" i="10"/>
  <c r="H9319" i="10"/>
  <c r="H9318" i="10"/>
  <c r="H9317" i="10"/>
  <c r="H9316" i="10"/>
  <c r="H9315" i="10"/>
  <c r="H9314" i="10"/>
  <c r="H9313" i="10"/>
  <c r="H9312" i="10"/>
  <c r="H9311" i="10"/>
  <c r="H9310" i="10"/>
  <c r="H9309" i="10"/>
  <c r="H9308" i="10"/>
  <c r="H9307" i="10"/>
  <c r="H9306" i="10"/>
  <c r="H9305" i="10"/>
  <c r="H9304" i="10"/>
  <c r="H9303" i="10"/>
  <c r="H9302" i="10"/>
  <c r="H9301" i="10"/>
  <c r="H9300" i="10"/>
  <c r="H9299" i="10"/>
  <c r="H9298" i="10"/>
  <c r="H9297" i="10"/>
  <c r="H9296" i="10"/>
  <c r="H9295" i="10"/>
  <c r="H9294" i="10"/>
  <c r="H9293" i="10"/>
  <c r="H9292" i="10"/>
  <c r="H9291" i="10"/>
  <c r="H9290" i="10"/>
  <c r="H9289" i="10"/>
  <c r="H9288" i="10"/>
  <c r="H9287" i="10"/>
  <c r="H9286" i="10"/>
  <c r="H9285" i="10"/>
  <c r="H9284" i="10"/>
  <c r="H9283" i="10"/>
  <c r="H9282" i="10"/>
  <c r="H9281" i="10"/>
  <c r="H9280" i="10"/>
  <c r="H9279" i="10"/>
  <c r="H9278" i="10"/>
  <c r="H9277" i="10"/>
  <c r="H9276" i="10"/>
  <c r="H9275" i="10"/>
  <c r="H9274" i="10"/>
  <c r="H9273" i="10"/>
  <c r="H9272" i="10"/>
  <c r="H9271" i="10"/>
  <c r="H9270" i="10"/>
  <c r="H9269" i="10"/>
  <c r="H9268" i="10"/>
  <c r="H9267" i="10"/>
  <c r="H9266" i="10"/>
  <c r="H9265" i="10"/>
  <c r="H9264" i="10"/>
  <c r="H9263" i="10"/>
  <c r="H9262" i="10"/>
  <c r="H9261" i="10"/>
  <c r="H9260" i="10"/>
  <c r="H9259" i="10"/>
  <c r="H9258" i="10"/>
  <c r="H9257" i="10"/>
  <c r="H9256" i="10"/>
  <c r="H9255" i="10"/>
  <c r="H9254" i="10"/>
  <c r="H9253" i="10"/>
  <c r="H9252" i="10"/>
  <c r="H9251" i="10"/>
  <c r="H9250" i="10"/>
  <c r="H9249" i="10"/>
  <c r="H9248" i="10"/>
  <c r="H9247" i="10"/>
  <c r="H9246" i="10"/>
  <c r="H9245" i="10"/>
  <c r="H9244" i="10"/>
  <c r="H9243" i="10"/>
  <c r="H9242" i="10"/>
  <c r="H9241" i="10"/>
  <c r="H9240" i="10"/>
  <c r="H9239" i="10"/>
  <c r="H9238" i="10"/>
  <c r="H9237" i="10"/>
  <c r="H9236" i="10"/>
  <c r="H9235" i="10"/>
  <c r="H9234" i="10"/>
  <c r="H9233" i="10"/>
  <c r="H9232" i="10"/>
  <c r="H9231" i="10"/>
  <c r="H9230" i="10"/>
  <c r="H9229" i="10"/>
  <c r="H9228" i="10"/>
  <c r="H9227" i="10"/>
  <c r="H9226" i="10"/>
  <c r="H9225" i="10"/>
  <c r="H9224" i="10"/>
  <c r="H9223" i="10"/>
  <c r="H9222" i="10"/>
  <c r="H9221" i="10"/>
  <c r="H9220" i="10"/>
  <c r="H9219" i="10"/>
  <c r="H9218" i="10"/>
  <c r="H9217" i="10"/>
  <c r="H9216" i="10"/>
  <c r="H9215" i="10"/>
  <c r="H9214" i="10"/>
  <c r="H9213" i="10"/>
  <c r="H9212" i="10"/>
  <c r="H9211" i="10"/>
  <c r="H9210" i="10"/>
  <c r="H9209" i="10"/>
  <c r="H9208" i="10"/>
  <c r="H9207" i="10"/>
  <c r="H9206" i="10"/>
  <c r="H9205" i="10"/>
  <c r="H9204" i="10"/>
  <c r="H9203" i="10"/>
  <c r="H9202" i="10"/>
  <c r="H9201" i="10"/>
  <c r="H9200" i="10"/>
  <c r="H9199" i="10"/>
  <c r="H9198" i="10"/>
  <c r="H9197" i="10"/>
  <c r="H9196" i="10"/>
  <c r="H9195" i="10"/>
  <c r="H9194" i="10"/>
  <c r="H9193" i="10"/>
  <c r="H9192" i="10"/>
  <c r="H9191" i="10"/>
  <c r="H9190" i="10"/>
  <c r="H9189" i="10"/>
  <c r="H9188" i="10"/>
  <c r="H9187" i="10"/>
  <c r="H9186" i="10"/>
  <c r="H9185" i="10"/>
  <c r="H9184" i="10"/>
  <c r="H9183" i="10"/>
  <c r="H9182" i="10"/>
  <c r="H9181" i="10"/>
  <c r="H9180" i="10"/>
  <c r="H9179" i="10"/>
  <c r="H9178" i="10"/>
  <c r="H9177" i="10"/>
  <c r="H9176" i="10"/>
  <c r="H9175" i="10"/>
  <c r="H9174" i="10"/>
  <c r="H9173" i="10"/>
  <c r="H9172" i="10"/>
  <c r="H9171" i="10"/>
  <c r="H9170" i="10"/>
  <c r="H9169" i="10"/>
  <c r="H9168" i="10"/>
  <c r="H9167" i="10"/>
  <c r="H9166" i="10"/>
  <c r="H9165" i="10"/>
  <c r="H9164" i="10"/>
  <c r="H9163" i="10"/>
  <c r="H9162" i="10"/>
  <c r="H9161" i="10"/>
  <c r="H9160" i="10"/>
  <c r="H9159" i="10"/>
  <c r="H9158" i="10"/>
  <c r="H9157" i="10"/>
  <c r="H9156" i="10"/>
  <c r="H9155" i="10"/>
  <c r="H9154" i="10"/>
  <c r="H9153" i="10"/>
  <c r="H9152" i="10"/>
  <c r="H9151" i="10"/>
  <c r="H9150" i="10"/>
  <c r="H9149" i="10"/>
  <c r="H9148" i="10"/>
  <c r="H9147" i="10"/>
  <c r="H9146" i="10"/>
  <c r="H9145" i="10"/>
  <c r="H9144" i="10"/>
  <c r="H9143" i="10"/>
  <c r="H9142" i="10"/>
  <c r="H9141" i="10"/>
  <c r="H9140" i="10"/>
  <c r="H9139" i="10"/>
  <c r="H9138" i="10"/>
  <c r="H9137" i="10"/>
  <c r="H9136" i="10"/>
  <c r="H9135" i="10"/>
  <c r="H9134" i="10"/>
  <c r="H9133" i="10"/>
  <c r="H9132" i="10"/>
  <c r="H9131" i="10"/>
  <c r="H9130" i="10"/>
  <c r="H9129" i="10"/>
  <c r="H9128" i="10"/>
  <c r="H9127" i="10"/>
  <c r="H9126" i="10"/>
  <c r="H9125" i="10"/>
  <c r="H9124" i="10"/>
  <c r="H9123" i="10"/>
  <c r="H9122" i="10"/>
  <c r="H9121" i="10"/>
  <c r="H9120" i="10"/>
  <c r="H9119" i="10"/>
  <c r="H9118" i="10"/>
  <c r="H9117" i="10"/>
  <c r="H9116" i="10"/>
  <c r="H9115" i="10"/>
  <c r="H9114" i="10"/>
  <c r="H9113" i="10"/>
  <c r="H9112" i="10"/>
  <c r="H9111" i="10"/>
  <c r="H9110" i="10"/>
  <c r="H9109" i="10"/>
  <c r="H9108" i="10"/>
  <c r="H9107" i="10"/>
  <c r="H9106" i="10"/>
  <c r="H9105" i="10"/>
  <c r="H9104" i="10"/>
  <c r="H9103" i="10"/>
  <c r="H9102" i="10"/>
  <c r="H9101" i="10"/>
  <c r="H9100" i="10"/>
  <c r="H9099" i="10"/>
  <c r="H9098" i="10"/>
  <c r="H9097" i="10"/>
  <c r="H9096" i="10"/>
  <c r="H9095" i="10"/>
  <c r="H9094" i="10"/>
  <c r="H9093" i="10"/>
  <c r="H9092" i="10"/>
  <c r="H9091" i="10"/>
  <c r="H9090" i="10"/>
  <c r="H9089" i="10"/>
  <c r="H9088" i="10"/>
  <c r="H9087" i="10"/>
  <c r="H9086" i="10"/>
  <c r="H9085" i="10"/>
  <c r="H9084" i="10"/>
  <c r="H9083" i="10"/>
  <c r="H9082" i="10"/>
  <c r="H9081" i="10"/>
  <c r="H9080" i="10"/>
  <c r="H9079" i="10"/>
  <c r="H9078" i="10"/>
  <c r="H9077" i="10"/>
  <c r="H9076" i="10"/>
  <c r="H9075" i="10"/>
  <c r="H9074" i="10"/>
  <c r="H9073" i="10"/>
  <c r="H9072" i="10"/>
  <c r="H9071" i="10"/>
  <c r="H9070" i="10"/>
  <c r="H9069" i="10"/>
  <c r="H9068" i="10"/>
  <c r="H9067" i="10"/>
  <c r="H9066" i="10"/>
  <c r="H9065" i="10"/>
  <c r="H9064" i="10"/>
  <c r="H9063" i="10"/>
  <c r="H9062" i="10"/>
  <c r="H9061" i="10"/>
  <c r="H9060" i="10"/>
  <c r="H9059" i="10"/>
  <c r="H9058" i="10"/>
  <c r="H9057" i="10"/>
  <c r="H9056" i="10"/>
  <c r="H9055" i="10"/>
  <c r="H9054" i="10"/>
  <c r="H9053" i="10"/>
  <c r="H9052" i="10"/>
  <c r="H9051" i="10"/>
  <c r="H9050" i="10"/>
  <c r="H9049" i="10"/>
  <c r="H9048" i="10"/>
  <c r="H9047" i="10"/>
  <c r="H9046" i="10"/>
  <c r="H9045" i="10"/>
  <c r="H9044" i="10"/>
  <c r="H9043" i="10"/>
  <c r="H9042" i="10"/>
  <c r="H9041" i="10"/>
  <c r="H9040" i="10"/>
  <c r="H9039" i="10"/>
  <c r="H9038" i="10"/>
  <c r="H9037" i="10"/>
  <c r="H9036" i="10"/>
  <c r="H9035" i="10"/>
  <c r="H9034" i="10"/>
  <c r="H9033" i="10"/>
  <c r="H9032" i="10"/>
  <c r="H9031" i="10"/>
  <c r="H9030" i="10"/>
  <c r="H9029" i="10"/>
  <c r="H9028" i="10"/>
  <c r="H9027" i="10"/>
  <c r="H9026" i="10"/>
  <c r="H9025" i="10"/>
  <c r="H9024" i="10"/>
  <c r="H9023" i="10"/>
  <c r="H9022" i="10"/>
  <c r="H9021" i="10"/>
  <c r="H9020" i="10"/>
  <c r="H9019" i="10"/>
  <c r="H9018" i="10"/>
  <c r="H9017" i="10"/>
  <c r="H9016" i="10"/>
  <c r="H9015" i="10"/>
  <c r="H9014" i="10"/>
  <c r="H9013" i="10"/>
  <c r="H9012" i="10"/>
  <c r="H9011" i="10"/>
  <c r="H9010" i="10"/>
  <c r="H9009" i="10"/>
  <c r="H9008" i="10"/>
  <c r="H9007" i="10"/>
  <c r="H9006" i="10"/>
  <c r="H9005" i="10"/>
  <c r="H9004" i="10"/>
  <c r="H9003" i="10"/>
  <c r="H9002" i="10"/>
  <c r="H9001" i="10"/>
  <c r="H9000" i="10"/>
  <c r="H8999" i="10"/>
  <c r="H8998" i="10"/>
  <c r="H8997" i="10"/>
  <c r="H8996" i="10"/>
  <c r="H8995" i="10"/>
  <c r="H8994" i="10"/>
  <c r="H8993" i="10"/>
  <c r="H8992" i="10"/>
  <c r="H8991" i="10"/>
  <c r="H8990" i="10"/>
  <c r="H8989" i="10"/>
  <c r="H8988" i="10"/>
  <c r="H8987" i="10"/>
  <c r="H8986" i="10"/>
  <c r="H8985" i="10"/>
  <c r="H8984" i="10"/>
  <c r="H8983" i="10"/>
  <c r="H8982" i="10"/>
  <c r="H8981" i="10"/>
  <c r="H8980" i="10"/>
  <c r="H8979" i="10"/>
  <c r="H8978" i="10"/>
  <c r="H8977" i="10"/>
  <c r="H8976" i="10"/>
  <c r="H8975" i="10"/>
  <c r="H8974" i="10"/>
  <c r="H8973" i="10"/>
  <c r="H8972" i="10"/>
  <c r="H8971" i="10"/>
  <c r="H8970" i="10"/>
  <c r="H8969" i="10"/>
  <c r="H8968" i="10"/>
  <c r="H8967" i="10"/>
  <c r="H8966" i="10"/>
  <c r="H8965" i="10"/>
  <c r="H8964" i="10"/>
  <c r="H8963" i="10"/>
  <c r="H8962" i="10"/>
  <c r="H8961" i="10"/>
  <c r="H8960" i="10"/>
  <c r="H8959" i="10"/>
  <c r="H8958" i="10"/>
  <c r="H8957" i="10"/>
  <c r="H8956" i="10"/>
  <c r="H8955" i="10"/>
  <c r="H8954" i="10"/>
  <c r="H8953" i="10"/>
  <c r="H8952" i="10"/>
  <c r="H8951" i="10"/>
  <c r="H8950" i="10"/>
  <c r="H8949" i="10"/>
  <c r="H8948" i="10"/>
  <c r="H8947" i="10"/>
  <c r="H8946" i="10"/>
  <c r="H8945" i="10"/>
  <c r="H8944" i="10"/>
  <c r="H8943" i="10"/>
  <c r="H8942" i="10"/>
  <c r="H8941" i="10"/>
  <c r="H8940" i="10"/>
  <c r="H8939" i="10"/>
  <c r="H8938" i="10"/>
  <c r="H8937" i="10"/>
  <c r="H8936" i="10"/>
  <c r="H8935" i="10"/>
  <c r="H8934" i="10"/>
  <c r="H8933" i="10"/>
  <c r="H8932" i="10"/>
  <c r="H8931" i="10"/>
  <c r="H8930" i="10"/>
  <c r="H8929" i="10"/>
  <c r="H8928" i="10"/>
  <c r="H8927" i="10"/>
  <c r="H8926" i="10"/>
  <c r="H8925" i="10"/>
  <c r="H8924" i="10"/>
  <c r="H8923" i="10"/>
  <c r="H8922" i="10"/>
  <c r="H8921" i="10"/>
  <c r="H8920" i="10"/>
  <c r="H8919" i="10"/>
  <c r="H8918" i="10"/>
  <c r="H8917" i="10"/>
  <c r="H8916" i="10"/>
  <c r="H8915" i="10"/>
  <c r="H8914" i="10"/>
  <c r="H8913" i="10"/>
  <c r="H8912" i="10"/>
  <c r="H8911" i="10"/>
  <c r="H8910" i="10"/>
  <c r="H8909" i="10"/>
  <c r="H8908" i="10"/>
  <c r="H8907" i="10"/>
  <c r="H8906" i="10"/>
  <c r="H8905" i="10"/>
  <c r="H8904" i="10"/>
  <c r="H8903" i="10"/>
  <c r="H8902" i="10"/>
  <c r="H8901" i="10"/>
  <c r="H8900" i="10"/>
  <c r="H8899" i="10"/>
  <c r="H8898" i="10"/>
  <c r="H8897" i="10"/>
  <c r="H8896" i="10"/>
  <c r="H8895" i="10"/>
  <c r="H8894" i="10"/>
  <c r="H8893" i="10"/>
  <c r="H8892" i="10"/>
  <c r="H8891" i="10"/>
  <c r="H8890" i="10"/>
  <c r="H8889" i="10"/>
  <c r="H8888" i="10"/>
  <c r="H8887" i="10"/>
  <c r="H8886" i="10"/>
  <c r="H8885" i="10"/>
  <c r="H8884" i="10"/>
  <c r="H8883" i="10"/>
  <c r="H8882" i="10"/>
  <c r="H8881" i="10"/>
  <c r="H8880" i="10"/>
  <c r="H8879" i="10"/>
  <c r="H8878" i="10"/>
  <c r="H8877" i="10"/>
  <c r="H8876" i="10"/>
  <c r="H8875" i="10"/>
  <c r="H8874" i="10"/>
  <c r="H8873" i="10"/>
  <c r="H8872" i="10"/>
  <c r="H8871" i="10"/>
  <c r="H8870" i="10"/>
  <c r="H8869" i="10"/>
  <c r="H8868" i="10"/>
  <c r="H8867" i="10"/>
  <c r="H8866" i="10"/>
  <c r="H8865" i="10"/>
  <c r="H8864" i="10"/>
  <c r="H8863" i="10"/>
  <c r="H8862" i="10"/>
  <c r="H8861" i="10"/>
  <c r="H8860" i="10"/>
  <c r="H8859" i="10"/>
  <c r="H8858" i="10"/>
  <c r="H8857" i="10"/>
  <c r="H8856" i="10"/>
  <c r="H8855" i="10"/>
  <c r="H8854" i="10"/>
  <c r="H8853" i="10"/>
  <c r="H8852" i="10"/>
  <c r="H8851" i="10"/>
  <c r="H8850" i="10"/>
  <c r="H8849" i="10"/>
  <c r="H8848" i="10"/>
  <c r="H8847" i="10"/>
  <c r="H8846" i="10"/>
  <c r="H8845" i="10"/>
  <c r="H8844" i="10"/>
  <c r="H8843" i="10"/>
  <c r="H8842" i="10"/>
  <c r="H8841" i="10"/>
  <c r="H8840" i="10"/>
  <c r="H8839" i="10"/>
  <c r="H8838" i="10"/>
  <c r="H8837" i="10"/>
  <c r="H8836" i="10"/>
  <c r="H8835" i="10"/>
  <c r="H8834" i="10"/>
  <c r="H8833" i="10"/>
  <c r="H8832" i="10"/>
  <c r="H8831" i="10"/>
  <c r="H8830" i="10"/>
  <c r="H8829" i="10"/>
  <c r="H8828" i="10"/>
  <c r="H8827" i="10"/>
  <c r="H8826" i="10"/>
  <c r="H8825" i="10"/>
  <c r="H8824" i="10"/>
  <c r="H8823" i="10"/>
  <c r="H8822" i="10"/>
  <c r="H8821" i="10"/>
  <c r="H8820" i="10"/>
  <c r="H8819" i="10"/>
  <c r="H8818" i="10"/>
  <c r="H8817" i="10"/>
  <c r="H8816" i="10"/>
  <c r="H8815" i="10"/>
  <c r="H8814" i="10"/>
  <c r="H8813" i="10"/>
  <c r="H8812" i="10"/>
  <c r="H8811" i="10"/>
  <c r="H8810" i="10"/>
  <c r="H8809" i="10"/>
  <c r="H8808" i="10"/>
  <c r="H8807" i="10"/>
  <c r="H8806" i="10"/>
  <c r="H8805" i="10"/>
  <c r="H8804" i="10"/>
  <c r="H8803" i="10"/>
  <c r="H8802" i="10"/>
  <c r="H8801" i="10"/>
  <c r="H8800" i="10"/>
  <c r="H8799" i="10"/>
  <c r="H8798" i="10"/>
  <c r="H8797" i="10"/>
  <c r="H8796" i="10"/>
  <c r="H8795" i="10"/>
  <c r="H8794" i="10"/>
  <c r="H8793" i="10"/>
  <c r="H8792" i="10"/>
  <c r="H8791" i="10"/>
  <c r="H8790" i="10"/>
  <c r="H8789" i="10"/>
  <c r="H8788" i="10"/>
  <c r="H8787" i="10"/>
  <c r="H8786" i="10"/>
  <c r="H8785" i="10"/>
  <c r="H8784" i="10"/>
  <c r="H8783" i="10"/>
  <c r="H8782" i="10"/>
  <c r="H8781" i="10"/>
  <c r="H8780" i="10"/>
  <c r="H8779" i="10"/>
  <c r="H8778" i="10"/>
  <c r="H8777" i="10"/>
  <c r="H8776" i="10"/>
  <c r="H8775" i="10"/>
  <c r="H8774" i="10"/>
  <c r="H8773" i="10"/>
  <c r="H8772" i="10"/>
  <c r="H8771" i="10"/>
  <c r="H8770" i="10"/>
  <c r="H8769" i="10"/>
  <c r="H8768" i="10"/>
  <c r="H8767" i="10"/>
  <c r="H8766" i="10"/>
  <c r="H8765" i="10"/>
  <c r="H8764" i="10"/>
  <c r="H8763" i="10"/>
  <c r="H8762" i="10"/>
  <c r="H8761" i="10"/>
  <c r="H8760" i="10"/>
  <c r="H8759" i="10"/>
  <c r="H8758" i="10"/>
  <c r="H8757" i="10"/>
  <c r="H8756" i="10"/>
  <c r="H8755" i="10"/>
  <c r="H8754" i="10"/>
  <c r="H8753" i="10"/>
  <c r="H8752" i="10"/>
  <c r="H8751" i="10"/>
  <c r="H8750" i="10"/>
  <c r="H8749" i="10"/>
  <c r="H8748" i="10"/>
  <c r="H8747" i="10"/>
  <c r="H8746" i="10"/>
  <c r="H8745" i="10"/>
  <c r="H8744" i="10"/>
  <c r="H8743" i="10"/>
  <c r="H8742" i="10"/>
  <c r="H8741" i="10"/>
  <c r="H8740" i="10"/>
  <c r="H8739" i="10"/>
  <c r="H8738" i="10"/>
  <c r="H8737" i="10"/>
  <c r="H8736" i="10"/>
  <c r="H8735" i="10"/>
  <c r="H8734" i="10"/>
  <c r="H8733" i="10"/>
  <c r="H8732" i="10"/>
  <c r="H8731" i="10"/>
  <c r="H8730" i="10"/>
  <c r="H8729" i="10"/>
  <c r="H8728" i="10"/>
  <c r="H8727" i="10"/>
  <c r="H8726" i="10"/>
  <c r="H8725" i="10"/>
  <c r="H8724" i="10"/>
  <c r="H8723" i="10"/>
  <c r="H8722" i="10"/>
  <c r="H8721" i="10"/>
  <c r="H8720" i="10"/>
  <c r="H8719" i="10"/>
  <c r="H8718" i="10"/>
  <c r="H8717" i="10"/>
  <c r="H8716" i="10"/>
  <c r="H8715" i="10"/>
  <c r="H8714" i="10"/>
  <c r="H8713" i="10"/>
  <c r="H8712" i="10"/>
  <c r="H8711" i="10"/>
  <c r="H8710" i="10"/>
  <c r="H8709" i="10"/>
  <c r="H8708" i="10"/>
  <c r="H8707" i="10"/>
  <c r="H8706" i="10"/>
  <c r="H8705" i="10"/>
  <c r="H8704" i="10"/>
  <c r="H8703" i="10"/>
  <c r="H8702" i="10"/>
  <c r="H8701" i="10"/>
  <c r="H8700" i="10"/>
  <c r="H8699" i="10"/>
  <c r="H8698" i="10"/>
  <c r="H8697" i="10"/>
  <c r="H8696" i="10"/>
  <c r="H8695" i="10"/>
  <c r="H8694" i="10"/>
  <c r="H8693" i="10"/>
  <c r="H8692" i="10"/>
  <c r="H8691" i="10"/>
  <c r="H8690" i="10"/>
  <c r="H8689" i="10"/>
  <c r="H8688" i="10"/>
  <c r="H8687" i="10"/>
  <c r="H8686" i="10"/>
  <c r="H8685" i="10"/>
  <c r="H8684" i="10"/>
  <c r="H8683" i="10"/>
  <c r="H8682" i="10"/>
  <c r="H8681" i="10"/>
  <c r="H8680" i="10"/>
  <c r="H8679" i="10"/>
  <c r="H8678" i="10"/>
  <c r="H8677" i="10"/>
  <c r="H8676" i="10"/>
  <c r="H8675" i="10"/>
  <c r="H8674" i="10"/>
  <c r="H8673" i="10"/>
  <c r="H8672" i="10"/>
  <c r="H8671" i="10"/>
  <c r="H8670" i="10"/>
  <c r="H8669" i="10"/>
  <c r="H8668" i="10"/>
  <c r="H8667" i="10"/>
  <c r="H8666" i="10"/>
  <c r="H8665" i="10"/>
  <c r="H8664" i="10"/>
  <c r="H8663" i="10"/>
  <c r="H8662" i="10"/>
  <c r="H8661" i="10"/>
  <c r="H8660" i="10"/>
  <c r="H8659" i="10"/>
  <c r="H8658" i="10"/>
  <c r="H8657" i="10"/>
  <c r="H8656" i="10"/>
  <c r="H8655" i="10"/>
  <c r="H8654" i="10"/>
  <c r="H8653" i="10"/>
  <c r="H8652" i="10"/>
  <c r="H8651" i="10"/>
  <c r="H8650" i="10"/>
  <c r="H8649" i="10"/>
  <c r="H8648" i="10"/>
  <c r="H8647" i="10"/>
  <c r="H8646" i="10"/>
  <c r="H8645" i="10"/>
  <c r="H8644" i="10"/>
  <c r="H8643" i="10"/>
  <c r="H8642" i="10"/>
  <c r="H8641" i="10"/>
  <c r="H8640" i="10"/>
  <c r="H8639" i="10"/>
  <c r="H8638" i="10"/>
  <c r="H8637" i="10"/>
  <c r="H8636" i="10"/>
  <c r="H8635" i="10"/>
  <c r="H8634" i="10"/>
  <c r="H8633" i="10"/>
  <c r="H8632" i="10"/>
  <c r="H8631" i="10"/>
  <c r="H8630" i="10"/>
  <c r="H8629" i="10"/>
  <c r="H8628" i="10"/>
  <c r="H8627" i="10"/>
  <c r="H8626" i="10"/>
  <c r="H8625" i="10"/>
  <c r="H8624" i="10"/>
  <c r="H8623" i="10"/>
  <c r="H8622" i="10"/>
  <c r="H8621" i="10"/>
  <c r="H8620" i="10"/>
  <c r="H8619" i="10"/>
  <c r="H8618" i="10"/>
  <c r="H8617" i="10"/>
  <c r="H8616" i="10"/>
  <c r="H8615" i="10"/>
  <c r="H8614" i="10"/>
  <c r="H8613" i="10"/>
  <c r="H8612" i="10"/>
  <c r="H8611" i="10"/>
  <c r="H8610" i="10"/>
  <c r="H8609" i="10"/>
  <c r="H8608" i="10"/>
  <c r="H8607" i="10"/>
  <c r="H8606" i="10"/>
  <c r="H8605" i="10"/>
  <c r="H8604" i="10"/>
  <c r="H8603" i="10"/>
  <c r="H8602" i="10"/>
  <c r="H8601" i="10"/>
  <c r="H8600" i="10"/>
  <c r="H8599" i="10"/>
  <c r="H8598" i="10"/>
  <c r="H8597" i="10"/>
  <c r="H8596" i="10"/>
  <c r="H8595" i="10"/>
  <c r="H8594" i="10"/>
  <c r="H8593" i="10"/>
  <c r="H8592" i="10"/>
  <c r="H8591" i="10"/>
  <c r="H8590" i="10"/>
  <c r="H8589" i="10"/>
  <c r="H8588" i="10"/>
  <c r="H8587" i="10"/>
  <c r="H8586" i="10"/>
  <c r="H8585" i="10"/>
  <c r="H8584" i="10"/>
  <c r="H8583" i="10"/>
  <c r="H8582" i="10"/>
  <c r="H8581" i="10"/>
  <c r="H8580" i="10"/>
  <c r="H8579" i="10"/>
  <c r="H8578" i="10"/>
  <c r="H8577" i="10"/>
  <c r="H8576" i="10"/>
  <c r="H8575" i="10"/>
  <c r="H8574" i="10"/>
  <c r="H8573" i="10"/>
  <c r="H8572" i="10"/>
  <c r="H8571" i="10"/>
  <c r="H8570" i="10"/>
  <c r="H8569" i="10"/>
  <c r="H8568" i="10"/>
  <c r="H8567" i="10"/>
  <c r="H8566" i="10"/>
  <c r="H8565" i="10"/>
  <c r="H8564" i="10"/>
  <c r="H8563" i="10"/>
  <c r="H8562" i="10"/>
  <c r="H8561" i="10"/>
  <c r="H8560" i="10"/>
  <c r="H8559" i="10"/>
  <c r="H8558" i="10"/>
  <c r="H8557" i="10"/>
  <c r="H8556" i="10"/>
  <c r="H8555" i="10"/>
  <c r="H8554" i="10"/>
  <c r="H8553" i="10"/>
  <c r="H8552" i="10"/>
  <c r="H8551" i="10"/>
  <c r="H8550" i="10"/>
  <c r="H8549" i="10"/>
  <c r="H8548" i="10"/>
  <c r="H8547" i="10"/>
  <c r="H8546" i="10"/>
  <c r="H8545" i="10"/>
  <c r="H8544" i="10"/>
  <c r="H8543" i="10"/>
  <c r="H8542" i="10"/>
  <c r="H8541" i="10"/>
  <c r="H8540" i="10"/>
  <c r="H8539" i="10"/>
  <c r="H8538" i="10"/>
  <c r="H8537" i="10"/>
  <c r="H8536" i="10"/>
  <c r="H8535" i="10"/>
  <c r="H8534" i="10"/>
  <c r="H8533" i="10"/>
  <c r="H8532" i="10"/>
  <c r="H8531" i="10"/>
  <c r="H8530" i="10"/>
  <c r="H8529" i="10"/>
  <c r="H8528" i="10"/>
  <c r="H8527" i="10"/>
  <c r="H8526" i="10"/>
  <c r="H8525" i="10"/>
  <c r="H8524" i="10"/>
  <c r="H8523" i="10"/>
  <c r="H8522" i="10"/>
  <c r="H8521" i="10"/>
  <c r="H8520" i="10"/>
  <c r="H8519" i="10"/>
  <c r="H8518" i="10"/>
  <c r="H8517" i="10"/>
  <c r="H8516" i="10"/>
  <c r="H8515" i="10"/>
  <c r="H8514" i="10"/>
  <c r="H8513" i="10"/>
  <c r="H8512" i="10"/>
  <c r="H8511" i="10"/>
  <c r="H8510" i="10"/>
  <c r="H8509" i="10"/>
  <c r="H8508" i="10"/>
  <c r="H8507" i="10"/>
  <c r="H8506" i="10"/>
  <c r="H8505" i="10"/>
  <c r="H8504" i="10"/>
  <c r="H8503" i="10"/>
  <c r="H8502" i="10"/>
  <c r="H8501" i="10"/>
  <c r="H8500" i="10"/>
  <c r="H8499" i="10"/>
  <c r="H8498" i="10"/>
  <c r="H8497" i="10"/>
  <c r="H8496" i="10"/>
  <c r="H8495" i="10"/>
  <c r="H8494" i="10"/>
  <c r="H8493" i="10"/>
  <c r="H8492" i="10"/>
  <c r="H8491" i="10"/>
  <c r="H8490" i="10"/>
  <c r="H8489" i="10"/>
  <c r="H8488" i="10"/>
  <c r="H8487" i="10"/>
  <c r="H8486" i="10"/>
  <c r="H8485" i="10"/>
  <c r="H8484" i="10"/>
  <c r="H8483" i="10"/>
  <c r="H8482" i="10"/>
  <c r="H8481" i="10"/>
  <c r="H8480" i="10"/>
  <c r="H8479" i="10"/>
  <c r="H8478" i="10"/>
  <c r="H8477" i="10"/>
  <c r="H8476" i="10"/>
  <c r="H8475" i="10"/>
  <c r="H8474" i="10"/>
  <c r="H8473" i="10"/>
  <c r="H8472" i="10"/>
  <c r="H8471" i="10"/>
  <c r="H8470" i="10"/>
  <c r="H8469" i="10"/>
  <c r="H8468" i="10"/>
  <c r="H8467" i="10"/>
  <c r="H8466" i="10"/>
  <c r="H8465" i="10"/>
  <c r="H8464" i="10"/>
  <c r="H8463" i="10"/>
  <c r="H8462" i="10"/>
  <c r="H8461" i="10"/>
  <c r="H8460" i="10"/>
  <c r="H8459" i="10"/>
  <c r="H8458" i="10"/>
  <c r="H8457" i="10"/>
  <c r="H8456" i="10"/>
  <c r="H8455" i="10"/>
  <c r="H8454" i="10"/>
  <c r="H8453" i="10"/>
  <c r="H8452" i="10"/>
  <c r="H8451" i="10"/>
  <c r="H8450" i="10"/>
  <c r="H8449" i="10"/>
  <c r="H8448" i="10"/>
  <c r="H8447" i="10"/>
  <c r="H8446" i="10"/>
  <c r="H8445" i="10"/>
  <c r="H8444" i="10"/>
  <c r="H8443" i="10"/>
  <c r="H8442" i="10"/>
  <c r="H8441" i="10"/>
  <c r="H8440" i="10"/>
  <c r="H8439" i="10"/>
  <c r="H8438" i="10"/>
  <c r="H8437" i="10"/>
  <c r="H8436" i="10"/>
  <c r="H8435" i="10"/>
  <c r="H8434" i="10"/>
  <c r="H8433" i="10"/>
  <c r="H8432" i="10"/>
  <c r="H8431" i="10"/>
  <c r="H8430" i="10"/>
  <c r="H8429" i="10"/>
  <c r="H8428" i="10"/>
  <c r="H8427" i="10"/>
  <c r="H8426" i="10"/>
  <c r="H8425" i="10"/>
  <c r="H8424" i="10"/>
  <c r="H8423" i="10"/>
  <c r="H8422" i="10"/>
  <c r="H8421" i="10"/>
  <c r="H8420" i="10"/>
  <c r="H8419" i="10"/>
  <c r="H8418" i="10"/>
  <c r="H8417" i="10"/>
  <c r="H8416" i="10"/>
  <c r="H8415" i="10"/>
  <c r="H8414" i="10"/>
  <c r="H8413" i="10"/>
  <c r="H8412" i="10"/>
  <c r="H8411" i="10"/>
  <c r="H8410" i="10"/>
  <c r="H8409" i="10"/>
  <c r="H8408" i="10"/>
  <c r="H8407" i="10"/>
  <c r="H8406" i="10"/>
  <c r="H8405" i="10"/>
  <c r="H8404" i="10"/>
  <c r="H8403" i="10"/>
  <c r="H8402" i="10"/>
  <c r="H8401" i="10"/>
  <c r="H8400" i="10"/>
  <c r="H8399" i="10"/>
  <c r="H8398" i="10"/>
  <c r="H8397" i="10"/>
  <c r="H8396" i="10"/>
  <c r="H8395" i="10"/>
  <c r="H8394" i="10"/>
  <c r="H8393" i="10"/>
  <c r="H8392" i="10"/>
  <c r="H8391" i="10"/>
  <c r="H8390" i="10"/>
  <c r="H8389" i="10"/>
  <c r="H8388" i="10"/>
  <c r="H8387" i="10"/>
  <c r="H8386" i="10"/>
  <c r="H8385" i="10"/>
  <c r="H8384" i="10"/>
  <c r="H8383" i="10"/>
  <c r="H8382" i="10"/>
  <c r="H8381" i="10"/>
  <c r="H8380" i="10"/>
  <c r="H8379" i="10"/>
  <c r="H8378" i="10"/>
  <c r="H8377" i="10"/>
  <c r="H8376" i="10"/>
  <c r="H8375" i="10"/>
  <c r="H8374" i="10"/>
  <c r="H8373" i="10"/>
  <c r="H8372" i="10"/>
  <c r="H8371" i="10"/>
  <c r="H8370" i="10"/>
  <c r="H8369" i="10"/>
  <c r="H8368" i="10"/>
  <c r="H8367" i="10"/>
  <c r="H8366" i="10"/>
  <c r="H8365" i="10"/>
  <c r="H8364" i="10"/>
  <c r="H8363" i="10"/>
  <c r="H8362" i="10"/>
  <c r="H8361" i="10"/>
  <c r="H8360" i="10"/>
  <c r="H8359" i="10"/>
  <c r="H8358" i="10"/>
  <c r="H8357" i="10"/>
  <c r="H8356" i="10"/>
  <c r="H8355" i="10"/>
  <c r="H8354" i="10"/>
  <c r="H8353" i="10"/>
  <c r="H8352" i="10"/>
  <c r="H8351" i="10"/>
  <c r="H8350" i="10"/>
  <c r="H8349" i="10"/>
  <c r="H8348" i="10"/>
  <c r="H8347" i="10"/>
  <c r="H8346" i="10"/>
  <c r="H8345" i="10"/>
  <c r="H8344" i="10"/>
  <c r="H8343" i="10"/>
  <c r="H8342" i="10"/>
  <c r="H8341" i="10"/>
  <c r="H8340" i="10"/>
  <c r="H8339" i="10"/>
  <c r="H8338" i="10"/>
  <c r="H8337" i="10"/>
  <c r="H8336" i="10"/>
  <c r="H8335" i="10"/>
  <c r="H8334" i="10"/>
  <c r="H8333" i="10"/>
  <c r="H8332" i="10"/>
  <c r="H8331" i="10"/>
  <c r="H8330" i="10"/>
  <c r="H8329" i="10"/>
  <c r="H8328" i="10"/>
  <c r="H8327" i="10"/>
  <c r="H8326" i="10"/>
  <c r="H8325" i="10"/>
  <c r="H8324" i="10"/>
  <c r="H8323" i="10"/>
  <c r="H8322" i="10"/>
  <c r="H8321" i="10"/>
  <c r="H8320" i="10"/>
  <c r="H8319" i="10"/>
  <c r="H8318" i="10"/>
  <c r="H8317" i="10"/>
  <c r="H8316" i="10"/>
  <c r="H8315" i="10"/>
  <c r="H8314" i="10"/>
  <c r="H8313" i="10"/>
  <c r="H8312" i="10"/>
  <c r="H8311" i="10"/>
  <c r="H8310" i="10"/>
  <c r="H8309" i="10"/>
  <c r="H8308" i="10"/>
  <c r="H8307" i="10"/>
  <c r="H8306" i="10"/>
  <c r="H8305" i="10"/>
  <c r="H8304" i="10"/>
  <c r="H8303" i="10"/>
  <c r="H8302" i="10"/>
  <c r="H8301" i="10"/>
  <c r="H8300" i="10"/>
  <c r="H8299" i="10"/>
  <c r="H8298" i="10"/>
  <c r="H8297" i="10"/>
  <c r="H8296" i="10"/>
  <c r="H8295" i="10"/>
  <c r="H8294" i="10"/>
  <c r="H8293" i="10"/>
  <c r="H8292" i="10"/>
  <c r="H8291" i="10"/>
  <c r="H8290" i="10"/>
  <c r="H8289" i="10"/>
  <c r="H8288" i="10"/>
  <c r="H8287" i="10"/>
  <c r="H8286" i="10"/>
  <c r="H8285" i="10"/>
  <c r="H8284" i="10"/>
  <c r="H8283" i="10"/>
  <c r="H8282" i="10"/>
  <c r="H8281" i="10"/>
  <c r="H8280" i="10"/>
  <c r="H8279" i="10"/>
  <c r="H8278" i="10"/>
  <c r="H8277" i="10"/>
  <c r="H8276" i="10"/>
  <c r="H8275" i="10"/>
  <c r="H8274" i="10"/>
  <c r="H8273" i="10"/>
  <c r="H8272" i="10"/>
  <c r="H8271" i="10"/>
  <c r="H8270" i="10"/>
  <c r="H8269" i="10"/>
  <c r="H8268" i="10"/>
  <c r="H8267" i="10"/>
  <c r="H8266" i="10"/>
  <c r="H8265" i="10"/>
  <c r="H8264" i="10"/>
  <c r="H8263" i="10"/>
  <c r="H8262" i="10"/>
  <c r="H8261" i="10"/>
  <c r="H8260" i="10"/>
  <c r="H8259" i="10"/>
  <c r="H8258" i="10"/>
  <c r="H8257" i="10"/>
  <c r="H8256" i="10"/>
  <c r="H8255" i="10"/>
  <c r="H8254" i="10"/>
  <c r="H8253" i="10"/>
  <c r="H8252" i="10"/>
  <c r="H8251" i="10"/>
  <c r="H8250" i="10"/>
  <c r="H8249" i="10"/>
  <c r="H8248" i="10"/>
  <c r="H8247" i="10"/>
  <c r="H8246" i="10"/>
  <c r="H8245" i="10"/>
  <c r="H8244" i="10"/>
  <c r="H8243" i="10"/>
  <c r="H8242" i="10"/>
  <c r="H8241" i="10"/>
  <c r="H8240" i="10"/>
  <c r="H8239" i="10"/>
  <c r="H8238" i="10"/>
  <c r="H8237" i="10"/>
  <c r="H8236" i="10"/>
  <c r="H8235" i="10"/>
  <c r="H8234" i="10"/>
  <c r="H8233" i="10"/>
  <c r="H8232" i="10"/>
  <c r="H8231" i="10"/>
  <c r="H8230" i="10"/>
  <c r="H8229" i="10"/>
  <c r="H8228" i="10"/>
  <c r="H8227" i="10"/>
  <c r="H8226" i="10"/>
  <c r="H8225" i="10"/>
  <c r="H8224" i="10"/>
  <c r="H8223" i="10"/>
  <c r="H8222" i="10"/>
  <c r="H8221" i="10"/>
  <c r="H8220" i="10"/>
  <c r="H8219" i="10"/>
  <c r="H8218" i="10"/>
  <c r="H8217" i="10"/>
  <c r="H8216" i="10"/>
  <c r="H8215" i="10"/>
  <c r="H8214" i="10"/>
  <c r="H8213" i="10"/>
  <c r="H8212" i="10"/>
  <c r="H8211" i="10"/>
  <c r="H8210" i="10"/>
  <c r="H8209" i="10"/>
  <c r="H8208" i="10"/>
  <c r="H8207" i="10"/>
  <c r="H8206" i="10"/>
  <c r="H8205" i="10"/>
  <c r="H8204" i="10"/>
  <c r="H8203" i="10"/>
  <c r="H8202" i="10"/>
  <c r="H8201" i="10"/>
  <c r="H8200" i="10"/>
  <c r="H8199" i="10"/>
  <c r="H8198" i="10"/>
  <c r="H8197" i="10"/>
  <c r="H8196" i="10"/>
  <c r="H8195" i="10"/>
  <c r="H8194" i="10"/>
  <c r="H8193" i="10"/>
  <c r="H8192" i="10"/>
  <c r="H8191" i="10"/>
  <c r="H8190" i="10"/>
  <c r="H8189" i="10"/>
  <c r="H8188" i="10"/>
  <c r="H8187" i="10"/>
  <c r="H8186" i="10"/>
  <c r="H8185" i="10"/>
  <c r="H8184" i="10"/>
  <c r="H8183" i="10"/>
  <c r="H8182" i="10"/>
  <c r="H8181" i="10"/>
  <c r="H8180" i="10"/>
  <c r="H8179" i="10"/>
  <c r="H8178" i="10"/>
  <c r="H8177" i="10"/>
  <c r="H8176" i="10"/>
  <c r="H8175" i="10"/>
  <c r="H8174" i="10"/>
  <c r="H8173" i="10"/>
  <c r="H8172" i="10"/>
  <c r="H8171" i="10"/>
  <c r="H8170" i="10"/>
  <c r="H8169" i="10"/>
  <c r="H8168" i="10"/>
  <c r="H8167" i="10"/>
  <c r="H8166" i="10"/>
  <c r="H8165" i="10"/>
  <c r="H8164" i="10"/>
  <c r="H8163" i="10"/>
  <c r="H8162" i="10"/>
  <c r="H8161" i="10"/>
  <c r="H8160" i="10"/>
  <c r="H8159" i="10"/>
  <c r="H8158" i="10"/>
  <c r="H8157" i="10"/>
  <c r="H8156" i="10"/>
  <c r="H8155" i="10"/>
  <c r="H8154" i="10"/>
  <c r="H8153" i="10"/>
  <c r="H8152" i="10"/>
  <c r="H8151" i="10"/>
  <c r="H8150" i="10"/>
  <c r="H8149" i="10"/>
  <c r="H8148" i="10"/>
  <c r="H8147" i="10"/>
  <c r="H8146" i="10"/>
  <c r="H8145" i="10"/>
  <c r="H8144" i="10"/>
  <c r="H8143" i="10"/>
  <c r="H8142" i="10"/>
  <c r="H8141" i="10"/>
  <c r="H8140" i="10"/>
  <c r="H8139" i="10"/>
  <c r="H8138" i="10"/>
  <c r="H8137" i="10"/>
  <c r="H8136" i="10"/>
  <c r="H8135" i="10"/>
  <c r="H8134" i="10"/>
  <c r="H8133" i="10"/>
  <c r="H8132" i="10"/>
  <c r="H8131" i="10"/>
  <c r="H8130" i="10"/>
  <c r="H8129" i="10"/>
  <c r="H8128" i="10"/>
  <c r="H8127" i="10"/>
  <c r="H8126" i="10"/>
  <c r="H8125" i="10"/>
  <c r="H8124" i="10"/>
  <c r="H8123" i="10"/>
  <c r="H8122" i="10"/>
  <c r="H8121" i="10"/>
  <c r="H8120" i="10"/>
  <c r="H8119" i="10"/>
  <c r="H8118" i="10"/>
  <c r="H8117" i="10"/>
  <c r="H8116" i="10"/>
  <c r="H8115" i="10"/>
  <c r="H8114" i="10"/>
  <c r="H8113" i="10"/>
  <c r="H8112" i="10"/>
  <c r="H8111" i="10"/>
  <c r="H8110" i="10"/>
  <c r="H8109" i="10"/>
  <c r="H8108" i="10"/>
  <c r="H8107" i="10"/>
  <c r="H8106" i="10"/>
  <c r="H8105" i="10"/>
  <c r="H8104" i="10"/>
  <c r="H8103" i="10"/>
  <c r="H8102" i="10"/>
  <c r="H8101" i="10"/>
  <c r="H8100" i="10"/>
  <c r="H8099" i="10"/>
  <c r="H8098" i="10"/>
  <c r="H8097" i="10"/>
  <c r="H8096" i="10"/>
  <c r="H8095" i="10"/>
  <c r="H8094" i="10"/>
  <c r="H8093" i="10"/>
  <c r="H8092" i="10"/>
  <c r="H8091" i="10"/>
  <c r="H8090" i="10"/>
  <c r="H8089" i="10"/>
  <c r="H8088" i="10"/>
  <c r="H8087" i="10"/>
  <c r="H8086" i="10"/>
  <c r="H8085" i="10"/>
  <c r="H8084" i="10"/>
  <c r="H8083" i="10"/>
  <c r="H8082" i="10"/>
  <c r="H8081" i="10"/>
  <c r="H8080" i="10"/>
  <c r="H8079" i="10"/>
  <c r="H8078" i="10"/>
  <c r="H8077" i="10"/>
  <c r="H8076" i="10"/>
  <c r="H8075" i="10"/>
  <c r="H8074" i="10"/>
  <c r="H8073" i="10"/>
  <c r="H8072" i="10"/>
  <c r="H8071" i="10"/>
  <c r="H8070" i="10"/>
  <c r="H8069" i="10"/>
  <c r="H8068" i="10"/>
  <c r="H8067" i="10"/>
  <c r="H8066" i="10"/>
  <c r="H8065" i="10"/>
  <c r="H8064" i="10"/>
  <c r="H8063" i="10"/>
  <c r="H8062" i="10"/>
  <c r="H8061" i="10"/>
  <c r="H8060" i="10"/>
  <c r="H8059" i="10"/>
  <c r="H8058" i="10"/>
  <c r="H8057" i="10"/>
  <c r="H8056" i="10"/>
  <c r="H8055" i="10"/>
  <c r="H8054" i="10"/>
  <c r="H8053" i="10"/>
  <c r="H8052" i="10"/>
  <c r="H8051" i="10"/>
  <c r="H8050" i="10"/>
  <c r="H8049" i="10"/>
  <c r="H8048" i="10"/>
  <c r="H8047" i="10"/>
  <c r="H8046" i="10"/>
  <c r="H8045" i="10"/>
  <c r="H8044" i="10"/>
  <c r="H8043" i="10"/>
  <c r="H8042" i="10"/>
  <c r="H8041" i="10"/>
  <c r="H8040" i="10"/>
  <c r="H8039" i="10"/>
  <c r="H8038" i="10"/>
  <c r="H8037" i="10"/>
  <c r="H8036" i="10"/>
  <c r="H8035" i="10"/>
  <c r="H8034" i="10"/>
  <c r="H8033" i="10"/>
  <c r="H8032" i="10"/>
  <c r="H8031" i="10"/>
  <c r="H8030" i="10"/>
  <c r="H8029" i="10"/>
  <c r="H8028" i="10"/>
  <c r="H8027" i="10"/>
  <c r="H8026" i="10"/>
  <c r="H8025" i="10"/>
  <c r="H8024" i="10"/>
  <c r="H8023" i="10"/>
  <c r="H8022" i="10"/>
  <c r="H8021" i="10"/>
  <c r="H8020" i="10"/>
  <c r="H8019" i="10"/>
  <c r="H8018" i="10"/>
  <c r="H8017" i="10"/>
  <c r="H8016" i="10"/>
  <c r="H8015" i="10"/>
  <c r="H8014" i="10"/>
  <c r="H8013" i="10"/>
  <c r="H8012" i="10"/>
  <c r="H8011" i="10"/>
  <c r="H8010" i="10"/>
  <c r="H8009" i="10"/>
  <c r="H8008" i="10"/>
  <c r="H8007" i="10"/>
  <c r="H8006" i="10"/>
  <c r="H8005" i="10"/>
  <c r="H8004" i="10"/>
  <c r="H8003" i="10"/>
  <c r="H8002" i="10"/>
  <c r="H8001" i="10"/>
  <c r="H8000" i="10"/>
  <c r="H7999" i="10"/>
  <c r="H7998" i="10"/>
  <c r="H7997" i="10"/>
  <c r="H7996" i="10"/>
  <c r="H7995" i="10"/>
  <c r="H7994" i="10"/>
  <c r="H7993" i="10"/>
  <c r="H7992" i="10"/>
  <c r="H7991" i="10"/>
  <c r="H7990" i="10"/>
  <c r="H7989" i="10"/>
  <c r="H7988" i="10"/>
  <c r="H7987" i="10"/>
  <c r="H7986" i="10"/>
  <c r="H7985" i="10"/>
  <c r="H7984" i="10"/>
  <c r="H7983" i="10"/>
  <c r="H7982" i="10"/>
  <c r="H7981" i="10"/>
  <c r="H7980" i="10"/>
  <c r="H7979" i="10"/>
  <c r="H7978" i="10"/>
  <c r="H7977" i="10"/>
  <c r="H7976" i="10"/>
  <c r="H7975" i="10"/>
  <c r="H7974" i="10"/>
  <c r="H7973" i="10"/>
  <c r="H7972" i="10"/>
  <c r="H7971" i="10"/>
  <c r="H7970" i="10"/>
  <c r="H7969" i="10"/>
  <c r="H7968" i="10"/>
  <c r="H7967" i="10"/>
  <c r="H7966" i="10"/>
  <c r="H7965" i="10"/>
  <c r="H7964" i="10"/>
  <c r="H7963" i="10"/>
  <c r="H7962" i="10"/>
  <c r="H7961" i="10"/>
  <c r="H7960" i="10"/>
  <c r="H7959" i="10"/>
  <c r="H7958" i="10"/>
  <c r="H7957" i="10"/>
  <c r="H7956" i="10"/>
  <c r="H7955" i="10"/>
  <c r="H7954" i="10"/>
  <c r="H7953" i="10"/>
  <c r="H7952" i="10"/>
  <c r="H7951" i="10"/>
  <c r="H7950" i="10"/>
  <c r="H7949" i="10"/>
  <c r="H7948" i="10"/>
  <c r="H7947" i="10"/>
  <c r="H7946" i="10"/>
  <c r="H7945" i="10"/>
  <c r="H7944" i="10"/>
  <c r="H7943" i="10"/>
  <c r="H7942" i="10"/>
  <c r="H7941" i="10"/>
  <c r="H7940" i="10"/>
  <c r="H7939" i="10"/>
  <c r="H7938" i="10"/>
  <c r="H7937" i="10"/>
  <c r="H7936" i="10"/>
  <c r="H7935" i="10"/>
  <c r="H7934" i="10"/>
  <c r="H7933" i="10"/>
  <c r="H7932" i="10"/>
  <c r="H7931" i="10"/>
  <c r="H7930" i="10"/>
  <c r="H7929" i="10"/>
  <c r="H7928" i="10"/>
  <c r="H7927" i="10"/>
  <c r="H7926" i="10"/>
  <c r="H7925" i="10"/>
  <c r="H7924" i="10"/>
  <c r="H7923" i="10"/>
  <c r="H7922" i="10"/>
  <c r="H7921" i="10"/>
  <c r="H7920" i="10"/>
  <c r="H7919" i="10"/>
  <c r="H7918" i="10"/>
  <c r="H7917" i="10"/>
  <c r="H7916" i="10"/>
  <c r="H7915" i="10"/>
  <c r="H7914" i="10"/>
  <c r="H7913" i="10"/>
  <c r="H7912" i="10"/>
  <c r="H7911" i="10"/>
  <c r="H7910" i="10"/>
  <c r="H7909" i="10"/>
  <c r="H7908" i="10"/>
  <c r="H7907" i="10"/>
  <c r="H7906" i="10"/>
  <c r="H7905" i="10"/>
  <c r="H7904" i="10"/>
  <c r="H7903" i="10"/>
  <c r="H7902" i="10"/>
  <c r="H7901" i="10"/>
  <c r="H7900" i="10"/>
  <c r="H7899" i="10"/>
  <c r="H7898" i="10"/>
  <c r="H7897" i="10"/>
  <c r="H7896" i="10"/>
  <c r="H7895" i="10"/>
  <c r="H7894" i="10"/>
  <c r="H7893" i="10"/>
  <c r="H7892" i="10"/>
  <c r="H7891" i="10"/>
  <c r="H7890" i="10"/>
  <c r="H7889" i="10"/>
  <c r="H7888" i="10"/>
  <c r="H7887" i="10"/>
  <c r="H7886" i="10"/>
  <c r="H7885" i="10"/>
  <c r="H7884" i="10"/>
  <c r="H7883" i="10"/>
  <c r="H7882" i="10"/>
  <c r="H7881" i="10"/>
  <c r="H7880" i="10"/>
  <c r="H7879" i="10"/>
  <c r="H7878" i="10"/>
  <c r="H7877" i="10"/>
  <c r="H7876" i="10"/>
  <c r="H7875" i="10"/>
  <c r="H7874" i="10"/>
  <c r="H7873" i="10"/>
  <c r="H7872" i="10"/>
  <c r="H7871" i="10"/>
  <c r="H7870" i="10"/>
  <c r="H7869" i="10"/>
  <c r="H7868" i="10"/>
  <c r="H7867" i="10"/>
  <c r="H7866" i="10"/>
  <c r="H7865" i="10"/>
  <c r="H7864" i="10"/>
  <c r="H7863" i="10"/>
  <c r="H7862" i="10"/>
  <c r="H7861" i="10"/>
  <c r="H7860" i="10"/>
  <c r="H7859" i="10"/>
  <c r="H7858" i="10"/>
  <c r="H7857" i="10"/>
  <c r="H7856" i="10"/>
  <c r="H7855" i="10"/>
  <c r="H7854" i="10"/>
  <c r="H7853" i="10"/>
  <c r="H7852" i="10"/>
  <c r="H7851" i="10"/>
  <c r="H7850" i="10"/>
  <c r="H7849" i="10"/>
  <c r="H7848" i="10"/>
  <c r="H7847" i="10"/>
  <c r="H7846" i="10"/>
  <c r="H7845" i="10"/>
  <c r="H7844" i="10"/>
  <c r="H7843" i="10"/>
  <c r="H7842" i="10"/>
  <c r="H7841" i="10"/>
  <c r="H7840" i="10"/>
  <c r="H7839" i="10"/>
  <c r="H7838" i="10"/>
  <c r="H7837" i="10"/>
  <c r="H7836" i="10"/>
  <c r="H7835" i="10"/>
  <c r="H7834" i="10"/>
  <c r="H7833" i="10"/>
  <c r="H7832" i="10"/>
  <c r="H7831" i="10"/>
  <c r="H7830" i="10"/>
  <c r="H7829" i="10"/>
  <c r="H7828" i="10"/>
  <c r="H7827" i="10"/>
  <c r="H7826" i="10"/>
  <c r="H7825" i="10"/>
  <c r="H7824" i="10"/>
  <c r="H7823" i="10"/>
  <c r="H7822" i="10"/>
  <c r="H7821" i="10"/>
  <c r="H7820" i="10"/>
  <c r="H7819" i="10"/>
  <c r="H7818" i="10"/>
  <c r="H7817" i="10"/>
  <c r="H7816" i="10"/>
  <c r="H7815" i="10"/>
  <c r="H7814" i="10"/>
  <c r="H7813" i="10"/>
  <c r="H7812" i="10"/>
  <c r="H7811" i="10"/>
  <c r="H7810" i="10"/>
  <c r="H7809" i="10"/>
  <c r="H7808" i="10"/>
  <c r="H7807" i="10"/>
  <c r="H7806" i="10"/>
  <c r="H7805" i="10"/>
  <c r="H7804" i="10"/>
  <c r="H7803" i="10"/>
  <c r="H7802" i="10"/>
  <c r="H7801" i="10"/>
  <c r="H7800" i="10"/>
  <c r="H7799" i="10"/>
  <c r="H7798" i="10"/>
  <c r="H7797" i="10"/>
  <c r="H7796" i="10"/>
  <c r="H7795" i="10"/>
  <c r="H7794" i="10"/>
  <c r="H7793" i="10"/>
  <c r="H7792" i="10"/>
  <c r="H7791" i="10"/>
  <c r="H7790" i="10"/>
  <c r="H7789" i="10"/>
  <c r="H7788" i="10"/>
  <c r="H7787" i="10"/>
  <c r="H7786" i="10"/>
  <c r="H7785" i="10"/>
  <c r="H7784" i="10"/>
  <c r="H7783" i="10"/>
  <c r="H7782" i="10"/>
  <c r="H7781" i="10"/>
  <c r="H7780" i="10"/>
  <c r="H7779" i="10"/>
  <c r="H7778" i="10"/>
  <c r="H7777" i="10"/>
  <c r="H7776" i="10"/>
  <c r="H7775" i="10"/>
  <c r="H7774" i="10"/>
  <c r="H7773" i="10"/>
  <c r="H7772" i="10"/>
  <c r="H7771" i="10"/>
  <c r="H7770" i="10"/>
  <c r="H7769" i="10"/>
  <c r="H7768" i="10"/>
  <c r="H7767" i="10"/>
  <c r="H7766" i="10"/>
  <c r="H7765" i="10"/>
  <c r="H7764" i="10"/>
  <c r="H7763" i="10"/>
  <c r="H7762" i="10"/>
  <c r="H7761" i="10"/>
  <c r="H7760" i="10"/>
  <c r="H7759" i="10"/>
  <c r="H7758" i="10"/>
  <c r="H7757" i="10"/>
  <c r="H7756" i="10"/>
  <c r="H7755" i="10"/>
  <c r="H7754" i="10"/>
  <c r="H7753" i="10"/>
  <c r="H7752" i="10"/>
  <c r="H7751" i="10"/>
  <c r="H7750" i="10"/>
  <c r="H7749" i="10"/>
  <c r="H7748" i="10"/>
  <c r="H7747" i="10"/>
  <c r="H7746" i="10"/>
  <c r="H7745" i="10"/>
  <c r="H7744" i="10"/>
  <c r="H7743" i="10"/>
  <c r="H7742" i="10"/>
  <c r="H7741" i="10"/>
  <c r="H7740" i="10"/>
  <c r="H7739" i="10"/>
  <c r="H7738" i="10"/>
  <c r="H7737" i="10"/>
  <c r="H7736" i="10"/>
  <c r="H7735" i="10"/>
  <c r="H7734" i="10"/>
  <c r="H7733" i="10"/>
  <c r="H7732" i="10"/>
  <c r="H7731" i="10"/>
  <c r="H7730" i="10"/>
  <c r="H7729" i="10"/>
  <c r="H7728" i="10"/>
  <c r="H7727" i="10"/>
  <c r="H7726" i="10"/>
  <c r="H7725" i="10"/>
  <c r="H7724" i="10"/>
  <c r="H7723" i="10"/>
  <c r="H7722" i="10"/>
  <c r="H7721" i="10"/>
  <c r="H7720" i="10"/>
  <c r="H7719" i="10"/>
  <c r="H7718" i="10"/>
  <c r="H7717" i="10"/>
  <c r="H7716" i="10"/>
  <c r="H7715" i="10"/>
  <c r="H7714" i="10"/>
  <c r="H7713" i="10"/>
  <c r="H7712" i="10"/>
  <c r="H7711" i="10"/>
  <c r="H7710" i="10"/>
  <c r="H7709" i="10"/>
  <c r="H7708" i="10"/>
  <c r="H7707" i="10"/>
  <c r="H7706" i="10"/>
  <c r="H7705" i="10"/>
  <c r="H7704" i="10"/>
  <c r="H7703" i="10"/>
  <c r="H7702" i="10"/>
  <c r="H7701" i="10"/>
  <c r="H7700" i="10"/>
  <c r="H7699" i="10"/>
  <c r="H7698" i="10"/>
  <c r="H7697" i="10"/>
  <c r="H7696" i="10"/>
  <c r="H7695" i="10"/>
  <c r="H7694" i="10"/>
  <c r="H7693" i="10"/>
  <c r="H7692" i="10"/>
  <c r="H7691" i="10"/>
  <c r="H7690" i="10"/>
  <c r="H7689" i="10"/>
  <c r="H7688" i="10"/>
  <c r="H7687" i="10"/>
  <c r="H7686" i="10"/>
  <c r="H7685" i="10"/>
  <c r="H7684" i="10"/>
  <c r="H7683" i="10"/>
  <c r="H7682" i="10"/>
  <c r="H7681" i="10"/>
  <c r="H7680" i="10"/>
  <c r="H7679" i="10"/>
  <c r="H7678" i="10"/>
  <c r="H7677" i="10"/>
  <c r="H7676" i="10"/>
  <c r="H7675" i="10"/>
  <c r="H7674" i="10"/>
  <c r="H7673" i="10"/>
  <c r="H7672" i="10"/>
  <c r="H7671" i="10"/>
  <c r="H7670" i="10"/>
  <c r="H7669" i="10"/>
  <c r="H7668" i="10"/>
  <c r="H7667" i="10"/>
  <c r="H7666" i="10"/>
  <c r="H7665" i="10"/>
  <c r="H7664" i="10"/>
  <c r="H7663" i="10"/>
  <c r="H7662" i="10"/>
  <c r="H7661" i="10"/>
  <c r="H7660" i="10"/>
  <c r="H7659" i="10"/>
  <c r="H7658" i="10"/>
  <c r="H7657" i="10"/>
  <c r="H7656" i="10"/>
  <c r="H7655" i="10"/>
  <c r="H7654" i="10"/>
  <c r="H7653" i="10"/>
  <c r="H7652" i="10"/>
  <c r="H7651" i="10"/>
  <c r="H7650" i="10"/>
  <c r="H7649" i="10"/>
  <c r="H7648" i="10"/>
  <c r="H7647" i="10"/>
  <c r="H7646" i="10"/>
  <c r="H7645" i="10"/>
  <c r="H7644" i="10"/>
  <c r="H7643" i="10"/>
  <c r="H7642" i="10"/>
  <c r="H7641" i="10"/>
  <c r="H7640" i="10"/>
  <c r="H7639" i="10"/>
  <c r="H7638" i="10"/>
  <c r="H7637" i="10"/>
  <c r="H7636" i="10"/>
  <c r="H7635" i="10"/>
  <c r="H7634" i="10"/>
  <c r="H7633" i="10"/>
  <c r="H7632" i="10"/>
  <c r="H7631" i="10"/>
  <c r="H7630" i="10"/>
  <c r="H7629" i="10"/>
  <c r="H7628" i="10"/>
  <c r="H7627" i="10"/>
  <c r="H7626" i="10"/>
  <c r="H7625" i="10"/>
  <c r="H7624" i="10"/>
  <c r="H7623" i="10"/>
  <c r="H7622" i="10"/>
  <c r="H7621" i="10"/>
  <c r="H7620" i="10"/>
  <c r="H7619" i="10"/>
  <c r="H7618" i="10"/>
  <c r="H7617" i="10"/>
  <c r="H7616" i="10"/>
  <c r="H7615" i="10"/>
  <c r="H7614" i="10"/>
  <c r="H7613" i="10"/>
  <c r="H7612" i="10"/>
  <c r="H7611" i="10"/>
  <c r="H7610" i="10"/>
  <c r="H7609" i="10"/>
  <c r="H7608" i="10"/>
  <c r="H7607" i="10"/>
  <c r="H7606" i="10"/>
  <c r="H7605" i="10"/>
  <c r="H7604" i="10"/>
  <c r="H7603" i="10"/>
  <c r="H7602" i="10"/>
  <c r="H7601" i="10"/>
  <c r="H7600" i="10"/>
  <c r="H7599" i="10"/>
  <c r="H7598" i="10"/>
  <c r="H7597" i="10"/>
  <c r="H7596" i="10"/>
  <c r="H7595" i="10"/>
  <c r="H7594" i="10"/>
  <c r="H7593" i="10"/>
  <c r="H7592" i="10"/>
  <c r="H7591" i="10"/>
  <c r="H7590" i="10"/>
  <c r="H7589" i="10"/>
  <c r="H7588" i="10"/>
  <c r="H7587" i="10"/>
  <c r="H7586" i="10"/>
  <c r="H7585" i="10"/>
  <c r="H7584" i="10"/>
  <c r="H7583" i="10"/>
  <c r="H7582" i="10"/>
  <c r="H7581" i="10"/>
  <c r="H7580" i="10"/>
  <c r="H7579" i="10"/>
  <c r="H7578" i="10"/>
  <c r="H7577" i="10"/>
  <c r="H7576" i="10"/>
  <c r="H7575" i="10"/>
  <c r="H7574" i="10"/>
  <c r="H7573" i="10"/>
  <c r="H7572" i="10"/>
  <c r="H7571" i="10"/>
  <c r="H7570" i="10"/>
  <c r="H7569" i="10"/>
  <c r="H7568" i="10"/>
  <c r="H7567" i="10"/>
  <c r="H7566" i="10"/>
  <c r="H7565" i="10"/>
  <c r="H7564" i="10"/>
  <c r="H7563" i="10"/>
  <c r="H7562" i="10"/>
  <c r="H7561" i="10"/>
  <c r="H7560" i="10"/>
  <c r="H7559" i="10"/>
  <c r="H7558" i="10"/>
  <c r="H7557" i="10"/>
  <c r="H7556" i="10"/>
  <c r="H7555" i="10"/>
  <c r="H7554" i="10"/>
  <c r="H7553" i="10"/>
  <c r="H7552" i="10"/>
  <c r="H7551" i="10"/>
  <c r="H7550" i="10"/>
  <c r="H7549" i="10"/>
  <c r="H7548" i="10"/>
  <c r="H7547" i="10"/>
  <c r="H7546" i="10"/>
  <c r="H7545" i="10"/>
  <c r="H7544" i="10"/>
  <c r="H7543" i="10"/>
  <c r="H7542" i="10"/>
  <c r="H7541" i="10"/>
  <c r="H7540" i="10"/>
  <c r="H7539" i="10"/>
  <c r="H7538" i="10"/>
  <c r="H7537" i="10"/>
  <c r="H7536" i="10"/>
  <c r="H7535" i="10"/>
  <c r="H7534" i="10"/>
  <c r="H7533" i="10"/>
  <c r="H7532" i="10"/>
  <c r="H7531" i="10"/>
  <c r="H7530" i="10"/>
  <c r="H7529" i="10"/>
  <c r="H7528" i="10"/>
  <c r="H7527" i="10"/>
  <c r="H7526" i="10"/>
  <c r="H7525" i="10"/>
  <c r="H7524" i="10"/>
  <c r="H7523" i="10"/>
  <c r="H7522" i="10"/>
  <c r="H7521" i="10"/>
  <c r="H7520" i="10"/>
  <c r="H7519" i="10"/>
  <c r="H7518" i="10"/>
  <c r="H7517" i="10"/>
  <c r="H7516" i="10"/>
  <c r="H7515" i="10"/>
  <c r="H7514" i="10"/>
  <c r="H7513" i="10"/>
  <c r="H7512" i="10"/>
  <c r="H7511" i="10"/>
  <c r="H7510" i="10"/>
  <c r="H7509" i="10"/>
  <c r="H7508" i="10"/>
  <c r="H7507" i="10"/>
  <c r="H7506" i="10"/>
  <c r="H7505" i="10"/>
  <c r="H7504" i="10"/>
  <c r="H7503" i="10"/>
  <c r="H7502" i="10"/>
  <c r="H7501" i="10"/>
  <c r="H7500" i="10"/>
  <c r="H7499" i="10"/>
  <c r="H7498" i="10"/>
  <c r="H7497" i="10"/>
  <c r="H7496" i="10"/>
  <c r="H7495" i="10"/>
  <c r="H7494" i="10"/>
  <c r="H7493" i="10"/>
  <c r="H7492" i="10"/>
  <c r="H7491" i="10"/>
  <c r="H7490" i="10"/>
  <c r="H7489" i="10"/>
  <c r="H7488" i="10"/>
  <c r="H7487" i="10"/>
  <c r="H7486" i="10"/>
  <c r="H7485" i="10"/>
  <c r="H7484" i="10"/>
  <c r="H7483" i="10"/>
  <c r="H7482" i="10"/>
  <c r="H7481" i="10"/>
  <c r="H7480" i="10"/>
  <c r="H7479" i="10"/>
  <c r="H7478" i="10"/>
  <c r="H7477" i="10"/>
  <c r="H7476" i="10"/>
  <c r="H7475" i="10"/>
  <c r="H7474" i="10"/>
  <c r="H7473" i="10"/>
  <c r="H7472" i="10"/>
  <c r="H7471" i="10"/>
  <c r="H7470" i="10"/>
  <c r="H7469" i="10"/>
  <c r="H7468" i="10"/>
  <c r="H7467" i="10"/>
  <c r="H7466" i="10"/>
  <c r="H7465" i="10"/>
  <c r="H7464" i="10"/>
  <c r="H7463" i="10"/>
  <c r="H7462" i="10"/>
  <c r="H7461" i="10"/>
  <c r="H7460" i="10"/>
  <c r="H7459" i="10"/>
  <c r="H7458" i="10"/>
  <c r="H7457" i="10"/>
  <c r="H7456" i="10"/>
  <c r="H7455" i="10"/>
  <c r="H7454" i="10"/>
  <c r="H7453" i="10"/>
  <c r="H7452" i="10"/>
  <c r="H7451" i="10"/>
  <c r="H7450" i="10"/>
  <c r="H7449" i="10"/>
  <c r="H7448" i="10"/>
  <c r="H7447" i="10"/>
  <c r="H7446" i="10"/>
  <c r="H7445" i="10"/>
  <c r="H7444" i="10"/>
  <c r="H7443" i="10"/>
  <c r="H7442" i="10"/>
  <c r="H7441" i="10"/>
  <c r="H7440" i="10"/>
  <c r="H7439" i="10"/>
  <c r="H7438" i="10"/>
  <c r="H7437" i="10"/>
  <c r="H7436" i="10"/>
  <c r="H7435" i="10"/>
  <c r="H7434" i="10"/>
  <c r="H7433" i="10"/>
  <c r="H7432" i="10"/>
  <c r="H7431" i="10"/>
  <c r="H7430" i="10"/>
  <c r="H7429" i="10"/>
  <c r="H7428" i="10"/>
  <c r="H7427" i="10"/>
  <c r="H7426" i="10"/>
  <c r="H7425" i="10"/>
  <c r="H7424" i="10"/>
  <c r="H7423" i="10"/>
  <c r="H7422" i="10"/>
  <c r="H7421" i="10"/>
  <c r="H7420" i="10"/>
  <c r="H7419" i="10"/>
  <c r="H7418" i="10"/>
  <c r="H7417" i="10"/>
  <c r="H7416" i="10"/>
  <c r="H7415" i="10"/>
  <c r="H7414" i="10"/>
  <c r="H7413" i="10"/>
  <c r="H7412" i="10"/>
  <c r="H7411" i="10"/>
  <c r="H7410" i="10"/>
  <c r="H7409" i="10"/>
  <c r="H7408" i="10"/>
  <c r="H7407" i="10"/>
  <c r="H7406" i="10"/>
  <c r="H7405" i="10"/>
  <c r="H7404" i="10"/>
  <c r="H7403" i="10"/>
  <c r="H7402" i="10"/>
  <c r="H7401" i="10"/>
  <c r="H7400" i="10"/>
  <c r="H7399" i="10"/>
  <c r="H7398" i="10"/>
  <c r="H7397" i="10"/>
  <c r="H7396" i="10"/>
  <c r="H7395" i="10"/>
  <c r="H7394" i="10"/>
  <c r="H7393" i="10"/>
  <c r="H7392" i="10"/>
  <c r="H7391" i="10"/>
  <c r="H7390" i="10"/>
  <c r="H7389" i="10"/>
  <c r="H7388" i="10"/>
  <c r="H7387" i="10"/>
  <c r="H7386" i="10"/>
  <c r="H7385" i="10"/>
  <c r="H7384" i="10"/>
  <c r="H7383" i="10"/>
  <c r="H7382" i="10"/>
  <c r="H7381" i="10"/>
  <c r="H7380" i="10"/>
  <c r="H7379" i="10"/>
  <c r="H7378" i="10"/>
  <c r="H7377" i="10"/>
  <c r="H7376" i="10"/>
  <c r="H7375" i="10"/>
  <c r="H7374" i="10"/>
  <c r="H7373" i="10"/>
  <c r="H7372" i="10"/>
  <c r="H7371" i="10"/>
  <c r="H7370" i="10"/>
  <c r="H7369" i="10"/>
  <c r="H7368" i="10"/>
  <c r="H7367" i="10"/>
  <c r="H7366" i="10"/>
  <c r="H7365" i="10"/>
  <c r="H7364" i="10"/>
  <c r="H7363" i="10"/>
  <c r="H7362" i="10"/>
  <c r="H7361" i="10"/>
  <c r="H7360" i="10"/>
  <c r="H7359" i="10"/>
  <c r="H7358" i="10"/>
  <c r="H7357" i="10"/>
  <c r="H7356" i="10"/>
  <c r="H7355" i="10"/>
  <c r="H7354" i="10"/>
  <c r="H7353" i="10"/>
  <c r="H7352" i="10"/>
  <c r="H7351" i="10"/>
  <c r="H7350" i="10"/>
  <c r="H7349" i="10"/>
  <c r="H7348" i="10"/>
  <c r="H7347" i="10"/>
  <c r="H7346" i="10"/>
  <c r="H7345" i="10"/>
  <c r="H7344" i="10"/>
  <c r="H7343" i="10"/>
  <c r="H7342" i="10"/>
  <c r="H7341" i="10"/>
  <c r="H7340" i="10"/>
  <c r="H7339" i="10"/>
  <c r="H7338" i="10"/>
  <c r="H7337" i="10"/>
  <c r="H7336" i="10"/>
  <c r="H7335" i="10"/>
  <c r="H7334" i="10"/>
  <c r="H7333" i="10"/>
  <c r="H7332" i="10"/>
  <c r="H7331" i="10"/>
  <c r="H7330" i="10"/>
  <c r="H7329" i="10"/>
  <c r="H7328" i="10"/>
  <c r="H7327" i="10"/>
  <c r="H7326" i="10"/>
  <c r="H7325" i="10"/>
  <c r="H7324" i="10"/>
  <c r="H7323" i="10"/>
  <c r="H7322" i="10"/>
  <c r="H7321" i="10"/>
  <c r="H7320" i="10"/>
  <c r="H7319" i="10"/>
  <c r="H7318" i="10"/>
  <c r="H7317" i="10"/>
  <c r="H7316" i="10"/>
  <c r="H7315" i="10"/>
  <c r="H7314" i="10"/>
  <c r="H7313" i="10"/>
  <c r="H7312" i="10"/>
  <c r="H7311" i="10"/>
  <c r="H7310" i="10"/>
  <c r="H7309" i="10"/>
  <c r="H7308" i="10"/>
  <c r="H7307" i="10"/>
  <c r="H7306" i="10"/>
  <c r="H7305" i="10"/>
  <c r="H7304" i="10"/>
  <c r="H7303" i="10"/>
  <c r="H7302" i="10"/>
  <c r="H7301" i="10"/>
  <c r="H7300" i="10"/>
  <c r="H7299" i="10"/>
  <c r="H7298" i="10"/>
  <c r="H7297" i="10"/>
  <c r="H7296" i="10"/>
  <c r="H7295" i="10"/>
  <c r="H7294" i="10"/>
  <c r="H7293" i="10"/>
  <c r="H7292" i="10"/>
  <c r="H7291" i="10"/>
  <c r="H7290" i="10"/>
  <c r="H7289" i="10"/>
  <c r="H7288" i="10"/>
  <c r="H7287" i="10"/>
  <c r="H7286" i="10"/>
  <c r="H7285" i="10"/>
  <c r="H7284" i="10"/>
  <c r="H7283" i="10"/>
  <c r="H7282" i="10"/>
  <c r="H7281" i="10"/>
  <c r="H7280" i="10"/>
  <c r="H7279" i="10"/>
  <c r="H7278" i="10"/>
  <c r="H7277" i="10"/>
  <c r="H7276" i="10"/>
  <c r="H7275" i="10"/>
  <c r="H7274" i="10"/>
  <c r="H7273" i="10"/>
  <c r="H7272" i="10"/>
  <c r="H7271" i="10"/>
  <c r="H7270" i="10"/>
  <c r="H7269" i="10"/>
  <c r="H7268" i="10"/>
  <c r="H7267" i="10"/>
  <c r="H7266" i="10"/>
  <c r="H7265" i="10"/>
  <c r="H7264" i="10"/>
  <c r="H7263" i="10"/>
  <c r="H7262" i="10"/>
  <c r="H7261" i="10"/>
  <c r="H7260" i="10"/>
  <c r="H7259" i="10"/>
  <c r="H7258" i="10"/>
  <c r="H7257" i="10"/>
  <c r="H7256" i="10"/>
  <c r="H7255" i="10"/>
  <c r="H7254" i="10"/>
  <c r="H7253" i="10"/>
  <c r="H7252" i="10"/>
  <c r="H7251" i="10"/>
  <c r="H7250" i="10"/>
  <c r="H7249" i="10"/>
  <c r="H7248" i="10"/>
  <c r="H7247" i="10"/>
  <c r="H7246" i="10"/>
  <c r="H7245" i="10"/>
  <c r="H7244" i="10"/>
  <c r="H7243" i="10"/>
  <c r="H7242" i="10"/>
  <c r="H7241" i="10"/>
  <c r="H7240" i="10"/>
  <c r="H7239" i="10"/>
  <c r="H7238" i="10"/>
  <c r="H7237" i="10"/>
  <c r="H7236" i="10"/>
  <c r="H7235" i="10"/>
  <c r="H7234" i="10"/>
  <c r="H7233" i="10"/>
  <c r="H7232" i="10"/>
  <c r="H7231" i="10"/>
  <c r="H7230" i="10"/>
  <c r="H7229" i="10"/>
  <c r="H7228" i="10"/>
  <c r="H7227" i="10"/>
  <c r="H7226" i="10"/>
  <c r="H7225" i="10"/>
  <c r="H7224" i="10"/>
  <c r="H7223" i="10"/>
  <c r="H7222" i="10"/>
  <c r="H7221" i="10"/>
  <c r="H7220" i="10"/>
  <c r="H7219" i="10"/>
  <c r="H7218" i="10"/>
  <c r="H7217" i="10"/>
  <c r="H7216" i="10"/>
  <c r="H7215" i="10"/>
  <c r="H7214" i="10"/>
  <c r="H7213" i="10"/>
  <c r="H7212" i="10"/>
  <c r="H7211" i="10"/>
  <c r="H7210" i="10"/>
  <c r="H7209" i="10"/>
  <c r="H7208" i="10"/>
  <c r="H7207" i="10"/>
  <c r="H7206" i="10"/>
  <c r="H7205" i="10"/>
  <c r="H7204" i="10"/>
  <c r="H7203" i="10"/>
  <c r="H7202" i="10"/>
  <c r="H7201" i="10"/>
  <c r="H7200" i="10"/>
  <c r="H7199" i="10"/>
  <c r="H7198" i="10"/>
  <c r="H7197" i="10"/>
  <c r="H7196" i="10"/>
  <c r="H7195" i="10"/>
  <c r="H7194" i="10"/>
  <c r="H7193" i="10"/>
  <c r="H7192" i="10"/>
  <c r="H7191" i="10"/>
  <c r="H7190" i="10"/>
  <c r="H7189" i="10"/>
  <c r="H7188" i="10"/>
  <c r="H7187" i="10"/>
  <c r="H7186" i="10"/>
  <c r="H7185" i="10"/>
  <c r="H7184" i="10"/>
  <c r="H7183" i="10"/>
  <c r="H7182" i="10"/>
  <c r="H7181" i="10"/>
  <c r="H7180" i="10"/>
  <c r="H7179" i="10"/>
  <c r="H7178" i="10"/>
  <c r="H7177" i="10"/>
  <c r="H7176" i="10"/>
  <c r="H7175" i="10"/>
  <c r="H7174" i="10"/>
  <c r="H7173" i="10"/>
  <c r="H7172" i="10"/>
  <c r="H7171" i="10"/>
  <c r="H7170" i="10"/>
  <c r="H7169" i="10"/>
  <c r="H7168" i="10"/>
  <c r="H7167" i="10"/>
  <c r="H7166" i="10"/>
  <c r="H7165" i="10"/>
  <c r="H7164" i="10"/>
  <c r="H7163" i="10"/>
  <c r="H7162" i="10"/>
  <c r="H7161" i="10"/>
  <c r="H7160" i="10"/>
  <c r="H7159" i="10"/>
  <c r="H7158" i="10"/>
  <c r="H7157" i="10"/>
  <c r="H7156" i="10"/>
  <c r="H7155" i="10"/>
  <c r="H7154" i="10"/>
  <c r="H7153" i="10"/>
  <c r="H7152" i="10"/>
  <c r="H7151" i="10"/>
  <c r="H7150" i="10"/>
  <c r="H7149" i="10"/>
  <c r="H7148" i="10"/>
  <c r="H7147" i="10"/>
  <c r="H7146" i="10"/>
  <c r="H7145" i="10"/>
  <c r="H7144" i="10"/>
  <c r="H7143" i="10"/>
  <c r="H7142" i="10"/>
  <c r="H7141" i="10"/>
  <c r="H7140" i="10"/>
  <c r="H7139" i="10"/>
  <c r="H7138" i="10"/>
  <c r="H7137" i="10"/>
  <c r="H7136" i="10"/>
  <c r="H7135" i="10"/>
  <c r="H7134" i="10"/>
  <c r="H7133" i="10"/>
  <c r="H7132" i="10"/>
  <c r="H7131" i="10"/>
  <c r="H7130" i="10"/>
  <c r="H7129" i="10"/>
  <c r="H7128" i="10"/>
  <c r="H7127" i="10"/>
  <c r="H7126" i="10"/>
  <c r="H7125" i="10"/>
  <c r="H7124" i="10"/>
  <c r="H7123" i="10"/>
  <c r="H7122" i="10"/>
  <c r="H7121" i="10"/>
  <c r="H7120" i="10"/>
  <c r="H7119" i="10"/>
  <c r="H7118" i="10"/>
  <c r="H7117" i="10"/>
  <c r="H7116" i="10"/>
  <c r="H7115" i="10"/>
  <c r="H7114" i="10"/>
  <c r="H7113" i="10"/>
  <c r="H7112" i="10"/>
  <c r="H7111" i="10"/>
  <c r="H7110" i="10"/>
  <c r="H7109" i="10"/>
  <c r="H7108" i="10"/>
  <c r="H7107" i="10"/>
  <c r="H7106" i="10"/>
  <c r="H7105" i="10"/>
  <c r="H7104" i="10"/>
  <c r="H7103" i="10"/>
  <c r="H7102" i="10"/>
  <c r="H7101" i="10"/>
  <c r="H7100" i="10"/>
  <c r="H7099" i="10"/>
  <c r="H7098" i="10"/>
  <c r="H7097" i="10"/>
  <c r="H7096" i="10"/>
  <c r="H7095" i="10"/>
  <c r="H7094" i="10"/>
  <c r="H7093" i="10"/>
  <c r="H7092" i="10"/>
  <c r="H7091" i="10"/>
  <c r="H7090" i="10"/>
  <c r="H7089" i="10"/>
  <c r="H7088" i="10"/>
  <c r="H7087" i="10"/>
  <c r="H7086" i="10"/>
  <c r="H7085" i="10"/>
  <c r="H7084" i="10"/>
  <c r="H7083" i="10"/>
  <c r="H7082" i="10"/>
  <c r="H7081" i="10"/>
  <c r="H7080" i="10"/>
  <c r="H7079" i="10"/>
  <c r="H7078" i="10"/>
  <c r="H7077" i="10"/>
  <c r="H7076" i="10"/>
  <c r="H7075" i="10"/>
  <c r="H7074" i="10"/>
  <c r="H7073" i="10"/>
  <c r="H7072" i="10"/>
  <c r="H7071" i="10"/>
  <c r="H7070" i="10"/>
  <c r="H7069" i="10"/>
  <c r="H7068" i="10"/>
  <c r="H7067" i="10"/>
  <c r="H7066" i="10"/>
  <c r="H7065" i="10"/>
  <c r="H7064" i="10"/>
  <c r="H7063" i="10"/>
  <c r="H7062" i="10"/>
  <c r="H7061" i="10"/>
  <c r="H7060" i="10"/>
  <c r="H7059" i="10"/>
  <c r="H7058" i="10"/>
  <c r="H7057" i="10"/>
  <c r="H7056" i="10"/>
  <c r="H7055" i="10"/>
  <c r="H7054" i="10"/>
  <c r="H7053" i="10"/>
  <c r="H7052" i="10"/>
  <c r="H7051" i="10"/>
  <c r="H7050" i="10"/>
  <c r="H7049" i="10"/>
  <c r="H7048" i="10"/>
  <c r="H7047" i="10"/>
  <c r="H7046" i="10"/>
  <c r="H7045" i="10"/>
  <c r="H7044" i="10"/>
  <c r="H7043" i="10"/>
  <c r="H7042" i="10"/>
  <c r="H7041" i="10"/>
  <c r="H7040" i="10"/>
  <c r="H7039" i="10"/>
  <c r="H7038" i="10"/>
  <c r="H7037" i="10"/>
  <c r="H7036" i="10"/>
  <c r="H7035" i="10"/>
  <c r="H7034" i="10"/>
  <c r="H7033" i="10"/>
  <c r="H7032" i="10"/>
  <c r="H7031" i="10"/>
  <c r="H7030" i="10"/>
  <c r="H7029" i="10"/>
  <c r="H7028" i="10"/>
  <c r="H7027" i="10"/>
  <c r="H7026" i="10"/>
  <c r="H7025" i="10"/>
  <c r="H7024" i="10"/>
  <c r="H7023" i="10"/>
  <c r="H7022" i="10"/>
  <c r="H7021" i="10"/>
  <c r="H7020" i="10"/>
  <c r="H7019" i="10"/>
  <c r="H7018" i="10"/>
  <c r="H7017" i="10"/>
  <c r="H7016" i="10"/>
  <c r="H7015" i="10"/>
  <c r="H7014" i="10"/>
  <c r="H7013" i="10"/>
  <c r="H7012" i="10"/>
  <c r="H7011" i="10"/>
  <c r="H7010" i="10"/>
  <c r="H7009" i="10"/>
  <c r="H7008" i="10"/>
  <c r="H7007" i="10"/>
  <c r="H7006" i="10"/>
  <c r="H7005" i="10"/>
  <c r="H7004" i="10"/>
  <c r="H7003" i="10"/>
  <c r="H7002" i="10"/>
  <c r="H7001" i="10"/>
  <c r="H7000" i="10"/>
  <c r="H6999" i="10"/>
  <c r="H6998" i="10"/>
  <c r="H6997" i="10"/>
  <c r="H6996" i="10"/>
  <c r="H6995" i="10"/>
  <c r="H6994" i="10"/>
  <c r="H6993" i="10"/>
  <c r="H6992" i="10"/>
  <c r="H6991" i="10"/>
  <c r="H6990" i="10"/>
  <c r="H6989" i="10"/>
  <c r="H6988" i="10"/>
  <c r="H6987" i="10"/>
  <c r="H6986" i="10"/>
  <c r="H6985" i="10"/>
  <c r="H6984" i="10"/>
  <c r="H6983" i="10"/>
  <c r="H6982" i="10"/>
  <c r="H6981" i="10"/>
  <c r="H6980" i="10"/>
  <c r="H6979" i="10"/>
  <c r="H6978" i="10"/>
  <c r="H6977" i="10"/>
  <c r="H6976" i="10"/>
  <c r="H6975" i="10"/>
  <c r="H6974" i="10"/>
  <c r="H6973" i="10"/>
  <c r="H6972" i="10"/>
  <c r="H6971" i="10"/>
  <c r="H6970" i="10"/>
  <c r="H6969" i="10"/>
  <c r="H6968" i="10"/>
  <c r="H6967" i="10"/>
  <c r="H6966" i="10"/>
  <c r="H6965" i="10"/>
  <c r="H6964" i="10"/>
  <c r="H6963" i="10"/>
  <c r="H6962" i="10"/>
  <c r="H6961" i="10"/>
  <c r="H6960" i="10"/>
  <c r="H6959" i="10"/>
  <c r="H6958" i="10"/>
  <c r="H6957" i="10"/>
  <c r="H6956" i="10"/>
  <c r="H6955" i="10"/>
  <c r="H6954" i="10"/>
  <c r="H6953" i="10"/>
  <c r="H6952" i="10"/>
  <c r="H6951" i="10"/>
  <c r="H6950" i="10"/>
  <c r="H6949" i="10"/>
  <c r="H6948" i="10"/>
  <c r="H6947" i="10"/>
  <c r="H6946" i="10"/>
  <c r="H6945" i="10"/>
  <c r="H6944" i="10"/>
  <c r="H6943" i="10"/>
  <c r="H6942" i="10"/>
  <c r="H6941" i="10"/>
  <c r="H6940" i="10"/>
  <c r="H6939" i="10"/>
  <c r="H6938" i="10"/>
  <c r="H6937" i="10"/>
  <c r="H6936" i="10"/>
  <c r="H6935" i="10"/>
  <c r="H6934" i="10"/>
  <c r="H6933" i="10"/>
  <c r="H6932" i="10"/>
  <c r="H6931" i="10"/>
  <c r="H6930" i="10"/>
  <c r="H6929" i="10"/>
  <c r="H6928" i="10"/>
  <c r="H6927" i="10"/>
  <c r="H6926" i="10"/>
  <c r="H6925" i="10"/>
  <c r="H6924" i="10"/>
  <c r="H6923" i="10"/>
  <c r="H6922" i="10"/>
  <c r="H6921" i="10"/>
  <c r="H6920" i="10"/>
  <c r="H6919" i="10"/>
  <c r="H6918" i="10"/>
  <c r="H6917" i="10"/>
  <c r="H6916" i="10"/>
  <c r="H6915" i="10"/>
  <c r="H6914" i="10"/>
  <c r="H6913" i="10"/>
  <c r="H6912" i="10"/>
  <c r="H6911" i="10"/>
  <c r="H6910" i="10"/>
  <c r="H6909" i="10"/>
  <c r="H6908" i="10"/>
  <c r="H6907" i="10"/>
  <c r="H6906" i="10"/>
  <c r="H6905" i="10"/>
  <c r="H6904" i="10"/>
  <c r="H6903" i="10"/>
  <c r="H6902" i="10"/>
  <c r="H6901" i="10"/>
  <c r="H6900" i="10"/>
  <c r="H6899" i="10"/>
  <c r="H6898" i="10"/>
  <c r="H6897" i="10"/>
  <c r="H6896" i="10"/>
  <c r="H6895" i="10"/>
  <c r="H6894" i="10"/>
  <c r="H6893" i="10"/>
  <c r="H6892" i="10"/>
  <c r="H6891" i="10"/>
  <c r="H6890" i="10"/>
  <c r="H6889" i="10"/>
  <c r="H6888" i="10"/>
  <c r="H6887" i="10"/>
  <c r="H6886" i="10"/>
  <c r="H6885" i="10"/>
  <c r="H6884" i="10"/>
  <c r="H6883" i="10"/>
  <c r="H6882" i="10"/>
  <c r="H6881" i="10"/>
  <c r="H6880" i="10"/>
  <c r="H6879" i="10"/>
  <c r="H6878" i="10"/>
  <c r="H6877" i="10"/>
  <c r="H6876" i="10"/>
  <c r="H6875" i="10"/>
  <c r="H6874" i="10"/>
  <c r="H6873" i="10"/>
  <c r="H6872" i="10"/>
  <c r="H6871" i="10"/>
  <c r="H6870" i="10"/>
  <c r="H6869" i="10"/>
  <c r="H6868" i="10"/>
  <c r="H6867" i="10"/>
  <c r="H6866" i="10"/>
  <c r="H6865" i="10"/>
  <c r="H6864" i="10"/>
  <c r="H6863" i="10"/>
  <c r="H6862" i="10"/>
  <c r="H6861" i="10"/>
  <c r="H6860" i="10"/>
  <c r="H6859" i="10"/>
  <c r="H6858" i="10"/>
  <c r="H6857" i="10"/>
  <c r="H6856" i="10"/>
  <c r="H6855" i="10"/>
  <c r="H6854" i="10"/>
  <c r="H6853" i="10"/>
  <c r="H6852" i="10"/>
  <c r="H6851" i="10"/>
  <c r="H6850" i="10"/>
  <c r="H6849" i="10"/>
  <c r="H6848" i="10"/>
  <c r="H6847" i="10"/>
  <c r="H6846" i="10"/>
  <c r="H6845" i="10"/>
  <c r="H6844" i="10"/>
  <c r="H6843" i="10"/>
  <c r="H6842" i="10"/>
  <c r="H6841" i="10"/>
  <c r="H6840" i="10"/>
  <c r="H6839" i="10"/>
  <c r="H6838" i="10"/>
  <c r="H6837" i="10"/>
  <c r="H6836" i="10"/>
  <c r="H6835" i="10"/>
  <c r="H6834" i="10"/>
  <c r="H6833" i="10"/>
  <c r="H6832" i="10"/>
  <c r="H6831" i="10"/>
  <c r="H6830" i="10"/>
  <c r="H6829" i="10"/>
  <c r="H6828" i="10"/>
  <c r="H6827" i="10"/>
  <c r="H6826" i="10"/>
  <c r="H6825" i="10"/>
  <c r="H6824" i="10"/>
  <c r="H6823" i="10"/>
  <c r="H6822" i="10"/>
  <c r="H6821" i="10"/>
  <c r="H6820" i="10"/>
  <c r="H6819" i="10"/>
  <c r="H6818" i="10"/>
  <c r="H6817" i="10"/>
  <c r="H6816" i="10"/>
  <c r="H6815" i="10"/>
  <c r="H6814" i="10"/>
  <c r="H6813" i="10"/>
  <c r="H6812" i="10"/>
  <c r="H6811" i="10"/>
  <c r="H6810" i="10"/>
  <c r="H6809" i="10"/>
  <c r="H6808" i="10"/>
  <c r="H6807" i="10"/>
  <c r="H6806" i="10"/>
  <c r="H6805" i="10"/>
  <c r="H6804" i="10"/>
  <c r="H6803" i="10"/>
  <c r="H6802" i="10"/>
  <c r="H6801" i="10"/>
  <c r="H6800" i="10"/>
  <c r="H6799" i="10"/>
  <c r="H6798" i="10"/>
  <c r="H6797" i="10"/>
  <c r="H6796" i="10"/>
  <c r="H6795" i="10"/>
  <c r="H6794" i="10"/>
  <c r="H6793" i="10"/>
  <c r="H6792" i="10"/>
  <c r="H6791" i="10"/>
  <c r="H6790" i="10"/>
  <c r="H6789" i="10"/>
  <c r="H6788" i="10"/>
  <c r="H6787" i="10"/>
  <c r="H6786" i="10"/>
  <c r="H6785" i="10"/>
  <c r="H6784" i="10"/>
  <c r="H6783" i="10"/>
  <c r="H6782" i="10"/>
  <c r="H6781" i="10"/>
  <c r="H6780" i="10"/>
  <c r="H6779" i="10"/>
  <c r="H6778" i="10"/>
  <c r="H6777" i="10"/>
  <c r="H6776" i="10"/>
  <c r="H6775" i="10"/>
  <c r="H6774" i="10"/>
  <c r="H6773" i="10"/>
  <c r="H6772" i="10"/>
  <c r="H6771" i="10"/>
  <c r="H6770" i="10"/>
  <c r="H6769" i="10"/>
  <c r="H6768" i="10"/>
  <c r="H6767" i="10"/>
  <c r="H6766" i="10"/>
  <c r="H6765" i="10"/>
  <c r="H6764" i="10"/>
  <c r="H6763" i="10"/>
  <c r="H6762" i="10"/>
  <c r="H6761" i="10"/>
  <c r="H6760" i="10"/>
  <c r="H6759" i="10"/>
  <c r="H6758" i="10"/>
  <c r="H6757" i="10"/>
  <c r="H6756" i="10"/>
  <c r="H6755" i="10"/>
  <c r="H6754" i="10"/>
  <c r="H6753" i="10"/>
  <c r="H6752" i="10"/>
  <c r="H6751" i="10"/>
  <c r="H6750" i="10"/>
  <c r="H6749" i="10"/>
  <c r="H6748" i="10"/>
  <c r="H6747" i="10"/>
  <c r="H6746" i="10"/>
  <c r="H6745" i="10"/>
  <c r="H6744" i="10"/>
  <c r="H6743" i="10"/>
  <c r="H6742" i="10"/>
  <c r="H6741" i="10"/>
  <c r="H6740" i="10"/>
  <c r="H6739" i="10"/>
  <c r="H6738" i="10"/>
  <c r="H6737" i="10"/>
  <c r="H6736" i="10"/>
  <c r="H6735" i="10"/>
  <c r="H6734" i="10"/>
  <c r="H6733" i="10"/>
  <c r="H6732" i="10"/>
  <c r="H6731" i="10"/>
  <c r="H6730" i="10"/>
  <c r="H6729" i="10"/>
  <c r="H6728" i="10"/>
  <c r="H6727" i="10"/>
  <c r="H6726" i="10"/>
  <c r="H6725" i="10"/>
  <c r="H6724" i="10"/>
  <c r="H6723" i="10"/>
  <c r="H6722" i="10"/>
  <c r="H6721" i="10"/>
  <c r="H6720" i="10"/>
  <c r="H6719" i="10"/>
  <c r="H6718" i="10"/>
  <c r="H6717" i="10"/>
  <c r="H6716" i="10"/>
  <c r="H6715" i="10"/>
  <c r="H6714" i="10"/>
  <c r="H6713" i="10"/>
  <c r="H6712" i="10"/>
  <c r="H6711" i="10"/>
  <c r="H6710" i="10"/>
  <c r="H6709" i="10"/>
  <c r="H6708" i="10"/>
  <c r="H6707" i="10"/>
  <c r="H6706" i="10"/>
  <c r="H6705" i="10"/>
  <c r="H6704" i="10"/>
  <c r="H6703" i="10"/>
  <c r="H6702" i="10"/>
  <c r="H6701" i="10"/>
  <c r="H6700" i="10"/>
  <c r="H6699" i="10"/>
  <c r="H6698" i="10"/>
  <c r="H6697" i="10"/>
  <c r="H6696" i="10"/>
  <c r="H6695" i="10"/>
  <c r="H6694" i="10"/>
  <c r="H6693" i="10"/>
  <c r="H6692" i="10"/>
  <c r="H6691" i="10"/>
  <c r="H6690" i="10"/>
  <c r="H6689" i="10"/>
  <c r="H6688" i="10"/>
  <c r="H6687" i="10"/>
  <c r="H6686" i="10"/>
  <c r="H6685" i="10"/>
  <c r="H6684" i="10"/>
  <c r="H6683" i="10"/>
  <c r="H6682" i="10"/>
  <c r="H6681" i="10"/>
  <c r="H6680" i="10"/>
  <c r="H6679" i="10"/>
  <c r="H6678" i="10"/>
  <c r="H6677" i="10"/>
  <c r="H6676" i="10"/>
  <c r="H6675" i="10"/>
  <c r="H6674" i="10"/>
  <c r="H6673" i="10"/>
  <c r="H6672" i="10"/>
  <c r="H6671" i="10"/>
  <c r="H6670" i="10"/>
  <c r="H6669" i="10"/>
  <c r="H6668" i="10"/>
  <c r="H6667" i="10"/>
  <c r="H6666" i="10"/>
  <c r="H6665" i="10"/>
  <c r="H6664" i="10"/>
  <c r="H6663" i="10"/>
  <c r="H6662" i="10"/>
  <c r="H6661" i="10"/>
  <c r="H6660" i="10"/>
  <c r="H6659" i="10"/>
  <c r="H6658" i="10"/>
  <c r="H6657" i="10"/>
  <c r="H6656" i="10"/>
  <c r="H6655" i="10"/>
  <c r="H6654" i="10"/>
  <c r="H6653" i="10"/>
  <c r="H6652" i="10"/>
  <c r="H6651" i="10"/>
  <c r="H6650" i="10"/>
  <c r="H6649" i="10"/>
  <c r="H6648" i="10"/>
  <c r="H6647" i="10"/>
  <c r="H6646" i="10"/>
  <c r="H6645" i="10"/>
  <c r="H6644" i="10"/>
  <c r="H6643" i="10"/>
  <c r="H6642" i="10"/>
  <c r="H6641" i="10"/>
  <c r="H6640" i="10"/>
  <c r="H6639" i="10"/>
  <c r="H6638" i="10"/>
  <c r="H6637" i="10"/>
  <c r="H6636" i="10"/>
  <c r="H6635" i="10"/>
  <c r="H6634" i="10"/>
  <c r="H6633" i="10"/>
  <c r="H6632" i="10"/>
  <c r="H6631" i="10"/>
  <c r="H6630" i="10"/>
  <c r="H6629" i="10"/>
  <c r="H6628" i="10"/>
  <c r="H6627" i="10"/>
  <c r="H6626" i="10"/>
  <c r="H6625" i="10"/>
  <c r="H6624" i="10"/>
  <c r="H6623" i="10"/>
  <c r="H6622" i="10"/>
  <c r="H6621" i="10"/>
  <c r="H6620" i="10"/>
  <c r="H6619" i="10"/>
  <c r="H6618" i="10"/>
  <c r="H6617" i="10"/>
  <c r="H6616" i="10"/>
  <c r="H6615" i="10"/>
  <c r="H6614" i="10"/>
  <c r="H6613" i="10"/>
  <c r="H6612" i="10"/>
  <c r="H6611" i="10"/>
  <c r="H6610" i="10"/>
  <c r="H6609" i="10"/>
  <c r="H6608" i="10"/>
  <c r="H6607" i="10"/>
  <c r="H6606" i="10"/>
  <c r="H6605" i="10"/>
  <c r="H6604" i="10"/>
  <c r="H6603" i="10"/>
  <c r="H6602" i="10"/>
  <c r="H6601" i="10"/>
  <c r="H6600" i="10"/>
  <c r="H6599" i="10"/>
  <c r="H6598" i="10"/>
  <c r="H6597" i="10"/>
  <c r="H6596" i="10"/>
  <c r="H6595" i="10"/>
  <c r="H6594" i="10"/>
  <c r="H6593" i="10"/>
  <c r="H6592" i="10"/>
  <c r="H6591" i="10"/>
  <c r="H6590" i="10"/>
  <c r="H6589" i="10"/>
  <c r="H6588" i="10"/>
  <c r="H6587" i="10"/>
  <c r="H6586" i="10"/>
  <c r="H6585" i="10"/>
  <c r="H6584" i="10"/>
  <c r="H6583" i="10"/>
  <c r="H6582" i="10"/>
  <c r="H6581" i="10"/>
  <c r="H6580" i="10"/>
  <c r="H6579" i="10"/>
  <c r="H6578" i="10"/>
  <c r="H6577" i="10"/>
  <c r="H6576" i="10"/>
  <c r="H6575" i="10"/>
  <c r="H6574" i="10"/>
  <c r="H6573" i="10"/>
  <c r="H6572" i="10"/>
  <c r="H6571" i="10"/>
  <c r="H6570" i="10"/>
  <c r="H6569" i="10"/>
  <c r="H6568" i="10"/>
  <c r="H6567" i="10"/>
  <c r="H6566" i="10"/>
  <c r="H6565" i="10"/>
  <c r="H6564" i="10"/>
  <c r="H6563" i="10"/>
  <c r="H6562" i="10"/>
  <c r="H6561" i="10"/>
  <c r="H6560" i="10"/>
  <c r="H6559" i="10"/>
  <c r="H6558" i="10"/>
  <c r="H6557" i="10"/>
  <c r="H6556" i="10"/>
  <c r="H6555" i="10"/>
  <c r="H6554" i="10"/>
  <c r="H6553" i="10"/>
  <c r="H6552" i="10"/>
  <c r="H6551" i="10"/>
  <c r="H6550" i="10"/>
  <c r="H6549" i="10"/>
  <c r="H6548" i="10"/>
  <c r="H6547" i="10"/>
  <c r="H6546" i="10"/>
  <c r="H6545" i="10"/>
  <c r="H6544" i="10"/>
  <c r="H6543" i="10"/>
  <c r="H6542" i="10"/>
  <c r="H6541" i="10"/>
  <c r="H6540" i="10"/>
  <c r="H6539" i="10"/>
  <c r="H6538" i="10"/>
  <c r="H6537" i="10"/>
  <c r="H6536" i="10"/>
  <c r="H6535" i="10"/>
  <c r="H6534" i="10"/>
  <c r="H6533" i="10"/>
  <c r="H6532" i="10"/>
  <c r="H6531" i="10"/>
  <c r="H6530" i="10"/>
  <c r="H6529" i="10"/>
  <c r="H6528" i="10"/>
  <c r="H6527" i="10"/>
  <c r="H6526" i="10"/>
  <c r="H6525" i="10"/>
  <c r="H6524" i="10"/>
  <c r="H6523" i="10"/>
  <c r="H6522" i="10"/>
  <c r="H6521" i="10"/>
  <c r="H6520" i="10"/>
  <c r="H6519" i="10"/>
  <c r="H6518" i="10"/>
  <c r="H6517" i="10"/>
  <c r="H6516" i="10"/>
  <c r="H6515" i="10"/>
  <c r="H6514" i="10"/>
  <c r="H6513" i="10"/>
  <c r="H6512" i="10"/>
  <c r="H6511" i="10"/>
  <c r="H6510" i="10"/>
  <c r="H6509" i="10"/>
  <c r="H6508" i="10"/>
  <c r="H6507" i="10"/>
  <c r="H6506" i="10"/>
  <c r="H6505" i="10"/>
  <c r="H6504" i="10"/>
  <c r="H6503" i="10"/>
  <c r="H6502" i="10"/>
  <c r="H6501" i="10"/>
  <c r="H6500" i="10"/>
  <c r="H6499" i="10"/>
  <c r="H6498" i="10"/>
  <c r="H6497" i="10"/>
  <c r="H6496" i="10"/>
  <c r="H6495" i="10"/>
  <c r="H6494" i="10"/>
  <c r="H6493" i="10"/>
  <c r="H6492" i="10"/>
  <c r="H6491" i="10"/>
  <c r="H6490" i="10"/>
  <c r="H6489" i="10"/>
  <c r="H6488" i="10"/>
  <c r="H6487" i="10"/>
  <c r="H6486" i="10"/>
  <c r="H6485" i="10"/>
  <c r="H6484" i="10"/>
  <c r="H6483" i="10"/>
  <c r="H6482" i="10"/>
  <c r="H6481" i="10"/>
  <c r="H6480" i="10"/>
  <c r="H6479" i="10"/>
  <c r="H6478" i="10"/>
  <c r="H6477" i="10"/>
  <c r="H6476" i="10"/>
  <c r="H6475" i="10"/>
  <c r="H6474" i="10"/>
  <c r="H6473" i="10"/>
  <c r="H6472" i="10"/>
  <c r="H6471" i="10"/>
  <c r="H6470" i="10"/>
  <c r="H6469" i="10"/>
  <c r="H6468" i="10"/>
  <c r="H6467" i="10"/>
  <c r="H6466" i="10"/>
  <c r="H6465" i="10"/>
  <c r="H6464" i="10"/>
  <c r="H6463" i="10"/>
  <c r="H6462" i="10"/>
  <c r="H6461" i="10"/>
  <c r="H6460" i="10"/>
  <c r="H6459" i="10"/>
  <c r="H6458" i="10"/>
  <c r="H6457" i="10"/>
  <c r="H6456" i="10"/>
  <c r="H6455" i="10"/>
  <c r="H6454" i="10"/>
  <c r="H6453" i="10"/>
  <c r="H6452" i="10"/>
  <c r="H6451" i="10"/>
  <c r="H6450" i="10"/>
  <c r="H6449" i="10"/>
  <c r="H6448" i="10"/>
  <c r="H6447" i="10"/>
  <c r="H6446" i="10"/>
  <c r="H6445" i="10"/>
  <c r="H6444" i="10"/>
  <c r="H6443" i="10"/>
  <c r="H6442" i="10"/>
  <c r="H6441" i="10"/>
  <c r="H6440" i="10"/>
  <c r="H6439" i="10"/>
  <c r="H6438" i="10"/>
  <c r="H6437" i="10"/>
  <c r="H6436" i="10"/>
  <c r="H6435" i="10"/>
  <c r="H6434" i="10"/>
  <c r="H6433" i="10"/>
  <c r="H6432" i="10"/>
  <c r="H6431" i="10"/>
  <c r="H6430" i="10"/>
  <c r="H6429" i="10"/>
  <c r="H6428" i="10"/>
  <c r="H6427" i="10"/>
  <c r="H6426" i="10"/>
  <c r="H6425" i="10"/>
  <c r="H6424" i="10"/>
  <c r="H6423" i="10"/>
  <c r="H6422" i="10"/>
  <c r="H6421" i="10"/>
  <c r="H6420" i="10"/>
  <c r="H6419" i="10"/>
  <c r="H6418" i="10"/>
  <c r="H6417" i="10"/>
  <c r="H6416" i="10"/>
  <c r="H6415" i="10"/>
  <c r="H6414" i="10"/>
  <c r="H6413" i="10"/>
  <c r="H6412" i="10"/>
  <c r="H6411" i="10"/>
  <c r="H6410" i="10"/>
  <c r="H6409" i="10"/>
  <c r="H6408" i="10"/>
  <c r="H6407" i="10"/>
  <c r="H6406" i="10"/>
  <c r="H6405" i="10"/>
  <c r="H6404" i="10"/>
  <c r="H6403" i="10"/>
  <c r="H6402" i="10"/>
  <c r="H6401" i="10"/>
  <c r="H6400" i="10"/>
  <c r="H6399" i="10"/>
  <c r="H6398" i="10"/>
  <c r="H6397" i="10"/>
  <c r="H6396" i="10"/>
  <c r="H6395" i="10"/>
  <c r="H6394" i="10"/>
  <c r="H6393" i="10"/>
  <c r="H6392" i="10"/>
  <c r="H6391" i="10"/>
  <c r="H6390" i="10"/>
  <c r="H6389" i="10"/>
  <c r="H6388" i="10"/>
  <c r="H6387" i="10"/>
  <c r="H6386" i="10"/>
  <c r="H6385" i="10"/>
  <c r="H6384" i="10"/>
  <c r="H6383" i="10"/>
  <c r="H6382" i="10"/>
  <c r="H6381" i="10"/>
  <c r="H6380" i="10"/>
  <c r="H6379" i="10"/>
  <c r="H6378" i="10"/>
  <c r="H6377" i="10"/>
  <c r="H6376" i="10"/>
  <c r="H6375" i="10"/>
  <c r="H6374" i="10"/>
  <c r="H6373" i="10"/>
  <c r="H6372" i="10"/>
  <c r="H6371" i="10"/>
  <c r="H6370" i="10"/>
  <c r="H6369" i="10"/>
  <c r="H6368" i="10"/>
  <c r="H6367" i="10"/>
  <c r="H6366" i="10"/>
  <c r="H6365" i="10"/>
  <c r="H6364" i="10"/>
  <c r="H6363" i="10"/>
  <c r="H6362" i="10"/>
  <c r="H6361" i="10"/>
  <c r="H6360" i="10"/>
  <c r="H6359" i="10"/>
  <c r="H6358" i="10"/>
  <c r="H6357" i="10"/>
  <c r="H6356" i="10"/>
  <c r="H6355" i="10"/>
  <c r="H6354" i="10"/>
  <c r="H6353" i="10"/>
  <c r="H6352" i="10"/>
  <c r="H6351" i="10"/>
  <c r="H6350" i="10"/>
  <c r="H6349" i="10"/>
  <c r="H6348" i="10"/>
  <c r="H6347" i="10"/>
  <c r="H6346" i="10"/>
  <c r="H6345" i="10"/>
  <c r="H6344" i="10"/>
  <c r="H6343" i="10"/>
  <c r="H6342" i="10"/>
  <c r="H6341" i="10"/>
  <c r="H6340" i="10"/>
  <c r="H6339" i="10"/>
  <c r="H6338" i="10"/>
  <c r="H6337" i="10"/>
  <c r="H6336" i="10"/>
  <c r="H6335" i="10"/>
  <c r="H6334" i="10"/>
  <c r="H6333" i="10"/>
  <c r="H6332" i="10"/>
  <c r="H6331" i="10"/>
  <c r="H6330" i="10"/>
  <c r="H6329" i="10"/>
  <c r="H6328" i="10"/>
  <c r="H6327" i="10"/>
  <c r="H6326" i="10"/>
  <c r="H6325" i="10"/>
  <c r="H6324" i="10"/>
  <c r="H6323" i="10"/>
  <c r="H6322" i="10"/>
  <c r="H6321" i="10"/>
  <c r="H6320" i="10"/>
  <c r="H6319" i="10"/>
  <c r="H6318" i="10"/>
  <c r="H6317" i="10"/>
  <c r="H6316" i="10"/>
  <c r="H6315" i="10"/>
  <c r="H6314" i="10"/>
  <c r="H6313" i="10"/>
  <c r="H6312" i="10"/>
  <c r="H6311" i="10"/>
  <c r="H6310" i="10"/>
  <c r="H6309" i="10"/>
  <c r="H6308" i="10"/>
  <c r="H6307" i="10"/>
  <c r="H6306" i="10"/>
  <c r="H6305" i="10"/>
  <c r="H6304" i="10"/>
  <c r="H6303" i="10"/>
  <c r="H6302" i="10"/>
  <c r="H6301" i="10"/>
  <c r="H6300" i="10"/>
  <c r="H6299" i="10"/>
  <c r="H6298" i="10"/>
  <c r="H6297" i="10"/>
  <c r="H6296" i="10"/>
  <c r="H6295" i="10"/>
  <c r="H6294" i="10"/>
  <c r="H6293" i="10"/>
  <c r="H6292" i="10"/>
  <c r="H6291" i="10"/>
  <c r="H6290" i="10"/>
  <c r="H6289" i="10"/>
  <c r="H6288" i="10"/>
  <c r="H6287" i="10"/>
  <c r="H6286" i="10"/>
  <c r="H6285" i="10"/>
  <c r="H6284" i="10"/>
  <c r="H6283" i="10"/>
  <c r="H6282" i="10"/>
  <c r="H6281" i="10"/>
  <c r="H6280" i="10"/>
  <c r="H6279" i="10"/>
  <c r="H6278" i="10"/>
  <c r="H6277" i="10"/>
  <c r="H6276" i="10"/>
  <c r="H6275" i="10"/>
  <c r="H6274" i="10"/>
  <c r="H6273" i="10"/>
  <c r="H6272" i="10"/>
  <c r="H6271" i="10"/>
  <c r="H6270" i="10"/>
  <c r="H6269" i="10"/>
  <c r="H6268" i="10"/>
  <c r="H6267" i="10"/>
  <c r="H6266" i="10"/>
  <c r="H6265" i="10"/>
  <c r="H6264" i="10"/>
  <c r="H6263" i="10"/>
  <c r="H6262" i="10"/>
  <c r="H6261" i="10"/>
  <c r="H6260" i="10"/>
  <c r="H6259" i="10"/>
  <c r="H6258" i="10"/>
  <c r="H6257" i="10"/>
  <c r="H6256" i="10"/>
  <c r="H6255" i="10"/>
  <c r="H6254" i="10"/>
  <c r="H6253" i="10"/>
  <c r="H6252" i="10"/>
  <c r="H6251" i="10"/>
  <c r="H6250" i="10"/>
  <c r="H6249" i="10"/>
  <c r="H6248" i="10"/>
  <c r="H6247" i="10"/>
  <c r="H6246" i="10"/>
  <c r="H6245" i="10"/>
  <c r="H6244" i="10"/>
  <c r="H6243" i="10"/>
  <c r="H6242" i="10"/>
  <c r="H6241" i="10"/>
  <c r="H6240" i="10"/>
  <c r="H6239" i="10"/>
  <c r="H6238" i="10"/>
  <c r="H6237" i="10"/>
  <c r="H6236" i="10"/>
  <c r="H6235" i="10"/>
  <c r="H6234" i="10"/>
  <c r="H6233" i="10"/>
  <c r="H6232" i="10"/>
  <c r="H6231" i="10"/>
  <c r="H6230" i="10"/>
  <c r="H6229" i="10"/>
  <c r="H6228" i="10"/>
  <c r="H6227" i="10"/>
  <c r="H6226" i="10"/>
  <c r="H6225" i="10"/>
  <c r="H6224" i="10"/>
  <c r="H6223" i="10"/>
  <c r="H6222" i="10"/>
  <c r="H6221" i="10"/>
  <c r="H6220" i="10"/>
  <c r="H6219" i="10"/>
  <c r="H6218" i="10"/>
  <c r="H6217" i="10"/>
  <c r="H6216" i="10"/>
  <c r="H6215" i="10"/>
  <c r="H6214" i="10"/>
  <c r="H6213" i="10"/>
  <c r="H6212" i="10"/>
  <c r="H6211" i="10"/>
  <c r="H6210" i="10"/>
  <c r="H6209" i="10"/>
  <c r="H6208" i="10"/>
  <c r="H6207" i="10"/>
  <c r="H6206" i="10"/>
  <c r="H6205" i="10"/>
  <c r="H6204" i="10"/>
  <c r="H6203" i="10"/>
  <c r="H6202" i="10"/>
  <c r="H6201" i="10"/>
  <c r="H6200" i="10"/>
  <c r="H6199" i="10"/>
  <c r="H6198" i="10"/>
  <c r="H6197" i="10"/>
  <c r="H6196" i="10"/>
  <c r="H6195" i="10"/>
  <c r="H6194" i="10"/>
  <c r="H6193" i="10"/>
  <c r="H6192" i="10"/>
  <c r="H6191" i="10"/>
  <c r="H6190" i="10"/>
  <c r="H6189" i="10"/>
  <c r="H6188" i="10"/>
  <c r="H6187" i="10"/>
  <c r="H6186" i="10"/>
  <c r="H6185" i="10"/>
  <c r="H6184" i="10"/>
  <c r="H6183" i="10"/>
  <c r="H6182" i="10"/>
  <c r="H6181" i="10"/>
  <c r="H6180" i="10"/>
  <c r="H6179" i="10"/>
  <c r="H6178" i="10"/>
  <c r="H6177" i="10"/>
  <c r="H6176" i="10"/>
  <c r="H6175" i="10"/>
  <c r="H6174" i="10"/>
  <c r="H6173" i="10"/>
  <c r="H6172" i="10"/>
  <c r="H6171" i="10"/>
  <c r="H6170" i="10"/>
  <c r="H6169" i="10"/>
  <c r="H6168" i="10"/>
  <c r="H6167" i="10"/>
  <c r="H6166" i="10"/>
  <c r="H6165" i="10"/>
  <c r="H6164" i="10"/>
  <c r="H6163" i="10"/>
  <c r="H6162" i="10"/>
  <c r="H6161" i="10"/>
  <c r="H6160" i="10"/>
  <c r="H6159" i="10"/>
  <c r="H6158" i="10"/>
  <c r="H6157" i="10"/>
  <c r="H6156" i="10"/>
  <c r="H6155" i="10"/>
  <c r="H6154" i="10"/>
  <c r="H6153" i="10"/>
  <c r="H6152" i="10"/>
  <c r="H6151" i="10"/>
  <c r="H6150" i="10"/>
  <c r="H6149" i="10"/>
  <c r="H6148" i="10"/>
  <c r="H6147" i="10"/>
  <c r="H6146" i="10"/>
  <c r="H6145" i="10"/>
  <c r="H6144" i="10"/>
  <c r="H6143" i="10"/>
  <c r="H6142" i="10"/>
  <c r="H6141" i="10"/>
  <c r="H6140" i="10"/>
  <c r="H6139" i="10"/>
  <c r="H6138" i="10"/>
  <c r="H6137" i="10"/>
  <c r="H6136" i="10"/>
  <c r="H6135" i="10"/>
  <c r="H6134" i="10"/>
  <c r="H6133" i="10"/>
  <c r="H6132" i="10"/>
  <c r="H6131" i="10"/>
  <c r="H6130" i="10"/>
  <c r="H6129" i="10"/>
  <c r="H6128" i="10"/>
  <c r="H6127" i="10"/>
  <c r="H6126" i="10"/>
  <c r="H6125" i="10"/>
  <c r="H6124" i="10"/>
  <c r="H6123" i="10"/>
  <c r="H6122" i="10"/>
  <c r="H6121" i="10"/>
  <c r="H6120" i="10"/>
  <c r="H6119" i="10"/>
  <c r="H6118" i="10"/>
  <c r="H6117" i="10"/>
  <c r="H6116" i="10"/>
  <c r="H6115" i="10"/>
  <c r="H6114" i="10"/>
  <c r="H6113" i="10"/>
  <c r="H6112" i="10"/>
  <c r="H6111" i="10"/>
  <c r="H6110" i="10"/>
  <c r="H6109" i="10"/>
  <c r="H6108" i="10"/>
  <c r="H6107" i="10"/>
  <c r="H6106" i="10"/>
  <c r="H6105" i="10"/>
  <c r="H6104" i="10"/>
  <c r="H6103" i="10"/>
  <c r="H6102" i="10"/>
  <c r="H6101" i="10"/>
  <c r="H6100" i="10"/>
  <c r="H6099" i="10"/>
  <c r="H6098" i="10"/>
  <c r="H6097" i="10"/>
  <c r="H6096" i="10"/>
  <c r="H6095" i="10"/>
  <c r="H6094" i="10"/>
  <c r="H6093" i="10"/>
  <c r="H6092" i="10"/>
  <c r="H6091" i="10"/>
  <c r="H6090" i="10"/>
  <c r="H6089" i="10"/>
  <c r="H6088" i="10"/>
  <c r="H6087" i="10"/>
  <c r="H6086" i="10"/>
  <c r="H6085" i="10"/>
  <c r="H6084" i="10"/>
  <c r="H6083" i="10"/>
  <c r="H6082" i="10"/>
  <c r="H6081" i="10"/>
  <c r="H6080" i="10"/>
  <c r="H6079" i="10"/>
  <c r="H6078" i="10"/>
  <c r="H6077" i="10"/>
  <c r="H6076" i="10"/>
  <c r="H6075" i="10"/>
  <c r="H6074" i="10"/>
  <c r="H6073" i="10"/>
  <c r="H6072" i="10"/>
  <c r="H6071" i="10"/>
  <c r="H6070" i="10"/>
  <c r="H6069" i="10"/>
  <c r="H6068" i="10"/>
  <c r="H6067" i="10"/>
  <c r="H6066" i="10"/>
  <c r="H6065" i="10"/>
  <c r="H6064" i="10"/>
  <c r="H6063" i="10"/>
  <c r="H6062" i="10"/>
  <c r="H6061" i="10"/>
  <c r="H6060" i="10"/>
  <c r="H6059" i="10"/>
  <c r="H6058" i="10"/>
  <c r="H6057" i="10"/>
  <c r="H6056" i="10"/>
  <c r="H6055" i="10"/>
  <c r="H6054" i="10"/>
  <c r="H6053" i="10"/>
  <c r="H6052" i="10"/>
  <c r="H6051" i="10"/>
  <c r="H6050" i="10"/>
  <c r="H6049" i="10"/>
  <c r="H6048" i="10"/>
  <c r="H6047" i="10"/>
  <c r="H6046" i="10"/>
  <c r="H6045" i="10"/>
  <c r="H6044" i="10"/>
  <c r="H6043" i="10"/>
  <c r="H6042" i="10"/>
  <c r="H6041" i="10"/>
  <c r="H6040" i="10"/>
  <c r="H6039" i="10"/>
  <c r="H6038" i="10"/>
  <c r="H6037" i="10"/>
  <c r="H6036" i="10"/>
  <c r="H6035" i="10"/>
  <c r="H6034" i="10"/>
  <c r="H6033" i="10"/>
  <c r="H6032" i="10"/>
  <c r="H6031" i="10"/>
  <c r="H6030" i="10"/>
  <c r="H6029" i="10"/>
  <c r="H6028" i="10"/>
  <c r="H6027" i="10"/>
  <c r="H6026" i="10"/>
  <c r="H6025" i="10"/>
  <c r="H6024" i="10"/>
  <c r="H6023" i="10"/>
  <c r="H6022" i="10"/>
  <c r="H6021" i="10"/>
  <c r="H6020" i="10"/>
  <c r="H6019" i="10"/>
  <c r="H6018" i="10"/>
  <c r="H6017" i="10"/>
  <c r="H6016" i="10"/>
  <c r="H6015" i="10"/>
  <c r="H6014" i="10"/>
  <c r="H6013" i="10"/>
  <c r="H6012" i="10"/>
  <c r="H6011" i="10"/>
  <c r="H6010" i="10"/>
  <c r="H6009" i="10"/>
  <c r="H6008" i="10"/>
  <c r="H6007" i="10"/>
  <c r="H6006" i="10"/>
  <c r="H6005" i="10"/>
  <c r="H6004" i="10"/>
  <c r="H6003" i="10"/>
  <c r="H6002" i="10"/>
  <c r="H6001" i="10"/>
  <c r="H6000" i="10"/>
  <c r="H5999" i="10"/>
  <c r="H5998" i="10"/>
  <c r="H5997" i="10"/>
  <c r="H5996" i="10"/>
  <c r="H5995" i="10"/>
  <c r="H5994" i="10"/>
  <c r="H5993" i="10"/>
  <c r="H5992" i="10"/>
  <c r="H5991" i="10"/>
  <c r="H5990" i="10"/>
  <c r="H5989" i="10"/>
  <c r="H5988" i="10"/>
  <c r="H5987" i="10"/>
  <c r="H5986" i="10"/>
  <c r="H5985" i="10"/>
  <c r="H5984" i="10"/>
  <c r="H5983" i="10"/>
  <c r="H5982" i="10"/>
  <c r="H5981" i="10"/>
  <c r="H5980" i="10"/>
  <c r="H5979" i="10"/>
  <c r="H5978" i="10"/>
  <c r="H5977" i="10"/>
  <c r="H5976" i="10"/>
  <c r="H5975" i="10"/>
  <c r="H5974" i="10"/>
  <c r="H5973" i="10"/>
  <c r="H5972" i="10"/>
  <c r="H5971" i="10"/>
  <c r="H5970" i="10"/>
  <c r="H5969" i="10"/>
  <c r="H5968" i="10"/>
  <c r="H5967" i="10"/>
  <c r="H5966" i="10"/>
  <c r="H5965" i="10"/>
  <c r="H5964" i="10"/>
  <c r="H5963" i="10"/>
  <c r="H5962" i="10"/>
  <c r="H5961" i="10"/>
  <c r="H5960" i="10"/>
  <c r="H5959" i="10"/>
  <c r="H5958" i="10"/>
  <c r="H5957" i="10"/>
  <c r="H5956" i="10"/>
  <c r="H5955" i="10"/>
  <c r="H5954" i="10"/>
  <c r="H5953" i="10"/>
  <c r="H5952" i="10"/>
  <c r="H5951" i="10"/>
  <c r="H5950" i="10"/>
  <c r="H5949" i="10"/>
  <c r="H5948" i="10"/>
  <c r="H5947" i="10"/>
  <c r="H5946" i="10"/>
  <c r="H5945" i="10"/>
  <c r="H5944" i="10"/>
  <c r="H5943" i="10"/>
  <c r="H5942" i="10"/>
  <c r="H5941" i="10"/>
  <c r="H5940" i="10"/>
  <c r="H5939" i="10"/>
  <c r="H5938" i="10"/>
  <c r="H5937" i="10"/>
  <c r="H5936" i="10"/>
  <c r="H5935" i="10"/>
  <c r="H5934" i="10"/>
  <c r="H5933" i="10"/>
  <c r="H5932" i="10"/>
  <c r="H5931" i="10"/>
  <c r="H5930" i="10"/>
  <c r="H5929" i="10"/>
  <c r="H5928" i="10"/>
  <c r="H5927" i="10"/>
  <c r="H5926" i="10"/>
  <c r="H5925" i="10"/>
  <c r="H5924" i="10"/>
  <c r="H5923" i="10"/>
  <c r="H5922" i="10"/>
  <c r="H5921" i="10"/>
  <c r="H5920" i="10"/>
  <c r="H5919" i="10"/>
  <c r="H5918" i="10"/>
  <c r="H5917" i="10"/>
  <c r="H5916" i="10"/>
  <c r="H5915" i="10"/>
  <c r="H5914" i="10"/>
  <c r="H5913" i="10"/>
  <c r="H5912" i="10"/>
  <c r="H5911" i="10"/>
  <c r="H5910" i="10"/>
  <c r="H5909" i="10"/>
  <c r="H5908" i="10"/>
  <c r="H5907" i="10"/>
  <c r="H5906" i="10"/>
  <c r="H5905" i="10"/>
  <c r="H5904" i="10"/>
  <c r="H5903" i="10"/>
  <c r="H5902" i="10"/>
  <c r="H5901" i="10"/>
  <c r="H5900" i="10"/>
  <c r="H5899" i="10"/>
  <c r="H5898" i="10"/>
  <c r="H5897" i="10"/>
  <c r="H5896" i="10"/>
  <c r="H5895" i="10"/>
  <c r="H5894" i="10"/>
  <c r="H5893" i="10"/>
  <c r="H5892" i="10"/>
  <c r="H5891" i="10"/>
  <c r="H5890" i="10"/>
  <c r="H5889" i="10"/>
  <c r="H5888" i="10"/>
  <c r="H5887" i="10"/>
  <c r="H5886" i="10"/>
  <c r="H5885" i="10"/>
  <c r="H5884" i="10"/>
  <c r="H5883" i="10"/>
  <c r="H5882" i="10"/>
  <c r="H5881" i="10"/>
  <c r="H5880" i="10"/>
  <c r="H5879" i="10"/>
  <c r="H5878" i="10"/>
  <c r="H5877" i="10"/>
  <c r="H5876" i="10"/>
  <c r="H5875" i="10"/>
  <c r="H5874" i="10"/>
  <c r="H5873" i="10"/>
  <c r="H5872" i="10"/>
  <c r="H5871" i="10"/>
  <c r="H5870" i="10"/>
  <c r="H5869" i="10"/>
  <c r="H5868" i="10"/>
  <c r="H5867" i="10"/>
  <c r="H5866" i="10"/>
  <c r="H5865" i="10"/>
  <c r="H5864" i="10"/>
  <c r="H5863" i="10"/>
  <c r="H5862" i="10"/>
  <c r="H5861" i="10"/>
  <c r="H5860" i="10"/>
  <c r="H5859" i="10"/>
  <c r="H5858" i="10"/>
  <c r="H5857" i="10"/>
  <c r="H5856" i="10"/>
  <c r="H5855" i="10"/>
  <c r="H5854" i="10"/>
  <c r="H5853" i="10"/>
  <c r="H5852" i="10"/>
  <c r="H5851" i="10"/>
  <c r="H5850" i="10"/>
  <c r="H5849" i="10"/>
  <c r="H5848" i="10"/>
  <c r="H5847" i="10"/>
  <c r="H5846" i="10"/>
  <c r="H5845" i="10"/>
  <c r="H5844" i="10"/>
  <c r="H5843" i="10"/>
  <c r="H5842" i="10"/>
  <c r="H5841" i="10"/>
  <c r="H5840" i="10"/>
  <c r="H5839" i="10"/>
  <c r="H5838" i="10"/>
  <c r="H5837" i="10"/>
  <c r="H5836" i="10"/>
  <c r="H5835" i="10"/>
  <c r="H5834" i="10"/>
  <c r="H5833" i="10"/>
  <c r="H5832" i="10"/>
  <c r="H5831" i="10"/>
  <c r="H5830" i="10"/>
  <c r="H5829" i="10"/>
  <c r="H5828" i="10"/>
  <c r="H5827" i="10"/>
  <c r="H5826" i="10"/>
  <c r="H5825" i="10"/>
  <c r="H5824" i="10"/>
  <c r="H5823" i="10"/>
  <c r="H5822" i="10"/>
  <c r="H5821" i="10"/>
  <c r="H5820" i="10"/>
  <c r="H5819" i="10"/>
  <c r="H5818" i="10"/>
  <c r="H5817" i="10"/>
  <c r="H5816" i="10"/>
  <c r="H5815" i="10"/>
  <c r="H5814" i="10"/>
  <c r="H5813" i="10"/>
  <c r="H5812" i="10"/>
  <c r="H5811" i="10"/>
  <c r="H5810" i="10"/>
  <c r="H5809" i="10"/>
  <c r="H5808" i="10"/>
  <c r="H5807" i="10"/>
  <c r="H5806" i="10"/>
  <c r="H5805" i="10"/>
  <c r="H5804" i="10"/>
  <c r="H5803" i="10"/>
  <c r="H5802" i="10"/>
  <c r="H5801" i="10"/>
  <c r="H5800" i="10"/>
  <c r="H5799" i="10"/>
  <c r="H5798" i="10"/>
  <c r="H5797" i="10"/>
  <c r="H5796" i="10"/>
  <c r="H5795" i="10"/>
  <c r="H5794" i="10"/>
  <c r="H5793" i="10"/>
  <c r="H5792" i="10"/>
  <c r="H5791" i="10"/>
  <c r="H5790" i="10"/>
  <c r="H5789" i="10"/>
  <c r="H5788" i="10"/>
  <c r="H5787" i="10"/>
  <c r="H5786" i="10"/>
  <c r="H5785" i="10"/>
  <c r="H5784" i="10"/>
  <c r="H5783" i="10"/>
  <c r="H5782" i="10"/>
  <c r="H5781" i="10"/>
  <c r="H5780" i="10"/>
  <c r="H5779" i="10"/>
  <c r="H5778" i="10"/>
  <c r="H5777" i="10"/>
  <c r="H5776" i="10"/>
  <c r="H5775" i="10"/>
  <c r="H5774" i="10"/>
  <c r="H5773" i="10"/>
  <c r="H5772" i="10"/>
  <c r="H5771" i="10"/>
  <c r="H5770" i="10"/>
  <c r="H5769" i="10"/>
  <c r="H5768" i="10"/>
  <c r="H5767" i="10"/>
  <c r="H5766" i="10"/>
  <c r="H5765" i="10"/>
  <c r="H5764" i="10"/>
  <c r="H5763" i="10"/>
  <c r="H5762" i="10"/>
  <c r="H5761" i="10"/>
  <c r="H5760" i="10"/>
  <c r="H5759" i="10"/>
  <c r="H5758" i="10"/>
  <c r="H5757" i="10"/>
  <c r="H5756" i="10"/>
  <c r="H5755" i="10"/>
  <c r="H5754" i="10"/>
  <c r="H5753" i="10"/>
  <c r="H5752" i="10"/>
  <c r="H5751" i="10"/>
  <c r="H5750" i="10"/>
  <c r="H5749" i="10"/>
  <c r="H5748" i="10"/>
  <c r="H5747" i="10"/>
  <c r="H5746" i="10"/>
  <c r="H5745" i="10"/>
  <c r="H5744" i="10"/>
  <c r="H5743" i="10"/>
  <c r="H5742" i="10"/>
  <c r="H5741" i="10"/>
  <c r="H5740" i="10"/>
  <c r="H5739" i="10"/>
  <c r="H5738" i="10"/>
  <c r="H5737" i="10"/>
  <c r="H5736" i="10"/>
  <c r="H5735" i="10"/>
  <c r="H5734" i="10"/>
  <c r="H5733" i="10"/>
  <c r="H5732" i="10"/>
  <c r="H5731" i="10"/>
  <c r="H5730" i="10"/>
  <c r="H5729" i="10"/>
  <c r="H5728" i="10"/>
  <c r="H5727" i="10"/>
  <c r="H5726" i="10"/>
  <c r="H5725" i="10"/>
  <c r="H5724" i="10"/>
  <c r="H5723" i="10"/>
  <c r="H5722" i="10"/>
  <c r="H5721" i="10"/>
  <c r="H5720" i="10"/>
  <c r="H5719" i="10"/>
  <c r="H5718" i="10"/>
  <c r="H5717" i="10"/>
  <c r="H5716" i="10"/>
  <c r="H5715" i="10"/>
  <c r="H5714" i="10"/>
  <c r="H5713" i="10"/>
  <c r="H5712" i="10"/>
  <c r="H5711" i="10"/>
  <c r="H5710" i="10"/>
  <c r="H5709" i="10"/>
  <c r="H5708" i="10"/>
  <c r="H5707" i="10"/>
  <c r="H5706" i="10"/>
  <c r="H5705" i="10"/>
  <c r="H5704" i="10"/>
  <c r="H5703" i="10"/>
  <c r="H5702" i="10"/>
  <c r="H5701" i="10"/>
  <c r="H5700" i="10"/>
  <c r="H5699" i="10"/>
  <c r="H5698" i="10"/>
  <c r="H5697" i="10"/>
  <c r="H5696" i="10"/>
  <c r="H5695" i="10"/>
  <c r="H5694" i="10"/>
  <c r="H5693" i="10"/>
  <c r="H5692" i="10"/>
  <c r="H5691" i="10"/>
  <c r="H5690" i="10"/>
  <c r="H5689" i="10"/>
  <c r="H5688" i="10"/>
  <c r="H5687" i="10"/>
  <c r="H5686" i="10"/>
  <c r="H5685" i="10"/>
  <c r="H5684" i="10"/>
  <c r="H5683" i="10"/>
  <c r="H5682" i="10"/>
  <c r="H5681" i="10"/>
  <c r="H5680" i="10"/>
  <c r="H5679" i="10"/>
  <c r="H5678" i="10"/>
  <c r="H5677" i="10"/>
  <c r="H5676" i="10"/>
  <c r="H5675" i="10"/>
  <c r="H5674" i="10"/>
  <c r="H5673" i="10"/>
  <c r="H5672" i="10"/>
  <c r="H5671" i="10"/>
  <c r="H5670" i="10"/>
  <c r="H5669" i="10"/>
  <c r="H5668" i="10"/>
  <c r="H5667" i="10"/>
  <c r="H5666" i="10"/>
  <c r="H5665" i="10"/>
  <c r="H5664" i="10"/>
  <c r="H5663" i="10"/>
  <c r="H5662" i="10"/>
  <c r="H5661" i="10"/>
  <c r="H5660" i="10"/>
  <c r="H5659" i="10"/>
  <c r="H5658" i="10"/>
  <c r="H5657" i="10"/>
  <c r="H5656" i="10"/>
  <c r="H5655" i="10"/>
  <c r="H5654" i="10"/>
  <c r="H5653" i="10"/>
  <c r="H5652" i="10"/>
  <c r="H5651" i="10"/>
  <c r="H5650" i="10"/>
  <c r="H5649" i="10"/>
  <c r="H5648" i="10"/>
  <c r="H5647" i="10"/>
  <c r="H5646" i="10"/>
  <c r="H5645" i="10"/>
  <c r="H5644" i="10"/>
  <c r="H5643" i="10"/>
  <c r="H5642" i="10"/>
  <c r="H5641" i="10"/>
  <c r="H5640" i="10"/>
  <c r="H5639" i="10"/>
  <c r="H5638" i="10"/>
  <c r="H5637" i="10"/>
  <c r="H5636" i="10"/>
  <c r="H5635" i="10"/>
  <c r="H5634" i="10"/>
  <c r="H5633" i="10"/>
  <c r="H5632" i="10"/>
  <c r="H5631" i="10"/>
  <c r="H5630" i="10"/>
  <c r="H5629" i="10"/>
  <c r="H5628" i="10"/>
  <c r="H5627" i="10"/>
  <c r="H5626" i="10"/>
  <c r="H5625" i="10"/>
  <c r="H5624" i="10"/>
  <c r="H5623" i="10"/>
  <c r="H5622" i="10"/>
  <c r="H5621" i="10"/>
  <c r="H5620" i="10"/>
  <c r="H5619" i="10"/>
  <c r="H5618" i="10"/>
  <c r="H5617" i="10"/>
  <c r="H5616" i="10"/>
  <c r="H5615" i="10"/>
  <c r="H5614" i="10"/>
  <c r="H5613" i="10"/>
  <c r="H5612" i="10"/>
  <c r="H5611" i="10"/>
  <c r="H5610" i="10"/>
  <c r="H5609" i="10"/>
  <c r="H5608" i="10"/>
  <c r="H5607" i="10"/>
  <c r="H5606" i="10"/>
  <c r="H5605" i="10"/>
  <c r="H5604" i="10"/>
  <c r="H5603" i="10"/>
  <c r="H5602" i="10"/>
  <c r="H5601" i="10"/>
  <c r="H5600" i="10"/>
  <c r="H5599" i="10"/>
  <c r="H5598" i="10"/>
  <c r="H5597" i="10"/>
  <c r="H5596" i="10"/>
  <c r="H5595" i="10"/>
  <c r="H5594" i="10"/>
  <c r="H5593" i="10"/>
  <c r="H5592" i="10"/>
  <c r="H5591" i="10"/>
  <c r="H5590" i="10"/>
  <c r="H5589" i="10"/>
  <c r="H5588" i="10"/>
  <c r="H5587" i="10"/>
  <c r="H5586" i="10"/>
  <c r="H5585" i="10"/>
  <c r="H5584" i="10"/>
  <c r="H5583" i="10"/>
  <c r="H5582" i="10"/>
  <c r="H5581" i="10"/>
  <c r="H5580" i="10"/>
  <c r="H5579" i="10"/>
  <c r="H5578" i="10"/>
  <c r="H5577" i="10"/>
  <c r="H5576" i="10"/>
  <c r="H5575" i="10"/>
  <c r="H5574" i="10"/>
  <c r="H5573" i="10"/>
  <c r="H5572" i="10"/>
  <c r="H5571" i="10"/>
  <c r="H5570" i="10"/>
  <c r="H5569" i="10"/>
  <c r="H5568" i="10"/>
  <c r="H5567" i="10"/>
  <c r="H5566" i="10"/>
  <c r="H5565" i="10"/>
  <c r="H5564" i="10"/>
  <c r="H5563" i="10"/>
  <c r="H5562" i="10"/>
  <c r="H5561" i="10"/>
  <c r="H5560" i="10"/>
  <c r="H5559" i="10"/>
  <c r="H5558" i="10"/>
  <c r="H5557" i="10"/>
  <c r="H5556" i="10"/>
  <c r="H5555" i="10"/>
  <c r="H5554" i="10"/>
  <c r="H5553" i="10"/>
  <c r="H5552" i="10"/>
  <c r="H5551" i="10"/>
  <c r="H5550" i="10"/>
  <c r="H5549" i="10"/>
  <c r="H5548" i="10"/>
  <c r="H5547" i="10"/>
  <c r="H5546" i="10"/>
  <c r="H5545" i="10"/>
  <c r="H5544" i="10"/>
  <c r="H5543" i="10"/>
  <c r="H5542" i="10"/>
  <c r="H5541" i="10"/>
  <c r="H5540" i="10"/>
  <c r="H5539" i="10"/>
  <c r="H5538" i="10"/>
  <c r="H5537" i="10"/>
  <c r="H5536" i="10"/>
  <c r="H5535" i="10"/>
  <c r="H5534" i="10"/>
  <c r="H5533" i="10"/>
  <c r="H5532" i="10"/>
  <c r="H5531" i="10"/>
  <c r="H5530" i="10"/>
  <c r="H5529" i="10"/>
  <c r="H5528" i="10"/>
  <c r="H5527" i="10"/>
  <c r="H5526" i="10"/>
  <c r="H5525" i="10"/>
  <c r="H5524" i="10"/>
  <c r="H5523" i="10"/>
  <c r="H5522" i="10"/>
  <c r="H5521" i="10"/>
  <c r="H5520" i="10"/>
  <c r="H5519" i="10"/>
  <c r="H5518" i="10"/>
  <c r="H5517" i="10"/>
  <c r="H5516" i="10"/>
  <c r="H5515" i="10"/>
  <c r="H5514" i="10"/>
  <c r="H5513" i="10"/>
  <c r="H5512" i="10"/>
  <c r="H5511" i="10"/>
  <c r="H5510" i="10"/>
  <c r="H5509" i="10"/>
  <c r="H5508" i="10"/>
  <c r="H5507" i="10"/>
  <c r="H5506" i="10"/>
  <c r="H5505" i="10"/>
  <c r="H5504" i="10"/>
  <c r="H5503" i="10"/>
  <c r="H5502" i="10"/>
  <c r="H5501" i="10"/>
  <c r="H5500" i="10"/>
  <c r="H5499" i="10"/>
  <c r="H5498" i="10"/>
  <c r="H5497" i="10"/>
  <c r="H5496" i="10"/>
  <c r="H5495" i="10"/>
  <c r="H5494" i="10"/>
  <c r="H5493" i="10"/>
  <c r="H5492" i="10"/>
  <c r="H5491" i="10"/>
  <c r="H5490" i="10"/>
  <c r="H5489" i="10"/>
  <c r="H5488" i="10"/>
  <c r="H5487" i="10"/>
  <c r="H5486" i="10"/>
  <c r="H5485" i="10"/>
  <c r="H5484" i="10"/>
  <c r="H5483" i="10"/>
  <c r="H5482" i="10"/>
  <c r="H5481" i="10"/>
  <c r="H5480" i="10"/>
  <c r="H5479" i="10"/>
  <c r="H5478" i="10"/>
  <c r="H5477" i="10"/>
  <c r="H5476" i="10"/>
  <c r="H5475" i="10"/>
  <c r="H5474" i="10"/>
  <c r="H5473" i="10"/>
  <c r="H5472" i="10"/>
  <c r="H5471" i="10"/>
  <c r="H5470" i="10"/>
  <c r="H5469" i="10"/>
  <c r="H5468" i="10"/>
  <c r="H5467" i="10"/>
  <c r="H5466" i="10"/>
  <c r="H5465" i="10"/>
  <c r="H5464" i="10"/>
  <c r="H5463" i="10"/>
  <c r="H5462" i="10"/>
  <c r="H5461" i="10"/>
  <c r="H5460" i="10"/>
  <c r="H5459" i="10"/>
  <c r="H5458" i="10"/>
  <c r="H5457" i="10"/>
  <c r="H5456" i="10"/>
  <c r="H5455" i="10"/>
  <c r="H5454" i="10"/>
  <c r="H5453" i="10"/>
  <c r="H5452" i="10"/>
  <c r="H5451" i="10"/>
  <c r="H5450" i="10"/>
  <c r="H5449" i="10"/>
  <c r="H5448" i="10"/>
  <c r="H5447" i="10"/>
  <c r="H5446" i="10"/>
  <c r="H5445" i="10"/>
  <c r="H5444" i="10"/>
  <c r="H5443" i="10"/>
  <c r="H5442" i="10"/>
  <c r="H5441" i="10"/>
  <c r="H5440" i="10"/>
  <c r="H5439" i="10"/>
  <c r="H5438" i="10"/>
  <c r="H5437" i="10"/>
  <c r="H5436" i="10"/>
  <c r="H5435" i="10"/>
  <c r="H5434" i="10"/>
  <c r="H5433" i="10"/>
  <c r="H5432" i="10"/>
  <c r="H5431" i="10"/>
  <c r="H5430" i="10"/>
  <c r="H5429" i="10"/>
  <c r="H5428" i="10"/>
  <c r="H5427" i="10"/>
  <c r="H5426" i="10"/>
  <c r="H5425" i="10"/>
  <c r="H5424" i="10"/>
  <c r="H5423" i="10"/>
  <c r="H5422" i="10"/>
  <c r="H5421" i="10"/>
  <c r="H5420" i="10"/>
  <c r="H5419" i="10"/>
  <c r="H5418" i="10"/>
  <c r="H5417" i="10"/>
  <c r="H5416" i="10"/>
  <c r="H5415" i="10"/>
  <c r="H5414" i="10"/>
  <c r="H5413" i="10"/>
  <c r="H5412" i="10"/>
  <c r="H5411" i="10"/>
  <c r="H5410" i="10"/>
  <c r="H5409" i="10"/>
  <c r="H5408" i="10"/>
  <c r="H5407" i="10"/>
  <c r="H5406" i="10"/>
  <c r="H5405" i="10"/>
  <c r="H5404" i="10"/>
  <c r="H5403" i="10"/>
  <c r="H5402" i="10"/>
  <c r="H5401" i="10"/>
  <c r="H5400" i="10"/>
  <c r="H5399" i="10"/>
  <c r="H5398" i="10"/>
  <c r="H5397" i="10"/>
  <c r="H5396" i="10"/>
  <c r="H5395" i="10"/>
  <c r="H5394" i="10"/>
  <c r="H5393" i="10"/>
  <c r="H5392" i="10"/>
  <c r="H5391" i="10"/>
  <c r="H5390" i="10"/>
  <c r="H5389" i="10"/>
  <c r="H5388" i="10"/>
  <c r="H5387" i="10"/>
  <c r="H5386" i="10"/>
  <c r="H5385" i="10"/>
  <c r="H5384" i="10"/>
  <c r="H5383" i="10"/>
  <c r="H5382" i="10"/>
  <c r="H5381" i="10"/>
  <c r="H5380" i="10"/>
  <c r="H5379" i="10"/>
  <c r="H5378" i="10"/>
  <c r="H5377" i="10"/>
  <c r="H5376" i="10"/>
  <c r="H5375" i="10"/>
  <c r="H5374" i="10"/>
  <c r="H5373" i="10"/>
  <c r="H5372" i="10"/>
  <c r="H5371" i="10"/>
  <c r="H5370" i="10"/>
  <c r="H5369" i="10"/>
  <c r="H5368" i="10"/>
  <c r="H5367" i="10"/>
  <c r="H5366" i="10"/>
  <c r="H5365" i="10"/>
  <c r="H5364" i="10"/>
  <c r="H5363" i="10"/>
  <c r="H5362" i="10"/>
  <c r="H5361" i="10"/>
  <c r="H5360" i="10"/>
  <c r="H5359" i="10"/>
  <c r="H5358" i="10"/>
  <c r="H5357" i="10"/>
  <c r="H5356" i="10"/>
  <c r="H5355" i="10"/>
  <c r="H5354" i="10"/>
  <c r="H5353" i="10"/>
  <c r="H5352" i="10"/>
  <c r="H5351" i="10"/>
  <c r="H5350" i="10"/>
  <c r="H5349" i="10"/>
  <c r="H5348" i="10"/>
  <c r="H5347" i="10"/>
  <c r="H5346" i="10"/>
  <c r="H5345" i="10"/>
  <c r="H5344" i="10"/>
  <c r="H5343" i="10"/>
  <c r="H5342" i="10"/>
  <c r="H5341" i="10"/>
  <c r="H5340" i="10"/>
  <c r="H5339" i="10"/>
  <c r="H5338" i="10"/>
  <c r="H5337" i="10"/>
  <c r="H5336" i="10"/>
  <c r="H5335" i="10"/>
  <c r="H5334" i="10"/>
  <c r="H5333" i="10"/>
  <c r="H5332" i="10"/>
  <c r="H5331" i="10"/>
  <c r="H5330" i="10"/>
  <c r="H5329" i="10"/>
  <c r="H5328" i="10"/>
  <c r="H5327" i="10"/>
  <c r="H5326" i="10"/>
  <c r="H5325" i="10"/>
  <c r="H5324" i="10"/>
  <c r="H5323" i="10"/>
  <c r="H5322" i="10"/>
  <c r="H5321" i="10"/>
  <c r="H5320" i="10"/>
  <c r="H5319" i="10"/>
  <c r="H5318" i="10"/>
  <c r="H5317" i="10"/>
  <c r="H5316" i="10"/>
  <c r="H5315" i="10"/>
  <c r="H5314" i="10"/>
  <c r="H5313" i="10"/>
  <c r="H5312" i="10"/>
  <c r="H5311" i="10"/>
  <c r="H5310" i="10"/>
  <c r="H5309" i="10"/>
  <c r="H5308" i="10"/>
  <c r="H5307" i="10"/>
  <c r="H5306" i="10"/>
  <c r="H5305" i="10"/>
  <c r="H5304" i="10"/>
  <c r="H5303" i="10"/>
  <c r="H5302" i="10"/>
  <c r="H5301" i="10"/>
  <c r="H5300" i="10"/>
  <c r="H5299" i="10"/>
  <c r="H5298" i="10"/>
  <c r="H5297" i="10"/>
  <c r="H5296" i="10"/>
  <c r="H5295" i="10"/>
  <c r="H5294" i="10"/>
  <c r="H5293" i="10"/>
  <c r="H5292" i="10"/>
  <c r="H5291" i="10"/>
  <c r="H5290" i="10"/>
  <c r="H5289" i="10"/>
  <c r="H5288" i="10"/>
  <c r="H5287" i="10"/>
  <c r="H5286" i="10"/>
  <c r="H5285" i="10"/>
  <c r="H5284" i="10"/>
  <c r="H5283" i="10"/>
  <c r="H5282" i="10"/>
  <c r="H5281" i="10"/>
  <c r="H5280" i="10"/>
  <c r="H5279" i="10"/>
  <c r="H5278" i="10"/>
  <c r="H5277" i="10"/>
  <c r="H5276" i="10"/>
  <c r="H5275" i="10"/>
  <c r="H5274" i="10"/>
  <c r="H5273" i="10"/>
  <c r="H5272" i="10"/>
  <c r="H5271" i="10"/>
  <c r="H5270" i="10"/>
  <c r="H5269" i="10"/>
  <c r="H5268" i="10"/>
  <c r="H5267" i="10"/>
  <c r="H5266" i="10"/>
  <c r="H5265" i="10"/>
  <c r="H5264" i="10"/>
  <c r="H5263" i="10"/>
  <c r="H5262" i="10"/>
  <c r="H5261" i="10"/>
  <c r="H5260" i="10"/>
  <c r="H5259" i="10"/>
  <c r="H5258" i="10"/>
  <c r="H5257" i="10"/>
  <c r="H5256" i="10"/>
  <c r="H5255" i="10"/>
  <c r="H5254" i="10"/>
  <c r="H5253" i="10"/>
  <c r="H5252" i="10"/>
  <c r="H5251" i="10"/>
  <c r="H5250" i="10"/>
  <c r="H5249" i="10"/>
  <c r="H5248" i="10"/>
  <c r="H5247" i="10"/>
  <c r="H5246" i="10"/>
  <c r="H5245" i="10"/>
  <c r="H5244" i="10"/>
  <c r="H5243" i="10"/>
  <c r="H5242" i="10"/>
  <c r="H5241" i="10"/>
  <c r="H5240" i="10"/>
  <c r="H5239" i="10"/>
  <c r="H5238" i="10"/>
  <c r="H5237" i="10"/>
  <c r="H5236" i="10"/>
  <c r="H5235" i="10"/>
  <c r="H5234" i="10"/>
  <c r="H5233" i="10"/>
  <c r="H5232" i="10"/>
  <c r="H5231" i="10"/>
  <c r="H5230" i="10"/>
  <c r="H5229" i="10"/>
  <c r="H5228" i="10"/>
  <c r="H5227" i="10"/>
  <c r="H5226" i="10"/>
  <c r="H5225" i="10"/>
  <c r="H5224" i="10"/>
  <c r="H5223" i="10"/>
  <c r="H5222" i="10"/>
  <c r="H5221" i="10"/>
  <c r="H5220" i="10"/>
  <c r="H5219" i="10"/>
  <c r="H5218" i="10"/>
  <c r="H5217" i="10"/>
  <c r="H5216" i="10"/>
  <c r="H5215" i="10"/>
  <c r="H5214" i="10"/>
  <c r="H5213" i="10"/>
  <c r="H5212" i="10"/>
  <c r="H5211" i="10"/>
  <c r="H5210" i="10"/>
  <c r="H5209" i="10"/>
  <c r="H5208" i="10"/>
  <c r="H5207" i="10"/>
  <c r="H5206" i="10"/>
  <c r="H5205" i="10"/>
  <c r="H5204" i="10"/>
  <c r="H5203" i="10"/>
  <c r="H5202" i="10"/>
  <c r="H5201" i="10"/>
  <c r="H5200" i="10"/>
  <c r="H5199" i="10"/>
  <c r="H5198" i="10"/>
  <c r="H5197" i="10"/>
  <c r="H5196" i="10"/>
  <c r="H5195" i="10"/>
  <c r="H5194" i="10"/>
  <c r="H5193" i="10"/>
  <c r="H5192" i="10"/>
  <c r="H5191" i="10"/>
  <c r="H5190" i="10"/>
  <c r="H5189" i="10"/>
  <c r="H5188" i="10"/>
  <c r="H5187" i="10"/>
  <c r="H5186" i="10"/>
  <c r="H5185" i="10"/>
  <c r="H5184" i="10"/>
  <c r="H5183" i="10"/>
  <c r="H5182" i="10"/>
  <c r="H5181" i="10"/>
  <c r="H5180" i="10"/>
  <c r="H5179" i="10"/>
  <c r="H5178" i="10"/>
  <c r="H5177" i="10"/>
  <c r="H5176" i="10"/>
  <c r="H5175" i="10"/>
  <c r="H5174" i="10"/>
  <c r="H5173" i="10"/>
  <c r="H5172" i="10"/>
  <c r="H5171" i="10"/>
  <c r="H5170" i="10"/>
  <c r="H5169" i="10"/>
  <c r="H5168" i="10"/>
  <c r="H5167" i="10"/>
  <c r="H5166" i="10"/>
  <c r="H5165" i="10"/>
  <c r="H5164" i="10"/>
  <c r="H5163" i="10"/>
  <c r="H5162" i="10"/>
  <c r="H5161" i="10"/>
  <c r="H5160" i="10"/>
  <c r="H5159" i="10"/>
  <c r="H5158" i="10"/>
  <c r="H5157" i="10"/>
  <c r="H5156" i="10"/>
  <c r="H5155" i="10"/>
  <c r="H5154" i="10"/>
  <c r="H5153" i="10"/>
  <c r="H5152" i="10"/>
  <c r="H5151" i="10"/>
  <c r="H5150" i="10"/>
  <c r="H5149" i="10"/>
  <c r="H5148" i="10"/>
  <c r="H5147" i="10"/>
  <c r="H5146" i="10"/>
  <c r="H5145" i="10"/>
  <c r="H5144" i="10"/>
  <c r="H5143" i="10"/>
  <c r="H5142" i="10"/>
  <c r="H5141" i="10"/>
  <c r="H5140" i="10"/>
  <c r="H5139" i="10"/>
  <c r="H5138" i="10"/>
  <c r="H5137" i="10"/>
  <c r="H5136" i="10"/>
  <c r="H5135" i="10"/>
  <c r="H5134" i="10"/>
  <c r="H5133" i="10"/>
  <c r="H5132" i="10"/>
  <c r="H5131" i="10"/>
  <c r="H5130" i="10"/>
  <c r="H5129" i="10"/>
  <c r="H5128" i="10"/>
  <c r="H5127" i="10"/>
  <c r="H5126" i="10"/>
  <c r="H5125" i="10"/>
  <c r="H5124" i="10"/>
  <c r="H5123" i="10"/>
  <c r="H5122" i="10"/>
  <c r="H5121" i="10"/>
  <c r="H5120" i="10"/>
  <c r="H5119" i="10"/>
  <c r="H5118" i="10"/>
  <c r="H5117" i="10"/>
  <c r="H5116" i="10"/>
  <c r="H5115" i="10"/>
  <c r="H5114" i="10"/>
  <c r="H5113" i="10"/>
  <c r="H5112" i="10"/>
  <c r="H5111" i="10"/>
  <c r="H5110" i="10"/>
  <c r="H5109" i="10"/>
  <c r="H5108" i="10"/>
  <c r="H5107" i="10"/>
  <c r="H5106" i="10"/>
  <c r="H5105" i="10"/>
  <c r="H5104" i="10"/>
  <c r="H5103" i="10"/>
  <c r="H5102" i="10"/>
  <c r="H5101" i="10"/>
  <c r="H5100" i="10"/>
  <c r="H5099" i="10"/>
  <c r="H5098" i="10"/>
  <c r="H5097" i="10"/>
  <c r="H5096" i="10"/>
  <c r="H5095" i="10"/>
  <c r="H5094" i="10"/>
  <c r="H5093" i="10"/>
  <c r="H5092" i="10"/>
  <c r="H5091" i="10"/>
  <c r="H5090" i="10"/>
  <c r="H5089" i="10"/>
  <c r="H5088" i="10"/>
  <c r="H5087" i="10"/>
  <c r="H5086" i="10"/>
  <c r="H5085" i="10"/>
  <c r="H5084" i="10"/>
  <c r="H5083" i="10"/>
  <c r="H5082" i="10"/>
  <c r="H5081" i="10"/>
  <c r="H5080" i="10"/>
  <c r="H5079" i="10"/>
  <c r="H5078" i="10"/>
  <c r="H5077" i="10"/>
  <c r="H5076" i="10"/>
  <c r="H5075" i="10"/>
  <c r="H5074" i="10"/>
  <c r="H5073" i="10"/>
  <c r="H5072" i="10"/>
  <c r="H5071" i="10"/>
  <c r="H5070" i="10"/>
  <c r="H5069" i="10"/>
  <c r="H5068" i="10"/>
  <c r="H5067" i="10"/>
  <c r="H5066" i="10"/>
  <c r="H5065" i="10"/>
  <c r="H5064" i="10"/>
  <c r="H5063" i="10"/>
  <c r="H5062" i="10"/>
  <c r="H5061" i="10"/>
  <c r="H5060" i="10"/>
  <c r="H5059" i="10"/>
  <c r="H5058" i="10"/>
  <c r="H5057" i="10"/>
  <c r="H5056" i="10"/>
  <c r="H5055" i="10"/>
  <c r="H5054" i="10"/>
  <c r="H5053" i="10"/>
  <c r="H5052" i="10"/>
  <c r="H5051" i="10"/>
  <c r="H5050" i="10"/>
  <c r="H5049" i="10"/>
  <c r="H5048" i="10"/>
  <c r="H5047" i="10"/>
  <c r="H5046" i="10"/>
  <c r="H5045" i="10"/>
  <c r="H5044" i="10"/>
  <c r="H5043" i="10"/>
  <c r="H5042" i="10"/>
  <c r="H5041" i="10"/>
  <c r="H5040" i="10"/>
  <c r="H5039" i="10"/>
  <c r="H5038" i="10"/>
  <c r="H5037" i="10"/>
  <c r="H5036" i="10"/>
  <c r="H5035" i="10"/>
  <c r="H5034" i="10"/>
  <c r="H5033" i="10"/>
  <c r="H5032" i="10"/>
  <c r="H5031" i="10"/>
  <c r="H5030" i="10"/>
  <c r="H5029" i="10"/>
  <c r="H5028" i="10"/>
  <c r="H5027" i="10"/>
  <c r="H5026" i="10"/>
  <c r="H5025" i="10"/>
  <c r="H5024" i="10"/>
  <c r="H5023" i="10"/>
  <c r="H5022" i="10"/>
  <c r="H5021" i="10"/>
  <c r="H5020" i="10"/>
  <c r="H5019" i="10"/>
  <c r="H5018" i="10"/>
  <c r="H5017" i="10"/>
  <c r="H5016" i="10"/>
  <c r="H5015" i="10"/>
  <c r="H5014" i="10"/>
  <c r="H5013" i="10"/>
  <c r="H5012" i="10"/>
  <c r="H5011" i="10"/>
  <c r="H5010" i="10"/>
  <c r="H5009" i="10"/>
  <c r="H5008" i="10"/>
  <c r="H5007" i="10"/>
  <c r="H5006" i="10"/>
  <c r="H5005" i="10"/>
  <c r="H5004" i="10"/>
  <c r="H5003" i="10"/>
  <c r="H5002" i="10"/>
  <c r="H5001" i="10"/>
  <c r="H5000" i="10"/>
  <c r="H4999" i="10"/>
  <c r="H4998" i="10"/>
  <c r="H4997" i="10"/>
  <c r="H4996" i="10"/>
  <c r="H4995" i="10"/>
  <c r="H4994" i="10"/>
  <c r="H4993" i="10"/>
  <c r="H4992" i="10"/>
  <c r="H4991" i="10"/>
  <c r="H4990" i="10"/>
  <c r="H4989" i="10"/>
  <c r="H4988" i="10"/>
  <c r="H4987" i="10"/>
  <c r="H4986" i="10"/>
  <c r="H4985" i="10"/>
  <c r="H4984" i="10"/>
  <c r="H4983" i="10"/>
  <c r="H4982" i="10"/>
  <c r="H4981" i="10"/>
  <c r="H4980" i="10"/>
  <c r="H4979" i="10"/>
  <c r="H4978" i="10"/>
  <c r="H4977" i="10"/>
  <c r="H4976" i="10"/>
  <c r="H4975" i="10"/>
  <c r="H4974" i="10"/>
  <c r="H4973" i="10"/>
  <c r="H4972" i="10"/>
  <c r="H4971" i="10"/>
  <c r="H4970" i="10"/>
  <c r="H4969" i="10"/>
  <c r="H4968" i="10"/>
  <c r="H4967" i="10"/>
  <c r="H4966" i="10"/>
  <c r="H4965" i="10"/>
  <c r="H4964" i="10"/>
  <c r="H4963" i="10"/>
  <c r="H4962" i="10"/>
  <c r="H4961" i="10"/>
  <c r="H4960" i="10"/>
  <c r="H4959" i="10"/>
  <c r="H4958" i="10"/>
  <c r="H4957" i="10"/>
  <c r="H4956" i="10"/>
  <c r="H4955" i="10"/>
  <c r="H4954" i="10"/>
  <c r="H4953" i="10"/>
  <c r="H4952" i="10"/>
  <c r="H4951" i="10"/>
  <c r="H4950" i="10"/>
  <c r="H4949" i="10"/>
  <c r="H4948" i="10"/>
  <c r="H4947" i="10"/>
  <c r="H4946" i="10"/>
  <c r="H4945" i="10"/>
  <c r="H4944" i="10"/>
  <c r="H4943" i="10"/>
  <c r="H4942" i="10"/>
  <c r="H4941" i="10"/>
  <c r="H4940" i="10"/>
  <c r="H4939" i="10"/>
  <c r="H4938" i="10"/>
  <c r="H4937" i="10"/>
  <c r="H4936" i="10"/>
  <c r="H4935" i="10"/>
  <c r="H4934" i="10"/>
  <c r="H4933" i="10"/>
  <c r="H4932" i="10"/>
  <c r="H4931" i="10"/>
  <c r="H4930" i="10"/>
  <c r="H4929" i="10"/>
  <c r="H4928" i="10"/>
  <c r="H4927" i="10"/>
  <c r="H4926" i="10"/>
  <c r="H4925" i="10"/>
  <c r="H4924" i="10"/>
  <c r="H4923" i="10"/>
  <c r="H4922" i="10"/>
  <c r="H4921" i="10"/>
  <c r="H4920" i="10"/>
  <c r="H4919" i="10"/>
  <c r="H4918" i="10"/>
  <c r="H4917" i="10"/>
  <c r="H4916" i="10"/>
  <c r="H4915" i="10"/>
  <c r="H4914" i="10"/>
  <c r="H4913" i="10"/>
  <c r="H4912" i="10"/>
  <c r="H4911" i="10"/>
  <c r="H4910" i="10"/>
  <c r="H4909" i="10"/>
  <c r="H4908" i="10"/>
  <c r="H4907" i="10"/>
  <c r="H4906" i="10"/>
  <c r="H4905" i="10"/>
  <c r="H4904" i="10"/>
  <c r="H4903" i="10"/>
  <c r="H4902" i="10"/>
  <c r="H4901" i="10"/>
  <c r="H4900" i="10"/>
  <c r="H4899" i="10"/>
  <c r="H4898" i="10"/>
  <c r="H4897" i="10"/>
  <c r="H4896" i="10"/>
  <c r="H4895" i="10"/>
  <c r="H4894" i="10"/>
  <c r="H4893" i="10"/>
  <c r="H4892" i="10"/>
  <c r="H4891" i="10"/>
  <c r="H4890" i="10"/>
  <c r="H4889" i="10"/>
  <c r="H4888" i="10"/>
  <c r="H4887" i="10"/>
  <c r="H4886" i="10"/>
  <c r="H4885" i="10"/>
  <c r="H4884" i="10"/>
  <c r="H4883" i="10"/>
  <c r="H4882" i="10"/>
  <c r="H4881" i="10"/>
  <c r="H4880" i="10"/>
  <c r="H4879" i="10"/>
  <c r="H4878" i="10"/>
  <c r="H4877" i="10"/>
  <c r="H4876" i="10"/>
  <c r="H4875" i="10"/>
  <c r="H4874" i="10"/>
  <c r="H4873" i="10"/>
  <c r="H4872" i="10"/>
  <c r="H4871" i="10"/>
  <c r="H4870" i="10"/>
  <c r="H4869" i="10"/>
  <c r="H4868" i="10"/>
  <c r="H4867" i="10"/>
  <c r="H4866" i="10"/>
  <c r="H4865" i="10"/>
  <c r="H4864" i="10"/>
  <c r="H4863" i="10"/>
  <c r="H4862" i="10"/>
  <c r="H4861" i="10"/>
  <c r="H4860" i="10"/>
  <c r="H4859" i="10"/>
  <c r="H4858" i="10"/>
  <c r="H4857" i="10"/>
  <c r="H4856" i="10"/>
  <c r="H4855" i="10"/>
  <c r="H4854" i="10"/>
  <c r="H4853" i="10"/>
  <c r="H4852" i="10"/>
  <c r="H4851" i="10"/>
  <c r="H4850" i="10"/>
  <c r="H4849" i="10"/>
  <c r="H4848" i="10"/>
  <c r="H4847" i="10"/>
  <c r="H4846" i="10"/>
  <c r="H4845" i="10"/>
  <c r="H4844" i="10"/>
  <c r="H4843" i="10"/>
  <c r="H4842" i="10"/>
  <c r="H4841" i="10"/>
  <c r="H4840" i="10"/>
  <c r="H4839" i="10"/>
  <c r="H4838" i="10"/>
  <c r="H4837" i="10"/>
  <c r="H4836" i="10"/>
  <c r="H4835" i="10"/>
  <c r="H4834" i="10"/>
  <c r="H4833" i="10"/>
  <c r="H4832" i="10"/>
  <c r="H4831" i="10"/>
  <c r="H4830" i="10"/>
  <c r="H4829" i="10"/>
  <c r="H4828" i="10"/>
  <c r="H4827" i="10"/>
  <c r="H4826" i="10"/>
  <c r="H4825" i="10"/>
  <c r="H4824" i="10"/>
  <c r="H4823" i="10"/>
  <c r="H4822" i="10"/>
  <c r="H4821" i="10"/>
  <c r="H4820" i="10"/>
  <c r="H4819" i="10"/>
  <c r="H4818" i="10"/>
  <c r="H4817" i="10"/>
  <c r="H4816" i="10"/>
  <c r="H4815" i="10"/>
  <c r="H4814" i="10"/>
  <c r="H4813" i="10"/>
  <c r="H4812" i="10"/>
  <c r="H4811" i="10"/>
  <c r="H4810" i="10"/>
  <c r="H4809" i="10"/>
  <c r="H4808" i="10"/>
  <c r="H4807" i="10"/>
  <c r="H4806" i="10"/>
  <c r="H4805" i="10"/>
  <c r="H4804" i="10"/>
  <c r="H4803" i="10"/>
  <c r="H4802" i="10"/>
  <c r="H4801" i="10"/>
  <c r="H4800" i="10"/>
  <c r="H4799" i="10"/>
  <c r="H4798" i="10"/>
  <c r="H4797" i="10"/>
  <c r="H4796" i="10"/>
  <c r="H4795" i="10"/>
  <c r="H4794" i="10"/>
  <c r="H4793" i="10"/>
  <c r="H4792" i="10"/>
  <c r="H4791" i="10"/>
  <c r="H4790" i="10"/>
  <c r="H4789" i="10"/>
  <c r="H4788" i="10"/>
  <c r="H4787" i="10"/>
  <c r="H4786" i="10"/>
  <c r="H4785" i="10"/>
  <c r="H4784" i="10"/>
  <c r="H4783" i="10"/>
  <c r="H4782" i="10"/>
  <c r="H4781" i="10"/>
  <c r="H4780" i="10"/>
  <c r="H4779" i="10"/>
  <c r="H4778" i="10"/>
  <c r="H4777" i="10"/>
  <c r="H4776" i="10"/>
  <c r="H4775" i="10"/>
  <c r="H4774" i="10"/>
  <c r="H4773" i="10"/>
  <c r="H4772" i="10"/>
  <c r="H4771" i="10"/>
  <c r="H4770" i="10"/>
  <c r="H4769" i="10"/>
  <c r="H4768" i="10"/>
  <c r="H4767" i="10"/>
  <c r="H4766" i="10"/>
  <c r="H4765" i="10"/>
  <c r="H4764" i="10"/>
  <c r="H4763" i="10"/>
  <c r="H4762" i="10"/>
  <c r="H4761" i="10"/>
  <c r="H4760" i="10"/>
  <c r="H4759" i="10"/>
  <c r="H4758" i="10"/>
  <c r="H4757" i="10"/>
  <c r="H4756" i="10"/>
  <c r="H4755" i="10"/>
  <c r="H4754" i="10"/>
  <c r="H4753" i="10"/>
  <c r="H4752" i="10"/>
  <c r="H4751" i="10"/>
  <c r="H4750" i="10"/>
  <c r="H4749" i="10"/>
  <c r="H4748" i="10"/>
  <c r="H4747" i="10"/>
  <c r="H4746" i="10"/>
  <c r="H4745" i="10"/>
  <c r="H4744" i="10"/>
  <c r="H4743" i="10"/>
  <c r="H4742" i="10"/>
  <c r="H4741" i="10"/>
  <c r="H4740" i="10"/>
  <c r="H4739" i="10"/>
  <c r="H4738" i="10"/>
  <c r="H4737" i="10"/>
  <c r="H4736" i="10"/>
  <c r="H4735" i="10"/>
  <c r="H4734" i="10"/>
  <c r="H4733" i="10"/>
  <c r="H4732" i="10"/>
  <c r="H4731" i="10"/>
  <c r="H4730" i="10"/>
  <c r="H4729" i="10"/>
  <c r="H4728" i="10"/>
  <c r="H4727" i="10"/>
  <c r="H4726" i="10"/>
  <c r="H4725" i="10"/>
  <c r="H4724" i="10"/>
  <c r="H4723" i="10"/>
  <c r="H4722" i="10"/>
  <c r="H4721" i="10"/>
  <c r="H4720" i="10"/>
  <c r="H4719" i="10"/>
  <c r="H4718" i="10"/>
  <c r="H4717" i="10"/>
  <c r="H4716" i="10"/>
  <c r="H4715" i="10"/>
  <c r="H4714" i="10"/>
  <c r="H4713" i="10"/>
  <c r="H4712" i="10"/>
  <c r="H4711" i="10"/>
  <c r="H4710" i="10"/>
  <c r="H4709" i="10"/>
  <c r="H4708" i="10"/>
  <c r="H4707" i="10"/>
  <c r="H4706" i="10"/>
  <c r="H4705" i="10"/>
  <c r="H4704" i="10"/>
  <c r="H4703" i="10"/>
  <c r="H4702" i="10"/>
  <c r="H4701" i="10"/>
  <c r="H4700" i="10"/>
  <c r="H4699" i="10"/>
  <c r="H4698" i="10"/>
  <c r="H4697" i="10"/>
  <c r="H4696" i="10"/>
  <c r="H4695" i="10"/>
  <c r="H4694" i="10"/>
  <c r="H4693" i="10"/>
  <c r="H4692" i="10"/>
  <c r="H4691" i="10"/>
  <c r="H4690" i="10"/>
  <c r="H4689" i="10"/>
  <c r="H4688" i="10"/>
  <c r="H4687" i="10"/>
  <c r="H4686" i="10"/>
  <c r="H4685" i="10"/>
  <c r="H4684" i="10"/>
  <c r="H4683" i="10"/>
  <c r="H4682" i="10"/>
  <c r="H4681" i="10"/>
  <c r="H4680" i="10"/>
  <c r="H4679" i="10"/>
  <c r="H4678" i="10"/>
  <c r="H4677" i="10"/>
  <c r="H4676" i="10"/>
  <c r="H4675" i="10"/>
  <c r="H4674" i="10"/>
  <c r="H4673" i="10"/>
  <c r="H4672" i="10"/>
  <c r="H4671" i="10"/>
  <c r="H4670" i="10"/>
  <c r="H4669" i="10"/>
  <c r="H4668" i="10"/>
  <c r="H4667" i="10"/>
  <c r="H4666" i="10"/>
  <c r="H4665" i="10"/>
  <c r="H4664" i="10"/>
  <c r="H4663" i="10"/>
  <c r="H4662" i="10"/>
  <c r="H4661" i="10"/>
  <c r="H4660" i="10"/>
  <c r="H4659" i="10"/>
  <c r="H4658" i="10"/>
  <c r="H4657" i="10"/>
  <c r="H4656" i="10"/>
  <c r="H4655" i="10"/>
  <c r="H4654" i="10"/>
  <c r="H4653" i="10"/>
  <c r="H4652" i="10"/>
  <c r="H4651" i="10"/>
  <c r="H4650" i="10"/>
  <c r="H4649" i="10"/>
  <c r="H4648" i="10"/>
  <c r="H4647" i="10"/>
  <c r="H4646" i="10"/>
  <c r="H4645" i="10"/>
  <c r="H4644" i="10"/>
  <c r="H4643" i="10"/>
  <c r="H4642" i="10"/>
  <c r="H4641" i="10"/>
  <c r="H4640" i="10"/>
  <c r="H4639" i="10"/>
  <c r="H4638" i="10"/>
  <c r="H4637" i="10"/>
  <c r="H4636" i="10"/>
  <c r="H4635" i="10"/>
  <c r="H4634" i="10"/>
  <c r="H4633" i="10"/>
  <c r="H4632" i="10"/>
  <c r="H4631" i="10"/>
  <c r="H4630" i="10"/>
  <c r="H4629" i="10"/>
  <c r="H4628" i="10"/>
  <c r="H4627" i="10"/>
  <c r="H4626" i="10"/>
  <c r="H4625" i="10"/>
  <c r="H4624" i="10"/>
  <c r="H4623" i="10"/>
  <c r="H4622" i="10"/>
  <c r="H4621" i="10"/>
  <c r="H4620" i="10"/>
  <c r="H4619" i="10"/>
  <c r="H4618" i="10"/>
  <c r="H4617" i="10"/>
  <c r="H4616" i="10"/>
  <c r="H4615" i="10"/>
  <c r="H4614" i="10"/>
  <c r="H4613" i="10"/>
  <c r="H4612" i="10"/>
  <c r="H4611" i="10"/>
  <c r="H4610" i="10"/>
  <c r="H4609" i="10"/>
  <c r="H4608" i="10"/>
  <c r="H4607" i="10"/>
  <c r="H4606" i="10"/>
  <c r="H4605" i="10"/>
  <c r="H4604" i="10"/>
  <c r="H4603" i="10"/>
  <c r="H4602" i="10"/>
  <c r="H4601" i="10"/>
  <c r="H4600" i="10"/>
  <c r="H4599" i="10"/>
  <c r="H4598" i="10"/>
  <c r="H4597" i="10"/>
  <c r="H4596" i="10"/>
  <c r="H4595" i="10"/>
  <c r="H4594" i="10"/>
  <c r="H4593" i="10"/>
  <c r="H4592" i="10"/>
  <c r="H4591" i="10"/>
  <c r="H4590" i="10"/>
  <c r="H4589" i="10"/>
  <c r="H4588" i="10"/>
  <c r="H4587" i="10"/>
  <c r="H4586" i="10"/>
  <c r="H4585" i="10"/>
  <c r="H4584" i="10"/>
  <c r="H4583" i="10"/>
  <c r="H4582" i="10"/>
  <c r="H4581" i="10"/>
  <c r="H4580" i="10"/>
  <c r="H4579" i="10"/>
  <c r="H4578" i="10"/>
  <c r="H4577" i="10"/>
  <c r="H4576" i="10"/>
  <c r="H4575" i="10"/>
  <c r="H4574" i="10"/>
  <c r="H4573" i="10"/>
  <c r="H4572" i="10"/>
  <c r="H4571" i="10"/>
  <c r="H4570" i="10"/>
  <c r="H4569" i="10"/>
  <c r="H4568" i="10"/>
  <c r="H4567" i="10"/>
  <c r="H4566" i="10"/>
  <c r="H4565" i="10"/>
  <c r="H4564" i="10"/>
  <c r="H4563" i="10"/>
  <c r="H4562" i="10"/>
  <c r="H4561" i="10"/>
  <c r="H4560" i="10"/>
  <c r="H4559" i="10"/>
  <c r="H4558" i="10"/>
  <c r="H4557" i="10"/>
  <c r="H4556" i="10"/>
  <c r="H4555" i="10"/>
  <c r="H4554" i="10"/>
  <c r="H4553" i="10"/>
  <c r="H4552" i="10"/>
  <c r="H4551" i="10"/>
  <c r="H4550" i="10"/>
  <c r="H4549" i="10"/>
  <c r="H4548" i="10"/>
  <c r="H4547" i="10"/>
  <c r="H4546" i="10"/>
  <c r="H4545" i="10"/>
  <c r="H4544" i="10"/>
  <c r="H4543" i="10"/>
  <c r="H4542" i="10"/>
  <c r="H4541" i="10"/>
  <c r="H4540" i="10"/>
  <c r="H4539" i="10"/>
  <c r="H4538" i="10"/>
  <c r="H4537" i="10"/>
  <c r="H4536" i="10"/>
  <c r="H4535" i="10"/>
  <c r="H4534" i="10"/>
  <c r="H4533" i="10"/>
  <c r="H4532" i="10"/>
  <c r="H4531" i="10"/>
  <c r="H4530" i="10"/>
  <c r="H4529" i="10"/>
  <c r="H4528" i="10"/>
  <c r="H4527" i="10"/>
  <c r="H4526" i="10"/>
  <c r="H4525" i="10"/>
  <c r="H4524" i="10"/>
  <c r="H4523" i="10"/>
  <c r="H4522" i="10"/>
  <c r="H4521" i="10"/>
  <c r="H4520" i="10"/>
  <c r="H4519" i="10"/>
  <c r="H4518" i="10"/>
  <c r="H4517" i="10"/>
  <c r="H4516" i="10"/>
  <c r="H4515" i="10"/>
  <c r="H4514" i="10"/>
  <c r="H4513" i="10"/>
  <c r="H4512" i="10"/>
  <c r="H4511" i="10"/>
  <c r="H4510" i="10"/>
  <c r="H4509" i="10"/>
  <c r="H4508" i="10"/>
  <c r="H4507" i="10"/>
  <c r="H4506" i="10"/>
  <c r="H4505" i="10"/>
  <c r="H4504" i="10"/>
  <c r="H4503" i="10"/>
  <c r="H4502" i="10"/>
  <c r="H4501" i="10"/>
  <c r="H4500" i="10"/>
  <c r="H4499" i="10"/>
  <c r="H4498" i="10"/>
  <c r="H4497" i="10"/>
  <c r="H4496" i="10"/>
  <c r="H4495" i="10"/>
  <c r="H4494" i="10"/>
  <c r="H4493" i="10"/>
  <c r="H4492" i="10"/>
  <c r="H4491" i="10"/>
  <c r="H4490" i="10"/>
  <c r="H4489" i="10"/>
  <c r="H4488" i="10"/>
  <c r="H4487" i="10"/>
  <c r="H4486" i="10"/>
  <c r="H4485" i="10"/>
  <c r="H4484" i="10"/>
  <c r="H4483" i="10"/>
  <c r="H4482" i="10"/>
  <c r="H4481" i="10"/>
  <c r="H4480" i="10"/>
  <c r="H4479" i="10"/>
  <c r="H4478" i="10"/>
  <c r="H4477" i="10"/>
  <c r="H4476" i="10"/>
  <c r="H4475" i="10"/>
  <c r="H4474" i="10"/>
  <c r="H4473" i="10"/>
  <c r="H4472" i="10"/>
  <c r="H4471" i="10"/>
  <c r="H4470" i="10"/>
  <c r="H4469" i="10"/>
  <c r="H4468" i="10"/>
  <c r="H4467" i="10"/>
  <c r="H4466" i="10"/>
  <c r="H4465" i="10"/>
  <c r="H4464" i="10"/>
  <c r="H4463" i="10"/>
  <c r="H4462" i="10"/>
  <c r="H4461" i="10"/>
  <c r="H4460" i="10"/>
  <c r="H4459" i="10"/>
  <c r="H4458" i="10"/>
  <c r="H4457" i="10"/>
  <c r="H4456" i="10"/>
  <c r="H4455" i="10"/>
  <c r="H4454" i="10"/>
  <c r="H4453" i="10"/>
  <c r="H4452" i="10"/>
  <c r="H4451" i="10"/>
  <c r="H4450" i="10"/>
  <c r="H4449" i="10"/>
  <c r="H4448" i="10"/>
  <c r="H4447" i="10"/>
  <c r="H4446" i="10"/>
  <c r="H4445" i="10"/>
  <c r="H4444" i="10"/>
  <c r="H4443" i="10"/>
  <c r="H4442" i="10"/>
  <c r="H4441" i="10"/>
  <c r="H4440" i="10"/>
  <c r="H4439" i="10"/>
  <c r="H4438" i="10"/>
  <c r="H4437" i="10"/>
  <c r="H4436" i="10"/>
  <c r="H4435" i="10"/>
  <c r="H4434" i="10"/>
  <c r="H4433" i="10"/>
  <c r="H4432" i="10"/>
  <c r="H4431" i="10"/>
  <c r="H4430" i="10"/>
  <c r="H4429" i="10"/>
  <c r="H4428" i="10"/>
  <c r="H4427" i="10"/>
  <c r="H4426" i="10"/>
  <c r="H4425" i="10"/>
  <c r="H4424" i="10"/>
  <c r="H4423" i="10"/>
  <c r="H4422" i="10"/>
  <c r="H4421" i="10"/>
  <c r="H4420" i="10"/>
  <c r="H4419" i="10"/>
  <c r="H4418" i="10"/>
  <c r="H4417" i="10"/>
  <c r="H4416" i="10"/>
  <c r="H4415" i="10"/>
  <c r="H4414" i="10"/>
  <c r="H4413" i="10"/>
  <c r="H4412" i="10"/>
  <c r="H4411" i="10"/>
  <c r="H4410" i="10"/>
  <c r="H4409" i="10"/>
  <c r="H4408" i="10"/>
  <c r="H4407" i="10"/>
  <c r="H4406" i="10"/>
  <c r="H4405" i="10"/>
  <c r="H4404" i="10"/>
  <c r="H4403" i="10"/>
  <c r="H4402" i="10"/>
  <c r="H4401" i="10"/>
  <c r="H4400" i="10"/>
  <c r="H4399" i="10"/>
  <c r="H4398" i="10"/>
  <c r="H4397" i="10"/>
  <c r="H4396" i="10"/>
  <c r="H4395" i="10"/>
  <c r="H4394" i="10"/>
  <c r="H4393" i="10"/>
  <c r="H4392" i="10"/>
  <c r="H4391" i="10"/>
  <c r="H4390" i="10"/>
  <c r="H4389" i="10"/>
  <c r="H4388" i="10"/>
  <c r="H4387" i="10"/>
  <c r="H4386" i="10"/>
  <c r="H4385" i="10"/>
  <c r="H4384" i="10"/>
  <c r="H4383" i="10"/>
  <c r="H4382" i="10"/>
  <c r="H4381" i="10"/>
  <c r="H4380" i="10"/>
  <c r="H4379" i="10"/>
  <c r="H4378" i="10"/>
  <c r="H4377" i="10"/>
  <c r="H4376" i="10"/>
  <c r="H4375" i="10"/>
  <c r="H4374" i="10"/>
  <c r="H4373" i="10"/>
  <c r="H4372" i="10"/>
  <c r="H4371" i="10"/>
  <c r="H4370" i="10"/>
  <c r="H4369" i="10"/>
  <c r="H4368" i="10"/>
  <c r="H4367" i="10"/>
  <c r="H4366" i="10"/>
  <c r="H4365" i="10"/>
  <c r="H4364" i="10"/>
  <c r="H4363" i="10"/>
  <c r="H4362" i="10"/>
  <c r="H4361" i="10"/>
  <c r="H4360" i="10"/>
  <c r="H4359" i="10"/>
  <c r="H4358" i="10"/>
  <c r="H4357" i="10"/>
  <c r="H4356" i="10"/>
  <c r="H4355" i="10"/>
  <c r="H4354" i="10"/>
  <c r="H4353" i="10"/>
  <c r="H4352" i="10"/>
  <c r="H4351" i="10"/>
  <c r="H4350" i="10"/>
  <c r="H4349" i="10"/>
  <c r="H4348" i="10"/>
  <c r="H4347" i="10"/>
  <c r="H4346" i="10"/>
  <c r="H4345" i="10"/>
  <c r="H4344" i="10"/>
  <c r="H4343" i="10"/>
  <c r="H4342" i="10"/>
  <c r="H4341" i="10"/>
  <c r="H4340" i="10"/>
  <c r="H4339" i="10"/>
  <c r="H4338" i="10"/>
  <c r="H4337" i="10"/>
  <c r="H4336" i="10"/>
  <c r="H4335" i="10"/>
  <c r="H4334" i="10"/>
  <c r="H4333" i="10"/>
  <c r="H4332" i="10"/>
  <c r="H4331" i="10"/>
  <c r="H4330" i="10"/>
  <c r="H4329" i="10"/>
  <c r="H4328" i="10"/>
  <c r="H4327" i="10"/>
  <c r="H4326" i="10"/>
  <c r="H4325" i="10"/>
  <c r="H4324" i="10"/>
  <c r="H4323" i="10"/>
  <c r="H4322" i="10"/>
  <c r="H4321" i="10"/>
  <c r="H4320" i="10"/>
  <c r="H4319" i="10"/>
  <c r="H4318" i="10"/>
  <c r="H4317" i="10"/>
  <c r="H4316" i="10"/>
  <c r="H4315" i="10"/>
  <c r="H4314" i="10"/>
  <c r="H4313" i="10"/>
  <c r="H4312" i="10"/>
  <c r="H4311" i="10"/>
  <c r="H4310" i="10"/>
  <c r="H4309" i="10"/>
  <c r="H4308" i="10"/>
  <c r="H4307" i="10"/>
  <c r="H4306" i="10"/>
  <c r="H4305" i="10"/>
  <c r="H4304" i="10"/>
  <c r="H4303" i="10"/>
  <c r="H4302" i="10"/>
  <c r="H4301" i="10"/>
  <c r="H4300" i="10"/>
  <c r="H4299" i="10"/>
  <c r="H4298" i="10"/>
  <c r="H4297" i="10"/>
  <c r="H4296" i="10"/>
  <c r="H4295" i="10"/>
  <c r="H4294" i="10"/>
  <c r="H4293" i="10"/>
  <c r="H4292" i="10"/>
  <c r="H4291" i="10"/>
  <c r="H4290" i="10"/>
  <c r="H4289" i="10"/>
  <c r="H4288" i="10"/>
  <c r="H4287" i="10"/>
  <c r="H4286" i="10"/>
  <c r="H4285" i="10"/>
  <c r="H4284" i="10"/>
  <c r="H4283" i="10"/>
  <c r="H4282" i="10"/>
  <c r="H4281" i="10"/>
  <c r="H4280" i="10"/>
  <c r="H4279" i="10"/>
  <c r="H4278" i="10"/>
  <c r="H4277" i="10"/>
  <c r="H4276" i="10"/>
  <c r="H4275" i="10"/>
  <c r="H4274" i="10"/>
  <c r="H4273" i="10"/>
  <c r="H4272" i="10"/>
  <c r="H4271" i="10"/>
  <c r="H4270" i="10"/>
  <c r="H4269" i="10"/>
  <c r="H4268" i="10"/>
  <c r="H4267" i="10"/>
  <c r="H4266" i="10"/>
  <c r="H4265" i="10"/>
  <c r="H4264" i="10"/>
  <c r="H4263" i="10"/>
  <c r="H4262" i="10"/>
  <c r="H4261" i="10"/>
  <c r="H4260" i="10"/>
  <c r="H4259" i="10"/>
  <c r="H4258" i="10"/>
  <c r="H4257" i="10"/>
  <c r="H4256" i="10"/>
  <c r="H4255" i="10"/>
  <c r="H4254" i="10"/>
  <c r="H4253" i="10"/>
  <c r="H4252" i="10"/>
  <c r="H4251" i="10"/>
  <c r="H4250" i="10"/>
  <c r="H4249" i="10"/>
  <c r="H4248" i="10"/>
  <c r="H4247" i="10"/>
  <c r="H4246" i="10"/>
  <c r="H4245" i="10"/>
  <c r="H4244" i="10"/>
  <c r="H4243" i="10"/>
  <c r="H4242" i="10"/>
  <c r="H4241" i="10"/>
  <c r="H4240" i="10"/>
  <c r="H4239" i="10"/>
  <c r="H4238" i="10"/>
  <c r="H4237" i="10"/>
  <c r="H4236" i="10"/>
  <c r="H4235" i="10"/>
  <c r="H4234" i="10"/>
  <c r="H4233" i="10"/>
  <c r="H4232" i="10"/>
  <c r="H4231" i="10"/>
  <c r="H4230" i="10"/>
  <c r="H4229" i="10"/>
  <c r="H4228" i="10"/>
  <c r="H4227" i="10"/>
  <c r="H4226" i="10"/>
  <c r="H4225" i="10"/>
  <c r="H4224" i="10"/>
  <c r="H4223" i="10"/>
  <c r="H4222" i="10"/>
  <c r="H4221" i="10"/>
  <c r="H4220" i="10"/>
  <c r="H4219" i="10"/>
  <c r="H4218" i="10"/>
  <c r="H4217" i="10"/>
  <c r="H4216" i="10"/>
  <c r="H4215" i="10"/>
  <c r="H4214" i="10"/>
  <c r="H4213" i="10"/>
  <c r="H4212" i="10"/>
  <c r="H4211" i="10"/>
  <c r="H4210" i="10"/>
  <c r="H4209" i="10"/>
  <c r="H4208" i="10"/>
  <c r="H4207" i="10"/>
  <c r="H4206" i="10"/>
  <c r="H4205" i="10"/>
  <c r="H4204" i="10"/>
  <c r="H4203" i="10"/>
  <c r="H4202" i="10"/>
  <c r="H4201" i="10"/>
  <c r="H4200" i="10"/>
  <c r="H4199" i="10"/>
  <c r="H4198" i="10"/>
  <c r="H4197" i="10"/>
  <c r="H4196" i="10"/>
  <c r="H4195" i="10"/>
  <c r="H4194" i="10"/>
  <c r="H4193" i="10"/>
  <c r="H4192" i="10"/>
  <c r="H4191" i="10"/>
  <c r="H4190" i="10"/>
  <c r="H4189" i="10"/>
  <c r="H4188" i="10"/>
  <c r="H4187" i="10"/>
  <c r="H4186" i="10"/>
  <c r="H4185" i="10"/>
  <c r="H4184" i="10"/>
  <c r="H4183" i="10"/>
  <c r="H4182" i="10"/>
  <c r="H4181" i="10"/>
  <c r="H4180" i="10"/>
  <c r="H4179" i="10"/>
  <c r="H4178" i="10"/>
  <c r="H4177" i="10"/>
  <c r="H4176" i="10"/>
  <c r="H4175" i="10"/>
  <c r="H4174" i="10"/>
  <c r="H4173" i="10"/>
  <c r="H4172" i="10"/>
  <c r="H4171" i="10"/>
  <c r="H4170" i="10"/>
  <c r="H4169" i="10"/>
  <c r="H4168" i="10"/>
  <c r="H4167" i="10"/>
  <c r="H4166" i="10"/>
  <c r="H4165" i="10"/>
  <c r="H4164" i="10"/>
  <c r="H4163" i="10"/>
  <c r="H4162" i="10"/>
  <c r="H4161" i="10"/>
  <c r="H4160" i="10"/>
  <c r="H4159" i="10"/>
  <c r="H4158" i="10"/>
  <c r="H4157" i="10"/>
  <c r="H4156" i="10"/>
  <c r="H4155" i="10"/>
  <c r="H4154" i="10"/>
  <c r="H4153" i="10"/>
  <c r="H4152" i="10"/>
  <c r="H4151" i="10"/>
  <c r="H4150" i="10"/>
  <c r="H4149" i="10"/>
  <c r="H4148" i="10"/>
  <c r="H4147" i="10"/>
  <c r="H4146" i="10"/>
  <c r="H4145" i="10"/>
  <c r="H4144" i="10"/>
  <c r="H4143" i="10"/>
  <c r="H4142" i="10"/>
  <c r="H4141" i="10"/>
  <c r="H4140" i="10"/>
  <c r="H4139" i="10"/>
  <c r="H4138" i="10"/>
  <c r="H4137" i="10"/>
  <c r="H4136" i="10"/>
  <c r="H4135" i="10"/>
  <c r="H4134" i="10"/>
  <c r="H4133" i="10"/>
  <c r="H4132" i="10"/>
  <c r="H4131" i="10"/>
  <c r="H4130" i="10"/>
  <c r="H4129" i="10"/>
  <c r="H4128" i="10"/>
  <c r="H4127" i="10"/>
  <c r="H4126" i="10"/>
  <c r="H4125" i="10"/>
  <c r="H4124" i="10"/>
  <c r="H4123" i="10"/>
  <c r="H4122" i="10"/>
  <c r="H4121" i="10"/>
  <c r="H4120" i="10"/>
  <c r="H4119" i="10"/>
  <c r="H4118" i="10"/>
  <c r="H4117" i="10"/>
  <c r="H4116" i="10"/>
  <c r="H4115" i="10"/>
  <c r="H4114" i="10"/>
  <c r="H4113" i="10"/>
  <c r="H4112" i="10"/>
  <c r="H4111" i="10"/>
  <c r="H4110" i="10"/>
  <c r="H4109" i="10"/>
  <c r="H4108" i="10"/>
  <c r="H4107" i="10"/>
  <c r="H4106" i="10"/>
  <c r="H4105" i="10"/>
  <c r="H4104" i="10"/>
  <c r="H4103" i="10"/>
  <c r="H4102" i="10"/>
  <c r="H4101" i="10"/>
  <c r="H4100" i="10"/>
  <c r="H4099" i="10"/>
  <c r="H4098" i="10"/>
  <c r="H4097" i="10"/>
  <c r="H4096" i="10"/>
  <c r="H4095" i="10"/>
  <c r="H4094" i="10"/>
  <c r="H4093" i="10"/>
  <c r="H4092" i="10"/>
  <c r="H4091" i="10"/>
  <c r="H4090" i="10"/>
  <c r="H4089" i="10"/>
  <c r="H4088" i="10"/>
  <c r="H4087" i="10"/>
  <c r="H4086" i="10"/>
  <c r="H4085" i="10"/>
  <c r="H4084" i="10"/>
  <c r="H4083" i="10"/>
  <c r="H4082" i="10"/>
  <c r="H4081" i="10"/>
  <c r="H4080" i="10"/>
  <c r="H4079" i="10"/>
  <c r="H4078" i="10"/>
  <c r="H4077" i="10"/>
  <c r="H4076" i="10"/>
  <c r="H4075" i="10"/>
  <c r="H4074" i="10"/>
  <c r="H4073" i="10"/>
  <c r="H4072" i="10"/>
  <c r="H4071" i="10"/>
  <c r="H4070" i="10"/>
  <c r="H4069" i="10"/>
  <c r="H4068" i="10"/>
  <c r="H4067" i="10"/>
  <c r="H4066" i="10"/>
  <c r="H4065" i="10"/>
  <c r="H4064" i="10"/>
  <c r="H4063" i="10"/>
  <c r="H4062" i="10"/>
  <c r="H4061" i="10"/>
  <c r="H4060" i="10"/>
  <c r="H4059" i="10"/>
  <c r="H4058" i="10"/>
  <c r="H4057" i="10"/>
  <c r="H4056" i="10"/>
  <c r="H4055" i="10"/>
  <c r="H4054" i="10"/>
  <c r="H4053" i="10"/>
  <c r="H4052" i="10"/>
  <c r="H4051" i="10"/>
  <c r="H4050" i="10"/>
  <c r="H4049" i="10"/>
  <c r="H4048" i="10"/>
  <c r="H4047" i="10"/>
  <c r="H4046" i="10"/>
  <c r="H4045" i="10"/>
  <c r="H4044" i="10"/>
  <c r="H4043" i="10"/>
  <c r="H4042" i="10"/>
  <c r="H4041" i="10"/>
  <c r="H4040" i="10"/>
  <c r="H4039" i="10"/>
  <c r="H4038" i="10"/>
  <c r="H4037" i="10"/>
  <c r="H4036" i="10"/>
  <c r="H4035" i="10"/>
  <c r="H4034" i="10"/>
  <c r="H4033" i="10"/>
  <c r="H4032" i="10"/>
  <c r="H4031" i="10"/>
  <c r="H4030" i="10"/>
  <c r="H4029" i="10"/>
  <c r="H4028" i="10"/>
  <c r="H4027" i="10"/>
  <c r="H4026" i="10"/>
  <c r="H4025" i="10"/>
  <c r="H4024" i="10"/>
  <c r="H4023" i="10"/>
  <c r="H4022" i="10"/>
  <c r="H4021" i="10"/>
  <c r="H4020" i="10"/>
  <c r="H4019" i="10"/>
  <c r="H4018" i="10"/>
  <c r="H4017" i="10"/>
  <c r="H4016" i="10"/>
  <c r="H4015" i="10"/>
  <c r="H4014" i="10"/>
  <c r="H4013" i="10"/>
  <c r="H4012" i="10"/>
  <c r="H4011" i="10"/>
  <c r="H4010" i="10"/>
  <c r="H4009" i="10"/>
  <c r="H4008" i="10"/>
  <c r="H4007" i="10"/>
  <c r="H4006" i="10"/>
  <c r="H4005" i="10"/>
  <c r="H4004" i="10"/>
  <c r="H4003" i="10"/>
  <c r="H4002" i="10"/>
  <c r="H4001" i="10"/>
  <c r="H4000" i="10"/>
  <c r="H3999" i="10"/>
  <c r="H3998" i="10"/>
  <c r="H3997" i="10"/>
  <c r="H3996" i="10"/>
  <c r="H3995" i="10"/>
  <c r="H3994" i="10"/>
  <c r="H3993" i="10"/>
  <c r="H3992" i="10"/>
  <c r="H3991" i="10"/>
  <c r="H3990" i="10"/>
  <c r="H3989" i="10"/>
  <c r="H3988" i="10"/>
  <c r="H3987" i="10"/>
  <c r="H3986" i="10"/>
  <c r="H3985" i="10"/>
  <c r="H3984" i="10"/>
  <c r="H3983" i="10"/>
  <c r="H3982" i="10"/>
  <c r="H3981" i="10"/>
  <c r="H3980" i="10"/>
  <c r="H3979" i="10"/>
  <c r="H3978" i="10"/>
  <c r="H3977" i="10"/>
  <c r="H3976" i="10"/>
  <c r="H3975" i="10"/>
  <c r="H3974" i="10"/>
  <c r="H3973" i="10"/>
  <c r="H3972" i="10"/>
  <c r="H3971" i="10"/>
  <c r="H3970" i="10"/>
  <c r="H3969" i="10"/>
  <c r="H3968" i="10"/>
  <c r="H3967" i="10"/>
  <c r="H3966" i="10"/>
  <c r="H3965" i="10"/>
  <c r="H3964" i="10"/>
  <c r="H3963" i="10"/>
  <c r="H3962" i="10"/>
  <c r="H3961" i="10"/>
  <c r="H3960" i="10"/>
  <c r="H3959" i="10"/>
  <c r="H3958" i="10"/>
  <c r="H3957" i="10"/>
  <c r="H3956" i="10"/>
  <c r="H3955" i="10"/>
  <c r="H3954" i="10"/>
  <c r="H3953" i="10"/>
  <c r="H3952" i="10"/>
  <c r="H3951" i="10"/>
  <c r="H3950" i="10"/>
  <c r="H3949" i="10"/>
  <c r="H3948" i="10"/>
  <c r="H3947" i="10"/>
  <c r="H3946" i="10"/>
  <c r="H3945" i="10"/>
  <c r="H3944" i="10"/>
  <c r="H3943" i="10"/>
  <c r="H3942" i="10"/>
  <c r="H3941" i="10"/>
  <c r="H3940" i="10"/>
  <c r="H3939" i="10"/>
  <c r="H3938" i="10"/>
  <c r="H3937" i="10"/>
  <c r="H3936" i="10"/>
  <c r="H3935" i="10"/>
  <c r="H3934" i="10"/>
  <c r="H3933" i="10"/>
  <c r="H3932" i="10"/>
  <c r="H3931" i="10"/>
  <c r="H3930" i="10"/>
  <c r="H3929" i="10"/>
  <c r="H3928" i="10"/>
  <c r="H3927" i="10"/>
  <c r="H3926" i="10"/>
  <c r="H3925" i="10"/>
  <c r="H3924" i="10"/>
  <c r="H3923" i="10"/>
  <c r="H3922" i="10"/>
  <c r="H3921" i="10"/>
  <c r="H3920" i="10"/>
  <c r="H3919" i="10"/>
  <c r="H3918" i="10"/>
  <c r="H3917" i="10"/>
  <c r="H3916" i="10"/>
  <c r="H3915" i="10"/>
  <c r="H3914" i="10"/>
  <c r="H3913" i="10"/>
  <c r="H3912" i="10"/>
  <c r="H3911" i="10"/>
  <c r="H3910" i="10"/>
  <c r="H3909" i="10"/>
  <c r="H3908" i="10"/>
  <c r="H3907" i="10"/>
  <c r="H3906" i="10"/>
  <c r="H3905" i="10"/>
  <c r="H3904" i="10"/>
  <c r="H3903" i="10"/>
  <c r="H3902" i="10"/>
  <c r="H3901" i="10"/>
  <c r="H3900" i="10"/>
  <c r="H3899" i="10"/>
  <c r="H3898" i="10"/>
  <c r="H3897" i="10"/>
  <c r="H3896" i="10"/>
  <c r="H3895" i="10"/>
  <c r="H3894" i="10"/>
  <c r="H3893" i="10"/>
  <c r="H3892" i="10"/>
  <c r="H3891" i="10"/>
  <c r="H3890" i="10"/>
  <c r="H3889" i="10"/>
  <c r="H3888" i="10"/>
  <c r="H3887" i="10"/>
  <c r="H3886" i="10"/>
  <c r="H3885" i="10"/>
  <c r="H3884" i="10"/>
  <c r="H3883" i="10"/>
  <c r="H3882" i="10"/>
  <c r="H3881" i="10"/>
  <c r="H3880" i="10"/>
  <c r="H3879" i="10"/>
  <c r="H3878" i="10"/>
  <c r="H3877" i="10"/>
  <c r="H3876" i="10"/>
  <c r="H3875" i="10"/>
  <c r="H3874" i="10"/>
  <c r="H3873" i="10"/>
  <c r="H3872" i="10"/>
  <c r="H3871" i="10"/>
  <c r="H3870" i="10"/>
  <c r="H3869" i="10"/>
  <c r="H3868" i="10"/>
  <c r="H3867" i="10"/>
  <c r="H3866" i="10"/>
  <c r="H3865" i="10"/>
  <c r="H3864" i="10"/>
  <c r="H3863" i="10"/>
  <c r="H3862" i="10"/>
  <c r="H3861" i="10"/>
  <c r="H3860" i="10"/>
  <c r="H3859" i="10"/>
  <c r="H3858" i="10"/>
  <c r="H3857" i="10"/>
  <c r="H3856" i="10"/>
  <c r="H3855" i="10"/>
  <c r="H3854" i="10"/>
  <c r="H3853" i="10"/>
  <c r="H3852" i="10"/>
  <c r="H3851" i="10"/>
  <c r="H3850" i="10"/>
  <c r="H3849" i="10"/>
  <c r="H3848" i="10"/>
  <c r="H3847" i="10"/>
  <c r="H3846" i="10"/>
  <c r="H3845" i="10"/>
  <c r="H3844" i="10"/>
  <c r="H3843" i="10"/>
  <c r="H3842" i="10"/>
  <c r="H3841" i="10"/>
  <c r="H3840" i="10"/>
  <c r="H3839" i="10"/>
  <c r="H3838" i="10"/>
  <c r="H3837" i="10"/>
  <c r="H3836" i="10"/>
  <c r="H3835" i="10"/>
  <c r="H3834" i="10"/>
  <c r="H3833" i="10"/>
  <c r="H3832" i="10"/>
  <c r="H3831" i="10"/>
  <c r="H3830" i="10"/>
  <c r="H3829" i="10"/>
  <c r="H3828" i="10"/>
  <c r="H3827" i="10"/>
  <c r="H3826" i="10"/>
  <c r="H3825" i="10"/>
  <c r="H3824" i="10"/>
  <c r="H3823" i="10"/>
  <c r="H3822" i="10"/>
  <c r="H3821" i="10"/>
  <c r="H3820" i="10"/>
  <c r="H3819" i="10"/>
  <c r="H3818" i="10"/>
  <c r="H3817" i="10"/>
  <c r="H3816" i="10"/>
  <c r="H3815" i="10"/>
  <c r="H3814" i="10"/>
  <c r="H3813" i="10"/>
  <c r="H3812" i="10"/>
  <c r="H3811" i="10"/>
  <c r="H3810" i="10"/>
  <c r="H3809" i="10"/>
  <c r="H3808" i="10"/>
  <c r="H3807" i="10"/>
  <c r="H3806" i="10"/>
  <c r="H3805" i="10"/>
  <c r="H3804" i="10"/>
  <c r="H3803" i="10"/>
  <c r="H3802" i="10"/>
  <c r="H3801" i="10"/>
  <c r="H3800" i="10"/>
  <c r="H3799" i="10"/>
  <c r="H3798" i="10"/>
  <c r="H3797" i="10"/>
  <c r="H3796" i="10"/>
  <c r="H3795" i="10"/>
  <c r="H3794" i="10"/>
  <c r="H3793" i="10"/>
  <c r="H3792" i="10"/>
  <c r="H3791" i="10"/>
  <c r="H3790" i="10"/>
  <c r="H3789" i="10"/>
  <c r="H3788" i="10"/>
  <c r="H3787" i="10"/>
  <c r="H3786" i="10"/>
  <c r="H3785" i="10"/>
  <c r="H3784" i="10"/>
  <c r="H3783" i="10"/>
  <c r="H3782" i="10"/>
  <c r="H3781" i="10"/>
  <c r="H3780" i="10"/>
  <c r="H3779" i="10"/>
  <c r="H3778" i="10"/>
  <c r="H3777" i="10"/>
  <c r="H3776" i="10"/>
  <c r="H3775" i="10"/>
  <c r="H3774" i="10"/>
  <c r="H3773" i="10"/>
  <c r="H3772" i="10"/>
  <c r="H3771" i="10"/>
  <c r="H3770" i="10"/>
  <c r="H3769" i="10"/>
  <c r="H3768" i="10"/>
  <c r="H3767" i="10"/>
  <c r="H3766" i="10"/>
  <c r="H3765" i="10"/>
  <c r="H3764" i="10"/>
  <c r="H3763" i="10"/>
  <c r="H3762" i="10"/>
  <c r="H3761" i="10"/>
  <c r="H3760" i="10"/>
  <c r="H3759" i="10"/>
  <c r="H3758" i="10"/>
  <c r="H3757" i="10"/>
  <c r="H3756" i="10"/>
  <c r="H3755" i="10"/>
  <c r="H3754" i="10"/>
  <c r="H3753" i="10"/>
  <c r="H3752" i="10"/>
  <c r="H3751" i="10"/>
  <c r="H3750" i="10"/>
  <c r="H3749" i="10"/>
  <c r="H3748" i="10"/>
  <c r="H3747" i="10"/>
  <c r="H3746" i="10"/>
  <c r="H3745" i="10"/>
  <c r="H3744" i="10"/>
  <c r="H3743" i="10"/>
  <c r="H3742" i="10"/>
  <c r="H3741" i="10"/>
  <c r="H3740" i="10"/>
  <c r="H3739" i="10"/>
  <c r="H3738" i="10"/>
  <c r="H3737" i="10"/>
  <c r="H3736" i="10"/>
  <c r="H3735" i="10"/>
  <c r="H3734" i="10"/>
  <c r="H3733" i="10"/>
  <c r="H3732" i="10"/>
  <c r="H3731" i="10"/>
  <c r="H3730" i="10"/>
  <c r="H3729" i="10"/>
  <c r="H3728" i="10"/>
  <c r="H3727" i="10"/>
  <c r="H3726" i="10"/>
  <c r="H3725" i="10"/>
  <c r="H3724" i="10"/>
  <c r="H3723" i="10"/>
  <c r="H3722" i="10"/>
  <c r="H3721" i="10"/>
  <c r="H3720" i="10"/>
  <c r="H3719" i="10"/>
  <c r="H3718" i="10"/>
  <c r="H3717" i="10"/>
  <c r="H3716" i="10"/>
  <c r="H3715" i="10"/>
  <c r="H3714" i="10"/>
  <c r="H3713" i="10"/>
  <c r="H3712" i="10"/>
  <c r="H3711" i="10"/>
  <c r="H3710" i="10"/>
  <c r="H3709" i="10"/>
  <c r="H3708" i="10"/>
  <c r="H3707" i="10"/>
  <c r="H3706" i="10"/>
  <c r="H3705" i="10"/>
  <c r="H3704" i="10"/>
  <c r="H3703" i="10"/>
  <c r="H3702" i="10"/>
  <c r="H3701" i="10"/>
  <c r="H3700" i="10"/>
  <c r="H3699" i="10"/>
  <c r="H3698" i="10"/>
  <c r="H3697" i="10"/>
  <c r="H3696" i="10"/>
  <c r="H3695" i="10"/>
  <c r="H3694" i="10"/>
  <c r="H3693" i="10"/>
  <c r="H3692" i="10"/>
  <c r="H3691" i="10"/>
  <c r="H3690" i="10"/>
  <c r="H3689" i="10"/>
  <c r="H3688" i="10"/>
  <c r="H3687" i="10"/>
  <c r="H3686" i="10"/>
  <c r="H3685" i="10"/>
  <c r="H3684" i="10"/>
  <c r="H3683" i="10"/>
  <c r="H3682" i="10"/>
  <c r="H3681" i="10"/>
  <c r="H3680" i="10"/>
  <c r="H3679" i="10"/>
  <c r="H3678" i="10"/>
  <c r="H3677" i="10"/>
  <c r="H3676" i="10"/>
  <c r="H3675" i="10"/>
  <c r="H3674" i="10"/>
  <c r="H3673" i="10"/>
  <c r="H3672" i="10"/>
  <c r="H3671" i="10"/>
  <c r="H3670" i="10"/>
  <c r="H3669" i="10"/>
  <c r="H3668" i="10"/>
  <c r="H3667" i="10"/>
  <c r="H3666" i="10"/>
  <c r="H3665" i="10"/>
  <c r="H3664" i="10"/>
  <c r="H3663" i="10"/>
  <c r="H3662" i="10"/>
  <c r="H3661" i="10"/>
  <c r="H3660" i="10"/>
  <c r="H3659" i="10"/>
  <c r="H3658" i="10"/>
  <c r="H3657" i="10"/>
  <c r="H3656" i="10"/>
  <c r="H3655" i="10"/>
  <c r="H3654" i="10"/>
  <c r="H3653" i="10"/>
  <c r="H3652" i="10"/>
  <c r="H3651" i="10"/>
  <c r="H3650" i="10"/>
  <c r="H3649" i="10"/>
  <c r="H3648" i="10"/>
  <c r="H3647" i="10"/>
  <c r="H3646" i="10"/>
  <c r="H3645" i="10"/>
  <c r="H3644" i="10"/>
  <c r="H3643" i="10"/>
  <c r="H3642" i="10"/>
  <c r="H3641" i="10"/>
  <c r="H3640" i="10"/>
  <c r="H3639" i="10"/>
  <c r="H3638" i="10"/>
  <c r="H3637" i="10"/>
  <c r="H3636" i="10"/>
  <c r="H3635" i="10"/>
  <c r="H3634" i="10"/>
  <c r="H3633" i="10"/>
  <c r="H3632" i="10"/>
  <c r="H3631" i="10"/>
  <c r="H3630" i="10"/>
  <c r="H3629" i="10"/>
  <c r="H3628" i="10"/>
  <c r="H3627" i="10"/>
  <c r="H3626" i="10"/>
  <c r="H3625" i="10"/>
  <c r="H3624" i="10"/>
  <c r="H3623" i="10"/>
  <c r="H3622" i="10"/>
  <c r="H3621" i="10"/>
  <c r="H3620" i="10"/>
  <c r="H3619" i="10"/>
  <c r="H3618" i="10"/>
  <c r="H3617" i="10"/>
  <c r="H3616" i="10"/>
  <c r="H3615" i="10"/>
  <c r="H3614" i="10"/>
  <c r="H3613" i="10"/>
  <c r="H3612" i="10"/>
  <c r="H3611" i="10"/>
  <c r="H3610" i="10"/>
  <c r="H3609" i="10"/>
  <c r="H3608" i="10"/>
  <c r="H3607" i="10"/>
  <c r="H3606" i="10"/>
  <c r="H3605" i="10"/>
  <c r="H3604" i="10"/>
  <c r="H3603" i="10"/>
  <c r="H3602" i="10"/>
  <c r="H3601" i="10"/>
  <c r="H3600" i="10"/>
  <c r="H3599" i="10"/>
  <c r="H3598" i="10"/>
  <c r="H3597" i="10"/>
  <c r="H3596" i="10"/>
  <c r="H3595" i="10"/>
  <c r="H3594" i="10"/>
  <c r="H3593" i="10"/>
  <c r="H3592" i="10"/>
  <c r="H3591" i="10"/>
  <c r="H3590" i="10"/>
  <c r="H3589" i="10"/>
  <c r="H3588" i="10"/>
  <c r="H3587" i="10"/>
  <c r="H3586" i="10"/>
  <c r="H3585" i="10"/>
  <c r="H3584" i="10"/>
  <c r="H3583" i="10"/>
  <c r="H3582" i="10"/>
  <c r="H3581" i="10"/>
  <c r="H3580" i="10"/>
  <c r="H3579" i="10"/>
  <c r="H3578" i="10"/>
  <c r="H3577" i="10"/>
  <c r="H3576" i="10"/>
  <c r="H3575" i="10"/>
  <c r="H3574" i="10"/>
  <c r="H3573" i="10"/>
  <c r="H3572" i="10"/>
  <c r="H3571" i="10"/>
  <c r="H3570" i="10"/>
  <c r="H3569" i="10"/>
  <c r="H3568" i="10"/>
  <c r="H3567" i="10"/>
  <c r="H3566" i="10"/>
  <c r="H3565" i="10"/>
  <c r="H3564" i="10"/>
  <c r="H3563" i="10"/>
  <c r="H3562" i="10"/>
  <c r="H3561" i="10"/>
  <c r="H3560" i="10"/>
  <c r="H3559" i="10"/>
  <c r="H3558" i="10"/>
  <c r="H3557" i="10"/>
  <c r="H3556" i="10"/>
  <c r="H3555" i="10"/>
  <c r="H3554" i="10"/>
  <c r="H3553" i="10"/>
  <c r="H3552" i="10"/>
  <c r="H3551" i="10"/>
  <c r="H3550" i="10"/>
  <c r="H3549" i="10"/>
  <c r="H3548" i="10"/>
  <c r="H3547" i="10"/>
  <c r="H3546" i="10"/>
  <c r="H3545" i="10"/>
  <c r="H3544" i="10"/>
  <c r="H3543" i="10"/>
  <c r="H3542" i="10"/>
  <c r="H3541" i="10"/>
  <c r="H3540" i="10"/>
  <c r="H3539" i="10"/>
  <c r="H3538" i="10"/>
  <c r="H3537" i="10"/>
  <c r="H3536" i="10"/>
  <c r="H3535" i="10"/>
  <c r="H3534" i="10"/>
  <c r="H3533" i="10"/>
  <c r="H3532" i="10"/>
  <c r="H3531" i="10"/>
  <c r="H3530" i="10"/>
  <c r="H3529" i="10"/>
  <c r="H3528" i="10"/>
  <c r="H3527" i="10"/>
  <c r="H3526" i="10"/>
  <c r="H3525" i="10"/>
  <c r="H3524" i="10"/>
  <c r="H3523" i="10"/>
  <c r="H3522" i="10"/>
  <c r="H3521" i="10"/>
  <c r="H3520" i="10"/>
  <c r="H3519" i="10"/>
  <c r="H3518" i="10"/>
  <c r="H3517" i="10"/>
  <c r="H3516" i="10"/>
  <c r="H3515" i="10"/>
  <c r="H3514" i="10"/>
  <c r="H3513" i="10"/>
  <c r="H3512" i="10"/>
  <c r="H3511" i="10"/>
  <c r="H3510" i="10"/>
  <c r="H3509" i="10"/>
  <c r="H3508" i="10"/>
  <c r="H3507" i="10"/>
  <c r="H3506" i="10"/>
  <c r="H3505" i="10"/>
  <c r="H3504" i="10"/>
  <c r="H3503" i="10"/>
  <c r="H3502" i="10"/>
  <c r="H3501" i="10"/>
  <c r="H3500" i="10"/>
  <c r="H3499" i="10"/>
  <c r="H3498" i="10"/>
  <c r="H3497" i="10"/>
  <c r="H3496" i="10"/>
  <c r="H3495" i="10"/>
  <c r="H3494" i="10"/>
  <c r="H3493" i="10"/>
  <c r="H3492" i="10"/>
  <c r="H3491" i="10"/>
  <c r="H3490" i="10"/>
  <c r="H3489" i="10"/>
  <c r="H3488" i="10"/>
  <c r="H3487" i="10"/>
  <c r="H3486" i="10"/>
  <c r="H3485" i="10"/>
  <c r="H3484" i="10"/>
  <c r="H3483" i="10"/>
  <c r="H3482" i="10"/>
  <c r="H3481" i="10"/>
  <c r="H3480" i="10"/>
  <c r="H3479" i="10"/>
  <c r="H3478" i="10"/>
  <c r="H3477" i="10"/>
  <c r="H3476" i="10"/>
  <c r="H3475" i="10"/>
  <c r="H3474" i="10"/>
  <c r="H3473" i="10"/>
  <c r="H3472" i="10"/>
  <c r="H3471" i="10"/>
  <c r="H3470" i="10"/>
  <c r="H3469" i="10"/>
  <c r="H3468" i="10"/>
  <c r="H3467" i="10"/>
  <c r="H3466" i="10"/>
  <c r="H3465" i="10"/>
  <c r="H3464" i="10"/>
  <c r="H3463" i="10"/>
  <c r="H3462" i="10"/>
  <c r="H3461" i="10"/>
  <c r="H3460" i="10"/>
  <c r="H3459" i="10"/>
  <c r="H3458" i="10"/>
  <c r="H3457" i="10"/>
  <c r="H3456" i="10"/>
  <c r="H3455" i="10"/>
  <c r="H3454" i="10"/>
  <c r="H3453" i="10"/>
  <c r="H3452" i="10"/>
  <c r="H3451" i="10"/>
  <c r="H3450" i="10"/>
  <c r="H3449" i="10"/>
  <c r="H3448" i="10"/>
  <c r="H3447" i="10"/>
  <c r="H3446" i="10"/>
  <c r="H3445" i="10"/>
  <c r="H3444" i="10"/>
  <c r="H3443" i="10"/>
  <c r="H3442" i="10"/>
  <c r="H3441" i="10"/>
  <c r="H3440" i="10"/>
  <c r="H3439" i="10"/>
  <c r="H3438" i="10"/>
  <c r="H3437" i="10"/>
  <c r="H3436" i="10"/>
  <c r="H3435" i="10"/>
  <c r="H3434" i="10"/>
  <c r="H3433" i="10"/>
  <c r="H3432" i="10"/>
  <c r="H3431" i="10"/>
  <c r="H3430" i="10"/>
  <c r="H3429" i="10"/>
  <c r="H3428" i="10"/>
  <c r="H3427" i="10"/>
  <c r="H3426" i="10"/>
  <c r="H3425" i="10"/>
  <c r="H3424" i="10"/>
  <c r="H3423" i="10"/>
  <c r="H3422" i="10"/>
  <c r="H3421" i="10"/>
  <c r="H3420" i="10"/>
  <c r="H3419" i="10"/>
  <c r="H3418" i="10"/>
  <c r="H3417" i="10"/>
  <c r="H3416" i="10"/>
  <c r="H3415" i="10"/>
  <c r="H3414" i="10"/>
  <c r="H3413" i="10"/>
  <c r="H3412" i="10"/>
  <c r="H3411" i="10"/>
  <c r="H3410" i="10"/>
  <c r="H3409" i="10"/>
  <c r="H3408" i="10"/>
  <c r="H3407" i="10"/>
  <c r="H3406" i="10"/>
  <c r="H3405" i="10"/>
  <c r="H3404" i="10"/>
  <c r="H3403" i="10"/>
  <c r="H3402" i="10"/>
  <c r="H3401" i="10"/>
  <c r="H3400" i="10"/>
  <c r="H3399" i="10"/>
  <c r="H3398" i="10"/>
  <c r="H3397" i="10"/>
  <c r="H3396" i="10"/>
  <c r="H3395" i="10"/>
  <c r="H3394" i="10"/>
  <c r="H3393" i="10"/>
  <c r="H3392" i="10"/>
  <c r="H3391" i="10"/>
  <c r="H3390" i="10"/>
  <c r="H3389" i="10"/>
  <c r="H3388" i="10"/>
  <c r="H3387" i="10"/>
  <c r="H3386" i="10"/>
  <c r="H3385" i="10"/>
  <c r="H3384" i="10"/>
  <c r="H3383" i="10"/>
  <c r="H3382" i="10"/>
  <c r="H3381" i="10"/>
  <c r="H3380" i="10"/>
  <c r="H3379" i="10"/>
  <c r="H3378" i="10"/>
  <c r="H3377" i="10"/>
  <c r="H3376" i="10"/>
  <c r="H3375" i="10"/>
  <c r="H3374" i="10"/>
  <c r="H3373" i="10"/>
  <c r="H3372" i="10"/>
  <c r="H3371" i="10"/>
  <c r="H3370" i="10"/>
  <c r="H3369" i="10"/>
  <c r="H3368" i="10"/>
  <c r="H3367" i="10"/>
  <c r="H3366" i="10"/>
  <c r="H3365" i="10"/>
  <c r="H3364" i="10"/>
  <c r="H3363" i="10"/>
  <c r="H3362" i="10"/>
  <c r="H3361" i="10"/>
  <c r="H3360" i="10"/>
  <c r="H3359" i="10"/>
  <c r="H3358" i="10"/>
  <c r="H3357" i="10"/>
  <c r="H3356" i="10"/>
  <c r="H3355" i="10"/>
  <c r="H3354" i="10"/>
  <c r="H3353" i="10"/>
  <c r="H3352" i="10"/>
  <c r="H3351" i="10"/>
  <c r="H3350" i="10"/>
  <c r="H3349" i="10"/>
  <c r="H3348" i="10"/>
  <c r="H3347" i="10"/>
  <c r="H3346" i="10"/>
  <c r="H3345" i="10"/>
  <c r="H3344" i="10"/>
  <c r="H3343" i="10"/>
  <c r="H3342" i="10"/>
  <c r="H3341" i="10"/>
  <c r="H3340" i="10"/>
  <c r="H3339" i="10"/>
  <c r="H3338" i="10"/>
  <c r="H3337" i="10"/>
  <c r="H3336" i="10"/>
  <c r="H3335" i="10"/>
  <c r="H3334" i="10"/>
  <c r="H3333" i="10"/>
  <c r="H3332" i="10"/>
  <c r="H3331" i="10"/>
  <c r="H3330" i="10"/>
  <c r="H3329" i="10"/>
  <c r="H3328" i="10"/>
  <c r="H3327" i="10"/>
  <c r="H3326" i="10"/>
  <c r="H3325" i="10"/>
  <c r="H3324" i="10"/>
  <c r="H3323" i="10"/>
  <c r="H3322" i="10"/>
  <c r="H3321" i="10"/>
  <c r="H3320" i="10"/>
  <c r="H3319" i="10"/>
  <c r="H3318" i="10"/>
  <c r="H3317" i="10"/>
  <c r="H3316" i="10"/>
  <c r="H3315" i="10"/>
  <c r="H3314" i="10"/>
  <c r="H3313" i="10"/>
  <c r="H3312" i="10"/>
  <c r="H3311" i="10"/>
  <c r="H3310" i="10"/>
  <c r="H3309" i="10"/>
  <c r="H3308" i="10"/>
  <c r="H3307" i="10"/>
  <c r="H3306" i="10"/>
  <c r="H3305" i="10"/>
  <c r="H3304" i="10"/>
  <c r="H3303" i="10"/>
  <c r="H3302" i="10"/>
  <c r="H3301" i="10"/>
  <c r="H3300" i="10"/>
  <c r="H3299" i="10"/>
  <c r="H3298" i="10"/>
  <c r="H3297" i="10"/>
  <c r="H3296" i="10"/>
  <c r="H3295" i="10"/>
  <c r="H3294" i="10"/>
  <c r="H3293" i="10"/>
  <c r="H3292" i="10"/>
  <c r="H3291" i="10"/>
  <c r="H3290" i="10"/>
  <c r="H3289" i="10"/>
  <c r="H3288" i="10"/>
  <c r="H3287" i="10"/>
  <c r="H3286" i="10"/>
  <c r="H3285" i="10"/>
  <c r="H3284" i="10"/>
  <c r="H3283" i="10"/>
  <c r="H3282" i="10"/>
  <c r="H3281" i="10"/>
  <c r="H3280" i="10"/>
  <c r="H3279" i="10"/>
  <c r="H3278" i="10"/>
  <c r="H3277" i="10"/>
  <c r="H3276" i="10"/>
  <c r="H3275" i="10"/>
  <c r="H3274" i="10"/>
  <c r="H3273" i="10"/>
  <c r="H3272" i="10"/>
  <c r="H3271" i="10"/>
  <c r="H3270" i="10"/>
  <c r="H3269" i="10"/>
  <c r="H3268" i="10"/>
  <c r="H3267" i="10"/>
  <c r="H3266" i="10"/>
  <c r="H3265" i="10"/>
  <c r="H3264" i="10"/>
  <c r="H3263" i="10"/>
  <c r="H3262" i="10"/>
  <c r="H3261" i="10"/>
  <c r="H3260" i="10"/>
  <c r="H3259" i="10"/>
  <c r="H3258" i="10"/>
  <c r="H3257" i="10"/>
  <c r="H3256" i="10"/>
  <c r="H3255" i="10"/>
  <c r="H3254" i="10"/>
  <c r="H3253" i="10"/>
  <c r="H3252" i="10"/>
  <c r="H3251" i="10"/>
  <c r="H3250" i="10"/>
  <c r="H3249" i="10"/>
  <c r="H3248" i="10"/>
  <c r="H3247" i="10"/>
  <c r="H3246" i="10"/>
  <c r="H3245" i="10"/>
  <c r="H3244" i="10"/>
  <c r="H3243" i="10"/>
  <c r="H3242" i="10"/>
  <c r="H3241" i="10"/>
  <c r="H3240" i="10"/>
  <c r="H3239" i="10"/>
  <c r="H3238" i="10"/>
  <c r="H3237" i="10"/>
  <c r="H3236" i="10"/>
  <c r="H3235" i="10"/>
  <c r="H3234" i="10"/>
  <c r="H3233" i="10"/>
  <c r="H3232" i="10"/>
  <c r="H3231" i="10"/>
  <c r="H3230" i="10"/>
  <c r="H3229" i="10"/>
  <c r="H3228" i="10"/>
  <c r="H3227" i="10"/>
  <c r="H3226" i="10"/>
  <c r="H3225" i="10"/>
  <c r="H3224" i="10"/>
  <c r="H3223" i="10"/>
  <c r="H3222" i="10"/>
  <c r="H3221" i="10"/>
  <c r="H3220" i="10"/>
  <c r="H3219" i="10"/>
  <c r="H3218" i="10"/>
  <c r="H3217" i="10"/>
  <c r="H3216" i="10"/>
  <c r="H3215" i="10"/>
  <c r="H3214" i="10"/>
  <c r="H3213" i="10"/>
  <c r="H3212" i="10"/>
  <c r="H3211" i="10"/>
  <c r="H3210" i="10"/>
  <c r="H3209" i="10"/>
  <c r="H3208" i="10"/>
  <c r="H3207" i="10"/>
  <c r="H3206" i="10"/>
  <c r="H3205" i="10"/>
  <c r="H3204" i="10"/>
  <c r="H3203" i="10"/>
  <c r="H3202" i="10"/>
  <c r="H3201" i="10"/>
  <c r="H3200" i="10"/>
  <c r="H3199" i="10"/>
  <c r="H3198" i="10"/>
  <c r="H3197" i="10"/>
  <c r="H3196" i="10"/>
  <c r="H3195" i="10"/>
  <c r="H3194" i="10"/>
  <c r="H3193" i="10"/>
  <c r="H3192" i="10"/>
  <c r="H3191" i="10"/>
  <c r="H3190" i="10"/>
  <c r="H3189" i="10"/>
  <c r="H3188" i="10"/>
  <c r="H3187" i="10"/>
  <c r="H3186" i="10"/>
  <c r="H3185" i="10"/>
  <c r="H3184" i="10"/>
  <c r="H3183" i="10"/>
  <c r="H3182" i="10"/>
  <c r="H3181" i="10"/>
  <c r="H3180" i="10"/>
  <c r="H3179" i="10"/>
  <c r="H3178" i="10"/>
  <c r="H3177" i="10"/>
  <c r="H3176" i="10"/>
  <c r="H3175" i="10"/>
  <c r="H3174" i="10"/>
  <c r="H3173" i="10"/>
  <c r="H3172" i="10"/>
  <c r="H3171" i="10"/>
  <c r="H3170" i="10"/>
  <c r="H3169" i="10"/>
  <c r="H3168" i="10"/>
  <c r="H3167" i="10"/>
  <c r="H3166" i="10"/>
  <c r="H3165" i="10"/>
  <c r="H3164" i="10"/>
  <c r="H3163" i="10"/>
  <c r="H3162" i="10"/>
  <c r="H3161" i="10"/>
  <c r="H3160" i="10"/>
  <c r="H3159" i="10"/>
  <c r="H3158" i="10"/>
  <c r="H3157" i="10"/>
  <c r="H3156" i="10"/>
  <c r="H3155" i="10"/>
  <c r="H3154" i="10"/>
  <c r="H3153" i="10"/>
  <c r="H3152" i="10"/>
  <c r="H3151" i="10"/>
  <c r="H3150" i="10"/>
  <c r="H3149" i="10"/>
  <c r="H3148" i="10"/>
  <c r="H3147" i="10"/>
  <c r="H3146" i="10"/>
  <c r="H3145" i="10"/>
  <c r="H3144" i="10"/>
  <c r="H3143" i="10"/>
  <c r="H3142" i="10"/>
  <c r="H3141" i="10"/>
  <c r="H3140" i="10"/>
  <c r="H3139" i="10"/>
  <c r="H3138" i="10"/>
  <c r="H3137" i="10"/>
  <c r="H3136" i="10"/>
  <c r="H3135" i="10"/>
  <c r="H3134" i="10"/>
  <c r="H3133" i="10"/>
  <c r="H3132" i="10"/>
  <c r="H3131" i="10"/>
  <c r="H3130" i="10"/>
  <c r="H3129" i="10"/>
  <c r="H3128" i="10"/>
  <c r="H3127" i="10"/>
  <c r="H3126" i="10"/>
  <c r="H3125" i="10"/>
  <c r="H3124" i="10"/>
  <c r="H3123" i="10"/>
  <c r="H3122" i="10"/>
  <c r="H3121" i="10"/>
  <c r="H3120" i="10"/>
  <c r="H3119" i="10"/>
  <c r="H3118" i="10"/>
  <c r="H3117" i="10"/>
  <c r="H3116" i="10"/>
  <c r="H3115" i="10"/>
  <c r="H3114" i="10"/>
  <c r="H3113" i="10"/>
  <c r="H3112" i="10"/>
  <c r="H3111" i="10"/>
  <c r="H3110" i="10"/>
  <c r="H3109" i="10"/>
  <c r="H3108" i="10"/>
  <c r="H3107" i="10"/>
  <c r="H3106" i="10"/>
  <c r="H3105" i="10"/>
  <c r="H3104" i="10"/>
  <c r="H3103" i="10"/>
  <c r="H3102" i="10"/>
  <c r="H3101" i="10"/>
  <c r="H3100" i="10"/>
  <c r="H3099" i="10"/>
  <c r="H3098" i="10"/>
  <c r="H3097" i="10"/>
  <c r="H3096" i="10"/>
  <c r="H3095" i="10"/>
  <c r="H3094" i="10"/>
  <c r="H3093" i="10"/>
  <c r="H3092" i="10"/>
  <c r="H3091" i="10"/>
  <c r="H3090" i="10"/>
  <c r="H3089" i="10"/>
  <c r="H3088" i="10"/>
  <c r="H3087" i="10"/>
  <c r="H3086" i="10"/>
  <c r="H3085" i="10"/>
  <c r="H3084" i="10"/>
  <c r="H3083" i="10"/>
  <c r="H3082" i="10"/>
  <c r="H3081" i="10"/>
  <c r="H3080" i="10"/>
  <c r="H3079" i="10"/>
  <c r="H3078" i="10"/>
  <c r="H3077" i="10"/>
  <c r="H3076" i="10"/>
  <c r="H3075" i="10"/>
  <c r="H3074" i="10"/>
  <c r="H3073" i="10"/>
  <c r="H3072" i="10"/>
  <c r="H3071" i="10"/>
  <c r="H3070" i="10"/>
  <c r="H3069" i="10"/>
  <c r="H3068" i="10"/>
  <c r="H3067" i="10"/>
  <c r="H3066" i="10"/>
  <c r="H3065" i="10"/>
  <c r="H3064" i="10"/>
  <c r="H3063" i="10"/>
  <c r="H3062" i="10"/>
  <c r="H3061" i="10"/>
  <c r="H3060" i="10"/>
  <c r="H3059" i="10"/>
  <c r="H3058" i="10"/>
  <c r="H3057" i="10"/>
  <c r="H3056" i="10"/>
  <c r="H3055" i="10"/>
  <c r="H3054" i="10"/>
  <c r="H3053" i="10"/>
  <c r="H3052" i="10"/>
  <c r="H3051" i="10"/>
  <c r="H3050" i="10"/>
  <c r="H3049" i="10"/>
  <c r="H3048" i="10"/>
  <c r="H3047" i="10"/>
  <c r="H3046" i="10"/>
  <c r="H3045" i="10"/>
  <c r="H3044" i="10"/>
  <c r="H3043" i="10"/>
  <c r="H3042" i="10"/>
  <c r="H3041" i="10"/>
  <c r="H3040" i="10"/>
  <c r="H3039" i="10"/>
  <c r="H3038" i="10"/>
  <c r="H3037" i="10"/>
  <c r="H3036" i="10"/>
  <c r="H3035" i="10"/>
  <c r="H3034" i="10"/>
  <c r="H3033" i="10"/>
  <c r="H3032" i="10"/>
  <c r="H3031" i="10"/>
  <c r="H3030" i="10"/>
  <c r="H3029" i="10"/>
  <c r="H3028" i="10"/>
  <c r="H3027" i="10"/>
  <c r="H3026" i="10"/>
  <c r="H3025" i="10"/>
  <c r="H3024" i="10"/>
  <c r="H3023" i="10"/>
  <c r="H3022" i="10"/>
  <c r="H3021" i="10"/>
  <c r="H3020" i="10"/>
  <c r="H3019" i="10"/>
  <c r="H3018" i="10"/>
  <c r="H3017" i="10"/>
  <c r="H3016" i="10"/>
  <c r="H3015" i="10"/>
  <c r="H3014" i="10"/>
  <c r="H3013" i="10"/>
  <c r="H3012" i="10"/>
  <c r="H3011" i="10"/>
  <c r="H3010" i="10"/>
  <c r="H3009" i="10"/>
  <c r="H3008" i="10"/>
  <c r="H3007" i="10"/>
  <c r="H3006" i="10"/>
  <c r="H3005" i="10"/>
  <c r="H3004" i="10"/>
  <c r="H3003" i="10"/>
  <c r="H3002" i="10"/>
  <c r="H3001" i="10"/>
  <c r="H3000" i="10"/>
  <c r="H2999" i="10"/>
  <c r="H2998" i="10"/>
  <c r="H2997" i="10"/>
  <c r="H2996" i="10"/>
  <c r="H2995" i="10"/>
  <c r="H2994" i="10"/>
  <c r="H2993" i="10"/>
  <c r="H2992" i="10"/>
  <c r="H2991" i="10"/>
  <c r="H2990" i="10"/>
  <c r="H2989" i="10"/>
  <c r="H2988" i="10"/>
  <c r="H2987" i="10"/>
  <c r="H2986" i="10"/>
  <c r="H2985" i="10"/>
  <c r="H2984" i="10"/>
  <c r="H2983" i="10"/>
  <c r="H2982" i="10"/>
  <c r="H2981" i="10"/>
  <c r="H2980" i="10"/>
  <c r="H2979" i="10"/>
  <c r="H2978" i="10"/>
  <c r="H2977" i="10"/>
  <c r="H2976" i="10"/>
  <c r="H2975" i="10"/>
  <c r="H2974" i="10"/>
  <c r="H2973" i="10"/>
  <c r="H2972" i="10"/>
  <c r="H2971" i="10"/>
  <c r="H2970" i="10"/>
  <c r="H2969" i="10"/>
  <c r="H2968" i="10"/>
  <c r="H2967" i="10"/>
  <c r="H2966" i="10"/>
  <c r="H2965" i="10"/>
  <c r="H2964" i="10"/>
  <c r="H2963" i="10"/>
  <c r="H2962" i="10"/>
  <c r="H2961" i="10"/>
  <c r="H2960" i="10"/>
  <c r="H2959" i="10"/>
  <c r="H2958" i="10"/>
  <c r="H2957" i="10"/>
  <c r="H2956" i="10"/>
  <c r="H2955" i="10"/>
  <c r="H2954" i="10"/>
  <c r="H2953" i="10"/>
  <c r="H2952" i="10"/>
  <c r="H2951" i="10"/>
  <c r="H2950" i="10"/>
  <c r="H2949" i="10"/>
  <c r="H2948" i="10"/>
  <c r="H2947" i="10"/>
  <c r="H2946" i="10"/>
  <c r="H2945" i="10"/>
  <c r="H2944" i="10"/>
  <c r="H2943" i="10"/>
  <c r="H2942" i="10"/>
  <c r="H2941" i="10"/>
  <c r="H2940" i="10"/>
  <c r="H2939" i="10"/>
  <c r="H2938" i="10"/>
  <c r="H2937" i="10"/>
  <c r="H2936" i="10"/>
  <c r="H2935" i="10"/>
  <c r="H2934" i="10"/>
  <c r="H2933" i="10"/>
  <c r="H2932" i="10"/>
  <c r="H2931" i="10"/>
  <c r="H2930" i="10"/>
  <c r="H2929" i="10"/>
  <c r="H2928" i="10"/>
  <c r="H2927" i="10"/>
  <c r="H2926" i="10"/>
  <c r="H2925" i="10"/>
  <c r="H2924" i="10"/>
  <c r="H2923" i="10"/>
  <c r="H2922" i="10"/>
  <c r="H2921" i="10"/>
  <c r="H2920" i="10"/>
  <c r="H2919" i="10"/>
  <c r="H2918" i="10"/>
  <c r="H2917" i="10"/>
  <c r="H2916" i="10"/>
  <c r="H2915" i="10"/>
  <c r="H2914" i="10"/>
  <c r="H2913" i="10"/>
  <c r="H2912" i="10"/>
  <c r="H2911" i="10"/>
  <c r="H2910" i="10"/>
  <c r="H2909" i="10"/>
  <c r="H2908" i="10"/>
  <c r="H2907" i="10"/>
  <c r="H2906" i="10"/>
  <c r="H2905" i="10"/>
  <c r="H2904" i="10"/>
  <c r="H2903" i="10"/>
  <c r="H2902" i="10"/>
  <c r="H2901" i="10"/>
  <c r="H2900" i="10"/>
  <c r="H2899" i="10"/>
  <c r="H2898" i="10"/>
  <c r="H2897" i="10"/>
  <c r="H2896" i="10"/>
  <c r="H2895" i="10"/>
  <c r="H2894" i="10"/>
  <c r="H2893" i="10"/>
  <c r="H2892" i="10"/>
  <c r="H2891" i="10"/>
  <c r="H2890" i="10"/>
  <c r="H2889" i="10"/>
  <c r="H2888" i="10"/>
  <c r="H2887" i="10"/>
  <c r="H2886" i="10"/>
  <c r="H2885" i="10"/>
  <c r="H2884" i="10"/>
  <c r="H2883" i="10"/>
  <c r="H2882" i="10"/>
  <c r="H2881" i="10"/>
  <c r="H2880" i="10"/>
  <c r="H2879" i="10"/>
  <c r="H2878" i="10"/>
  <c r="H2877" i="10"/>
  <c r="H2876" i="10"/>
  <c r="H2875" i="10"/>
  <c r="H2874" i="10"/>
  <c r="H2873" i="10"/>
  <c r="H2872" i="10"/>
  <c r="H2871" i="10"/>
  <c r="H2870" i="10"/>
  <c r="H2869" i="10"/>
  <c r="H2868" i="10"/>
  <c r="H2867" i="10"/>
  <c r="H2866" i="10"/>
  <c r="H2865" i="10"/>
  <c r="H2864" i="10"/>
  <c r="H2863" i="10"/>
  <c r="H2862" i="10"/>
  <c r="H2861" i="10"/>
  <c r="H2860" i="10"/>
  <c r="H2859" i="10"/>
  <c r="H2858" i="10"/>
  <c r="H2857" i="10"/>
  <c r="H2856" i="10"/>
  <c r="H2855" i="10"/>
  <c r="H2854" i="10"/>
  <c r="H2853" i="10"/>
  <c r="H2852" i="10"/>
  <c r="H2851" i="10"/>
  <c r="H2850" i="10"/>
  <c r="H2849" i="10"/>
  <c r="H2848" i="10"/>
  <c r="H2847" i="10"/>
  <c r="H2846" i="10"/>
  <c r="H2845" i="10"/>
  <c r="H2844" i="10"/>
  <c r="H2843" i="10"/>
  <c r="H2842" i="10"/>
  <c r="H2841" i="10"/>
  <c r="H2840" i="10"/>
  <c r="H2839" i="10"/>
  <c r="H2838" i="10"/>
  <c r="H2837" i="10"/>
  <c r="H2836" i="10"/>
  <c r="H2835" i="10"/>
  <c r="H2834" i="10"/>
  <c r="H2833" i="10"/>
  <c r="H2832" i="10"/>
  <c r="H2831" i="10"/>
  <c r="H2830" i="10"/>
  <c r="H2829" i="10"/>
  <c r="H2828" i="10"/>
  <c r="H2827" i="10"/>
  <c r="H2826" i="10"/>
  <c r="H2825" i="10"/>
  <c r="H2824" i="10"/>
  <c r="H2823" i="10"/>
  <c r="H2822" i="10"/>
  <c r="H2821" i="10"/>
  <c r="H2820" i="10"/>
  <c r="H2819" i="10"/>
  <c r="H2818" i="10"/>
  <c r="H2817" i="10"/>
  <c r="H2816" i="10"/>
  <c r="H2815" i="10"/>
  <c r="H2814" i="10"/>
  <c r="H2813" i="10"/>
  <c r="H2812" i="10"/>
  <c r="H2811" i="10"/>
  <c r="H2810" i="10"/>
  <c r="H2809" i="10"/>
  <c r="H2808" i="10"/>
  <c r="H2807" i="10"/>
  <c r="H2806" i="10"/>
  <c r="H2805" i="10"/>
  <c r="H2804" i="10"/>
  <c r="H2803" i="10"/>
  <c r="H2802" i="10"/>
  <c r="H2801" i="10"/>
  <c r="H2800" i="10"/>
  <c r="H2799" i="10"/>
  <c r="H2798" i="10"/>
  <c r="H2797" i="10"/>
  <c r="H2796" i="10"/>
  <c r="H2795" i="10"/>
  <c r="H2794" i="10"/>
  <c r="H2793" i="10"/>
  <c r="H2792" i="10"/>
  <c r="H2791" i="10"/>
  <c r="H2790" i="10"/>
  <c r="H2789" i="10"/>
  <c r="H2788" i="10"/>
  <c r="H2787" i="10"/>
  <c r="H2786" i="10"/>
  <c r="H2785" i="10"/>
  <c r="H2784" i="10"/>
  <c r="H2783" i="10"/>
  <c r="H2782" i="10"/>
  <c r="H2781" i="10"/>
  <c r="H2780" i="10"/>
  <c r="H2779" i="10"/>
  <c r="H2778" i="10"/>
  <c r="H2777" i="10"/>
  <c r="H2776" i="10"/>
  <c r="H2775" i="10"/>
  <c r="H2774" i="10"/>
  <c r="H2773" i="10"/>
  <c r="H2772" i="10"/>
  <c r="H2771" i="10"/>
  <c r="H2770" i="10"/>
  <c r="H2769" i="10"/>
  <c r="H2768" i="10"/>
  <c r="H2767" i="10"/>
  <c r="H2766" i="10"/>
  <c r="H2765" i="10"/>
  <c r="H2764" i="10"/>
  <c r="H2763" i="10"/>
  <c r="H2762" i="10"/>
  <c r="H2761" i="10"/>
  <c r="H2760" i="10"/>
  <c r="H2759" i="10"/>
  <c r="H2758" i="10"/>
  <c r="H2757" i="10"/>
  <c r="H2756" i="10"/>
  <c r="H2755" i="10"/>
  <c r="H2754" i="10"/>
  <c r="H2753" i="10"/>
  <c r="H2752" i="10"/>
  <c r="H2751" i="10"/>
  <c r="H2750" i="10"/>
  <c r="H2749" i="10"/>
  <c r="H2748" i="10"/>
  <c r="H2747" i="10"/>
  <c r="H2746" i="10"/>
  <c r="H2745" i="10"/>
  <c r="H2744" i="10"/>
  <c r="H2743" i="10"/>
  <c r="H2742" i="10"/>
  <c r="H2741" i="10"/>
  <c r="H2740" i="10"/>
  <c r="H2739" i="10"/>
  <c r="H2738" i="10"/>
  <c r="H2737" i="10"/>
  <c r="H2736" i="10"/>
  <c r="H2735" i="10"/>
  <c r="H2734" i="10"/>
  <c r="H2733" i="10"/>
  <c r="H2732" i="10"/>
  <c r="H2731" i="10"/>
  <c r="H2730" i="10"/>
  <c r="H2729" i="10"/>
  <c r="H2728" i="10"/>
  <c r="H2727" i="10"/>
  <c r="H2726" i="10"/>
  <c r="H2725" i="10"/>
  <c r="H2724" i="10"/>
  <c r="H2723" i="10"/>
  <c r="H2722" i="10"/>
  <c r="H2721" i="10"/>
  <c r="H2720" i="10"/>
  <c r="H2719" i="10"/>
  <c r="H2718" i="10"/>
  <c r="H2717" i="10"/>
  <c r="H2716" i="10"/>
  <c r="H2715" i="10"/>
  <c r="H2714" i="10"/>
  <c r="H2713" i="10"/>
  <c r="H2712" i="10"/>
  <c r="H2711" i="10"/>
  <c r="H2710" i="10"/>
  <c r="H2709" i="10"/>
  <c r="H2708" i="10"/>
  <c r="H2707" i="10"/>
  <c r="H2706" i="10"/>
  <c r="H2705" i="10"/>
  <c r="H2704" i="10"/>
  <c r="H2703" i="10"/>
  <c r="H2702" i="10"/>
  <c r="H2701" i="10"/>
  <c r="H2700" i="10"/>
  <c r="H2699" i="10"/>
  <c r="H2698" i="10"/>
  <c r="H2697" i="10"/>
  <c r="H2696" i="10"/>
  <c r="H2695" i="10"/>
  <c r="H2694" i="10"/>
  <c r="H2693" i="10"/>
  <c r="H2692" i="10"/>
  <c r="H2691" i="10"/>
  <c r="H2690" i="10"/>
  <c r="H2689" i="10"/>
  <c r="H2688" i="10"/>
  <c r="H2687" i="10"/>
  <c r="H2686" i="10"/>
  <c r="H2685" i="10"/>
  <c r="H2684" i="10"/>
  <c r="H2683" i="10"/>
  <c r="H2682" i="10"/>
  <c r="H2681" i="10"/>
  <c r="H2680" i="10"/>
  <c r="H2679" i="10"/>
  <c r="H2678" i="10"/>
  <c r="H2677" i="10"/>
  <c r="H2676" i="10"/>
  <c r="H2675" i="10"/>
  <c r="H2674" i="10"/>
  <c r="H2673" i="10"/>
  <c r="H2672" i="10"/>
  <c r="H2671" i="10"/>
  <c r="H2670" i="10"/>
  <c r="H2669" i="10"/>
  <c r="H2668" i="10"/>
  <c r="H2667" i="10"/>
  <c r="H2666" i="10"/>
  <c r="H2665" i="10"/>
  <c r="H2664" i="10"/>
  <c r="H2663" i="10"/>
  <c r="H2662" i="10"/>
  <c r="H2661" i="10"/>
  <c r="H2660" i="10"/>
  <c r="H2659" i="10"/>
  <c r="H2658" i="10"/>
  <c r="H2657" i="10"/>
  <c r="H2656" i="10"/>
  <c r="H2655" i="10"/>
  <c r="H2654" i="10"/>
  <c r="H2653" i="10"/>
  <c r="H2652" i="10"/>
  <c r="H2651" i="10"/>
  <c r="H2650" i="10"/>
  <c r="H2649" i="10"/>
  <c r="H2648" i="10"/>
  <c r="H2647" i="10"/>
  <c r="H2646" i="10"/>
  <c r="H2645" i="10"/>
  <c r="H2644" i="10"/>
  <c r="H2643" i="10"/>
  <c r="H2642" i="10"/>
  <c r="H2641" i="10"/>
  <c r="H2640" i="10"/>
  <c r="H2639" i="10"/>
  <c r="H2638" i="10"/>
  <c r="H2637" i="10"/>
  <c r="H2636" i="10"/>
  <c r="H2635" i="10"/>
  <c r="H2634" i="10"/>
  <c r="H2633" i="10"/>
  <c r="H2632" i="10"/>
  <c r="H2631" i="10"/>
  <c r="H2630" i="10"/>
  <c r="H2629" i="10"/>
  <c r="H2628" i="10"/>
  <c r="H2627" i="10"/>
  <c r="H2626" i="10"/>
  <c r="H2625" i="10"/>
  <c r="H2624" i="10"/>
  <c r="H2623" i="10"/>
  <c r="H2622" i="10"/>
  <c r="H2621" i="10"/>
  <c r="H2620" i="10"/>
  <c r="H2619" i="10"/>
  <c r="H2618" i="10"/>
  <c r="H2617" i="10"/>
  <c r="H2616" i="10"/>
  <c r="H2615" i="10"/>
  <c r="H2614" i="10"/>
  <c r="H2613" i="10"/>
  <c r="H2612" i="10"/>
  <c r="H2611" i="10"/>
  <c r="H2610" i="10"/>
  <c r="H2609" i="10"/>
  <c r="H2608" i="10"/>
  <c r="H2607" i="10"/>
  <c r="H2606" i="10"/>
  <c r="H2605" i="10"/>
  <c r="H2604" i="10"/>
  <c r="H2603" i="10"/>
  <c r="H2602" i="10"/>
  <c r="H2601" i="10"/>
  <c r="H2600" i="10"/>
  <c r="H2599" i="10"/>
  <c r="H2598" i="10"/>
  <c r="H2597" i="10"/>
  <c r="H2596" i="10"/>
  <c r="H2595" i="10"/>
  <c r="H2594" i="10"/>
  <c r="H2593" i="10"/>
  <c r="H2592" i="10"/>
  <c r="H2591" i="10"/>
  <c r="H2590" i="10"/>
  <c r="H2589" i="10"/>
  <c r="H2588" i="10"/>
  <c r="H2587" i="10"/>
  <c r="H2586" i="10"/>
  <c r="H2585" i="10"/>
  <c r="H2584" i="10"/>
  <c r="H2583" i="10"/>
  <c r="H2582" i="10"/>
  <c r="H2581" i="10"/>
  <c r="H2580" i="10"/>
  <c r="H2579" i="10"/>
  <c r="H2578" i="10"/>
  <c r="H2577" i="10"/>
  <c r="H2576" i="10"/>
  <c r="H2575" i="10"/>
  <c r="H2574" i="10"/>
  <c r="H2573" i="10"/>
  <c r="H2572" i="10"/>
  <c r="H2571" i="10"/>
  <c r="H2570" i="10"/>
  <c r="H2569" i="10"/>
  <c r="H2568" i="10"/>
  <c r="H2567" i="10"/>
  <c r="H2566" i="10"/>
  <c r="H2565" i="10"/>
  <c r="H2564" i="10"/>
  <c r="H2563" i="10"/>
  <c r="H2562" i="10"/>
  <c r="H2561" i="10"/>
  <c r="H2560" i="10"/>
  <c r="H2559" i="10"/>
  <c r="H2558" i="10"/>
  <c r="H2557" i="10"/>
  <c r="H2556" i="10"/>
  <c r="H2555" i="10"/>
  <c r="H2554" i="10"/>
  <c r="H2553" i="10"/>
  <c r="H2552" i="10"/>
  <c r="H2551" i="10"/>
  <c r="H2550" i="10"/>
  <c r="H2549" i="10"/>
  <c r="H2548" i="10"/>
  <c r="H2547" i="10"/>
  <c r="H2546" i="10"/>
  <c r="H2545" i="10"/>
  <c r="H2544" i="10"/>
  <c r="H2543" i="10"/>
  <c r="H2542" i="10"/>
  <c r="H2541" i="10"/>
  <c r="H2540" i="10"/>
  <c r="H2539" i="10"/>
  <c r="H2538" i="10"/>
  <c r="H2537" i="10"/>
  <c r="H2536" i="10"/>
  <c r="H2535" i="10"/>
  <c r="H2534" i="10"/>
  <c r="H2533" i="10"/>
  <c r="H2532" i="10"/>
  <c r="H2531" i="10"/>
  <c r="H2530" i="10"/>
  <c r="H2529" i="10"/>
  <c r="H2528" i="10"/>
  <c r="H2527" i="10"/>
  <c r="H2526" i="10"/>
  <c r="H2525" i="10"/>
  <c r="H2524" i="10"/>
  <c r="H2523" i="10"/>
  <c r="H2522" i="10"/>
  <c r="H2521" i="10"/>
  <c r="H2520" i="10"/>
  <c r="H2519" i="10"/>
  <c r="H2518" i="10"/>
  <c r="H2517" i="10"/>
  <c r="H2516" i="10"/>
  <c r="H2515" i="10"/>
  <c r="H2514" i="10"/>
  <c r="H2513" i="10"/>
  <c r="H2512" i="10"/>
  <c r="H2511" i="10"/>
  <c r="H2510" i="10"/>
  <c r="H2509" i="10"/>
  <c r="H2508" i="10"/>
  <c r="H2507" i="10"/>
  <c r="H2506" i="10"/>
  <c r="H2505" i="10"/>
  <c r="H2504" i="10"/>
  <c r="H2503" i="10"/>
  <c r="H2502" i="10"/>
  <c r="H2501" i="10"/>
  <c r="H2500" i="10"/>
  <c r="H2499" i="10"/>
  <c r="H2498" i="10"/>
  <c r="H2497" i="10"/>
  <c r="H2496" i="10"/>
  <c r="H2495" i="10"/>
  <c r="H2494" i="10"/>
  <c r="H2493" i="10"/>
  <c r="H2492" i="10"/>
  <c r="H2491" i="10"/>
  <c r="H2490" i="10"/>
  <c r="H2489" i="10"/>
  <c r="H2488" i="10"/>
  <c r="H2487" i="10"/>
  <c r="H2486" i="10"/>
  <c r="H2485" i="10"/>
  <c r="H2484" i="10"/>
  <c r="H2483" i="10"/>
  <c r="H2482" i="10"/>
  <c r="H2481" i="10"/>
  <c r="H2480" i="10"/>
  <c r="H2479" i="10"/>
  <c r="H2478" i="10"/>
  <c r="H2477" i="10"/>
  <c r="H2476" i="10"/>
  <c r="H2475" i="10"/>
  <c r="H2474" i="10"/>
  <c r="H2473" i="10"/>
  <c r="H2472" i="10"/>
  <c r="H2471" i="10"/>
  <c r="H2470" i="10"/>
  <c r="H2469" i="10"/>
  <c r="H2468" i="10"/>
  <c r="H2467" i="10"/>
  <c r="H2466" i="10"/>
  <c r="H2465" i="10"/>
  <c r="H2464" i="10"/>
  <c r="H2463" i="10"/>
  <c r="H2462" i="10"/>
  <c r="H2461" i="10"/>
  <c r="H2460" i="10"/>
  <c r="H2459" i="10"/>
  <c r="H2458" i="10"/>
  <c r="H2457" i="10"/>
  <c r="H2456" i="10"/>
  <c r="H2455" i="10"/>
  <c r="H2454" i="10"/>
  <c r="H2453" i="10"/>
  <c r="H2452" i="10"/>
  <c r="H2451" i="10"/>
  <c r="H2450" i="10"/>
  <c r="H2449" i="10"/>
  <c r="H2448" i="10"/>
  <c r="H2447" i="10"/>
  <c r="H2446" i="10"/>
  <c r="H2445" i="10"/>
  <c r="H2444" i="10"/>
  <c r="H2443" i="10"/>
  <c r="H2442" i="10"/>
  <c r="H2441" i="10"/>
  <c r="H2440" i="10"/>
  <c r="H2439" i="10"/>
  <c r="H2438" i="10"/>
  <c r="H2437" i="10"/>
  <c r="H2436" i="10"/>
  <c r="H2435" i="10"/>
  <c r="H2434" i="10"/>
  <c r="H2433" i="10"/>
  <c r="H2432" i="10"/>
  <c r="H2431" i="10"/>
  <c r="H2430" i="10"/>
  <c r="H2429" i="10"/>
  <c r="H2428" i="10"/>
  <c r="H2427" i="10"/>
  <c r="H2426" i="10"/>
  <c r="H2425" i="10"/>
  <c r="H2424" i="10"/>
  <c r="H2423" i="10"/>
  <c r="H2422" i="10"/>
  <c r="H2421" i="10"/>
  <c r="H2420" i="10"/>
  <c r="H2419" i="10"/>
  <c r="H2418" i="10"/>
  <c r="H2417" i="10"/>
  <c r="H2416" i="10"/>
  <c r="H2415" i="10"/>
  <c r="H2414" i="10"/>
  <c r="H2413" i="10"/>
  <c r="H2412" i="10"/>
  <c r="H2411" i="10"/>
  <c r="H2410" i="10"/>
  <c r="H2409" i="10"/>
  <c r="H2408" i="10"/>
  <c r="H2407" i="10"/>
  <c r="H2406" i="10"/>
  <c r="H2405" i="10"/>
  <c r="H2404" i="10"/>
  <c r="H2403" i="10"/>
  <c r="H2402" i="10"/>
  <c r="H2401" i="10"/>
  <c r="H2400" i="10"/>
  <c r="H2399" i="10"/>
  <c r="H2398" i="10"/>
  <c r="H2397" i="10"/>
  <c r="H2396" i="10"/>
  <c r="H2395" i="10"/>
  <c r="H2394" i="10"/>
  <c r="H2393" i="10"/>
  <c r="H2392" i="10"/>
  <c r="H2391" i="10"/>
  <c r="H2390" i="10"/>
  <c r="H2389" i="10"/>
  <c r="H2388" i="10"/>
  <c r="H2387" i="10"/>
  <c r="H2386" i="10"/>
  <c r="H2385" i="10"/>
  <c r="H2384" i="10"/>
  <c r="H2383" i="10"/>
  <c r="H2382" i="10"/>
  <c r="H2381" i="10"/>
  <c r="H2380" i="10"/>
  <c r="H2379" i="10"/>
  <c r="H2378" i="10"/>
  <c r="H2377" i="10"/>
  <c r="H2376" i="10"/>
  <c r="H2375" i="10"/>
  <c r="H2374" i="10"/>
  <c r="H2373" i="10"/>
  <c r="H2372" i="10"/>
  <c r="H2371" i="10"/>
  <c r="H2370" i="10"/>
  <c r="H2369" i="10"/>
  <c r="H2368" i="10"/>
  <c r="H2367" i="10"/>
  <c r="H2366" i="10"/>
  <c r="H2365" i="10"/>
  <c r="H2364" i="10"/>
  <c r="H2363" i="10"/>
  <c r="H2362" i="10"/>
  <c r="H2361" i="10"/>
  <c r="H2360" i="10"/>
  <c r="H2359" i="10"/>
  <c r="H2358" i="10"/>
  <c r="H2357" i="10"/>
  <c r="H2356" i="10"/>
  <c r="H2355" i="10"/>
  <c r="H2354" i="10"/>
  <c r="H2353" i="10"/>
  <c r="H2352" i="10"/>
  <c r="H2351" i="10"/>
  <c r="H2350" i="10"/>
  <c r="H2349" i="10"/>
  <c r="H2348" i="10"/>
  <c r="H2347" i="10"/>
  <c r="H2346" i="10"/>
  <c r="H2345" i="10"/>
  <c r="H2344" i="10"/>
  <c r="H2343" i="10"/>
  <c r="H2342" i="10"/>
  <c r="H2341" i="10"/>
  <c r="H2340" i="10"/>
  <c r="H2339" i="10"/>
  <c r="H2338" i="10"/>
  <c r="H2337" i="10"/>
  <c r="H2336" i="10"/>
  <c r="H2335" i="10"/>
  <c r="H2334" i="10"/>
  <c r="H2333" i="10"/>
  <c r="H2332" i="10"/>
  <c r="H2331" i="10"/>
  <c r="H2330" i="10"/>
  <c r="H2329" i="10"/>
  <c r="H2328" i="10"/>
  <c r="H2327" i="10"/>
  <c r="H2326" i="10"/>
  <c r="H2325" i="10"/>
  <c r="H2324" i="10"/>
  <c r="H2323" i="10"/>
  <c r="H2322" i="10"/>
  <c r="H2321" i="10"/>
  <c r="H2320" i="10"/>
  <c r="H2319" i="10"/>
  <c r="H2318" i="10"/>
  <c r="H2317" i="10"/>
  <c r="H2316" i="10"/>
  <c r="H2315" i="10"/>
  <c r="H2314" i="10"/>
  <c r="H2313" i="10"/>
  <c r="H2312" i="10"/>
  <c r="H2311" i="10"/>
  <c r="H2310" i="10"/>
  <c r="H2309" i="10"/>
  <c r="H2308" i="10"/>
  <c r="H2307" i="10"/>
  <c r="H2306" i="10"/>
  <c r="H2305" i="10"/>
  <c r="H2304" i="10"/>
  <c r="H2303" i="10"/>
  <c r="H2302" i="10"/>
  <c r="H2301" i="10"/>
  <c r="H2300" i="10"/>
  <c r="H2299" i="10"/>
  <c r="H2298" i="10"/>
  <c r="H2297" i="10"/>
  <c r="H2296" i="10"/>
  <c r="H2295" i="10"/>
  <c r="H2294" i="10"/>
  <c r="H2293" i="10"/>
  <c r="H2292" i="10"/>
  <c r="H2291" i="10"/>
  <c r="H2290" i="10"/>
  <c r="H2289" i="10"/>
  <c r="H2288" i="10"/>
  <c r="H2287" i="10"/>
  <c r="H2286" i="10"/>
  <c r="H2285" i="10"/>
  <c r="H2284" i="10"/>
  <c r="H2283" i="10"/>
  <c r="H2282" i="10"/>
  <c r="H2281" i="10"/>
  <c r="H2280" i="10"/>
  <c r="H2279" i="10"/>
  <c r="H2278" i="10"/>
  <c r="H2277" i="10"/>
  <c r="H2276" i="10"/>
  <c r="H2275" i="10"/>
  <c r="H2274" i="10"/>
  <c r="H2273" i="10"/>
  <c r="H2272" i="10"/>
  <c r="H2271" i="10"/>
  <c r="H2270" i="10"/>
  <c r="H2269" i="10"/>
  <c r="H2268" i="10"/>
  <c r="H2267" i="10"/>
  <c r="H2266" i="10"/>
  <c r="H2265" i="10"/>
  <c r="H2264" i="10"/>
  <c r="H2263" i="10"/>
  <c r="H2262" i="10"/>
  <c r="H2261" i="10"/>
  <c r="H2260" i="10"/>
  <c r="H2259" i="10"/>
  <c r="H2258" i="10"/>
  <c r="H2257" i="10"/>
  <c r="H2256" i="10"/>
  <c r="H2255" i="10"/>
  <c r="H2254" i="10"/>
  <c r="H2253" i="10"/>
  <c r="H2252" i="10"/>
  <c r="H2251" i="10"/>
  <c r="H2250" i="10"/>
  <c r="H2249" i="10"/>
  <c r="H2248" i="10"/>
  <c r="H2247" i="10"/>
  <c r="H2246" i="10"/>
  <c r="H2245" i="10"/>
  <c r="H2244" i="10"/>
  <c r="H2243" i="10"/>
  <c r="H2242" i="10"/>
  <c r="H2241" i="10"/>
  <c r="H2240" i="10"/>
  <c r="H2239" i="10"/>
  <c r="H2238" i="10"/>
  <c r="H2237" i="10"/>
  <c r="H2236" i="10"/>
  <c r="H2235" i="10"/>
  <c r="H2234" i="10"/>
  <c r="H2233" i="10"/>
  <c r="H2232" i="10"/>
  <c r="H2231" i="10"/>
  <c r="H2230" i="10"/>
  <c r="H2229" i="10"/>
  <c r="H2228" i="10"/>
  <c r="H2227" i="10"/>
  <c r="H2226" i="10"/>
  <c r="H2225" i="10"/>
  <c r="H2224" i="10"/>
  <c r="H2223" i="10"/>
  <c r="H2222" i="10"/>
  <c r="H2221" i="10"/>
  <c r="H2220" i="10"/>
  <c r="H2219" i="10"/>
  <c r="H2218" i="10"/>
  <c r="H2217" i="10"/>
  <c r="H2216" i="10"/>
  <c r="H2215" i="10"/>
  <c r="H2214" i="10"/>
  <c r="H2213" i="10"/>
  <c r="H2212" i="10"/>
  <c r="H2211" i="10"/>
  <c r="H2210" i="10"/>
  <c r="H2209" i="10"/>
  <c r="H2208" i="10"/>
  <c r="H2207" i="10"/>
  <c r="H2206" i="10"/>
  <c r="H2205" i="10"/>
  <c r="H2204" i="10"/>
  <c r="H2203" i="10"/>
  <c r="H2202" i="10"/>
  <c r="H2201" i="10"/>
  <c r="H2200" i="10"/>
  <c r="H2199" i="10"/>
  <c r="H2198" i="10"/>
  <c r="H2197" i="10"/>
  <c r="H2196" i="10"/>
  <c r="H2195" i="10"/>
  <c r="H2194" i="10"/>
  <c r="H2193" i="10"/>
  <c r="H2192" i="10"/>
  <c r="H2191" i="10"/>
  <c r="H2190" i="10"/>
  <c r="H2189" i="10"/>
  <c r="H2188" i="10"/>
  <c r="H2187" i="10"/>
  <c r="H2186" i="10"/>
  <c r="H2185" i="10"/>
  <c r="H2184" i="10"/>
  <c r="H2183" i="10"/>
  <c r="H2182" i="10"/>
  <c r="H2181" i="10"/>
  <c r="H2180" i="10"/>
  <c r="H2179" i="10"/>
  <c r="H2178" i="10"/>
  <c r="H2177" i="10"/>
  <c r="H2176" i="10"/>
  <c r="H2175" i="10"/>
  <c r="H2174" i="10"/>
  <c r="H2173" i="10"/>
  <c r="H2172" i="10"/>
  <c r="H2171" i="10"/>
  <c r="H2170" i="10"/>
  <c r="H2169" i="10"/>
  <c r="H2168" i="10"/>
  <c r="H2167" i="10"/>
  <c r="H2166" i="10"/>
  <c r="H2165" i="10"/>
  <c r="H2164" i="10"/>
  <c r="H2163" i="10"/>
  <c r="H2162" i="10"/>
  <c r="H2161" i="10"/>
  <c r="H2160" i="10"/>
  <c r="H2159" i="10"/>
  <c r="H2158" i="10"/>
  <c r="H2157" i="10"/>
  <c r="H2156" i="10"/>
  <c r="H2155" i="10"/>
  <c r="H2154" i="10"/>
  <c r="H2153" i="10"/>
  <c r="H2152" i="10"/>
  <c r="H2151" i="10"/>
  <c r="H2150" i="10"/>
  <c r="H2149" i="10"/>
  <c r="H2148" i="10"/>
  <c r="H2147" i="10"/>
  <c r="H2146" i="10"/>
  <c r="H2145" i="10"/>
  <c r="H2144" i="10"/>
  <c r="H2143" i="10"/>
  <c r="H2142" i="10"/>
  <c r="H2141" i="10"/>
  <c r="H2140" i="10"/>
  <c r="H2139" i="10"/>
  <c r="H2138" i="10"/>
  <c r="H2137" i="10"/>
  <c r="H2136" i="10"/>
  <c r="H2135" i="10"/>
  <c r="H2134" i="10"/>
  <c r="H2133" i="10"/>
  <c r="H2132" i="10"/>
  <c r="H2131" i="10"/>
  <c r="H2130" i="10"/>
  <c r="H2129" i="10"/>
  <c r="H2128" i="10"/>
  <c r="H2127" i="10"/>
  <c r="H2126" i="10"/>
  <c r="H2125" i="10"/>
  <c r="H2124" i="10"/>
  <c r="H2123" i="10"/>
  <c r="H2122" i="10"/>
  <c r="H2121" i="10"/>
  <c r="H2120" i="10"/>
  <c r="H2119" i="10"/>
  <c r="H2118" i="10"/>
  <c r="H2117" i="10"/>
  <c r="H2116" i="10"/>
  <c r="H2115" i="10"/>
  <c r="H2114" i="10"/>
  <c r="H2113" i="10"/>
  <c r="H2112" i="10"/>
  <c r="H2111" i="10"/>
  <c r="H2110" i="10"/>
  <c r="H2109" i="10"/>
  <c r="H2108" i="10"/>
  <c r="H2107" i="10"/>
  <c r="H2106" i="10"/>
  <c r="H2105" i="10"/>
  <c r="H2104" i="10"/>
  <c r="H2103" i="10"/>
  <c r="H2102" i="10"/>
  <c r="H2101" i="10"/>
  <c r="H2100" i="10"/>
  <c r="H2099" i="10"/>
  <c r="H2098" i="10"/>
  <c r="H2097" i="10"/>
  <c r="H2096" i="10"/>
  <c r="H2095" i="10"/>
  <c r="H2094" i="10"/>
  <c r="H2093" i="10"/>
  <c r="H2092" i="10"/>
  <c r="H2091" i="10"/>
  <c r="H2090" i="10"/>
  <c r="H2089" i="10"/>
  <c r="H2088" i="10"/>
  <c r="H2087" i="10"/>
  <c r="H2086" i="10"/>
  <c r="H2085" i="10"/>
  <c r="H2084" i="10"/>
  <c r="H2083" i="10"/>
  <c r="H2082" i="10"/>
  <c r="H2081" i="10"/>
  <c r="H2080" i="10"/>
  <c r="H2079" i="10"/>
  <c r="H2078" i="10"/>
  <c r="H2077" i="10"/>
  <c r="H2076" i="10"/>
  <c r="H2075" i="10"/>
  <c r="H2074" i="10"/>
  <c r="H2073" i="10"/>
  <c r="H2072" i="10"/>
  <c r="H2071" i="10"/>
  <c r="H2070" i="10"/>
  <c r="H2069" i="10"/>
  <c r="H2068" i="10"/>
  <c r="H2067" i="10"/>
  <c r="H2066" i="10"/>
  <c r="H2065" i="10"/>
  <c r="H2064" i="10"/>
  <c r="H2063" i="10"/>
  <c r="H2062" i="10"/>
  <c r="H2061" i="10"/>
  <c r="H2060" i="10"/>
  <c r="H2059" i="10"/>
  <c r="H2058" i="10"/>
  <c r="H2057" i="10"/>
  <c r="H2056" i="10"/>
  <c r="H2055" i="10"/>
  <c r="H2054" i="10"/>
  <c r="H2053" i="10"/>
  <c r="H2052" i="10"/>
  <c r="H2051" i="10"/>
  <c r="H2050" i="10"/>
  <c r="H2049" i="10"/>
  <c r="H2048" i="10"/>
  <c r="H2047" i="10"/>
  <c r="H2046" i="10"/>
  <c r="H2045" i="10"/>
  <c r="H2044" i="10"/>
  <c r="H2043" i="10"/>
  <c r="H2042" i="10"/>
  <c r="H2041" i="10"/>
  <c r="H2040" i="10"/>
  <c r="H2039" i="10"/>
  <c r="H2038" i="10"/>
  <c r="H2037" i="10"/>
  <c r="H2036" i="10"/>
  <c r="H2035" i="10"/>
  <c r="H2034" i="10"/>
  <c r="H2033" i="10"/>
  <c r="H2032" i="10"/>
  <c r="H2031" i="10"/>
  <c r="H2030" i="10"/>
  <c r="H2029" i="10"/>
  <c r="H2028" i="10"/>
  <c r="H2027" i="10"/>
  <c r="H2026" i="10"/>
  <c r="H2025" i="10"/>
  <c r="H2024" i="10"/>
  <c r="H2023" i="10"/>
  <c r="H2022" i="10"/>
  <c r="H2021" i="10"/>
  <c r="H2020" i="10"/>
  <c r="H2019" i="10"/>
  <c r="H2018" i="10"/>
  <c r="H2017" i="10"/>
  <c r="H2016" i="10"/>
  <c r="H2015" i="10"/>
  <c r="H2014" i="10"/>
  <c r="H2013" i="10"/>
  <c r="H2012" i="10"/>
  <c r="H2011" i="10"/>
  <c r="H2010" i="10"/>
  <c r="H2009" i="10"/>
  <c r="H2008" i="10"/>
  <c r="H2007" i="10"/>
  <c r="H2006" i="10"/>
  <c r="H2005" i="10"/>
  <c r="H2004" i="10"/>
  <c r="H2003" i="10"/>
  <c r="H2002" i="10"/>
  <c r="H2001" i="10"/>
  <c r="H2000" i="10"/>
  <c r="H1999" i="10"/>
  <c r="H1998" i="10"/>
  <c r="H1997" i="10"/>
  <c r="H1996" i="10"/>
  <c r="H1995" i="10"/>
  <c r="H1994" i="10"/>
  <c r="H1993" i="10"/>
  <c r="H1992" i="10"/>
  <c r="H1991" i="10"/>
  <c r="H1990" i="10"/>
  <c r="H1989" i="10"/>
  <c r="H1988" i="10"/>
  <c r="H1987" i="10"/>
  <c r="H1986" i="10"/>
  <c r="H1985" i="10"/>
  <c r="H1984" i="10"/>
  <c r="H1983" i="10"/>
  <c r="H1982" i="10"/>
  <c r="H1981" i="10"/>
  <c r="H1980" i="10"/>
  <c r="H1979" i="10"/>
  <c r="H1978" i="10"/>
  <c r="H1977" i="10"/>
  <c r="H1976" i="10"/>
  <c r="H1975" i="10"/>
  <c r="H1974" i="10"/>
  <c r="H1973" i="10"/>
  <c r="H1972" i="10"/>
  <c r="H1971" i="10"/>
  <c r="H1970" i="10"/>
  <c r="H1969" i="10"/>
  <c r="H1968" i="10"/>
  <c r="H1967" i="10"/>
  <c r="H1966" i="10"/>
  <c r="H1965" i="10"/>
  <c r="H1964" i="10"/>
  <c r="H1963" i="10"/>
  <c r="H1962" i="10"/>
  <c r="H1961" i="10"/>
  <c r="H1960" i="10"/>
  <c r="H1959" i="10"/>
  <c r="H1958" i="10"/>
  <c r="H1957" i="10"/>
  <c r="H1956" i="10"/>
  <c r="H1955" i="10"/>
  <c r="H1954" i="10"/>
  <c r="H1953" i="10"/>
  <c r="H1952" i="10"/>
  <c r="H1951" i="10"/>
  <c r="H1950" i="10"/>
  <c r="H1949" i="10"/>
  <c r="H1948" i="10"/>
  <c r="H1947" i="10"/>
  <c r="H1946" i="10"/>
  <c r="H1945" i="10"/>
  <c r="H1944" i="10"/>
  <c r="H1943" i="10"/>
  <c r="H1942" i="10"/>
  <c r="H1941" i="10"/>
  <c r="H1940" i="10"/>
  <c r="H1939" i="10"/>
  <c r="H1938" i="10"/>
  <c r="H1937" i="10"/>
  <c r="H1936" i="10"/>
  <c r="H1935" i="10"/>
  <c r="H1934" i="10"/>
  <c r="H1933" i="10"/>
  <c r="H1932" i="10"/>
  <c r="H1931" i="10"/>
  <c r="H1930" i="10"/>
  <c r="H1929" i="10"/>
  <c r="H1928" i="10"/>
  <c r="H1927" i="10"/>
  <c r="H1926" i="10"/>
  <c r="H1925" i="10"/>
  <c r="H1924" i="10"/>
  <c r="H1923" i="10"/>
  <c r="H1922" i="10"/>
  <c r="H1921" i="10"/>
  <c r="H1920" i="10"/>
  <c r="H1919" i="10"/>
  <c r="H1918" i="10"/>
  <c r="H1917" i="10"/>
  <c r="H1916" i="10"/>
  <c r="H1915" i="10"/>
  <c r="H1914" i="10"/>
  <c r="H1913" i="10"/>
  <c r="H1912" i="10"/>
  <c r="H1911" i="10"/>
  <c r="H1910" i="10"/>
  <c r="H1909" i="10"/>
  <c r="H1908" i="10"/>
  <c r="H1907" i="10"/>
  <c r="H1906" i="10"/>
  <c r="H1905" i="10"/>
  <c r="H1904" i="10"/>
  <c r="H1903" i="10"/>
  <c r="H1902" i="10"/>
  <c r="H1901" i="10"/>
  <c r="H1900" i="10"/>
  <c r="H1899" i="10"/>
  <c r="H1898" i="10"/>
  <c r="H1897" i="10"/>
  <c r="H1896" i="10"/>
  <c r="H1895" i="10"/>
  <c r="H1894" i="10"/>
  <c r="H1893" i="10"/>
  <c r="H1892" i="10"/>
  <c r="H1891" i="10"/>
  <c r="H1890" i="10"/>
  <c r="H1889" i="10"/>
  <c r="H1888" i="10"/>
  <c r="H1887" i="10"/>
  <c r="H1886" i="10"/>
  <c r="H1885" i="10"/>
  <c r="H1884" i="10"/>
  <c r="H1883" i="10"/>
  <c r="H1882" i="10"/>
  <c r="H1881" i="10"/>
  <c r="H1880" i="10"/>
  <c r="H1879" i="10"/>
  <c r="H1878" i="10"/>
  <c r="H1877" i="10"/>
  <c r="H1876" i="10"/>
  <c r="H1875" i="10"/>
  <c r="H1874" i="10"/>
  <c r="H1873" i="10"/>
  <c r="H1872" i="10"/>
  <c r="H1871" i="10"/>
  <c r="H1870" i="10"/>
  <c r="H1869" i="10"/>
  <c r="H1868" i="10"/>
  <c r="H1867" i="10"/>
  <c r="H1866" i="10"/>
  <c r="H1865" i="10"/>
  <c r="H1864" i="10"/>
  <c r="H1863" i="10"/>
  <c r="H1862" i="10"/>
  <c r="H1861" i="10"/>
  <c r="H1860" i="10"/>
  <c r="H1859" i="10"/>
  <c r="H1858" i="10"/>
  <c r="H1857" i="10"/>
  <c r="H1856" i="10"/>
  <c r="H1855" i="10"/>
  <c r="H1854" i="10"/>
  <c r="H1853" i="10"/>
  <c r="H1852" i="10"/>
  <c r="H1851" i="10"/>
  <c r="H1850" i="10"/>
  <c r="H1849" i="10"/>
  <c r="H1848" i="10"/>
  <c r="H1847" i="10"/>
  <c r="H1846" i="10"/>
  <c r="H1845" i="10"/>
  <c r="H1844" i="10"/>
  <c r="H1843" i="10"/>
  <c r="H1842" i="10"/>
  <c r="H1841" i="10"/>
  <c r="H1840" i="10"/>
  <c r="H1839" i="10"/>
  <c r="H1838" i="10"/>
  <c r="H1837" i="10"/>
  <c r="H1836" i="10"/>
  <c r="H1835" i="10"/>
  <c r="H1834" i="10"/>
  <c r="H1833" i="10"/>
  <c r="H1832" i="10"/>
  <c r="H1831" i="10"/>
  <c r="H1830" i="10"/>
  <c r="H1829" i="10"/>
  <c r="H1828" i="10"/>
  <c r="H1827" i="10"/>
  <c r="H1826" i="10"/>
  <c r="H1825" i="10"/>
  <c r="H1824" i="10"/>
  <c r="H1823" i="10"/>
  <c r="H1822" i="10"/>
  <c r="H1821" i="10"/>
  <c r="H1820" i="10"/>
  <c r="H1819" i="10"/>
  <c r="H1818" i="10"/>
  <c r="H1817" i="10"/>
  <c r="H1816" i="10"/>
  <c r="H1815" i="10"/>
  <c r="H1814" i="10"/>
  <c r="H1813" i="10"/>
  <c r="H1812" i="10"/>
  <c r="H1811" i="10"/>
  <c r="H1810" i="10"/>
  <c r="H1809" i="10"/>
  <c r="H1808" i="10"/>
  <c r="H1807" i="10"/>
  <c r="H1806" i="10"/>
  <c r="H1805" i="10"/>
  <c r="H1804" i="10"/>
  <c r="H1803" i="10"/>
  <c r="H1802" i="10"/>
  <c r="H1801" i="10"/>
  <c r="H1800" i="10"/>
  <c r="H1799" i="10"/>
  <c r="H1798" i="10"/>
  <c r="H1797" i="10"/>
  <c r="H1796" i="10"/>
  <c r="H1795" i="10"/>
  <c r="H1794" i="10"/>
  <c r="H1793" i="10"/>
  <c r="H1792" i="10"/>
  <c r="H1791" i="10"/>
  <c r="H1790" i="10"/>
  <c r="H1789" i="10"/>
  <c r="H1788" i="10"/>
  <c r="H1787" i="10"/>
  <c r="H1786" i="10"/>
  <c r="H1785" i="10"/>
  <c r="H1784" i="10"/>
  <c r="H1783" i="10"/>
  <c r="H1782" i="10"/>
  <c r="H1781" i="10"/>
  <c r="H1780" i="10"/>
  <c r="H1779" i="10"/>
  <c r="H1778" i="10"/>
  <c r="H1777" i="10"/>
  <c r="H1776" i="10"/>
  <c r="H1775" i="10"/>
  <c r="H1774" i="10"/>
  <c r="H1773" i="10"/>
  <c r="H1772" i="10"/>
  <c r="H1771" i="10"/>
  <c r="H1770" i="10"/>
  <c r="H1769" i="10"/>
  <c r="H1768" i="10"/>
  <c r="H1767" i="10"/>
  <c r="H1766" i="10"/>
  <c r="H1765" i="10"/>
  <c r="H1764" i="10"/>
  <c r="H1763" i="10"/>
  <c r="H1762" i="10"/>
  <c r="H1761" i="10"/>
  <c r="H1760" i="10"/>
  <c r="H1759" i="10"/>
  <c r="H1758" i="10"/>
  <c r="H1757" i="10"/>
  <c r="H1756" i="10"/>
  <c r="H1755" i="10"/>
  <c r="H1754" i="10"/>
  <c r="H1753" i="10"/>
  <c r="H1752" i="10"/>
  <c r="H1751" i="10"/>
  <c r="H1750" i="10"/>
  <c r="H1749" i="10"/>
  <c r="H1748" i="10"/>
  <c r="H1747" i="10"/>
  <c r="H1746" i="10"/>
  <c r="H1745" i="10"/>
  <c r="H1744" i="10"/>
  <c r="H1743" i="10"/>
  <c r="H1742" i="10"/>
  <c r="H1741" i="10"/>
  <c r="H1740" i="10"/>
  <c r="H1739" i="10"/>
  <c r="H1738" i="10"/>
  <c r="H1737" i="10"/>
  <c r="H1736" i="10"/>
  <c r="H1735" i="10"/>
  <c r="H1734" i="10"/>
  <c r="H1733" i="10"/>
  <c r="H1732" i="10"/>
  <c r="H1731" i="10"/>
  <c r="H1730" i="10"/>
  <c r="H1729" i="10"/>
  <c r="H1728" i="10"/>
  <c r="H1727" i="10"/>
  <c r="H1726" i="10"/>
  <c r="H1725" i="10"/>
  <c r="H1724" i="10"/>
  <c r="H1723" i="10"/>
  <c r="H1722" i="10"/>
  <c r="H1721" i="10"/>
  <c r="H1720" i="10"/>
  <c r="H1719" i="10"/>
  <c r="H1718" i="10"/>
  <c r="H1717" i="10"/>
  <c r="H1716" i="10"/>
  <c r="H1715" i="10"/>
  <c r="H1714" i="10"/>
  <c r="H1713" i="10"/>
  <c r="H1712" i="10"/>
  <c r="H1711" i="10"/>
  <c r="H1710" i="10"/>
  <c r="H1709" i="10"/>
  <c r="H1708" i="10"/>
  <c r="H1707" i="10"/>
  <c r="H1706" i="10"/>
  <c r="H1705" i="10"/>
  <c r="H1704" i="10"/>
  <c r="H1703" i="10"/>
  <c r="H1702" i="10"/>
  <c r="H1701" i="10"/>
  <c r="H1700" i="10"/>
  <c r="H1699" i="10"/>
  <c r="H1698" i="10"/>
  <c r="H1697" i="10"/>
  <c r="H1696" i="10"/>
  <c r="H1695" i="10"/>
  <c r="H1694" i="10"/>
  <c r="H1693" i="10"/>
  <c r="H1692" i="10"/>
  <c r="H1691" i="10"/>
  <c r="H1690" i="10"/>
  <c r="H1689" i="10"/>
  <c r="H1688" i="10"/>
  <c r="H1687" i="10"/>
  <c r="H1686" i="10"/>
  <c r="H1685" i="10"/>
  <c r="H1684" i="10"/>
  <c r="H1683" i="10"/>
  <c r="H1682" i="10"/>
  <c r="H1681" i="10"/>
  <c r="H1680" i="10"/>
  <c r="H1679" i="10"/>
  <c r="H1678" i="10"/>
  <c r="H1677" i="10"/>
  <c r="H1676" i="10"/>
  <c r="H1675" i="10"/>
  <c r="H1674" i="10"/>
  <c r="H1673" i="10"/>
  <c r="H1672" i="10"/>
  <c r="H1671" i="10"/>
  <c r="H1670" i="10"/>
  <c r="H1669" i="10"/>
  <c r="H1668" i="10"/>
  <c r="H1667" i="10"/>
  <c r="H1666" i="10"/>
  <c r="H1665" i="10"/>
  <c r="H1664" i="10"/>
  <c r="H1663" i="10"/>
  <c r="H1662" i="10"/>
  <c r="H1661" i="10"/>
  <c r="H1660" i="10"/>
  <c r="H1659" i="10"/>
  <c r="H1658" i="10"/>
  <c r="H1657" i="10"/>
  <c r="H1656" i="10"/>
  <c r="H1655" i="10"/>
  <c r="H1654" i="10"/>
  <c r="H1653" i="10"/>
  <c r="H1652" i="10"/>
  <c r="H1651" i="10"/>
  <c r="H1650" i="10"/>
  <c r="H1649" i="10"/>
  <c r="H1648" i="10"/>
  <c r="H1647" i="10"/>
  <c r="H1646" i="10"/>
  <c r="H1645" i="10"/>
  <c r="H1644" i="10"/>
  <c r="H1643" i="10"/>
  <c r="H1642" i="10"/>
  <c r="H1641" i="10"/>
  <c r="H1640" i="10"/>
  <c r="H1639" i="10"/>
  <c r="H1638" i="10"/>
  <c r="H1637" i="10"/>
  <c r="H1636" i="10"/>
  <c r="H1635" i="10"/>
  <c r="H1634" i="10"/>
  <c r="H1633" i="10"/>
  <c r="H1632" i="10"/>
  <c r="H1631" i="10"/>
  <c r="H1630" i="10"/>
  <c r="H1629" i="10"/>
  <c r="H1628" i="10"/>
  <c r="H1627" i="10"/>
  <c r="H1626" i="10"/>
  <c r="H1625" i="10"/>
  <c r="H1624" i="10"/>
  <c r="H1623" i="10"/>
  <c r="H1622" i="10"/>
  <c r="H1621" i="10"/>
  <c r="H1620" i="10"/>
  <c r="H1619" i="10"/>
  <c r="H1618" i="10"/>
  <c r="H1617" i="10"/>
  <c r="H1616" i="10"/>
  <c r="H1615" i="10"/>
  <c r="H1614" i="10"/>
  <c r="H1613" i="10"/>
  <c r="H1612" i="10"/>
  <c r="H1611" i="10"/>
  <c r="H1610" i="10"/>
  <c r="H1609" i="10"/>
  <c r="H1608" i="10"/>
  <c r="H1607" i="10"/>
  <c r="H1606" i="10"/>
  <c r="H1605" i="10"/>
  <c r="H1604" i="10"/>
  <c r="H1603" i="10"/>
  <c r="H1602" i="10"/>
  <c r="H1601" i="10"/>
  <c r="H1600" i="10"/>
  <c r="H1599" i="10"/>
  <c r="H1598" i="10"/>
  <c r="H1597" i="10"/>
  <c r="H1596" i="10"/>
  <c r="H1595" i="10"/>
  <c r="H1594" i="10"/>
  <c r="H1593" i="10"/>
  <c r="H1592" i="10"/>
  <c r="H1591" i="10"/>
  <c r="H1590" i="10"/>
  <c r="H1589" i="10"/>
  <c r="H1588" i="10"/>
  <c r="H1587" i="10"/>
  <c r="H1586" i="10"/>
  <c r="H1585" i="10"/>
  <c r="H1584" i="10"/>
  <c r="H1583" i="10"/>
  <c r="H1582" i="10"/>
  <c r="H1581" i="10"/>
  <c r="H1580" i="10"/>
  <c r="H1579" i="10"/>
  <c r="H1578" i="10"/>
  <c r="H1577" i="10"/>
  <c r="H1576" i="10"/>
  <c r="H1575" i="10"/>
  <c r="H1574" i="10"/>
  <c r="H1573" i="10"/>
  <c r="H1572" i="10"/>
  <c r="H1571" i="10"/>
  <c r="H1570" i="10"/>
  <c r="H1569" i="10"/>
  <c r="H1568" i="10"/>
  <c r="H1567" i="10"/>
  <c r="H1566" i="10"/>
  <c r="H1565" i="10"/>
  <c r="H1564" i="10"/>
  <c r="H1563" i="10"/>
  <c r="H1562" i="10"/>
  <c r="H1561" i="10"/>
  <c r="H1560" i="10"/>
  <c r="H1559" i="10"/>
  <c r="H1558" i="10"/>
  <c r="H1557" i="10"/>
  <c r="H1556" i="10"/>
  <c r="H1555" i="10"/>
  <c r="H1554" i="10"/>
  <c r="H1553" i="10"/>
  <c r="H1552" i="10"/>
  <c r="H1551" i="10"/>
  <c r="H1550" i="10"/>
  <c r="H1549" i="10"/>
  <c r="H1548" i="10"/>
  <c r="H1547" i="10"/>
  <c r="H1546" i="10"/>
  <c r="H1545" i="10"/>
  <c r="H1544" i="10"/>
  <c r="H1543" i="10"/>
  <c r="H1542" i="10"/>
  <c r="H1541" i="10"/>
  <c r="H1540" i="10"/>
  <c r="H1539" i="10"/>
  <c r="H1538" i="10"/>
  <c r="H1537" i="10"/>
  <c r="H1536" i="10"/>
  <c r="H1535" i="10"/>
  <c r="H1534" i="10"/>
  <c r="H1533" i="10"/>
  <c r="H1532" i="10"/>
  <c r="H1531" i="10"/>
  <c r="H1530" i="10"/>
  <c r="H1529" i="10"/>
  <c r="H1528" i="10"/>
  <c r="H1527" i="10"/>
  <c r="H1526" i="10"/>
  <c r="H1525" i="10"/>
  <c r="H1524" i="10"/>
  <c r="H1523" i="10"/>
  <c r="H1522" i="10"/>
  <c r="H1521" i="10"/>
  <c r="H1520" i="10"/>
  <c r="H1519" i="10"/>
  <c r="H1518" i="10"/>
  <c r="H1517" i="10"/>
  <c r="H1516" i="10"/>
  <c r="H1515" i="10"/>
  <c r="H1514" i="10"/>
  <c r="H1513" i="10"/>
  <c r="H1512" i="10"/>
  <c r="H1511" i="10"/>
  <c r="H1510" i="10"/>
  <c r="H1509" i="10"/>
  <c r="H1508" i="10"/>
  <c r="H1507" i="10"/>
  <c r="H1506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3" i="10"/>
  <c r="H1492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74" i="10"/>
  <c r="H1473" i="10"/>
  <c r="H1472" i="10"/>
  <c r="H1471" i="10"/>
  <c r="H1470" i="10"/>
  <c r="H1469" i="10"/>
  <c r="H1468" i="10"/>
  <c r="H1467" i="10"/>
  <c r="H1466" i="10"/>
  <c r="H1465" i="10"/>
  <c r="H1464" i="10"/>
  <c r="H1463" i="10"/>
  <c r="H1462" i="10"/>
  <c r="H1461" i="10"/>
  <c r="H1460" i="10"/>
  <c r="H1459" i="10"/>
  <c r="H1458" i="10"/>
  <c r="H1457" i="10"/>
  <c r="H1456" i="10"/>
  <c r="H1455" i="10"/>
  <c r="H1454" i="10"/>
  <c r="H1453" i="10"/>
  <c r="H1452" i="10"/>
  <c r="H1451" i="10"/>
  <c r="H1450" i="10"/>
  <c r="H1449" i="10"/>
  <c r="H1448" i="10"/>
  <c r="H1447" i="10"/>
  <c r="H1446" i="10"/>
  <c r="H1445" i="10"/>
  <c r="H1444" i="10"/>
  <c r="H1443" i="10"/>
  <c r="H1442" i="10"/>
  <c r="H1441" i="10"/>
  <c r="H1440" i="10"/>
  <c r="H1439" i="10"/>
  <c r="H1438" i="10"/>
  <c r="H1437" i="10"/>
  <c r="H1436" i="10"/>
  <c r="H1435" i="10"/>
  <c r="H1434" i="10"/>
  <c r="H1433" i="10"/>
  <c r="H1432" i="10"/>
  <c r="H1431" i="10"/>
  <c r="H1430" i="10"/>
  <c r="H1429" i="10"/>
  <c r="H1428" i="10"/>
  <c r="H1427" i="10"/>
  <c r="H1426" i="10"/>
  <c r="H1425" i="10"/>
  <c r="H1424" i="10"/>
  <c r="H1423" i="10"/>
  <c r="H1422" i="10"/>
  <c r="H1421" i="10"/>
  <c r="H1420" i="10"/>
  <c r="H1419" i="10"/>
  <c r="H1418" i="10"/>
  <c r="H1417" i="10"/>
  <c r="H1416" i="10"/>
  <c r="H1415" i="10"/>
  <c r="H1414" i="10"/>
  <c r="H1413" i="10"/>
  <c r="H1412" i="10"/>
  <c r="H1411" i="10"/>
  <c r="H1410" i="10"/>
  <c r="H1409" i="10"/>
  <c r="H1408" i="10"/>
  <c r="H1407" i="10"/>
  <c r="H1406" i="10"/>
  <c r="H1405" i="10"/>
  <c r="H1404" i="10"/>
  <c r="H1403" i="10"/>
  <c r="H1402" i="10"/>
  <c r="H1401" i="10"/>
  <c r="H1400" i="10"/>
  <c r="H1399" i="10"/>
  <c r="H1398" i="10"/>
  <c r="H1397" i="10"/>
  <c r="H1396" i="10"/>
  <c r="H1395" i="10"/>
  <c r="H1394" i="10"/>
  <c r="H1393" i="10"/>
  <c r="H1392" i="10"/>
  <c r="H1391" i="10"/>
  <c r="H1390" i="10"/>
  <c r="H1389" i="10"/>
  <c r="H1388" i="10"/>
  <c r="H1387" i="10"/>
  <c r="H1386" i="10"/>
  <c r="H1385" i="10"/>
  <c r="H1384" i="10"/>
  <c r="H1383" i="10"/>
  <c r="H1382" i="10"/>
  <c r="H1381" i="10"/>
  <c r="H1380" i="10"/>
  <c r="H1379" i="10"/>
  <c r="H1378" i="10"/>
  <c r="H1377" i="10"/>
  <c r="H1376" i="10"/>
  <c r="H1375" i="10"/>
  <c r="H1374" i="10"/>
  <c r="H1373" i="10"/>
  <c r="H1372" i="10"/>
  <c r="H1371" i="10"/>
  <c r="H1370" i="10"/>
  <c r="H1369" i="10"/>
  <c r="H1368" i="10"/>
  <c r="H1367" i="10"/>
  <c r="H1366" i="10"/>
  <c r="H1365" i="10"/>
  <c r="H1364" i="10"/>
  <c r="H1363" i="10"/>
  <c r="H1362" i="10"/>
  <c r="H1361" i="10"/>
  <c r="H1360" i="10"/>
  <c r="H1359" i="10"/>
  <c r="H1358" i="10"/>
  <c r="H1357" i="10"/>
  <c r="H1356" i="10"/>
  <c r="H1355" i="10"/>
  <c r="H1354" i="10"/>
  <c r="H1353" i="10"/>
  <c r="H1352" i="10"/>
  <c r="H1351" i="10"/>
  <c r="H1350" i="10"/>
  <c r="H1349" i="10"/>
  <c r="H1348" i="10"/>
  <c r="H1347" i="10"/>
  <c r="H1346" i="10"/>
  <c r="H1345" i="10"/>
  <c r="H1344" i="10"/>
  <c r="H1343" i="10"/>
  <c r="H1342" i="10"/>
  <c r="H1341" i="10"/>
  <c r="H1340" i="10"/>
  <c r="H1339" i="10"/>
  <c r="H1338" i="10"/>
  <c r="H1337" i="10"/>
  <c r="H1336" i="10"/>
  <c r="H1335" i="10"/>
  <c r="H1334" i="10"/>
  <c r="H1333" i="10"/>
  <c r="H1332" i="10"/>
  <c r="H1331" i="10"/>
  <c r="H1330" i="10"/>
  <c r="H1329" i="10"/>
  <c r="H1328" i="10"/>
  <c r="H1327" i="10"/>
  <c r="H1326" i="10"/>
  <c r="H1325" i="10"/>
  <c r="H1324" i="10"/>
  <c r="H1323" i="10"/>
  <c r="H1322" i="10"/>
  <c r="H1321" i="10"/>
  <c r="H1320" i="10"/>
  <c r="H1319" i="10"/>
  <c r="H1318" i="10"/>
  <c r="H1317" i="10"/>
  <c r="H1316" i="10"/>
  <c r="H1315" i="10"/>
  <c r="H1314" i="10"/>
  <c r="H1313" i="10"/>
  <c r="H1312" i="10"/>
  <c r="H1311" i="10"/>
  <c r="H1310" i="10"/>
  <c r="H1309" i="10"/>
  <c r="H1308" i="10"/>
  <c r="H1307" i="10"/>
  <c r="H1306" i="10"/>
  <c r="H1305" i="10"/>
  <c r="H1304" i="10"/>
  <c r="H1303" i="10"/>
  <c r="H1302" i="10"/>
  <c r="H1301" i="10"/>
  <c r="H1300" i="10"/>
  <c r="H1299" i="10"/>
  <c r="H1298" i="10"/>
  <c r="H1297" i="10"/>
  <c r="H1296" i="10"/>
  <c r="H1295" i="10"/>
  <c r="H1294" i="10"/>
  <c r="H1293" i="10"/>
  <c r="H1292" i="10"/>
  <c r="H1291" i="10"/>
  <c r="H1290" i="10"/>
  <c r="H1289" i="10"/>
  <c r="H1288" i="10"/>
  <c r="H1287" i="10"/>
  <c r="H1286" i="10"/>
  <c r="H1285" i="10"/>
  <c r="H1284" i="10"/>
  <c r="H1283" i="10"/>
  <c r="H1282" i="10"/>
  <c r="H1281" i="10"/>
  <c r="H1280" i="10"/>
  <c r="H1279" i="10"/>
  <c r="H1278" i="10"/>
  <c r="H1277" i="10"/>
  <c r="H1276" i="10"/>
  <c r="H1275" i="10"/>
  <c r="H1274" i="10"/>
  <c r="H1273" i="10"/>
  <c r="H1272" i="10"/>
  <c r="H1271" i="10"/>
  <c r="H1270" i="10"/>
  <c r="H1269" i="10"/>
  <c r="H1268" i="10"/>
  <c r="H1267" i="10"/>
  <c r="H1266" i="10"/>
  <c r="H1265" i="10"/>
  <c r="H1264" i="10"/>
  <c r="H1263" i="10"/>
  <c r="H1262" i="10"/>
  <c r="H1261" i="10"/>
  <c r="H1260" i="10"/>
  <c r="H1259" i="10"/>
  <c r="H1258" i="10"/>
  <c r="H1257" i="10"/>
  <c r="H1256" i="10"/>
  <c r="H1255" i="10"/>
  <c r="H1254" i="10"/>
  <c r="H1253" i="10"/>
  <c r="H1252" i="10"/>
  <c r="H1251" i="10"/>
  <c r="H1250" i="10"/>
  <c r="H1249" i="10"/>
  <c r="H1248" i="10"/>
  <c r="H1247" i="10"/>
  <c r="H1246" i="10"/>
  <c r="H1245" i="10"/>
  <c r="H1244" i="10"/>
  <c r="H1243" i="10"/>
  <c r="H1242" i="10"/>
  <c r="H1241" i="10"/>
  <c r="H1240" i="10"/>
  <c r="H1239" i="10"/>
  <c r="H1238" i="10"/>
  <c r="H1237" i="10"/>
  <c r="H1236" i="10"/>
  <c r="H1235" i="10"/>
  <c r="H1234" i="10"/>
  <c r="H1233" i="10"/>
  <c r="H1232" i="10"/>
  <c r="H1231" i="10"/>
  <c r="H1230" i="10"/>
  <c r="H1229" i="10"/>
  <c r="H1228" i="10"/>
  <c r="H1227" i="10"/>
  <c r="H1226" i="10"/>
  <c r="H1225" i="10"/>
  <c r="H1224" i="10"/>
  <c r="H1223" i="10"/>
  <c r="H1222" i="10"/>
  <c r="H1221" i="10"/>
  <c r="H1220" i="10"/>
  <c r="H1219" i="10"/>
  <c r="H1218" i="10"/>
  <c r="H1217" i="10"/>
  <c r="H1216" i="10"/>
  <c r="H1215" i="10"/>
  <c r="H1214" i="10"/>
  <c r="H1213" i="10"/>
  <c r="H1212" i="10"/>
  <c r="H1211" i="10"/>
  <c r="H1210" i="10"/>
  <c r="H1209" i="10"/>
  <c r="H1208" i="10"/>
  <c r="H1207" i="10"/>
  <c r="H1206" i="10"/>
  <c r="H1205" i="10"/>
  <c r="H1204" i="10"/>
  <c r="H1203" i="10"/>
  <c r="H1202" i="10"/>
  <c r="H1201" i="10"/>
  <c r="H1200" i="10"/>
  <c r="H1199" i="10"/>
  <c r="H1198" i="10"/>
  <c r="H1197" i="10"/>
  <c r="H1196" i="10"/>
  <c r="H1195" i="10"/>
  <c r="H1194" i="10"/>
  <c r="H1193" i="10"/>
  <c r="H1192" i="10"/>
  <c r="H1191" i="10"/>
  <c r="H1190" i="10"/>
  <c r="H1189" i="10"/>
  <c r="H1188" i="10"/>
  <c r="H1187" i="10"/>
  <c r="H1186" i="10"/>
  <c r="H1185" i="10"/>
  <c r="H1184" i="10"/>
  <c r="H1183" i="10"/>
  <c r="H1182" i="10"/>
  <c r="H1181" i="10"/>
  <c r="H1180" i="10"/>
  <c r="H1179" i="10"/>
  <c r="H1178" i="10"/>
  <c r="H1177" i="10"/>
  <c r="H1176" i="10"/>
  <c r="H1175" i="10"/>
  <c r="H1174" i="10"/>
  <c r="H1173" i="10"/>
  <c r="H1172" i="10"/>
  <c r="H1171" i="10"/>
  <c r="H1170" i="10"/>
  <c r="H1169" i="10"/>
  <c r="H1168" i="10"/>
  <c r="H1167" i="10"/>
  <c r="H1166" i="10"/>
  <c r="H1165" i="10"/>
  <c r="H1164" i="10"/>
  <c r="H1163" i="10"/>
  <c r="H1162" i="10"/>
  <c r="H1161" i="10"/>
  <c r="H1160" i="10"/>
  <c r="H1159" i="10"/>
  <c r="H1158" i="10"/>
  <c r="H1157" i="10"/>
  <c r="H1156" i="10"/>
  <c r="H1155" i="10"/>
  <c r="H1154" i="10"/>
  <c r="H1153" i="10"/>
  <c r="H1152" i="10"/>
  <c r="H1151" i="10"/>
  <c r="H1150" i="10"/>
  <c r="H1149" i="10"/>
  <c r="H1148" i="10"/>
  <c r="H1147" i="10"/>
  <c r="H1146" i="10"/>
  <c r="H1145" i="10"/>
  <c r="H1144" i="10"/>
  <c r="H1143" i="10"/>
  <c r="H1142" i="10"/>
  <c r="H1141" i="10"/>
  <c r="H1140" i="10"/>
  <c r="H1139" i="10"/>
  <c r="H1138" i="10"/>
  <c r="H1137" i="10"/>
  <c r="H1136" i="10"/>
  <c r="H1135" i="10"/>
  <c r="H1134" i="10"/>
  <c r="H1133" i="10"/>
  <c r="H1132" i="10"/>
  <c r="H1131" i="10"/>
  <c r="H1130" i="10"/>
  <c r="H1129" i="10"/>
  <c r="H1128" i="10"/>
  <c r="H1127" i="10"/>
  <c r="H1126" i="10"/>
  <c r="H1125" i="10"/>
  <c r="H1124" i="10"/>
  <c r="H1123" i="10"/>
  <c r="H1122" i="10"/>
  <c r="H1121" i="10"/>
  <c r="H1120" i="10"/>
  <c r="H1119" i="10"/>
  <c r="H1118" i="10"/>
  <c r="H1117" i="10"/>
  <c r="H1116" i="10"/>
  <c r="H1115" i="10"/>
  <c r="H1114" i="10"/>
  <c r="H1113" i="10"/>
  <c r="H1112" i="10"/>
  <c r="H1111" i="10"/>
  <c r="H1110" i="10"/>
  <c r="H1109" i="10"/>
  <c r="H1108" i="10"/>
  <c r="H1107" i="10"/>
  <c r="H1106" i="10"/>
  <c r="H1105" i="10"/>
  <c r="H1104" i="10"/>
  <c r="H1103" i="10"/>
  <c r="H1102" i="10"/>
  <c r="H1101" i="10"/>
  <c r="H1100" i="10"/>
  <c r="H1099" i="10"/>
  <c r="H1098" i="10"/>
  <c r="H1097" i="10"/>
  <c r="H1096" i="10"/>
  <c r="H1095" i="10"/>
  <c r="H1094" i="10"/>
  <c r="H1093" i="10"/>
  <c r="H1092" i="10"/>
  <c r="H1091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7" i="10"/>
  <c r="H1076" i="10"/>
  <c r="H1075" i="10"/>
  <c r="H1074" i="10"/>
  <c r="H1073" i="10"/>
  <c r="H1072" i="10"/>
  <c r="H1071" i="10"/>
  <c r="H1070" i="10"/>
  <c r="H1069" i="10"/>
  <c r="H1068" i="10"/>
  <c r="H1067" i="10"/>
  <c r="H1066" i="10"/>
  <c r="H1065" i="10"/>
  <c r="H1064" i="10"/>
  <c r="H1063" i="10"/>
  <c r="H1062" i="10"/>
  <c r="H1061" i="10"/>
  <c r="H1060" i="10"/>
  <c r="H1059" i="10"/>
  <c r="H1058" i="10"/>
  <c r="H1057" i="10"/>
  <c r="H1056" i="10"/>
  <c r="H1055" i="10"/>
  <c r="H1054" i="10"/>
  <c r="H1053" i="10"/>
  <c r="H1052" i="10"/>
  <c r="H1051" i="10"/>
  <c r="H1050" i="10"/>
  <c r="H1049" i="10"/>
  <c r="H1048" i="10"/>
  <c r="H1047" i="10"/>
  <c r="H1046" i="10"/>
  <c r="H1045" i="10"/>
  <c r="H1044" i="10"/>
  <c r="H1043" i="10"/>
  <c r="H1042" i="10"/>
  <c r="H1041" i="10"/>
  <c r="H1040" i="10"/>
  <c r="H1039" i="10"/>
  <c r="H1038" i="10"/>
  <c r="H1037" i="10"/>
  <c r="H1036" i="10"/>
  <c r="H1035" i="10"/>
  <c r="H1034" i="10"/>
  <c r="H1033" i="10"/>
  <c r="H1032" i="10"/>
  <c r="H1031" i="10"/>
  <c r="H1030" i="10"/>
  <c r="H1029" i="10"/>
  <c r="H1028" i="10"/>
  <c r="H1027" i="10"/>
  <c r="H1026" i="10"/>
  <c r="H1025" i="10"/>
  <c r="H1024" i="10"/>
  <c r="H1023" i="10"/>
  <c r="H1022" i="10"/>
  <c r="H1021" i="10"/>
  <c r="H1020" i="10"/>
  <c r="H1019" i="10"/>
  <c r="H1018" i="10"/>
  <c r="H1017" i="10"/>
  <c r="H1016" i="10"/>
  <c r="H1015" i="10"/>
  <c r="H1014" i="10"/>
  <c r="H1013" i="10"/>
  <c r="H1012" i="10"/>
  <c r="H1011" i="10"/>
  <c r="H1010" i="10"/>
  <c r="H1009" i="10"/>
  <c r="H1008" i="10"/>
  <c r="H1007" i="10"/>
  <c r="H1006" i="10"/>
  <c r="H1005" i="10"/>
  <c r="H1004" i="10"/>
  <c r="H1003" i="10"/>
  <c r="H1002" i="10"/>
  <c r="H1001" i="10"/>
  <c r="H1000" i="10"/>
  <c r="H999" i="10"/>
  <c r="H998" i="10"/>
  <c r="H997" i="10"/>
  <c r="H996" i="10"/>
  <c r="H995" i="10"/>
  <c r="H994" i="10"/>
  <c r="H993" i="10"/>
  <c r="H992" i="10"/>
  <c r="H991" i="10"/>
  <c r="H990" i="10"/>
  <c r="H989" i="10"/>
  <c r="H988" i="10"/>
  <c r="H987" i="10"/>
  <c r="H986" i="10"/>
  <c r="H985" i="10"/>
  <c r="H984" i="10"/>
  <c r="H983" i="10"/>
  <c r="H982" i="10"/>
  <c r="H981" i="10"/>
  <c r="H980" i="10"/>
  <c r="H979" i="10"/>
  <c r="H978" i="10"/>
  <c r="H977" i="10"/>
  <c r="H976" i="10"/>
  <c r="H975" i="10"/>
  <c r="H974" i="10"/>
  <c r="H973" i="10"/>
  <c r="H972" i="10"/>
  <c r="H971" i="10"/>
  <c r="H970" i="10"/>
  <c r="H969" i="10"/>
  <c r="H968" i="10"/>
  <c r="H967" i="10"/>
  <c r="H966" i="10"/>
  <c r="H965" i="10"/>
  <c r="H964" i="10"/>
  <c r="H963" i="10"/>
  <c r="H962" i="10"/>
  <c r="H961" i="10"/>
  <c r="H960" i="10"/>
  <c r="H959" i="10"/>
  <c r="H958" i="10"/>
  <c r="H957" i="10"/>
  <c r="H956" i="10"/>
  <c r="H955" i="10"/>
  <c r="H954" i="10"/>
  <c r="H953" i="10"/>
  <c r="H952" i="10"/>
  <c r="H951" i="10"/>
  <c r="H950" i="10"/>
  <c r="H949" i="10"/>
  <c r="H948" i="10"/>
  <c r="H947" i="10"/>
  <c r="H946" i="10"/>
  <c r="H945" i="10"/>
  <c r="H944" i="10"/>
  <c r="H943" i="10"/>
  <c r="H942" i="10"/>
  <c r="H941" i="10"/>
  <c r="H940" i="10"/>
  <c r="H939" i="10"/>
  <c r="H938" i="10"/>
  <c r="H937" i="10"/>
  <c r="H936" i="10"/>
  <c r="H935" i="10"/>
  <c r="H934" i="10"/>
  <c r="H933" i="10"/>
  <c r="H932" i="10"/>
  <c r="H931" i="10"/>
  <c r="H930" i="10"/>
  <c r="H929" i="10"/>
  <c r="H928" i="10"/>
  <c r="H927" i="10"/>
  <c r="H926" i="10"/>
  <c r="H925" i="10"/>
  <c r="H924" i="10"/>
  <c r="H923" i="10"/>
  <c r="H922" i="10"/>
  <c r="H921" i="10"/>
  <c r="H920" i="10"/>
  <c r="H919" i="10"/>
  <c r="H918" i="10"/>
  <c r="H917" i="10"/>
  <c r="H916" i="10"/>
  <c r="H915" i="10"/>
  <c r="H914" i="10"/>
  <c r="H913" i="10"/>
  <c r="H912" i="10"/>
  <c r="H911" i="10"/>
  <c r="H910" i="10"/>
  <c r="H909" i="10"/>
  <c r="H908" i="10"/>
  <c r="H907" i="10"/>
  <c r="H906" i="10"/>
  <c r="H905" i="10"/>
  <c r="H904" i="10"/>
  <c r="H903" i="10"/>
  <c r="H902" i="10"/>
  <c r="H901" i="10"/>
  <c r="H900" i="10"/>
  <c r="H899" i="10"/>
  <c r="H898" i="10"/>
  <c r="H897" i="10"/>
  <c r="H896" i="10"/>
  <c r="H895" i="10"/>
  <c r="H894" i="10"/>
  <c r="H893" i="10"/>
  <c r="H892" i="10"/>
  <c r="H891" i="10"/>
  <c r="H890" i="10"/>
  <c r="H889" i="10"/>
  <c r="H888" i="10"/>
  <c r="H887" i="10"/>
  <c r="H886" i="10"/>
  <c r="H885" i="10"/>
  <c r="H884" i="10"/>
  <c r="H883" i="10"/>
  <c r="H882" i="10"/>
  <c r="H881" i="10"/>
  <c r="H880" i="10"/>
  <c r="H879" i="10"/>
  <c r="H878" i="10"/>
  <c r="H877" i="10"/>
  <c r="H876" i="10"/>
  <c r="H875" i="10"/>
  <c r="H874" i="10"/>
  <c r="H873" i="10"/>
  <c r="H872" i="10"/>
  <c r="H871" i="10"/>
  <c r="H870" i="10"/>
  <c r="H869" i="10"/>
  <c r="H868" i="10"/>
  <c r="H867" i="10"/>
  <c r="H866" i="10"/>
  <c r="H865" i="10"/>
  <c r="H864" i="10"/>
  <c r="H863" i="10"/>
  <c r="H862" i="10"/>
  <c r="H861" i="10"/>
  <c r="H860" i="10"/>
  <c r="H859" i="10"/>
  <c r="H858" i="10"/>
  <c r="H857" i="10"/>
  <c r="H856" i="10"/>
  <c r="H855" i="10"/>
  <c r="H854" i="10"/>
  <c r="H853" i="10"/>
  <c r="H852" i="10"/>
  <c r="H851" i="10"/>
  <c r="H850" i="10"/>
  <c r="H849" i="10"/>
  <c r="H848" i="10"/>
  <c r="H847" i="10"/>
  <c r="H846" i="10"/>
  <c r="H845" i="10"/>
  <c r="H844" i="10"/>
  <c r="H843" i="10"/>
  <c r="H842" i="10"/>
  <c r="H841" i="10"/>
  <c r="H840" i="10"/>
  <c r="H839" i="10"/>
  <c r="H838" i="10"/>
  <c r="H837" i="10"/>
  <c r="H836" i="10"/>
  <c r="H835" i="10"/>
  <c r="H834" i="10"/>
  <c r="H833" i="10"/>
  <c r="H832" i="10"/>
  <c r="H831" i="10"/>
  <c r="H830" i="10"/>
  <c r="H829" i="10"/>
  <c r="H828" i="10"/>
  <c r="H827" i="10"/>
  <c r="H826" i="10"/>
  <c r="H825" i="10"/>
  <c r="H824" i="10"/>
  <c r="H823" i="10"/>
  <c r="H822" i="10"/>
  <c r="H821" i="10"/>
  <c r="H820" i="10"/>
  <c r="H819" i="10"/>
  <c r="H818" i="10"/>
  <c r="H817" i="10"/>
  <c r="H816" i="10"/>
  <c r="H815" i="10"/>
  <c r="H814" i="10"/>
  <c r="H813" i="10"/>
  <c r="H812" i="10"/>
  <c r="H811" i="10"/>
  <c r="H810" i="10"/>
  <c r="H809" i="10"/>
  <c r="H808" i="10"/>
  <c r="H807" i="10"/>
  <c r="H806" i="10"/>
  <c r="H805" i="10"/>
  <c r="H804" i="10"/>
  <c r="H803" i="10"/>
  <c r="H802" i="10"/>
  <c r="H801" i="10"/>
  <c r="H800" i="10"/>
  <c r="H799" i="10"/>
  <c r="H798" i="10"/>
  <c r="H797" i="10"/>
  <c r="H796" i="10"/>
  <c r="H795" i="10"/>
  <c r="H794" i="10"/>
  <c r="H793" i="10"/>
  <c r="H792" i="10"/>
  <c r="H791" i="10"/>
  <c r="H790" i="10"/>
  <c r="H789" i="10"/>
  <c r="H788" i="10"/>
  <c r="H787" i="10"/>
  <c r="H786" i="10"/>
  <c r="H785" i="10"/>
  <c r="H784" i="10"/>
  <c r="H783" i="10"/>
  <c r="H782" i="10"/>
  <c r="H781" i="10"/>
  <c r="H780" i="10"/>
  <c r="H779" i="10"/>
  <c r="H778" i="10"/>
  <c r="H777" i="10"/>
  <c r="H776" i="10"/>
  <c r="H775" i="10"/>
  <c r="H774" i="10"/>
  <c r="H773" i="10"/>
  <c r="H772" i="10"/>
  <c r="H771" i="10"/>
  <c r="H770" i="10"/>
  <c r="H769" i="10"/>
  <c r="H768" i="10"/>
  <c r="H767" i="10"/>
  <c r="H766" i="10"/>
  <c r="H765" i="10"/>
  <c r="H764" i="10"/>
  <c r="H763" i="10"/>
  <c r="H762" i="10"/>
  <c r="H761" i="10"/>
  <c r="H760" i="10"/>
  <c r="H759" i="10"/>
  <c r="H758" i="10"/>
  <c r="H757" i="10"/>
  <c r="H756" i="10"/>
  <c r="H755" i="10"/>
  <c r="H754" i="10"/>
  <c r="H753" i="10"/>
  <c r="H752" i="10"/>
  <c r="H751" i="10"/>
  <c r="H750" i="10"/>
  <c r="H749" i="10"/>
  <c r="H748" i="10"/>
  <c r="H747" i="10"/>
  <c r="H746" i="10"/>
  <c r="H745" i="10"/>
  <c r="H744" i="10"/>
  <c r="H743" i="10"/>
  <c r="H742" i="10"/>
  <c r="H741" i="10"/>
  <c r="H740" i="10"/>
  <c r="H739" i="10"/>
  <c r="H738" i="10"/>
  <c r="H737" i="10"/>
  <c r="H736" i="10"/>
  <c r="H735" i="10"/>
  <c r="H734" i="10"/>
  <c r="H733" i="10"/>
  <c r="H732" i="10"/>
  <c r="H731" i="10"/>
  <c r="H730" i="10"/>
  <c r="H729" i="10"/>
  <c r="H728" i="10"/>
  <c r="H727" i="10"/>
  <c r="H726" i="10"/>
  <c r="H725" i="10"/>
  <c r="H724" i="10"/>
  <c r="H723" i="10"/>
  <c r="H722" i="10"/>
  <c r="H721" i="10"/>
  <c r="H720" i="10"/>
  <c r="H719" i="10"/>
  <c r="H718" i="10"/>
  <c r="H717" i="10"/>
  <c r="H716" i="10"/>
  <c r="H715" i="10"/>
  <c r="H714" i="10"/>
  <c r="H713" i="10"/>
  <c r="H712" i="10"/>
  <c r="H711" i="10"/>
  <c r="H710" i="10"/>
  <c r="H709" i="10"/>
  <c r="H708" i="10"/>
  <c r="H707" i="10"/>
  <c r="H706" i="10"/>
  <c r="H705" i="10"/>
  <c r="H704" i="10"/>
  <c r="H703" i="10"/>
  <c r="H702" i="10"/>
  <c r="H701" i="10"/>
  <c r="H700" i="10"/>
  <c r="H699" i="10"/>
  <c r="H698" i="10"/>
  <c r="H697" i="10"/>
  <c r="H696" i="10"/>
  <c r="H695" i="10"/>
  <c r="H694" i="10"/>
  <c r="H693" i="10"/>
  <c r="H692" i="10"/>
  <c r="H691" i="10"/>
  <c r="H690" i="10"/>
  <c r="H689" i="10"/>
  <c r="H688" i="10"/>
  <c r="H687" i="10"/>
  <c r="H686" i="10"/>
  <c r="H685" i="10"/>
  <c r="H684" i="10"/>
  <c r="H683" i="10"/>
  <c r="H682" i="10"/>
  <c r="H681" i="10"/>
  <c r="H680" i="10"/>
  <c r="H679" i="10"/>
  <c r="H678" i="10"/>
  <c r="H677" i="10"/>
  <c r="H676" i="10"/>
  <c r="H675" i="10"/>
  <c r="H674" i="10"/>
  <c r="H673" i="10"/>
  <c r="H672" i="10"/>
  <c r="H671" i="10"/>
  <c r="H670" i="10"/>
  <c r="H669" i="10"/>
  <c r="H668" i="10"/>
  <c r="H667" i="10"/>
  <c r="H666" i="10"/>
  <c r="H665" i="10"/>
  <c r="H664" i="10"/>
  <c r="H663" i="10"/>
  <c r="H662" i="10"/>
  <c r="H661" i="10"/>
  <c r="H660" i="10"/>
  <c r="H659" i="10"/>
  <c r="H658" i="10"/>
  <c r="H657" i="10"/>
  <c r="H656" i="10"/>
  <c r="H655" i="10"/>
  <c r="H654" i="10"/>
  <c r="H653" i="10"/>
  <c r="H652" i="10"/>
  <c r="H651" i="10"/>
  <c r="H650" i="10"/>
  <c r="H649" i="10"/>
  <c r="H648" i="10"/>
  <c r="H647" i="10"/>
  <c r="H646" i="10"/>
  <c r="H64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29" i="10"/>
  <c r="H628" i="10"/>
  <c r="H627" i="10"/>
  <c r="H626" i="10"/>
  <c r="H625" i="10"/>
  <c r="H624" i="10"/>
  <c r="H623" i="10"/>
  <c r="H622" i="10"/>
  <c r="H621" i="10"/>
  <c r="H620" i="10"/>
  <c r="H619" i="10"/>
  <c r="H618" i="10"/>
  <c r="H617" i="10"/>
  <c r="H616" i="10"/>
  <c r="H615" i="10"/>
  <c r="H614" i="10"/>
  <c r="H613" i="10"/>
  <c r="H612" i="10"/>
  <c r="H611" i="10"/>
  <c r="H610" i="10"/>
  <c r="H609" i="10"/>
  <c r="H608" i="10"/>
  <c r="H607" i="10"/>
  <c r="H606" i="10"/>
  <c r="H605" i="10"/>
  <c r="H604" i="10"/>
  <c r="H603" i="10"/>
  <c r="H602" i="10"/>
  <c r="H601" i="10"/>
  <c r="H600" i="10"/>
  <c r="H599" i="10"/>
  <c r="H598" i="10"/>
  <c r="H597" i="10"/>
  <c r="H596" i="10"/>
  <c r="H595" i="10"/>
  <c r="H594" i="10"/>
  <c r="H593" i="10"/>
  <c r="H592" i="10"/>
  <c r="H591" i="10"/>
  <c r="H590" i="10"/>
  <c r="H589" i="10"/>
  <c r="H588" i="10"/>
  <c r="H587" i="10"/>
  <c r="H586" i="10"/>
  <c r="H585" i="10"/>
  <c r="H584" i="10"/>
  <c r="H583" i="10"/>
  <c r="H582" i="10"/>
  <c r="H581" i="10"/>
  <c r="H580" i="10"/>
  <c r="H579" i="10"/>
  <c r="H578" i="10"/>
  <c r="H577" i="10"/>
  <c r="H576" i="10"/>
  <c r="H575" i="10"/>
  <c r="H574" i="10"/>
  <c r="H573" i="10"/>
  <c r="H572" i="10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H494" i="10"/>
  <c r="H493" i="10"/>
  <c r="H492" i="10"/>
  <c r="H491" i="10"/>
  <c r="H490" i="10"/>
  <c r="H489" i="10"/>
  <c r="H488" i="10"/>
  <c r="H487" i="10"/>
  <c r="H486" i="10"/>
  <c r="H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6" i="10"/>
  <c r="H335" i="10"/>
  <c r="H334" i="10"/>
  <c r="H333" i="10"/>
  <c r="H332" i="10"/>
  <c r="H331" i="10"/>
  <c r="H330" i="10"/>
  <c r="H329" i="10"/>
  <c r="H328" i="10"/>
  <c r="H327" i="10"/>
  <c r="H326" i="10"/>
  <c r="H325" i="10"/>
  <c r="H324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H303" i="10"/>
  <c r="H302" i="10"/>
  <c r="H301" i="10"/>
  <c r="H300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H2" i="10"/>
  <c r="I3572" i="1" l="1"/>
  <c r="H3572" i="1"/>
  <c r="G3572" i="1"/>
  <c r="F3572" i="1"/>
  <c r="E3572" i="1"/>
  <c r="D3572" i="1"/>
  <c r="C3572" i="1"/>
  <c r="I3571" i="1"/>
  <c r="H3571" i="1"/>
  <c r="G3571" i="1"/>
  <c r="F3571" i="1"/>
  <c r="E3571" i="1"/>
  <c r="D3571" i="1"/>
  <c r="C3571" i="1"/>
  <c r="I3570" i="1"/>
  <c r="H3570" i="1"/>
  <c r="G3570" i="1"/>
  <c r="F3570" i="1"/>
  <c r="E3570" i="1"/>
  <c r="D3570" i="1"/>
  <c r="C3570" i="1"/>
  <c r="I3569" i="1"/>
  <c r="H3569" i="1"/>
  <c r="G3569" i="1"/>
  <c r="F3569" i="1"/>
  <c r="E3569" i="1"/>
  <c r="D3569" i="1"/>
  <c r="C3569" i="1"/>
  <c r="I3568" i="1"/>
  <c r="H3568" i="1"/>
  <c r="G3568" i="1"/>
  <c r="F3568" i="1"/>
  <c r="E3568" i="1"/>
  <c r="D3568" i="1"/>
  <c r="C3568" i="1"/>
  <c r="I3567" i="1"/>
  <c r="H3567" i="1"/>
  <c r="G3567" i="1"/>
  <c r="F3567" i="1"/>
  <c r="E3567" i="1"/>
  <c r="D3567" i="1"/>
  <c r="C3567" i="1"/>
  <c r="I3566" i="1"/>
  <c r="H3566" i="1"/>
  <c r="G3566" i="1"/>
  <c r="F3566" i="1"/>
  <c r="E3566" i="1"/>
  <c r="D3566" i="1"/>
  <c r="C3566" i="1"/>
  <c r="I3565" i="1"/>
  <c r="H3565" i="1"/>
  <c r="G3565" i="1"/>
  <c r="F3565" i="1"/>
  <c r="E3565" i="1"/>
  <c r="D3565" i="1"/>
  <c r="C3565" i="1"/>
  <c r="I3564" i="1"/>
  <c r="H3564" i="1"/>
  <c r="G3564" i="1"/>
  <c r="F3564" i="1"/>
  <c r="E3564" i="1"/>
  <c r="D3564" i="1"/>
  <c r="C3564" i="1"/>
  <c r="I3563" i="1"/>
  <c r="H3563" i="1"/>
  <c r="G3563" i="1"/>
  <c r="F3563" i="1"/>
  <c r="E3563" i="1"/>
  <c r="D3563" i="1"/>
  <c r="C3563" i="1"/>
  <c r="I3562" i="1"/>
  <c r="H3562" i="1"/>
  <c r="G3562" i="1"/>
  <c r="F3562" i="1"/>
  <c r="E3562" i="1"/>
  <c r="D3562" i="1"/>
  <c r="C3562" i="1"/>
  <c r="I3561" i="1"/>
  <c r="H3561" i="1"/>
  <c r="G3561" i="1"/>
  <c r="F3561" i="1"/>
  <c r="E3561" i="1"/>
  <c r="D3561" i="1"/>
  <c r="C3561" i="1"/>
  <c r="I3560" i="1"/>
  <c r="H3560" i="1"/>
  <c r="G3560" i="1"/>
  <c r="F3560" i="1"/>
  <c r="E3560" i="1"/>
  <c r="D3560" i="1"/>
  <c r="C3560" i="1"/>
  <c r="I3559" i="1"/>
  <c r="H3559" i="1"/>
  <c r="G3559" i="1"/>
  <c r="F3559" i="1"/>
  <c r="E3559" i="1"/>
  <c r="D3559" i="1"/>
  <c r="C3559" i="1"/>
  <c r="I3558" i="1"/>
  <c r="H3558" i="1"/>
  <c r="G3558" i="1"/>
  <c r="F3558" i="1"/>
  <c r="E3558" i="1"/>
  <c r="D3558" i="1"/>
  <c r="C3558" i="1"/>
  <c r="I3557" i="1"/>
  <c r="H3557" i="1"/>
  <c r="G3557" i="1"/>
  <c r="F3557" i="1"/>
  <c r="E3557" i="1"/>
  <c r="D3557" i="1"/>
  <c r="C3557" i="1"/>
  <c r="I3556" i="1"/>
  <c r="H3556" i="1"/>
  <c r="G3556" i="1"/>
  <c r="F3556" i="1"/>
  <c r="E3556" i="1"/>
  <c r="D3556" i="1"/>
  <c r="C3556" i="1"/>
  <c r="I3555" i="1"/>
  <c r="H3555" i="1"/>
  <c r="G3555" i="1"/>
  <c r="F3555" i="1"/>
  <c r="E3555" i="1"/>
  <c r="D3555" i="1"/>
  <c r="C3555" i="1"/>
  <c r="I3554" i="1"/>
  <c r="H3554" i="1"/>
  <c r="G3554" i="1"/>
  <c r="F3554" i="1"/>
  <c r="E3554" i="1"/>
  <c r="D3554" i="1"/>
  <c r="C3554" i="1"/>
  <c r="I3553" i="1"/>
  <c r="H3553" i="1"/>
  <c r="G3553" i="1"/>
  <c r="F3553" i="1"/>
  <c r="E3553" i="1"/>
  <c r="D3553" i="1"/>
  <c r="C3553" i="1"/>
  <c r="I3552" i="1"/>
  <c r="H3552" i="1"/>
  <c r="G3552" i="1"/>
  <c r="F3552" i="1"/>
  <c r="E3552" i="1"/>
  <c r="D3552" i="1"/>
  <c r="C3552" i="1"/>
  <c r="I3551" i="1"/>
  <c r="H3551" i="1"/>
  <c r="G3551" i="1"/>
  <c r="F3551" i="1"/>
  <c r="E3551" i="1"/>
  <c r="D3551" i="1"/>
  <c r="C3551" i="1"/>
  <c r="I3550" i="1"/>
  <c r="H3550" i="1"/>
  <c r="G3550" i="1"/>
  <c r="F3550" i="1"/>
  <c r="E3550" i="1"/>
  <c r="D3550" i="1"/>
  <c r="C3550" i="1"/>
  <c r="I3549" i="1"/>
  <c r="H3549" i="1"/>
  <c r="G3549" i="1"/>
  <c r="F3549" i="1"/>
  <c r="E3549" i="1"/>
  <c r="D3549" i="1"/>
  <c r="C3549" i="1"/>
  <c r="I3548" i="1"/>
  <c r="H3548" i="1"/>
  <c r="G3548" i="1"/>
  <c r="F3548" i="1"/>
  <c r="E3548" i="1"/>
  <c r="D3548" i="1"/>
  <c r="C3548" i="1"/>
  <c r="I3547" i="1"/>
  <c r="H3547" i="1"/>
  <c r="G3547" i="1"/>
  <c r="F3547" i="1"/>
  <c r="E3547" i="1"/>
  <c r="D3547" i="1"/>
  <c r="C3547" i="1"/>
  <c r="I3546" i="1"/>
  <c r="H3546" i="1"/>
  <c r="G3546" i="1"/>
  <c r="F3546" i="1"/>
  <c r="E3546" i="1"/>
  <c r="D3546" i="1"/>
  <c r="C3546" i="1"/>
  <c r="I3545" i="1"/>
  <c r="H3545" i="1"/>
  <c r="G3545" i="1"/>
  <c r="F3545" i="1"/>
  <c r="E3545" i="1"/>
  <c r="D3545" i="1"/>
  <c r="C3545" i="1"/>
  <c r="I3544" i="1"/>
  <c r="H3544" i="1"/>
  <c r="G3544" i="1"/>
  <c r="F3544" i="1"/>
  <c r="E3544" i="1"/>
  <c r="D3544" i="1"/>
  <c r="C3544" i="1"/>
  <c r="I3543" i="1"/>
  <c r="H3543" i="1"/>
  <c r="G3543" i="1"/>
  <c r="F3543" i="1"/>
  <c r="E3543" i="1"/>
  <c r="D3543" i="1"/>
  <c r="C3543" i="1"/>
  <c r="I3542" i="1"/>
  <c r="H3542" i="1"/>
  <c r="G3542" i="1"/>
  <c r="F3542" i="1"/>
  <c r="E3542" i="1"/>
  <c r="D3542" i="1"/>
  <c r="C3542" i="1"/>
  <c r="I3541" i="1"/>
  <c r="H3541" i="1"/>
  <c r="G3541" i="1"/>
  <c r="F3541" i="1"/>
  <c r="E3541" i="1"/>
  <c r="D3541" i="1"/>
  <c r="C3541" i="1"/>
  <c r="I3540" i="1"/>
  <c r="H3540" i="1"/>
  <c r="G3540" i="1"/>
  <c r="F3540" i="1"/>
  <c r="E3540" i="1"/>
  <c r="D3540" i="1"/>
  <c r="C3540" i="1"/>
  <c r="I3539" i="1"/>
  <c r="H3539" i="1"/>
  <c r="G3539" i="1"/>
  <c r="F3539" i="1"/>
  <c r="E3539" i="1"/>
  <c r="D3539" i="1"/>
  <c r="C3539" i="1"/>
  <c r="I3538" i="1"/>
  <c r="H3538" i="1"/>
  <c r="G3538" i="1"/>
  <c r="F3538" i="1"/>
  <c r="E3538" i="1"/>
  <c r="D3538" i="1"/>
  <c r="C3538" i="1"/>
  <c r="I3537" i="1"/>
  <c r="H3537" i="1"/>
  <c r="G3537" i="1"/>
  <c r="F3537" i="1"/>
  <c r="E3537" i="1"/>
  <c r="D3537" i="1"/>
  <c r="C3537" i="1"/>
  <c r="I3536" i="1"/>
  <c r="H3536" i="1"/>
  <c r="G3536" i="1"/>
  <c r="F3536" i="1"/>
  <c r="E3536" i="1"/>
  <c r="D3536" i="1"/>
  <c r="C3536" i="1"/>
  <c r="I3535" i="1"/>
  <c r="H3535" i="1"/>
  <c r="G3535" i="1"/>
  <c r="F3535" i="1"/>
  <c r="E3535" i="1"/>
  <c r="D3535" i="1"/>
  <c r="C3535" i="1"/>
  <c r="I3534" i="1"/>
  <c r="H3534" i="1"/>
  <c r="G3534" i="1"/>
  <c r="F3534" i="1"/>
  <c r="E3534" i="1"/>
  <c r="D3534" i="1"/>
  <c r="C3534" i="1"/>
  <c r="I3533" i="1"/>
  <c r="H3533" i="1"/>
  <c r="G3533" i="1"/>
  <c r="F3533" i="1"/>
  <c r="E3533" i="1"/>
  <c r="D3533" i="1"/>
  <c r="C3533" i="1"/>
  <c r="I3532" i="1"/>
  <c r="H3532" i="1"/>
  <c r="G3532" i="1"/>
  <c r="F3532" i="1"/>
  <c r="E3532" i="1"/>
  <c r="D3532" i="1"/>
  <c r="C3532" i="1"/>
  <c r="I3531" i="1"/>
  <c r="H3531" i="1"/>
  <c r="G3531" i="1"/>
  <c r="F3531" i="1"/>
  <c r="E3531" i="1"/>
  <c r="D3531" i="1"/>
  <c r="C3531" i="1"/>
  <c r="I3530" i="1"/>
  <c r="H3530" i="1"/>
  <c r="G3530" i="1"/>
  <c r="F3530" i="1"/>
  <c r="E3530" i="1"/>
  <c r="D3530" i="1"/>
  <c r="C3530" i="1"/>
  <c r="I3529" i="1"/>
  <c r="H3529" i="1"/>
  <c r="G3529" i="1"/>
  <c r="F3529" i="1"/>
  <c r="E3529" i="1"/>
  <c r="D3529" i="1"/>
  <c r="C3529" i="1"/>
  <c r="I3528" i="1"/>
  <c r="H3528" i="1"/>
  <c r="G3528" i="1"/>
  <c r="F3528" i="1"/>
  <c r="E3528" i="1"/>
  <c r="D3528" i="1"/>
  <c r="C3528" i="1"/>
  <c r="I3527" i="1"/>
  <c r="H3527" i="1"/>
  <c r="G3527" i="1"/>
  <c r="F3527" i="1"/>
  <c r="E3527" i="1"/>
  <c r="D3527" i="1"/>
  <c r="C3527" i="1"/>
  <c r="I3526" i="1"/>
  <c r="H3526" i="1"/>
  <c r="G3526" i="1"/>
  <c r="F3526" i="1"/>
  <c r="E3526" i="1"/>
  <c r="D3526" i="1"/>
  <c r="C3526" i="1"/>
  <c r="I3525" i="1"/>
  <c r="H3525" i="1"/>
  <c r="G3525" i="1"/>
  <c r="F3525" i="1"/>
  <c r="E3525" i="1"/>
  <c r="D3525" i="1"/>
  <c r="C3525" i="1"/>
  <c r="I3524" i="1"/>
  <c r="H3524" i="1"/>
  <c r="G3524" i="1"/>
  <c r="F3524" i="1"/>
  <c r="E3524" i="1"/>
  <c r="D3524" i="1"/>
  <c r="C3524" i="1"/>
  <c r="I3523" i="1"/>
  <c r="H3523" i="1"/>
  <c r="G3523" i="1"/>
  <c r="F3523" i="1"/>
  <c r="E3523" i="1"/>
  <c r="D3523" i="1"/>
  <c r="C3523" i="1"/>
  <c r="I3522" i="1"/>
  <c r="H3522" i="1"/>
  <c r="G3522" i="1"/>
  <c r="F3522" i="1"/>
  <c r="E3522" i="1"/>
  <c r="D3522" i="1"/>
  <c r="C3522" i="1"/>
  <c r="I3521" i="1"/>
  <c r="H3521" i="1"/>
  <c r="G3521" i="1"/>
  <c r="F3521" i="1"/>
  <c r="E3521" i="1"/>
  <c r="D3521" i="1"/>
  <c r="C3521" i="1"/>
  <c r="I3520" i="1"/>
  <c r="H3520" i="1"/>
  <c r="G3520" i="1"/>
  <c r="F3520" i="1"/>
  <c r="E3520" i="1"/>
  <c r="D3520" i="1"/>
  <c r="C3520" i="1"/>
  <c r="I3519" i="1"/>
  <c r="H3519" i="1"/>
  <c r="G3519" i="1"/>
  <c r="F3519" i="1"/>
  <c r="E3519" i="1"/>
  <c r="D3519" i="1"/>
  <c r="C3519" i="1"/>
  <c r="I3518" i="1"/>
  <c r="H3518" i="1"/>
  <c r="G3518" i="1"/>
  <c r="F3518" i="1"/>
  <c r="E3518" i="1"/>
  <c r="D3518" i="1"/>
  <c r="C3518" i="1"/>
  <c r="I3517" i="1"/>
  <c r="H3517" i="1"/>
  <c r="G3517" i="1"/>
  <c r="F3517" i="1"/>
  <c r="E3517" i="1"/>
  <c r="D3517" i="1"/>
  <c r="C3517" i="1"/>
  <c r="I3516" i="1"/>
  <c r="H3516" i="1"/>
  <c r="G3516" i="1"/>
  <c r="F3516" i="1"/>
  <c r="E3516" i="1"/>
  <c r="D3516" i="1"/>
  <c r="C3516" i="1"/>
  <c r="I3515" i="1"/>
  <c r="H3515" i="1"/>
  <c r="G3515" i="1"/>
  <c r="F3515" i="1"/>
  <c r="E3515" i="1"/>
  <c r="D3515" i="1"/>
  <c r="C3515" i="1"/>
  <c r="I3514" i="1"/>
  <c r="H3514" i="1"/>
  <c r="G3514" i="1"/>
  <c r="F3514" i="1"/>
  <c r="E3514" i="1"/>
  <c r="D3514" i="1"/>
  <c r="C3514" i="1"/>
  <c r="I3513" i="1"/>
  <c r="H3513" i="1"/>
  <c r="G3513" i="1"/>
  <c r="F3513" i="1"/>
  <c r="E3513" i="1"/>
  <c r="D3513" i="1"/>
  <c r="C3513" i="1"/>
  <c r="I3512" i="1"/>
  <c r="H3512" i="1"/>
  <c r="G3512" i="1"/>
  <c r="F3512" i="1"/>
  <c r="E3512" i="1"/>
  <c r="D3512" i="1"/>
  <c r="C3512" i="1"/>
  <c r="I3511" i="1"/>
  <c r="H3511" i="1"/>
  <c r="G3511" i="1"/>
  <c r="F3511" i="1"/>
  <c r="E3511" i="1"/>
  <c r="D3511" i="1"/>
  <c r="C3511" i="1"/>
  <c r="I3510" i="1"/>
  <c r="H3510" i="1"/>
  <c r="G3510" i="1"/>
  <c r="F3510" i="1"/>
  <c r="E3510" i="1"/>
  <c r="D3510" i="1"/>
  <c r="C3510" i="1"/>
  <c r="I3509" i="1"/>
  <c r="H3509" i="1"/>
  <c r="G3509" i="1"/>
  <c r="F3509" i="1"/>
  <c r="E3509" i="1"/>
  <c r="D3509" i="1"/>
  <c r="C3509" i="1"/>
  <c r="I3508" i="1"/>
  <c r="H3508" i="1"/>
  <c r="G3508" i="1"/>
  <c r="F3508" i="1"/>
  <c r="E3508" i="1"/>
  <c r="D3508" i="1"/>
  <c r="C3508" i="1"/>
  <c r="I3507" i="1"/>
  <c r="H3507" i="1"/>
  <c r="G3507" i="1"/>
  <c r="F3507" i="1"/>
  <c r="E3507" i="1"/>
  <c r="D3507" i="1"/>
  <c r="C3507" i="1"/>
  <c r="I3506" i="1"/>
  <c r="H3506" i="1"/>
  <c r="G3506" i="1"/>
  <c r="F3506" i="1"/>
  <c r="E3506" i="1"/>
  <c r="D3506" i="1"/>
  <c r="C3506" i="1"/>
  <c r="I3505" i="1"/>
  <c r="H3505" i="1"/>
  <c r="G3505" i="1"/>
  <c r="F3505" i="1"/>
  <c r="E3505" i="1"/>
  <c r="D3505" i="1"/>
  <c r="C3505" i="1"/>
  <c r="I3504" i="1"/>
  <c r="H3504" i="1"/>
  <c r="G3504" i="1"/>
  <c r="F3504" i="1"/>
  <c r="E3504" i="1"/>
  <c r="D3504" i="1"/>
  <c r="C3504" i="1"/>
  <c r="I3503" i="1"/>
  <c r="H3503" i="1"/>
  <c r="G3503" i="1"/>
  <c r="F3503" i="1"/>
  <c r="E3503" i="1"/>
  <c r="D3503" i="1"/>
  <c r="C3503" i="1"/>
  <c r="I3502" i="1"/>
  <c r="H3502" i="1"/>
  <c r="G3502" i="1"/>
  <c r="F3502" i="1"/>
  <c r="E3502" i="1"/>
  <c r="D3502" i="1"/>
  <c r="C3502" i="1"/>
  <c r="I3501" i="1"/>
  <c r="H3501" i="1"/>
  <c r="G3501" i="1"/>
  <c r="F3501" i="1"/>
  <c r="E3501" i="1"/>
  <c r="D3501" i="1"/>
  <c r="C3501" i="1"/>
  <c r="I3500" i="1"/>
  <c r="H3500" i="1"/>
  <c r="G3500" i="1"/>
  <c r="F3500" i="1"/>
  <c r="E3500" i="1"/>
  <c r="D3500" i="1"/>
  <c r="C3500" i="1"/>
  <c r="I3499" i="1"/>
  <c r="H3499" i="1"/>
  <c r="G3499" i="1"/>
  <c r="F3499" i="1"/>
  <c r="E3499" i="1"/>
  <c r="D3499" i="1"/>
  <c r="C3499" i="1"/>
  <c r="I3498" i="1"/>
  <c r="H3498" i="1"/>
  <c r="G3498" i="1"/>
  <c r="F3498" i="1"/>
  <c r="E3498" i="1"/>
  <c r="D3498" i="1"/>
  <c r="C3498" i="1"/>
  <c r="I3497" i="1"/>
  <c r="H3497" i="1"/>
  <c r="G3497" i="1"/>
  <c r="F3497" i="1"/>
  <c r="E3497" i="1"/>
  <c r="D3497" i="1"/>
  <c r="C3497" i="1"/>
  <c r="I3496" i="1"/>
  <c r="H3496" i="1"/>
  <c r="G3496" i="1"/>
  <c r="F3496" i="1"/>
  <c r="E3496" i="1"/>
  <c r="D3496" i="1"/>
  <c r="C3496" i="1"/>
  <c r="I3495" i="1"/>
  <c r="H3495" i="1"/>
  <c r="G3495" i="1"/>
  <c r="F3495" i="1"/>
  <c r="E3495" i="1"/>
  <c r="D3495" i="1"/>
  <c r="C3495" i="1"/>
  <c r="I3494" i="1"/>
  <c r="H3494" i="1"/>
  <c r="G3494" i="1"/>
  <c r="F3494" i="1"/>
  <c r="E3494" i="1"/>
  <c r="D3494" i="1"/>
  <c r="C3494" i="1"/>
  <c r="I3493" i="1"/>
  <c r="H3493" i="1"/>
  <c r="G3493" i="1"/>
  <c r="F3493" i="1"/>
  <c r="E3493" i="1"/>
  <c r="D3493" i="1"/>
  <c r="C3493" i="1"/>
  <c r="I3492" i="1"/>
  <c r="H3492" i="1"/>
  <c r="G3492" i="1"/>
  <c r="F3492" i="1"/>
  <c r="E3492" i="1"/>
  <c r="D3492" i="1"/>
  <c r="C3492" i="1"/>
  <c r="I3491" i="1"/>
  <c r="H3491" i="1"/>
  <c r="G3491" i="1"/>
  <c r="F3491" i="1"/>
  <c r="E3491" i="1"/>
  <c r="D3491" i="1"/>
  <c r="C3491" i="1"/>
  <c r="I3490" i="1"/>
  <c r="H3490" i="1"/>
  <c r="G3490" i="1"/>
  <c r="F3490" i="1"/>
  <c r="E3490" i="1"/>
  <c r="D3490" i="1"/>
  <c r="C3490" i="1"/>
  <c r="I3489" i="1"/>
  <c r="H3489" i="1"/>
  <c r="G3489" i="1"/>
  <c r="F3489" i="1"/>
  <c r="E3489" i="1"/>
  <c r="D3489" i="1"/>
  <c r="C3489" i="1"/>
  <c r="I3488" i="1"/>
  <c r="H3488" i="1"/>
  <c r="G3488" i="1"/>
  <c r="F3488" i="1"/>
  <c r="E3488" i="1"/>
  <c r="D3488" i="1"/>
  <c r="C3488" i="1"/>
  <c r="I3487" i="1"/>
  <c r="H3487" i="1"/>
  <c r="G3487" i="1"/>
  <c r="F3487" i="1"/>
  <c r="E3487" i="1"/>
  <c r="D3487" i="1"/>
  <c r="C3487" i="1"/>
  <c r="I3486" i="1"/>
  <c r="H3486" i="1"/>
  <c r="G3486" i="1"/>
  <c r="F3486" i="1"/>
  <c r="E3486" i="1"/>
  <c r="D3486" i="1"/>
  <c r="C3486" i="1"/>
  <c r="I3485" i="1"/>
  <c r="H3485" i="1"/>
  <c r="G3485" i="1"/>
  <c r="F3485" i="1"/>
  <c r="E3485" i="1"/>
  <c r="D3485" i="1"/>
  <c r="C3485" i="1"/>
  <c r="I3484" i="1"/>
  <c r="H3484" i="1"/>
  <c r="G3484" i="1"/>
  <c r="F3484" i="1"/>
  <c r="E3484" i="1"/>
  <c r="D3484" i="1"/>
  <c r="C3484" i="1"/>
  <c r="I3483" i="1"/>
  <c r="H3483" i="1"/>
  <c r="G3483" i="1"/>
  <c r="F3483" i="1"/>
  <c r="E3483" i="1"/>
  <c r="D3483" i="1"/>
  <c r="C3483" i="1"/>
  <c r="I3482" i="1"/>
  <c r="H3482" i="1"/>
  <c r="G3482" i="1"/>
  <c r="F3482" i="1"/>
  <c r="E3482" i="1"/>
  <c r="D3482" i="1"/>
  <c r="C3482" i="1"/>
  <c r="I3481" i="1"/>
  <c r="H3481" i="1"/>
  <c r="G3481" i="1"/>
  <c r="F3481" i="1"/>
  <c r="E3481" i="1"/>
  <c r="D3481" i="1"/>
  <c r="C3481" i="1"/>
  <c r="I3480" i="1"/>
  <c r="H3480" i="1"/>
  <c r="G3480" i="1"/>
  <c r="F3480" i="1"/>
  <c r="E3480" i="1"/>
  <c r="D3480" i="1"/>
  <c r="C3480" i="1"/>
  <c r="I3479" i="1"/>
  <c r="H3479" i="1"/>
  <c r="G3479" i="1"/>
  <c r="F3479" i="1"/>
  <c r="E3479" i="1"/>
  <c r="D3479" i="1"/>
  <c r="C3479" i="1"/>
  <c r="I3478" i="1"/>
  <c r="H3478" i="1"/>
  <c r="G3478" i="1"/>
  <c r="F3478" i="1"/>
  <c r="E3478" i="1"/>
  <c r="D3478" i="1"/>
  <c r="C3478" i="1"/>
  <c r="I3477" i="1"/>
  <c r="H3477" i="1"/>
  <c r="G3477" i="1"/>
  <c r="F3477" i="1"/>
  <c r="E3477" i="1"/>
  <c r="D3477" i="1"/>
  <c r="C3477" i="1"/>
  <c r="I3476" i="1"/>
  <c r="H3476" i="1"/>
  <c r="G3476" i="1"/>
  <c r="F3476" i="1"/>
  <c r="E3476" i="1"/>
  <c r="D3476" i="1"/>
  <c r="C3476" i="1"/>
  <c r="I3475" i="1"/>
  <c r="H3475" i="1"/>
  <c r="G3475" i="1"/>
  <c r="F3475" i="1"/>
  <c r="E3475" i="1"/>
  <c r="D3475" i="1"/>
  <c r="C3475" i="1"/>
  <c r="I3474" i="1"/>
  <c r="H3474" i="1"/>
  <c r="G3474" i="1"/>
  <c r="F3474" i="1"/>
  <c r="E3474" i="1"/>
  <c r="D3474" i="1"/>
  <c r="C3474" i="1"/>
  <c r="I3473" i="1"/>
  <c r="H3473" i="1"/>
  <c r="G3473" i="1"/>
  <c r="F3473" i="1"/>
  <c r="E3473" i="1"/>
  <c r="D3473" i="1"/>
  <c r="C3473" i="1"/>
  <c r="I3472" i="1"/>
  <c r="H3472" i="1"/>
  <c r="G3472" i="1"/>
  <c r="F3472" i="1"/>
  <c r="E3472" i="1"/>
  <c r="D3472" i="1"/>
  <c r="C3472" i="1"/>
  <c r="I3471" i="1"/>
  <c r="H3471" i="1"/>
  <c r="G3471" i="1"/>
  <c r="F3471" i="1"/>
  <c r="E3471" i="1"/>
  <c r="D3471" i="1"/>
  <c r="C3471" i="1"/>
  <c r="I3470" i="1"/>
  <c r="H3470" i="1"/>
  <c r="G3470" i="1"/>
  <c r="F3470" i="1"/>
  <c r="E3470" i="1"/>
  <c r="D3470" i="1"/>
  <c r="C3470" i="1"/>
  <c r="I3469" i="1"/>
  <c r="H3469" i="1"/>
  <c r="G3469" i="1"/>
  <c r="F3469" i="1"/>
  <c r="E3469" i="1"/>
  <c r="D3469" i="1"/>
  <c r="C3469" i="1"/>
  <c r="I3468" i="1"/>
  <c r="H3468" i="1"/>
  <c r="G3468" i="1"/>
  <c r="F3468" i="1"/>
  <c r="E3468" i="1"/>
  <c r="D3468" i="1"/>
  <c r="C3468" i="1"/>
  <c r="I3467" i="1"/>
  <c r="H3467" i="1"/>
  <c r="G3467" i="1"/>
  <c r="F3467" i="1"/>
  <c r="E3467" i="1"/>
  <c r="D3467" i="1"/>
  <c r="C3467" i="1"/>
  <c r="I3466" i="1"/>
  <c r="H3466" i="1"/>
  <c r="G3466" i="1"/>
  <c r="F3466" i="1"/>
  <c r="E3466" i="1"/>
  <c r="D3466" i="1"/>
  <c r="C3466" i="1"/>
  <c r="I3465" i="1"/>
  <c r="H3465" i="1"/>
  <c r="G3465" i="1"/>
  <c r="F3465" i="1"/>
  <c r="E3465" i="1"/>
  <c r="D3465" i="1"/>
  <c r="C3465" i="1"/>
  <c r="I3464" i="1"/>
  <c r="H3464" i="1"/>
  <c r="G3464" i="1"/>
  <c r="F3464" i="1"/>
  <c r="E3464" i="1"/>
  <c r="D3464" i="1"/>
  <c r="C3464" i="1"/>
  <c r="I3463" i="1"/>
  <c r="H3463" i="1"/>
  <c r="G3463" i="1"/>
  <c r="F3463" i="1"/>
  <c r="E3463" i="1"/>
  <c r="D3463" i="1"/>
  <c r="C3463" i="1"/>
  <c r="I3462" i="1"/>
  <c r="H3462" i="1"/>
  <c r="G3462" i="1"/>
  <c r="F3462" i="1"/>
  <c r="E3462" i="1"/>
  <c r="D3462" i="1"/>
  <c r="C3462" i="1"/>
  <c r="I3461" i="1"/>
  <c r="H3461" i="1"/>
  <c r="G3461" i="1"/>
  <c r="F3461" i="1"/>
  <c r="E3461" i="1"/>
  <c r="D3461" i="1"/>
  <c r="C3461" i="1"/>
  <c r="I3460" i="1"/>
  <c r="H3460" i="1"/>
  <c r="G3460" i="1"/>
  <c r="F3460" i="1"/>
  <c r="E3460" i="1"/>
  <c r="D3460" i="1"/>
  <c r="C3460" i="1"/>
  <c r="I3459" i="1"/>
  <c r="H3459" i="1"/>
  <c r="G3459" i="1"/>
  <c r="F3459" i="1"/>
  <c r="E3459" i="1"/>
  <c r="D3459" i="1"/>
  <c r="C3459" i="1"/>
  <c r="I3458" i="1"/>
  <c r="H3458" i="1"/>
  <c r="G3458" i="1"/>
  <c r="F3458" i="1"/>
  <c r="E3458" i="1"/>
  <c r="D3458" i="1"/>
  <c r="C3458" i="1"/>
  <c r="I3457" i="1"/>
  <c r="H3457" i="1"/>
  <c r="G3457" i="1"/>
  <c r="F3457" i="1"/>
  <c r="E3457" i="1"/>
  <c r="D3457" i="1"/>
  <c r="C3457" i="1"/>
  <c r="I3456" i="1"/>
  <c r="H3456" i="1"/>
  <c r="G3456" i="1"/>
  <c r="F3456" i="1"/>
  <c r="E3456" i="1"/>
  <c r="D3456" i="1"/>
  <c r="C3456" i="1"/>
  <c r="I3455" i="1"/>
  <c r="H3455" i="1"/>
  <c r="G3455" i="1"/>
  <c r="F3455" i="1"/>
  <c r="E3455" i="1"/>
  <c r="D3455" i="1"/>
  <c r="C3455" i="1"/>
  <c r="I3454" i="1"/>
  <c r="H3454" i="1"/>
  <c r="G3454" i="1"/>
  <c r="F3454" i="1"/>
  <c r="E3454" i="1"/>
  <c r="D3454" i="1"/>
  <c r="C3454" i="1"/>
  <c r="I3453" i="1"/>
  <c r="H3453" i="1"/>
  <c r="G3453" i="1"/>
  <c r="F3453" i="1"/>
  <c r="E3453" i="1"/>
  <c r="D3453" i="1"/>
  <c r="C3453" i="1"/>
  <c r="I3452" i="1"/>
  <c r="H3452" i="1"/>
  <c r="G3452" i="1"/>
  <c r="F3452" i="1"/>
  <c r="E3452" i="1"/>
  <c r="D3452" i="1"/>
  <c r="C3452" i="1"/>
  <c r="I3451" i="1"/>
  <c r="H3451" i="1"/>
  <c r="G3451" i="1"/>
  <c r="F3451" i="1"/>
  <c r="E3451" i="1"/>
  <c r="D3451" i="1"/>
  <c r="C3451" i="1"/>
  <c r="I3450" i="1"/>
  <c r="H3450" i="1"/>
  <c r="G3450" i="1"/>
  <c r="F3450" i="1"/>
  <c r="E3450" i="1"/>
  <c r="D3450" i="1"/>
  <c r="C3450" i="1"/>
  <c r="I3449" i="1"/>
  <c r="H3449" i="1"/>
  <c r="G3449" i="1"/>
  <c r="F3449" i="1"/>
  <c r="E3449" i="1"/>
  <c r="D3449" i="1"/>
  <c r="C3449" i="1"/>
  <c r="I3448" i="1"/>
  <c r="H3448" i="1"/>
  <c r="G3448" i="1"/>
  <c r="F3448" i="1"/>
  <c r="E3448" i="1"/>
  <c r="D3448" i="1"/>
  <c r="C3448" i="1"/>
  <c r="I3447" i="1"/>
  <c r="H3447" i="1"/>
  <c r="G3447" i="1"/>
  <c r="F3447" i="1"/>
  <c r="E3447" i="1"/>
  <c r="D3447" i="1"/>
  <c r="C3447" i="1"/>
  <c r="I3446" i="1"/>
  <c r="H3446" i="1"/>
  <c r="G3446" i="1"/>
  <c r="F3446" i="1"/>
  <c r="E3446" i="1"/>
  <c r="D3446" i="1"/>
  <c r="C3446" i="1"/>
  <c r="I3445" i="1"/>
  <c r="H3445" i="1"/>
  <c r="G3445" i="1"/>
  <c r="F3445" i="1"/>
  <c r="E3445" i="1"/>
  <c r="D3445" i="1"/>
  <c r="C3445" i="1"/>
  <c r="I3444" i="1"/>
  <c r="H3444" i="1"/>
  <c r="G3444" i="1"/>
  <c r="F3444" i="1"/>
  <c r="E3444" i="1"/>
  <c r="D3444" i="1"/>
  <c r="C3444" i="1"/>
  <c r="I3443" i="1"/>
  <c r="H3443" i="1"/>
  <c r="G3443" i="1"/>
  <c r="F3443" i="1"/>
  <c r="E3443" i="1"/>
  <c r="D3443" i="1"/>
  <c r="C3443" i="1"/>
  <c r="I3442" i="1"/>
  <c r="H3442" i="1"/>
  <c r="G3442" i="1"/>
  <c r="F3442" i="1"/>
  <c r="E3442" i="1"/>
  <c r="D3442" i="1"/>
  <c r="C3442" i="1"/>
  <c r="I3441" i="1"/>
  <c r="H3441" i="1"/>
  <c r="G3441" i="1"/>
  <c r="F3441" i="1"/>
  <c r="E3441" i="1"/>
  <c r="D3441" i="1"/>
  <c r="C3441" i="1"/>
  <c r="I3440" i="1"/>
  <c r="H3440" i="1"/>
  <c r="G3440" i="1"/>
  <c r="F3440" i="1"/>
  <c r="E3440" i="1"/>
  <c r="D3440" i="1"/>
  <c r="C3440" i="1"/>
  <c r="I3439" i="1"/>
  <c r="H3439" i="1"/>
  <c r="G3439" i="1"/>
  <c r="F3439" i="1"/>
  <c r="E3439" i="1"/>
  <c r="D3439" i="1"/>
  <c r="C3439" i="1"/>
  <c r="I3438" i="1"/>
  <c r="H3438" i="1"/>
  <c r="G3438" i="1"/>
  <c r="F3438" i="1"/>
  <c r="E3438" i="1"/>
  <c r="D3438" i="1"/>
  <c r="C3438" i="1"/>
  <c r="I3437" i="1"/>
  <c r="H3437" i="1"/>
  <c r="G3437" i="1"/>
  <c r="F3437" i="1"/>
  <c r="E3437" i="1"/>
  <c r="D3437" i="1"/>
  <c r="C3437" i="1"/>
  <c r="I3436" i="1"/>
  <c r="H3436" i="1"/>
  <c r="G3436" i="1"/>
  <c r="F3436" i="1"/>
  <c r="E3436" i="1"/>
  <c r="D3436" i="1"/>
  <c r="C3436" i="1"/>
  <c r="I3435" i="1"/>
  <c r="H3435" i="1"/>
  <c r="G3435" i="1"/>
  <c r="F3435" i="1"/>
  <c r="E3435" i="1"/>
  <c r="D3435" i="1"/>
  <c r="C3435" i="1"/>
  <c r="I3434" i="1"/>
  <c r="H3434" i="1"/>
  <c r="G3434" i="1"/>
  <c r="F3434" i="1"/>
  <c r="E3434" i="1"/>
  <c r="D3434" i="1"/>
  <c r="C3434" i="1"/>
  <c r="I3433" i="1"/>
  <c r="H3433" i="1"/>
  <c r="G3433" i="1"/>
  <c r="F3433" i="1"/>
  <c r="E3433" i="1"/>
  <c r="D3433" i="1"/>
  <c r="C3433" i="1"/>
  <c r="I3432" i="1"/>
  <c r="H3432" i="1"/>
  <c r="G3432" i="1"/>
  <c r="F3432" i="1"/>
  <c r="E3432" i="1"/>
  <c r="D3432" i="1"/>
  <c r="C3432" i="1"/>
  <c r="I3431" i="1"/>
  <c r="H3431" i="1"/>
  <c r="G3431" i="1"/>
  <c r="F3431" i="1"/>
  <c r="E3431" i="1"/>
  <c r="D3431" i="1"/>
  <c r="C3431" i="1"/>
  <c r="I3430" i="1"/>
  <c r="H3430" i="1"/>
  <c r="G3430" i="1"/>
  <c r="F3430" i="1"/>
  <c r="E3430" i="1"/>
  <c r="D3430" i="1"/>
  <c r="C3430" i="1"/>
  <c r="I3429" i="1"/>
  <c r="H3429" i="1"/>
  <c r="G3429" i="1"/>
  <c r="F3429" i="1"/>
  <c r="E3429" i="1"/>
  <c r="D3429" i="1"/>
  <c r="C3429" i="1"/>
  <c r="I3428" i="1"/>
  <c r="H3428" i="1"/>
  <c r="G3428" i="1"/>
  <c r="F3428" i="1"/>
  <c r="E3428" i="1"/>
  <c r="D3428" i="1"/>
  <c r="C3428" i="1"/>
  <c r="I3427" i="1"/>
  <c r="H3427" i="1"/>
  <c r="G3427" i="1"/>
  <c r="F3427" i="1"/>
  <c r="E3427" i="1"/>
  <c r="D3427" i="1"/>
  <c r="C3427" i="1"/>
  <c r="I3426" i="1"/>
  <c r="H3426" i="1"/>
  <c r="G3426" i="1"/>
  <c r="F3426" i="1"/>
  <c r="E3426" i="1"/>
  <c r="D3426" i="1"/>
  <c r="C3426" i="1"/>
  <c r="I3425" i="1"/>
  <c r="H3425" i="1"/>
  <c r="G3425" i="1"/>
  <c r="F3425" i="1"/>
  <c r="E3425" i="1"/>
  <c r="D3425" i="1"/>
  <c r="C3425" i="1"/>
  <c r="I3424" i="1"/>
  <c r="H3424" i="1"/>
  <c r="G3424" i="1"/>
  <c r="F3424" i="1"/>
  <c r="E3424" i="1"/>
  <c r="D3424" i="1"/>
  <c r="C3424" i="1"/>
  <c r="I3423" i="1"/>
  <c r="H3423" i="1"/>
  <c r="G3423" i="1"/>
  <c r="F3423" i="1"/>
  <c r="E3423" i="1"/>
  <c r="D3423" i="1"/>
  <c r="C3423" i="1"/>
  <c r="I3422" i="1"/>
  <c r="H3422" i="1"/>
  <c r="G3422" i="1"/>
  <c r="F3422" i="1"/>
  <c r="E3422" i="1"/>
  <c r="D3422" i="1"/>
  <c r="C3422" i="1"/>
  <c r="I3421" i="1"/>
  <c r="H3421" i="1"/>
  <c r="G3421" i="1"/>
  <c r="F3421" i="1"/>
  <c r="E3421" i="1"/>
  <c r="D3421" i="1"/>
  <c r="C3421" i="1"/>
  <c r="I3420" i="1"/>
  <c r="H3420" i="1"/>
  <c r="G3420" i="1"/>
  <c r="F3420" i="1"/>
  <c r="E3420" i="1"/>
  <c r="D3420" i="1"/>
  <c r="C3420" i="1"/>
  <c r="I3419" i="1"/>
  <c r="H3419" i="1"/>
  <c r="G3419" i="1"/>
  <c r="F3419" i="1"/>
  <c r="E3419" i="1"/>
  <c r="D3419" i="1"/>
  <c r="C3419" i="1"/>
  <c r="I3418" i="1"/>
  <c r="H3418" i="1"/>
  <c r="G3418" i="1"/>
  <c r="F3418" i="1"/>
  <c r="E3418" i="1"/>
  <c r="D3418" i="1"/>
  <c r="C3418" i="1"/>
  <c r="I3417" i="1"/>
  <c r="H3417" i="1"/>
  <c r="G3417" i="1"/>
  <c r="F3417" i="1"/>
  <c r="E3417" i="1"/>
  <c r="D3417" i="1"/>
  <c r="C3417" i="1"/>
  <c r="I3416" i="1"/>
  <c r="H3416" i="1"/>
  <c r="G3416" i="1"/>
  <c r="F3416" i="1"/>
  <c r="E3416" i="1"/>
  <c r="D3416" i="1"/>
  <c r="C3416" i="1"/>
  <c r="I3415" i="1"/>
  <c r="H3415" i="1"/>
  <c r="G3415" i="1"/>
  <c r="F3415" i="1"/>
  <c r="E3415" i="1"/>
  <c r="D3415" i="1"/>
  <c r="C3415" i="1"/>
  <c r="I3414" i="1"/>
  <c r="H3414" i="1"/>
  <c r="G3414" i="1"/>
  <c r="F3414" i="1"/>
  <c r="E3414" i="1"/>
  <c r="D3414" i="1"/>
  <c r="C3414" i="1"/>
  <c r="I3413" i="1"/>
  <c r="H3413" i="1"/>
  <c r="G3413" i="1"/>
  <c r="F3413" i="1"/>
  <c r="E3413" i="1"/>
  <c r="D3413" i="1"/>
  <c r="C3413" i="1"/>
  <c r="I3412" i="1"/>
  <c r="H3412" i="1"/>
  <c r="G3412" i="1"/>
  <c r="F3412" i="1"/>
  <c r="E3412" i="1"/>
  <c r="D3412" i="1"/>
  <c r="C3412" i="1"/>
  <c r="I3411" i="1"/>
  <c r="H3411" i="1"/>
  <c r="G3411" i="1"/>
  <c r="F3411" i="1"/>
  <c r="E3411" i="1"/>
  <c r="D3411" i="1"/>
  <c r="C3411" i="1"/>
  <c r="I3410" i="1"/>
  <c r="H3410" i="1"/>
  <c r="G3410" i="1"/>
  <c r="F3410" i="1"/>
  <c r="E3410" i="1"/>
  <c r="D3410" i="1"/>
  <c r="C3410" i="1"/>
  <c r="I3409" i="1"/>
  <c r="H3409" i="1"/>
  <c r="G3409" i="1"/>
  <c r="F3409" i="1"/>
  <c r="E3409" i="1"/>
  <c r="D3409" i="1"/>
  <c r="C3409" i="1"/>
  <c r="I3408" i="1"/>
  <c r="H3408" i="1"/>
  <c r="G3408" i="1"/>
  <c r="F3408" i="1"/>
  <c r="E3408" i="1"/>
  <c r="D3408" i="1"/>
  <c r="C3408" i="1"/>
  <c r="I3407" i="1"/>
  <c r="H3407" i="1"/>
  <c r="G3407" i="1"/>
  <c r="F3407" i="1"/>
  <c r="E3407" i="1"/>
  <c r="D3407" i="1"/>
  <c r="C3407" i="1"/>
  <c r="I3406" i="1"/>
  <c r="H3406" i="1"/>
  <c r="G3406" i="1"/>
  <c r="F3406" i="1"/>
  <c r="E3406" i="1"/>
  <c r="D3406" i="1"/>
  <c r="C3406" i="1"/>
  <c r="I3405" i="1"/>
  <c r="H3405" i="1"/>
  <c r="G3405" i="1"/>
  <c r="F3405" i="1"/>
  <c r="E3405" i="1"/>
  <c r="D3405" i="1"/>
  <c r="C3405" i="1"/>
  <c r="I3404" i="1"/>
  <c r="H3404" i="1"/>
  <c r="G3404" i="1"/>
  <c r="F3404" i="1"/>
  <c r="E3404" i="1"/>
  <c r="D3404" i="1"/>
  <c r="C3404" i="1"/>
  <c r="I3403" i="1"/>
  <c r="H3403" i="1"/>
  <c r="G3403" i="1"/>
  <c r="F3403" i="1"/>
  <c r="E3403" i="1"/>
  <c r="D3403" i="1"/>
  <c r="C3403" i="1"/>
  <c r="I3402" i="1"/>
  <c r="H3402" i="1"/>
  <c r="G3402" i="1"/>
  <c r="F3402" i="1"/>
  <c r="E3402" i="1"/>
  <c r="D3402" i="1"/>
  <c r="C3402" i="1"/>
  <c r="I3401" i="1"/>
  <c r="H3401" i="1"/>
  <c r="G3401" i="1"/>
  <c r="F3401" i="1"/>
  <c r="E3401" i="1"/>
  <c r="D3401" i="1"/>
  <c r="C3401" i="1"/>
  <c r="I3400" i="1"/>
  <c r="H3400" i="1"/>
  <c r="G3400" i="1"/>
  <c r="F3400" i="1"/>
  <c r="E3400" i="1"/>
  <c r="D3400" i="1"/>
  <c r="C3400" i="1"/>
  <c r="I3399" i="1"/>
  <c r="H3399" i="1"/>
  <c r="G3399" i="1"/>
  <c r="F3399" i="1"/>
  <c r="E3399" i="1"/>
  <c r="D3399" i="1"/>
  <c r="C3399" i="1"/>
  <c r="I3398" i="1"/>
  <c r="H3398" i="1"/>
  <c r="G3398" i="1"/>
  <c r="F3398" i="1"/>
  <c r="E3398" i="1"/>
  <c r="D3398" i="1"/>
  <c r="C3398" i="1"/>
  <c r="I3397" i="1"/>
  <c r="H3397" i="1"/>
  <c r="G3397" i="1"/>
  <c r="F3397" i="1"/>
  <c r="E3397" i="1"/>
  <c r="D3397" i="1"/>
  <c r="C3397" i="1"/>
  <c r="I3396" i="1"/>
  <c r="H3396" i="1"/>
  <c r="G3396" i="1"/>
  <c r="F3396" i="1"/>
  <c r="E3396" i="1"/>
  <c r="D3396" i="1"/>
  <c r="C3396" i="1"/>
  <c r="I3395" i="1"/>
  <c r="H3395" i="1"/>
  <c r="G3395" i="1"/>
  <c r="F3395" i="1"/>
  <c r="E3395" i="1"/>
  <c r="D3395" i="1"/>
  <c r="C3395" i="1"/>
  <c r="I3394" i="1"/>
  <c r="H3394" i="1"/>
  <c r="G3394" i="1"/>
  <c r="F3394" i="1"/>
  <c r="E3394" i="1"/>
  <c r="D3394" i="1"/>
  <c r="C3394" i="1"/>
  <c r="I3393" i="1"/>
  <c r="H3393" i="1"/>
  <c r="G3393" i="1"/>
  <c r="F3393" i="1"/>
  <c r="E3393" i="1"/>
  <c r="D3393" i="1"/>
  <c r="C3393" i="1"/>
  <c r="I3392" i="1"/>
  <c r="H3392" i="1"/>
  <c r="G3392" i="1"/>
  <c r="F3392" i="1"/>
  <c r="E3392" i="1"/>
  <c r="D3392" i="1"/>
  <c r="C3392" i="1"/>
  <c r="I3391" i="1"/>
  <c r="H3391" i="1"/>
  <c r="G3391" i="1"/>
  <c r="F3391" i="1"/>
  <c r="E3391" i="1"/>
  <c r="D3391" i="1"/>
  <c r="C3391" i="1"/>
  <c r="I3390" i="1"/>
  <c r="H3390" i="1"/>
  <c r="G3390" i="1"/>
  <c r="F3390" i="1"/>
  <c r="E3390" i="1"/>
  <c r="D3390" i="1"/>
  <c r="C3390" i="1"/>
  <c r="I3389" i="1"/>
  <c r="H3389" i="1"/>
  <c r="G3389" i="1"/>
  <c r="F3389" i="1"/>
  <c r="E3389" i="1"/>
  <c r="D3389" i="1"/>
  <c r="C3389" i="1"/>
  <c r="I3388" i="1"/>
  <c r="H3388" i="1"/>
  <c r="G3388" i="1"/>
  <c r="F3388" i="1"/>
  <c r="E3388" i="1"/>
  <c r="D3388" i="1"/>
  <c r="C3388" i="1"/>
  <c r="I3387" i="1"/>
  <c r="H3387" i="1"/>
  <c r="G3387" i="1"/>
  <c r="F3387" i="1"/>
  <c r="E3387" i="1"/>
  <c r="D3387" i="1"/>
  <c r="C3387" i="1"/>
  <c r="I3386" i="1"/>
  <c r="H3386" i="1"/>
  <c r="G3386" i="1"/>
  <c r="F3386" i="1"/>
  <c r="E3386" i="1"/>
  <c r="D3386" i="1"/>
  <c r="C3386" i="1"/>
  <c r="I3385" i="1"/>
  <c r="H3385" i="1"/>
  <c r="G3385" i="1"/>
  <c r="F3385" i="1"/>
  <c r="E3385" i="1"/>
  <c r="D3385" i="1"/>
  <c r="C3385" i="1"/>
  <c r="I3384" i="1"/>
  <c r="H3384" i="1"/>
  <c r="G3384" i="1"/>
  <c r="F3384" i="1"/>
  <c r="E3384" i="1"/>
  <c r="D3384" i="1"/>
  <c r="C3384" i="1"/>
  <c r="I3383" i="1"/>
  <c r="H3383" i="1"/>
  <c r="G3383" i="1"/>
  <c r="F3383" i="1"/>
  <c r="E3383" i="1"/>
  <c r="D3383" i="1"/>
  <c r="C3383" i="1"/>
  <c r="I3382" i="1"/>
  <c r="H3382" i="1"/>
  <c r="G3382" i="1"/>
  <c r="F3382" i="1"/>
  <c r="E3382" i="1"/>
  <c r="D3382" i="1"/>
  <c r="C3382" i="1"/>
  <c r="I3381" i="1"/>
  <c r="H3381" i="1"/>
  <c r="G3381" i="1"/>
  <c r="F3381" i="1"/>
  <c r="E3381" i="1"/>
  <c r="D3381" i="1"/>
  <c r="C3381" i="1"/>
  <c r="I3380" i="1"/>
  <c r="H3380" i="1"/>
  <c r="G3380" i="1"/>
  <c r="F3380" i="1"/>
  <c r="E3380" i="1"/>
  <c r="D3380" i="1"/>
  <c r="C3380" i="1"/>
  <c r="I3379" i="1"/>
  <c r="H3379" i="1"/>
  <c r="G3379" i="1"/>
  <c r="F3379" i="1"/>
  <c r="E3379" i="1"/>
  <c r="D3379" i="1"/>
  <c r="C3379" i="1"/>
  <c r="I3378" i="1"/>
  <c r="H3378" i="1"/>
  <c r="G3378" i="1"/>
  <c r="F3378" i="1"/>
  <c r="E3378" i="1"/>
  <c r="D3378" i="1"/>
  <c r="C3378" i="1"/>
  <c r="I3377" i="1"/>
  <c r="H3377" i="1"/>
  <c r="G3377" i="1"/>
  <c r="F3377" i="1"/>
  <c r="E3377" i="1"/>
  <c r="D3377" i="1"/>
  <c r="C3377" i="1"/>
  <c r="I3376" i="1"/>
  <c r="H3376" i="1"/>
  <c r="G3376" i="1"/>
  <c r="F3376" i="1"/>
  <c r="E3376" i="1"/>
  <c r="D3376" i="1"/>
  <c r="C3376" i="1"/>
  <c r="I3375" i="1"/>
  <c r="H3375" i="1"/>
  <c r="G3375" i="1"/>
  <c r="F3375" i="1"/>
  <c r="E3375" i="1"/>
  <c r="D3375" i="1"/>
  <c r="C3375" i="1"/>
  <c r="I3374" i="1"/>
  <c r="H3374" i="1"/>
  <c r="G3374" i="1"/>
  <c r="F3374" i="1"/>
  <c r="E3374" i="1"/>
  <c r="D3374" i="1"/>
  <c r="C3374" i="1"/>
  <c r="I3373" i="1"/>
  <c r="H3373" i="1"/>
  <c r="G3373" i="1"/>
  <c r="F3373" i="1"/>
  <c r="E3373" i="1"/>
  <c r="D3373" i="1"/>
  <c r="C3373" i="1"/>
  <c r="I3372" i="1"/>
  <c r="H3372" i="1"/>
  <c r="G3372" i="1"/>
  <c r="F3372" i="1"/>
  <c r="E3372" i="1"/>
  <c r="D3372" i="1"/>
  <c r="C3372" i="1"/>
  <c r="I3371" i="1"/>
  <c r="H3371" i="1"/>
  <c r="G3371" i="1"/>
  <c r="F3371" i="1"/>
  <c r="E3371" i="1"/>
  <c r="D3371" i="1"/>
  <c r="C3371" i="1"/>
  <c r="I3370" i="1"/>
  <c r="H3370" i="1"/>
  <c r="G3370" i="1"/>
  <c r="F3370" i="1"/>
  <c r="E3370" i="1"/>
  <c r="D3370" i="1"/>
  <c r="C3370" i="1"/>
  <c r="I3369" i="1"/>
  <c r="H3369" i="1"/>
  <c r="G3369" i="1"/>
  <c r="F3369" i="1"/>
  <c r="E3369" i="1"/>
  <c r="D3369" i="1"/>
  <c r="C3369" i="1"/>
  <c r="I3368" i="1"/>
  <c r="H3368" i="1"/>
  <c r="G3368" i="1"/>
  <c r="F3368" i="1"/>
  <c r="E3368" i="1"/>
  <c r="D3368" i="1"/>
  <c r="C3368" i="1"/>
  <c r="I3367" i="1"/>
  <c r="H3367" i="1"/>
  <c r="G3367" i="1"/>
  <c r="F3367" i="1"/>
  <c r="E3367" i="1"/>
  <c r="D3367" i="1"/>
  <c r="C3367" i="1"/>
  <c r="I3366" i="1"/>
  <c r="H3366" i="1"/>
  <c r="G3366" i="1"/>
  <c r="F3366" i="1"/>
  <c r="E3366" i="1"/>
  <c r="D3366" i="1"/>
  <c r="C3366" i="1"/>
  <c r="I3365" i="1"/>
  <c r="H3365" i="1"/>
  <c r="G3365" i="1"/>
  <c r="F3365" i="1"/>
  <c r="E3365" i="1"/>
  <c r="D3365" i="1"/>
  <c r="C3365" i="1"/>
  <c r="I3364" i="1"/>
  <c r="H3364" i="1"/>
  <c r="G3364" i="1"/>
  <c r="F3364" i="1"/>
  <c r="E3364" i="1"/>
  <c r="D3364" i="1"/>
  <c r="C3364" i="1"/>
  <c r="I3363" i="1"/>
  <c r="H3363" i="1"/>
  <c r="G3363" i="1"/>
  <c r="F3363" i="1"/>
  <c r="E3363" i="1"/>
  <c r="D3363" i="1"/>
  <c r="C3363" i="1"/>
  <c r="I3362" i="1"/>
  <c r="H3362" i="1"/>
  <c r="G3362" i="1"/>
  <c r="F3362" i="1"/>
  <c r="E3362" i="1"/>
  <c r="D3362" i="1"/>
  <c r="C3362" i="1"/>
  <c r="I3361" i="1"/>
  <c r="H3361" i="1"/>
  <c r="G3361" i="1"/>
  <c r="F3361" i="1"/>
  <c r="E3361" i="1"/>
  <c r="D3361" i="1"/>
  <c r="C3361" i="1"/>
  <c r="I3360" i="1"/>
  <c r="H3360" i="1"/>
  <c r="G3360" i="1"/>
  <c r="F3360" i="1"/>
  <c r="E3360" i="1"/>
  <c r="D3360" i="1"/>
  <c r="C3360" i="1"/>
  <c r="I3359" i="1"/>
  <c r="H3359" i="1"/>
  <c r="G3359" i="1"/>
  <c r="F3359" i="1"/>
  <c r="E3359" i="1"/>
  <c r="D3359" i="1"/>
  <c r="C3359" i="1"/>
  <c r="I3358" i="1"/>
  <c r="H3358" i="1"/>
  <c r="G3358" i="1"/>
  <c r="F3358" i="1"/>
  <c r="E3358" i="1"/>
  <c r="D3358" i="1"/>
  <c r="C3358" i="1"/>
  <c r="I3357" i="1"/>
  <c r="H3357" i="1"/>
  <c r="G3357" i="1"/>
  <c r="F3357" i="1"/>
  <c r="E3357" i="1"/>
  <c r="D3357" i="1"/>
  <c r="C3357" i="1"/>
  <c r="I3356" i="1"/>
  <c r="H3356" i="1"/>
  <c r="G3356" i="1"/>
  <c r="F3356" i="1"/>
  <c r="E3356" i="1"/>
  <c r="D3356" i="1"/>
  <c r="C3356" i="1"/>
  <c r="I3355" i="1"/>
  <c r="H3355" i="1"/>
  <c r="G3355" i="1"/>
  <c r="F3355" i="1"/>
  <c r="E3355" i="1"/>
  <c r="D3355" i="1"/>
  <c r="C3355" i="1"/>
  <c r="I3354" i="1"/>
  <c r="H3354" i="1"/>
  <c r="G3354" i="1"/>
  <c r="F3354" i="1"/>
  <c r="E3354" i="1"/>
  <c r="D3354" i="1"/>
  <c r="C3354" i="1"/>
  <c r="I3353" i="1"/>
  <c r="H3353" i="1"/>
  <c r="G3353" i="1"/>
  <c r="F3353" i="1"/>
  <c r="E3353" i="1"/>
  <c r="D3353" i="1"/>
  <c r="C3353" i="1"/>
  <c r="I3352" i="1"/>
  <c r="H3352" i="1"/>
  <c r="G3352" i="1"/>
  <c r="F3352" i="1"/>
  <c r="E3352" i="1"/>
  <c r="D3352" i="1"/>
  <c r="C3352" i="1"/>
  <c r="I3351" i="1"/>
  <c r="H3351" i="1"/>
  <c r="G3351" i="1"/>
  <c r="F3351" i="1"/>
  <c r="E3351" i="1"/>
  <c r="D3351" i="1"/>
  <c r="C3351" i="1"/>
  <c r="I3350" i="1"/>
  <c r="H3350" i="1"/>
  <c r="G3350" i="1"/>
  <c r="F3350" i="1"/>
  <c r="E3350" i="1"/>
  <c r="D3350" i="1"/>
  <c r="C3350" i="1"/>
  <c r="I3349" i="1"/>
  <c r="H3349" i="1"/>
  <c r="G3349" i="1"/>
  <c r="F3349" i="1"/>
  <c r="E3349" i="1"/>
  <c r="D3349" i="1"/>
  <c r="C3349" i="1"/>
  <c r="I3348" i="1"/>
  <c r="H3348" i="1"/>
  <c r="G3348" i="1"/>
  <c r="F3348" i="1"/>
  <c r="E3348" i="1"/>
  <c r="D3348" i="1"/>
  <c r="C3348" i="1"/>
  <c r="I3347" i="1"/>
  <c r="H3347" i="1"/>
  <c r="G3347" i="1"/>
  <c r="F3347" i="1"/>
  <c r="E3347" i="1"/>
  <c r="D3347" i="1"/>
  <c r="C3347" i="1"/>
  <c r="I3346" i="1"/>
  <c r="H3346" i="1"/>
  <c r="G3346" i="1"/>
  <c r="F3346" i="1"/>
  <c r="E3346" i="1"/>
  <c r="D3346" i="1"/>
  <c r="C3346" i="1"/>
  <c r="I3345" i="1"/>
  <c r="H3345" i="1"/>
  <c r="G3345" i="1"/>
  <c r="F3345" i="1"/>
  <c r="E3345" i="1"/>
  <c r="D3345" i="1"/>
  <c r="C3345" i="1"/>
  <c r="I3344" i="1"/>
  <c r="H3344" i="1"/>
  <c r="G3344" i="1"/>
  <c r="F3344" i="1"/>
  <c r="E3344" i="1"/>
  <c r="D3344" i="1"/>
  <c r="C3344" i="1"/>
  <c r="I3343" i="1"/>
  <c r="H3343" i="1"/>
  <c r="G3343" i="1"/>
  <c r="F3343" i="1"/>
  <c r="E3343" i="1"/>
  <c r="D3343" i="1"/>
  <c r="C3343" i="1"/>
  <c r="I3342" i="1"/>
  <c r="H3342" i="1"/>
  <c r="G3342" i="1"/>
  <c r="F3342" i="1"/>
  <c r="E3342" i="1"/>
  <c r="D3342" i="1"/>
  <c r="C3342" i="1"/>
  <c r="I3341" i="1"/>
  <c r="H3341" i="1"/>
  <c r="G3341" i="1"/>
  <c r="F3341" i="1"/>
  <c r="E3341" i="1"/>
  <c r="D3341" i="1"/>
  <c r="C3341" i="1"/>
  <c r="I3340" i="1"/>
  <c r="H3340" i="1"/>
  <c r="G3340" i="1"/>
  <c r="F3340" i="1"/>
  <c r="E3340" i="1"/>
  <c r="D3340" i="1"/>
  <c r="C3340" i="1"/>
  <c r="I3339" i="1"/>
  <c r="H3339" i="1"/>
  <c r="G3339" i="1"/>
  <c r="F3339" i="1"/>
  <c r="E3339" i="1"/>
  <c r="D3339" i="1"/>
  <c r="C3339" i="1"/>
  <c r="I3338" i="1"/>
  <c r="H3338" i="1"/>
  <c r="G3338" i="1"/>
  <c r="F3338" i="1"/>
  <c r="E3338" i="1"/>
  <c r="D3338" i="1"/>
  <c r="C3338" i="1"/>
  <c r="I3337" i="1"/>
  <c r="H3337" i="1"/>
  <c r="G3337" i="1"/>
  <c r="F3337" i="1"/>
  <c r="E3337" i="1"/>
  <c r="D3337" i="1"/>
  <c r="C3337" i="1"/>
  <c r="I3336" i="1"/>
  <c r="H3336" i="1"/>
  <c r="G3336" i="1"/>
  <c r="F3336" i="1"/>
  <c r="E3336" i="1"/>
  <c r="D3336" i="1"/>
  <c r="C3336" i="1"/>
  <c r="I3335" i="1"/>
  <c r="H3335" i="1"/>
  <c r="G3335" i="1"/>
  <c r="F3335" i="1"/>
  <c r="E3335" i="1"/>
  <c r="D3335" i="1"/>
  <c r="C3335" i="1"/>
  <c r="I3334" i="1"/>
  <c r="H3334" i="1"/>
  <c r="G3334" i="1"/>
  <c r="F3334" i="1"/>
  <c r="E3334" i="1"/>
  <c r="D3334" i="1"/>
  <c r="C3334" i="1"/>
  <c r="I3333" i="1"/>
  <c r="H3333" i="1"/>
  <c r="G3333" i="1"/>
  <c r="F3333" i="1"/>
  <c r="E3333" i="1"/>
  <c r="D3333" i="1"/>
  <c r="C3333" i="1"/>
  <c r="I3332" i="1"/>
  <c r="H3332" i="1"/>
  <c r="G3332" i="1"/>
  <c r="F3332" i="1"/>
  <c r="E3332" i="1"/>
  <c r="D3332" i="1"/>
  <c r="C3332" i="1"/>
  <c r="I3331" i="1"/>
  <c r="H3331" i="1"/>
  <c r="G3331" i="1"/>
  <c r="F3331" i="1"/>
  <c r="E3331" i="1"/>
  <c r="D3331" i="1"/>
  <c r="C3331" i="1"/>
  <c r="I3330" i="1"/>
  <c r="H3330" i="1"/>
  <c r="G3330" i="1"/>
  <c r="F3330" i="1"/>
  <c r="E3330" i="1"/>
  <c r="D3330" i="1"/>
  <c r="C3330" i="1"/>
  <c r="I3329" i="1"/>
  <c r="H3329" i="1"/>
  <c r="G3329" i="1"/>
  <c r="F3329" i="1"/>
  <c r="E3329" i="1"/>
  <c r="D3329" i="1"/>
  <c r="C3329" i="1"/>
  <c r="I3328" i="1"/>
  <c r="H3328" i="1"/>
  <c r="G3328" i="1"/>
  <c r="F3328" i="1"/>
  <c r="E3328" i="1"/>
  <c r="D3328" i="1"/>
  <c r="C3328" i="1"/>
  <c r="I3327" i="1"/>
  <c r="H3327" i="1"/>
  <c r="G3327" i="1"/>
  <c r="F3327" i="1"/>
  <c r="E3327" i="1"/>
  <c r="D3327" i="1"/>
  <c r="C3327" i="1"/>
  <c r="I3326" i="1"/>
  <c r="H3326" i="1"/>
  <c r="G3326" i="1"/>
  <c r="F3326" i="1"/>
  <c r="E3326" i="1"/>
  <c r="D3326" i="1"/>
  <c r="C3326" i="1"/>
  <c r="I3325" i="1"/>
  <c r="H3325" i="1"/>
  <c r="G3325" i="1"/>
  <c r="F3325" i="1"/>
  <c r="E3325" i="1"/>
  <c r="D3325" i="1"/>
  <c r="C3325" i="1"/>
  <c r="I3324" i="1"/>
  <c r="H3324" i="1"/>
  <c r="G3324" i="1"/>
  <c r="F3324" i="1"/>
  <c r="E3324" i="1"/>
  <c r="D3324" i="1"/>
  <c r="C3324" i="1"/>
  <c r="I3323" i="1"/>
  <c r="H3323" i="1"/>
  <c r="G3323" i="1"/>
  <c r="F3323" i="1"/>
  <c r="E3323" i="1"/>
  <c r="D3323" i="1"/>
  <c r="C3323" i="1"/>
  <c r="I3322" i="1"/>
  <c r="H3322" i="1"/>
  <c r="G3322" i="1"/>
  <c r="F3322" i="1"/>
  <c r="E3322" i="1"/>
  <c r="D3322" i="1"/>
  <c r="C3322" i="1"/>
  <c r="I3321" i="1"/>
  <c r="H3321" i="1"/>
  <c r="G3321" i="1"/>
  <c r="F3321" i="1"/>
  <c r="E3321" i="1"/>
  <c r="D3321" i="1"/>
  <c r="C3321" i="1"/>
  <c r="I3320" i="1"/>
  <c r="H3320" i="1"/>
  <c r="G3320" i="1"/>
  <c r="F3320" i="1"/>
  <c r="E3320" i="1"/>
  <c r="D3320" i="1"/>
  <c r="C3320" i="1"/>
  <c r="I3319" i="1"/>
  <c r="H3319" i="1"/>
  <c r="G3319" i="1"/>
  <c r="F3319" i="1"/>
  <c r="E3319" i="1"/>
  <c r="D3319" i="1"/>
  <c r="C3319" i="1"/>
  <c r="I3318" i="1"/>
  <c r="H3318" i="1"/>
  <c r="G3318" i="1"/>
  <c r="F3318" i="1"/>
  <c r="E3318" i="1"/>
  <c r="D3318" i="1"/>
  <c r="C3318" i="1"/>
  <c r="I3317" i="1"/>
  <c r="H3317" i="1"/>
  <c r="G3317" i="1"/>
  <c r="F3317" i="1"/>
  <c r="E3317" i="1"/>
  <c r="D3317" i="1"/>
  <c r="C3317" i="1"/>
  <c r="I3316" i="1"/>
  <c r="H3316" i="1"/>
  <c r="G3316" i="1"/>
  <c r="F3316" i="1"/>
  <c r="E3316" i="1"/>
  <c r="D3316" i="1"/>
  <c r="C3316" i="1"/>
  <c r="I3315" i="1"/>
  <c r="H3315" i="1"/>
  <c r="G3315" i="1"/>
  <c r="F3315" i="1"/>
  <c r="E3315" i="1"/>
  <c r="D3315" i="1"/>
  <c r="C3315" i="1"/>
  <c r="I3314" i="1"/>
  <c r="H3314" i="1"/>
  <c r="G3314" i="1"/>
  <c r="F3314" i="1"/>
  <c r="E3314" i="1"/>
  <c r="D3314" i="1"/>
  <c r="C3314" i="1"/>
  <c r="I3313" i="1"/>
  <c r="H3313" i="1"/>
  <c r="G3313" i="1"/>
  <c r="F3313" i="1"/>
  <c r="E3313" i="1"/>
  <c r="D3313" i="1"/>
  <c r="C3313" i="1"/>
  <c r="I3312" i="1"/>
  <c r="H3312" i="1"/>
  <c r="G3312" i="1"/>
  <c r="F3312" i="1"/>
  <c r="E3312" i="1"/>
  <c r="D3312" i="1"/>
  <c r="C3312" i="1"/>
  <c r="I3311" i="1"/>
  <c r="H3311" i="1"/>
  <c r="G3311" i="1"/>
  <c r="F3311" i="1"/>
  <c r="E3311" i="1"/>
  <c r="D3311" i="1"/>
  <c r="C3311" i="1"/>
  <c r="I3310" i="1"/>
  <c r="H3310" i="1"/>
  <c r="G3310" i="1"/>
  <c r="F3310" i="1"/>
  <c r="E3310" i="1"/>
  <c r="D3310" i="1"/>
  <c r="C3310" i="1"/>
  <c r="I3309" i="1"/>
  <c r="H3309" i="1"/>
  <c r="G3309" i="1"/>
  <c r="F3309" i="1"/>
  <c r="E3309" i="1"/>
  <c r="D3309" i="1"/>
  <c r="C3309" i="1"/>
  <c r="I3308" i="1"/>
  <c r="H3308" i="1"/>
  <c r="G3308" i="1"/>
  <c r="F3308" i="1"/>
  <c r="E3308" i="1"/>
  <c r="D3308" i="1"/>
  <c r="C3308" i="1"/>
  <c r="I3307" i="1"/>
  <c r="H3307" i="1"/>
  <c r="G3307" i="1"/>
  <c r="F3307" i="1"/>
  <c r="E3307" i="1"/>
  <c r="D3307" i="1"/>
  <c r="C3307" i="1"/>
  <c r="I3306" i="1"/>
  <c r="H3306" i="1"/>
  <c r="G3306" i="1"/>
  <c r="F3306" i="1"/>
  <c r="E3306" i="1"/>
  <c r="D3306" i="1"/>
  <c r="C3306" i="1"/>
  <c r="I3305" i="1"/>
  <c r="H3305" i="1"/>
  <c r="G3305" i="1"/>
  <c r="F3305" i="1"/>
  <c r="E3305" i="1"/>
  <c r="D3305" i="1"/>
  <c r="C3305" i="1"/>
  <c r="I3304" i="1"/>
  <c r="H3304" i="1"/>
  <c r="G3304" i="1"/>
  <c r="F3304" i="1"/>
  <c r="E3304" i="1"/>
  <c r="D3304" i="1"/>
  <c r="C3304" i="1"/>
  <c r="I3303" i="1"/>
  <c r="H3303" i="1"/>
  <c r="G3303" i="1"/>
  <c r="F3303" i="1"/>
  <c r="E3303" i="1"/>
  <c r="D3303" i="1"/>
  <c r="C3303" i="1"/>
  <c r="I3302" i="1"/>
  <c r="H3302" i="1"/>
  <c r="G3302" i="1"/>
  <c r="F3302" i="1"/>
  <c r="E3302" i="1"/>
  <c r="D3302" i="1"/>
  <c r="C3302" i="1"/>
  <c r="I3301" i="1"/>
  <c r="H3301" i="1"/>
  <c r="G3301" i="1"/>
  <c r="F3301" i="1"/>
  <c r="E3301" i="1"/>
  <c r="D3301" i="1"/>
  <c r="C3301" i="1"/>
  <c r="I3300" i="1"/>
  <c r="H3300" i="1"/>
  <c r="G3300" i="1"/>
  <c r="F3300" i="1"/>
  <c r="E3300" i="1"/>
  <c r="D3300" i="1"/>
  <c r="C3300" i="1"/>
  <c r="I3299" i="1"/>
  <c r="H3299" i="1"/>
  <c r="G3299" i="1"/>
  <c r="F3299" i="1"/>
  <c r="E3299" i="1"/>
  <c r="D3299" i="1"/>
  <c r="C3299" i="1"/>
  <c r="I3298" i="1"/>
  <c r="H3298" i="1"/>
  <c r="G3298" i="1"/>
  <c r="F3298" i="1"/>
  <c r="E3298" i="1"/>
  <c r="D3298" i="1"/>
  <c r="C3298" i="1"/>
  <c r="I3297" i="1"/>
  <c r="H3297" i="1"/>
  <c r="G3297" i="1"/>
  <c r="F3297" i="1"/>
  <c r="E3297" i="1"/>
  <c r="D3297" i="1"/>
  <c r="C3297" i="1"/>
  <c r="I3296" i="1"/>
  <c r="H3296" i="1"/>
  <c r="G3296" i="1"/>
  <c r="F3296" i="1"/>
  <c r="E3296" i="1"/>
  <c r="D3296" i="1"/>
  <c r="C3296" i="1"/>
  <c r="I3295" i="1"/>
  <c r="H3295" i="1"/>
  <c r="G3295" i="1"/>
  <c r="F3295" i="1"/>
  <c r="E3295" i="1"/>
  <c r="D3295" i="1"/>
  <c r="C3295" i="1"/>
  <c r="I3294" i="1"/>
  <c r="H3294" i="1"/>
  <c r="G3294" i="1"/>
  <c r="F3294" i="1"/>
  <c r="E3294" i="1"/>
  <c r="D3294" i="1"/>
  <c r="C3294" i="1"/>
  <c r="I3293" i="1"/>
  <c r="H3293" i="1"/>
  <c r="G3293" i="1"/>
  <c r="F3293" i="1"/>
  <c r="E3293" i="1"/>
  <c r="D3293" i="1"/>
  <c r="C3293" i="1"/>
  <c r="I3292" i="1"/>
  <c r="H3292" i="1"/>
  <c r="G3292" i="1"/>
  <c r="F3292" i="1"/>
  <c r="E3292" i="1"/>
  <c r="D3292" i="1"/>
  <c r="C3292" i="1"/>
  <c r="I3291" i="1"/>
  <c r="H3291" i="1"/>
  <c r="G3291" i="1"/>
  <c r="F3291" i="1"/>
  <c r="E3291" i="1"/>
  <c r="D3291" i="1"/>
  <c r="C3291" i="1"/>
  <c r="I3290" i="1"/>
  <c r="H3290" i="1"/>
  <c r="G3290" i="1"/>
  <c r="F3290" i="1"/>
  <c r="E3290" i="1"/>
  <c r="D3290" i="1"/>
  <c r="C3290" i="1"/>
  <c r="I3289" i="1"/>
  <c r="H3289" i="1"/>
  <c r="G3289" i="1"/>
  <c r="F3289" i="1"/>
  <c r="E3289" i="1"/>
  <c r="D3289" i="1"/>
  <c r="C3289" i="1"/>
  <c r="I3288" i="1"/>
  <c r="H3288" i="1"/>
  <c r="G3288" i="1"/>
  <c r="F3288" i="1"/>
  <c r="E3288" i="1"/>
  <c r="D3288" i="1"/>
  <c r="C3288" i="1"/>
  <c r="I3287" i="1"/>
  <c r="H3287" i="1"/>
  <c r="G3287" i="1"/>
  <c r="F3287" i="1"/>
  <c r="E3287" i="1"/>
  <c r="D3287" i="1"/>
  <c r="C3287" i="1"/>
  <c r="I3286" i="1"/>
  <c r="H3286" i="1"/>
  <c r="G3286" i="1"/>
  <c r="F3286" i="1"/>
  <c r="E3286" i="1"/>
  <c r="D3286" i="1"/>
  <c r="C3286" i="1"/>
  <c r="I3285" i="1"/>
  <c r="H3285" i="1"/>
  <c r="G3285" i="1"/>
  <c r="F3285" i="1"/>
  <c r="E3285" i="1"/>
  <c r="D3285" i="1"/>
  <c r="C3285" i="1"/>
  <c r="I3284" i="1"/>
  <c r="H3284" i="1"/>
  <c r="G3284" i="1"/>
  <c r="F3284" i="1"/>
  <c r="E3284" i="1"/>
  <c r="D3284" i="1"/>
  <c r="C3284" i="1"/>
  <c r="I3283" i="1"/>
  <c r="H3283" i="1"/>
  <c r="G3283" i="1"/>
  <c r="F3283" i="1"/>
  <c r="E3283" i="1"/>
  <c r="D3283" i="1"/>
  <c r="C3283" i="1"/>
  <c r="I3282" i="1"/>
  <c r="H3282" i="1"/>
  <c r="G3282" i="1"/>
  <c r="F3282" i="1"/>
  <c r="E3282" i="1"/>
  <c r="D3282" i="1"/>
  <c r="C3282" i="1"/>
  <c r="I3281" i="1"/>
  <c r="H3281" i="1"/>
  <c r="G3281" i="1"/>
  <c r="F3281" i="1"/>
  <c r="E3281" i="1"/>
  <c r="D3281" i="1"/>
  <c r="C3281" i="1"/>
  <c r="I3280" i="1"/>
  <c r="H3280" i="1"/>
  <c r="G3280" i="1"/>
  <c r="F3280" i="1"/>
  <c r="E3280" i="1"/>
  <c r="D3280" i="1"/>
  <c r="C3280" i="1"/>
  <c r="I3279" i="1"/>
  <c r="H3279" i="1"/>
  <c r="G3279" i="1"/>
  <c r="F3279" i="1"/>
  <c r="E3279" i="1"/>
  <c r="D3279" i="1"/>
  <c r="C3279" i="1"/>
  <c r="I3278" i="1"/>
  <c r="H3278" i="1"/>
  <c r="G3278" i="1"/>
  <c r="F3278" i="1"/>
  <c r="E3278" i="1"/>
  <c r="D3278" i="1"/>
  <c r="C3278" i="1"/>
  <c r="I3277" i="1"/>
  <c r="H3277" i="1"/>
  <c r="G3277" i="1"/>
  <c r="F3277" i="1"/>
  <c r="E3277" i="1"/>
  <c r="D3277" i="1"/>
  <c r="C3277" i="1"/>
  <c r="I3276" i="1"/>
  <c r="H3276" i="1"/>
  <c r="G3276" i="1"/>
  <c r="F3276" i="1"/>
  <c r="E3276" i="1"/>
  <c r="D3276" i="1"/>
  <c r="C3276" i="1"/>
  <c r="I3275" i="1"/>
  <c r="H3275" i="1"/>
  <c r="G3275" i="1"/>
  <c r="F3275" i="1"/>
  <c r="E3275" i="1"/>
  <c r="D3275" i="1"/>
  <c r="C3275" i="1"/>
  <c r="I3274" i="1"/>
  <c r="H3274" i="1"/>
  <c r="G3274" i="1"/>
  <c r="F3274" i="1"/>
  <c r="E3274" i="1"/>
  <c r="D3274" i="1"/>
  <c r="C3274" i="1"/>
  <c r="I3273" i="1"/>
  <c r="H3273" i="1"/>
  <c r="G3273" i="1"/>
  <c r="F3273" i="1"/>
  <c r="E3273" i="1"/>
  <c r="D3273" i="1"/>
  <c r="C3273" i="1"/>
  <c r="I3272" i="1"/>
  <c r="H3272" i="1"/>
  <c r="G3272" i="1"/>
  <c r="F3272" i="1"/>
  <c r="E3272" i="1"/>
  <c r="D3272" i="1"/>
  <c r="C3272" i="1"/>
  <c r="I3271" i="1"/>
  <c r="H3271" i="1"/>
  <c r="G3271" i="1"/>
  <c r="F3271" i="1"/>
  <c r="E3271" i="1"/>
  <c r="D3271" i="1"/>
  <c r="C3271" i="1"/>
  <c r="I3270" i="1"/>
  <c r="H3270" i="1"/>
  <c r="G3270" i="1"/>
  <c r="F3270" i="1"/>
  <c r="E3270" i="1"/>
  <c r="D3270" i="1"/>
  <c r="C3270" i="1"/>
  <c r="I3269" i="1"/>
  <c r="H3269" i="1"/>
  <c r="G3269" i="1"/>
  <c r="F3269" i="1"/>
  <c r="E3269" i="1"/>
  <c r="D3269" i="1"/>
  <c r="C3269" i="1"/>
  <c r="I3268" i="1"/>
  <c r="H3268" i="1"/>
  <c r="G3268" i="1"/>
  <c r="F3268" i="1"/>
  <c r="E3268" i="1"/>
  <c r="D3268" i="1"/>
  <c r="C3268" i="1"/>
  <c r="I3267" i="1"/>
  <c r="H3267" i="1"/>
  <c r="G3267" i="1"/>
  <c r="F3267" i="1"/>
  <c r="E3267" i="1"/>
  <c r="D3267" i="1"/>
  <c r="C3267" i="1"/>
  <c r="I3266" i="1"/>
  <c r="H3266" i="1"/>
  <c r="G3266" i="1"/>
  <c r="F3266" i="1"/>
  <c r="E3266" i="1"/>
  <c r="D3266" i="1"/>
  <c r="C3266" i="1"/>
  <c r="I3265" i="1"/>
  <c r="H3265" i="1"/>
  <c r="G3265" i="1"/>
  <c r="F3265" i="1"/>
  <c r="E3265" i="1"/>
  <c r="D3265" i="1"/>
  <c r="C3265" i="1"/>
  <c r="I3264" i="1"/>
  <c r="H3264" i="1"/>
  <c r="G3264" i="1"/>
  <c r="F3264" i="1"/>
  <c r="E3264" i="1"/>
  <c r="D3264" i="1"/>
  <c r="C3264" i="1"/>
  <c r="I3263" i="1"/>
  <c r="H3263" i="1"/>
  <c r="G3263" i="1"/>
  <c r="F3263" i="1"/>
  <c r="E3263" i="1"/>
  <c r="D3263" i="1"/>
  <c r="C3263" i="1"/>
  <c r="I3262" i="1"/>
  <c r="H3262" i="1"/>
  <c r="G3262" i="1"/>
  <c r="F3262" i="1"/>
  <c r="E3262" i="1"/>
  <c r="D3262" i="1"/>
  <c r="C3262" i="1"/>
  <c r="I3261" i="1"/>
  <c r="H3261" i="1"/>
  <c r="G3261" i="1"/>
  <c r="F3261" i="1"/>
  <c r="E3261" i="1"/>
  <c r="D3261" i="1"/>
  <c r="C3261" i="1"/>
  <c r="I3260" i="1"/>
  <c r="H3260" i="1"/>
  <c r="G3260" i="1"/>
  <c r="F3260" i="1"/>
  <c r="E3260" i="1"/>
  <c r="D3260" i="1"/>
  <c r="C3260" i="1"/>
  <c r="I3259" i="1"/>
  <c r="H3259" i="1"/>
  <c r="G3259" i="1"/>
  <c r="F3259" i="1"/>
  <c r="E3259" i="1"/>
  <c r="D3259" i="1"/>
  <c r="C3259" i="1"/>
  <c r="I3258" i="1"/>
  <c r="H3258" i="1"/>
  <c r="G3258" i="1"/>
  <c r="F3258" i="1"/>
  <c r="E3258" i="1"/>
  <c r="D3258" i="1"/>
  <c r="C3258" i="1"/>
  <c r="I3257" i="1"/>
  <c r="H3257" i="1"/>
  <c r="G3257" i="1"/>
  <c r="F3257" i="1"/>
  <c r="E3257" i="1"/>
  <c r="D3257" i="1"/>
  <c r="C3257" i="1"/>
  <c r="I3256" i="1"/>
  <c r="H3256" i="1"/>
  <c r="G3256" i="1"/>
  <c r="F3256" i="1"/>
  <c r="E3256" i="1"/>
  <c r="D3256" i="1"/>
  <c r="C3256" i="1"/>
  <c r="I3255" i="1"/>
  <c r="H3255" i="1"/>
  <c r="G3255" i="1"/>
  <c r="F3255" i="1"/>
  <c r="E3255" i="1"/>
  <c r="D3255" i="1"/>
  <c r="C3255" i="1"/>
  <c r="I3254" i="1"/>
  <c r="H3254" i="1"/>
  <c r="G3254" i="1"/>
  <c r="F3254" i="1"/>
  <c r="E3254" i="1"/>
  <c r="D3254" i="1"/>
  <c r="C3254" i="1"/>
  <c r="I3253" i="1"/>
  <c r="H3253" i="1"/>
  <c r="G3253" i="1"/>
  <c r="F3253" i="1"/>
  <c r="E3253" i="1"/>
  <c r="D3253" i="1"/>
  <c r="C3253" i="1"/>
  <c r="I3252" i="1"/>
  <c r="H3252" i="1"/>
  <c r="G3252" i="1"/>
  <c r="F3252" i="1"/>
  <c r="E3252" i="1"/>
  <c r="D3252" i="1"/>
  <c r="C3252" i="1"/>
  <c r="I3251" i="1"/>
  <c r="H3251" i="1"/>
  <c r="G3251" i="1"/>
  <c r="F3251" i="1"/>
  <c r="E3251" i="1"/>
  <c r="D3251" i="1"/>
  <c r="C3251" i="1"/>
  <c r="I3250" i="1"/>
  <c r="H3250" i="1"/>
  <c r="G3250" i="1"/>
  <c r="F3250" i="1"/>
  <c r="E3250" i="1"/>
  <c r="D3250" i="1"/>
  <c r="C3250" i="1"/>
  <c r="I3249" i="1"/>
  <c r="H3249" i="1"/>
  <c r="G3249" i="1"/>
  <c r="F3249" i="1"/>
  <c r="E3249" i="1"/>
  <c r="D3249" i="1"/>
  <c r="C3249" i="1"/>
  <c r="I3248" i="1"/>
  <c r="H3248" i="1"/>
  <c r="G3248" i="1"/>
  <c r="F3248" i="1"/>
  <c r="E3248" i="1"/>
  <c r="D3248" i="1"/>
  <c r="C3248" i="1"/>
  <c r="I3247" i="1"/>
  <c r="H3247" i="1"/>
  <c r="G3247" i="1"/>
  <c r="F3247" i="1"/>
  <c r="E3247" i="1"/>
  <c r="D3247" i="1"/>
  <c r="C3247" i="1"/>
  <c r="I3246" i="1"/>
  <c r="H3246" i="1"/>
  <c r="G3246" i="1"/>
  <c r="F3246" i="1"/>
  <c r="E3246" i="1"/>
  <c r="D3246" i="1"/>
  <c r="C3246" i="1"/>
  <c r="I3245" i="1"/>
  <c r="H3245" i="1"/>
  <c r="G3245" i="1"/>
  <c r="F3245" i="1"/>
  <c r="E3245" i="1"/>
  <c r="D3245" i="1"/>
  <c r="C3245" i="1"/>
  <c r="I3244" i="1"/>
  <c r="H3244" i="1"/>
  <c r="G3244" i="1"/>
  <c r="F3244" i="1"/>
  <c r="E3244" i="1"/>
  <c r="D3244" i="1"/>
  <c r="C3244" i="1"/>
  <c r="I3243" i="1"/>
  <c r="H3243" i="1"/>
  <c r="G3243" i="1"/>
  <c r="F3243" i="1"/>
  <c r="E3243" i="1"/>
  <c r="D3243" i="1"/>
  <c r="C3243" i="1"/>
  <c r="I3242" i="1"/>
  <c r="H3242" i="1"/>
  <c r="G3242" i="1"/>
  <c r="F3242" i="1"/>
  <c r="E3242" i="1"/>
  <c r="D3242" i="1"/>
  <c r="C3242" i="1"/>
  <c r="I3241" i="1"/>
  <c r="H3241" i="1"/>
  <c r="G3241" i="1"/>
  <c r="F3241" i="1"/>
  <c r="E3241" i="1"/>
  <c r="D3241" i="1"/>
  <c r="C3241" i="1"/>
  <c r="I3240" i="1"/>
  <c r="H3240" i="1"/>
  <c r="G3240" i="1"/>
  <c r="F3240" i="1"/>
  <c r="E3240" i="1"/>
  <c r="D3240" i="1"/>
  <c r="C3240" i="1"/>
  <c r="I3239" i="1"/>
  <c r="H3239" i="1"/>
  <c r="G3239" i="1"/>
  <c r="F3239" i="1"/>
  <c r="E3239" i="1"/>
  <c r="D3239" i="1"/>
  <c r="C3239" i="1"/>
  <c r="I3238" i="1"/>
  <c r="H3238" i="1"/>
  <c r="G3238" i="1"/>
  <c r="F3238" i="1"/>
  <c r="E3238" i="1"/>
  <c r="D3238" i="1"/>
  <c r="C3238" i="1"/>
  <c r="I3237" i="1"/>
  <c r="H3237" i="1"/>
  <c r="G3237" i="1"/>
  <c r="F3237" i="1"/>
  <c r="E3237" i="1"/>
  <c r="D3237" i="1"/>
  <c r="C3237" i="1"/>
  <c r="I3236" i="1"/>
  <c r="H3236" i="1"/>
  <c r="G3236" i="1"/>
  <c r="F3236" i="1"/>
  <c r="E3236" i="1"/>
  <c r="D3236" i="1"/>
  <c r="C3236" i="1"/>
  <c r="I3235" i="1"/>
  <c r="H3235" i="1"/>
  <c r="G3235" i="1"/>
  <c r="F3235" i="1"/>
  <c r="E3235" i="1"/>
  <c r="D3235" i="1"/>
  <c r="C3235" i="1"/>
  <c r="I3234" i="1"/>
  <c r="H3234" i="1"/>
  <c r="G3234" i="1"/>
  <c r="F3234" i="1"/>
  <c r="E3234" i="1"/>
  <c r="D3234" i="1"/>
  <c r="C3234" i="1"/>
  <c r="I3233" i="1"/>
  <c r="H3233" i="1"/>
  <c r="G3233" i="1"/>
  <c r="F3233" i="1"/>
  <c r="E3233" i="1"/>
  <c r="D3233" i="1"/>
  <c r="C3233" i="1"/>
  <c r="I3232" i="1"/>
  <c r="H3232" i="1"/>
  <c r="G3232" i="1"/>
  <c r="F3232" i="1"/>
  <c r="E3232" i="1"/>
  <c r="D3232" i="1"/>
  <c r="C3232" i="1"/>
  <c r="I3231" i="1"/>
  <c r="H3231" i="1"/>
  <c r="G3231" i="1"/>
  <c r="F3231" i="1"/>
  <c r="E3231" i="1"/>
  <c r="D3231" i="1"/>
  <c r="C3231" i="1"/>
  <c r="I3230" i="1"/>
  <c r="H3230" i="1"/>
  <c r="G3230" i="1"/>
  <c r="F3230" i="1"/>
  <c r="E3230" i="1"/>
  <c r="D3230" i="1"/>
  <c r="C3230" i="1"/>
  <c r="I3229" i="1"/>
  <c r="H3229" i="1"/>
  <c r="G3229" i="1"/>
  <c r="F3229" i="1"/>
  <c r="E3229" i="1"/>
  <c r="D3229" i="1"/>
  <c r="C3229" i="1"/>
  <c r="I3228" i="1"/>
  <c r="H3228" i="1"/>
  <c r="G3228" i="1"/>
  <c r="F3228" i="1"/>
  <c r="E3228" i="1"/>
  <c r="D3228" i="1"/>
  <c r="C3228" i="1"/>
  <c r="I3227" i="1"/>
  <c r="H3227" i="1"/>
  <c r="G3227" i="1"/>
  <c r="F3227" i="1"/>
  <c r="E3227" i="1"/>
  <c r="D3227" i="1"/>
  <c r="C3227" i="1"/>
  <c r="I3226" i="1"/>
  <c r="H3226" i="1"/>
  <c r="G3226" i="1"/>
  <c r="F3226" i="1"/>
  <c r="E3226" i="1"/>
  <c r="D3226" i="1"/>
  <c r="C3226" i="1"/>
  <c r="I3225" i="1"/>
  <c r="H3225" i="1"/>
  <c r="G3225" i="1"/>
  <c r="F3225" i="1"/>
  <c r="E3225" i="1"/>
  <c r="D3225" i="1"/>
  <c r="C3225" i="1"/>
  <c r="I3224" i="1"/>
  <c r="H3224" i="1"/>
  <c r="G3224" i="1"/>
  <c r="F3224" i="1"/>
  <c r="E3224" i="1"/>
  <c r="D3224" i="1"/>
  <c r="C3224" i="1"/>
  <c r="I3223" i="1"/>
  <c r="H3223" i="1"/>
  <c r="G3223" i="1"/>
  <c r="F3223" i="1"/>
  <c r="E3223" i="1"/>
  <c r="D3223" i="1"/>
  <c r="C3223" i="1"/>
  <c r="I3222" i="1"/>
  <c r="H3222" i="1"/>
  <c r="G3222" i="1"/>
  <c r="F3222" i="1"/>
  <c r="E3222" i="1"/>
  <c r="D3222" i="1"/>
  <c r="C3222" i="1"/>
  <c r="I3221" i="1"/>
  <c r="H3221" i="1"/>
  <c r="G3221" i="1"/>
  <c r="F3221" i="1"/>
  <c r="E3221" i="1"/>
  <c r="D3221" i="1"/>
  <c r="C3221" i="1"/>
  <c r="I3220" i="1"/>
  <c r="H3220" i="1"/>
  <c r="G3220" i="1"/>
  <c r="F3220" i="1"/>
  <c r="E3220" i="1"/>
  <c r="D3220" i="1"/>
  <c r="C3220" i="1"/>
  <c r="I3219" i="1"/>
  <c r="H3219" i="1"/>
  <c r="G3219" i="1"/>
  <c r="F3219" i="1"/>
  <c r="E3219" i="1"/>
  <c r="D3219" i="1"/>
  <c r="C3219" i="1"/>
  <c r="I3218" i="1"/>
  <c r="H3218" i="1"/>
  <c r="G3218" i="1"/>
  <c r="F3218" i="1"/>
  <c r="E3218" i="1"/>
  <c r="D3218" i="1"/>
  <c r="C3218" i="1"/>
  <c r="I3217" i="1"/>
  <c r="H3217" i="1"/>
  <c r="G3217" i="1"/>
  <c r="F3217" i="1"/>
  <c r="E3217" i="1"/>
  <c r="D3217" i="1"/>
  <c r="C3217" i="1"/>
  <c r="I3216" i="1"/>
  <c r="H3216" i="1"/>
  <c r="G3216" i="1"/>
  <c r="F3216" i="1"/>
  <c r="E3216" i="1"/>
  <c r="D3216" i="1"/>
  <c r="C3216" i="1"/>
  <c r="I3215" i="1"/>
  <c r="H3215" i="1"/>
  <c r="G3215" i="1"/>
  <c r="F3215" i="1"/>
  <c r="E3215" i="1"/>
  <c r="D3215" i="1"/>
  <c r="C3215" i="1"/>
  <c r="I3214" i="1"/>
  <c r="H3214" i="1"/>
  <c r="G3214" i="1"/>
  <c r="F3214" i="1"/>
  <c r="E3214" i="1"/>
  <c r="D3214" i="1"/>
  <c r="C3214" i="1"/>
  <c r="I3213" i="1"/>
  <c r="H3213" i="1"/>
  <c r="G3213" i="1"/>
  <c r="F3213" i="1"/>
  <c r="E3213" i="1"/>
  <c r="D3213" i="1"/>
  <c r="C3213" i="1"/>
  <c r="I3212" i="1"/>
  <c r="H3212" i="1"/>
  <c r="G3212" i="1"/>
  <c r="F3212" i="1"/>
  <c r="E3212" i="1"/>
  <c r="D3212" i="1"/>
  <c r="C3212" i="1"/>
  <c r="I3211" i="1"/>
  <c r="H3211" i="1"/>
  <c r="G3211" i="1"/>
  <c r="F3211" i="1"/>
  <c r="E3211" i="1"/>
  <c r="D3211" i="1"/>
  <c r="C3211" i="1"/>
  <c r="I3210" i="1"/>
  <c r="H3210" i="1"/>
  <c r="G3210" i="1"/>
  <c r="F3210" i="1"/>
  <c r="E3210" i="1"/>
  <c r="D3210" i="1"/>
  <c r="C3210" i="1"/>
  <c r="I3209" i="1"/>
  <c r="H3209" i="1"/>
  <c r="G3209" i="1"/>
  <c r="F3209" i="1"/>
  <c r="E3209" i="1"/>
  <c r="D3209" i="1"/>
  <c r="C3209" i="1"/>
  <c r="I3208" i="1"/>
  <c r="H3208" i="1"/>
  <c r="G3208" i="1"/>
  <c r="F3208" i="1"/>
  <c r="E3208" i="1"/>
  <c r="D3208" i="1"/>
  <c r="C3208" i="1"/>
  <c r="I3207" i="1"/>
  <c r="H3207" i="1"/>
  <c r="G3207" i="1"/>
  <c r="F3207" i="1"/>
  <c r="E3207" i="1"/>
  <c r="D3207" i="1"/>
  <c r="C3207" i="1"/>
  <c r="I3206" i="1"/>
  <c r="H3206" i="1"/>
  <c r="G3206" i="1"/>
  <c r="F3206" i="1"/>
  <c r="E3206" i="1"/>
  <c r="D3206" i="1"/>
  <c r="C3206" i="1"/>
  <c r="I3205" i="1"/>
  <c r="H3205" i="1"/>
  <c r="G3205" i="1"/>
  <c r="F3205" i="1"/>
  <c r="E3205" i="1"/>
  <c r="D3205" i="1"/>
  <c r="C3205" i="1"/>
  <c r="I3204" i="1"/>
  <c r="H3204" i="1"/>
  <c r="G3204" i="1"/>
  <c r="F3204" i="1"/>
  <c r="E3204" i="1"/>
  <c r="D3204" i="1"/>
  <c r="C3204" i="1"/>
  <c r="I3203" i="1"/>
  <c r="H3203" i="1"/>
  <c r="G3203" i="1"/>
  <c r="F3203" i="1"/>
  <c r="E3203" i="1"/>
  <c r="D3203" i="1"/>
  <c r="C3203" i="1"/>
  <c r="I3202" i="1"/>
  <c r="H3202" i="1"/>
  <c r="G3202" i="1"/>
  <c r="F3202" i="1"/>
  <c r="E3202" i="1"/>
  <c r="D3202" i="1"/>
  <c r="C3202" i="1"/>
  <c r="I3201" i="1"/>
  <c r="H3201" i="1"/>
  <c r="G3201" i="1"/>
  <c r="F3201" i="1"/>
  <c r="E3201" i="1"/>
  <c r="D3201" i="1"/>
  <c r="C3201" i="1"/>
  <c r="I3200" i="1"/>
  <c r="H3200" i="1"/>
  <c r="G3200" i="1"/>
  <c r="F3200" i="1"/>
  <c r="E3200" i="1"/>
  <c r="D3200" i="1"/>
  <c r="C3200" i="1"/>
  <c r="I3199" i="1"/>
  <c r="H3199" i="1"/>
  <c r="G3199" i="1"/>
  <c r="F3199" i="1"/>
  <c r="E3199" i="1"/>
  <c r="D3199" i="1"/>
  <c r="C3199" i="1"/>
  <c r="I3198" i="1"/>
  <c r="H3198" i="1"/>
  <c r="G3198" i="1"/>
  <c r="F3198" i="1"/>
  <c r="E3198" i="1"/>
  <c r="D3198" i="1"/>
  <c r="C3198" i="1"/>
  <c r="I3197" i="1"/>
  <c r="H3197" i="1"/>
  <c r="G3197" i="1"/>
  <c r="F3197" i="1"/>
  <c r="E3197" i="1"/>
  <c r="D3197" i="1"/>
  <c r="C3197" i="1"/>
  <c r="I3196" i="1"/>
  <c r="H3196" i="1"/>
  <c r="G3196" i="1"/>
  <c r="F3196" i="1"/>
  <c r="E3196" i="1"/>
  <c r="D3196" i="1"/>
  <c r="C3196" i="1"/>
  <c r="I3195" i="1"/>
  <c r="H3195" i="1"/>
  <c r="G3195" i="1"/>
  <c r="F3195" i="1"/>
  <c r="E3195" i="1"/>
  <c r="D3195" i="1"/>
  <c r="C3195" i="1"/>
  <c r="I3194" i="1"/>
  <c r="H3194" i="1"/>
  <c r="G3194" i="1"/>
  <c r="F3194" i="1"/>
  <c r="E3194" i="1"/>
  <c r="D3194" i="1"/>
  <c r="C3194" i="1"/>
  <c r="I3193" i="1"/>
  <c r="H3193" i="1"/>
  <c r="G3193" i="1"/>
  <c r="F3193" i="1"/>
  <c r="E3193" i="1"/>
  <c r="D3193" i="1"/>
  <c r="C3193" i="1"/>
  <c r="I3192" i="1"/>
  <c r="H3192" i="1"/>
  <c r="G3192" i="1"/>
  <c r="F3192" i="1"/>
  <c r="E3192" i="1"/>
  <c r="D3192" i="1"/>
  <c r="C3192" i="1"/>
  <c r="I3191" i="1"/>
  <c r="H3191" i="1"/>
  <c r="G3191" i="1"/>
  <c r="F3191" i="1"/>
  <c r="E3191" i="1"/>
  <c r="D3191" i="1"/>
  <c r="C3191" i="1"/>
  <c r="I3190" i="1"/>
  <c r="H3190" i="1"/>
  <c r="G3190" i="1"/>
  <c r="F3190" i="1"/>
  <c r="E3190" i="1"/>
  <c r="D3190" i="1"/>
  <c r="C3190" i="1"/>
  <c r="I3189" i="1"/>
  <c r="H3189" i="1"/>
  <c r="G3189" i="1"/>
  <c r="F3189" i="1"/>
  <c r="E3189" i="1"/>
  <c r="D3189" i="1"/>
  <c r="C3189" i="1"/>
  <c r="I3188" i="1"/>
  <c r="H3188" i="1"/>
  <c r="G3188" i="1"/>
  <c r="F3188" i="1"/>
  <c r="E3188" i="1"/>
  <c r="D3188" i="1"/>
  <c r="C3188" i="1"/>
  <c r="I3187" i="1"/>
  <c r="H3187" i="1"/>
  <c r="G3187" i="1"/>
  <c r="F3187" i="1"/>
  <c r="E3187" i="1"/>
  <c r="D3187" i="1"/>
  <c r="C3187" i="1"/>
  <c r="I3186" i="1"/>
  <c r="H3186" i="1"/>
  <c r="G3186" i="1"/>
  <c r="F3186" i="1"/>
  <c r="E3186" i="1"/>
  <c r="D3186" i="1"/>
  <c r="C3186" i="1"/>
  <c r="I3185" i="1"/>
  <c r="H3185" i="1"/>
  <c r="G3185" i="1"/>
  <c r="F3185" i="1"/>
  <c r="E3185" i="1"/>
  <c r="D3185" i="1"/>
  <c r="C3185" i="1"/>
  <c r="I3184" i="1"/>
  <c r="H3184" i="1"/>
  <c r="G3184" i="1"/>
  <c r="F3184" i="1"/>
  <c r="E3184" i="1"/>
  <c r="D3184" i="1"/>
  <c r="C3184" i="1"/>
  <c r="I3183" i="1"/>
  <c r="H3183" i="1"/>
  <c r="G3183" i="1"/>
  <c r="F3183" i="1"/>
  <c r="E3183" i="1"/>
  <c r="D3183" i="1"/>
  <c r="C3183" i="1"/>
  <c r="I3182" i="1"/>
  <c r="H3182" i="1"/>
  <c r="G3182" i="1"/>
  <c r="F3182" i="1"/>
  <c r="E3182" i="1"/>
  <c r="D3182" i="1"/>
  <c r="C3182" i="1"/>
  <c r="I3181" i="1"/>
  <c r="H3181" i="1"/>
  <c r="G3181" i="1"/>
  <c r="F3181" i="1"/>
  <c r="E3181" i="1"/>
  <c r="D3181" i="1"/>
  <c r="C3181" i="1"/>
  <c r="I3180" i="1"/>
  <c r="H3180" i="1"/>
  <c r="G3180" i="1"/>
  <c r="F3180" i="1"/>
  <c r="E3180" i="1"/>
  <c r="D3180" i="1"/>
  <c r="C3180" i="1"/>
  <c r="I3179" i="1"/>
  <c r="H3179" i="1"/>
  <c r="G3179" i="1"/>
  <c r="F3179" i="1"/>
  <c r="E3179" i="1"/>
  <c r="D3179" i="1"/>
  <c r="C3179" i="1"/>
  <c r="I3178" i="1"/>
  <c r="H3178" i="1"/>
  <c r="G3178" i="1"/>
  <c r="F3178" i="1"/>
  <c r="E3178" i="1"/>
  <c r="D3178" i="1"/>
  <c r="C3178" i="1"/>
  <c r="I3177" i="1"/>
  <c r="H3177" i="1"/>
  <c r="G3177" i="1"/>
  <c r="F3177" i="1"/>
  <c r="E3177" i="1"/>
  <c r="D3177" i="1"/>
  <c r="C3177" i="1"/>
  <c r="I3176" i="1"/>
  <c r="H3176" i="1"/>
  <c r="G3176" i="1"/>
  <c r="F3176" i="1"/>
  <c r="E3176" i="1"/>
  <c r="D3176" i="1"/>
  <c r="C3176" i="1"/>
  <c r="I3175" i="1"/>
  <c r="H3175" i="1"/>
  <c r="G3175" i="1"/>
  <c r="F3175" i="1"/>
  <c r="E3175" i="1"/>
  <c r="D3175" i="1"/>
  <c r="C3175" i="1"/>
  <c r="I3174" i="1"/>
  <c r="H3174" i="1"/>
  <c r="G3174" i="1"/>
  <c r="F3174" i="1"/>
  <c r="E3174" i="1"/>
  <c r="D3174" i="1"/>
  <c r="C3174" i="1"/>
  <c r="I3173" i="1"/>
  <c r="H3173" i="1"/>
  <c r="G3173" i="1"/>
  <c r="F3173" i="1"/>
  <c r="E3173" i="1"/>
  <c r="D3173" i="1"/>
  <c r="C3173" i="1"/>
  <c r="I3172" i="1"/>
  <c r="H3172" i="1"/>
  <c r="G3172" i="1"/>
  <c r="F3172" i="1"/>
  <c r="E3172" i="1"/>
  <c r="D3172" i="1"/>
  <c r="C3172" i="1"/>
  <c r="I3171" i="1"/>
  <c r="H3171" i="1"/>
  <c r="G3171" i="1"/>
  <c r="F3171" i="1"/>
  <c r="E3171" i="1"/>
  <c r="D3171" i="1"/>
  <c r="C3171" i="1"/>
  <c r="I3170" i="1"/>
  <c r="H3170" i="1"/>
  <c r="G3170" i="1"/>
  <c r="F3170" i="1"/>
  <c r="E3170" i="1"/>
  <c r="D3170" i="1"/>
  <c r="C3170" i="1"/>
  <c r="I3169" i="1"/>
  <c r="H3169" i="1"/>
  <c r="G3169" i="1"/>
  <c r="F3169" i="1"/>
  <c r="E3169" i="1"/>
  <c r="D3169" i="1"/>
  <c r="C3169" i="1"/>
  <c r="I3168" i="1"/>
  <c r="H3168" i="1"/>
  <c r="G3168" i="1"/>
  <c r="F3168" i="1"/>
  <c r="E3168" i="1"/>
  <c r="D3168" i="1"/>
  <c r="C3168" i="1"/>
  <c r="I3167" i="1"/>
  <c r="H3167" i="1"/>
  <c r="G3167" i="1"/>
  <c r="F3167" i="1"/>
  <c r="E3167" i="1"/>
  <c r="D3167" i="1"/>
  <c r="C3167" i="1"/>
  <c r="I3166" i="1"/>
  <c r="H3166" i="1"/>
  <c r="G3166" i="1"/>
  <c r="F3166" i="1"/>
  <c r="E3166" i="1"/>
  <c r="D3166" i="1"/>
  <c r="C3166" i="1"/>
  <c r="I3165" i="1"/>
  <c r="H3165" i="1"/>
  <c r="G3165" i="1"/>
  <c r="F3165" i="1"/>
  <c r="E3165" i="1"/>
  <c r="D3165" i="1"/>
  <c r="C3165" i="1"/>
  <c r="I3164" i="1"/>
  <c r="H3164" i="1"/>
  <c r="G3164" i="1"/>
  <c r="F3164" i="1"/>
  <c r="E3164" i="1"/>
  <c r="D3164" i="1"/>
  <c r="C3164" i="1"/>
  <c r="I3163" i="1"/>
  <c r="H3163" i="1"/>
  <c r="G3163" i="1"/>
  <c r="F3163" i="1"/>
  <c r="E3163" i="1"/>
  <c r="D3163" i="1"/>
  <c r="C3163" i="1"/>
  <c r="I3162" i="1"/>
  <c r="H3162" i="1"/>
  <c r="G3162" i="1"/>
  <c r="F3162" i="1"/>
  <c r="E3162" i="1"/>
  <c r="D3162" i="1"/>
  <c r="C3162" i="1"/>
  <c r="I3161" i="1"/>
  <c r="H3161" i="1"/>
  <c r="G3161" i="1"/>
  <c r="F3161" i="1"/>
  <c r="E3161" i="1"/>
  <c r="D3161" i="1"/>
  <c r="C3161" i="1"/>
  <c r="I3160" i="1"/>
  <c r="H3160" i="1"/>
  <c r="G3160" i="1"/>
  <c r="F3160" i="1"/>
  <c r="E3160" i="1"/>
  <c r="D3160" i="1"/>
  <c r="C3160" i="1"/>
  <c r="I3159" i="1"/>
  <c r="H3159" i="1"/>
  <c r="G3159" i="1"/>
  <c r="F3159" i="1"/>
  <c r="E3159" i="1"/>
  <c r="D3159" i="1"/>
  <c r="C3159" i="1"/>
  <c r="I3158" i="1"/>
  <c r="H3158" i="1"/>
  <c r="G3158" i="1"/>
  <c r="F3158" i="1"/>
  <c r="E3158" i="1"/>
  <c r="D3158" i="1"/>
  <c r="C3158" i="1"/>
  <c r="I3157" i="1"/>
  <c r="H3157" i="1"/>
  <c r="G3157" i="1"/>
  <c r="F3157" i="1"/>
  <c r="E3157" i="1"/>
  <c r="D3157" i="1"/>
  <c r="C3157" i="1"/>
  <c r="I3156" i="1"/>
  <c r="H3156" i="1"/>
  <c r="G3156" i="1"/>
  <c r="F3156" i="1"/>
  <c r="E3156" i="1"/>
  <c r="D3156" i="1"/>
  <c r="C3156" i="1"/>
  <c r="I3155" i="1"/>
  <c r="H3155" i="1"/>
  <c r="G3155" i="1"/>
  <c r="F3155" i="1"/>
  <c r="E3155" i="1"/>
  <c r="D3155" i="1"/>
  <c r="C3155" i="1"/>
  <c r="I3154" i="1"/>
  <c r="H3154" i="1"/>
  <c r="G3154" i="1"/>
  <c r="F3154" i="1"/>
  <c r="E3154" i="1"/>
  <c r="D3154" i="1"/>
  <c r="C3154" i="1"/>
  <c r="I3153" i="1"/>
  <c r="H3153" i="1"/>
  <c r="G3153" i="1"/>
  <c r="F3153" i="1"/>
  <c r="E3153" i="1"/>
  <c r="D3153" i="1"/>
  <c r="C3153" i="1"/>
  <c r="I3152" i="1"/>
  <c r="H3152" i="1"/>
  <c r="G3152" i="1"/>
  <c r="F3152" i="1"/>
  <c r="E3152" i="1"/>
  <c r="D3152" i="1"/>
  <c r="C3152" i="1"/>
  <c r="I3151" i="1"/>
  <c r="H3151" i="1"/>
  <c r="G3151" i="1"/>
  <c r="F3151" i="1"/>
  <c r="E3151" i="1"/>
  <c r="D3151" i="1"/>
  <c r="C3151" i="1"/>
  <c r="I3150" i="1"/>
  <c r="H3150" i="1"/>
  <c r="G3150" i="1"/>
  <c r="F3150" i="1"/>
  <c r="E3150" i="1"/>
  <c r="D3150" i="1"/>
  <c r="C3150" i="1"/>
  <c r="I3149" i="1"/>
  <c r="H3149" i="1"/>
  <c r="G3149" i="1"/>
  <c r="F3149" i="1"/>
  <c r="E3149" i="1"/>
  <c r="D3149" i="1"/>
  <c r="C3149" i="1"/>
  <c r="I3148" i="1"/>
  <c r="H3148" i="1"/>
  <c r="G3148" i="1"/>
  <c r="F3148" i="1"/>
  <c r="E3148" i="1"/>
  <c r="D3148" i="1"/>
  <c r="C3148" i="1"/>
  <c r="I3147" i="1"/>
  <c r="H3147" i="1"/>
  <c r="G3147" i="1"/>
  <c r="F3147" i="1"/>
  <c r="E3147" i="1"/>
  <c r="D3147" i="1"/>
  <c r="C3147" i="1"/>
  <c r="I3146" i="1"/>
  <c r="H3146" i="1"/>
  <c r="G3146" i="1"/>
  <c r="F3146" i="1"/>
  <c r="E3146" i="1"/>
  <c r="D3146" i="1"/>
  <c r="C3146" i="1"/>
  <c r="I3145" i="1"/>
  <c r="H3145" i="1"/>
  <c r="G3145" i="1"/>
  <c r="F3145" i="1"/>
  <c r="E3145" i="1"/>
  <c r="D3145" i="1"/>
  <c r="C3145" i="1"/>
  <c r="I3144" i="1"/>
  <c r="H3144" i="1"/>
  <c r="G3144" i="1"/>
  <c r="F3144" i="1"/>
  <c r="E3144" i="1"/>
  <c r="D3144" i="1"/>
  <c r="C3144" i="1"/>
  <c r="I3143" i="1"/>
  <c r="H3143" i="1"/>
  <c r="G3143" i="1"/>
  <c r="F3143" i="1"/>
  <c r="E3143" i="1"/>
  <c r="D3143" i="1"/>
  <c r="C3143" i="1"/>
  <c r="I3142" i="1"/>
  <c r="H3142" i="1"/>
  <c r="G3142" i="1"/>
  <c r="F3142" i="1"/>
  <c r="E3142" i="1"/>
  <c r="D3142" i="1"/>
  <c r="C3142" i="1"/>
  <c r="I3141" i="1"/>
  <c r="H3141" i="1"/>
  <c r="G3141" i="1"/>
  <c r="F3141" i="1"/>
  <c r="E3141" i="1"/>
  <c r="D3141" i="1"/>
  <c r="C3141" i="1"/>
  <c r="I3140" i="1"/>
  <c r="H3140" i="1"/>
  <c r="G3140" i="1"/>
  <c r="F3140" i="1"/>
  <c r="E3140" i="1"/>
  <c r="D3140" i="1"/>
  <c r="C3140" i="1"/>
  <c r="I3139" i="1"/>
  <c r="H3139" i="1"/>
  <c r="G3139" i="1"/>
  <c r="F3139" i="1"/>
  <c r="E3139" i="1"/>
  <c r="D3139" i="1"/>
  <c r="C3139" i="1"/>
  <c r="I3138" i="1"/>
  <c r="H3138" i="1"/>
  <c r="G3138" i="1"/>
  <c r="F3138" i="1"/>
  <c r="E3138" i="1"/>
  <c r="D3138" i="1"/>
  <c r="C3138" i="1"/>
  <c r="I3137" i="1"/>
  <c r="H3137" i="1"/>
  <c r="G3137" i="1"/>
  <c r="F3137" i="1"/>
  <c r="E3137" i="1"/>
  <c r="D3137" i="1"/>
  <c r="C3137" i="1"/>
  <c r="I3136" i="1"/>
  <c r="H3136" i="1"/>
  <c r="G3136" i="1"/>
  <c r="F3136" i="1"/>
  <c r="E3136" i="1"/>
  <c r="D3136" i="1"/>
  <c r="C3136" i="1"/>
  <c r="I3135" i="1"/>
  <c r="H3135" i="1"/>
  <c r="G3135" i="1"/>
  <c r="F3135" i="1"/>
  <c r="E3135" i="1"/>
  <c r="D3135" i="1"/>
  <c r="C3135" i="1"/>
  <c r="I3134" i="1"/>
  <c r="H3134" i="1"/>
  <c r="G3134" i="1"/>
  <c r="F3134" i="1"/>
  <c r="E3134" i="1"/>
  <c r="D3134" i="1"/>
  <c r="C3134" i="1"/>
  <c r="I3133" i="1"/>
  <c r="H3133" i="1"/>
  <c r="G3133" i="1"/>
  <c r="F3133" i="1"/>
  <c r="E3133" i="1"/>
  <c r="D3133" i="1"/>
  <c r="C3133" i="1"/>
  <c r="I3132" i="1"/>
  <c r="H3132" i="1"/>
  <c r="G3132" i="1"/>
  <c r="F3132" i="1"/>
  <c r="E3132" i="1"/>
  <c r="D3132" i="1"/>
  <c r="C3132" i="1"/>
  <c r="I3131" i="1"/>
  <c r="H3131" i="1"/>
  <c r="G3131" i="1"/>
  <c r="F3131" i="1"/>
  <c r="E3131" i="1"/>
  <c r="D3131" i="1"/>
  <c r="C3131" i="1"/>
  <c r="I3130" i="1"/>
  <c r="H3130" i="1"/>
  <c r="G3130" i="1"/>
  <c r="F3130" i="1"/>
  <c r="E3130" i="1"/>
  <c r="D3130" i="1"/>
  <c r="C3130" i="1"/>
  <c r="I3129" i="1"/>
  <c r="H3129" i="1"/>
  <c r="G3129" i="1"/>
  <c r="F3129" i="1"/>
  <c r="E3129" i="1"/>
  <c r="D3129" i="1"/>
  <c r="C3129" i="1"/>
  <c r="I3128" i="1"/>
  <c r="H3128" i="1"/>
  <c r="G3128" i="1"/>
  <c r="F3128" i="1"/>
  <c r="E3128" i="1"/>
  <c r="D3128" i="1"/>
  <c r="C3128" i="1"/>
  <c r="I3127" i="1"/>
  <c r="H3127" i="1"/>
  <c r="G3127" i="1"/>
  <c r="F3127" i="1"/>
  <c r="E3127" i="1"/>
  <c r="D3127" i="1"/>
  <c r="C3127" i="1"/>
  <c r="I3126" i="1"/>
  <c r="H3126" i="1"/>
  <c r="G3126" i="1"/>
  <c r="F3126" i="1"/>
  <c r="E3126" i="1"/>
  <c r="D3126" i="1"/>
  <c r="C3126" i="1"/>
  <c r="I3125" i="1"/>
  <c r="H3125" i="1"/>
  <c r="G3125" i="1"/>
  <c r="F3125" i="1"/>
  <c r="E3125" i="1"/>
  <c r="D3125" i="1"/>
  <c r="C3125" i="1"/>
  <c r="I3124" i="1"/>
  <c r="H3124" i="1"/>
  <c r="G3124" i="1"/>
  <c r="F3124" i="1"/>
  <c r="E3124" i="1"/>
  <c r="D3124" i="1"/>
  <c r="C3124" i="1"/>
  <c r="I3123" i="1"/>
  <c r="H3123" i="1"/>
  <c r="G3123" i="1"/>
  <c r="F3123" i="1"/>
  <c r="E3123" i="1"/>
  <c r="D3123" i="1"/>
  <c r="C3123" i="1"/>
  <c r="I3122" i="1"/>
  <c r="H3122" i="1"/>
  <c r="G3122" i="1"/>
  <c r="F3122" i="1"/>
  <c r="E3122" i="1"/>
  <c r="D3122" i="1"/>
  <c r="C3122" i="1"/>
  <c r="I3121" i="1"/>
  <c r="H3121" i="1"/>
  <c r="G3121" i="1"/>
  <c r="F3121" i="1"/>
  <c r="E3121" i="1"/>
  <c r="D3121" i="1"/>
  <c r="C3121" i="1"/>
  <c r="I3120" i="1"/>
  <c r="H3120" i="1"/>
  <c r="G3120" i="1"/>
  <c r="F3120" i="1"/>
  <c r="E3120" i="1"/>
  <c r="D3120" i="1"/>
  <c r="C3120" i="1"/>
  <c r="I3119" i="1"/>
  <c r="H3119" i="1"/>
  <c r="G3119" i="1"/>
  <c r="F3119" i="1"/>
  <c r="E3119" i="1"/>
  <c r="D3119" i="1"/>
  <c r="C3119" i="1"/>
  <c r="I3118" i="1"/>
  <c r="H3118" i="1"/>
  <c r="G3118" i="1"/>
  <c r="F3118" i="1"/>
  <c r="E3118" i="1"/>
  <c r="D3118" i="1"/>
  <c r="C3118" i="1"/>
  <c r="I3117" i="1"/>
  <c r="H3117" i="1"/>
  <c r="G3117" i="1"/>
  <c r="F3117" i="1"/>
  <c r="E3117" i="1"/>
  <c r="D3117" i="1"/>
  <c r="C3117" i="1"/>
  <c r="I3116" i="1"/>
  <c r="H3116" i="1"/>
  <c r="G3116" i="1"/>
  <c r="F3116" i="1"/>
  <c r="E3116" i="1"/>
  <c r="D3116" i="1"/>
  <c r="C3116" i="1"/>
  <c r="I3115" i="1"/>
  <c r="H3115" i="1"/>
  <c r="G3115" i="1"/>
  <c r="F3115" i="1"/>
  <c r="E3115" i="1"/>
  <c r="D3115" i="1"/>
  <c r="C3115" i="1"/>
  <c r="I3114" i="1"/>
  <c r="H3114" i="1"/>
  <c r="G3114" i="1"/>
  <c r="F3114" i="1"/>
  <c r="E3114" i="1"/>
  <c r="D3114" i="1"/>
  <c r="C3114" i="1"/>
  <c r="I3113" i="1"/>
  <c r="H3113" i="1"/>
  <c r="G3113" i="1"/>
  <c r="F3113" i="1"/>
  <c r="E3113" i="1"/>
  <c r="D3113" i="1"/>
  <c r="C3113" i="1"/>
  <c r="I3112" i="1"/>
  <c r="H3112" i="1"/>
  <c r="G3112" i="1"/>
  <c r="F3112" i="1"/>
  <c r="E3112" i="1"/>
  <c r="D3112" i="1"/>
  <c r="C3112" i="1"/>
  <c r="I3111" i="1"/>
  <c r="H3111" i="1"/>
  <c r="G3111" i="1"/>
  <c r="F3111" i="1"/>
  <c r="E3111" i="1"/>
  <c r="D3111" i="1"/>
  <c r="C3111" i="1"/>
  <c r="I3110" i="1"/>
  <c r="H3110" i="1"/>
  <c r="G3110" i="1"/>
  <c r="F3110" i="1"/>
  <c r="E3110" i="1"/>
  <c r="D3110" i="1"/>
  <c r="C3110" i="1"/>
  <c r="I3109" i="1"/>
  <c r="H3109" i="1"/>
  <c r="G3109" i="1"/>
  <c r="F3109" i="1"/>
  <c r="E3109" i="1"/>
  <c r="D3109" i="1"/>
  <c r="C3109" i="1"/>
  <c r="I3108" i="1"/>
  <c r="H3108" i="1"/>
  <c r="G3108" i="1"/>
  <c r="F3108" i="1"/>
  <c r="E3108" i="1"/>
  <c r="D3108" i="1"/>
  <c r="C3108" i="1"/>
  <c r="I3107" i="1"/>
  <c r="H3107" i="1"/>
  <c r="G3107" i="1"/>
  <c r="F3107" i="1"/>
  <c r="E3107" i="1"/>
  <c r="D3107" i="1"/>
  <c r="C3107" i="1"/>
  <c r="I3106" i="1"/>
  <c r="H3106" i="1"/>
  <c r="G3106" i="1"/>
  <c r="F3106" i="1"/>
  <c r="E3106" i="1"/>
  <c r="D3106" i="1"/>
  <c r="C3106" i="1"/>
  <c r="I3105" i="1"/>
  <c r="H3105" i="1"/>
  <c r="G3105" i="1"/>
  <c r="F3105" i="1"/>
  <c r="E3105" i="1"/>
  <c r="D3105" i="1"/>
  <c r="C3105" i="1"/>
  <c r="I3104" i="1"/>
  <c r="H3104" i="1"/>
  <c r="G3104" i="1"/>
  <c r="F3104" i="1"/>
  <c r="E3104" i="1"/>
  <c r="D3104" i="1"/>
  <c r="C3104" i="1"/>
  <c r="I3103" i="1"/>
  <c r="H3103" i="1"/>
  <c r="G3103" i="1"/>
  <c r="F3103" i="1"/>
  <c r="E3103" i="1"/>
  <c r="D3103" i="1"/>
  <c r="C3103" i="1"/>
  <c r="I3102" i="1"/>
  <c r="H3102" i="1"/>
  <c r="G3102" i="1"/>
  <c r="F3102" i="1"/>
  <c r="E3102" i="1"/>
  <c r="D3102" i="1"/>
  <c r="C3102" i="1"/>
  <c r="I3101" i="1"/>
  <c r="H3101" i="1"/>
  <c r="G3101" i="1"/>
  <c r="F3101" i="1"/>
  <c r="E3101" i="1"/>
  <c r="D3101" i="1"/>
  <c r="C3101" i="1"/>
  <c r="I3100" i="1"/>
  <c r="H3100" i="1"/>
  <c r="G3100" i="1"/>
  <c r="F3100" i="1"/>
  <c r="E3100" i="1"/>
  <c r="D3100" i="1"/>
  <c r="C3100" i="1"/>
  <c r="I3099" i="1"/>
  <c r="H3099" i="1"/>
  <c r="G3099" i="1"/>
  <c r="F3099" i="1"/>
  <c r="E3099" i="1"/>
  <c r="D3099" i="1"/>
  <c r="C3099" i="1"/>
  <c r="I3098" i="1"/>
  <c r="H3098" i="1"/>
  <c r="G3098" i="1"/>
  <c r="F3098" i="1"/>
  <c r="E3098" i="1"/>
  <c r="D3098" i="1"/>
  <c r="C3098" i="1"/>
  <c r="I3097" i="1"/>
  <c r="H3097" i="1"/>
  <c r="G3097" i="1"/>
  <c r="F3097" i="1"/>
  <c r="E3097" i="1"/>
  <c r="D3097" i="1"/>
  <c r="C3097" i="1"/>
  <c r="I3096" i="1"/>
  <c r="H3096" i="1"/>
  <c r="G3096" i="1"/>
  <c r="F3096" i="1"/>
  <c r="E3096" i="1"/>
  <c r="D3096" i="1"/>
  <c r="C3096" i="1"/>
  <c r="I3095" i="1"/>
  <c r="H3095" i="1"/>
  <c r="G3095" i="1"/>
  <c r="F3095" i="1"/>
  <c r="E3095" i="1"/>
  <c r="D3095" i="1"/>
  <c r="C3095" i="1"/>
  <c r="I3094" i="1"/>
  <c r="H3094" i="1"/>
  <c r="G3094" i="1"/>
  <c r="F3094" i="1"/>
  <c r="E3094" i="1"/>
  <c r="D3094" i="1"/>
  <c r="C3094" i="1"/>
  <c r="I3093" i="1"/>
  <c r="H3093" i="1"/>
  <c r="G3093" i="1"/>
  <c r="F3093" i="1"/>
  <c r="E3093" i="1"/>
  <c r="D3093" i="1"/>
  <c r="C3093" i="1"/>
  <c r="I3092" i="1"/>
  <c r="H3092" i="1"/>
  <c r="G3092" i="1"/>
  <c r="F3092" i="1"/>
  <c r="E3092" i="1"/>
  <c r="D3092" i="1"/>
  <c r="C3092" i="1"/>
  <c r="I3091" i="1"/>
  <c r="H3091" i="1"/>
  <c r="G3091" i="1"/>
  <c r="F3091" i="1"/>
  <c r="E3091" i="1"/>
  <c r="D3091" i="1"/>
  <c r="C3091" i="1"/>
  <c r="I3090" i="1"/>
  <c r="H3090" i="1"/>
  <c r="G3090" i="1"/>
  <c r="F3090" i="1"/>
  <c r="E3090" i="1"/>
  <c r="D3090" i="1"/>
  <c r="C3090" i="1"/>
  <c r="I3089" i="1"/>
  <c r="H3089" i="1"/>
  <c r="G3089" i="1"/>
  <c r="F3089" i="1"/>
  <c r="E3089" i="1"/>
  <c r="D3089" i="1"/>
  <c r="C3089" i="1"/>
  <c r="I3088" i="1"/>
  <c r="H3088" i="1"/>
  <c r="G3088" i="1"/>
  <c r="F3088" i="1"/>
  <c r="E3088" i="1"/>
  <c r="D3088" i="1"/>
  <c r="C3088" i="1"/>
  <c r="I3087" i="1"/>
  <c r="H3087" i="1"/>
  <c r="G3087" i="1"/>
  <c r="F3087" i="1"/>
  <c r="E3087" i="1"/>
  <c r="D3087" i="1"/>
  <c r="C3087" i="1"/>
  <c r="I3086" i="1"/>
  <c r="H3086" i="1"/>
  <c r="G3086" i="1"/>
  <c r="F3086" i="1"/>
  <c r="E3086" i="1"/>
  <c r="D3086" i="1"/>
  <c r="C3086" i="1"/>
  <c r="I3085" i="1"/>
  <c r="H3085" i="1"/>
  <c r="G3085" i="1"/>
  <c r="F3085" i="1"/>
  <c r="E3085" i="1"/>
  <c r="D3085" i="1"/>
  <c r="C3085" i="1"/>
  <c r="I3084" i="1"/>
  <c r="H3084" i="1"/>
  <c r="G3084" i="1"/>
  <c r="F3084" i="1"/>
  <c r="E3084" i="1"/>
  <c r="D3084" i="1"/>
  <c r="C3084" i="1"/>
  <c r="I3083" i="1"/>
  <c r="H3083" i="1"/>
  <c r="G3083" i="1"/>
  <c r="F3083" i="1"/>
  <c r="E3083" i="1"/>
  <c r="D3083" i="1"/>
  <c r="C3083" i="1"/>
  <c r="I3082" i="1"/>
  <c r="H3082" i="1"/>
  <c r="G3082" i="1"/>
  <c r="F3082" i="1"/>
  <c r="E3082" i="1"/>
  <c r="D3082" i="1"/>
  <c r="C3082" i="1"/>
  <c r="I3081" i="1"/>
  <c r="H3081" i="1"/>
  <c r="G3081" i="1"/>
  <c r="F3081" i="1"/>
  <c r="E3081" i="1"/>
  <c r="D3081" i="1"/>
  <c r="C3081" i="1"/>
  <c r="I3080" i="1"/>
  <c r="H3080" i="1"/>
  <c r="G3080" i="1"/>
  <c r="F3080" i="1"/>
  <c r="E3080" i="1"/>
  <c r="D3080" i="1"/>
  <c r="C3080" i="1"/>
  <c r="I3079" i="1"/>
  <c r="H3079" i="1"/>
  <c r="G3079" i="1"/>
  <c r="F3079" i="1"/>
  <c r="E3079" i="1"/>
  <c r="D3079" i="1"/>
  <c r="C3079" i="1"/>
  <c r="I3078" i="1"/>
  <c r="H3078" i="1"/>
  <c r="G3078" i="1"/>
  <c r="F3078" i="1"/>
  <c r="E3078" i="1"/>
  <c r="D3078" i="1"/>
  <c r="C3078" i="1"/>
  <c r="I3077" i="1"/>
  <c r="H3077" i="1"/>
  <c r="G3077" i="1"/>
  <c r="F3077" i="1"/>
  <c r="E3077" i="1"/>
  <c r="D3077" i="1"/>
  <c r="C3077" i="1"/>
  <c r="I3076" i="1"/>
  <c r="H3076" i="1"/>
  <c r="G3076" i="1"/>
  <c r="F3076" i="1"/>
  <c r="E3076" i="1"/>
  <c r="D3076" i="1"/>
  <c r="C3076" i="1"/>
  <c r="I3075" i="1"/>
  <c r="H3075" i="1"/>
  <c r="G3075" i="1"/>
  <c r="F3075" i="1"/>
  <c r="E3075" i="1"/>
  <c r="D3075" i="1"/>
  <c r="C3075" i="1"/>
  <c r="I3074" i="1"/>
  <c r="H3074" i="1"/>
  <c r="G3074" i="1"/>
  <c r="F3074" i="1"/>
  <c r="E3074" i="1"/>
  <c r="D3074" i="1"/>
  <c r="C3074" i="1"/>
  <c r="I3073" i="1"/>
  <c r="H3073" i="1"/>
  <c r="G3073" i="1"/>
  <c r="F3073" i="1"/>
  <c r="E3073" i="1"/>
  <c r="D3073" i="1"/>
  <c r="C3073" i="1"/>
  <c r="I3072" i="1"/>
  <c r="H3072" i="1"/>
  <c r="G3072" i="1"/>
  <c r="F3072" i="1"/>
  <c r="E3072" i="1"/>
  <c r="D3072" i="1"/>
  <c r="C3072" i="1"/>
  <c r="I3071" i="1"/>
  <c r="H3071" i="1"/>
  <c r="G3071" i="1"/>
  <c r="F3071" i="1"/>
  <c r="E3071" i="1"/>
  <c r="D3071" i="1"/>
  <c r="C3071" i="1"/>
  <c r="I3070" i="1"/>
  <c r="H3070" i="1"/>
  <c r="G3070" i="1"/>
  <c r="F3070" i="1"/>
  <c r="E3070" i="1"/>
  <c r="D3070" i="1"/>
  <c r="C3070" i="1"/>
  <c r="I3069" i="1"/>
  <c r="H3069" i="1"/>
  <c r="G3069" i="1"/>
  <c r="F3069" i="1"/>
  <c r="E3069" i="1"/>
  <c r="D3069" i="1"/>
  <c r="C3069" i="1"/>
  <c r="I3068" i="1"/>
  <c r="H3068" i="1"/>
  <c r="G3068" i="1"/>
  <c r="F3068" i="1"/>
  <c r="E3068" i="1"/>
  <c r="D3068" i="1"/>
  <c r="C3068" i="1"/>
  <c r="I3067" i="1"/>
  <c r="H3067" i="1"/>
  <c r="G3067" i="1"/>
  <c r="F3067" i="1"/>
  <c r="E3067" i="1"/>
  <c r="D3067" i="1"/>
  <c r="C3067" i="1"/>
  <c r="I3066" i="1"/>
  <c r="H3066" i="1"/>
  <c r="G3066" i="1"/>
  <c r="F3066" i="1"/>
  <c r="E3066" i="1"/>
  <c r="D3066" i="1"/>
  <c r="C3066" i="1"/>
  <c r="I3065" i="1"/>
  <c r="H3065" i="1"/>
  <c r="G3065" i="1"/>
  <c r="F3065" i="1"/>
  <c r="E3065" i="1"/>
  <c r="D3065" i="1"/>
  <c r="C3065" i="1"/>
  <c r="I3064" i="1"/>
  <c r="H3064" i="1"/>
  <c r="G3064" i="1"/>
  <c r="F3064" i="1"/>
  <c r="E3064" i="1"/>
  <c r="D3064" i="1"/>
  <c r="C3064" i="1"/>
  <c r="I3063" i="1"/>
  <c r="H3063" i="1"/>
  <c r="G3063" i="1"/>
  <c r="F3063" i="1"/>
  <c r="E3063" i="1"/>
  <c r="D3063" i="1"/>
  <c r="C3063" i="1"/>
  <c r="I3062" i="1"/>
  <c r="H3062" i="1"/>
  <c r="G3062" i="1"/>
  <c r="F3062" i="1"/>
  <c r="E3062" i="1"/>
  <c r="D3062" i="1"/>
  <c r="C3062" i="1"/>
  <c r="I3061" i="1"/>
  <c r="H3061" i="1"/>
  <c r="G3061" i="1"/>
  <c r="F3061" i="1"/>
  <c r="E3061" i="1"/>
  <c r="D3061" i="1"/>
  <c r="C3061" i="1"/>
  <c r="I3060" i="1"/>
  <c r="H3060" i="1"/>
  <c r="G3060" i="1"/>
  <c r="F3060" i="1"/>
  <c r="E3060" i="1"/>
  <c r="D3060" i="1"/>
  <c r="C3060" i="1"/>
  <c r="I3059" i="1"/>
  <c r="H3059" i="1"/>
  <c r="G3059" i="1"/>
  <c r="F3059" i="1"/>
  <c r="E3059" i="1"/>
  <c r="D3059" i="1"/>
  <c r="C3059" i="1"/>
  <c r="I3058" i="1"/>
  <c r="H3058" i="1"/>
  <c r="G3058" i="1"/>
  <c r="F3058" i="1"/>
  <c r="E3058" i="1"/>
  <c r="D3058" i="1"/>
  <c r="C3058" i="1"/>
  <c r="I3057" i="1"/>
  <c r="H3057" i="1"/>
  <c r="G3057" i="1"/>
  <c r="F3057" i="1"/>
  <c r="E3057" i="1"/>
  <c r="D3057" i="1"/>
  <c r="C3057" i="1"/>
  <c r="I3056" i="1"/>
  <c r="H3056" i="1"/>
  <c r="G3056" i="1"/>
  <c r="F3056" i="1"/>
  <c r="E3056" i="1"/>
  <c r="D3056" i="1"/>
  <c r="C3056" i="1"/>
  <c r="I3055" i="1"/>
  <c r="H3055" i="1"/>
  <c r="G3055" i="1"/>
  <c r="F3055" i="1"/>
  <c r="E3055" i="1"/>
  <c r="D3055" i="1"/>
  <c r="C3055" i="1"/>
  <c r="I3054" i="1"/>
  <c r="H3054" i="1"/>
  <c r="G3054" i="1"/>
  <c r="F3054" i="1"/>
  <c r="E3054" i="1"/>
  <c r="D3054" i="1"/>
  <c r="C3054" i="1"/>
  <c r="I3053" i="1"/>
  <c r="H3053" i="1"/>
  <c r="G3053" i="1"/>
  <c r="F3053" i="1"/>
  <c r="E3053" i="1"/>
  <c r="D3053" i="1"/>
  <c r="C3053" i="1"/>
  <c r="I3052" i="1"/>
  <c r="H3052" i="1"/>
  <c r="G3052" i="1"/>
  <c r="F3052" i="1"/>
  <c r="E3052" i="1"/>
  <c r="D3052" i="1"/>
  <c r="C3052" i="1"/>
  <c r="I3051" i="1"/>
  <c r="H3051" i="1"/>
  <c r="G3051" i="1"/>
  <c r="F3051" i="1"/>
  <c r="E3051" i="1"/>
  <c r="D3051" i="1"/>
  <c r="C3051" i="1"/>
  <c r="I3050" i="1"/>
  <c r="H3050" i="1"/>
  <c r="G3050" i="1"/>
  <c r="F3050" i="1"/>
  <c r="E3050" i="1"/>
  <c r="D3050" i="1"/>
  <c r="C3050" i="1"/>
  <c r="I3049" i="1"/>
  <c r="H3049" i="1"/>
  <c r="G3049" i="1"/>
  <c r="F3049" i="1"/>
  <c r="E3049" i="1"/>
  <c r="D3049" i="1"/>
  <c r="C3049" i="1"/>
  <c r="I3048" i="1"/>
  <c r="H3048" i="1"/>
  <c r="G3048" i="1"/>
  <c r="F3048" i="1"/>
  <c r="E3048" i="1"/>
  <c r="D3048" i="1"/>
  <c r="C3048" i="1"/>
  <c r="I3047" i="1"/>
  <c r="H3047" i="1"/>
  <c r="G3047" i="1"/>
  <c r="F3047" i="1"/>
  <c r="E3047" i="1"/>
  <c r="D3047" i="1"/>
  <c r="C3047" i="1"/>
  <c r="I3046" i="1"/>
  <c r="H3046" i="1"/>
  <c r="G3046" i="1"/>
  <c r="F3046" i="1"/>
  <c r="E3046" i="1"/>
  <c r="D3046" i="1"/>
  <c r="C3046" i="1"/>
  <c r="I3045" i="1"/>
  <c r="H3045" i="1"/>
  <c r="G3045" i="1"/>
  <c r="F3045" i="1"/>
  <c r="E3045" i="1"/>
  <c r="D3045" i="1"/>
  <c r="C3045" i="1"/>
  <c r="I3044" i="1"/>
  <c r="H3044" i="1"/>
  <c r="G3044" i="1"/>
  <c r="F3044" i="1"/>
  <c r="E3044" i="1"/>
  <c r="D3044" i="1"/>
  <c r="C3044" i="1"/>
  <c r="I3043" i="1"/>
  <c r="H3043" i="1"/>
  <c r="G3043" i="1"/>
  <c r="F3043" i="1"/>
  <c r="E3043" i="1"/>
  <c r="D3043" i="1"/>
  <c r="C3043" i="1"/>
  <c r="I3042" i="1"/>
  <c r="H3042" i="1"/>
  <c r="G3042" i="1"/>
  <c r="F3042" i="1"/>
  <c r="E3042" i="1"/>
  <c r="D3042" i="1"/>
  <c r="C3042" i="1"/>
  <c r="I3041" i="1"/>
  <c r="H3041" i="1"/>
  <c r="G3041" i="1"/>
  <c r="F3041" i="1"/>
  <c r="E3041" i="1"/>
  <c r="D3041" i="1"/>
  <c r="C3041" i="1"/>
  <c r="I3040" i="1"/>
  <c r="H3040" i="1"/>
  <c r="G3040" i="1"/>
  <c r="F3040" i="1"/>
  <c r="E3040" i="1"/>
  <c r="D3040" i="1"/>
  <c r="C3040" i="1"/>
  <c r="I3039" i="1"/>
  <c r="H3039" i="1"/>
  <c r="G3039" i="1"/>
  <c r="F3039" i="1"/>
  <c r="E3039" i="1"/>
  <c r="D3039" i="1"/>
  <c r="C3039" i="1"/>
  <c r="I3038" i="1"/>
  <c r="H3038" i="1"/>
  <c r="G3038" i="1"/>
  <c r="F3038" i="1"/>
  <c r="E3038" i="1"/>
  <c r="D3038" i="1"/>
  <c r="C3038" i="1"/>
  <c r="I3037" i="1"/>
  <c r="H3037" i="1"/>
  <c r="G3037" i="1"/>
  <c r="F3037" i="1"/>
  <c r="E3037" i="1"/>
  <c r="D3037" i="1"/>
  <c r="C3037" i="1"/>
  <c r="I3036" i="1"/>
  <c r="H3036" i="1"/>
  <c r="G3036" i="1"/>
  <c r="F3036" i="1"/>
  <c r="E3036" i="1"/>
  <c r="D3036" i="1"/>
  <c r="C3036" i="1"/>
  <c r="I3035" i="1"/>
  <c r="H3035" i="1"/>
  <c r="G3035" i="1"/>
  <c r="F3035" i="1"/>
  <c r="E3035" i="1"/>
  <c r="D3035" i="1"/>
  <c r="C3035" i="1"/>
  <c r="I3034" i="1"/>
  <c r="H3034" i="1"/>
  <c r="G3034" i="1"/>
  <c r="F3034" i="1"/>
  <c r="E3034" i="1"/>
  <c r="D3034" i="1"/>
  <c r="C3034" i="1"/>
  <c r="I3033" i="1"/>
  <c r="H3033" i="1"/>
  <c r="G3033" i="1"/>
  <c r="F3033" i="1"/>
  <c r="E3033" i="1"/>
  <c r="D3033" i="1"/>
  <c r="C3033" i="1"/>
  <c r="I3032" i="1"/>
  <c r="H3032" i="1"/>
  <c r="G3032" i="1"/>
  <c r="F3032" i="1"/>
  <c r="E3032" i="1"/>
  <c r="D3032" i="1"/>
  <c r="C3032" i="1"/>
  <c r="I3031" i="1"/>
  <c r="H3031" i="1"/>
  <c r="G3031" i="1"/>
  <c r="F3031" i="1"/>
  <c r="E3031" i="1"/>
  <c r="D3031" i="1"/>
  <c r="C3031" i="1"/>
  <c r="I3030" i="1"/>
  <c r="H3030" i="1"/>
  <c r="G3030" i="1"/>
  <c r="F3030" i="1"/>
  <c r="E3030" i="1"/>
  <c r="D3030" i="1"/>
  <c r="C3030" i="1"/>
  <c r="I3029" i="1"/>
  <c r="H3029" i="1"/>
  <c r="G3029" i="1"/>
  <c r="F3029" i="1"/>
  <c r="E3029" i="1"/>
  <c r="D3029" i="1"/>
  <c r="C3029" i="1"/>
  <c r="I3028" i="1"/>
  <c r="H3028" i="1"/>
  <c r="G3028" i="1"/>
  <c r="F3028" i="1"/>
  <c r="E3028" i="1"/>
  <c r="D3028" i="1"/>
  <c r="C3028" i="1"/>
  <c r="I3027" i="1"/>
  <c r="H3027" i="1"/>
  <c r="G3027" i="1"/>
  <c r="F3027" i="1"/>
  <c r="E3027" i="1"/>
  <c r="D3027" i="1"/>
  <c r="C3027" i="1"/>
  <c r="I3026" i="1"/>
  <c r="H3026" i="1"/>
  <c r="G3026" i="1"/>
  <c r="F3026" i="1"/>
  <c r="E3026" i="1"/>
  <c r="D3026" i="1"/>
  <c r="C3026" i="1"/>
  <c r="I3025" i="1"/>
  <c r="H3025" i="1"/>
  <c r="G3025" i="1"/>
  <c r="F3025" i="1"/>
  <c r="E3025" i="1"/>
  <c r="D3025" i="1"/>
  <c r="C3025" i="1"/>
  <c r="I3024" i="1"/>
  <c r="H3024" i="1"/>
  <c r="G3024" i="1"/>
  <c r="F3024" i="1"/>
  <c r="E3024" i="1"/>
  <c r="D3024" i="1"/>
  <c r="C3024" i="1"/>
  <c r="I3023" i="1"/>
  <c r="H3023" i="1"/>
  <c r="G3023" i="1"/>
  <c r="F3023" i="1"/>
  <c r="E3023" i="1"/>
  <c r="D3023" i="1"/>
  <c r="C3023" i="1"/>
  <c r="I3022" i="1"/>
  <c r="H3022" i="1"/>
  <c r="G3022" i="1"/>
  <c r="F3022" i="1"/>
  <c r="E3022" i="1"/>
  <c r="D3022" i="1"/>
  <c r="C3022" i="1"/>
  <c r="I3021" i="1"/>
  <c r="H3021" i="1"/>
  <c r="G3021" i="1"/>
  <c r="F3021" i="1"/>
  <c r="E3021" i="1"/>
  <c r="D3021" i="1"/>
  <c r="C3021" i="1"/>
  <c r="I3020" i="1"/>
  <c r="H3020" i="1"/>
  <c r="G3020" i="1"/>
  <c r="F3020" i="1"/>
  <c r="E3020" i="1"/>
  <c r="D3020" i="1"/>
  <c r="C3020" i="1"/>
  <c r="I3019" i="1"/>
  <c r="H3019" i="1"/>
  <c r="G3019" i="1"/>
  <c r="F3019" i="1"/>
  <c r="E3019" i="1"/>
  <c r="D3019" i="1"/>
  <c r="C3019" i="1"/>
  <c r="I3018" i="1"/>
  <c r="H3018" i="1"/>
  <c r="G3018" i="1"/>
  <c r="F3018" i="1"/>
  <c r="E3018" i="1"/>
  <c r="D3018" i="1"/>
  <c r="C3018" i="1"/>
  <c r="I3017" i="1"/>
  <c r="H3017" i="1"/>
  <c r="G3017" i="1"/>
  <c r="F3017" i="1"/>
  <c r="E3017" i="1"/>
  <c r="D3017" i="1"/>
  <c r="C3017" i="1"/>
  <c r="I3016" i="1"/>
  <c r="H3016" i="1"/>
  <c r="G3016" i="1"/>
  <c r="F3016" i="1"/>
  <c r="E3016" i="1"/>
  <c r="D3016" i="1"/>
  <c r="C3016" i="1"/>
  <c r="I3015" i="1"/>
  <c r="H3015" i="1"/>
  <c r="G3015" i="1"/>
  <c r="F3015" i="1"/>
  <c r="E3015" i="1"/>
  <c r="D3015" i="1"/>
  <c r="C3015" i="1"/>
  <c r="I3014" i="1"/>
  <c r="H3014" i="1"/>
  <c r="G3014" i="1"/>
  <c r="F3014" i="1"/>
  <c r="E3014" i="1"/>
  <c r="D3014" i="1"/>
  <c r="C3014" i="1"/>
  <c r="I3013" i="1"/>
  <c r="H3013" i="1"/>
  <c r="G3013" i="1"/>
  <c r="F3013" i="1"/>
  <c r="E3013" i="1"/>
  <c r="D3013" i="1"/>
  <c r="C3013" i="1"/>
  <c r="I3012" i="1"/>
  <c r="H3012" i="1"/>
  <c r="G3012" i="1"/>
  <c r="F3012" i="1"/>
  <c r="E3012" i="1"/>
  <c r="D3012" i="1"/>
  <c r="C3012" i="1"/>
  <c r="I3011" i="1"/>
  <c r="H3011" i="1"/>
  <c r="G3011" i="1"/>
  <c r="F3011" i="1"/>
  <c r="E3011" i="1"/>
  <c r="D3011" i="1"/>
  <c r="C3011" i="1"/>
  <c r="I3010" i="1"/>
  <c r="H3010" i="1"/>
  <c r="G3010" i="1"/>
  <c r="F3010" i="1"/>
  <c r="E3010" i="1"/>
  <c r="D3010" i="1"/>
  <c r="C3010" i="1"/>
  <c r="I3009" i="1"/>
  <c r="H3009" i="1"/>
  <c r="G3009" i="1"/>
  <c r="F3009" i="1"/>
  <c r="E3009" i="1"/>
  <c r="D3009" i="1"/>
  <c r="C3009" i="1"/>
  <c r="I3008" i="1"/>
  <c r="H3008" i="1"/>
  <c r="G3008" i="1"/>
  <c r="F3008" i="1"/>
  <c r="E3008" i="1"/>
  <c r="D3008" i="1"/>
  <c r="C3008" i="1"/>
  <c r="I3007" i="1"/>
  <c r="H3007" i="1"/>
  <c r="G3007" i="1"/>
  <c r="F3007" i="1"/>
  <c r="E3007" i="1"/>
  <c r="D3007" i="1"/>
  <c r="C3007" i="1"/>
  <c r="I3006" i="1"/>
  <c r="H3006" i="1"/>
  <c r="G3006" i="1"/>
  <c r="F3006" i="1"/>
  <c r="E3006" i="1"/>
  <c r="D3006" i="1"/>
  <c r="C3006" i="1"/>
  <c r="I3005" i="1"/>
  <c r="H3005" i="1"/>
  <c r="G3005" i="1"/>
  <c r="F3005" i="1"/>
  <c r="E3005" i="1"/>
  <c r="D3005" i="1"/>
  <c r="C3005" i="1"/>
  <c r="I3004" i="1"/>
  <c r="H3004" i="1"/>
  <c r="G3004" i="1"/>
  <c r="F3004" i="1"/>
  <c r="E3004" i="1"/>
  <c r="D3004" i="1"/>
  <c r="C3004" i="1"/>
  <c r="I3003" i="1"/>
  <c r="H3003" i="1"/>
  <c r="G3003" i="1"/>
  <c r="F3003" i="1"/>
  <c r="E3003" i="1"/>
  <c r="D3003" i="1"/>
  <c r="C3003" i="1"/>
  <c r="I3002" i="1"/>
  <c r="H3002" i="1"/>
  <c r="G3002" i="1"/>
  <c r="F3002" i="1"/>
  <c r="E3002" i="1"/>
  <c r="D3002" i="1"/>
  <c r="C3002" i="1"/>
  <c r="I3001" i="1"/>
  <c r="H3001" i="1"/>
  <c r="G3001" i="1"/>
  <c r="F3001" i="1"/>
  <c r="E3001" i="1"/>
  <c r="D3001" i="1"/>
  <c r="C3001" i="1"/>
  <c r="I3000" i="1"/>
  <c r="H3000" i="1"/>
  <c r="G3000" i="1"/>
  <c r="F3000" i="1"/>
  <c r="E3000" i="1"/>
  <c r="D3000" i="1"/>
  <c r="C3000" i="1"/>
  <c r="I2999" i="1"/>
  <c r="H2999" i="1"/>
  <c r="G2999" i="1"/>
  <c r="F2999" i="1"/>
  <c r="E2999" i="1"/>
  <c r="D2999" i="1"/>
  <c r="C2999" i="1"/>
  <c r="I2998" i="1"/>
  <c r="H2998" i="1"/>
  <c r="G2998" i="1"/>
  <c r="F2998" i="1"/>
  <c r="E2998" i="1"/>
  <c r="D2998" i="1"/>
  <c r="C2998" i="1"/>
  <c r="I2997" i="1"/>
  <c r="H2997" i="1"/>
  <c r="G2997" i="1"/>
  <c r="F2997" i="1"/>
  <c r="E2997" i="1"/>
  <c r="D2997" i="1"/>
  <c r="C2997" i="1"/>
  <c r="I2996" i="1"/>
  <c r="H2996" i="1"/>
  <c r="G2996" i="1"/>
  <c r="F2996" i="1"/>
  <c r="E2996" i="1"/>
  <c r="D2996" i="1"/>
  <c r="C2996" i="1"/>
  <c r="I2995" i="1"/>
  <c r="H2995" i="1"/>
  <c r="G2995" i="1"/>
  <c r="F2995" i="1"/>
  <c r="E2995" i="1"/>
  <c r="D2995" i="1"/>
  <c r="C2995" i="1"/>
  <c r="I2994" i="1"/>
  <c r="H2994" i="1"/>
  <c r="G2994" i="1"/>
  <c r="F2994" i="1"/>
  <c r="E2994" i="1"/>
  <c r="D2994" i="1"/>
  <c r="C2994" i="1"/>
  <c r="I2993" i="1"/>
  <c r="H2993" i="1"/>
  <c r="G2993" i="1"/>
  <c r="F2993" i="1"/>
  <c r="E2993" i="1"/>
  <c r="D2993" i="1"/>
  <c r="C2993" i="1"/>
  <c r="I2992" i="1"/>
  <c r="H2992" i="1"/>
  <c r="G2992" i="1"/>
  <c r="F2992" i="1"/>
  <c r="E2992" i="1"/>
  <c r="D2992" i="1"/>
  <c r="C2992" i="1"/>
  <c r="I2991" i="1"/>
  <c r="H2991" i="1"/>
  <c r="G2991" i="1"/>
  <c r="F2991" i="1"/>
  <c r="E2991" i="1"/>
  <c r="D2991" i="1"/>
  <c r="C2991" i="1"/>
  <c r="I2990" i="1"/>
  <c r="H2990" i="1"/>
  <c r="G2990" i="1"/>
  <c r="F2990" i="1"/>
  <c r="E2990" i="1"/>
  <c r="D2990" i="1"/>
  <c r="C2990" i="1"/>
  <c r="I2989" i="1"/>
  <c r="H2989" i="1"/>
  <c r="G2989" i="1"/>
  <c r="F2989" i="1"/>
  <c r="E2989" i="1"/>
  <c r="D2989" i="1"/>
  <c r="C2989" i="1"/>
  <c r="I2988" i="1"/>
  <c r="H2988" i="1"/>
  <c r="G2988" i="1"/>
  <c r="F2988" i="1"/>
  <c r="E2988" i="1"/>
  <c r="D2988" i="1"/>
  <c r="C2988" i="1"/>
  <c r="I2987" i="1"/>
  <c r="H2987" i="1"/>
  <c r="G2987" i="1"/>
  <c r="F2987" i="1"/>
  <c r="E2987" i="1"/>
  <c r="D2987" i="1"/>
  <c r="C2987" i="1"/>
  <c r="I2986" i="1"/>
  <c r="H2986" i="1"/>
  <c r="G2986" i="1"/>
  <c r="F2986" i="1"/>
  <c r="E2986" i="1"/>
  <c r="D2986" i="1"/>
  <c r="C2986" i="1"/>
  <c r="I2985" i="1"/>
  <c r="H2985" i="1"/>
  <c r="G2985" i="1"/>
  <c r="F2985" i="1"/>
  <c r="E2985" i="1"/>
  <c r="D2985" i="1"/>
  <c r="C2985" i="1"/>
  <c r="I2984" i="1"/>
  <c r="H2984" i="1"/>
  <c r="G2984" i="1"/>
  <c r="F2984" i="1"/>
  <c r="E2984" i="1"/>
  <c r="D2984" i="1"/>
  <c r="C2984" i="1"/>
  <c r="I2983" i="1"/>
  <c r="H2983" i="1"/>
  <c r="G2983" i="1"/>
  <c r="F2983" i="1"/>
  <c r="E2983" i="1"/>
  <c r="D2983" i="1"/>
  <c r="C2983" i="1"/>
  <c r="I2982" i="1"/>
  <c r="H2982" i="1"/>
  <c r="G2982" i="1"/>
  <c r="F2982" i="1"/>
  <c r="E2982" i="1"/>
  <c r="D2982" i="1"/>
  <c r="C2982" i="1"/>
  <c r="I2981" i="1"/>
  <c r="H2981" i="1"/>
  <c r="G2981" i="1"/>
  <c r="F2981" i="1"/>
  <c r="E2981" i="1"/>
  <c r="D2981" i="1"/>
  <c r="C2981" i="1"/>
  <c r="I2980" i="1"/>
  <c r="H2980" i="1"/>
  <c r="G2980" i="1"/>
  <c r="F2980" i="1"/>
  <c r="E2980" i="1"/>
  <c r="D2980" i="1"/>
  <c r="C2980" i="1"/>
  <c r="I2979" i="1"/>
  <c r="H2979" i="1"/>
  <c r="G2979" i="1"/>
  <c r="F2979" i="1"/>
  <c r="E2979" i="1"/>
  <c r="D2979" i="1"/>
  <c r="C2979" i="1"/>
  <c r="I2978" i="1"/>
  <c r="H2978" i="1"/>
  <c r="G2978" i="1"/>
  <c r="F2978" i="1"/>
  <c r="E2978" i="1"/>
  <c r="D2978" i="1"/>
  <c r="C2978" i="1"/>
  <c r="I2977" i="1"/>
  <c r="H2977" i="1"/>
  <c r="G2977" i="1"/>
  <c r="F2977" i="1"/>
  <c r="E2977" i="1"/>
  <c r="D2977" i="1"/>
  <c r="C2977" i="1"/>
  <c r="I2976" i="1"/>
  <c r="H2976" i="1"/>
  <c r="G2976" i="1"/>
  <c r="F2976" i="1"/>
  <c r="E2976" i="1"/>
  <c r="D2976" i="1"/>
  <c r="C2976" i="1"/>
  <c r="I2975" i="1"/>
  <c r="H2975" i="1"/>
  <c r="G2975" i="1"/>
  <c r="F2975" i="1"/>
  <c r="E2975" i="1"/>
  <c r="D2975" i="1"/>
  <c r="C2975" i="1"/>
  <c r="I2974" i="1"/>
  <c r="H2974" i="1"/>
  <c r="G2974" i="1"/>
  <c r="F2974" i="1"/>
  <c r="E2974" i="1"/>
  <c r="D2974" i="1"/>
  <c r="C2974" i="1"/>
  <c r="I2973" i="1"/>
  <c r="H2973" i="1"/>
  <c r="G2973" i="1"/>
  <c r="F2973" i="1"/>
  <c r="E2973" i="1"/>
  <c r="D2973" i="1"/>
  <c r="C2973" i="1"/>
  <c r="I2972" i="1"/>
  <c r="H2972" i="1"/>
  <c r="G2972" i="1"/>
  <c r="F2972" i="1"/>
  <c r="E2972" i="1"/>
  <c r="D2972" i="1"/>
  <c r="C2972" i="1"/>
  <c r="I2971" i="1"/>
  <c r="H2971" i="1"/>
  <c r="G2971" i="1"/>
  <c r="F2971" i="1"/>
  <c r="E2971" i="1"/>
  <c r="D2971" i="1"/>
  <c r="C2971" i="1"/>
  <c r="I2970" i="1"/>
  <c r="H2970" i="1"/>
  <c r="G2970" i="1"/>
  <c r="F2970" i="1"/>
  <c r="E2970" i="1"/>
  <c r="D2970" i="1"/>
  <c r="C2970" i="1"/>
  <c r="I2969" i="1"/>
  <c r="H2969" i="1"/>
  <c r="G2969" i="1"/>
  <c r="F2969" i="1"/>
  <c r="E2969" i="1"/>
  <c r="D2969" i="1"/>
  <c r="C2969" i="1"/>
  <c r="I2968" i="1"/>
  <c r="H2968" i="1"/>
  <c r="G2968" i="1"/>
  <c r="F2968" i="1"/>
  <c r="E2968" i="1"/>
  <c r="D2968" i="1"/>
  <c r="C2968" i="1"/>
  <c r="I2967" i="1"/>
  <c r="H2967" i="1"/>
  <c r="G2967" i="1"/>
  <c r="F2967" i="1"/>
  <c r="E2967" i="1"/>
  <c r="D2967" i="1"/>
  <c r="C2967" i="1"/>
  <c r="I2966" i="1"/>
  <c r="H2966" i="1"/>
  <c r="G2966" i="1"/>
  <c r="F2966" i="1"/>
  <c r="E2966" i="1"/>
  <c r="D2966" i="1"/>
  <c r="C2966" i="1"/>
  <c r="I2965" i="1"/>
  <c r="H2965" i="1"/>
  <c r="G2965" i="1"/>
  <c r="F2965" i="1"/>
  <c r="E2965" i="1"/>
  <c r="D2965" i="1"/>
  <c r="C2965" i="1"/>
  <c r="I2964" i="1"/>
  <c r="H2964" i="1"/>
  <c r="G2964" i="1"/>
  <c r="F2964" i="1"/>
  <c r="E2964" i="1"/>
  <c r="D2964" i="1"/>
  <c r="C2964" i="1"/>
  <c r="I2963" i="1"/>
  <c r="H2963" i="1"/>
  <c r="G2963" i="1"/>
  <c r="F2963" i="1"/>
  <c r="E2963" i="1"/>
  <c r="D2963" i="1"/>
  <c r="C2963" i="1"/>
  <c r="I2962" i="1"/>
  <c r="H2962" i="1"/>
  <c r="G2962" i="1"/>
  <c r="F2962" i="1"/>
  <c r="E2962" i="1"/>
  <c r="D2962" i="1"/>
  <c r="C2962" i="1"/>
  <c r="I2961" i="1"/>
  <c r="H2961" i="1"/>
  <c r="G2961" i="1"/>
  <c r="F2961" i="1"/>
  <c r="E2961" i="1"/>
  <c r="D2961" i="1"/>
  <c r="C2961" i="1"/>
  <c r="I2960" i="1"/>
  <c r="H2960" i="1"/>
  <c r="G2960" i="1"/>
  <c r="F2960" i="1"/>
  <c r="E2960" i="1"/>
  <c r="D2960" i="1"/>
  <c r="C2960" i="1"/>
  <c r="I2959" i="1"/>
  <c r="H2959" i="1"/>
  <c r="G2959" i="1"/>
  <c r="F2959" i="1"/>
  <c r="E2959" i="1"/>
  <c r="D2959" i="1"/>
  <c r="C2959" i="1"/>
  <c r="I2958" i="1"/>
  <c r="H2958" i="1"/>
  <c r="G2958" i="1"/>
  <c r="F2958" i="1"/>
  <c r="E2958" i="1"/>
  <c r="D2958" i="1"/>
  <c r="C2958" i="1"/>
  <c r="I2957" i="1"/>
  <c r="H2957" i="1"/>
  <c r="G2957" i="1"/>
  <c r="F2957" i="1"/>
  <c r="E2957" i="1"/>
  <c r="D2957" i="1"/>
  <c r="C2957" i="1"/>
  <c r="I2956" i="1"/>
  <c r="H2956" i="1"/>
  <c r="G2956" i="1"/>
  <c r="F2956" i="1"/>
  <c r="E2956" i="1"/>
  <c r="D2956" i="1"/>
  <c r="C2956" i="1"/>
  <c r="I2955" i="1"/>
  <c r="H2955" i="1"/>
  <c r="G2955" i="1"/>
  <c r="F2955" i="1"/>
  <c r="E2955" i="1"/>
  <c r="D2955" i="1"/>
  <c r="C2955" i="1"/>
  <c r="I2954" i="1"/>
  <c r="H2954" i="1"/>
  <c r="G2954" i="1"/>
  <c r="F2954" i="1"/>
  <c r="E2954" i="1"/>
  <c r="D2954" i="1"/>
  <c r="C2954" i="1"/>
  <c r="I2953" i="1"/>
  <c r="H2953" i="1"/>
  <c r="G2953" i="1"/>
  <c r="F2953" i="1"/>
  <c r="E2953" i="1"/>
  <c r="D2953" i="1"/>
  <c r="C2953" i="1"/>
  <c r="I2952" i="1"/>
  <c r="H2952" i="1"/>
  <c r="G2952" i="1"/>
  <c r="F2952" i="1"/>
  <c r="E2952" i="1"/>
  <c r="D2952" i="1"/>
  <c r="C2952" i="1"/>
  <c r="I2951" i="1"/>
  <c r="H2951" i="1"/>
  <c r="G2951" i="1"/>
  <c r="F2951" i="1"/>
  <c r="E2951" i="1"/>
  <c r="D2951" i="1"/>
  <c r="C2951" i="1"/>
  <c r="I2950" i="1"/>
  <c r="H2950" i="1"/>
  <c r="G2950" i="1"/>
  <c r="F2950" i="1"/>
  <c r="E2950" i="1"/>
  <c r="D2950" i="1"/>
  <c r="C2950" i="1"/>
  <c r="I2949" i="1"/>
  <c r="H2949" i="1"/>
  <c r="G2949" i="1"/>
  <c r="F2949" i="1"/>
  <c r="E2949" i="1"/>
  <c r="D2949" i="1"/>
  <c r="C2949" i="1"/>
  <c r="I2948" i="1"/>
  <c r="H2948" i="1"/>
  <c r="G2948" i="1"/>
  <c r="F2948" i="1"/>
  <c r="E2948" i="1"/>
  <c r="D2948" i="1"/>
  <c r="C2948" i="1"/>
  <c r="I2947" i="1"/>
  <c r="H2947" i="1"/>
  <c r="G2947" i="1"/>
  <c r="F2947" i="1"/>
  <c r="E2947" i="1"/>
  <c r="D2947" i="1"/>
  <c r="C2947" i="1"/>
  <c r="I2946" i="1"/>
  <c r="H2946" i="1"/>
  <c r="G2946" i="1"/>
  <c r="F2946" i="1"/>
  <c r="E2946" i="1"/>
  <c r="D2946" i="1"/>
  <c r="C2946" i="1"/>
  <c r="I2945" i="1"/>
  <c r="H2945" i="1"/>
  <c r="G2945" i="1"/>
  <c r="F2945" i="1"/>
  <c r="E2945" i="1"/>
  <c r="D2945" i="1"/>
  <c r="C2945" i="1"/>
  <c r="I2944" i="1"/>
  <c r="H2944" i="1"/>
  <c r="G2944" i="1"/>
  <c r="F2944" i="1"/>
  <c r="E2944" i="1"/>
  <c r="D2944" i="1"/>
  <c r="C2944" i="1"/>
  <c r="I2943" i="1"/>
  <c r="H2943" i="1"/>
  <c r="G2943" i="1"/>
  <c r="F2943" i="1"/>
  <c r="E2943" i="1"/>
  <c r="D2943" i="1"/>
  <c r="C2943" i="1"/>
  <c r="I2942" i="1"/>
  <c r="H2942" i="1"/>
  <c r="G2942" i="1"/>
  <c r="F2942" i="1"/>
  <c r="E2942" i="1"/>
  <c r="D2942" i="1"/>
  <c r="C2942" i="1"/>
  <c r="I2941" i="1"/>
  <c r="H2941" i="1"/>
  <c r="G2941" i="1"/>
  <c r="F2941" i="1"/>
  <c r="E2941" i="1"/>
  <c r="D2941" i="1"/>
  <c r="C2941" i="1"/>
  <c r="I2940" i="1"/>
  <c r="H2940" i="1"/>
  <c r="G2940" i="1"/>
  <c r="F2940" i="1"/>
  <c r="E2940" i="1"/>
  <c r="D2940" i="1"/>
  <c r="C2940" i="1"/>
  <c r="I2939" i="1"/>
  <c r="H2939" i="1"/>
  <c r="G2939" i="1"/>
  <c r="F2939" i="1"/>
  <c r="E2939" i="1"/>
  <c r="D2939" i="1"/>
  <c r="C2939" i="1"/>
  <c r="I2938" i="1"/>
  <c r="H2938" i="1"/>
  <c r="G2938" i="1"/>
  <c r="F2938" i="1"/>
  <c r="E2938" i="1"/>
  <c r="D2938" i="1"/>
  <c r="C2938" i="1"/>
  <c r="I2937" i="1"/>
  <c r="H2937" i="1"/>
  <c r="G2937" i="1"/>
  <c r="F2937" i="1"/>
  <c r="E2937" i="1"/>
  <c r="D2937" i="1"/>
  <c r="C2937" i="1"/>
  <c r="I2936" i="1"/>
  <c r="H2936" i="1"/>
  <c r="G2936" i="1"/>
  <c r="F2936" i="1"/>
  <c r="E2936" i="1"/>
  <c r="D2936" i="1"/>
  <c r="C2936" i="1"/>
  <c r="I2935" i="1"/>
  <c r="H2935" i="1"/>
  <c r="G2935" i="1"/>
  <c r="F2935" i="1"/>
  <c r="E2935" i="1"/>
  <c r="D2935" i="1"/>
  <c r="C2935" i="1"/>
  <c r="I2934" i="1"/>
  <c r="H2934" i="1"/>
  <c r="G2934" i="1"/>
  <c r="F2934" i="1"/>
  <c r="E2934" i="1"/>
  <c r="D2934" i="1"/>
  <c r="C2934" i="1"/>
  <c r="I2933" i="1"/>
  <c r="H2933" i="1"/>
  <c r="G2933" i="1"/>
  <c r="F2933" i="1"/>
  <c r="E2933" i="1"/>
  <c r="D2933" i="1"/>
  <c r="C2933" i="1"/>
  <c r="I2932" i="1"/>
  <c r="H2932" i="1"/>
  <c r="G2932" i="1"/>
  <c r="F2932" i="1"/>
  <c r="E2932" i="1"/>
  <c r="D2932" i="1"/>
  <c r="C2932" i="1"/>
  <c r="I2931" i="1"/>
  <c r="H2931" i="1"/>
  <c r="G2931" i="1"/>
  <c r="F2931" i="1"/>
  <c r="E2931" i="1"/>
  <c r="D2931" i="1"/>
  <c r="C2931" i="1"/>
  <c r="I2930" i="1"/>
  <c r="H2930" i="1"/>
  <c r="G2930" i="1"/>
  <c r="F2930" i="1"/>
  <c r="E2930" i="1"/>
  <c r="D2930" i="1"/>
  <c r="C2930" i="1"/>
  <c r="I2929" i="1"/>
  <c r="H2929" i="1"/>
  <c r="G2929" i="1"/>
  <c r="F2929" i="1"/>
  <c r="E2929" i="1"/>
  <c r="D2929" i="1"/>
  <c r="C2929" i="1"/>
  <c r="I2928" i="1"/>
  <c r="H2928" i="1"/>
  <c r="G2928" i="1"/>
  <c r="F2928" i="1"/>
  <c r="E2928" i="1"/>
  <c r="D2928" i="1"/>
  <c r="C2928" i="1"/>
  <c r="I2927" i="1"/>
  <c r="H2927" i="1"/>
  <c r="G2927" i="1"/>
  <c r="F2927" i="1"/>
  <c r="E2927" i="1"/>
  <c r="D2927" i="1"/>
  <c r="C2927" i="1"/>
  <c r="I2926" i="1"/>
  <c r="H2926" i="1"/>
  <c r="G2926" i="1"/>
  <c r="F2926" i="1"/>
  <c r="E2926" i="1"/>
  <c r="D2926" i="1"/>
  <c r="C2926" i="1"/>
  <c r="I2925" i="1"/>
  <c r="H2925" i="1"/>
  <c r="G2925" i="1"/>
  <c r="F2925" i="1"/>
  <c r="E2925" i="1"/>
  <c r="D2925" i="1"/>
  <c r="C2925" i="1"/>
  <c r="I2924" i="1"/>
  <c r="H2924" i="1"/>
  <c r="G2924" i="1"/>
  <c r="F2924" i="1"/>
  <c r="E2924" i="1"/>
  <c r="D2924" i="1"/>
  <c r="C2924" i="1"/>
  <c r="I2923" i="1"/>
  <c r="H2923" i="1"/>
  <c r="G2923" i="1"/>
  <c r="F2923" i="1"/>
  <c r="E2923" i="1"/>
  <c r="D2923" i="1"/>
  <c r="C2923" i="1"/>
  <c r="I2922" i="1"/>
  <c r="H2922" i="1"/>
  <c r="G2922" i="1"/>
  <c r="F2922" i="1"/>
  <c r="E2922" i="1"/>
  <c r="D2922" i="1"/>
  <c r="C2922" i="1"/>
  <c r="I2921" i="1"/>
  <c r="H2921" i="1"/>
  <c r="G2921" i="1"/>
  <c r="F2921" i="1"/>
  <c r="E2921" i="1"/>
  <c r="D2921" i="1"/>
  <c r="C2921" i="1"/>
  <c r="I2920" i="1"/>
  <c r="H2920" i="1"/>
  <c r="G2920" i="1"/>
  <c r="F2920" i="1"/>
  <c r="E2920" i="1"/>
  <c r="D2920" i="1"/>
  <c r="C2920" i="1"/>
  <c r="I2919" i="1"/>
  <c r="H2919" i="1"/>
  <c r="G2919" i="1"/>
  <c r="F2919" i="1"/>
  <c r="E2919" i="1"/>
  <c r="D2919" i="1"/>
  <c r="C2919" i="1"/>
  <c r="I2918" i="1"/>
  <c r="H2918" i="1"/>
  <c r="G2918" i="1"/>
  <c r="F2918" i="1"/>
  <c r="E2918" i="1"/>
  <c r="D2918" i="1"/>
  <c r="C2918" i="1"/>
  <c r="I2917" i="1"/>
  <c r="H2917" i="1"/>
  <c r="G2917" i="1"/>
  <c r="F2917" i="1"/>
  <c r="E2917" i="1"/>
  <c r="D2917" i="1"/>
  <c r="C2917" i="1"/>
  <c r="I2916" i="1"/>
  <c r="H2916" i="1"/>
  <c r="G2916" i="1"/>
  <c r="F2916" i="1"/>
  <c r="E2916" i="1"/>
  <c r="D2916" i="1"/>
  <c r="C2916" i="1"/>
  <c r="I2915" i="1"/>
  <c r="H2915" i="1"/>
  <c r="G2915" i="1"/>
  <c r="F2915" i="1"/>
  <c r="E2915" i="1"/>
  <c r="D2915" i="1"/>
  <c r="C2915" i="1"/>
  <c r="I2914" i="1"/>
  <c r="H2914" i="1"/>
  <c r="G2914" i="1"/>
  <c r="F2914" i="1"/>
  <c r="E2914" i="1"/>
  <c r="D2914" i="1"/>
  <c r="C2914" i="1"/>
  <c r="I2913" i="1"/>
  <c r="H2913" i="1"/>
  <c r="G2913" i="1"/>
  <c r="F2913" i="1"/>
  <c r="E2913" i="1"/>
  <c r="D2913" i="1"/>
  <c r="C2913" i="1"/>
  <c r="I2912" i="1"/>
  <c r="H2912" i="1"/>
  <c r="G2912" i="1"/>
  <c r="F2912" i="1"/>
  <c r="E2912" i="1"/>
  <c r="D2912" i="1"/>
  <c r="C2912" i="1"/>
  <c r="I2911" i="1"/>
  <c r="H2911" i="1"/>
  <c r="G2911" i="1"/>
  <c r="F2911" i="1"/>
  <c r="E2911" i="1"/>
  <c r="D2911" i="1"/>
  <c r="C2911" i="1"/>
  <c r="I2910" i="1"/>
  <c r="H2910" i="1"/>
  <c r="G2910" i="1"/>
  <c r="F2910" i="1"/>
  <c r="E2910" i="1"/>
  <c r="D2910" i="1"/>
  <c r="C2910" i="1"/>
  <c r="I2909" i="1"/>
  <c r="H2909" i="1"/>
  <c r="G2909" i="1"/>
  <c r="F2909" i="1"/>
  <c r="E2909" i="1"/>
  <c r="D2909" i="1"/>
  <c r="C2909" i="1"/>
  <c r="I2908" i="1"/>
  <c r="H2908" i="1"/>
  <c r="G2908" i="1"/>
  <c r="F2908" i="1"/>
  <c r="E2908" i="1"/>
  <c r="D2908" i="1"/>
  <c r="C2908" i="1"/>
  <c r="I2907" i="1"/>
  <c r="H2907" i="1"/>
  <c r="G2907" i="1"/>
  <c r="F2907" i="1"/>
  <c r="E2907" i="1"/>
  <c r="D2907" i="1"/>
  <c r="C2907" i="1"/>
  <c r="I2906" i="1"/>
  <c r="H2906" i="1"/>
  <c r="G2906" i="1"/>
  <c r="F2906" i="1"/>
  <c r="E2906" i="1"/>
  <c r="D2906" i="1"/>
  <c r="C2906" i="1"/>
  <c r="I2905" i="1"/>
  <c r="H2905" i="1"/>
  <c r="G2905" i="1"/>
  <c r="F2905" i="1"/>
  <c r="E2905" i="1"/>
  <c r="D2905" i="1"/>
  <c r="C2905" i="1"/>
  <c r="I2904" i="1"/>
  <c r="H2904" i="1"/>
  <c r="G2904" i="1"/>
  <c r="F2904" i="1"/>
  <c r="E2904" i="1"/>
  <c r="D2904" i="1"/>
  <c r="C2904" i="1"/>
  <c r="I2903" i="1"/>
  <c r="H2903" i="1"/>
  <c r="G2903" i="1"/>
  <c r="F2903" i="1"/>
  <c r="E2903" i="1"/>
  <c r="D2903" i="1"/>
  <c r="C2903" i="1"/>
  <c r="I2902" i="1"/>
  <c r="H2902" i="1"/>
  <c r="G2902" i="1"/>
  <c r="F2902" i="1"/>
  <c r="E2902" i="1"/>
  <c r="D2902" i="1"/>
  <c r="C2902" i="1"/>
  <c r="I2901" i="1"/>
  <c r="H2901" i="1"/>
  <c r="G2901" i="1"/>
  <c r="F2901" i="1"/>
  <c r="E2901" i="1"/>
  <c r="D2901" i="1"/>
  <c r="C2901" i="1"/>
  <c r="I2900" i="1"/>
  <c r="H2900" i="1"/>
  <c r="G2900" i="1"/>
  <c r="F2900" i="1"/>
  <c r="E2900" i="1"/>
  <c r="D2900" i="1"/>
  <c r="C2900" i="1"/>
  <c r="I2899" i="1"/>
  <c r="H2899" i="1"/>
  <c r="G2899" i="1"/>
  <c r="F2899" i="1"/>
  <c r="E2899" i="1"/>
  <c r="D2899" i="1"/>
  <c r="C2899" i="1"/>
  <c r="I2898" i="1"/>
  <c r="H2898" i="1"/>
  <c r="G2898" i="1"/>
  <c r="F2898" i="1"/>
  <c r="E2898" i="1"/>
  <c r="D2898" i="1"/>
  <c r="C2898" i="1"/>
  <c r="I2897" i="1"/>
  <c r="H2897" i="1"/>
  <c r="G2897" i="1"/>
  <c r="F2897" i="1"/>
  <c r="E2897" i="1"/>
  <c r="D2897" i="1"/>
  <c r="C2897" i="1"/>
  <c r="I2896" i="1"/>
  <c r="H2896" i="1"/>
  <c r="G2896" i="1"/>
  <c r="F2896" i="1"/>
  <c r="E2896" i="1"/>
  <c r="D2896" i="1"/>
  <c r="C2896" i="1"/>
  <c r="I2895" i="1"/>
  <c r="H2895" i="1"/>
  <c r="G2895" i="1"/>
  <c r="F2895" i="1"/>
  <c r="E2895" i="1"/>
  <c r="D2895" i="1"/>
  <c r="C2895" i="1"/>
  <c r="I2894" i="1"/>
  <c r="H2894" i="1"/>
  <c r="G2894" i="1"/>
  <c r="F2894" i="1"/>
  <c r="E2894" i="1"/>
  <c r="D2894" i="1"/>
  <c r="C2894" i="1"/>
  <c r="I2893" i="1"/>
  <c r="H2893" i="1"/>
  <c r="G2893" i="1"/>
  <c r="F2893" i="1"/>
  <c r="E2893" i="1"/>
  <c r="D2893" i="1"/>
  <c r="C2893" i="1"/>
  <c r="I2892" i="1"/>
  <c r="H2892" i="1"/>
  <c r="G2892" i="1"/>
  <c r="F2892" i="1"/>
  <c r="E2892" i="1"/>
  <c r="D2892" i="1"/>
  <c r="C2892" i="1"/>
  <c r="I2891" i="1"/>
  <c r="H2891" i="1"/>
  <c r="G2891" i="1"/>
  <c r="F2891" i="1"/>
  <c r="E2891" i="1"/>
  <c r="D2891" i="1"/>
  <c r="C2891" i="1"/>
  <c r="I2890" i="1"/>
  <c r="H2890" i="1"/>
  <c r="G2890" i="1"/>
  <c r="F2890" i="1"/>
  <c r="E2890" i="1"/>
  <c r="D2890" i="1"/>
  <c r="C2890" i="1"/>
  <c r="I2889" i="1"/>
  <c r="H2889" i="1"/>
  <c r="G2889" i="1"/>
  <c r="F2889" i="1"/>
  <c r="E2889" i="1"/>
  <c r="D2889" i="1"/>
  <c r="C2889" i="1"/>
  <c r="I2888" i="1"/>
  <c r="H2888" i="1"/>
  <c r="G2888" i="1"/>
  <c r="F2888" i="1"/>
  <c r="E2888" i="1"/>
  <c r="D2888" i="1"/>
  <c r="C2888" i="1"/>
  <c r="I2887" i="1"/>
  <c r="H2887" i="1"/>
  <c r="G2887" i="1"/>
  <c r="F2887" i="1"/>
  <c r="E2887" i="1"/>
  <c r="D2887" i="1"/>
  <c r="C2887" i="1"/>
  <c r="I2886" i="1"/>
  <c r="H2886" i="1"/>
  <c r="G2886" i="1"/>
  <c r="F2886" i="1"/>
  <c r="E2886" i="1"/>
  <c r="D2886" i="1"/>
  <c r="C2886" i="1"/>
  <c r="I2885" i="1"/>
  <c r="H2885" i="1"/>
  <c r="G2885" i="1"/>
  <c r="F2885" i="1"/>
  <c r="E2885" i="1"/>
  <c r="D2885" i="1"/>
  <c r="C2885" i="1"/>
  <c r="I2884" i="1"/>
  <c r="H2884" i="1"/>
  <c r="G2884" i="1"/>
  <c r="F2884" i="1"/>
  <c r="E2884" i="1"/>
  <c r="D2884" i="1"/>
  <c r="C2884" i="1"/>
  <c r="I2883" i="1"/>
  <c r="H2883" i="1"/>
  <c r="G2883" i="1"/>
  <c r="F2883" i="1"/>
  <c r="E2883" i="1"/>
  <c r="D2883" i="1"/>
  <c r="C2883" i="1"/>
  <c r="I2882" i="1"/>
  <c r="H2882" i="1"/>
  <c r="G2882" i="1"/>
  <c r="F2882" i="1"/>
  <c r="E2882" i="1"/>
  <c r="D2882" i="1"/>
  <c r="C2882" i="1"/>
  <c r="I2881" i="1"/>
  <c r="H2881" i="1"/>
  <c r="G2881" i="1"/>
  <c r="F2881" i="1"/>
  <c r="E2881" i="1"/>
  <c r="D2881" i="1"/>
  <c r="C2881" i="1"/>
  <c r="I2880" i="1"/>
  <c r="H2880" i="1"/>
  <c r="G2880" i="1"/>
  <c r="F2880" i="1"/>
  <c r="E2880" i="1"/>
  <c r="D2880" i="1"/>
  <c r="C2880" i="1"/>
  <c r="I2879" i="1"/>
  <c r="H2879" i="1"/>
  <c r="G2879" i="1"/>
  <c r="F2879" i="1"/>
  <c r="E2879" i="1"/>
  <c r="D2879" i="1"/>
  <c r="C2879" i="1"/>
  <c r="I2878" i="1"/>
  <c r="H2878" i="1"/>
  <c r="G2878" i="1"/>
  <c r="F2878" i="1"/>
  <c r="E2878" i="1"/>
  <c r="D2878" i="1"/>
  <c r="C2878" i="1"/>
  <c r="I2877" i="1"/>
  <c r="H2877" i="1"/>
  <c r="G2877" i="1"/>
  <c r="F2877" i="1"/>
  <c r="E2877" i="1"/>
  <c r="D2877" i="1"/>
  <c r="C2877" i="1"/>
  <c r="I2876" i="1"/>
  <c r="H2876" i="1"/>
  <c r="G2876" i="1"/>
  <c r="F2876" i="1"/>
  <c r="E2876" i="1"/>
  <c r="D2876" i="1"/>
  <c r="C2876" i="1"/>
  <c r="I2875" i="1"/>
  <c r="H2875" i="1"/>
  <c r="G2875" i="1"/>
  <c r="F2875" i="1"/>
  <c r="E2875" i="1"/>
  <c r="D2875" i="1"/>
  <c r="C2875" i="1"/>
  <c r="I2874" i="1"/>
  <c r="H2874" i="1"/>
  <c r="G2874" i="1"/>
  <c r="F2874" i="1"/>
  <c r="E2874" i="1"/>
  <c r="D2874" i="1"/>
  <c r="C2874" i="1"/>
  <c r="I2873" i="1"/>
  <c r="H2873" i="1"/>
  <c r="G2873" i="1"/>
  <c r="F2873" i="1"/>
  <c r="E2873" i="1"/>
  <c r="D2873" i="1"/>
  <c r="C2873" i="1"/>
  <c r="I2872" i="1"/>
  <c r="H2872" i="1"/>
  <c r="G2872" i="1"/>
  <c r="F2872" i="1"/>
  <c r="E2872" i="1"/>
  <c r="D2872" i="1"/>
  <c r="C2872" i="1"/>
  <c r="I2871" i="1"/>
  <c r="H2871" i="1"/>
  <c r="G2871" i="1"/>
  <c r="F2871" i="1"/>
  <c r="E2871" i="1"/>
  <c r="D2871" i="1"/>
  <c r="C2871" i="1"/>
  <c r="I2870" i="1"/>
  <c r="H2870" i="1"/>
  <c r="G2870" i="1"/>
  <c r="F2870" i="1"/>
  <c r="E2870" i="1"/>
  <c r="D2870" i="1"/>
  <c r="C2870" i="1"/>
  <c r="I2869" i="1"/>
  <c r="H2869" i="1"/>
  <c r="G2869" i="1"/>
  <c r="F2869" i="1"/>
  <c r="E2869" i="1"/>
  <c r="D2869" i="1"/>
  <c r="C2869" i="1"/>
  <c r="I2868" i="1"/>
  <c r="H2868" i="1"/>
  <c r="G2868" i="1"/>
  <c r="F2868" i="1"/>
  <c r="E2868" i="1"/>
  <c r="D2868" i="1"/>
  <c r="C2868" i="1"/>
  <c r="I2867" i="1"/>
  <c r="H2867" i="1"/>
  <c r="G2867" i="1"/>
  <c r="F2867" i="1"/>
  <c r="E2867" i="1"/>
  <c r="D2867" i="1"/>
  <c r="C2867" i="1"/>
  <c r="I2866" i="1"/>
  <c r="H2866" i="1"/>
  <c r="G2866" i="1"/>
  <c r="F2866" i="1"/>
  <c r="E2866" i="1"/>
  <c r="D2866" i="1"/>
  <c r="C2866" i="1"/>
  <c r="I2865" i="1"/>
  <c r="H2865" i="1"/>
  <c r="G2865" i="1"/>
  <c r="F2865" i="1"/>
  <c r="E2865" i="1"/>
  <c r="D2865" i="1"/>
  <c r="C2865" i="1"/>
  <c r="I2864" i="1"/>
  <c r="H2864" i="1"/>
  <c r="G2864" i="1"/>
  <c r="F2864" i="1"/>
  <c r="E2864" i="1"/>
  <c r="D2864" i="1"/>
  <c r="C2864" i="1"/>
  <c r="I2863" i="1"/>
  <c r="H2863" i="1"/>
  <c r="G2863" i="1"/>
  <c r="F2863" i="1"/>
  <c r="E2863" i="1"/>
  <c r="D2863" i="1"/>
  <c r="C2863" i="1"/>
  <c r="I2862" i="1"/>
  <c r="H2862" i="1"/>
  <c r="G2862" i="1"/>
  <c r="F2862" i="1"/>
  <c r="E2862" i="1"/>
  <c r="D2862" i="1"/>
  <c r="C2862" i="1"/>
  <c r="I2861" i="1"/>
  <c r="H2861" i="1"/>
  <c r="G2861" i="1"/>
  <c r="F2861" i="1"/>
  <c r="E2861" i="1"/>
  <c r="D2861" i="1"/>
  <c r="C2861" i="1"/>
  <c r="I2860" i="1"/>
  <c r="H2860" i="1"/>
  <c r="G2860" i="1"/>
  <c r="F2860" i="1"/>
  <c r="E2860" i="1"/>
  <c r="D2860" i="1"/>
  <c r="C2860" i="1"/>
  <c r="I2859" i="1"/>
  <c r="H2859" i="1"/>
  <c r="G2859" i="1"/>
  <c r="F2859" i="1"/>
  <c r="E2859" i="1"/>
  <c r="D2859" i="1"/>
  <c r="C2859" i="1"/>
  <c r="I2858" i="1"/>
  <c r="H2858" i="1"/>
  <c r="G2858" i="1"/>
  <c r="F2858" i="1"/>
  <c r="E2858" i="1"/>
  <c r="D2858" i="1"/>
  <c r="C2858" i="1"/>
  <c r="I2857" i="1"/>
  <c r="H2857" i="1"/>
  <c r="G2857" i="1"/>
  <c r="F2857" i="1"/>
  <c r="E2857" i="1"/>
  <c r="D2857" i="1"/>
  <c r="C2857" i="1"/>
  <c r="I2856" i="1"/>
  <c r="H2856" i="1"/>
  <c r="G2856" i="1"/>
  <c r="F2856" i="1"/>
  <c r="E2856" i="1"/>
  <c r="D2856" i="1"/>
  <c r="C2856" i="1"/>
  <c r="I2855" i="1"/>
  <c r="H2855" i="1"/>
  <c r="G2855" i="1"/>
  <c r="F2855" i="1"/>
  <c r="E2855" i="1"/>
  <c r="D2855" i="1"/>
  <c r="C2855" i="1"/>
  <c r="I2854" i="1"/>
  <c r="H2854" i="1"/>
  <c r="G2854" i="1"/>
  <c r="F2854" i="1"/>
  <c r="E2854" i="1"/>
  <c r="D2854" i="1"/>
  <c r="C2854" i="1"/>
  <c r="I2853" i="1"/>
  <c r="H2853" i="1"/>
  <c r="G2853" i="1"/>
  <c r="F2853" i="1"/>
  <c r="E2853" i="1"/>
  <c r="D2853" i="1"/>
  <c r="C2853" i="1"/>
  <c r="I2852" i="1"/>
  <c r="H2852" i="1"/>
  <c r="G2852" i="1"/>
  <c r="F2852" i="1"/>
  <c r="E2852" i="1"/>
  <c r="D2852" i="1"/>
  <c r="C2852" i="1"/>
  <c r="I2851" i="1"/>
  <c r="H2851" i="1"/>
  <c r="G2851" i="1"/>
  <c r="F2851" i="1"/>
  <c r="E2851" i="1"/>
  <c r="D2851" i="1"/>
  <c r="C2851" i="1"/>
  <c r="I2850" i="1"/>
  <c r="H2850" i="1"/>
  <c r="G2850" i="1"/>
  <c r="F2850" i="1"/>
  <c r="E2850" i="1"/>
  <c r="D2850" i="1"/>
  <c r="C2850" i="1"/>
  <c r="I2849" i="1"/>
  <c r="H2849" i="1"/>
  <c r="G2849" i="1"/>
  <c r="F2849" i="1"/>
  <c r="E2849" i="1"/>
  <c r="D2849" i="1"/>
  <c r="C2849" i="1"/>
  <c r="I2848" i="1"/>
  <c r="H2848" i="1"/>
  <c r="G2848" i="1"/>
  <c r="F2848" i="1"/>
  <c r="E2848" i="1"/>
  <c r="D2848" i="1"/>
  <c r="C2848" i="1"/>
  <c r="I2847" i="1"/>
  <c r="H2847" i="1"/>
  <c r="G2847" i="1"/>
  <c r="F2847" i="1"/>
  <c r="E2847" i="1"/>
  <c r="D2847" i="1"/>
  <c r="C2847" i="1"/>
  <c r="I2846" i="1"/>
  <c r="H2846" i="1"/>
  <c r="G2846" i="1"/>
  <c r="F2846" i="1"/>
  <c r="E2846" i="1"/>
  <c r="D2846" i="1"/>
  <c r="C2846" i="1"/>
  <c r="I2845" i="1"/>
  <c r="H2845" i="1"/>
  <c r="G2845" i="1"/>
  <c r="F2845" i="1"/>
  <c r="E2845" i="1"/>
  <c r="D2845" i="1"/>
  <c r="C2845" i="1"/>
  <c r="I2844" i="1"/>
  <c r="H2844" i="1"/>
  <c r="G2844" i="1"/>
  <c r="F2844" i="1"/>
  <c r="E2844" i="1"/>
  <c r="D2844" i="1"/>
  <c r="C2844" i="1"/>
  <c r="I2843" i="1"/>
  <c r="H2843" i="1"/>
  <c r="G2843" i="1"/>
  <c r="F2843" i="1"/>
  <c r="E2843" i="1"/>
  <c r="D2843" i="1"/>
  <c r="C2843" i="1"/>
  <c r="I2842" i="1"/>
  <c r="H2842" i="1"/>
  <c r="G2842" i="1"/>
  <c r="F2842" i="1"/>
  <c r="E2842" i="1"/>
  <c r="D2842" i="1"/>
  <c r="C2842" i="1"/>
  <c r="I2841" i="1"/>
  <c r="H2841" i="1"/>
  <c r="G2841" i="1"/>
  <c r="F2841" i="1"/>
  <c r="E2841" i="1"/>
  <c r="D2841" i="1"/>
  <c r="C2841" i="1"/>
  <c r="I2840" i="1"/>
  <c r="H2840" i="1"/>
  <c r="G2840" i="1"/>
  <c r="F2840" i="1"/>
  <c r="E2840" i="1"/>
  <c r="D2840" i="1"/>
  <c r="C2840" i="1"/>
  <c r="I2839" i="1"/>
  <c r="H2839" i="1"/>
  <c r="G2839" i="1"/>
  <c r="F2839" i="1"/>
  <c r="E2839" i="1"/>
  <c r="D2839" i="1"/>
  <c r="C2839" i="1"/>
  <c r="I2838" i="1"/>
  <c r="H2838" i="1"/>
  <c r="G2838" i="1"/>
  <c r="F2838" i="1"/>
  <c r="E2838" i="1"/>
  <c r="D2838" i="1"/>
  <c r="C2838" i="1"/>
  <c r="I2837" i="1"/>
  <c r="H2837" i="1"/>
  <c r="G2837" i="1"/>
  <c r="F2837" i="1"/>
  <c r="E2837" i="1"/>
  <c r="D2837" i="1"/>
  <c r="C2837" i="1"/>
  <c r="I2836" i="1"/>
  <c r="H2836" i="1"/>
  <c r="G2836" i="1"/>
  <c r="F2836" i="1"/>
  <c r="E2836" i="1"/>
  <c r="D2836" i="1"/>
  <c r="C2836" i="1"/>
  <c r="I2835" i="1"/>
  <c r="H2835" i="1"/>
  <c r="G2835" i="1"/>
  <c r="F2835" i="1"/>
  <c r="E2835" i="1"/>
  <c r="D2835" i="1"/>
  <c r="C2835" i="1"/>
  <c r="I2834" i="1"/>
  <c r="H2834" i="1"/>
  <c r="G2834" i="1"/>
  <c r="F2834" i="1"/>
  <c r="E2834" i="1"/>
  <c r="D2834" i="1"/>
  <c r="C2834" i="1"/>
  <c r="I2833" i="1"/>
  <c r="H2833" i="1"/>
  <c r="G2833" i="1"/>
  <c r="F2833" i="1"/>
  <c r="E2833" i="1"/>
  <c r="D2833" i="1"/>
  <c r="C2833" i="1"/>
  <c r="I2832" i="1"/>
  <c r="H2832" i="1"/>
  <c r="G2832" i="1"/>
  <c r="F2832" i="1"/>
  <c r="E2832" i="1"/>
  <c r="D2832" i="1"/>
  <c r="C2832" i="1"/>
  <c r="I2831" i="1"/>
  <c r="H2831" i="1"/>
  <c r="G2831" i="1"/>
  <c r="F2831" i="1"/>
  <c r="E2831" i="1"/>
  <c r="D2831" i="1"/>
  <c r="C2831" i="1"/>
  <c r="I2830" i="1"/>
  <c r="H2830" i="1"/>
  <c r="G2830" i="1"/>
  <c r="F2830" i="1"/>
  <c r="E2830" i="1"/>
  <c r="D2830" i="1"/>
  <c r="C2830" i="1"/>
  <c r="I2829" i="1"/>
  <c r="H2829" i="1"/>
  <c r="G2829" i="1"/>
  <c r="F2829" i="1"/>
  <c r="E2829" i="1"/>
  <c r="D2829" i="1"/>
  <c r="C2829" i="1"/>
  <c r="I2828" i="1"/>
  <c r="H2828" i="1"/>
  <c r="G2828" i="1"/>
  <c r="F2828" i="1"/>
  <c r="E2828" i="1"/>
  <c r="D2828" i="1"/>
  <c r="C2828" i="1"/>
  <c r="I2827" i="1"/>
  <c r="H2827" i="1"/>
  <c r="G2827" i="1"/>
  <c r="F2827" i="1"/>
  <c r="E2827" i="1"/>
  <c r="D2827" i="1"/>
  <c r="C2827" i="1"/>
  <c r="I2826" i="1"/>
  <c r="H2826" i="1"/>
  <c r="G2826" i="1"/>
  <c r="F2826" i="1"/>
  <c r="E2826" i="1"/>
  <c r="D2826" i="1"/>
  <c r="C2826" i="1"/>
  <c r="I2825" i="1"/>
  <c r="H2825" i="1"/>
  <c r="G2825" i="1"/>
  <c r="F2825" i="1"/>
  <c r="E2825" i="1"/>
  <c r="D2825" i="1"/>
  <c r="C2825" i="1"/>
  <c r="I2824" i="1"/>
  <c r="H2824" i="1"/>
  <c r="G2824" i="1"/>
  <c r="F2824" i="1"/>
  <c r="E2824" i="1"/>
  <c r="D2824" i="1"/>
  <c r="C2824" i="1"/>
  <c r="I2823" i="1"/>
  <c r="H2823" i="1"/>
  <c r="G2823" i="1"/>
  <c r="F2823" i="1"/>
  <c r="E2823" i="1"/>
  <c r="D2823" i="1"/>
  <c r="C2823" i="1"/>
  <c r="I2822" i="1"/>
  <c r="H2822" i="1"/>
  <c r="G2822" i="1"/>
  <c r="F2822" i="1"/>
  <c r="E2822" i="1"/>
  <c r="D2822" i="1"/>
  <c r="C2822" i="1"/>
  <c r="I2821" i="1"/>
  <c r="H2821" i="1"/>
  <c r="G2821" i="1"/>
  <c r="F2821" i="1"/>
  <c r="E2821" i="1"/>
  <c r="D2821" i="1"/>
  <c r="C2821" i="1"/>
  <c r="I2820" i="1"/>
  <c r="H2820" i="1"/>
  <c r="G2820" i="1"/>
  <c r="F2820" i="1"/>
  <c r="E2820" i="1"/>
  <c r="D2820" i="1"/>
  <c r="C2820" i="1"/>
  <c r="I2819" i="1"/>
  <c r="H2819" i="1"/>
  <c r="G2819" i="1"/>
  <c r="F2819" i="1"/>
  <c r="E2819" i="1"/>
  <c r="D2819" i="1"/>
  <c r="C2819" i="1"/>
  <c r="I2818" i="1"/>
  <c r="H2818" i="1"/>
  <c r="G2818" i="1"/>
  <c r="F2818" i="1"/>
  <c r="E2818" i="1"/>
  <c r="D2818" i="1"/>
  <c r="C2818" i="1"/>
  <c r="I2817" i="1"/>
  <c r="H2817" i="1"/>
  <c r="G2817" i="1"/>
  <c r="F2817" i="1"/>
  <c r="E2817" i="1"/>
  <c r="D2817" i="1"/>
  <c r="C2817" i="1"/>
  <c r="I2816" i="1"/>
  <c r="H2816" i="1"/>
  <c r="G2816" i="1"/>
  <c r="F2816" i="1"/>
  <c r="E2816" i="1"/>
  <c r="D2816" i="1"/>
  <c r="C2816" i="1"/>
  <c r="I2815" i="1"/>
  <c r="H2815" i="1"/>
  <c r="G2815" i="1"/>
  <c r="F2815" i="1"/>
  <c r="E2815" i="1"/>
  <c r="D2815" i="1"/>
  <c r="C2815" i="1"/>
  <c r="I2814" i="1"/>
  <c r="H2814" i="1"/>
  <c r="G2814" i="1"/>
  <c r="F2814" i="1"/>
  <c r="E2814" i="1"/>
  <c r="D2814" i="1"/>
  <c r="C2814" i="1"/>
  <c r="I2813" i="1"/>
  <c r="H2813" i="1"/>
  <c r="G2813" i="1"/>
  <c r="F2813" i="1"/>
  <c r="E2813" i="1"/>
  <c r="D2813" i="1"/>
  <c r="C2813" i="1"/>
  <c r="I2812" i="1"/>
  <c r="H2812" i="1"/>
  <c r="G2812" i="1"/>
  <c r="F2812" i="1"/>
  <c r="E2812" i="1"/>
  <c r="D2812" i="1"/>
  <c r="C2812" i="1"/>
  <c r="I2811" i="1"/>
  <c r="H2811" i="1"/>
  <c r="G2811" i="1"/>
  <c r="F2811" i="1"/>
  <c r="E2811" i="1"/>
  <c r="D2811" i="1"/>
  <c r="C2811" i="1"/>
  <c r="I2810" i="1"/>
  <c r="H2810" i="1"/>
  <c r="G2810" i="1"/>
  <c r="F2810" i="1"/>
  <c r="E2810" i="1"/>
  <c r="D2810" i="1"/>
  <c r="C2810" i="1"/>
  <c r="I2809" i="1"/>
  <c r="H2809" i="1"/>
  <c r="G2809" i="1"/>
  <c r="F2809" i="1"/>
  <c r="E2809" i="1"/>
  <c r="D2809" i="1"/>
  <c r="C2809" i="1"/>
  <c r="I2808" i="1"/>
  <c r="H2808" i="1"/>
  <c r="G2808" i="1"/>
  <c r="F2808" i="1"/>
  <c r="E2808" i="1"/>
  <c r="D2808" i="1"/>
  <c r="C2808" i="1"/>
  <c r="I2807" i="1"/>
  <c r="H2807" i="1"/>
  <c r="G2807" i="1"/>
  <c r="F2807" i="1"/>
  <c r="E2807" i="1"/>
  <c r="D2807" i="1"/>
  <c r="C2807" i="1"/>
  <c r="I2806" i="1"/>
  <c r="H2806" i="1"/>
  <c r="G2806" i="1"/>
  <c r="F2806" i="1"/>
  <c r="E2806" i="1"/>
  <c r="D2806" i="1"/>
  <c r="C2806" i="1"/>
  <c r="I2805" i="1"/>
  <c r="H2805" i="1"/>
  <c r="G2805" i="1"/>
  <c r="F2805" i="1"/>
  <c r="E2805" i="1"/>
  <c r="D2805" i="1"/>
  <c r="C2805" i="1"/>
  <c r="I2804" i="1"/>
  <c r="H2804" i="1"/>
  <c r="G2804" i="1"/>
  <c r="F2804" i="1"/>
  <c r="E2804" i="1"/>
  <c r="D2804" i="1"/>
  <c r="C2804" i="1"/>
  <c r="I2803" i="1"/>
  <c r="H2803" i="1"/>
  <c r="G2803" i="1"/>
  <c r="F2803" i="1"/>
  <c r="E2803" i="1"/>
  <c r="D2803" i="1"/>
  <c r="C2803" i="1"/>
  <c r="I2802" i="1"/>
  <c r="H2802" i="1"/>
  <c r="G2802" i="1"/>
  <c r="F2802" i="1"/>
  <c r="E2802" i="1"/>
  <c r="D2802" i="1"/>
  <c r="C2802" i="1"/>
  <c r="I2801" i="1"/>
  <c r="H2801" i="1"/>
  <c r="G2801" i="1"/>
  <c r="F2801" i="1"/>
  <c r="E2801" i="1"/>
  <c r="D2801" i="1"/>
  <c r="C2801" i="1"/>
  <c r="I2800" i="1"/>
  <c r="H2800" i="1"/>
  <c r="G2800" i="1"/>
  <c r="F2800" i="1"/>
  <c r="E2800" i="1"/>
  <c r="D2800" i="1"/>
  <c r="C2800" i="1"/>
  <c r="I2799" i="1"/>
  <c r="H2799" i="1"/>
  <c r="G2799" i="1"/>
  <c r="F2799" i="1"/>
  <c r="E2799" i="1"/>
  <c r="D2799" i="1"/>
  <c r="C2799" i="1"/>
  <c r="I2798" i="1"/>
  <c r="H2798" i="1"/>
  <c r="G2798" i="1"/>
  <c r="F2798" i="1"/>
  <c r="E2798" i="1"/>
  <c r="D2798" i="1"/>
  <c r="C2798" i="1"/>
  <c r="I2797" i="1"/>
  <c r="H2797" i="1"/>
  <c r="G2797" i="1"/>
  <c r="F2797" i="1"/>
  <c r="E2797" i="1"/>
  <c r="D2797" i="1"/>
  <c r="C2797" i="1"/>
  <c r="I2796" i="1"/>
  <c r="H2796" i="1"/>
  <c r="G2796" i="1"/>
  <c r="F2796" i="1"/>
  <c r="E2796" i="1"/>
  <c r="D2796" i="1"/>
  <c r="C2796" i="1"/>
  <c r="I2795" i="1"/>
  <c r="H2795" i="1"/>
  <c r="G2795" i="1"/>
  <c r="F2795" i="1"/>
  <c r="E2795" i="1"/>
  <c r="D2795" i="1"/>
  <c r="C2795" i="1"/>
  <c r="I2794" i="1"/>
  <c r="H2794" i="1"/>
  <c r="G2794" i="1"/>
  <c r="F2794" i="1"/>
  <c r="E2794" i="1"/>
  <c r="D2794" i="1"/>
  <c r="C2794" i="1"/>
  <c r="I2793" i="1"/>
  <c r="H2793" i="1"/>
  <c r="G2793" i="1"/>
  <c r="F2793" i="1"/>
  <c r="E2793" i="1"/>
  <c r="D2793" i="1"/>
  <c r="C2793" i="1"/>
  <c r="I2792" i="1"/>
  <c r="H2792" i="1"/>
  <c r="G2792" i="1"/>
  <c r="F2792" i="1"/>
  <c r="E2792" i="1"/>
  <c r="D2792" i="1"/>
  <c r="C2792" i="1"/>
  <c r="I2791" i="1"/>
  <c r="H2791" i="1"/>
  <c r="G2791" i="1"/>
  <c r="F2791" i="1"/>
  <c r="E2791" i="1"/>
  <c r="D2791" i="1"/>
  <c r="C2791" i="1"/>
  <c r="I2790" i="1"/>
  <c r="H2790" i="1"/>
  <c r="G2790" i="1"/>
  <c r="F2790" i="1"/>
  <c r="E2790" i="1"/>
  <c r="D2790" i="1"/>
  <c r="C2790" i="1"/>
  <c r="I2789" i="1"/>
  <c r="H2789" i="1"/>
  <c r="G2789" i="1"/>
  <c r="F2789" i="1"/>
  <c r="E2789" i="1"/>
  <c r="D2789" i="1"/>
  <c r="C2789" i="1"/>
  <c r="I2788" i="1"/>
  <c r="H2788" i="1"/>
  <c r="G2788" i="1"/>
  <c r="F2788" i="1"/>
  <c r="E2788" i="1"/>
  <c r="D2788" i="1"/>
  <c r="C2788" i="1"/>
  <c r="I2787" i="1"/>
  <c r="H2787" i="1"/>
  <c r="G2787" i="1"/>
  <c r="F2787" i="1"/>
  <c r="E2787" i="1"/>
  <c r="D2787" i="1"/>
  <c r="C2787" i="1"/>
  <c r="I2786" i="1"/>
  <c r="H2786" i="1"/>
  <c r="G2786" i="1"/>
  <c r="F2786" i="1"/>
  <c r="E2786" i="1"/>
  <c r="D2786" i="1"/>
  <c r="C2786" i="1"/>
  <c r="I2785" i="1"/>
  <c r="H2785" i="1"/>
  <c r="G2785" i="1"/>
  <c r="F2785" i="1"/>
  <c r="E2785" i="1"/>
  <c r="D2785" i="1"/>
  <c r="C2785" i="1"/>
  <c r="I2784" i="1"/>
  <c r="H2784" i="1"/>
  <c r="G2784" i="1"/>
  <c r="F2784" i="1"/>
  <c r="E2784" i="1"/>
  <c r="D2784" i="1"/>
  <c r="C2784" i="1"/>
  <c r="I2783" i="1"/>
  <c r="H2783" i="1"/>
  <c r="G2783" i="1"/>
  <c r="F2783" i="1"/>
  <c r="E2783" i="1"/>
  <c r="D2783" i="1"/>
  <c r="C2783" i="1"/>
  <c r="I2782" i="1"/>
  <c r="H2782" i="1"/>
  <c r="G2782" i="1"/>
  <c r="F2782" i="1"/>
  <c r="E2782" i="1"/>
  <c r="D2782" i="1"/>
  <c r="C2782" i="1"/>
  <c r="I2781" i="1"/>
  <c r="H2781" i="1"/>
  <c r="G2781" i="1"/>
  <c r="F2781" i="1"/>
  <c r="E2781" i="1"/>
  <c r="D2781" i="1"/>
  <c r="C2781" i="1"/>
  <c r="I2780" i="1"/>
  <c r="H2780" i="1"/>
  <c r="G2780" i="1"/>
  <c r="F2780" i="1"/>
  <c r="E2780" i="1"/>
  <c r="D2780" i="1"/>
  <c r="C2780" i="1"/>
  <c r="I2779" i="1"/>
  <c r="H2779" i="1"/>
  <c r="G2779" i="1"/>
  <c r="F2779" i="1"/>
  <c r="E2779" i="1"/>
  <c r="D2779" i="1"/>
  <c r="C2779" i="1"/>
  <c r="I2778" i="1"/>
  <c r="H2778" i="1"/>
  <c r="G2778" i="1"/>
  <c r="F2778" i="1"/>
  <c r="E2778" i="1"/>
  <c r="D2778" i="1"/>
  <c r="C2778" i="1"/>
  <c r="I2777" i="1"/>
  <c r="H2777" i="1"/>
  <c r="G2777" i="1"/>
  <c r="F2777" i="1"/>
  <c r="E2777" i="1"/>
  <c r="D2777" i="1"/>
  <c r="C2777" i="1"/>
  <c r="I2776" i="1"/>
  <c r="H2776" i="1"/>
  <c r="G2776" i="1"/>
  <c r="F2776" i="1"/>
  <c r="E2776" i="1"/>
  <c r="D2776" i="1"/>
  <c r="C2776" i="1"/>
  <c r="I2775" i="1"/>
  <c r="H2775" i="1"/>
  <c r="G2775" i="1"/>
  <c r="F2775" i="1"/>
  <c r="E2775" i="1"/>
  <c r="D2775" i="1"/>
  <c r="C2775" i="1"/>
  <c r="I2774" i="1"/>
  <c r="H2774" i="1"/>
  <c r="G2774" i="1"/>
  <c r="F2774" i="1"/>
  <c r="E2774" i="1"/>
  <c r="D2774" i="1"/>
  <c r="C2774" i="1"/>
  <c r="I2773" i="1"/>
  <c r="H2773" i="1"/>
  <c r="G2773" i="1"/>
  <c r="F2773" i="1"/>
  <c r="E2773" i="1"/>
  <c r="D2773" i="1"/>
  <c r="C2773" i="1"/>
  <c r="I2772" i="1"/>
  <c r="H2772" i="1"/>
  <c r="G2772" i="1"/>
  <c r="F2772" i="1"/>
  <c r="E2772" i="1"/>
  <c r="D2772" i="1"/>
  <c r="C2772" i="1"/>
  <c r="I2771" i="1"/>
  <c r="H2771" i="1"/>
  <c r="G2771" i="1"/>
  <c r="F2771" i="1"/>
  <c r="E2771" i="1"/>
  <c r="D2771" i="1"/>
  <c r="C2771" i="1"/>
  <c r="I2770" i="1"/>
  <c r="H2770" i="1"/>
  <c r="G2770" i="1"/>
  <c r="F2770" i="1"/>
  <c r="E2770" i="1"/>
  <c r="D2770" i="1"/>
  <c r="C2770" i="1"/>
  <c r="I2769" i="1"/>
  <c r="H2769" i="1"/>
  <c r="G2769" i="1"/>
  <c r="F2769" i="1"/>
  <c r="E2769" i="1"/>
  <c r="D2769" i="1"/>
  <c r="C2769" i="1"/>
  <c r="I2768" i="1"/>
  <c r="H2768" i="1"/>
  <c r="G2768" i="1"/>
  <c r="F2768" i="1"/>
  <c r="E2768" i="1"/>
  <c r="D2768" i="1"/>
  <c r="C2768" i="1"/>
  <c r="I2767" i="1"/>
  <c r="H2767" i="1"/>
  <c r="G2767" i="1"/>
  <c r="F2767" i="1"/>
  <c r="E2767" i="1"/>
  <c r="D2767" i="1"/>
  <c r="C2767" i="1"/>
  <c r="I2766" i="1"/>
  <c r="H2766" i="1"/>
  <c r="G2766" i="1"/>
  <c r="F2766" i="1"/>
  <c r="E2766" i="1"/>
  <c r="D2766" i="1"/>
  <c r="C2766" i="1"/>
  <c r="I2765" i="1"/>
  <c r="H2765" i="1"/>
  <c r="G2765" i="1"/>
  <c r="F2765" i="1"/>
  <c r="E2765" i="1"/>
  <c r="D2765" i="1"/>
  <c r="C2765" i="1"/>
  <c r="I2764" i="1"/>
  <c r="H2764" i="1"/>
  <c r="G2764" i="1"/>
  <c r="F2764" i="1"/>
  <c r="E2764" i="1"/>
  <c r="D2764" i="1"/>
  <c r="C2764" i="1"/>
  <c r="I2763" i="1"/>
  <c r="H2763" i="1"/>
  <c r="G2763" i="1"/>
  <c r="F2763" i="1"/>
  <c r="E2763" i="1"/>
  <c r="D2763" i="1"/>
  <c r="C2763" i="1"/>
  <c r="I2762" i="1"/>
  <c r="H2762" i="1"/>
  <c r="G2762" i="1"/>
  <c r="F2762" i="1"/>
  <c r="E2762" i="1"/>
  <c r="D2762" i="1"/>
  <c r="C2762" i="1"/>
  <c r="I2761" i="1"/>
  <c r="H2761" i="1"/>
  <c r="G2761" i="1"/>
  <c r="F2761" i="1"/>
  <c r="E2761" i="1"/>
  <c r="D2761" i="1"/>
  <c r="C2761" i="1"/>
  <c r="I2760" i="1"/>
  <c r="H2760" i="1"/>
  <c r="G2760" i="1"/>
  <c r="F2760" i="1"/>
  <c r="E2760" i="1"/>
  <c r="D2760" i="1"/>
  <c r="C2760" i="1"/>
  <c r="I2759" i="1"/>
  <c r="H2759" i="1"/>
  <c r="G2759" i="1"/>
  <c r="F2759" i="1"/>
  <c r="E2759" i="1"/>
  <c r="D2759" i="1"/>
  <c r="C2759" i="1"/>
  <c r="I2758" i="1"/>
  <c r="H2758" i="1"/>
  <c r="G2758" i="1"/>
  <c r="F2758" i="1"/>
  <c r="E2758" i="1"/>
  <c r="D2758" i="1"/>
  <c r="C2758" i="1"/>
  <c r="I2757" i="1"/>
  <c r="H2757" i="1"/>
  <c r="G2757" i="1"/>
  <c r="F2757" i="1"/>
  <c r="E2757" i="1"/>
  <c r="D2757" i="1"/>
  <c r="C2757" i="1"/>
  <c r="I2756" i="1"/>
  <c r="H2756" i="1"/>
  <c r="G2756" i="1"/>
  <c r="F2756" i="1"/>
  <c r="E2756" i="1"/>
  <c r="D2756" i="1"/>
  <c r="C2756" i="1"/>
  <c r="I2755" i="1"/>
  <c r="H2755" i="1"/>
  <c r="G2755" i="1"/>
  <c r="F2755" i="1"/>
  <c r="E2755" i="1"/>
  <c r="D2755" i="1"/>
  <c r="C2755" i="1"/>
  <c r="I2754" i="1"/>
  <c r="H2754" i="1"/>
  <c r="G2754" i="1"/>
  <c r="F2754" i="1"/>
  <c r="E2754" i="1"/>
  <c r="D2754" i="1"/>
  <c r="C2754" i="1"/>
  <c r="I2753" i="1"/>
  <c r="H2753" i="1"/>
  <c r="G2753" i="1"/>
  <c r="F2753" i="1"/>
  <c r="E2753" i="1"/>
  <c r="D2753" i="1"/>
  <c r="C2753" i="1"/>
  <c r="I2752" i="1"/>
  <c r="H2752" i="1"/>
  <c r="G2752" i="1"/>
  <c r="F2752" i="1"/>
  <c r="E2752" i="1"/>
  <c r="D2752" i="1"/>
  <c r="C2752" i="1"/>
  <c r="I2751" i="1"/>
  <c r="H2751" i="1"/>
  <c r="G2751" i="1"/>
  <c r="F2751" i="1"/>
  <c r="E2751" i="1"/>
  <c r="D2751" i="1"/>
  <c r="C2751" i="1"/>
  <c r="I2750" i="1"/>
  <c r="H2750" i="1"/>
  <c r="G2750" i="1"/>
  <c r="F2750" i="1"/>
  <c r="E2750" i="1"/>
  <c r="D2750" i="1"/>
  <c r="C2750" i="1"/>
  <c r="I2749" i="1"/>
  <c r="H2749" i="1"/>
  <c r="G2749" i="1"/>
  <c r="F2749" i="1"/>
  <c r="E2749" i="1"/>
  <c r="D2749" i="1"/>
  <c r="C2749" i="1"/>
  <c r="I2748" i="1"/>
  <c r="H2748" i="1"/>
  <c r="G2748" i="1"/>
  <c r="F2748" i="1"/>
  <c r="E2748" i="1"/>
  <c r="D2748" i="1"/>
  <c r="C2748" i="1"/>
  <c r="I2747" i="1"/>
  <c r="H2747" i="1"/>
  <c r="G2747" i="1"/>
  <c r="F2747" i="1"/>
  <c r="E2747" i="1"/>
  <c r="D2747" i="1"/>
  <c r="C2747" i="1"/>
  <c r="I2746" i="1"/>
  <c r="H2746" i="1"/>
  <c r="G2746" i="1"/>
  <c r="F2746" i="1"/>
  <c r="E2746" i="1"/>
  <c r="D2746" i="1"/>
  <c r="C2746" i="1"/>
  <c r="I2745" i="1"/>
  <c r="H2745" i="1"/>
  <c r="G2745" i="1"/>
  <c r="F2745" i="1"/>
  <c r="E2745" i="1"/>
  <c r="D2745" i="1"/>
  <c r="C2745" i="1"/>
  <c r="I2744" i="1"/>
  <c r="H2744" i="1"/>
  <c r="G2744" i="1"/>
  <c r="F2744" i="1"/>
  <c r="E2744" i="1"/>
  <c r="D2744" i="1"/>
  <c r="C2744" i="1"/>
  <c r="I2743" i="1"/>
  <c r="H2743" i="1"/>
  <c r="G2743" i="1"/>
  <c r="F2743" i="1"/>
  <c r="E2743" i="1"/>
  <c r="D2743" i="1"/>
  <c r="C2743" i="1"/>
  <c r="I2742" i="1"/>
  <c r="H2742" i="1"/>
  <c r="G2742" i="1"/>
  <c r="F2742" i="1"/>
  <c r="E2742" i="1"/>
  <c r="D2742" i="1"/>
  <c r="C2742" i="1"/>
  <c r="I2741" i="1"/>
  <c r="H2741" i="1"/>
  <c r="G2741" i="1"/>
  <c r="F2741" i="1"/>
  <c r="E2741" i="1"/>
  <c r="D2741" i="1"/>
  <c r="C2741" i="1"/>
  <c r="I2740" i="1"/>
  <c r="H2740" i="1"/>
  <c r="G2740" i="1"/>
  <c r="F2740" i="1"/>
  <c r="E2740" i="1"/>
  <c r="D2740" i="1"/>
  <c r="C2740" i="1"/>
  <c r="I2739" i="1"/>
  <c r="H2739" i="1"/>
  <c r="G2739" i="1"/>
  <c r="F2739" i="1"/>
  <c r="E2739" i="1"/>
  <c r="D2739" i="1"/>
  <c r="C2739" i="1"/>
  <c r="I2738" i="1"/>
  <c r="H2738" i="1"/>
  <c r="G2738" i="1"/>
  <c r="F2738" i="1"/>
  <c r="E2738" i="1"/>
  <c r="D2738" i="1"/>
  <c r="C2738" i="1"/>
  <c r="I2737" i="1"/>
  <c r="H2737" i="1"/>
  <c r="G2737" i="1"/>
  <c r="F2737" i="1"/>
  <c r="E2737" i="1"/>
  <c r="D2737" i="1"/>
  <c r="C2737" i="1"/>
  <c r="I2736" i="1"/>
  <c r="H2736" i="1"/>
  <c r="G2736" i="1"/>
  <c r="F2736" i="1"/>
  <c r="E2736" i="1"/>
  <c r="D2736" i="1"/>
  <c r="C2736" i="1"/>
  <c r="I2735" i="1"/>
  <c r="H2735" i="1"/>
  <c r="G2735" i="1"/>
  <c r="F2735" i="1"/>
  <c r="E2735" i="1"/>
  <c r="D2735" i="1"/>
  <c r="C2735" i="1"/>
  <c r="I2734" i="1"/>
  <c r="H2734" i="1"/>
  <c r="G2734" i="1"/>
  <c r="F2734" i="1"/>
  <c r="E2734" i="1"/>
  <c r="D2734" i="1"/>
  <c r="C2734" i="1"/>
  <c r="I2733" i="1"/>
  <c r="H2733" i="1"/>
  <c r="G2733" i="1"/>
  <c r="F2733" i="1"/>
  <c r="E2733" i="1"/>
  <c r="D2733" i="1"/>
  <c r="C2733" i="1"/>
  <c r="I2732" i="1"/>
  <c r="H2732" i="1"/>
  <c r="G2732" i="1"/>
  <c r="F2732" i="1"/>
  <c r="E2732" i="1"/>
  <c r="D2732" i="1"/>
  <c r="C2732" i="1"/>
  <c r="I2731" i="1"/>
  <c r="H2731" i="1"/>
  <c r="G2731" i="1"/>
  <c r="F2731" i="1"/>
  <c r="E2731" i="1"/>
  <c r="D2731" i="1"/>
  <c r="C2731" i="1"/>
  <c r="I2730" i="1"/>
  <c r="H2730" i="1"/>
  <c r="G2730" i="1"/>
  <c r="F2730" i="1"/>
  <c r="E2730" i="1"/>
  <c r="D2730" i="1"/>
  <c r="C2730" i="1"/>
  <c r="I2729" i="1"/>
  <c r="H2729" i="1"/>
  <c r="G2729" i="1"/>
  <c r="F2729" i="1"/>
  <c r="E2729" i="1"/>
  <c r="D2729" i="1"/>
  <c r="C2729" i="1"/>
  <c r="I2728" i="1"/>
  <c r="H2728" i="1"/>
  <c r="G2728" i="1"/>
  <c r="F2728" i="1"/>
  <c r="E2728" i="1"/>
  <c r="D2728" i="1"/>
  <c r="C2728" i="1"/>
  <c r="I2727" i="1"/>
  <c r="H2727" i="1"/>
  <c r="G2727" i="1"/>
  <c r="F2727" i="1"/>
  <c r="E2727" i="1"/>
  <c r="D2727" i="1"/>
  <c r="C2727" i="1"/>
  <c r="I2726" i="1"/>
  <c r="H2726" i="1"/>
  <c r="G2726" i="1"/>
  <c r="F2726" i="1"/>
  <c r="E2726" i="1"/>
  <c r="D2726" i="1"/>
  <c r="C2726" i="1"/>
  <c r="I2725" i="1"/>
  <c r="H2725" i="1"/>
  <c r="G2725" i="1"/>
  <c r="F2725" i="1"/>
  <c r="E2725" i="1"/>
  <c r="D2725" i="1"/>
  <c r="C2725" i="1"/>
  <c r="I2724" i="1"/>
  <c r="H2724" i="1"/>
  <c r="G2724" i="1"/>
  <c r="F2724" i="1"/>
  <c r="E2724" i="1"/>
  <c r="D2724" i="1"/>
  <c r="C2724" i="1"/>
  <c r="I2723" i="1"/>
  <c r="H2723" i="1"/>
  <c r="G2723" i="1"/>
  <c r="F2723" i="1"/>
  <c r="E2723" i="1"/>
  <c r="D2723" i="1"/>
  <c r="C2723" i="1"/>
  <c r="I2722" i="1"/>
  <c r="H2722" i="1"/>
  <c r="G2722" i="1"/>
  <c r="F2722" i="1"/>
  <c r="E2722" i="1"/>
  <c r="D2722" i="1"/>
  <c r="C2722" i="1"/>
  <c r="I2721" i="1"/>
  <c r="H2721" i="1"/>
  <c r="G2721" i="1"/>
  <c r="F2721" i="1"/>
  <c r="E2721" i="1"/>
  <c r="D2721" i="1"/>
  <c r="C2721" i="1"/>
  <c r="I2720" i="1"/>
  <c r="H2720" i="1"/>
  <c r="G2720" i="1"/>
  <c r="F2720" i="1"/>
  <c r="E2720" i="1"/>
  <c r="D2720" i="1"/>
  <c r="C2720" i="1"/>
  <c r="I2719" i="1"/>
  <c r="H2719" i="1"/>
  <c r="G2719" i="1"/>
  <c r="F2719" i="1"/>
  <c r="E2719" i="1"/>
  <c r="D2719" i="1"/>
  <c r="C2719" i="1"/>
  <c r="I2718" i="1"/>
  <c r="H2718" i="1"/>
  <c r="G2718" i="1"/>
  <c r="F2718" i="1"/>
  <c r="E2718" i="1"/>
  <c r="D2718" i="1"/>
  <c r="C2718" i="1"/>
  <c r="I2717" i="1"/>
  <c r="H2717" i="1"/>
  <c r="G2717" i="1"/>
  <c r="F2717" i="1"/>
  <c r="E2717" i="1"/>
  <c r="D2717" i="1"/>
  <c r="C2717" i="1"/>
  <c r="I2716" i="1"/>
  <c r="H2716" i="1"/>
  <c r="G2716" i="1"/>
  <c r="F2716" i="1"/>
  <c r="E2716" i="1"/>
  <c r="D2716" i="1"/>
  <c r="C2716" i="1"/>
  <c r="I2715" i="1"/>
  <c r="H2715" i="1"/>
  <c r="G2715" i="1"/>
  <c r="F2715" i="1"/>
  <c r="E2715" i="1"/>
  <c r="D2715" i="1"/>
  <c r="C2715" i="1"/>
  <c r="I2714" i="1"/>
  <c r="H2714" i="1"/>
  <c r="G2714" i="1"/>
  <c r="F2714" i="1"/>
  <c r="E2714" i="1"/>
  <c r="D2714" i="1"/>
  <c r="C2714" i="1"/>
  <c r="I2713" i="1"/>
  <c r="H2713" i="1"/>
  <c r="G2713" i="1"/>
  <c r="F2713" i="1"/>
  <c r="E2713" i="1"/>
  <c r="D2713" i="1"/>
  <c r="C2713" i="1"/>
  <c r="I2712" i="1"/>
  <c r="H2712" i="1"/>
  <c r="G2712" i="1"/>
  <c r="F2712" i="1"/>
  <c r="E2712" i="1"/>
  <c r="D2712" i="1"/>
  <c r="C2712" i="1"/>
  <c r="I2711" i="1"/>
  <c r="H2711" i="1"/>
  <c r="G2711" i="1"/>
  <c r="F2711" i="1"/>
  <c r="E2711" i="1"/>
  <c r="D2711" i="1"/>
  <c r="C2711" i="1"/>
  <c r="I2710" i="1"/>
  <c r="H2710" i="1"/>
  <c r="G2710" i="1"/>
  <c r="F2710" i="1"/>
  <c r="E2710" i="1"/>
  <c r="D2710" i="1"/>
  <c r="C2710" i="1"/>
  <c r="I2709" i="1"/>
  <c r="H2709" i="1"/>
  <c r="G2709" i="1"/>
  <c r="F2709" i="1"/>
  <c r="E2709" i="1"/>
  <c r="D2709" i="1"/>
  <c r="C2709" i="1"/>
  <c r="I2708" i="1"/>
  <c r="H2708" i="1"/>
  <c r="G2708" i="1"/>
  <c r="F2708" i="1"/>
  <c r="E2708" i="1"/>
  <c r="D2708" i="1"/>
  <c r="C2708" i="1"/>
  <c r="I2707" i="1"/>
  <c r="H2707" i="1"/>
  <c r="G2707" i="1"/>
  <c r="F2707" i="1"/>
  <c r="E2707" i="1"/>
  <c r="D2707" i="1"/>
  <c r="C2707" i="1"/>
  <c r="I2706" i="1"/>
  <c r="H2706" i="1"/>
  <c r="G2706" i="1"/>
  <c r="F2706" i="1"/>
  <c r="E2706" i="1"/>
  <c r="D2706" i="1"/>
  <c r="C2706" i="1"/>
  <c r="I2705" i="1"/>
  <c r="H2705" i="1"/>
  <c r="G2705" i="1"/>
  <c r="F2705" i="1"/>
  <c r="E2705" i="1"/>
  <c r="D2705" i="1"/>
  <c r="C2705" i="1"/>
  <c r="I2704" i="1"/>
  <c r="H2704" i="1"/>
  <c r="G2704" i="1"/>
  <c r="F2704" i="1"/>
  <c r="E2704" i="1"/>
  <c r="D2704" i="1"/>
  <c r="C2704" i="1"/>
  <c r="I2703" i="1"/>
  <c r="H2703" i="1"/>
  <c r="G2703" i="1"/>
  <c r="F2703" i="1"/>
  <c r="E2703" i="1"/>
  <c r="D2703" i="1"/>
  <c r="C2703" i="1"/>
  <c r="I2702" i="1"/>
  <c r="H2702" i="1"/>
  <c r="G2702" i="1"/>
  <c r="F2702" i="1"/>
  <c r="E2702" i="1"/>
  <c r="D2702" i="1"/>
  <c r="C2702" i="1"/>
  <c r="I2701" i="1"/>
  <c r="H2701" i="1"/>
  <c r="G2701" i="1"/>
  <c r="F2701" i="1"/>
  <c r="E2701" i="1"/>
  <c r="D2701" i="1"/>
  <c r="C2701" i="1"/>
  <c r="I2700" i="1"/>
  <c r="H2700" i="1"/>
  <c r="G2700" i="1"/>
  <c r="F2700" i="1"/>
  <c r="E2700" i="1"/>
  <c r="D2700" i="1"/>
  <c r="C2700" i="1"/>
  <c r="I2699" i="1"/>
  <c r="H2699" i="1"/>
  <c r="G2699" i="1"/>
  <c r="F2699" i="1"/>
  <c r="E2699" i="1"/>
  <c r="D2699" i="1"/>
  <c r="C2699" i="1"/>
  <c r="I2698" i="1"/>
  <c r="H2698" i="1"/>
  <c r="G2698" i="1"/>
  <c r="F2698" i="1"/>
  <c r="E2698" i="1"/>
  <c r="D2698" i="1"/>
  <c r="C2698" i="1"/>
  <c r="I2697" i="1"/>
  <c r="H2697" i="1"/>
  <c r="G2697" i="1"/>
  <c r="F2697" i="1"/>
  <c r="E2697" i="1"/>
  <c r="D2697" i="1"/>
  <c r="C2697" i="1"/>
  <c r="I2696" i="1"/>
  <c r="H2696" i="1"/>
  <c r="G2696" i="1"/>
  <c r="F2696" i="1"/>
  <c r="E2696" i="1"/>
  <c r="D2696" i="1"/>
  <c r="C2696" i="1"/>
  <c r="I2695" i="1"/>
  <c r="H2695" i="1"/>
  <c r="G2695" i="1"/>
  <c r="F2695" i="1"/>
  <c r="E2695" i="1"/>
  <c r="D2695" i="1"/>
  <c r="C2695" i="1"/>
  <c r="I2694" i="1"/>
  <c r="H2694" i="1"/>
  <c r="G2694" i="1"/>
  <c r="F2694" i="1"/>
  <c r="E2694" i="1"/>
  <c r="D2694" i="1"/>
  <c r="C2694" i="1"/>
  <c r="I2693" i="1"/>
  <c r="H2693" i="1"/>
  <c r="G2693" i="1"/>
  <c r="F2693" i="1"/>
  <c r="E2693" i="1"/>
  <c r="D2693" i="1"/>
  <c r="C2693" i="1"/>
  <c r="I2692" i="1"/>
  <c r="H2692" i="1"/>
  <c r="G2692" i="1"/>
  <c r="F2692" i="1"/>
  <c r="E2692" i="1"/>
  <c r="D2692" i="1"/>
  <c r="C2692" i="1"/>
  <c r="I2691" i="1"/>
  <c r="H2691" i="1"/>
  <c r="G2691" i="1"/>
  <c r="F2691" i="1"/>
  <c r="E2691" i="1"/>
  <c r="D2691" i="1"/>
  <c r="C2691" i="1"/>
  <c r="I2690" i="1"/>
  <c r="H2690" i="1"/>
  <c r="G2690" i="1"/>
  <c r="F2690" i="1"/>
  <c r="E2690" i="1"/>
  <c r="D2690" i="1"/>
  <c r="C2690" i="1"/>
  <c r="I2689" i="1"/>
  <c r="H2689" i="1"/>
  <c r="G2689" i="1"/>
  <c r="F2689" i="1"/>
  <c r="E2689" i="1"/>
  <c r="D2689" i="1"/>
  <c r="C2689" i="1"/>
  <c r="I2688" i="1"/>
  <c r="H2688" i="1"/>
  <c r="G2688" i="1"/>
  <c r="F2688" i="1"/>
  <c r="E2688" i="1"/>
  <c r="D2688" i="1"/>
  <c r="C2688" i="1"/>
  <c r="I2687" i="1"/>
  <c r="H2687" i="1"/>
  <c r="G2687" i="1"/>
  <c r="F2687" i="1"/>
  <c r="E2687" i="1"/>
  <c r="D2687" i="1"/>
  <c r="C2687" i="1"/>
  <c r="I2686" i="1"/>
  <c r="H2686" i="1"/>
  <c r="G2686" i="1"/>
  <c r="F2686" i="1"/>
  <c r="E2686" i="1"/>
  <c r="D2686" i="1"/>
  <c r="C2686" i="1"/>
  <c r="I2685" i="1"/>
  <c r="H2685" i="1"/>
  <c r="G2685" i="1"/>
  <c r="F2685" i="1"/>
  <c r="E2685" i="1"/>
  <c r="D2685" i="1"/>
  <c r="C2685" i="1"/>
  <c r="I2684" i="1"/>
  <c r="H2684" i="1"/>
  <c r="G2684" i="1"/>
  <c r="F2684" i="1"/>
  <c r="E2684" i="1"/>
  <c r="D2684" i="1"/>
  <c r="C2684" i="1"/>
  <c r="I2683" i="1"/>
  <c r="H2683" i="1"/>
  <c r="G2683" i="1"/>
  <c r="F2683" i="1"/>
  <c r="E2683" i="1"/>
  <c r="D2683" i="1"/>
  <c r="C2683" i="1"/>
  <c r="I2682" i="1"/>
  <c r="H2682" i="1"/>
  <c r="G2682" i="1"/>
  <c r="F2682" i="1"/>
  <c r="E2682" i="1"/>
  <c r="D2682" i="1"/>
  <c r="C2682" i="1"/>
  <c r="I2681" i="1"/>
  <c r="H2681" i="1"/>
  <c r="G2681" i="1"/>
  <c r="F2681" i="1"/>
  <c r="E2681" i="1"/>
  <c r="D2681" i="1"/>
  <c r="C2681" i="1"/>
  <c r="I2680" i="1"/>
  <c r="H2680" i="1"/>
  <c r="G2680" i="1"/>
  <c r="F2680" i="1"/>
  <c r="E2680" i="1"/>
  <c r="D2680" i="1"/>
  <c r="C2680" i="1"/>
  <c r="I2679" i="1"/>
  <c r="H2679" i="1"/>
  <c r="G2679" i="1"/>
  <c r="F2679" i="1"/>
  <c r="E2679" i="1"/>
  <c r="D2679" i="1"/>
  <c r="C2679" i="1"/>
  <c r="I2678" i="1"/>
  <c r="H2678" i="1"/>
  <c r="G2678" i="1"/>
  <c r="F2678" i="1"/>
  <c r="E2678" i="1"/>
  <c r="D2678" i="1"/>
  <c r="C2678" i="1"/>
  <c r="I2677" i="1"/>
  <c r="H2677" i="1"/>
  <c r="G2677" i="1"/>
  <c r="F2677" i="1"/>
  <c r="E2677" i="1"/>
  <c r="D2677" i="1"/>
  <c r="C2677" i="1"/>
  <c r="I2676" i="1"/>
  <c r="H2676" i="1"/>
  <c r="G2676" i="1"/>
  <c r="F2676" i="1"/>
  <c r="E2676" i="1"/>
  <c r="D2676" i="1"/>
  <c r="C2676" i="1"/>
  <c r="I2675" i="1"/>
  <c r="H2675" i="1"/>
  <c r="G2675" i="1"/>
  <c r="F2675" i="1"/>
  <c r="E2675" i="1"/>
  <c r="D2675" i="1"/>
  <c r="C2675" i="1"/>
  <c r="I2674" i="1"/>
  <c r="H2674" i="1"/>
  <c r="G2674" i="1"/>
  <c r="F2674" i="1"/>
  <c r="E2674" i="1"/>
  <c r="D2674" i="1"/>
  <c r="C2674" i="1"/>
  <c r="I2673" i="1"/>
  <c r="H2673" i="1"/>
  <c r="G2673" i="1"/>
  <c r="F2673" i="1"/>
  <c r="E2673" i="1"/>
  <c r="D2673" i="1"/>
  <c r="C2673" i="1"/>
  <c r="I2672" i="1"/>
  <c r="H2672" i="1"/>
  <c r="G2672" i="1"/>
  <c r="F2672" i="1"/>
  <c r="E2672" i="1"/>
  <c r="D2672" i="1"/>
  <c r="C2672" i="1"/>
  <c r="I2671" i="1"/>
  <c r="H2671" i="1"/>
  <c r="G2671" i="1"/>
  <c r="F2671" i="1"/>
  <c r="E2671" i="1"/>
  <c r="D2671" i="1"/>
  <c r="C2671" i="1"/>
  <c r="I2670" i="1"/>
  <c r="H2670" i="1"/>
  <c r="G2670" i="1"/>
  <c r="F2670" i="1"/>
  <c r="E2670" i="1"/>
  <c r="D2670" i="1"/>
  <c r="C2670" i="1"/>
  <c r="I2669" i="1"/>
  <c r="H2669" i="1"/>
  <c r="G2669" i="1"/>
  <c r="F2669" i="1"/>
  <c r="E2669" i="1"/>
  <c r="D2669" i="1"/>
  <c r="C2669" i="1"/>
  <c r="I2668" i="1"/>
  <c r="H2668" i="1"/>
  <c r="G2668" i="1"/>
  <c r="F2668" i="1"/>
  <c r="E2668" i="1"/>
  <c r="D2668" i="1"/>
  <c r="C2668" i="1"/>
  <c r="I2667" i="1"/>
  <c r="H2667" i="1"/>
  <c r="G2667" i="1"/>
  <c r="F2667" i="1"/>
  <c r="E2667" i="1"/>
  <c r="D2667" i="1"/>
  <c r="C2667" i="1"/>
  <c r="I2666" i="1"/>
  <c r="H2666" i="1"/>
  <c r="G2666" i="1"/>
  <c r="F2666" i="1"/>
  <c r="E2666" i="1"/>
  <c r="D2666" i="1"/>
  <c r="C2666" i="1"/>
  <c r="I2665" i="1"/>
  <c r="H2665" i="1"/>
  <c r="G2665" i="1"/>
  <c r="F2665" i="1"/>
  <c r="E2665" i="1"/>
  <c r="D2665" i="1"/>
  <c r="C2665" i="1"/>
  <c r="I2664" i="1"/>
  <c r="H2664" i="1"/>
  <c r="G2664" i="1"/>
  <c r="F2664" i="1"/>
  <c r="E2664" i="1"/>
  <c r="D2664" i="1"/>
  <c r="C2664" i="1"/>
  <c r="I2663" i="1"/>
  <c r="H2663" i="1"/>
  <c r="G2663" i="1"/>
  <c r="F2663" i="1"/>
  <c r="E2663" i="1"/>
  <c r="D2663" i="1"/>
  <c r="C2663" i="1"/>
  <c r="I2662" i="1"/>
  <c r="H2662" i="1"/>
  <c r="G2662" i="1"/>
  <c r="F2662" i="1"/>
  <c r="E2662" i="1"/>
  <c r="D2662" i="1"/>
  <c r="C2662" i="1"/>
  <c r="I2661" i="1"/>
  <c r="H2661" i="1"/>
  <c r="G2661" i="1"/>
  <c r="F2661" i="1"/>
  <c r="E2661" i="1"/>
  <c r="D2661" i="1"/>
  <c r="C2661" i="1"/>
  <c r="I2660" i="1"/>
  <c r="H2660" i="1"/>
  <c r="G2660" i="1"/>
  <c r="F2660" i="1"/>
  <c r="E2660" i="1"/>
  <c r="D2660" i="1"/>
  <c r="C2660" i="1"/>
  <c r="I2659" i="1"/>
  <c r="H2659" i="1"/>
  <c r="G2659" i="1"/>
  <c r="F2659" i="1"/>
  <c r="E2659" i="1"/>
  <c r="D2659" i="1"/>
  <c r="C2659" i="1"/>
  <c r="I2658" i="1"/>
  <c r="H2658" i="1"/>
  <c r="G2658" i="1"/>
  <c r="F2658" i="1"/>
  <c r="E2658" i="1"/>
  <c r="D2658" i="1"/>
  <c r="C2658" i="1"/>
  <c r="I2657" i="1"/>
  <c r="H2657" i="1"/>
  <c r="G2657" i="1"/>
  <c r="F2657" i="1"/>
  <c r="E2657" i="1"/>
  <c r="D2657" i="1"/>
  <c r="C2657" i="1"/>
  <c r="I2656" i="1"/>
  <c r="H2656" i="1"/>
  <c r="G2656" i="1"/>
  <c r="F2656" i="1"/>
  <c r="E2656" i="1"/>
  <c r="D2656" i="1"/>
  <c r="C2656" i="1"/>
  <c r="I2655" i="1"/>
  <c r="H2655" i="1"/>
  <c r="G2655" i="1"/>
  <c r="F2655" i="1"/>
  <c r="E2655" i="1"/>
  <c r="D2655" i="1"/>
  <c r="C2655" i="1"/>
  <c r="I2654" i="1"/>
  <c r="H2654" i="1"/>
  <c r="G2654" i="1"/>
  <c r="F2654" i="1"/>
  <c r="E2654" i="1"/>
  <c r="D2654" i="1"/>
  <c r="C2654" i="1"/>
  <c r="I2653" i="1"/>
  <c r="H2653" i="1"/>
  <c r="G2653" i="1"/>
  <c r="F2653" i="1"/>
  <c r="E2653" i="1"/>
  <c r="D2653" i="1"/>
  <c r="C2653" i="1"/>
  <c r="I2652" i="1"/>
  <c r="H2652" i="1"/>
  <c r="G2652" i="1"/>
  <c r="F2652" i="1"/>
  <c r="E2652" i="1"/>
  <c r="D2652" i="1"/>
  <c r="C2652" i="1"/>
  <c r="I2651" i="1"/>
  <c r="H2651" i="1"/>
  <c r="G2651" i="1"/>
  <c r="F2651" i="1"/>
  <c r="E2651" i="1"/>
  <c r="D2651" i="1"/>
  <c r="C2651" i="1"/>
  <c r="I2650" i="1"/>
  <c r="H2650" i="1"/>
  <c r="G2650" i="1"/>
  <c r="F2650" i="1"/>
  <c r="E2650" i="1"/>
  <c r="D2650" i="1"/>
  <c r="C2650" i="1"/>
  <c r="I2649" i="1"/>
  <c r="H2649" i="1"/>
  <c r="G2649" i="1"/>
  <c r="F2649" i="1"/>
  <c r="E2649" i="1"/>
  <c r="D2649" i="1"/>
  <c r="C2649" i="1"/>
  <c r="I2648" i="1"/>
  <c r="H2648" i="1"/>
  <c r="G2648" i="1"/>
  <c r="F2648" i="1"/>
  <c r="E2648" i="1"/>
  <c r="D2648" i="1"/>
  <c r="C2648" i="1"/>
  <c r="I2647" i="1"/>
  <c r="H2647" i="1"/>
  <c r="G2647" i="1"/>
  <c r="F2647" i="1"/>
  <c r="E2647" i="1"/>
  <c r="D2647" i="1"/>
  <c r="C2647" i="1"/>
  <c r="I2646" i="1"/>
  <c r="H2646" i="1"/>
  <c r="G2646" i="1"/>
  <c r="F2646" i="1"/>
  <c r="E2646" i="1"/>
  <c r="D2646" i="1"/>
  <c r="C2646" i="1"/>
  <c r="I2645" i="1"/>
  <c r="H2645" i="1"/>
  <c r="G2645" i="1"/>
  <c r="F2645" i="1"/>
  <c r="E2645" i="1"/>
  <c r="D2645" i="1"/>
  <c r="C2645" i="1"/>
  <c r="I2644" i="1"/>
  <c r="H2644" i="1"/>
  <c r="G2644" i="1"/>
  <c r="F2644" i="1"/>
  <c r="E2644" i="1"/>
  <c r="D2644" i="1"/>
  <c r="C2644" i="1"/>
  <c r="I2643" i="1"/>
  <c r="H2643" i="1"/>
  <c r="G2643" i="1"/>
  <c r="F2643" i="1"/>
  <c r="E2643" i="1"/>
  <c r="D2643" i="1"/>
  <c r="C2643" i="1"/>
  <c r="I2642" i="1"/>
  <c r="H2642" i="1"/>
  <c r="G2642" i="1"/>
  <c r="F2642" i="1"/>
  <c r="E2642" i="1"/>
  <c r="D2642" i="1"/>
  <c r="C2642" i="1"/>
  <c r="I2641" i="1"/>
  <c r="H2641" i="1"/>
  <c r="G2641" i="1"/>
  <c r="F2641" i="1"/>
  <c r="E2641" i="1"/>
  <c r="D2641" i="1"/>
  <c r="C2641" i="1"/>
  <c r="I2640" i="1"/>
  <c r="H2640" i="1"/>
  <c r="G2640" i="1"/>
  <c r="F2640" i="1"/>
  <c r="E2640" i="1"/>
  <c r="D2640" i="1"/>
  <c r="C2640" i="1"/>
  <c r="I2639" i="1"/>
  <c r="H2639" i="1"/>
  <c r="G2639" i="1"/>
  <c r="F2639" i="1"/>
  <c r="E2639" i="1"/>
  <c r="D2639" i="1"/>
  <c r="C2639" i="1"/>
  <c r="I2638" i="1"/>
  <c r="H2638" i="1"/>
  <c r="G2638" i="1"/>
  <c r="F2638" i="1"/>
  <c r="E2638" i="1"/>
  <c r="D2638" i="1"/>
  <c r="C2638" i="1"/>
  <c r="I2637" i="1"/>
  <c r="H2637" i="1"/>
  <c r="G2637" i="1"/>
  <c r="F2637" i="1"/>
  <c r="E2637" i="1"/>
  <c r="D2637" i="1"/>
  <c r="C2637" i="1"/>
  <c r="I2636" i="1"/>
  <c r="H2636" i="1"/>
  <c r="G2636" i="1"/>
  <c r="F2636" i="1"/>
  <c r="E2636" i="1"/>
  <c r="D2636" i="1"/>
  <c r="C2636" i="1"/>
  <c r="I2635" i="1"/>
  <c r="H2635" i="1"/>
  <c r="G2635" i="1"/>
  <c r="F2635" i="1"/>
  <c r="E2635" i="1"/>
  <c r="D2635" i="1"/>
  <c r="C2635" i="1"/>
  <c r="I2634" i="1"/>
  <c r="H2634" i="1"/>
  <c r="G2634" i="1"/>
  <c r="F2634" i="1"/>
  <c r="E2634" i="1"/>
  <c r="D2634" i="1"/>
  <c r="C2634" i="1"/>
  <c r="I2633" i="1"/>
  <c r="H2633" i="1"/>
  <c r="G2633" i="1"/>
  <c r="F2633" i="1"/>
  <c r="E2633" i="1"/>
  <c r="D2633" i="1"/>
  <c r="C2633" i="1"/>
  <c r="I2632" i="1"/>
  <c r="H2632" i="1"/>
  <c r="G2632" i="1"/>
  <c r="F2632" i="1"/>
  <c r="E2632" i="1"/>
  <c r="D2632" i="1"/>
  <c r="C2632" i="1"/>
  <c r="I2631" i="1"/>
  <c r="H2631" i="1"/>
  <c r="G2631" i="1"/>
  <c r="F2631" i="1"/>
  <c r="E2631" i="1"/>
  <c r="D2631" i="1"/>
  <c r="C2631" i="1"/>
  <c r="I2630" i="1"/>
  <c r="H2630" i="1"/>
  <c r="G2630" i="1"/>
  <c r="F2630" i="1"/>
  <c r="E2630" i="1"/>
  <c r="D2630" i="1"/>
  <c r="C2630" i="1"/>
  <c r="I2629" i="1"/>
  <c r="H2629" i="1"/>
  <c r="G2629" i="1"/>
  <c r="F2629" i="1"/>
  <c r="E2629" i="1"/>
  <c r="D2629" i="1"/>
  <c r="C2629" i="1"/>
  <c r="I2628" i="1"/>
  <c r="H2628" i="1"/>
  <c r="G2628" i="1"/>
  <c r="F2628" i="1"/>
  <c r="E2628" i="1"/>
  <c r="D2628" i="1"/>
  <c r="C2628" i="1"/>
  <c r="I2627" i="1"/>
  <c r="H2627" i="1"/>
  <c r="G2627" i="1"/>
  <c r="F2627" i="1"/>
  <c r="E2627" i="1"/>
  <c r="D2627" i="1"/>
  <c r="C2627" i="1"/>
  <c r="I2626" i="1"/>
  <c r="H2626" i="1"/>
  <c r="G2626" i="1"/>
  <c r="F2626" i="1"/>
  <c r="E2626" i="1"/>
  <c r="D2626" i="1"/>
  <c r="C2626" i="1"/>
  <c r="I2625" i="1"/>
  <c r="H2625" i="1"/>
  <c r="G2625" i="1"/>
  <c r="F2625" i="1"/>
  <c r="E2625" i="1"/>
  <c r="D2625" i="1"/>
  <c r="C2625" i="1"/>
  <c r="I2624" i="1"/>
  <c r="H2624" i="1"/>
  <c r="G2624" i="1"/>
  <c r="F2624" i="1"/>
  <c r="E2624" i="1"/>
  <c r="D2624" i="1"/>
  <c r="C2624" i="1"/>
  <c r="I2623" i="1"/>
  <c r="H2623" i="1"/>
  <c r="G2623" i="1"/>
  <c r="F2623" i="1"/>
  <c r="E2623" i="1"/>
  <c r="D2623" i="1"/>
  <c r="C2623" i="1"/>
  <c r="I2622" i="1"/>
  <c r="H2622" i="1"/>
  <c r="G2622" i="1"/>
  <c r="F2622" i="1"/>
  <c r="E2622" i="1"/>
  <c r="D2622" i="1"/>
  <c r="C2622" i="1"/>
  <c r="I2621" i="1"/>
  <c r="H2621" i="1"/>
  <c r="G2621" i="1"/>
  <c r="F2621" i="1"/>
  <c r="E2621" i="1"/>
  <c r="D2621" i="1"/>
  <c r="C2621" i="1"/>
  <c r="I2620" i="1"/>
  <c r="H2620" i="1"/>
  <c r="G2620" i="1"/>
  <c r="F2620" i="1"/>
  <c r="E2620" i="1"/>
  <c r="D2620" i="1"/>
  <c r="C2620" i="1"/>
  <c r="I2619" i="1"/>
  <c r="H2619" i="1"/>
  <c r="G2619" i="1"/>
  <c r="F2619" i="1"/>
  <c r="E2619" i="1"/>
  <c r="D2619" i="1"/>
  <c r="C2619" i="1"/>
  <c r="I2618" i="1"/>
  <c r="H2618" i="1"/>
  <c r="G2618" i="1"/>
  <c r="F2618" i="1"/>
  <c r="E2618" i="1"/>
  <c r="D2618" i="1"/>
  <c r="C2618" i="1"/>
  <c r="I2617" i="1"/>
  <c r="H2617" i="1"/>
  <c r="G2617" i="1"/>
  <c r="F2617" i="1"/>
  <c r="E2617" i="1"/>
  <c r="D2617" i="1"/>
  <c r="C2617" i="1"/>
  <c r="I2616" i="1"/>
  <c r="H2616" i="1"/>
  <c r="G2616" i="1"/>
  <c r="F2616" i="1"/>
  <c r="E2616" i="1"/>
  <c r="D2616" i="1"/>
  <c r="C2616" i="1"/>
  <c r="I2615" i="1"/>
  <c r="H2615" i="1"/>
  <c r="G2615" i="1"/>
  <c r="F2615" i="1"/>
  <c r="E2615" i="1"/>
  <c r="D2615" i="1"/>
  <c r="C2615" i="1"/>
  <c r="I2614" i="1"/>
  <c r="H2614" i="1"/>
  <c r="G2614" i="1"/>
  <c r="F2614" i="1"/>
  <c r="E2614" i="1"/>
  <c r="D2614" i="1"/>
  <c r="C2614" i="1"/>
  <c r="I2613" i="1"/>
  <c r="H2613" i="1"/>
  <c r="G2613" i="1"/>
  <c r="F2613" i="1"/>
  <c r="E2613" i="1"/>
  <c r="D2613" i="1"/>
  <c r="C2613" i="1"/>
  <c r="I2612" i="1"/>
  <c r="H2612" i="1"/>
  <c r="G2612" i="1"/>
  <c r="F2612" i="1"/>
  <c r="E2612" i="1"/>
  <c r="D2612" i="1"/>
  <c r="C2612" i="1"/>
  <c r="I2611" i="1"/>
  <c r="H2611" i="1"/>
  <c r="G2611" i="1"/>
  <c r="F2611" i="1"/>
  <c r="E2611" i="1"/>
  <c r="D2611" i="1"/>
  <c r="C2611" i="1"/>
  <c r="I2610" i="1"/>
  <c r="H2610" i="1"/>
  <c r="G2610" i="1"/>
  <c r="F2610" i="1"/>
  <c r="E2610" i="1"/>
  <c r="D2610" i="1"/>
  <c r="C2610" i="1"/>
  <c r="I2609" i="1"/>
  <c r="H2609" i="1"/>
  <c r="G2609" i="1"/>
  <c r="F2609" i="1"/>
  <c r="E2609" i="1"/>
  <c r="D2609" i="1"/>
  <c r="C2609" i="1"/>
  <c r="I2608" i="1"/>
  <c r="H2608" i="1"/>
  <c r="G2608" i="1"/>
  <c r="F2608" i="1"/>
  <c r="E2608" i="1"/>
  <c r="D2608" i="1"/>
  <c r="C2608" i="1"/>
  <c r="I2607" i="1"/>
  <c r="H2607" i="1"/>
  <c r="G2607" i="1"/>
  <c r="F2607" i="1"/>
  <c r="E2607" i="1"/>
  <c r="D2607" i="1"/>
  <c r="C2607" i="1"/>
  <c r="I2606" i="1"/>
  <c r="H2606" i="1"/>
  <c r="G2606" i="1"/>
  <c r="F2606" i="1"/>
  <c r="E2606" i="1"/>
  <c r="D2606" i="1"/>
  <c r="C2606" i="1"/>
  <c r="I2605" i="1"/>
  <c r="H2605" i="1"/>
  <c r="G2605" i="1"/>
  <c r="F2605" i="1"/>
  <c r="E2605" i="1"/>
  <c r="D2605" i="1"/>
  <c r="C2605" i="1"/>
  <c r="I2604" i="1"/>
  <c r="H2604" i="1"/>
  <c r="G2604" i="1"/>
  <c r="F2604" i="1"/>
  <c r="E2604" i="1"/>
  <c r="D2604" i="1"/>
  <c r="C2604" i="1"/>
  <c r="I2603" i="1"/>
  <c r="H2603" i="1"/>
  <c r="G2603" i="1"/>
  <c r="F2603" i="1"/>
  <c r="E2603" i="1"/>
  <c r="D2603" i="1"/>
  <c r="C2603" i="1"/>
  <c r="I2602" i="1"/>
  <c r="H2602" i="1"/>
  <c r="G2602" i="1"/>
  <c r="F2602" i="1"/>
  <c r="E2602" i="1"/>
  <c r="D2602" i="1"/>
  <c r="C2602" i="1"/>
  <c r="I2601" i="1"/>
  <c r="H2601" i="1"/>
  <c r="G2601" i="1"/>
  <c r="F2601" i="1"/>
  <c r="E2601" i="1"/>
  <c r="D2601" i="1"/>
  <c r="C2601" i="1"/>
  <c r="I2600" i="1"/>
  <c r="H2600" i="1"/>
  <c r="G2600" i="1"/>
  <c r="F2600" i="1"/>
  <c r="E2600" i="1"/>
  <c r="D2600" i="1"/>
  <c r="C2600" i="1"/>
  <c r="I2599" i="1"/>
  <c r="H2599" i="1"/>
  <c r="G2599" i="1"/>
  <c r="F2599" i="1"/>
  <c r="E2599" i="1"/>
  <c r="D2599" i="1"/>
  <c r="C2599" i="1"/>
  <c r="I2598" i="1"/>
  <c r="H2598" i="1"/>
  <c r="G2598" i="1"/>
  <c r="F2598" i="1"/>
  <c r="E2598" i="1"/>
  <c r="D2598" i="1"/>
  <c r="C2598" i="1"/>
  <c r="I2597" i="1"/>
  <c r="H2597" i="1"/>
  <c r="G2597" i="1"/>
  <c r="F2597" i="1"/>
  <c r="E2597" i="1"/>
  <c r="D2597" i="1"/>
  <c r="C2597" i="1"/>
  <c r="I2596" i="1"/>
  <c r="H2596" i="1"/>
  <c r="G2596" i="1"/>
  <c r="F2596" i="1"/>
  <c r="E2596" i="1"/>
  <c r="D2596" i="1"/>
  <c r="C2596" i="1"/>
  <c r="I2595" i="1"/>
  <c r="H2595" i="1"/>
  <c r="G2595" i="1"/>
  <c r="F2595" i="1"/>
  <c r="E2595" i="1"/>
  <c r="D2595" i="1"/>
  <c r="C2595" i="1"/>
  <c r="I2594" i="1"/>
  <c r="H2594" i="1"/>
  <c r="G2594" i="1"/>
  <c r="F2594" i="1"/>
  <c r="E2594" i="1"/>
  <c r="D2594" i="1"/>
  <c r="C2594" i="1"/>
  <c r="I2593" i="1"/>
  <c r="H2593" i="1"/>
  <c r="G2593" i="1"/>
  <c r="F2593" i="1"/>
  <c r="E2593" i="1"/>
  <c r="D2593" i="1"/>
  <c r="C2593" i="1"/>
  <c r="I2592" i="1"/>
  <c r="H2592" i="1"/>
  <c r="G2592" i="1"/>
  <c r="F2592" i="1"/>
  <c r="E2592" i="1"/>
  <c r="D2592" i="1"/>
  <c r="C2592" i="1"/>
  <c r="I2591" i="1"/>
  <c r="H2591" i="1"/>
  <c r="G2591" i="1"/>
  <c r="F2591" i="1"/>
  <c r="E2591" i="1"/>
  <c r="D2591" i="1"/>
  <c r="C2591" i="1"/>
  <c r="I2590" i="1"/>
  <c r="H2590" i="1"/>
  <c r="G2590" i="1"/>
  <c r="F2590" i="1"/>
  <c r="E2590" i="1"/>
  <c r="D2590" i="1"/>
  <c r="C2590" i="1"/>
  <c r="I2589" i="1"/>
  <c r="H2589" i="1"/>
  <c r="G2589" i="1"/>
  <c r="F2589" i="1"/>
  <c r="E2589" i="1"/>
  <c r="D2589" i="1"/>
  <c r="C2589" i="1"/>
  <c r="I2588" i="1"/>
  <c r="H2588" i="1"/>
  <c r="G2588" i="1"/>
  <c r="F2588" i="1"/>
  <c r="E2588" i="1"/>
  <c r="D2588" i="1"/>
  <c r="C2588" i="1"/>
  <c r="I2587" i="1"/>
  <c r="H2587" i="1"/>
  <c r="G2587" i="1"/>
  <c r="F2587" i="1"/>
  <c r="E2587" i="1"/>
  <c r="D2587" i="1"/>
  <c r="C2587" i="1"/>
  <c r="I2586" i="1"/>
  <c r="H2586" i="1"/>
  <c r="G2586" i="1"/>
  <c r="F2586" i="1"/>
  <c r="E2586" i="1"/>
  <c r="D2586" i="1"/>
  <c r="C2586" i="1"/>
  <c r="I2585" i="1"/>
  <c r="H2585" i="1"/>
  <c r="G2585" i="1"/>
  <c r="F2585" i="1"/>
  <c r="E2585" i="1"/>
  <c r="D2585" i="1"/>
  <c r="C2585" i="1"/>
  <c r="I2584" i="1"/>
  <c r="H2584" i="1"/>
  <c r="G2584" i="1"/>
  <c r="F2584" i="1"/>
  <c r="E2584" i="1"/>
  <c r="D2584" i="1"/>
  <c r="C2584" i="1"/>
  <c r="I2583" i="1"/>
  <c r="H2583" i="1"/>
  <c r="G2583" i="1"/>
  <c r="F2583" i="1"/>
  <c r="E2583" i="1"/>
  <c r="D2583" i="1"/>
  <c r="C2583" i="1"/>
  <c r="I2582" i="1"/>
  <c r="H2582" i="1"/>
  <c r="G2582" i="1"/>
  <c r="F2582" i="1"/>
  <c r="E2582" i="1"/>
  <c r="D2582" i="1"/>
  <c r="C2582" i="1"/>
  <c r="I2581" i="1"/>
  <c r="H2581" i="1"/>
  <c r="G2581" i="1"/>
  <c r="F2581" i="1"/>
  <c r="E2581" i="1"/>
  <c r="D2581" i="1"/>
  <c r="C2581" i="1"/>
  <c r="I2580" i="1"/>
  <c r="H2580" i="1"/>
  <c r="G2580" i="1"/>
  <c r="F2580" i="1"/>
  <c r="E2580" i="1"/>
  <c r="D2580" i="1"/>
  <c r="C2580" i="1"/>
  <c r="I2579" i="1"/>
  <c r="H2579" i="1"/>
  <c r="G2579" i="1"/>
  <c r="F2579" i="1"/>
  <c r="E2579" i="1"/>
  <c r="D2579" i="1"/>
  <c r="C2579" i="1"/>
  <c r="I2578" i="1"/>
  <c r="H2578" i="1"/>
  <c r="G2578" i="1"/>
  <c r="F2578" i="1"/>
  <c r="E2578" i="1"/>
  <c r="D2578" i="1"/>
  <c r="C2578" i="1"/>
  <c r="I2577" i="1"/>
  <c r="H2577" i="1"/>
  <c r="G2577" i="1"/>
  <c r="F2577" i="1"/>
  <c r="E2577" i="1"/>
  <c r="D2577" i="1"/>
  <c r="C2577" i="1"/>
  <c r="I2576" i="1"/>
  <c r="H2576" i="1"/>
  <c r="G2576" i="1"/>
  <c r="F2576" i="1"/>
  <c r="E2576" i="1"/>
  <c r="D2576" i="1"/>
  <c r="C2576" i="1"/>
  <c r="I2575" i="1"/>
  <c r="H2575" i="1"/>
  <c r="G2575" i="1"/>
  <c r="F2575" i="1"/>
  <c r="E2575" i="1"/>
  <c r="D2575" i="1"/>
  <c r="C2575" i="1"/>
  <c r="I2574" i="1"/>
  <c r="H2574" i="1"/>
  <c r="G2574" i="1"/>
  <c r="F2574" i="1"/>
  <c r="E2574" i="1"/>
  <c r="D2574" i="1"/>
  <c r="C2574" i="1"/>
  <c r="I2573" i="1"/>
  <c r="H2573" i="1"/>
  <c r="G2573" i="1"/>
  <c r="F2573" i="1"/>
  <c r="E2573" i="1"/>
  <c r="D2573" i="1"/>
  <c r="C2573" i="1"/>
  <c r="I2572" i="1"/>
  <c r="H2572" i="1"/>
  <c r="G2572" i="1"/>
  <c r="F2572" i="1"/>
  <c r="E2572" i="1"/>
  <c r="D2572" i="1"/>
  <c r="C2572" i="1"/>
  <c r="I2571" i="1"/>
  <c r="H2571" i="1"/>
  <c r="G2571" i="1"/>
  <c r="F2571" i="1"/>
  <c r="E2571" i="1"/>
  <c r="D2571" i="1"/>
  <c r="C2571" i="1"/>
  <c r="I2570" i="1"/>
  <c r="H2570" i="1"/>
  <c r="G2570" i="1"/>
  <c r="F2570" i="1"/>
  <c r="E2570" i="1"/>
  <c r="D2570" i="1"/>
  <c r="C2570" i="1"/>
  <c r="I2569" i="1"/>
  <c r="H2569" i="1"/>
  <c r="G2569" i="1"/>
  <c r="F2569" i="1"/>
  <c r="E2569" i="1"/>
  <c r="D2569" i="1"/>
  <c r="C2569" i="1"/>
  <c r="I2568" i="1"/>
  <c r="H2568" i="1"/>
  <c r="G2568" i="1"/>
  <c r="F2568" i="1"/>
  <c r="E2568" i="1"/>
  <c r="D2568" i="1"/>
  <c r="C2568" i="1"/>
  <c r="I2567" i="1"/>
  <c r="H2567" i="1"/>
  <c r="G2567" i="1"/>
  <c r="F2567" i="1"/>
  <c r="E2567" i="1"/>
  <c r="D2567" i="1"/>
  <c r="C2567" i="1"/>
  <c r="I2566" i="1"/>
  <c r="H2566" i="1"/>
  <c r="G2566" i="1"/>
  <c r="F2566" i="1"/>
  <c r="E2566" i="1"/>
  <c r="D2566" i="1"/>
  <c r="C2566" i="1"/>
  <c r="I2565" i="1"/>
  <c r="H2565" i="1"/>
  <c r="G2565" i="1"/>
  <c r="F2565" i="1"/>
  <c r="E2565" i="1"/>
  <c r="D2565" i="1"/>
  <c r="C2565" i="1"/>
  <c r="I2564" i="1"/>
  <c r="H2564" i="1"/>
  <c r="G2564" i="1"/>
  <c r="F2564" i="1"/>
  <c r="E2564" i="1"/>
  <c r="D2564" i="1"/>
  <c r="C2564" i="1"/>
  <c r="I2563" i="1"/>
  <c r="H2563" i="1"/>
  <c r="G2563" i="1"/>
  <c r="F2563" i="1"/>
  <c r="E2563" i="1"/>
  <c r="D2563" i="1"/>
  <c r="C2563" i="1"/>
  <c r="I2562" i="1"/>
  <c r="H2562" i="1"/>
  <c r="G2562" i="1"/>
  <c r="F2562" i="1"/>
  <c r="E2562" i="1"/>
  <c r="D2562" i="1"/>
  <c r="C2562" i="1"/>
  <c r="I2561" i="1"/>
  <c r="H2561" i="1"/>
  <c r="G2561" i="1"/>
  <c r="F2561" i="1"/>
  <c r="E2561" i="1"/>
  <c r="D2561" i="1"/>
  <c r="C2561" i="1"/>
  <c r="I2560" i="1"/>
  <c r="H2560" i="1"/>
  <c r="G2560" i="1"/>
  <c r="F2560" i="1"/>
  <c r="E2560" i="1"/>
  <c r="D2560" i="1"/>
  <c r="C2560" i="1"/>
  <c r="I2559" i="1"/>
  <c r="H2559" i="1"/>
  <c r="G2559" i="1"/>
  <c r="F2559" i="1"/>
  <c r="E2559" i="1"/>
  <c r="D2559" i="1"/>
  <c r="C2559" i="1"/>
  <c r="I2558" i="1"/>
  <c r="H2558" i="1"/>
  <c r="G2558" i="1"/>
  <c r="F2558" i="1"/>
  <c r="E2558" i="1"/>
  <c r="D2558" i="1"/>
  <c r="C2558" i="1"/>
  <c r="I2557" i="1"/>
  <c r="H2557" i="1"/>
  <c r="G2557" i="1"/>
  <c r="F2557" i="1"/>
  <c r="E2557" i="1"/>
  <c r="D2557" i="1"/>
  <c r="C2557" i="1"/>
  <c r="I2556" i="1"/>
  <c r="H2556" i="1"/>
  <c r="G2556" i="1"/>
  <c r="F2556" i="1"/>
  <c r="E2556" i="1"/>
  <c r="D2556" i="1"/>
  <c r="C2556" i="1"/>
  <c r="I2555" i="1"/>
  <c r="H2555" i="1"/>
  <c r="G2555" i="1"/>
  <c r="F2555" i="1"/>
  <c r="E2555" i="1"/>
  <c r="D2555" i="1"/>
  <c r="C2555" i="1"/>
  <c r="I2554" i="1"/>
  <c r="H2554" i="1"/>
  <c r="G2554" i="1"/>
  <c r="F2554" i="1"/>
  <c r="E2554" i="1"/>
  <c r="D2554" i="1"/>
  <c r="C2554" i="1"/>
  <c r="I2553" i="1"/>
  <c r="H2553" i="1"/>
  <c r="G2553" i="1"/>
  <c r="F2553" i="1"/>
  <c r="E2553" i="1"/>
  <c r="D2553" i="1"/>
  <c r="C2553" i="1"/>
  <c r="I2552" i="1"/>
  <c r="H2552" i="1"/>
  <c r="G2552" i="1"/>
  <c r="F2552" i="1"/>
  <c r="E2552" i="1"/>
  <c r="D2552" i="1"/>
  <c r="C2552" i="1"/>
  <c r="I2551" i="1"/>
  <c r="H2551" i="1"/>
  <c r="G2551" i="1"/>
  <c r="F2551" i="1"/>
  <c r="E2551" i="1"/>
  <c r="D2551" i="1"/>
  <c r="C2551" i="1"/>
  <c r="I2550" i="1"/>
  <c r="H2550" i="1"/>
  <c r="G2550" i="1"/>
  <c r="F2550" i="1"/>
  <c r="E2550" i="1"/>
  <c r="D2550" i="1"/>
  <c r="C2550" i="1"/>
  <c r="I2549" i="1"/>
  <c r="H2549" i="1"/>
  <c r="G2549" i="1"/>
  <c r="F2549" i="1"/>
  <c r="E2549" i="1"/>
  <c r="D2549" i="1"/>
  <c r="C2549" i="1"/>
  <c r="I2548" i="1"/>
  <c r="H2548" i="1"/>
  <c r="G2548" i="1"/>
  <c r="F2548" i="1"/>
  <c r="E2548" i="1"/>
  <c r="D2548" i="1"/>
  <c r="C2548" i="1"/>
  <c r="I2547" i="1"/>
  <c r="H2547" i="1"/>
  <c r="G2547" i="1"/>
  <c r="F2547" i="1"/>
  <c r="E2547" i="1"/>
  <c r="D2547" i="1"/>
  <c r="C2547" i="1"/>
  <c r="I2546" i="1"/>
  <c r="H2546" i="1"/>
  <c r="G2546" i="1"/>
  <c r="F2546" i="1"/>
  <c r="E2546" i="1"/>
  <c r="D2546" i="1"/>
  <c r="C2546" i="1"/>
  <c r="I2545" i="1"/>
  <c r="H2545" i="1"/>
  <c r="G2545" i="1"/>
  <c r="F2545" i="1"/>
  <c r="E2545" i="1"/>
  <c r="D2545" i="1"/>
  <c r="C2545" i="1"/>
  <c r="I2544" i="1"/>
  <c r="H2544" i="1"/>
  <c r="G2544" i="1"/>
  <c r="F2544" i="1"/>
  <c r="E2544" i="1"/>
  <c r="D2544" i="1"/>
  <c r="C2544" i="1"/>
  <c r="I2543" i="1"/>
  <c r="H2543" i="1"/>
  <c r="G2543" i="1"/>
  <c r="F2543" i="1"/>
  <c r="E2543" i="1"/>
  <c r="D2543" i="1"/>
  <c r="C2543" i="1"/>
  <c r="I2542" i="1"/>
  <c r="H2542" i="1"/>
  <c r="G2542" i="1"/>
  <c r="F2542" i="1"/>
  <c r="E2542" i="1"/>
  <c r="D2542" i="1"/>
  <c r="C2542" i="1"/>
  <c r="I2541" i="1"/>
  <c r="H2541" i="1"/>
  <c r="G2541" i="1"/>
  <c r="F2541" i="1"/>
  <c r="E2541" i="1"/>
  <c r="D2541" i="1"/>
  <c r="C2541" i="1"/>
  <c r="I2540" i="1"/>
  <c r="H2540" i="1"/>
  <c r="G2540" i="1"/>
  <c r="F2540" i="1"/>
  <c r="E2540" i="1"/>
  <c r="D2540" i="1"/>
  <c r="C2540" i="1"/>
  <c r="I2539" i="1"/>
  <c r="H2539" i="1"/>
  <c r="G2539" i="1"/>
  <c r="F2539" i="1"/>
  <c r="E2539" i="1"/>
  <c r="D2539" i="1"/>
  <c r="C2539" i="1"/>
  <c r="I2538" i="1"/>
  <c r="H2538" i="1"/>
  <c r="G2538" i="1"/>
  <c r="F2538" i="1"/>
  <c r="E2538" i="1"/>
  <c r="D2538" i="1"/>
  <c r="C2538" i="1"/>
  <c r="I2537" i="1"/>
  <c r="H2537" i="1"/>
  <c r="G2537" i="1"/>
  <c r="F2537" i="1"/>
  <c r="E2537" i="1"/>
  <c r="D2537" i="1"/>
  <c r="C2537" i="1"/>
  <c r="I2536" i="1"/>
  <c r="H2536" i="1"/>
  <c r="G2536" i="1"/>
  <c r="F2536" i="1"/>
  <c r="E2536" i="1"/>
  <c r="D2536" i="1"/>
  <c r="C2536" i="1"/>
  <c r="I2535" i="1"/>
  <c r="H2535" i="1"/>
  <c r="G2535" i="1"/>
  <c r="F2535" i="1"/>
  <c r="E2535" i="1"/>
  <c r="D2535" i="1"/>
  <c r="C2535" i="1"/>
  <c r="I2534" i="1"/>
  <c r="H2534" i="1"/>
  <c r="G2534" i="1"/>
  <c r="F2534" i="1"/>
  <c r="E2534" i="1"/>
  <c r="D2534" i="1"/>
  <c r="C2534" i="1"/>
  <c r="I2533" i="1"/>
  <c r="H2533" i="1"/>
  <c r="G2533" i="1"/>
  <c r="F2533" i="1"/>
  <c r="E2533" i="1"/>
  <c r="D2533" i="1"/>
  <c r="C2533" i="1"/>
  <c r="I2532" i="1"/>
  <c r="H2532" i="1"/>
  <c r="G2532" i="1"/>
  <c r="F2532" i="1"/>
  <c r="E2532" i="1"/>
  <c r="D2532" i="1"/>
  <c r="C2532" i="1"/>
  <c r="I2531" i="1"/>
  <c r="H2531" i="1"/>
  <c r="G2531" i="1"/>
  <c r="F2531" i="1"/>
  <c r="E2531" i="1"/>
  <c r="D2531" i="1"/>
  <c r="C2531" i="1"/>
  <c r="I2530" i="1"/>
  <c r="H2530" i="1"/>
  <c r="G2530" i="1"/>
  <c r="F2530" i="1"/>
  <c r="E2530" i="1"/>
  <c r="D2530" i="1"/>
  <c r="C2530" i="1"/>
  <c r="I2529" i="1"/>
  <c r="H2529" i="1"/>
  <c r="G2529" i="1"/>
  <c r="F2529" i="1"/>
  <c r="E2529" i="1"/>
  <c r="D2529" i="1"/>
  <c r="C2529" i="1"/>
  <c r="I2528" i="1"/>
  <c r="H2528" i="1"/>
  <c r="G2528" i="1"/>
  <c r="F2528" i="1"/>
  <c r="E2528" i="1"/>
  <c r="D2528" i="1"/>
  <c r="C2528" i="1"/>
  <c r="I2527" i="1"/>
  <c r="H2527" i="1"/>
  <c r="G2527" i="1"/>
  <c r="F2527" i="1"/>
  <c r="E2527" i="1"/>
  <c r="D2527" i="1"/>
  <c r="C2527" i="1"/>
  <c r="I2526" i="1"/>
  <c r="H2526" i="1"/>
  <c r="G2526" i="1"/>
  <c r="F2526" i="1"/>
  <c r="E2526" i="1"/>
  <c r="D2526" i="1"/>
  <c r="C2526" i="1"/>
  <c r="I2525" i="1"/>
  <c r="H2525" i="1"/>
  <c r="G2525" i="1"/>
  <c r="F2525" i="1"/>
  <c r="E2525" i="1"/>
  <c r="D2525" i="1"/>
  <c r="C2525" i="1"/>
  <c r="I2524" i="1"/>
  <c r="H2524" i="1"/>
  <c r="G2524" i="1"/>
  <c r="F2524" i="1"/>
  <c r="E2524" i="1"/>
  <c r="D2524" i="1"/>
  <c r="C2524" i="1"/>
  <c r="I2523" i="1"/>
  <c r="H2523" i="1"/>
  <c r="G2523" i="1"/>
  <c r="F2523" i="1"/>
  <c r="E2523" i="1"/>
  <c r="D2523" i="1"/>
  <c r="C2523" i="1"/>
  <c r="I2522" i="1"/>
  <c r="H2522" i="1"/>
  <c r="G2522" i="1"/>
  <c r="F2522" i="1"/>
  <c r="E2522" i="1"/>
  <c r="D2522" i="1"/>
  <c r="C2522" i="1"/>
  <c r="I2521" i="1"/>
  <c r="H2521" i="1"/>
  <c r="G2521" i="1"/>
  <c r="F2521" i="1"/>
  <c r="E2521" i="1"/>
  <c r="D2521" i="1"/>
  <c r="C2521" i="1"/>
  <c r="I2520" i="1"/>
  <c r="H2520" i="1"/>
  <c r="G2520" i="1"/>
  <c r="F2520" i="1"/>
  <c r="E2520" i="1"/>
  <c r="D2520" i="1"/>
  <c r="C2520" i="1"/>
  <c r="I2519" i="1"/>
  <c r="H2519" i="1"/>
  <c r="G2519" i="1"/>
  <c r="F2519" i="1"/>
  <c r="E2519" i="1"/>
  <c r="D2519" i="1"/>
  <c r="C2519" i="1"/>
  <c r="I2518" i="1"/>
  <c r="H2518" i="1"/>
  <c r="G2518" i="1"/>
  <c r="F2518" i="1"/>
  <c r="E2518" i="1"/>
  <c r="D2518" i="1"/>
  <c r="C2518" i="1"/>
  <c r="I2517" i="1"/>
  <c r="H2517" i="1"/>
  <c r="G2517" i="1"/>
  <c r="F2517" i="1"/>
  <c r="E2517" i="1"/>
  <c r="D2517" i="1"/>
  <c r="C2517" i="1"/>
  <c r="I2516" i="1"/>
  <c r="H2516" i="1"/>
  <c r="G2516" i="1"/>
  <c r="F2516" i="1"/>
  <c r="E2516" i="1"/>
  <c r="D2516" i="1"/>
  <c r="C2516" i="1"/>
  <c r="I2515" i="1"/>
  <c r="H2515" i="1"/>
  <c r="G2515" i="1"/>
  <c r="F2515" i="1"/>
  <c r="E2515" i="1"/>
  <c r="D2515" i="1"/>
  <c r="C2515" i="1"/>
  <c r="I2514" i="1"/>
  <c r="H2514" i="1"/>
  <c r="G2514" i="1"/>
  <c r="F2514" i="1"/>
  <c r="E2514" i="1"/>
  <c r="D2514" i="1"/>
  <c r="C2514" i="1"/>
  <c r="I2513" i="1"/>
  <c r="H2513" i="1"/>
  <c r="G2513" i="1"/>
  <c r="F2513" i="1"/>
  <c r="E2513" i="1"/>
  <c r="D2513" i="1"/>
  <c r="C2513" i="1"/>
  <c r="I2512" i="1"/>
  <c r="H2512" i="1"/>
  <c r="G2512" i="1"/>
  <c r="F2512" i="1"/>
  <c r="E2512" i="1"/>
  <c r="D2512" i="1"/>
  <c r="C2512" i="1"/>
  <c r="I2511" i="1"/>
  <c r="H2511" i="1"/>
  <c r="G2511" i="1"/>
  <c r="F2511" i="1"/>
  <c r="E2511" i="1"/>
  <c r="D2511" i="1"/>
  <c r="C2511" i="1"/>
  <c r="I2510" i="1"/>
  <c r="H2510" i="1"/>
  <c r="G2510" i="1"/>
  <c r="F2510" i="1"/>
  <c r="E2510" i="1"/>
  <c r="D2510" i="1"/>
  <c r="C2510" i="1"/>
  <c r="I2509" i="1"/>
  <c r="H2509" i="1"/>
  <c r="G2509" i="1"/>
  <c r="F2509" i="1"/>
  <c r="E2509" i="1"/>
  <c r="D2509" i="1"/>
  <c r="C2509" i="1"/>
  <c r="I2508" i="1"/>
  <c r="H2508" i="1"/>
  <c r="G2508" i="1"/>
  <c r="F2508" i="1"/>
  <c r="E2508" i="1"/>
  <c r="D2508" i="1"/>
  <c r="C2508" i="1"/>
  <c r="I2507" i="1"/>
  <c r="H2507" i="1"/>
  <c r="G2507" i="1"/>
  <c r="F2507" i="1"/>
  <c r="E2507" i="1"/>
  <c r="D2507" i="1"/>
  <c r="C2507" i="1"/>
  <c r="I2506" i="1"/>
  <c r="H2506" i="1"/>
  <c r="G2506" i="1"/>
  <c r="F2506" i="1"/>
  <c r="E2506" i="1"/>
  <c r="D2506" i="1"/>
  <c r="C2506" i="1"/>
  <c r="I2505" i="1"/>
  <c r="H2505" i="1"/>
  <c r="G2505" i="1"/>
  <c r="F2505" i="1"/>
  <c r="E2505" i="1"/>
  <c r="D2505" i="1"/>
  <c r="C2505" i="1"/>
  <c r="I2504" i="1"/>
  <c r="H2504" i="1"/>
  <c r="G2504" i="1"/>
  <c r="F2504" i="1"/>
  <c r="E2504" i="1"/>
  <c r="D2504" i="1"/>
  <c r="C2504" i="1"/>
  <c r="I2503" i="1"/>
  <c r="H2503" i="1"/>
  <c r="G2503" i="1"/>
  <c r="F2503" i="1"/>
  <c r="E2503" i="1"/>
  <c r="D2503" i="1"/>
  <c r="C2503" i="1"/>
  <c r="I2502" i="1"/>
  <c r="H2502" i="1"/>
  <c r="G2502" i="1"/>
  <c r="F2502" i="1"/>
  <c r="E2502" i="1"/>
  <c r="D2502" i="1"/>
  <c r="C2502" i="1"/>
  <c r="I2501" i="1"/>
  <c r="H2501" i="1"/>
  <c r="G2501" i="1"/>
  <c r="F2501" i="1"/>
  <c r="E2501" i="1"/>
  <c r="D2501" i="1"/>
  <c r="C2501" i="1"/>
  <c r="I2500" i="1"/>
  <c r="H2500" i="1"/>
  <c r="G2500" i="1"/>
  <c r="F2500" i="1"/>
  <c r="E2500" i="1"/>
  <c r="D2500" i="1"/>
  <c r="C2500" i="1"/>
  <c r="I2499" i="1"/>
  <c r="H2499" i="1"/>
  <c r="G2499" i="1"/>
  <c r="F2499" i="1"/>
  <c r="E2499" i="1"/>
  <c r="D2499" i="1"/>
  <c r="C2499" i="1"/>
  <c r="I2498" i="1"/>
  <c r="H2498" i="1"/>
  <c r="G2498" i="1"/>
  <c r="F2498" i="1"/>
  <c r="E2498" i="1"/>
  <c r="D2498" i="1"/>
  <c r="C2498" i="1"/>
  <c r="I2497" i="1"/>
  <c r="H2497" i="1"/>
  <c r="G2497" i="1"/>
  <c r="F2497" i="1"/>
  <c r="E2497" i="1"/>
  <c r="D2497" i="1"/>
  <c r="C2497" i="1"/>
  <c r="I2496" i="1"/>
  <c r="H2496" i="1"/>
  <c r="G2496" i="1"/>
  <c r="F2496" i="1"/>
  <c r="E2496" i="1"/>
  <c r="D2496" i="1"/>
  <c r="C2496" i="1"/>
  <c r="I2495" i="1"/>
  <c r="H2495" i="1"/>
  <c r="G2495" i="1"/>
  <c r="F2495" i="1"/>
  <c r="E2495" i="1"/>
  <c r="D2495" i="1"/>
  <c r="C2495" i="1"/>
  <c r="I2494" i="1"/>
  <c r="H2494" i="1"/>
  <c r="G2494" i="1"/>
  <c r="F2494" i="1"/>
  <c r="E2494" i="1"/>
  <c r="D2494" i="1"/>
  <c r="C2494" i="1"/>
  <c r="I2493" i="1"/>
  <c r="H2493" i="1"/>
  <c r="G2493" i="1"/>
  <c r="F2493" i="1"/>
  <c r="E2493" i="1"/>
  <c r="D2493" i="1"/>
  <c r="C2493" i="1"/>
  <c r="I2492" i="1"/>
  <c r="H2492" i="1"/>
  <c r="G2492" i="1"/>
  <c r="F2492" i="1"/>
  <c r="E2492" i="1"/>
  <c r="D2492" i="1"/>
  <c r="C2492" i="1"/>
  <c r="I2491" i="1"/>
  <c r="H2491" i="1"/>
  <c r="G2491" i="1"/>
  <c r="F2491" i="1"/>
  <c r="E2491" i="1"/>
  <c r="D2491" i="1"/>
  <c r="C2491" i="1"/>
  <c r="I2490" i="1"/>
  <c r="H2490" i="1"/>
  <c r="G2490" i="1"/>
  <c r="F2490" i="1"/>
  <c r="E2490" i="1"/>
  <c r="D2490" i="1"/>
  <c r="C2490" i="1"/>
  <c r="I2489" i="1"/>
  <c r="H2489" i="1"/>
  <c r="G2489" i="1"/>
  <c r="F2489" i="1"/>
  <c r="E2489" i="1"/>
  <c r="D2489" i="1"/>
  <c r="C2489" i="1"/>
  <c r="I2488" i="1"/>
  <c r="H2488" i="1"/>
  <c r="G2488" i="1"/>
  <c r="F2488" i="1"/>
  <c r="E2488" i="1"/>
  <c r="D2488" i="1"/>
  <c r="C2488" i="1"/>
  <c r="I2487" i="1"/>
  <c r="H2487" i="1"/>
  <c r="G2487" i="1"/>
  <c r="F2487" i="1"/>
  <c r="E2487" i="1"/>
  <c r="D2487" i="1"/>
  <c r="C2487" i="1"/>
  <c r="I2486" i="1"/>
  <c r="H2486" i="1"/>
  <c r="G2486" i="1"/>
  <c r="F2486" i="1"/>
  <c r="E2486" i="1"/>
  <c r="D2486" i="1"/>
  <c r="C2486" i="1"/>
  <c r="I2485" i="1"/>
  <c r="H2485" i="1"/>
  <c r="G2485" i="1"/>
  <c r="F2485" i="1"/>
  <c r="E2485" i="1"/>
  <c r="D2485" i="1"/>
  <c r="C2485" i="1"/>
  <c r="I2484" i="1"/>
  <c r="H2484" i="1"/>
  <c r="G2484" i="1"/>
  <c r="F2484" i="1"/>
  <c r="E2484" i="1"/>
  <c r="D2484" i="1"/>
  <c r="C2484" i="1"/>
  <c r="I2483" i="1"/>
  <c r="H2483" i="1"/>
  <c r="G2483" i="1"/>
  <c r="F2483" i="1"/>
  <c r="E2483" i="1"/>
  <c r="D2483" i="1"/>
  <c r="C2483" i="1"/>
  <c r="I2482" i="1"/>
  <c r="H2482" i="1"/>
  <c r="G2482" i="1"/>
  <c r="F2482" i="1"/>
  <c r="E2482" i="1"/>
  <c r="D2482" i="1"/>
  <c r="C2482" i="1"/>
  <c r="I2481" i="1"/>
  <c r="H2481" i="1"/>
  <c r="G2481" i="1"/>
  <c r="F2481" i="1"/>
  <c r="E2481" i="1"/>
  <c r="D2481" i="1"/>
  <c r="C2481" i="1"/>
  <c r="I2480" i="1"/>
  <c r="H2480" i="1"/>
  <c r="G2480" i="1"/>
  <c r="F2480" i="1"/>
  <c r="E2480" i="1"/>
  <c r="D2480" i="1"/>
  <c r="C2480" i="1"/>
  <c r="I2479" i="1"/>
  <c r="H2479" i="1"/>
  <c r="G2479" i="1"/>
  <c r="F2479" i="1"/>
  <c r="E2479" i="1"/>
  <c r="D2479" i="1"/>
  <c r="C2479" i="1"/>
  <c r="I2478" i="1"/>
  <c r="H2478" i="1"/>
  <c r="G2478" i="1"/>
  <c r="F2478" i="1"/>
  <c r="E2478" i="1"/>
  <c r="D2478" i="1"/>
  <c r="C2478" i="1"/>
  <c r="I2477" i="1"/>
  <c r="H2477" i="1"/>
  <c r="G2477" i="1"/>
  <c r="F2477" i="1"/>
  <c r="E2477" i="1"/>
  <c r="D2477" i="1"/>
  <c r="C2477" i="1"/>
  <c r="I2476" i="1"/>
  <c r="H2476" i="1"/>
  <c r="G2476" i="1"/>
  <c r="F2476" i="1"/>
  <c r="E2476" i="1"/>
  <c r="D2476" i="1"/>
  <c r="C2476" i="1"/>
  <c r="I2475" i="1"/>
  <c r="H2475" i="1"/>
  <c r="G2475" i="1"/>
  <c r="F2475" i="1"/>
  <c r="E2475" i="1"/>
  <c r="D2475" i="1"/>
  <c r="C2475" i="1"/>
  <c r="I2474" i="1"/>
  <c r="H2474" i="1"/>
  <c r="G2474" i="1"/>
  <c r="F2474" i="1"/>
  <c r="E2474" i="1"/>
  <c r="D2474" i="1"/>
  <c r="C2474" i="1"/>
  <c r="I2473" i="1"/>
  <c r="H2473" i="1"/>
  <c r="G2473" i="1"/>
  <c r="F2473" i="1"/>
  <c r="E2473" i="1"/>
  <c r="D2473" i="1"/>
  <c r="C2473" i="1"/>
  <c r="I2472" i="1"/>
  <c r="H2472" i="1"/>
  <c r="G2472" i="1"/>
  <c r="F2472" i="1"/>
  <c r="E2472" i="1"/>
  <c r="D2472" i="1"/>
  <c r="C2472" i="1"/>
  <c r="I2471" i="1"/>
  <c r="H2471" i="1"/>
  <c r="G2471" i="1"/>
  <c r="F2471" i="1"/>
  <c r="E2471" i="1"/>
  <c r="D2471" i="1"/>
  <c r="C2471" i="1"/>
  <c r="I2470" i="1"/>
  <c r="H2470" i="1"/>
  <c r="G2470" i="1"/>
  <c r="F2470" i="1"/>
  <c r="E2470" i="1"/>
  <c r="D2470" i="1"/>
  <c r="C2470" i="1"/>
  <c r="I2469" i="1"/>
  <c r="H2469" i="1"/>
  <c r="G2469" i="1"/>
  <c r="F2469" i="1"/>
  <c r="E2469" i="1"/>
  <c r="D2469" i="1"/>
  <c r="C2469" i="1"/>
  <c r="I2468" i="1"/>
  <c r="H2468" i="1"/>
  <c r="G2468" i="1"/>
  <c r="F2468" i="1"/>
  <c r="E2468" i="1"/>
  <c r="D2468" i="1"/>
  <c r="C2468" i="1"/>
  <c r="I2467" i="1"/>
  <c r="H2467" i="1"/>
  <c r="G2467" i="1"/>
  <c r="F2467" i="1"/>
  <c r="E2467" i="1"/>
  <c r="D2467" i="1"/>
  <c r="C2467" i="1"/>
  <c r="I2466" i="1"/>
  <c r="H2466" i="1"/>
  <c r="G2466" i="1"/>
  <c r="F2466" i="1"/>
  <c r="E2466" i="1"/>
  <c r="D2466" i="1"/>
  <c r="C2466" i="1"/>
  <c r="I2465" i="1"/>
  <c r="H2465" i="1"/>
  <c r="G2465" i="1"/>
  <c r="F2465" i="1"/>
  <c r="E2465" i="1"/>
  <c r="D2465" i="1"/>
  <c r="C2465" i="1"/>
  <c r="I2464" i="1"/>
  <c r="H2464" i="1"/>
  <c r="G2464" i="1"/>
  <c r="F2464" i="1"/>
  <c r="E2464" i="1"/>
  <c r="D2464" i="1"/>
  <c r="C2464" i="1"/>
  <c r="I2463" i="1"/>
  <c r="H2463" i="1"/>
  <c r="G2463" i="1"/>
  <c r="F2463" i="1"/>
  <c r="E2463" i="1"/>
  <c r="D2463" i="1"/>
  <c r="C2463" i="1"/>
  <c r="I2462" i="1"/>
  <c r="H2462" i="1"/>
  <c r="G2462" i="1"/>
  <c r="F2462" i="1"/>
  <c r="E2462" i="1"/>
  <c r="D2462" i="1"/>
  <c r="C2462" i="1"/>
  <c r="I2461" i="1"/>
  <c r="H2461" i="1"/>
  <c r="G2461" i="1"/>
  <c r="F2461" i="1"/>
  <c r="E2461" i="1"/>
  <c r="D2461" i="1"/>
  <c r="C2461" i="1"/>
  <c r="I2460" i="1"/>
  <c r="H2460" i="1"/>
  <c r="G2460" i="1"/>
  <c r="F2460" i="1"/>
  <c r="E2460" i="1"/>
  <c r="D2460" i="1"/>
  <c r="C2460" i="1"/>
  <c r="I2459" i="1"/>
  <c r="H2459" i="1"/>
  <c r="G2459" i="1"/>
  <c r="F2459" i="1"/>
  <c r="E2459" i="1"/>
  <c r="D2459" i="1"/>
  <c r="C2459" i="1"/>
  <c r="I2458" i="1"/>
  <c r="H2458" i="1"/>
  <c r="G2458" i="1"/>
  <c r="F2458" i="1"/>
  <c r="E2458" i="1"/>
  <c r="D2458" i="1"/>
  <c r="C2458" i="1"/>
  <c r="I2457" i="1"/>
  <c r="H2457" i="1"/>
  <c r="G2457" i="1"/>
  <c r="F2457" i="1"/>
  <c r="E2457" i="1"/>
  <c r="D2457" i="1"/>
  <c r="C2457" i="1"/>
  <c r="I2456" i="1"/>
  <c r="H2456" i="1"/>
  <c r="G2456" i="1"/>
  <c r="F2456" i="1"/>
  <c r="E2456" i="1"/>
  <c r="D2456" i="1"/>
  <c r="C2456" i="1"/>
  <c r="I2455" i="1"/>
  <c r="H2455" i="1"/>
  <c r="G2455" i="1"/>
  <c r="F2455" i="1"/>
  <c r="E2455" i="1"/>
  <c r="D2455" i="1"/>
  <c r="C2455" i="1"/>
  <c r="I2454" i="1"/>
  <c r="H2454" i="1"/>
  <c r="G2454" i="1"/>
  <c r="F2454" i="1"/>
  <c r="E2454" i="1"/>
  <c r="D2454" i="1"/>
  <c r="C2454" i="1"/>
  <c r="I2453" i="1"/>
  <c r="H2453" i="1"/>
  <c r="G2453" i="1"/>
  <c r="F2453" i="1"/>
  <c r="E2453" i="1"/>
  <c r="D2453" i="1"/>
  <c r="C2453" i="1"/>
  <c r="I2452" i="1"/>
  <c r="H2452" i="1"/>
  <c r="G2452" i="1"/>
  <c r="F2452" i="1"/>
  <c r="E2452" i="1"/>
  <c r="D2452" i="1"/>
  <c r="C2452" i="1"/>
  <c r="I2451" i="1"/>
  <c r="H2451" i="1"/>
  <c r="G2451" i="1"/>
  <c r="F2451" i="1"/>
  <c r="E2451" i="1"/>
  <c r="D2451" i="1"/>
  <c r="C2451" i="1"/>
  <c r="I2450" i="1"/>
  <c r="H2450" i="1"/>
  <c r="G2450" i="1"/>
  <c r="F2450" i="1"/>
  <c r="E2450" i="1"/>
  <c r="D2450" i="1"/>
  <c r="C2450" i="1"/>
  <c r="I2449" i="1"/>
  <c r="H2449" i="1"/>
  <c r="G2449" i="1"/>
  <c r="F2449" i="1"/>
  <c r="E2449" i="1"/>
  <c r="D2449" i="1"/>
  <c r="C2449" i="1"/>
  <c r="I2448" i="1"/>
  <c r="H2448" i="1"/>
  <c r="G2448" i="1"/>
  <c r="F2448" i="1"/>
  <c r="E2448" i="1"/>
  <c r="D2448" i="1"/>
  <c r="C2448" i="1"/>
  <c r="I2447" i="1"/>
  <c r="H2447" i="1"/>
  <c r="G2447" i="1"/>
  <c r="F2447" i="1"/>
  <c r="E2447" i="1"/>
  <c r="D2447" i="1"/>
  <c r="C2447" i="1"/>
  <c r="I2446" i="1"/>
  <c r="H2446" i="1"/>
  <c r="G2446" i="1"/>
  <c r="F2446" i="1"/>
  <c r="E2446" i="1"/>
  <c r="D2446" i="1"/>
  <c r="C2446" i="1"/>
  <c r="I2445" i="1"/>
  <c r="H2445" i="1"/>
  <c r="G2445" i="1"/>
  <c r="F2445" i="1"/>
  <c r="E2445" i="1"/>
  <c r="D2445" i="1"/>
  <c r="C2445" i="1"/>
  <c r="I2444" i="1"/>
  <c r="H2444" i="1"/>
  <c r="G2444" i="1"/>
  <c r="F2444" i="1"/>
  <c r="E2444" i="1"/>
  <c r="D2444" i="1"/>
  <c r="C2444" i="1"/>
  <c r="I2443" i="1"/>
  <c r="H2443" i="1"/>
  <c r="G2443" i="1"/>
  <c r="F2443" i="1"/>
  <c r="E2443" i="1"/>
  <c r="D2443" i="1"/>
  <c r="C2443" i="1"/>
  <c r="I2442" i="1"/>
  <c r="H2442" i="1"/>
  <c r="G2442" i="1"/>
  <c r="F2442" i="1"/>
  <c r="E2442" i="1"/>
  <c r="D2442" i="1"/>
  <c r="C2442" i="1"/>
  <c r="I2441" i="1"/>
  <c r="H2441" i="1"/>
  <c r="G2441" i="1"/>
  <c r="F2441" i="1"/>
  <c r="E2441" i="1"/>
  <c r="D2441" i="1"/>
  <c r="C2441" i="1"/>
  <c r="I2440" i="1"/>
  <c r="H2440" i="1"/>
  <c r="G2440" i="1"/>
  <c r="F2440" i="1"/>
  <c r="E2440" i="1"/>
  <c r="D2440" i="1"/>
  <c r="C2440" i="1"/>
  <c r="I2439" i="1"/>
  <c r="H2439" i="1"/>
  <c r="G2439" i="1"/>
  <c r="F2439" i="1"/>
  <c r="E2439" i="1"/>
  <c r="D2439" i="1"/>
  <c r="C2439" i="1"/>
  <c r="I2438" i="1"/>
  <c r="H2438" i="1"/>
  <c r="G2438" i="1"/>
  <c r="F2438" i="1"/>
  <c r="E2438" i="1"/>
  <c r="D2438" i="1"/>
  <c r="C2438" i="1"/>
  <c r="I2437" i="1"/>
  <c r="H2437" i="1"/>
  <c r="G2437" i="1"/>
  <c r="F2437" i="1"/>
  <c r="E2437" i="1"/>
  <c r="D2437" i="1"/>
  <c r="C2437" i="1"/>
  <c r="I2436" i="1"/>
  <c r="H2436" i="1"/>
  <c r="G2436" i="1"/>
  <c r="F2436" i="1"/>
  <c r="E2436" i="1"/>
  <c r="D2436" i="1"/>
  <c r="C2436" i="1"/>
  <c r="I2435" i="1"/>
  <c r="H2435" i="1"/>
  <c r="G2435" i="1"/>
  <c r="F2435" i="1"/>
  <c r="E2435" i="1"/>
  <c r="D2435" i="1"/>
  <c r="C2435" i="1"/>
  <c r="I2434" i="1"/>
  <c r="H2434" i="1"/>
  <c r="G2434" i="1"/>
  <c r="F2434" i="1"/>
  <c r="E2434" i="1"/>
  <c r="D2434" i="1"/>
  <c r="C2434" i="1"/>
  <c r="I2433" i="1"/>
  <c r="H2433" i="1"/>
  <c r="G2433" i="1"/>
  <c r="F2433" i="1"/>
  <c r="E2433" i="1"/>
  <c r="D2433" i="1"/>
  <c r="C2433" i="1"/>
  <c r="I2432" i="1"/>
  <c r="H2432" i="1"/>
  <c r="G2432" i="1"/>
  <c r="F2432" i="1"/>
  <c r="E2432" i="1"/>
  <c r="D2432" i="1"/>
  <c r="C2432" i="1"/>
  <c r="I2431" i="1"/>
  <c r="H2431" i="1"/>
  <c r="G2431" i="1"/>
  <c r="F2431" i="1"/>
  <c r="E2431" i="1"/>
  <c r="D2431" i="1"/>
  <c r="C2431" i="1"/>
  <c r="I2430" i="1"/>
  <c r="H2430" i="1"/>
  <c r="G2430" i="1"/>
  <c r="F2430" i="1"/>
  <c r="E2430" i="1"/>
  <c r="D2430" i="1"/>
  <c r="C2430" i="1"/>
  <c r="I2429" i="1"/>
  <c r="H2429" i="1"/>
  <c r="G2429" i="1"/>
  <c r="F2429" i="1"/>
  <c r="E2429" i="1"/>
  <c r="D2429" i="1"/>
  <c r="C2429" i="1"/>
  <c r="I2428" i="1"/>
  <c r="H2428" i="1"/>
  <c r="G2428" i="1"/>
  <c r="F2428" i="1"/>
  <c r="E2428" i="1"/>
  <c r="D2428" i="1"/>
  <c r="C2428" i="1"/>
  <c r="I2427" i="1"/>
  <c r="H2427" i="1"/>
  <c r="G2427" i="1"/>
  <c r="F2427" i="1"/>
  <c r="E2427" i="1"/>
  <c r="D2427" i="1"/>
  <c r="C2427" i="1"/>
  <c r="I2426" i="1"/>
  <c r="H2426" i="1"/>
  <c r="G2426" i="1"/>
  <c r="F2426" i="1"/>
  <c r="E2426" i="1"/>
  <c r="D2426" i="1"/>
  <c r="C2426" i="1"/>
  <c r="I2425" i="1"/>
  <c r="H2425" i="1"/>
  <c r="G2425" i="1"/>
  <c r="F2425" i="1"/>
  <c r="E2425" i="1"/>
  <c r="D2425" i="1"/>
  <c r="C2425" i="1"/>
  <c r="I2424" i="1"/>
  <c r="H2424" i="1"/>
  <c r="G2424" i="1"/>
  <c r="F2424" i="1"/>
  <c r="E2424" i="1"/>
  <c r="D2424" i="1"/>
  <c r="C2424" i="1"/>
  <c r="I2423" i="1"/>
  <c r="H2423" i="1"/>
  <c r="G2423" i="1"/>
  <c r="F2423" i="1"/>
  <c r="E2423" i="1"/>
  <c r="D2423" i="1"/>
  <c r="C2423" i="1"/>
  <c r="I2422" i="1"/>
  <c r="H2422" i="1"/>
  <c r="G2422" i="1"/>
  <c r="F2422" i="1"/>
  <c r="E2422" i="1"/>
  <c r="D2422" i="1"/>
  <c r="C2422" i="1"/>
  <c r="I2421" i="1"/>
  <c r="H2421" i="1"/>
  <c r="G2421" i="1"/>
  <c r="F2421" i="1"/>
  <c r="E2421" i="1"/>
  <c r="D2421" i="1"/>
  <c r="C2421" i="1"/>
  <c r="I2420" i="1"/>
  <c r="H2420" i="1"/>
  <c r="G2420" i="1"/>
  <c r="F2420" i="1"/>
  <c r="E2420" i="1"/>
  <c r="D2420" i="1"/>
  <c r="C2420" i="1"/>
  <c r="I2419" i="1"/>
  <c r="H2419" i="1"/>
  <c r="G2419" i="1"/>
  <c r="F2419" i="1"/>
  <c r="E2419" i="1"/>
  <c r="D2419" i="1"/>
  <c r="C2419" i="1"/>
  <c r="I2418" i="1"/>
  <c r="H2418" i="1"/>
  <c r="G2418" i="1"/>
  <c r="F2418" i="1"/>
  <c r="E2418" i="1"/>
  <c r="D2418" i="1"/>
  <c r="C2418" i="1"/>
  <c r="I2417" i="1"/>
  <c r="H2417" i="1"/>
  <c r="G2417" i="1"/>
  <c r="F2417" i="1"/>
  <c r="E2417" i="1"/>
  <c r="D2417" i="1"/>
  <c r="C2417" i="1"/>
  <c r="I2416" i="1"/>
  <c r="H2416" i="1"/>
  <c r="G2416" i="1"/>
  <c r="F2416" i="1"/>
  <c r="E2416" i="1"/>
  <c r="D2416" i="1"/>
  <c r="C2416" i="1"/>
  <c r="I2415" i="1"/>
  <c r="H2415" i="1"/>
  <c r="G2415" i="1"/>
  <c r="F2415" i="1"/>
  <c r="E2415" i="1"/>
  <c r="D2415" i="1"/>
  <c r="C2415" i="1"/>
  <c r="I2414" i="1"/>
  <c r="H2414" i="1"/>
  <c r="G2414" i="1"/>
  <c r="F2414" i="1"/>
  <c r="E2414" i="1"/>
  <c r="D2414" i="1"/>
  <c r="C2414" i="1"/>
  <c r="I2413" i="1"/>
  <c r="H2413" i="1"/>
  <c r="G2413" i="1"/>
  <c r="F2413" i="1"/>
  <c r="E2413" i="1"/>
  <c r="D2413" i="1"/>
  <c r="C2413" i="1"/>
  <c r="I2412" i="1"/>
  <c r="H2412" i="1"/>
  <c r="G2412" i="1"/>
  <c r="F2412" i="1"/>
  <c r="E2412" i="1"/>
  <c r="D2412" i="1"/>
  <c r="C2412" i="1"/>
  <c r="I2411" i="1"/>
  <c r="H2411" i="1"/>
  <c r="G2411" i="1"/>
  <c r="F2411" i="1"/>
  <c r="E2411" i="1"/>
  <c r="D2411" i="1"/>
  <c r="C2411" i="1"/>
  <c r="I2410" i="1"/>
  <c r="H2410" i="1"/>
  <c r="G2410" i="1"/>
  <c r="F2410" i="1"/>
  <c r="E2410" i="1"/>
  <c r="D2410" i="1"/>
  <c r="C2410" i="1"/>
  <c r="I2409" i="1"/>
  <c r="H2409" i="1"/>
  <c r="G2409" i="1"/>
  <c r="F2409" i="1"/>
  <c r="E2409" i="1"/>
  <c r="D2409" i="1"/>
  <c r="C2409" i="1"/>
  <c r="I2408" i="1"/>
  <c r="H2408" i="1"/>
  <c r="G2408" i="1"/>
  <c r="F2408" i="1"/>
  <c r="E2408" i="1"/>
  <c r="D2408" i="1"/>
  <c r="C2408" i="1"/>
  <c r="I2407" i="1"/>
  <c r="H2407" i="1"/>
  <c r="G2407" i="1"/>
  <c r="F2407" i="1"/>
  <c r="E2407" i="1"/>
  <c r="D2407" i="1"/>
  <c r="C2407" i="1"/>
  <c r="I2406" i="1"/>
  <c r="H2406" i="1"/>
  <c r="G2406" i="1"/>
  <c r="F2406" i="1"/>
  <c r="E2406" i="1"/>
  <c r="D2406" i="1"/>
  <c r="C2406" i="1"/>
  <c r="I2405" i="1"/>
  <c r="H2405" i="1"/>
  <c r="G2405" i="1"/>
  <c r="F2405" i="1"/>
  <c r="E2405" i="1"/>
  <c r="D2405" i="1"/>
  <c r="C2405" i="1"/>
  <c r="I2404" i="1"/>
  <c r="H2404" i="1"/>
  <c r="G2404" i="1"/>
  <c r="F2404" i="1"/>
  <c r="E2404" i="1"/>
  <c r="D2404" i="1"/>
  <c r="C2404" i="1"/>
  <c r="I2403" i="1"/>
  <c r="H2403" i="1"/>
  <c r="G2403" i="1"/>
  <c r="F2403" i="1"/>
  <c r="E2403" i="1"/>
  <c r="D2403" i="1"/>
  <c r="C2403" i="1"/>
  <c r="I2402" i="1"/>
  <c r="H2402" i="1"/>
  <c r="G2402" i="1"/>
  <c r="F2402" i="1"/>
  <c r="E2402" i="1"/>
  <c r="D2402" i="1"/>
  <c r="C2402" i="1"/>
  <c r="I2401" i="1"/>
  <c r="H2401" i="1"/>
  <c r="G2401" i="1"/>
  <c r="F2401" i="1"/>
  <c r="E2401" i="1"/>
  <c r="D2401" i="1"/>
  <c r="C2401" i="1"/>
  <c r="I2400" i="1"/>
  <c r="H2400" i="1"/>
  <c r="G2400" i="1"/>
  <c r="F2400" i="1"/>
  <c r="E2400" i="1"/>
  <c r="D2400" i="1"/>
  <c r="C2400" i="1"/>
  <c r="I2399" i="1"/>
  <c r="H2399" i="1"/>
  <c r="G2399" i="1"/>
  <c r="F2399" i="1"/>
  <c r="E2399" i="1"/>
  <c r="D2399" i="1"/>
  <c r="C2399" i="1"/>
  <c r="I2398" i="1"/>
  <c r="H2398" i="1"/>
  <c r="G2398" i="1"/>
  <c r="F2398" i="1"/>
  <c r="E2398" i="1"/>
  <c r="D2398" i="1"/>
  <c r="C2398" i="1"/>
  <c r="I2397" i="1"/>
  <c r="H2397" i="1"/>
  <c r="G2397" i="1"/>
  <c r="F2397" i="1"/>
  <c r="E2397" i="1"/>
  <c r="D2397" i="1"/>
  <c r="C2397" i="1"/>
  <c r="I2396" i="1"/>
  <c r="H2396" i="1"/>
  <c r="G2396" i="1"/>
  <c r="F2396" i="1"/>
  <c r="E2396" i="1"/>
  <c r="D2396" i="1"/>
  <c r="C2396" i="1"/>
  <c r="I2395" i="1"/>
  <c r="H2395" i="1"/>
  <c r="G2395" i="1"/>
  <c r="F2395" i="1"/>
  <c r="E2395" i="1"/>
  <c r="D2395" i="1"/>
  <c r="C2395" i="1"/>
  <c r="I2394" i="1"/>
  <c r="H2394" i="1"/>
  <c r="G2394" i="1"/>
  <c r="F2394" i="1"/>
  <c r="E2394" i="1"/>
  <c r="D2394" i="1"/>
  <c r="C2394" i="1"/>
  <c r="I2393" i="1"/>
  <c r="H2393" i="1"/>
  <c r="G2393" i="1"/>
  <c r="F2393" i="1"/>
  <c r="E2393" i="1"/>
  <c r="D2393" i="1"/>
  <c r="C2393" i="1"/>
  <c r="I2392" i="1"/>
  <c r="H2392" i="1"/>
  <c r="G2392" i="1"/>
  <c r="F2392" i="1"/>
  <c r="E2392" i="1"/>
  <c r="D2392" i="1"/>
  <c r="C2392" i="1"/>
  <c r="I2391" i="1"/>
  <c r="H2391" i="1"/>
  <c r="G2391" i="1"/>
  <c r="F2391" i="1"/>
  <c r="E2391" i="1"/>
  <c r="D2391" i="1"/>
  <c r="C2391" i="1"/>
  <c r="I2390" i="1"/>
  <c r="H2390" i="1"/>
  <c r="G2390" i="1"/>
  <c r="F2390" i="1"/>
  <c r="E2390" i="1"/>
  <c r="D2390" i="1"/>
  <c r="C2390" i="1"/>
  <c r="I2389" i="1"/>
  <c r="H2389" i="1"/>
  <c r="G2389" i="1"/>
  <c r="F2389" i="1"/>
  <c r="E2389" i="1"/>
  <c r="D2389" i="1"/>
  <c r="C2389" i="1"/>
  <c r="I2388" i="1"/>
  <c r="H2388" i="1"/>
  <c r="G2388" i="1"/>
  <c r="F2388" i="1"/>
  <c r="E2388" i="1"/>
  <c r="D2388" i="1"/>
  <c r="C2388" i="1"/>
  <c r="I2387" i="1"/>
  <c r="H2387" i="1"/>
  <c r="G2387" i="1"/>
  <c r="F2387" i="1"/>
  <c r="E2387" i="1"/>
  <c r="D2387" i="1"/>
  <c r="C2387" i="1"/>
  <c r="I2386" i="1"/>
  <c r="H2386" i="1"/>
  <c r="G2386" i="1"/>
  <c r="F2386" i="1"/>
  <c r="E2386" i="1"/>
  <c r="D2386" i="1"/>
  <c r="C2386" i="1"/>
  <c r="I2385" i="1"/>
  <c r="H2385" i="1"/>
  <c r="G2385" i="1"/>
  <c r="F2385" i="1"/>
  <c r="E2385" i="1"/>
  <c r="D2385" i="1"/>
  <c r="C2385" i="1"/>
  <c r="I2384" i="1"/>
  <c r="H2384" i="1"/>
  <c r="G2384" i="1"/>
  <c r="F2384" i="1"/>
  <c r="E2384" i="1"/>
  <c r="D2384" i="1"/>
  <c r="C2384" i="1"/>
  <c r="I2383" i="1"/>
  <c r="H2383" i="1"/>
  <c r="G2383" i="1"/>
  <c r="F2383" i="1"/>
  <c r="E2383" i="1"/>
  <c r="D2383" i="1"/>
  <c r="C2383" i="1"/>
  <c r="I2382" i="1"/>
  <c r="H2382" i="1"/>
  <c r="G2382" i="1"/>
  <c r="F2382" i="1"/>
  <c r="E2382" i="1"/>
  <c r="D2382" i="1"/>
  <c r="C2382" i="1"/>
  <c r="I2381" i="1"/>
  <c r="H2381" i="1"/>
  <c r="G2381" i="1"/>
  <c r="F2381" i="1"/>
  <c r="E2381" i="1"/>
  <c r="D2381" i="1"/>
  <c r="C2381" i="1"/>
  <c r="I2380" i="1"/>
  <c r="H2380" i="1"/>
  <c r="G2380" i="1"/>
  <c r="F2380" i="1"/>
  <c r="E2380" i="1"/>
  <c r="D2380" i="1"/>
  <c r="C2380" i="1"/>
  <c r="I2379" i="1"/>
  <c r="H2379" i="1"/>
  <c r="G2379" i="1"/>
  <c r="F2379" i="1"/>
  <c r="E2379" i="1"/>
  <c r="D2379" i="1"/>
  <c r="C2379" i="1"/>
  <c r="I2378" i="1"/>
  <c r="H2378" i="1"/>
  <c r="G2378" i="1"/>
  <c r="F2378" i="1"/>
  <c r="E2378" i="1"/>
  <c r="D2378" i="1"/>
  <c r="C2378" i="1"/>
  <c r="I2377" i="1"/>
  <c r="H2377" i="1"/>
  <c r="G2377" i="1"/>
  <c r="F2377" i="1"/>
  <c r="E2377" i="1"/>
  <c r="D2377" i="1"/>
  <c r="C2377" i="1"/>
  <c r="I2376" i="1"/>
  <c r="H2376" i="1"/>
  <c r="G2376" i="1"/>
  <c r="F2376" i="1"/>
  <c r="E2376" i="1"/>
  <c r="D2376" i="1"/>
  <c r="C2376" i="1"/>
  <c r="I2375" i="1"/>
  <c r="H2375" i="1"/>
  <c r="G2375" i="1"/>
  <c r="F2375" i="1"/>
  <c r="E2375" i="1"/>
  <c r="D2375" i="1"/>
  <c r="C2375" i="1"/>
  <c r="I2374" i="1"/>
  <c r="H2374" i="1"/>
  <c r="G2374" i="1"/>
  <c r="F2374" i="1"/>
  <c r="E2374" i="1"/>
  <c r="D2374" i="1"/>
  <c r="C2374" i="1"/>
  <c r="I2373" i="1"/>
  <c r="H2373" i="1"/>
  <c r="G2373" i="1"/>
  <c r="F2373" i="1"/>
  <c r="E2373" i="1"/>
  <c r="D2373" i="1"/>
  <c r="C2373" i="1"/>
  <c r="I2372" i="1"/>
  <c r="H2372" i="1"/>
  <c r="G2372" i="1"/>
  <c r="F2372" i="1"/>
  <c r="E2372" i="1"/>
  <c r="D2372" i="1"/>
  <c r="C2372" i="1"/>
  <c r="I2371" i="1"/>
  <c r="H2371" i="1"/>
  <c r="G2371" i="1"/>
  <c r="F2371" i="1"/>
  <c r="E2371" i="1"/>
  <c r="D2371" i="1"/>
  <c r="C2371" i="1"/>
  <c r="I2370" i="1"/>
  <c r="H2370" i="1"/>
  <c r="G2370" i="1"/>
  <c r="F2370" i="1"/>
  <c r="E2370" i="1"/>
  <c r="D2370" i="1"/>
  <c r="C2370" i="1"/>
  <c r="I2369" i="1"/>
  <c r="H2369" i="1"/>
  <c r="G2369" i="1"/>
  <c r="F2369" i="1"/>
  <c r="E2369" i="1"/>
  <c r="D2369" i="1"/>
  <c r="C2369" i="1"/>
  <c r="I2368" i="1"/>
  <c r="H2368" i="1"/>
  <c r="G2368" i="1"/>
  <c r="F2368" i="1"/>
  <c r="E2368" i="1"/>
  <c r="D2368" i="1"/>
  <c r="C2368" i="1"/>
  <c r="I2367" i="1"/>
  <c r="H2367" i="1"/>
  <c r="G2367" i="1"/>
  <c r="F2367" i="1"/>
  <c r="E2367" i="1"/>
  <c r="D2367" i="1"/>
  <c r="C2367" i="1"/>
  <c r="I2366" i="1"/>
  <c r="H2366" i="1"/>
  <c r="G2366" i="1"/>
  <c r="F2366" i="1"/>
  <c r="E2366" i="1"/>
  <c r="D2366" i="1"/>
  <c r="C2366" i="1"/>
  <c r="I2365" i="1"/>
  <c r="H2365" i="1"/>
  <c r="G2365" i="1"/>
  <c r="F2365" i="1"/>
  <c r="E2365" i="1"/>
  <c r="D2365" i="1"/>
  <c r="C2365" i="1"/>
  <c r="I2364" i="1"/>
  <c r="H2364" i="1"/>
  <c r="G2364" i="1"/>
  <c r="F2364" i="1"/>
  <c r="E2364" i="1"/>
  <c r="D2364" i="1"/>
  <c r="C2364" i="1"/>
  <c r="I2363" i="1"/>
  <c r="H2363" i="1"/>
  <c r="G2363" i="1"/>
  <c r="F2363" i="1"/>
  <c r="E2363" i="1"/>
  <c r="D2363" i="1"/>
  <c r="C2363" i="1"/>
  <c r="I2362" i="1"/>
  <c r="H2362" i="1"/>
  <c r="G2362" i="1"/>
  <c r="F2362" i="1"/>
  <c r="E2362" i="1"/>
  <c r="D2362" i="1"/>
  <c r="C2362" i="1"/>
  <c r="I2361" i="1"/>
  <c r="H2361" i="1"/>
  <c r="G2361" i="1"/>
  <c r="F2361" i="1"/>
  <c r="E2361" i="1"/>
  <c r="D2361" i="1"/>
  <c r="C2361" i="1"/>
  <c r="I2360" i="1"/>
  <c r="H2360" i="1"/>
  <c r="G2360" i="1"/>
  <c r="F2360" i="1"/>
  <c r="E2360" i="1"/>
  <c r="D2360" i="1"/>
  <c r="C2360" i="1"/>
  <c r="I2359" i="1"/>
  <c r="H2359" i="1"/>
  <c r="G2359" i="1"/>
  <c r="F2359" i="1"/>
  <c r="E2359" i="1"/>
  <c r="D2359" i="1"/>
  <c r="C2359" i="1"/>
  <c r="I2358" i="1"/>
  <c r="H2358" i="1"/>
  <c r="G2358" i="1"/>
  <c r="F2358" i="1"/>
  <c r="E2358" i="1"/>
  <c r="D2358" i="1"/>
  <c r="C2358" i="1"/>
  <c r="I2357" i="1"/>
  <c r="H2357" i="1"/>
  <c r="G2357" i="1"/>
  <c r="F2357" i="1"/>
  <c r="E2357" i="1"/>
  <c r="D2357" i="1"/>
  <c r="C2357" i="1"/>
  <c r="I2356" i="1"/>
  <c r="H2356" i="1"/>
  <c r="G2356" i="1"/>
  <c r="F2356" i="1"/>
  <c r="E2356" i="1"/>
  <c r="D2356" i="1"/>
  <c r="C2356" i="1"/>
  <c r="I2355" i="1"/>
  <c r="H2355" i="1"/>
  <c r="G2355" i="1"/>
  <c r="F2355" i="1"/>
  <c r="E2355" i="1"/>
  <c r="D2355" i="1"/>
  <c r="C2355" i="1"/>
  <c r="I2354" i="1"/>
  <c r="H2354" i="1"/>
  <c r="G2354" i="1"/>
  <c r="F2354" i="1"/>
  <c r="E2354" i="1"/>
  <c r="D2354" i="1"/>
  <c r="C2354" i="1"/>
  <c r="I2353" i="1"/>
  <c r="H2353" i="1"/>
  <c r="G2353" i="1"/>
  <c r="F2353" i="1"/>
  <c r="E2353" i="1"/>
  <c r="D2353" i="1"/>
  <c r="C2353" i="1"/>
  <c r="I2352" i="1"/>
  <c r="H2352" i="1"/>
  <c r="G2352" i="1"/>
  <c r="F2352" i="1"/>
  <c r="E2352" i="1"/>
  <c r="D2352" i="1"/>
  <c r="C2352" i="1"/>
  <c r="I2351" i="1"/>
  <c r="H2351" i="1"/>
  <c r="G2351" i="1"/>
  <c r="F2351" i="1"/>
  <c r="E2351" i="1"/>
  <c r="D2351" i="1"/>
  <c r="C2351" i="1"/>
  <c r="I2350" i="1"/>
  <c r="H2350" i="1"/>
  <c r="G2350" i="1"/>
  <c r="F2350" i="1"/>
  <c r="E2350" i="1"/>
  <c r="D2350" i="1"/>
  <c r="C2350" i="1"/>
  <c r="I2349" i="1"/>
  <c r="H2349" i="1"/>
  <c r="G2349" i="1"/>
  <c r="F2349" i="1"/>
  <c r="E2349" i="1"/>
  <c r="D2349" i="1"/>
  <c r="C2349" i="1"/>
  <c r="I2348" i="1"/>
  <c r="H2348" i="1"/>
  <c r="G2348" i="1"/>
  <c r="F2348" i="1"/>
  <c r="E2348" i="1"/>
  <c r="D2348" i="1"/>
  <c r="C2348" i="1"/>
  <c r="I2347" i="1"/>
  <c r="H2347" i="1"/>
  <c r="G2347" i="1"/>
  <c r="F2347" i="1"/>
  <c r="E2347" i="1"/>
  <c r="D2347" i="1"/>
  <c r="C2347" i="1"/>
  <c r="I2346" i="1"/>
  <c r="H2346" i="1"/>
  <c r="G2346" i="1"/>
  <c r="F2346" i="1"/>
  <c r="E2346" i="1"/>
  <c r="D2346" i="1"/>
  <c r="C2346" i="1"/>
  <c r="I2345" i="1"/>
  <c r="H2345" i="1"/>
  <c r="G2345" i="1"/>
  <c r="F2345" i="1"/>
  <c r="E2345" i="1"/>
  <c r="D2345" i="1"/>
  <c r="C2345" i="1"/>
  <c r="I2344" i="1"/>
  <c r="H2344" i="1"/>
  <c r="G2344" i="1"/>
  <c r="F2344" i="1"/>
  <c r="E2344" i="1"/>
  <c r="D2344" i="1"/>
  <c r="C2344" i="1"/>
  <c r="I2343" i="1"/>
  <c r="H2343" i="1"/>
  <c r="G2343" i="1"/>
  <c r="F2343" i="1"/>
  <c r="E2343" i="1"/>
  <c r="D2343" i="1"/>
  <c r="C2343" i="1"/>
  <c r="I2342" i="1"/>
  <c r="H2342" i="1"/>
  <c r="G2342" i="1"/>
  <c r="F2342" i="1"/>
  <c r="E2342" i="1"/>
  <c r="D2342" i="1"/>
  <c r="C2342" i="1"/>
  <c r="I2341" i="1"/>
  <c r="H2341" i="1"/>
  <c r="G2341" i="1"/>
  <c r="F2341" i="1"/>
  <c r="E2341" i="1"/>
  <c r="D2341" i="1"/>
  <c r="C2341" i="1"/>
  <c r="I2340" i="1"/>
  <c r="H2340" i="1"/>
  <c r="G2340" i="1"/>
  <c r="F2340" i="1"/>
  <c r="E2340" i="1"/>
  <c r="D2340" i="1"/>
  <c r="C2340" i="1"/>
  <c r="I2339" i="1"/>
  <c r="H2339" i="1"/>
  <c r="G2339" i="1"/>
  <c r="F2339" i="1"/>
  <c r="E2339" i="1"/>
  <c r="D2339" i="1"/>
  <c r="C2339" i="1"/>
  <c r="I2338" i="1"/>
  <c r="H2338" i="1"/>
  <c r="G2338" i="1"/>
  <c r="F2338" i="1"/>
  <c r="E2338" i="1"/>
  <c r="D2338" i="1"/>
  <c r="C2338" i="1"/>
  <c r="I2337" i="1"/>
  <c r="H2337" i="1"/>
  <c r="G2337" i="1"/>
  <c r="F2337" i="1"/>
  <c r="E2337" i="1"/>
  <c r="D2337" i="1"/>
  <c r="C2337" i="1"/>
  <c r="I2336" i="1"/>
  <c r="H2336" i="1"/>
  <c r="G2336" i="1"/>
  <c r="F2336" i="1"/>
  <c r="E2336" i="1"/>
  <c r="D2336" i="1"/>
  <c r="C2336" i="1"/>
  <c r="I2335" i="1"/>
  <c r="H2335" i="1"/>
  <c r="G2335" i="1"/>
  <c r="F2335" i="1"/>
  <c r="E2335" i="1"/>
  <c r="D2335" i="1"/>
  <c r="C2335" i="1"/>
  <c r="I2334" i="1"/>
  <c r="H2334" i="1"/>
  <c r="G2334" i="1"/>
  <c r="F2334" i="1"/>
  <c r="E2334" i="1"/>
  <c r="D2334" i="1"/>
  <c r="C2334" i="1"/>
  <c r="I2333" i="1"/>
  <c r="H2333" i="1"/>
  <c r="G2333" i="1"/>
  <c r="F2333" i="1"/>
  <c r="E2333" i="1"/>
  <c r="D2333" i="1"/>
  <c r="C2333" i="1"/>
  <c r="I2332" i="1"/>
  <c r="H2332" i="1"/>
  <c r="G2332" i="1"/>
  <c r="F2332" i="1"/>
  <c r="E2332" i="1"/>
  <c r="D2332" i="1"/>
  <c r="C2332" i="1"/>
  <c r="I2331" i="1"/>
  <c r="H2331" i="1"/>
  <c r="G2331" i="1"/>
  <c r="F2331" i="1"/>
  <c r="E2331" i="1"/>
  <c r="D2331" i="1"/>
  <c r="C2331" i="1"/>
  <c r="I2330" i="1"/>
  <c r="H2330" i="1"/>
  <c r="G2330" i="1"/>
  <c r="F2330" i="1"/>
  <c r="E2330" i="1"/>
  <c r="D2330" i="1"/>
  <c r="C2330" i="1"/>
  <c r="I2329" i="1"/>
  <c r="H2329" i="1"/>
  <c r="G2329" i="1"/>
  <c r="F2329" i="1"/>
  <c r="E2329" i="1"/>
  <c r="D2329" i="1"/>
  <c r="C2329" i="1"/>
  <c r="I2328" i="1"/>
  <c r="H2328" i="1"/>
  <c r="G2328" i="1"/>
  <c r="F2328" i="1"/>
  <c r="E2328" i="1"/>
  <c r="D2328" i="1"/>
  <c r="C2328" i="1"/>
  <c r="I2327" i="1"/>
  <c r="H2327" i="1"/>
  <c r="G2327" i="1"/>
  <c r="F2327" i="1"/>
  <c r="E2327" i="1"/>
  <c r="D2327" i="1"/>
  <c r="C2327" i="1"/>
  <c r="I2326" i="1"/>
  <c r="H2326" i="1"/>
  <c r="G2326" i="1"/>
  <c r="F2326" i="1"/>
  <c r="E2326" i="1"/>
  <c r="D2326" i="1"/>
  <c r="C2326" i="1"/>
  <c r="I2325" i="1"/>
  <c r="H2325" i="1"/>
  <c r="G2325" i="1"/>
  <c r="F2325" i="1"/>
  <c r="E2325" i="1"/>
  <c r="D2325" i="1"/>
  <c r="C2325" i="1"/>
  <c r="I2324" i="1"/>
  <c r="H2324" i="1"/>
  <c r="G2324" i="1"/>
  <c r="F2324" i="1"/>
  <c r="E2324" i="1"/>
  <c r="D2324" i="1"/>
  <c r="C2324" i="1"/>
  <c r="I2323" i="1"/>
  <c r="H2323" i="1"/>
  <c r="G2323" i="1"/>
  <c r="F2323" i="1"/>
  <c r="E2323" i="1"/>
  <c r="D2323" i="1"/>
  <c r="C2323" i="1"/>
  <c r="I2322" i="1"/>
  <c r="H2322" i="1"/>
  <c r="G2322" i="1"/>
  <c r="F2322" i="1"/>
  <c r="E2322" i="1"/>
  <c r="D2322" i="1"/>
  <c r="C2322" i="1"/>
  <c r="I2321" i="1"/>
  <c r="H2321" i="1"/>
  <c r="G2321" i="1"/>
  <c r="F2321" i="1"/>
  <c r="E2321" i="1"/>
  <c r="D2321" i="1"/>
  <c r="C2321" i="1"/>
  <c r="I2320" i="1"/>
  <c r="H2320" i="1"/>
  <c r="G2320" i="1"/>
  <c r="F2320" i="1"/>
  <c r="E2320" i="1"/>
  <c r="D2320" i="1"/>
  <c r="C2320" i="1"/>
  <c r="I2319" i="1"/>
  <c r="H2319" i="1"/>
  <c r="G2319" i="1"/>
  <c r="F2319" i="1"/>
  <c r="E2319" i="1"/>
  <c r="D2319" i="1"/>
  <c r="C2319" i="1"/>
  <c r="I2318" i="1"/>
  <c r="H2318" i="1"/>
  <c r="G2318" i="1"/>
  <c r="F2318" i="1"/>
  <c r="E2318" i="1"/>
  <c r="D2318" i="1"/>
  <c r="C2318" i="1"/>
  <c r="I2317" i="1"/>
  <c r="H2317" i="1"/>
  <c r="G2317" i="1"/>
  <c r="F2317" i="1"/>
  <c r="E2317" i="1"/>
  <c r="D2317" i="1"/>
  <c r="C2317" i="1"/>
  <c r="I2316" i="1"/>
  <c r="H2316" i="1"/>
  <c r="G2316" i="1"/>
  <c r="F2316" i="1"/>
  <c r="E2316" i="1"/>
  <c r="D2316" i="1"/>
  <c r="C2316" i="1"/>
  <c r="I2315" i="1"/>
  <c r="H2315" i="1"/>
  <c r="G2315" i="1"/>
  <c r="F2315" i="1"/>
  <c r="E2315" i="1"/>
  <c r="D2315" i="1"/>
  <c r="C2315" i="1"/>
  <c r="I2314" i="1"/>
  <c r="H2314" i="1"/>
  <c r="G2314" i="1"/>
  <c r="F2314" i="1"/>
  <c r="E2314" i="1"/>
  <c r="D2314" i="1"/>
  <c r="C2314" i="1"/>
  <c r="I2313" i="1"/>
  <c r="H2313" i="1"/>
  <c r="G2313" i="1"/>
  <c r="F2313" i="1"/>
  <c r="E2313" i="1"/>
  <c r="D2313" i="1"/>
  <c r="C2313" i="1"/>
  <c r="I2312" i="1"/>
  <c r="H2312" i="1"/>
  <c r="G2312" i="1"/>
  <c r="F2312" i="1"/>
  <c r="E2312" i="1"/>
  <c r="D2312" i="1"/>
  <c r="C2312" i="1"/>
  <c r="I2311" i="1"/>
  <c r="H2311" i="1"/>
  <c r="G2311" i="1"/>
  <c r="F2311" i="1"/>
  <c r="E2311" i="1"/>
  <c r="D2311" i="1"/>
  <c r="C2311" i="1"/>
  <c r="I2310" i="1"/>
  <c r="H2310" i="1"/>
  <c r="G2310" i="1"/>
  <c r="F2310" i="1"/>
  <c r="E2310" i="1"/>
  <c r="D2310" i="1"/>
  <c r="C2310" i="1"/>
  <c r="I2309" i="1"/>
  <c r="H2309" i="1"/>
  <c r="G2309" i="1"/>
  <c r="F2309" i="1"/>
  <c r="E2309" i="1"/>
  <c r="D2309" i="1"/>
  <c r="C2309" i="1"/>
  <c r="I2308" i="1"/>
  <c r="H2308" i="1"/>
  <c r="G2308" i="1"/>
  <c r="F2308" i="1"/>
  <c r="E2308" i="1"/>
  <c r="D2308" i="1"/>
  <c r="C2308" i="1"/>
  <c r="I2307" i="1"/>
  <c r="H2307" i="1"/>
  <c r="G2307" i="1"/>
  <c r="F2307" i="1"/>
  <c r="E2307" i="1"/>
  <c r="D2307" i="1"/>
  <c r="C2307" i="1"/>
  <c r="I2306" i="1"/>
  <c r="H2306" i="1"/>
  <c r="G2306" i="1"/>
  <c r="F2306" i="1"/>
  <c r="E2306" i="1"/>
  <c r="D2306" i="1"/>
  <c r="C2306" i="1"/>
  <c r="I2305" i="1"/>
  <c r="H2305" i="1"/>
  <c r="G2305" i="1"/>
  <c r="F2305" i="1"/>
  <c r="E2305" i="1"/>
  <c r="D2305" i="1"/>
  <c r="C2305" i="1"/>
  <c r="I2304" i="1"/>
  <c r="H2304" i="1"/>
  <c r="G2304" i="1"/>
  <c r="F2304" i="1"/>
  <c r="E2304" i="1"/>
  <c r="D2304" i="1"/>
  <c r="C2304" i="1"/>
  <c r="I2303" i="1"/>
  <c r="H2303" i="1"/>
  <c r="G2303" i="1"/>
  <c r="F2303" i="1"/>
  <c r="E2303" i="1"/>
  <c r="D2303" i="1"/>
  <c r="C2303" i="1"/>
  <c r="I2302" i="1"/>
  <c r="H2302" i="1"/>
  <c r="G2302" i="1"/>
  <c r="F2302" i="1"/>
  <c r="E2302" i="1"/>
  <c r="D2302" i="1"/>
  <c r="C2302" i="1"/>
  <c r="I2301" i="1"/>
  <c r="H2301" i="1"/>
  <c r="G2301" i="1"/>
  <c r="F2301" i="1"/>
  <c r="E2301" i="1"/>
  <c r="D2301" i="1"/>
  <c r="C2301" i="1"/>
  <c r="I2300" i="1"/>
  <c r="H2300" i="1"/>
  <c r="G2300" i="1"/>
  <c r="F2300" i="1"/>
  <c r="E2300" i="1"/>
  <c r="D2300" i="1"/>
  <c r="C2300" i="1"/>
  <c r="I2299" i="1"/>
  <c r="H2299" i="1"/>
  <c r="G2299" i="1"/>
  <c r="F2299" i="1"/>
  <c r="E2299" i="1"/>
  <c r="D2299" i="1"/>
  <c r="C2299" i="1"/>
  <c r="I2298" i="1"/>
  <c r="H2298" i="1"/>
  <c r="G2298" i="1"/>
  <c r="F2298" i="1"/>
  <c r="E2298" i="1"/>
  <c r="D2298" i="1"/>
  <c r="C2298" i="1"/>
  <c r="I2297" i="1"/>
  <c r="H2297" i="1"/>
  <c r="G2297" i="1"/>
  <c r="F2297" i="1"/>
  <c r="E2297" i="1"/>
  <c r="D2297" i="1"/>
  <c r="C2297" i="1"/>
  <c r="I2296" i="1"/>
  <c r="H2296" i="1"/>
  <c r="G2296" i="1"/>
  <c r="F2296" i="1"/>
  <c r="E2296" i="1"/>
  <c r="D2296" i="1"/>
  <c r="C2296" i="1"/>
  <c r="I2295" i="1"/>
  <c r="H2295" i="1"/>
  <c r="G2295" i="1"/>
  <c r="F2295" i="1"/>
  <c r="E2295" i="1"/>
  <c r="D2295" i="1"/>
  <c r="C2295" i="1"/>
  <c r="I2294" i="1"/>
  <c r="H2294" i="1"/>
  <c r="G2294" i="1"/>
  <c r="F2294" i="1"/>
  <c r="E2294" i="1"/>
  <c r="D2294" i="1"/>
  <c r="C2294" i="1"/>
  <c r="I2293" i="1"/>
  <c r="H2293" i="1"/>
  <c r="G2293" i="1"/>
  <c r="F2293" i="1"/>
  <c r="E2293" i="1"/>
  <c r="D2293" i="1"/>
  <c r="C2293" i="1"/>
  <c r="I2292" i="1"/>
  <c r="H2292" i="1"/>
  <c r="G2292" i="1"/>
  <c r="F2292" i="1"/>
  <c r="E2292" i="1"/>
  <c r="D2292" i="1"/>
  <c r="C2292" i="1"/>
  <c r="I2291" i="1"/>
  <c r="H2291" i="1"/>
  <c r="G2291" i="1"/>
  <c r="F2291" i="1"/>
  <c r="E2291" i="1"/>
  <c r="D2291" i="1"/>
  <c r="C2291" i="1"/>
  <c r="I2290" i="1"/>
  <c r="H2290" i="1"/>
  <c r="G2290" i="1"/>
  <c r="F2290" i="1"/>
  <c r="E2290" i="1"/>
  <c r="D2290" i="1"/>
  <c r="C2290" i="1"/>
  <c r="I2289" i="1"/>
  <c r="H2289" i="1"/>
  <c r="G2289" i="1"/>
  <c r="F2289" i="1"/>
  <c r="E2289" i="1"/>
  <c r="D2289" i="1"/>
  <c r="C2289" i="1"/>
  <c r="I2288" i="1"/>
  <c r="H2288" i="1"/>
  <c r="G2288" i="1"/>
  <c r="F2288" i="1"/>
  <c r="E2288" i="1"/>
  <c r="D2288" i="1"/>
  <c r="C2288" i="1"/>
  <c r="I2287" i="1"/>
  <c r="H2287" i="1"/>
  <c r="G2287" i="1"/>
  <c r="F2287" i="1"/>
  <c r="E2287" i="1"/>
  <c r="D2287" i="1"/>
  <c r="C2287" i="1"/>
  <c r="I2286" i="1"/>
  <c r="H2286" i="1"/>
  <c r="G2286" i="1"/>
  <c r="F2286" i="1"/>
  <c r="E2286" i="1"/>
  <c r="D2286" i="1"/>
  <c r="C2286" i="1"/>
  <c r="I2285" i="1"/>
  <c r="H2285" i="1"/>
  <c r="G2285" i="1"/>
  <c r="F2285" i="1"/>
  <c r="E2285" i="1"/>
  <c r="D2285" i="1"/>
  <c r="C2285" i="1"/>
  <c r="I2284" i="1"/>
  <c r="H2284" i="1"/>
  <c r="G2284" i="1"/>
  <c r="F2284" i="1"/>
  <c r="E2284" i="1"/>
  <c r="D2284" i="1"/>
  <c r="C2284" i="1"/>
  <c r="I2283" i="1"/>
  <c r="H2283" i="1"/>
  <c r="G2283" i="1"/>
  <c r="F2283" i="1"/>
  <c r="E2283" i="1"/>
  <c r="D2283" i="1"/>
  <c r="C2283" i="1"/>
  <c r="I2282" i="1"/>
  <c r="H2282" i="1"/>
  <c r="G2282" i="1"/>
  <c r="F2282" i="1"/>
  <c r="E2282" i="1"/>
  <c r="D2282" i="1"/>
  <c r="C2282" i="1"/>
  <c r="I2281" i="1"/>
  <c r="H2281" i="1"/>
  <c r="G2281" i="1"/>
  <c r="F2281" i="1"/>
  <c r="E2281" i="1"/>
  <c r="D2281" i="1"/>
  <c r="C2281" i="1"/>
  <c r="I2280" i="1"/>
  <c r="H2280" i="1"/>
  <c r="G2280" i="1"/>
  <c r="F2280" i="1"/>
  <c r="E2280" i="1"/>
  <c r="D2280" i="1"/>
  <c r="C2280" i="1"/>
  <c r="I2279" i="1"/>
  <c r="H2279" i="1"/>
  <c r="G2279" i="1"/>
  <c r="F2279" i="1"/>
  <c r="E2279" i="1"/>
  <c r="D2279" i="1"/>
  <c r="C2279" i="1"/>
  <c r="I2278" i="1"/>
  <c r="H2278" i="1"/>
  <c r="G2278" i="1"/>
  <c r="F2278" i="1"/>
  <c r="E2278" i="1"/>
  <c r="D2278" i="1"/>
  <c r="C2278" i="1"/>
  <c r="I2277" i="1"/>
  <c r="H2277" i="1"/>
  <c r="G2277" i="1"/>
  <c r="F2277" i="1"/>
  <c r="E2277" i="1"/>
  <c r="D2277" i="1"/>
  <c r="C2277" i="1"/>
  <c r="I2276" i="1"/>
  <c r="H2276" i="1"/>
  <c r="G2276" i="1"/>
  <c r="F2276" i="1"/>
  <c r="E2276" i="1"/>
  <c r="D2276" i="1"/>
  <c r="C2276" i="1"/>
  <c r="I2275" i="1"/>
  <c r="H2275" i="1"/>
  <c r="G2275" i="1"/>
  <c r="F2275" i="1"/>
  <c r="E2275" i="1"/>
  <c r="D2275" i="1"/>
  <c r="C2275" i="1"/>
  <c r="I2274" i="1"/>
  <c r="H2274" i="1"/>
  <c r="G2274" i="1"/>
  <c r="F2274" i="1"/>
  <c r="E2274" i="1"/>
  <c r="D2274" i="1"/>
  <c r="C2274" i="1"/>
  <c r="I2273" i="1"/>
  <c r="H2273" i="1"/>
  <c r="G2273" i="1"/>
  <c r="F2273" i="1"/>
  <c r="E2273" i="1"/>
  <c r="D2273" i="1"/>
  <c r="C2273" i="1"/>
  <c r="I2272" i="1"/>
  <c r="H2272" i="1"/>
  <c r="G2272" i="1"/>
  <c r="F2272" i="1"/>
  <c r="E2272" i="1"/>
  <c r="D2272" i="1"/>
  <c r="C2272" i="1"/>
  <c r="I2271" i="1"/>
  <c r="H2271" i="1"/>
  <c r="G2271" i="1"/>
  <c r="F2271" i="1"/>
  <c r="E2271" i="1"/>
  <c r="D2271" i="1"/>
  <c r="C2271" i="1"/>
  <c r="I2270" i="1"/>
  <c r="H2270" i="1"/>
  <c r="G2270" i="1"/>
  <c r="F2270" i="1"/>
  <c r="E2270" i="1"/>
  <c r="D2270" i="1"/>
  <c r="C2270" i="1"/>
  <c r="I2269" i="1"/>
  <c r="H2269" i="1"/>
  <c r="G2269" i="1"/>
  <c r="F2269" i="1"/>
  <c r="E2269" i="1"/>
  <c r="D2269" i="1"/>
  <c r="C2269" i="1"/>
  <c r="I2268" i="1"/>
  <c r="H2268" i="1"/>
  <c r="G2268" i="1"/>
  <c r="F2268" i="1"/>
  <c r="E2268" i="1"/>
  <c r="D2268" i="1"/>
  <c r="C2268" i="1"/>
  <c r="I2267" i="1"/>
  <c r="H2267" i="1"/>
  <c r="G2267" i="1"/>
  <c r="F2267" i="1"/>
  <c r="E2267" i="1"/>
  <c r="D2267" i="1"/>
  <c r="C2267" i="1"/>
  <c r="I2266" i="1"/>
  <c r="H2266" i="1"/>
  <c r="G2266" i="1"/>
  <c r="F2266" i="1"/>
  <c r="E2266" i="1"/>
  <c r="D2266" i="1"/>
  <c r="C2266" i="1"/>
  <c r="I2265" i="1"/>
  <c r="H2265" i="1"/>
  <c r="G2265" i="1"/>
  <c r="F2265" i="1"/>
  <c r="E2265" i="1"/>
  <c r="D2265" i="1"/>
  <c r="C2265" i="1"/>
  <c r="I2264" i="1"/>
  <c r="H2264" i="1"/>
  <c r="G2264" i="1"/>
  <c r="F2264" i="1"/>
  <c r="E2264" i="1"/>
  <c r="D2264" i="1"/>
  <c r="C2264" i="1"/>
  <c r="I2263" i="1"/>
  <c r="H2263" i="1"/>
  <c r="G2263" i="1"/>
  <c r="F2263" i="1"/>
  <c r="E2263" i="1"/>
  <c r="D2263" i="1"/>
  <c r="C2263" i="1"/>
  <c r="I2262" i="1"/>
  <c r="H2262" i="1"/>
  <c r="G2262" i="1"/>
  <c r="F2262" i="1"/>
  <c r="E2262" i="1"/>
  <c r="D2262" i="1"/>
  <c r="C2262" i="1"/>
  <c r="I2261" i="1"/>
  <c r="H2261" i="1"/>
  <c r="G2261" i="1"/>
  <c r="F2261" i="1"/>
  <c r="E2261" i="1"/>
  <c r="D2261" i="1"/>
  <c r="C2261" i="1"/>
  <c r="I2260" i="1"/>
  <c r="H2260" i="1"/>
  <c r="G2260" i="1"/>
  <c r="F2260" i="1"/>
  <c r="E2260" i="1"/>
  <c r="D2260" i="1"/>
  <c r="C2260" i="1"/>
  <c r="I2259" i="1"/>
  <c r="H2259" i="1"/>
  <c r="G2259" i="1"/>
  <c r="F2259" i="1"/>
  <c r="E2259" i="1"/>
  <c r="D2259" i="1"/>
  <c r="C2259" i="1"/>
  <c r="I2258" i="1"/>
  <c r="H2258" i="1"/>
  <c r="G2258" i="1"/>
  <c r="F2258" i="1"/>
  <c r="E2258" i="1"/>
  <c r="D2258" i="1"/>
  <c r="C2258" i="1"/>
  <c r="I2257" i="1"/>
  <c r="H2257" i="1"/>
  <c r="G2257" i="1"/>
  <c r="F2257" i="1"/>
  <c r="E2257" i="1"/>
  <c r="D2257" i="1"/>
  <c r="C2257" i="1"/>
  <c r="I2256" i="1"/>
  <c r="H2256" i="1"/>
  <c r="G2256" i="1"/>
  <c r="F2256" i="1"/>
  <c r="E2256" i="1"/>
  <c r="D2256" i="1"/>
  <c r="C2256" i="1"/>
  <c r="I2255" i="1"/>
  <c r="H2255" i="1"/>
  <c r="G2255" i="1"/>
  <c r="F2255" i="1"/>
  <c r="E2255" i="1"/>
  <c r="D2255" i="1"/>
  <c r="C2255" i="1"/>
  <c r="I2254" i="1"/>
  <c r="H2254" i="1"/>
  <c r="G2254" i="1"/>
  <c r="F2254" i="1"/>
  <c r="E2254" i="1"/>
  <c r="D2254" i="1"/>
  <c r="C2254" i="1"/>
  <c r="I2253" i="1"/>
  <c r="H2253" i="1"/>
  <c r="G2253" i="1"/>
  <c r="F2253" i="1"/>
  <c r="E2253" i="1"/>
  <c r="D2253" i="1"/>
  <c r="C2253" i="1"/>
  <c r="I2252" i="1"/>
  <c r="H2252" i="1"/>
  <c r="G2252" i="1"/>
  <c r="F2252" i="1"/>
  <c r="E2252" i="1"/>
  <c r="D2252" i="1"/>
  <c r="C2252" i="1"/>
  <c r="I2251" i="1"/>
  <c r="H2251" i="1"/>
  <c r="G2251" i="1"/>
  <c r="F2251" i="1"/>
  <c r="E2251" i="1"/>
  <c r="D2251" i="1"/>
  <c r="C2251" i="1"/>
  <c r="I2250" i="1"/>
  <c r="H2250" i="1"/>
  <c r="G2250" i="1"/>
  <c r="F2250" i="1"/>
  <c r="E2250" i="1"/>
  <c r="D2250" i="1"/>
  <c r="C2250" i="1"/>
  <c r="I2249" i="1"/>
  <c r="H2249" i="1"/>
  <c r="G2249" i="1"/>
  <c r="F2249" i="1"/>
  <c r="E2249" i="1"/>
  <c r="D2249" i="1"/>
  <c r="C2249" i="1"/>
  <c r="I2248" i="1"/>
  <c r="H2248" i="1"/>
  <c r="G2248" i="1"/>
  <c r="F2248" i="1"/>
  <c r="E2248" i="1"/>
  <c r="D2248" i="1"/>
  <c r="C2248" i="1"/>
  <c r="I2247" i="1"/>
  <c r="H2247" i="1"/>
  <c r="G2247" i="1"/>
  <c r="F2247" i="1"/>
  <c r="E2247" i="1"/>
  <c r="D2247" i="1"/>
  <c r="C2247" i="1"/>
  <c r="I2246" i="1"/>
  <c r="H2246" i="1"/>
  <c r="G2246" i="1"/>
  <c r="F2246" i="1"/>
  <c r="E2246" i="1"/>
  <c r="D2246" i="1"/>
  <c r="C2246" i="1"/>
  <c r="I2245" i="1"/>
  <c r="H2245" i="1"/>
  <c r="G2245" i="1"/>
  <c r="F2245" i="1"/>
  <c r="E2245" i="1"/>
  <c r="D2245" i="1"/>
  <c r="C2245" i="1"/>
  <c r="I2244" i="1"/>
  <c r="H2244" i="1"/>
  <c r="G2244" i="1"/>
  <c r="F2244" i="1"/>
  <c r="E2244" i="1"/>
  <c r="D2244" i="1"/>
  <c r="C2244" i="1"/>
  <c r="I2243" i="1"/>
  <c r="H2243" i="1"/>
  <c r="G2243" i="1"/>
  <c r="F2243" i="1"/>
  <c r="E2243" i="1"/>
  <c r="D2243" i="1"/>
  <c r="C2243" i="1"/>
  <c r="I2242" i="1"/>
  <c r="H2242" i="1"/>
  <c r="G2242" i="1"/>
  <c r="F2242" i="1"/>
  <c r="E2242" i="1"/>
  <c r="D2242" i="1"/>
  <c r="C2242" i="1"/>
  <c r="I2241" i="1"/>
  <c r="H2241" i="1"/>
  <c r="G2241" i="1"/>
  <c r="F2241" i="1"/>
  <c r="E2241" i="1"/>
  <c r="D2241" i="1"/>
  <c r="C2241" i="1"/>
  <c r="I2240" i="1"/>
  <c r="H2240" i="1"/>
  <c r="G2240" i="1"/>
  <c r="F2240" i="1"/>
  <c r="E2240" i="1"/>
  <c r="D2240" i="1"/>
  <c r="C2240" i="1"/>
  <c r="I2239" i="1"/>
  <c r="H2239" i="1"/>
  <c r="G2239" i="1"/>
  <c r="F2239" i="1"/>
  <c r="E2239" i="1"/>
  <c r="D2239" i="1"/>
  <c r="C2239" i="1"/>
  <c r="I2238" i="1"/>
  <c r="H2238" i="1"/>
  <c r="G2238" i="1"/>
  <c r="F2238" i="1"/>
  <c r="E2238" i="1"/>
  <c r="D2238" i="1"/>
  <c r="C2238" i="1"/>
  <c r="I2237" i="1"/>
  <c r="H2237" i="1"/>
  <c r="G2237" i="1"/>
  <c r="F2237" i="1"/>
  <c r="E2237" i="1"/>
  <c r="D2237" i="1"/>
  <c r="C2237" i="1"/>
  <c r="I2236" i="1"/>
  <c r="H2236" i="1"/>
  <c r="G2236" i="1"/>
  <c r="F2236" i="1"/>
  <c r="E2236" i="1"/>
  <c r="D2236" i="1"/>
  <c r="C2236" i="1"/>
  <c r="I2235" i="1"/>
  <c r="H2235" i="1"/>
  <c r="G2235" i="1"/>
  <c r="F2235" i="1"/>
  <c r="E2235" i="1"/>
  <c r="D2235" i="1"/>
  <c r="C2235" i="1"/>
  <c r="I2234" i="1"/>
  <c r="H2234" i="1"/>
  <c r="G2234" i="1"/>
  <c r="F2234" i="1"/>
  <c r="E2234" i="1"/>
  <c r="D2234" i="1"/>
  <c r="C2234" i="1"/>
  <c r="I2233" i="1"/>
  <c r="H2233" i="1"/>
  <c r="G2233" i="1"/>
  <c r="F2233" i="1"/>
  <c r="E2233" i="1"/>
  <c r="D2233" i="1"/>
  <c r="C2233" i="1"/>
  <c r="I2232" i="1"/>
  <c r="H2232" i="1"/>
  <c r="G2232" i="1"/>
  <c r="F2232" i="1"/>
  <c r="E2232" i="1"/>
  <c r="D2232" i="1"/>
  <c r="C2232" i="1"/>
  <c r="I2231" i="1"/>
  <c r="H2231" i="1"/>
  <c r="G2231" i="1"/>
  <c r="F2231" i="1"/>
  <c r="E2231" i="1"/>
  <c r="D2231" i="1"/>
  <c r="C2231" i="1"/>
  <c r="I2230" i="1"/>
  <c r="H2230" i="1"/>
  <c r="G2230" i="1"/>
  <c r="F2230" i="1"/>
  <c r="E2230" i="1"/>
  <c r="D2230" i="1"/>
  <c r="C2230" i="1"/>
  <c r="I2229" i="1"/>
  <c r="H2229" i="1"/>
  <c r="G2229" i="1"/>
  <c r="F2229" i="1"/>
  <c r="E2229" i="1"/>
  <c r="D2229" i="1"/>
  <c r="C2229" i="1"/>
  <c r="I2228" i="1"/>
  <c r="H2228" i="1"/>
  <c r="G2228" i="1"/>
  <c r="F2228" i="1"/>
  <c r="E2228" i="1"/>
  <c r="D2228" i="1"/>
  <c r="C2228" i="1"/>
  <c r="I2227" i="1"/>
  <c r="H2227" i="1"/>
  <c r="G2227" i="1"/>
  <c r="F2227" i="1"/>
  <c r="E2227" i="1"/>
  <c r="D2227" i="1"/>
  <c r="C2227" i="1"/>
  <c r="I2226" i="1"/>
  <c r="H2226" i="1"/>
  <c r="G2226" i="1"/>
  <c r="F2226" i="1"/>
  <c r="E2226" i="1"/>
  <c r="D2226" i="1"/>
  <c r="C2226" i="1"/>
  <c r="I2225" i="1"/>
  <c r="H2225" i="1"/>
  <c r="G2225" i="1"/>
  <c r="F2225" i="1"/>
  <c r="E2225" i="1"/>
  <c r="D2225" i="1"/>
  <c r="C2225" i="1"/>
  <c r="I2224" i="1"/>
  <c r="H2224" i="1"/>
  <c r="G2224" i="1"/>
  <c r="F2224" i="1"/>
  <c r="E2224" i="1"/>
  <c r="D2224" i="1"/>
  <c r="C2224" i="1"/>
  <c r="I2223" i="1"/>
  <c r="H2223" i="1"/>
  <c r="G2223" i="1"/>
  <c r="F2223" i="1"/>
  <c r="E2223" i="1"/>
  <c r="D2223" i="1"/>
  <c r="C2223" i="1"/>
  <c r="I2222" i="1"/>
  <c r="H2222" i="1"/>
  <c r="G2222" i="1"/>
  <c r="F2222" i="1"/>
  <c r="E2222" i="1"/>
  <c r="D2222" i="1"/>
  <c r="C2222" i="1"/>
  <c r="I2221" i="1"/>
  <c r="H2221" i="1"/>
  <c r="G2221" i="1"/>
  <c r="F2221" i="1"/>
  <c r="E2221" i="1"/>
  <c r="D2221" i="1"/>
  <c r="C2221" i="1"/>
  <c r="I2220" i="1"/>
  <c r="H2220" i="1"/>
  <c r="G2220" i="1"/>
  <c r="F2220" i="1"/>
  <c r="E2220" i="1"/>
  <c r="D2220" i="1"/>
  <c r="C2220" i="1"/>
  <c r="I2219" i="1"/>
  <c r="H2219" i="1"/>
  <c r="G2219" i="1"/>
  <c r="F2219" i="1"/>
  <c r="E2219" i="1"/>
  <c r="D2219" i="1"/>
  <c r="C2219" i="1"/>
  <c r="I2218" i="1"/>
  <c r="H2218" i="1"/>
  <c r="G2218" i="1"/>
  <c r="F2218" i="1"/>
  <c r="E2218" i="1"/>
  <c r="D2218" i="1"/>
  <c r="C2218" i="1"/>
  <c r="I2217" i="1"/>
  <c r="H2217" i="1"/>
  <c r="G2217" i="1"/>
  <c r="F2217" i="1"/>
  <c r="E2217" i="1"/>
  <c r="D2217" i="1"/>
  <c r="C2217" i="1"/>
  <c r="I2216" i="1"/>
  <c r="H2216" i="1"/>
  <c r="G2216" i="1"/>
  <c r="F2216" i="1"/>
  <c r="E2216" i="1"/>
  <c r="D2216" i="1"/>
  <c r="C2216" i="1"/>
  <c r="I2215" i="1"/>
  <c r="H2215" i="1"/>
  <c r="G2215" i="1"/>
  <c r="F2215" i="1"/>
  <c r="E2215" i="1"/>
  <c r="D2215" i="1"/>
  <c r="C2215" i="1"/>
  <c r="I2214" i="1"/>
  <c r="H2214" i="1"/>
  <c r="G2214" i="1"/>
  <c r="F2214" i="1"/>
  <c r="E2214" i="1"/>
  <c r="D2214" i="1"/>
  <c r="C2214" i="1"/>
  <c r="I2213" i="1"/>
  <c r="H2213" i="1"/>
  <c r="G2213" i="1"/>
  <c r="F2213" i="1"/>
  <c r="E2213" i="1"/>
  <c r="D2213" i="1"/>
  <c r="C2213" i="1"/>
  <c r="I2212" i="1"/>
  <c r="H2212" i="1"/>
  <c r="G2212" i="1"/>
  <c r="F2212" i="1"/>
  <c r="E2212" i="1"/>
  <c r="D2212" i="1"/>
  <c r="C2212" i="1"/>
  <c r="I2211" i="1"/>
  <c r="H2211" i="1"/>
  <c r="G2211" i="1"/>
  <c r="F2211" i="1"/>
  <c r="E2211" i="1"/>
  <c r="D2211" i="1"/>
  <c r="C2211" i="1"/>
  <c r="I2210" i="1"/>
  <c r="H2210" i="1"/>
  <c r="G2210" i="1"/>
  <c r="F2210" i="1"/>
  <c r="E2210" i="1"/>
  <c r="D2210" i="1"/>
  <c r="C2210" i="1"/>
  <c r="I2209" i="1"/>
  <c r="H2209" i="1"/>
  <c r="G2209" i="1"/>
  <c r="F2209" i="1"/>
  <c r="E2209" i="1"/>
  <c r="D2209" i="1"/>
  <c r="C2209" i="1"/>
  <c r="I2208" i="1"/>
  <c r="H2208" i="1"/>
  <c r="G2208" i="1"/>
  <c r="F2208" i="1"/>
  <c r="E2208" i="1"/>
  <c r="D2208" i="1"/>
  <c r="C2208" i="1"/>
  <c r="I2207" i="1"/>
  <c r="H2207" i="1"/>
  <c r="G2207" i="1"/>
  <c r="F2207" i="1"/>
  <c r="E2207" i="1"/>
  <c r="D2207" i="1"/>
  <c r="C2207" i="1"/>
  <c r="I2206" i="1"/>
  <c r="H2206" i="1"/>
  <c r="G2206" i="1"/>
  <c r="F2206" i="1"/>
  <c r="E2206" i="1"/>
  <c r="D2206" i="1"/>
  <c r="C2206" i="1"/>
  <c r="I2205" i="1"/>
  <c r="H2205" i="1"/>
  <c r="G2205" i="1"/>
  <c r="F2205" i="1"/>
  <c r="E2205" i="1"/>
  <c r="D2205" i="1"/>
  <c r="C2205" i="1"/>
  <c r="I2204" i="1"/>
  <c r="H2204" i="1"/>
  <c r="G2204" i="1"/>
  <c r="F2204" i="1"/>
  <c r="E2204" i="1"/>
  <c r="D2204" i="1"/>
  <c r="C2204" i="1"/>
  <c r="I2203" i="1"/>
  <c r="H2203" i="1"/>
  <c r="G2203" i="1"/>
  <c r="F2203" i="1"/>
  <c r="E2203" i="1"/>
  <c r="D2203" i="1"/>
  <c r="C2203" i="1"/>
  <c r="I2202" i="1"/>
  <c r="H2202" i="1"/>
  <c r="G2202" i="1"/>
  <c r="F2202" i="1"/>
  <c r="E2202" i="1"/>
  <c r="D2202" i="1"/>
  <c r="C2202" i="1"/>
  <c r="I2201" i="1"/>
  <c r="H2201" i="1"/>
  <c r="G2201" i="1"/>
  <c r="F2201" i="1"/>
  <c r="E2201" i="1"/>
  <c r="D2201" i="1"/>
  <c r="C2201" i="1"/>
  <c r="I2200" i="1"/>
  <c r="H2200" i="1"/>
  <c r="G2200" i="1"/>
  <c r="F2200" i="1"/>
  <c r="E2200" i="1"/>
  <c r="D2200" i="1"/>
  <c r="C2200" i="1"/>
  <c r="I2199" i="1"/>
  <c r="H2199" i="1"/>
  <c r="G2199" i="1"/>
  <c r="F2199" i="1"/>
  <c r="E2199" i="1"/>
  <c r="D2199" i="1"/>
  <c r="C2199" i="1"/>
  <c r="I2198" i="1"/>
  <c r="H2198" i="1"/>
  <c r="G2198" i="1"/>
  <c r="F2198" i="1"/>
  <c r="E2198" i="1"/>
  <c r="D2198" i="1"/>
  <c r="C2198" i="1"/>
  <c r="I2197" i="1"/>
  <c r="H2197" i="1"/>
  <c r="G2197" i="1"/>
  <c r="F2197" i="1"/>
  <c r="E2197" i="1"/>
  <c r="D2197" i="1"/>
  <c r="C2197" i="1"/>
  <c r="I2196" i="1"/>
  <c r="H2196" i="1"/>
  <c r="G2196" i="1"/>
  <c r="F2196" i="1"/>
  <c r="E2196" i="1"/>
  <c r="D2196" i="1"/>
  <c r="C2196" i="1"/>
  <c r="I2195" i="1"/>
  <c r="H2195" i="1"/>
  <c r="G2195" i="1"/>
  <c r="F2195" i="1"/>
  <c r="E2195" i="1"/>
  <c r="D2195" i="1"/>
  <c r="C2195" i="1"/>
  <c r="I2194" i="1"/>
  <c r="H2194" i="1"/>
  <c r="G2194" i="1"/>
  <c r="F2194" i="1"/>
  <c r="E2194" i="1"/>
  <c r="D2194" i="1"/>
  <c r="C2194" i="1"/>
  <c r="I2193" i="1"/>
  <c r="H2193" i="1"/>
  <c r="G2193" i="1"/>
  <c r="F2193" i="1"/>
  <c r="E2193" i="1"/>
  <c r="D2193" i="1"/>
  <c r="C2193" i="1"/>
  <c r="I2192" i="1"/>
  <c r="H2192" i="1"/>
  <c r="G2192" i="1"/>
  <c r="F2192" i="1"/>
  <c r="E2192" i="1"/>
  <c r="D2192" i="1"/>
  <c r="C2192" i="1"/>
  <c r="I2191" i="1"/>
  <c r="H2191" i="1"/>
  <c r="G2191" i="1"/>
  <c r="F2191" i="1"/>
  <c r="E2191" i="1"/>
  <c r="D2191" i="1"/>
  <c r="C2191" i="1"/>
  <c r="I2190" i="1"/>
  <c r="H2190" i="1"/>
  <c r="G2190" i="1"/>
  <c r="F2190" i="1"/>
  <c r="E2190" i="1"/>
  <c r="D2190" i="1"/>
  <c r="C2190" i="1"/>
  <c r="I2189" i="1"/>
  <c r="H2189" i="1"/>
  <c r="G2189" i="1"/>
  <c r="F2189" i="1"/>
  <c r="E2189" i="1"/>
  <c r="D2189" i="1"/>
  <c r="C2189" i="1"/>
  <c r="I2188" i="1"/>
  <c r="H2188" i="1"/>
  <c r="G2188" i="1"/>
  <c r="F2188" i="1"/>
  <c r="E2188" i="1"/>
  <c r="D2188" i="1"/>
  <c r="C2188" i="1"/>
  <c r="I2187" i="1"/>
  <c r="H2187" i="1"/>
  <c r="G2187" i="1"/>
  <c r="F2187" i="1"/>
  <c r="E2187" i="1"/>
  <c r="D2187" i="1"/>
  <c r="C2187" i="1"/>
  <c r="I2186" i="1"/>
  <c r="H2186" i="1"/>
  <c r="G2186" i="1"/>
  <c r="F2186" i="1"/>
  <c r="E2186" i="1"/>
  <c r="D2186" i="1"/>
  <c r="C2186" i="1"/>
  <c r="I2185" i="1"/>
  <c r="H2185" i="1"/>
  <c r="G2185" i="1"/>
  <c r="F2185" i="1"/>
  <c r="E2185" i="1"/>
  <c r="D2185" i="1"/>
  <c r="C2185" i="1"/>
  <c r="I2184" i="1"/>
  <c r="H2184" i="1"/>
  <c r="G2184" i="1"/>
  <c r="F2184" i="1"/>
  <c r="E2184" i="1"/>
  <c r="D2184" i="1"/>
  <c r="C2184" i="1"/>
  <c r="I2183" i="1"/>
  <c r="H2183" i="1"/>
  <c r="G2183" i="1"/>
  <c r="F2183" i="1"/>
  <c r="E2183" i="1"/>
  <c r="D2183" i="1"/>
  <c r="C2183" i="1"/>
  <c r="I2182" i="1"/>
  <c r="H2182" i="1"/>
  <c r="G2182" i="1"/>
  <c r="F2182" i="1"/>
  <c r="E2182" i="1"/>
  <c r="D2182" i="1"/>
  <c r="C2182" i="1"/>
  <c r="I2181" i="1"/>
  <c r="H2181" i="1"/>
  <c r="G2181" i="1"/>
  <c r="F2181" i="1"/>
  <c r="E2181" i="1"/>
  <c r="D2181" i="1"/>
  <c r="C2181" i="1"/>
  <c r="I2180" i="1"/>
  <c r="H2180" i="1"/>
  <c r="G2180" i="1"/>
  <c r="F2180" i="1"/>
  <c r="E2180" i="1"/>
  <c r="D2180" i="1"/>
  <c r="C2180" i="1"/>
  <c r="I2179" i="1"/>
  <c r="H2179" i="1"/>
  <c r="G2179" i="1"/>
  <c r="F2179" i="1"/>
  <c r="E2179" i="1"/>
  <c r="D2179" i="1"/>
  <c r="C2179" i="1"/>
  <c r="I2178" i="1"/>
  <c r="H2178" i="1"/>
  <c r="G2178" i="1"/>
  <c r="F2178" i="1"/>
  <c r="E2178" i="1"/>
  <c r="D2178" i="1"/>
  <c r="C2178" i="1"/>
  <c r="I2177" i="1"/>
  <c r="H2177" i="1"/>
  <c r="G2177" i="1"/>
  <c r="F2177" i="1"/>
  <c r="E2177" i="1"/>
  <c r="D2177" i="1"/>
  <c r="C2177" i="1"/>
  <c r="I2176" i="1"/>
  <c r="H2176" i="1"/>
  <c r="G2176" i="1"/>
  <c r="F2176" i="1"/>
  <c r="E2176" i="1"/>
  <c r="D2176" i="1"/>
  <c r="C2176" i="1"/>
  <c r="I2175" i="1"/>
  <c r="H2175" i="1"/>
  <c r="G2175" i="1"/>
  <c r="F2175" i="1"/>
  <c r="E2175" i="1"/>
  <c r="D2175" i="1"/>
  <c r="C2175" i="1"/>
  <c r="I2174" i="1"/>
  <c r="H2174" i="1"/>
  <c r="G2174" i="1"/>
  <c r="F2174" i="1"/>
  <c r="E2174" i="1"/>
  <c r="D2174" i="1"/>
  <c r="C2174" i="1"/>
  <c r="I2173" i="1"/>
  <c r="H2173" i="1"/>
  <c r="G2173" i="1"/>
  <c r="F2173" i="1"/>
  <c r="E2173" i="1"/>
  <c r="D2173" i="1"/>
  <c r="C2173" i="1"/>
  <c r="I2172" i="1"/>
  <c r="H2172" i="1"/>
  <c r="G2172" i="1"/>
  <c r="F2172" i="1"/>
  <c r="E2172" i="1"/>
  <c r="D2172" i="1"/>
  <c r="C2172" i="1"/>
  <c r="I2171" i="1"/>
  <c r="H2171" i="1"/>
  <c r="G2171" i="1"/>
  <c r="F2171" i="1"/>
  <c r="E2171" i="1"/>
  <c r="D2171" i="1"/>
  <c r="C2171" i="1"/>
  <c r="I2170" i="1"/>
  <c r="H2170" i="1"/>
  <c r="G2170" i="1"/>
  <c r="F2170" i="1"/>
  <c r="E2170" i="1"/>
  <c r="D2170" i="1"/>
  <c r="C2170" i="1"/>
  <c r="I2169" i="1"/>
  <c r="H2169" i="1"/>
  <c r="G2169" i="1"/>
  <c r="F2169" i="1"/>
  <c r="E2169" i="1"/>
  <c r="D2169" i="1"/>
  <c r="C2169" i="1"/>
  <c r="I2168" i="1"/>
  <c r="H2168" i="1"/>
  <c r="G2168" i="1"/>
  <c r="F2168" i="1"/>
  <c r="E2168" i="1"/>
  <c r="D2168" i="1"/>
  <c r="C2168" i="1"/>
  <c r="I2167" i="1"/>
  <c r="H2167" i="1"/>
  <c r="G2167" i="1"/>
  <c r="F2167" i="1"/>
  <c r="E2167" i="1"/>
  <c r="D2167" i="1"/>
  <c r="C2167" i="1"/>
  <c r="I2166" i="1"/>
  <c r="H2166" i="1"/>
  <c r="G2166" i="1"/>
  <c r="F2166" i="1"/>
  <c r="E2166" i="1"/>
  <c r="D2166" i="1"/>
  <c r="C2166" i="1"/>
  <c r="I2165" i="1"/>
  <c r="H2165" i="1"/>
  <c r="G2165" i="1"/>
  <c r="F2165" i="1"/>
  <c r="E2165" i="1"/>
  <c r="D2165" i="1"/>
  <c r="C2165" i="1"/>
  <c r="I2164" i="1"/>
  <c r="H2164" i="1"/>
  <c r="G2164" i="1"/>
  <c r="F2164" i="1"/>
  <c r="E2164" i="1"/>
  <c r="D2164" i="1"/>
  <c r="C2164" i="1"/>
  <c r="I2163" i="1"/>
  <c r="H2163" i="1"/>
  <c r="G2163" i="1"/>
  <c r="F2163" i="1"/>
  <c r="E2163" i="1"/>
  <c r="D2163" i="1"/>
  <c r="C2163" i="1"/>
  <c r="I2162" i="1"/>
  <c r="H2162" i="1"/>
  <c r="G2162" i="1"/>
  <c r="F2162" i="1"/>
  <c r="E2162" i="1"/>
  <c r="D2162" i="1"/>
  <c r="C2162" i="1"/>
  <c r="I2161" i="1"/>
  <c r="H2161" i="1"/>
  <c r="G2161" i="1"/>
  <c r="F2161" i="1"/>
  <c r="E2161" i="1"/>
  <c r="D2161" i="1"/>
  <c r="C2161" i="1"/>
  <c r="I2160" i="1"/>
  <c r="H2160" i="1"/>
  <c r="G2160" i="1"/>
  <c r="F2160" i="1"/>
  <c r="E2160" i="1"/>
  <c r="D2160" i="1"/>
  <c r="C2160" i="1"/>
  <c r="I2159" i="1"/>
  <c r="H2159" i="1"/>
  <c r="G2159" i="1"/>
  <c r="F2159" i="1"/>
  <c r="E2159" i="1"/>
  <c r="D2159" i="1"/>
  <c r="C2159" i="1"/>
  <c r="I2158" i="1"/>
  <c r="H2158" i="1"/>
  <c r="G2158" i="1"/>
  <c r="F2158" i="1"/>
  <c r="E2158" i="1"/>
  <c r="D2158" i="1"/>
  <c r="C2158" i="1"/>
  <c r="I2157" i="1"/>
  <c r="H2157" i="1"/>
  <c r="G2157" i="1"/>
  <c r="F2157" i="1"/>
  <c r="E2157" i="1"/>
  <c r="D2157" i="1"/>
  <c r="C2157" i="1"/>
  <c r="I2156" i="1"/>
  <c r="H2156" i="1"/>
  <c r="G2156" i="1"/>
  <c r="F2156" i="1"/>
  <c r="E2156" i="1"/>
  <c r="D2156" i="1"/>
  <c r="C2156" i="1"/>
  <c r="I2155" i="1"/>
  <c r="H2155" i="1"/>
  <c r="G2155" i="1"/>
  <c r="F2155" i="1"/>
  <c r="E2155" i="1"/>
  <c r="D2155" i="1"/>
  <c r="C2155" i="1"/>
  <c r="I2154" i="1"/>
  <c r="H2154" i="1"/>
  <c r="G2154" i="1"/>
  <c r="F2154" i="1"/>
  <c r="E2154" i="1"/>
  <c r="D2154" i="1"/>
  <c r="C2154" i="1"/>
  <c r="I2153" i="1"/>
  <c r="H2153" i="1"/>
  <c r="G2153" i="1"/>
  <c r="F2153" i="1"/>
  <c r="E2153" i="1"/>
  <c r="D2153" i="1"/>
  <c r="C2153" i="1"/>
  <c r="I2152" i="1"/>
  <c r="H2152" i="1"/>
  <c r="G2152" i="1"/>
  <c r="F2152" i="1"/>
  <c r="E2152" i="1"/>
  <c r="D2152" i="1"/>
  <c r="C2152" i="1"/>
  <c r="I2151" i="1"/>
  <c r="H2151" i="1"/>
  <c r="G2151" i="1"/>
  <c r="F2151" i="1"/>
  <c r="E2151" i="1"/>
  <c r="D2151" i="1"/>
  <c r="C2151" i="1"/>
  <c r="I2150" i="1"/>
  <c r="H2150" i="1"/>
  <c r="G2150" i="1"/>
  <c r="F2150" i="1"/>
  <c r="E2150" i="1"/>
  <c r="D2150" i="1"/>
  <c r="C2150" i="1"/>
  <c r="I2149" i="1"/>
  <c r="H2149" i="1"/>
  <c r="G2149" i="1"/>
  <c r="F2149" i="1"/>
  <c r="E2149" i="1"/>
  <c r="D2149" i="1"/>
  <c r="C2149" i="1"/>
  <c r="I2148" i="1"/>
  <c r="H2148" i="1"/>
  <c r="G2148" i="1"/>
  <c r="F2148" i="1"/>
  <c r="E2148" i="1"/>
  <c r="D2148" i="1"/>
  <c r="C2148" i="1"/>
  <c r="I2147" i="1"/>
  <c r="H2147" i="1"/>
  <c r="G2147" i="1"/>
  <c r="F2147" i="1"/>
  <c r="E2147" i="1"/>
  <c r="D2147" i="1"/>
  <c r="C2147" i="1"/>
  <c r="I2146" i="1"/>
  <c r="H2146" i="1"/>
  <c r="G2146" i="1"/>
  <c r="F2146" i="1"/>
  <c r="E2146" i="1"/>
  <c r="D2146" i="1"/>
  <c r="C2146" i="1"/>
  <c r="I2145" i="1"/>
  <c r="H2145" i="1"/>
  <c r="G2145" i="1"/>
  <c r="F2145" i="1"/>
  <c r="E2145" i="1"/>
  <c r="D2145" i="1"/>
  <c r="C2145" i="1"/>
  <c r="I2144" i="1"/>
  <c r="H2144" i="1"/>
  <c r="G2144" i="1"/>
  <c r="F2144" i="1"/>
  <c r="E2144" i="1"/>
  <c r="D2144" i="1"/>
  <c r="C2144" i="1"/>
  <c r="I2143" i="1"/>
  <c r="H2143" i="1"/>
  <c r="G2143" i="1"/>
  <c r="F2143" i="1"/>
  <c r="E2143" i="1"/>
  <c r="D2143" i="1"/>
  <c r="C2143" i="1"/>
  <c r="I2142" i="1"/>
  <c r="H2142" i="1"/>
  <c r="G2142" i="1"/>
  <c r="F2142" i="1"/>
  <c r="E2142" i="1"/>
  <c r="D2142" i="1"/>
  <c r="C2142" i="1"/>
  <c r="I2141" i="1"/>
  <c r="H2141" i="1"/>
  <c r="G2141" i="1"/>
  <c r="F2141" i="1"/>
  <c r="E2141" i="1"/>
  <c r="D2141" i="1"/>
  <c r="C2141" i="1"/>
  <c r="I2140" i="1"/>
  <c r="H2140" i="1"/>
  <c r="G2140" i="1"/>
  <c r="F2140" i="1"/>
  <c r="E2140" i="1"/>
  <c r="D2140" i="1"/>
  <c r="C2140" i="1"/>
  <c r="I2139" i="1"/>
  <c r="H2139" i="1"/>
  <c r="G2139" i="1"/>
  <c r="F2139" i="1"/>
  <c r="E2139" i="1"/>
  <c r="D2139" i="1"/>
  <c r="C2139" i="1"/>
  <c r="I2138" i="1"/>
  <c r="H2138" i="1"/>
  <c r="G2138" i="1"/>
  <c r="F2138" i="1"/>
  <c r="E2138" i="1"/>
  <c r="D2138" i="1"/>
  <c r="C2138" i="1"/>
  <c r="I2137" i="1"/>
  <c r="H2137" i="1"/>
  <c r="G2137" i="1"/>
  <c r="F2137" i="1"/>
  <c r="E2137" i="1"/>
  <c r="D2137" i="1"/>
  <c r="C2137" i="1"/>
  <c r="I2136" i="1"/>
  <c r="H2136" i="1"/>
  <c r="G2136" i="1"/>
  <c r="F2136" i="1"/>
  <c r="E2136" i="1"/>
  <c r="D2136" i="1"/>
  <c r="C2136" i="1"/>
  <c r="I2135" i="1"/>
  <c r="H2135" i="1"/>
  <c r="G2135" i="1"/>
  <c r="F2135" i="1"/>
  <c r="E2135" i="1"/>
  <c r="D2135" i="1"/>
  <c r="C2135" i="1"/>
  <c r="I2134" i="1"/>
  <c r="H2134" i="1"/>
  <c r="G2134" i="1"/>
  <c r="F2134" i="1"/>
  <c r="E2134" i="1"/>
  <c r="D2134" i="1"/>
  <c r="C2134" i="1"/>
  <c r="I2133" i="1"/>
  <c r="H2133" i="1"/>
  <c r="G2133" i="1"/>
  <c r="F2133" i="1"/>
  <c r="E2133" i="1"/>
  <c r="D2133" i="1"/>
  <c r="C2133" i="1"/>
  <c r="I2132" i="1"/>
  <c r="H2132" i="1"/>
  <c r="G2132" i="1"/>
  <c r="F2132" i="1"/>
  <c r="E2132" i="1"/>
  <c r="D2132" i="1"/>
  <c r="C2132" i="1"/>
  <c r="I2131" i="1"/>
  <c r="H2131" i="1"/>
  <c r="G2131" i="1"/>
  <c r="F2131" i="1"/>
  <c r="E2131" i="1"/>
  <c r="D2131" i="1"/>
  <c r="C2131" i="1"/>
  <c r="I2130" i="1"/>
  <c r="H2130" i="1"/>
  <c r="G2130" i="1"/>
  <c r="F2130" i="1"/>
  <c r="E2130" i="1"/>
  <c r="D2130" i="1"/>
  <c r="C2130" i="1"/>
  <c r="I2129" i="1"/>
  <c r="H2129" i="1"/>
  <c r="G2129" i="1"/>
  <c r="F2129" i="1"/>
  <c r="E2129" i="1"/>
  <c r="D2129" i="1"/>
  <c r="C2129" i="1"/>
  <c r="I2128" i="1"/>
  <c r="H2128" i="1"/>
  <c r="G2128" i="1"/>
  <c r="F2128" i="1"/>
  <c r="E2128" i="1"/>
  <c r="D2128" i="1"/>
  <c r="C2128" i="1"/>
  <c r="I2127" i="1"/>
  <c r="H2127" i="1"/>
  <c r="G2127" i="1"/>
  <c r="F2127" i="1"/>
  <c r="E2127" i="1"/>
  <c r="D2127" i="1"/>
  <c r="C2127" i="1"/>
  <c r="I2126" i="1"/>
  <c r="H2126" i="1"/>
  <c r="G2126" i="1"/>
  <c r="F2126" i="1"/>
  <c r="E2126" i="1"/>
  <c r="D2126" i="1"/>
  <c r="C2126" i="1"/>
  <c r="I2125" i="1"/>
  <c r="H2125" i="1"/>
  <c r="G2125" i="1"/>
  <c r="F2125" i="1"/>
  <c r="E2125" i="1"/>
  <c r="D2125" i="1"/>
  <c r="C2125" i="1"/>
  <c r="I2124" i="1"/>
  <c r="H2124" i="1"/>
  <c r="G2124" i="1"/>
  <c r="F2124" i="1"/>
  <c r="E2124" i="1"/>
  <c r="D2124" i="1"/>
  <c r="C2124" i="1"/>
  <c r="I2123" i="1"/>
  <c r="H2123" i="1"/>
  <c r="G2123" i="1"/>
  <c r="F2123" i="1"/>
  <c r="E2123" i="1"/>
  <c r="D2123" i="1"/>
  <c r="C2123" i="1"/>
  <c r="I2122" i="1"/>
  <c r="H2122" i="1"/>
  <c r="G2122" i="1"/>
  <c r="F2122" i="1"/>
  <c r="E2122" i="1"/>
  <c r="D2122" i="1"/>
  <c r="C2122" i="1"/>
  <c r="I2121" i="1"/>
  <c r="H2121" i="1"/>
  <c r="G2121" i="1"/>
  <c r="F2121" i="1"/>
  <c r="E2121" i="1"/>
  <c r="D2121" i="1"/>
  <c r="C2121" i="1"/>
  <c r="I2120" i="1"/>
  <c r="H2120" i="1"/>
  <c r="G2120" i="1"/>
  <c r="F2120" i="1"/>
  <c r="E2120" i="1"/>
  <c r="D2120" i="1"/>
  <c r="C2120" i="1"/>
  <c r="I2119" i="1"/>
  <c r="H2119" i="1"/>
  <c r="G2119" i="1"/>
  <c r="F2119" i="1"/>
  <c r="E2119" i="1"/>
  <c r="D2119" i="1"/>
  <c r="C2119" i="1"/>
  <c r="I2118" i="1"/>
  <c r="H2118" i="1"/>
  <c r="G2118" i="1"/>
  <c r="F2118" i="1"/>
  <c r="E2118" i="1"/>
  <c r="D2118" i="1"/>
  <c r="C2118" i="1"/>
  <c r="I2117" i="1"/>
  <c r="H2117" i="1"/>
  <c r="G2117" i="1"/>
  <c r="F2117" i="1"/>
  <c r="E2117" i="1"/>
  <c r="D2117" i="1"/>
  <c r="C2117" i="1"/>
  <c r="I2116" i="1"/>
  <c r="H2116" i="1"/>
  <c r="G2116" i="1"/>
  <c r="F2116" i="1"/>
  <c r="E2116" i="1"/>
  <c r="D2116" i="1"/>
  <c r="C2116" i="1"/>
  <c r="I2115" i="1"/>
  <c r="H2115" i="1"/>
  <c r="G2115" i="1"/>
  <c r="F2115" i="1"/>
  <c r="E2115" i="1"/>
  <c r="D2115" i="1"/>
  <c r="C2115" i="1"/>
  <c r="I2114" i="1"/>
  <c r="H2114" i="1"/>
  <c r="G2114" i="1"/>
  <c r="F2114" i="1"/>
  <c r="E2114" i="1"/>
  <c r="D2114" i="1"/>
  <c r="C2114" i="1"/>
  <c r="I2113" i="1"/>
  <c r="H2113" i="1"/>
  <c r="G2113" i="1"/>
  <c r="F2113" i="1"/>
  <c r="E2113" i="1"/>
  <c r="D2113" i="1"/>
  <c r="C2113" i="1"/>
  <c r="I2112" i="1"/>
  <c r="H2112" i="1"/>
  <c r="G2112" i="1"/>
  <c r="F2112" i="1"/>
  <c r="E2112" i="1"/>
  <c r="D2112" i="1"/>
  <c r="C2112" i="1"/>
  <c r="I2111" i="1"/>
  <c r="H2111" i="1"/>
  <c r="G2111" i="1"/>
  <c r="F2111" i="1"/>
  <c r="E2111" i="1"/>
  <c r="D2111" i="1"/>
  <c r="C2111" i="1"/>
  <c r="I2110" i="1"/>
  <c r="H2110" i="1"/>
  <c r="G2110" i="1"/>
  <c r="F2110" i="1"/>
  <c r="E2110" i="1"/>
  <c r="D2110" i="1"/>
  <c r="C2110" i="1"/>
  <c r="I2109" i="1"/>
  <c r="H2109" i="1"/>
  <c r="G2109" i="1"/>
  <c r="F2109" i="1"/>
  <c r="E2109" i="1"/>
  <c r="D2109" i="1"/>
  <c r="C2109" i="1"/>
  <c r="I2108" i="1"/>
  <c r="H2108" i="1"/>
  <c r="G2108" i="1"/>
  <c r="F2108" i="1"/>
  <c r="E2108" i="1"/>
  <c r="D2108" i="1"/>
  <c r="C2108" i="1"/>
  <c r="I2107" i="1"/>
  <c r="H2107" i="1"/>
  <c r="G2107" i="1"/>
  <c r="F2107" i="1"/>
  <c r="E2107" i="1"/>
  <c r="D2107" i="1"/>
  <c r="C2107" i="1"/>
  <c r="I2106" i="1"/>
  <c r="H2106" i="1"/>
  <c r="G2106" i="1"/>
  <c r="F2106" i="1"/>
  <c r="E2106" i="1"/>
  <c r="D2106" i="1"/>
  <c r="C2106" i="1"/>
  <c r="I2105" i="1"/>
  <c r="H2105" i="1"/>
  <c r="G2105" i="1"/>
  <c r="F2105" i="1"/>
  <c r="E2105" i="1"/>
  <c r="D2105" i="1"/>
  <c r="C2105" i="1"/>
  <c r="I2104" i="1"/>
  <c r="H2104" i="1"/>
  <c r="G2104" i="1"/>
  <c r="F2104" i="1"/>
  <c r="E2104" i="1"/>
  <c r="D2104" i="1"/>
  <c r="C2104" i="1"/>
  <c r="I2103" i="1"/>
  <c r="H2103" i="1"/>
  <c r="G2103" i="1"/>
  <c r="F2103" i="1"/>
  <c r="E2103" i="1"/>
  <c r="D2103" i="1"/>
  <c r="C2103" i="1"/>
  <c r="I2102" i="1"/>
  <c r="H2102" i="1"/>
  <c r="G2102" i="1"/>
  <c r="F2102" i="1"/>
  <c r="E2102" i="1"/>
  <c r="D2102" i="1"/>
  <c r="C2102" i="1"/>
  <c r="I2101" i="1"/>
  <c r="H2101" i="1"/>
  <c r="G2101" i="1"/>
  <c r="F2101" i="1"/>
  <c r="E2101" i="1"/>
  <c r="D2101" i="1"/>
  <c r="C2101" i="1"/>
  <c r="I2100" i="1"/>
  <c r="H2100" i="1"/>
  <c r="G2100" i="1"/>
  <c r="F2100" i="1"/>
  <c r="E2100" i="1"/>
  <c r="D2100" i="1"/>
  <c r="C2100" i="1"/>
  <c r="I2099" i="1"/>
  <c r="H2099" i="1"/>
  <c r="G2099" i="1"/>
  <c r="F2099" i="1"/>
  <c r="E2099" i="1"/>
  <c r="D2099" i="1"/>
  <c r="C2099" i="1"/>
  <c r="I2098" i="1"/>
  <c r="H2098" i="1"/>
  <c r="G2098" i="1"/>
  <c r="F2098" i="1"/>
  <c r="E2098" i="1"/>
  <c r="D2098" i="1"/>
  <c r="C2098" i="1"/>
  <c r="I2097" i="1"/>
  <c r="H2097" i="1"/>
  <c r="G2097" i="1"/>
  <c r="F2097" i="1"/>
  <c r="E2097" i="1"/>
  <c r="D2097" i="1"/>
  <c r="C2097" i="1"/>
  <c r="I2096" i="1"/>
  <c r="H2096" i="1"/>
  <c r="G2096" i="1"/>
  <c r="F2096" i="1"/>
  <c r="E2096" i="1"/>
  <c r="D2096" i="1"/>
  <c r="C2096" i="1"/>
  <c r="I2095" i="1"/>
  <c r="H2095" i="1"/>
  <c r="G2095" i="1"/>
  <c r="F2095" i="1"/>
  <c r="E2095" i="1"/>
  <c r="D2095" i="1"/>
  <c r="C2095" i="1"/>
  <c r="I2094" i="1"/>
  <c r="H2094" i="1"/>
  <c r="G2094" i="1"/>
  <c r="F2094" i="1"/>
  <c r="E2094" i="1"/>
  <c r="D2094" i="1"/>
  <c r="C2094" i="1"/>
  <c r="I2093" i="1"/>
  <c r="H2093" i="1"/>
  <c r="G2093" i="1"/>
  <c r="F2093" i="1"/>
  <c r="E2093" i="1"/>
  <c r="D2093" i="1"/>
  <c r="C2093" i="1"/>
  <c r="I2092" i="1"/>
  <c r="H2092" i="1"/>
  <c r="G2092" i="1"/>
  <c r="F2092" i="1"/>
  <c r="E2092" i="1"/>
  <c r="D2092" i="1"/>
  <c r="C2092" i="1"/>
  <c r="I2091" i="1"/>
  <c r="H2091" i="1"/>
  <c r="G2091" i="1"/>
  <c r="F2091" i="1"/>
  <c r="E2091" i="1"/>
  <c r="D2091" i="1"/>
  <c r="C2091" i="1"/>
  <c r="I2090" i="1"/>
  <c r="H2090" i="1"/>
  <c r="G2090" i="1"/>
  <c r="F2090" i="1"/>
  <c r="E2090" i="1"/>
  <c r="D2090" i="1"/>
  <c r="C2090" i="1"/>
  <c r="I2089" i="1"/>
  <c r="H2089" i="1"/>
  <c r="G2089" i="1"/>
  <c r="F2089" i="1"/>
  <c r="E2089" i="1"/>
  <c r="D2089" i="1"/>
  <c r="C2089" i="1"/>
  <c r="I2088" i="1"/>
  <c r="H2088" i="1"/>
  <c r="G2088" i="1"/>
  <c r="F2088" i="1"/>
  <c r="E2088" i="1"/>
  <c r="D2088" i="1"/>
  <c r="C2088" i="1"/>
  <c r="I2087" i="1"/>
  <c r="H2087" i="1"/>
  <c r="G2087" i="1"/>
  <c r="F2087" i="1"/>
  <c r="E2087" i="1"/>
  <c r="D2087" i="1"/>
  <c r="C2087" i="1"/>
  <c r="I2086" i="1"/>
  <c r="H2086" i="1"/>
  <c r="G2086" i="1"/>
  <c r="F2086" i="1"/>
  <c r="E2086" i="1"/>
  <c r="D2086" i="1"/>
  <c r="C2086" i="1"/>
  <c r="I2085" i="1"/>
  <c r="H2085" i="1"/>
  <c r="G2085" i="1"/>
  <c r="F2085" i="1"/>
  <c r="E2085" i="1"/>
  <c r="D2085" i="1"/>
  <c r="C2085" i="1"/>
  <c r="I2084" i="1"/>
  <c r="H2084" i="1"/>
  <c r="G2084" i="1"/>
  <c r="F2084" i="1"/>
  <c r="E2084" i="1"/>
  <c r="D2084" i="1"/>
  <c r="C2084" i="1"/>
  <c r="I2083" i="1"/>
  <c r="H2083" i="1"/>
  <c r="G2083" i="1"/>
  <c r="F2083" i="1"/>
  <c r="E2083" i="1"/>
  <c r="D2083" i="1"/>
  <c r="C2083" i="1"/>
  <c r="I2082" i="1"/>
  <c r="H2082" i="1"/>
  <c r="G2082" i="1"/>
  <c r="F2082" i="1"/>
  <c r="E2082" i="1"/>
  <c r="D2082" i="1"/>
  <c r="C2082" i="1"/>
  <c r="I2081" i="1"/>
  <c r="H2081" i="1"/>
  <c r="G2081" i="1"/>
  <c r="F2081" i="1"/>
  <c r="E2081" i="1"/>
  <c r="D2081" i="1"/>
  <c r="C2081" i="1"/>
  <c r="I2080" i="1"/>
  <c r="H2080" i="1"/>
  <c r="G2080" i="1"/>
  <c r="F2080" i="1"/>
  <c r="E2080" i="1"/>
  <c r="D2080" i="1"/>
  <c r="C2080" i="1"/>
  <c r="I2079" i="1"/>
  <c r="H2079" i="1"/>
  <c r="G2079" i="1"/>
  <c r="F2079" i="1"/>
  <c r="E2079" i="1"/>
  <c r="D2079" i="1"/>
  <c r="C2079" i="1"/>
  <c r="I2078" i="1"/>
  <c r="H2078" i="1"/>
  <c r="G2078" i="1"/>
  <c r="F2078" i="1"/>
  <c r="E2078" i="1"/>
  <c r="D2078" i="1"/>
  <c r="C2078" i="1"/>
  <c r="I2077" i="1"/>
  <c r="H2077" i="1"/>
  <c r="G2077" i="1"/>
  <c r="F2077" i="1"/>
  <c r="E2077" i="1"/>
  <c r="D2077" i="1"/>
  <c r="C2077" i="1"/>
  <c r="I2076" i="1"/>
  <c r="H2076" i="1"/>
  <c r="G2076" i="1"/>
  <c r="F2076" i="1"/>
  <c r="E2076" i="1"/>
  <c r="D2076" i="1"/>
  <c r="C2076" i="1"/>
  <c r="I2075" i="1"/>
  <c r="H2075" i="1"/>
  <c r="G2075" i="1"/>
  <c r="F2075" i="1"/>
  <c r="E2075" i="1"/>
  <c r="D2075" i="1"/>
  <c r="C2075" i="1"/>
  <c r="I2074" i="1"/>
  <c r="H2074" i="1"/>
  <c r="G2074" i="1"/>
  <c r="F2074" i="1"/>
  <c r="E2074" i="1"/>
  <c r="D2074" i="1"/>
  <c r="C2074" i="1"/>
  <c r="I2073" i="1"/>
  <c r="H2073" i="1"/>
  <c r="G2073" i="1"/>
  <c r="F2073" i="1"/>
  <c r="E2073" i="1"/>
  <c r="D2073" i="1"/>
  <c r="C2073" i="1"/>
  <c r="I2072" i="1"/>
  <c r="H2072" i="1"/>
  <c r="G2072" i="1"/>
  <c r="F2072" i="1"/>
  <c r="E2072" i="1"/>
  <c r="D2072" i="1"/>
  <c r="C2072" i="1"/>
  <c r="I2071" i="1"/>
  <c r="H2071" i="1"/>
  <c r="G2071" i="1"/>
  <c r="F2071" i="1"/>
  <c r="E2071" i="1"/>
  <c r="D2071" i="1"/>
  <c r="C2071" i="1"/>
  <c r="I2070" i="1"/>
  <c r="H2070" i="1"/>
  <c r="G2070" i="1"/>
  <c r="F2070" i="1"/>
  <c r="E2070" i="1"/>
  <c r="D2070" i="1"/>
  <c r="C2070" i="1"/>
  <c r="I2069" i="1"/>
  <c r="H2069" i="1"/>
  <c r="G2069" i="1"/>
  <c r="F2069" i="1"/>
  <c r="E2069" i="1"/>
  <c r="D2069" i="1"/>
  <c r="C2069" i="1"/>
  <c r="I2068" i="1"/>
  <c r="H2068" i="1"/>
  <c r="G2068" i="1"/>
  <c r="F2068" i="1"/>
  <c r="E2068" i="1"/>
  <c r="D2068" i="1"/>
  <c r="C2068" i="1"/>
  <c r="I2067" i="1"/>
  <c r="H2067" i="1"/>
  <c r="G2067" i="1"/>
  <c r="F2067" i="1"/>
  <c r="E2067" i="1"/>
  <c r="D2067" i="1"/>
  <c r="C2067" i="1"/>
  <c r="I2066" i="1"/>
  <c r="H2066" i="1"/>
  <c r="G2066" i="1"/>
  <c r="F2066" i="1"/>
  <c r="E2066" i="1"/>
  <c r="D2066" i="1"/>
  <c r="C2066" i="1"/>
  <c r="I2065" i="1"/>
  <c r="H2065" i="1"/>
  <c r="G2065" i="1"/>
  <c r="F2065" i="1"/>
  <c r="E2065" i="1"/>
  <c r="D2065" i="1"/>
  <c r="C2065" i="1"/>
  <c r="I2064" i="1"/>
  <c r="H2064" i="1"/>
  <c r="G2064" i="1"/>
  <c r="F2064" i="1"/>
  <c r="E2064" i="1"/>
  <c r="D2064" i="1"/>
  <c r="C2064" i="1"/>
  <c r="I2063" i="1"/>
  <c r="H2063" i="1"/>
  <c r="G2063" i="1"/>
  <c r="F2063" i="1"/>
  <c r="E2063" i="1"/>
  <c r="D2063" i="1"/>
  <c r="C2063" i="1"/>
  <c r="I2062" i="1"/>
  <c r="H2062" i="1"/>
  <c r="G2062" i="1"/>
  <c r="F2062" i="1"/>
  <c r="E2062" i="1"/>
  <c r="D2062" i="1"/>
  <c r="C2062" i="1"/>
  <c r="I2061" i="1"/>
  <c r="H2061" i="1"/>
  <c r="G2061" i="1"/>
  <c r="F2061" i="1"/>
  <c r="E2061" i="1"/>
  <c r="D2061" i="1"/>
  <c r="C2061" i="1"/>
  <c r="I2060" i="1"/>
  <c r="H2060" i="1"/>
  <c r="G2060" i="1"/>
  <c r="F2060" i="1"/>
  <c r="E2060" i="1"/>
  <c r="D2060" i="1"/>
  <c r="C2060" i="1"/>
  <c r="I2059" i="1"/>
  <c r="H2059" i="1"/>
  <c r="G2059" i="1"/>
  <c r="F2059" i="1"/>
  <c r="E2059" i="1"/>
  <c r="D2059" i="1"/>
  <c r="C2059" i="1"/>
  <c r="I2058" i="1"/>
  <c r="H2058" i="1"/>
  <c r="G2058" i="1"/>
  <c r="F2058" i="1"/>
  <c r="E2058" i="1"/>
  <c r="D2058" i="1"/>
  <c r="C2058" i="1"/>
  <c r="I2057" i="1"/>
  <c r="H2057" i="1"/>
  <c r="G2057" i="1"/>
  <c r="F2057" i="1"/>
  <c r="E2057" i="1"/>
  <c r="D2057" i="1"/>
  <c r="C2057" i="1"/>
  <c r="I2056" i="1"/>
  <c r="H2056" i="1"/>
  <c r="G2056" i="1"/>
  <c r="F2056" i="1"/>
  <c r="E2056" i="1"/>
  <c r="D2056" i="1"/>
  <c r="C2056" i="1"/>
  <c r="I2055" i="1"/>
  <c r="H2055" i="1"/>
  <c r="G2055" i="1"/>
  <c r="F2055" i="1"/>
  <c r="E2055" i="1"/>
  <c r="D2055" i="1"/>
  <c r="C2055" i="1"/>
  <c r="I2054" i="1"/>
  <c r="H2054" i="1"/>
  <c r="G2054" i="1"/>
  <c r="F2054" i="1"/>
  <c r="E2054" i="1"/>
  <c r="D2054" i="1"/>
  <c r="C2054" i="1"/>
  <c r="I2053" i="1"/>
  <c r="H2053" i="1"/>
  <c r="G2053" i="1"/>
  <c r="F2053" i="1"/>
  <c r="E2053" i="1"/>
  <c r="D2053" i="1"/>
  <c r="C2053" i="1"/>
  <c r="I2052" i="1"/>
  <c r="H2052" i="1"/>
  <c r="G2052" i="1"/>
  <c r="F2052" i="1"/>
  <c r="E2052" i="1"/>
  <c r="D2052" i="1"/>
  <c r="C2052" i="1"/>
  <c r="I2051" i="1"/>
  <c r="H2051" i="1"/>
  <c r="G2051" i="1"/>
  <c r="F2051" i="1"/>
  <c r="E2051" i="1"/>
  <c r="D2051" i="1"/>
  <c r="C2051" i="1"/>
  <c r="I2050" i="1"/>
  <c r="H2050" i="1"/>
  <c r="G2050" i="1"/>
  <c r="F2050" i="1"/>
  <c r="E2050" i="1"/>
  <c r="D2050" i="1"/>
  <c r="C2050" i="1"/>
  <c r="I2049" i="1"/>
  <c r="H2049" i="1"/>
  <c r="G2049" i="1"/>
  <c r="F2049" i="1"/>
  <c r="E2049" i="1"/>
  <c r="D2049" i="1"/>
  <c r="C2049" i="1"/>
  <c r="I2048" i="1"/>
  <c r="H2048" i="1"/>
  <c r="G2048" i="1"/>
  <c r="F2048" i="1"/>
  <c r="E2048" i="1"/>
  <c r="D2048" i="1"/>
  <c r="C2048" i="1"/>
  <c r="I2047" i="1"/>
  <c r="H2047" i="1"/>
  <c r="G2047" i="1"/>
  <c r="F2047" i="1"/>
  <c r="E2047" i="1"/>
  <c r="D2047" i="1"/>
  <c r="C2047" i="1"/>
  <c r="I2046" i="1"/>
  <c r="H2046" i="1"/>
  <c r="G2046" i="1"/>
  <c r="F2046" i="1"/>
  <c r="E2046" i="1"/>
  <c r="D2046" i="1"/>
  <c r="C2046" i="1"/>
  <c r="I2045" i="1"/>
  <c r="H2045" i="1"/>
  <c r="G2045" i="1"/>
  <c r="F2045" i="1"/>
  <c r="E2045" i="1"/>
  <c r="D2045" i="1"/>
  <c r="C2045" i="1"/>
  <c r="I2044" i="1"/>
  <c r="H2044" i="1"/>
  <c r="G2044" i="1"/>
  <c r="F2044" i="1"/>
  <c r="E2044" i="1"/>
  <c r="D2044" i="1"/>
  <c r="C2044" i="1"/>
  <c r="I2043" i="1"/>
  <c r="H2043" i="1"/>
  <c r="G2043" i="1"/>
  <c r="F2043" i="1"/>
  <c r="E2043" i="1"/>
  <c r="D2043" i="1"/>
  <c r="C2043" i="1"/>
  <c r="I2042" i="1"/>
  <c r="H2042" i="1"/>
  <c r="G2042" i="1"/>
  <c r="F2042" i="1"/>
  <c r="E2042" i="1"/>
  <c r="D2042" i="1"/>
  <c r="C2042" i="1"/>
  <c r="I2041" i="1"/>
  <c r="H2041" i="1"/>
  <c r="G2041" i="1"/>
  <c r="F2041" i="1"/>
  <c r="E2041" i="1"/>
  <c r="D2041" i="1"/>
  <c r="C2041" i="1"/>
  <c r="I2040" i="1"/>
  <c r="H2040" i="1"/>
  <c r="G2040" i="1"/>
  <c r="F2040" i="1"/>
  <c r="E2040" i="1"/>
  <c r="D2040" i="1"/>
  <c r="C2040" i="1"/>
  <c r="I2039" i="1"/>
  <c r="H2039" i="1"/>
  <c r="G2039" i="1"/>
  <c r="F2039" i="1"/>
  <c r="E2039" i="1"/>
  <c r="D2039" i="1"/>
  <c r="C2039" i="1"/>
  <c r="I2038" i="1"/>
  <c r="H2038" i="1"/>
  <c r="G2038" i="1"/>
  <c r="F2038" i="1"/>
  <c r="E2038" i="1"/>
  <c r="D2038" i="1"/>
  <c r="C2038" i="1"/>
  <c r="I2037" i="1"/>
  <c r="H2037" i="1"/>
  <c r="G2037" i="1"/>
  <c r="F2037" i="1"/>
  <c r="E2037" i="1"/>
  <c r="D2037" i="1"/>
  <c r="C2037" i="1"/>
  <c r="I2036" i="1"/>
  <c r="H2036" i="1"/>
  <c r="G2036" i="1"/>
  <c r="F2036" i="1"/>
  <c r="E2036" i="1"/>
  <c r="D2036" i="1"/>
  <c r="C2036" i="1"/>
  <c r="I2035" i="1"/>
  <c r="H2035" i="1"/>
  <c r="G2035" i="1"/>
  <c r="F2035" i="1"/>
  <c r="E2035" i="1"/>
  <c r="D2035" i="1"/>
  <c r="C2035" i="1"/>
  <c r="I2034" i="1"/>
  <c r="H2034" i="1"/>
  <c r="G2034" i="1"/>
  <c r="F2034" i="1"/>
  <c r="E2034" i="1"/>
  <c r="D2034" i="1"/>
  <c r="C2034" i="1"/>
  <c r="I2033" i="1"/>
  <c r="H2033" i="1"/>
  <c r="G2033" i="1"/>
  <c r="F2033" i="1"/>
  <c r="E2033" i="1"/>
  <c r="D2033" i="1"/>
  <c r="C2033" i="1"/>
  <c r="I2032" i="1"/>
  <c r="H2032" i="1"/>
  <c r="G2032" i="1"/>
  <c r="F2032" i="1"/>
  <c r="E2032" i="1"/>
  <c r="D2032" i="1"/>
  <c r="C2032" i="1"/>
  <c r="I2031" i="1"/>
  <c r="H2031" i="1"/>
  <c r="G2031" i="1"/>
  <c r="F2031" i="1"/>
  <c r="E2031" i="1"/>
  <c r="D2031" i="1"/>
  <c r="C2031" i="1"/>
  <c r="I2030" i="1"/>
  <c r="H2030" i="1"/>
  <c r="G2030" i="1"/>
  <c r="F2030" i="1"/>
  <c r="E2030" i="1"/>
  <c r="D2030" i="1"/>
  <c r="C2030" i="1"/>
  <c r="I2029" i="1"/>
  <c r="H2029" i="1"/>
  <c r="G2029" i="1"/>
  <c r="F2029" i="1"/>
  <c r="E2029" i="1"/>
  <c r="D2029" i="1"/>
  <c r="C2029" i="1"/>
  <c r="I2028" i="1"/>
  <c r="H2028" i="1"/>
  <c r="G2028" i="1"/>
  <c r="F2028" i="1"/>
  <c r="E2028" i="1"/>
  <c r="D2028" i="1"/>
  <c r="C2028" i="1"/>
  <c r="I2027" i="1"/>
  <c r="H2027" i="1"/>
  <c r="G2027" i="1"/>
  <c r="F2027" i="1"/>
  <c r="E2027" i="1"/>
  <c r="D2027" i="1"/>
  <c r="C2027" i="1"/>
  <c r="I2026" i="1"/>
  <c r="H2026" i="1"/>
  <c r="G2026" i="1"/>
  <c r="F2026" i="1"/>
  <c r="E2026" i="1"/>
  <c r="D2026" i="1"/>
  <c r="C2026" i="1"/>
  <c r="I2025" i="1"/>
  <c r="H2025" i="1"/>
  <c r="G2025" i="1"/>
  <c r="F2025" i="1"/>
  <c r="E2025" i="1"/>
  <c r="D2025" i="1"/>
  <c r="C2025" i="1"/>
  <c r="I2024" i="1"/>
  <c r="H2024" i="1"/>
  <c r="G2024" i="1"/>
  <c r="F2024" i="1"/>
  <c r="E2024" i="1"/>
  <c r="D2024" i="1"/>
  <c r="C2024" i="1"/>
  <c r="I2023" i="1"/>
  <c r="H2023" i="1"/>
  <c r="G2023" i="1"/>
  <c r="F2023" i="1"/>
  <c r="E2023" i="1"/>
  <c r="D2023" i="1"/>
  <c r="C2023" i="1"/>
  <c r="I2022" i="1"/>
  <c r="H2022" i="1"/>
  <c r="G2022" i="1"/>
  <c r="F2022" i="1"/>
  <c r="E2022" i="1"/>
  <c r="D2022" i="1"/>
  <c r="C2022" i="1"/>
  <c r="I2021" i="1"/>
  <c r="H2021" i="1"/>
  <c r="G2021" i="1"/>
  <c r="F2021" i="1"/>
  <c r="E2021" i="1"/>
  <c r="D2021" i="1"/>
  <c r="C2021" i="1"/>
  <c r="I2020" i="1"/>
  <c r="H2020" i="1"/>
  <c r="G2020" i="1"/>
  <c r="F2020" i="1"/>
  <c r="E2020" i="1"/>
  <c r="D2020" i="1"/>
  <c r="C2020" i="1"/>
  <c r="I2019" i="1"/>
  <c r="H2019" i="1"/>
  <c r="G2019" i="1"/>
  <c r="F2019" i="1"/>
  <c r="E2019" i="1"/>
  <c r="D2019" i="1"/>
  <c r="C2019" i="1"/>
  <c r="I2018" i="1"/>
  <c r="H2018" i="1"/>
  <c r="G2018" i="1"/>
  <c r="F2018" i="1"/>
  <c r="E2018" i="1"/>
  <c r="D2018" i="1"/>
  <c r="C2018" i="1"/>
  <c r="I2017" i="1"/>
  <c r="H2017" i="1"/>
  <c r="G2017" i="1"/>
  <c r="F2017" i="1"/>
  <c r="E2017" i="1"/>
  <c r="D2017" i="1"/>
  <c r="C2017" i="1"/>
  <c r="I2016" i="1"/>
  <c r="H2016" i="1"/>
  <c r="G2016" i="1"/>
  <c r="F2016" i="1"/>
  <c r="E2016" i="1"/>
  <c r="D2016" i="1"/>
  <c r="C2016" i="1"/>
  <c r="I2015" i="1"/>
  <c r="H2015" i="1"/>
  <c r="G2015" i="1"/>
  <c r="F2015" i="1"/>
  <c r="E2015" i="1"/>
  <c r="D2015" i="1"/>
  <c r="C2015" i="1"/>
  <c r="I2014" i="1"/>
  <c r="H2014" i="1"/>
  <c r="G2014" i="1"/>
  <c r="F2014" i="1"/>
  <c r="E2014" i="1"/>
  <c r="D2014" i="1"/>
  <c r="C2014" i="1"/>
  <c r="I2013" i="1"/>
  <c r="H2013" i="1"/>
  <c r="G2013" i="1"/>
  <c r="F2013" i="1"/>
  <c r="E2013" i="1"/>
  <c r="D2013" i="1"/>
  <c r="C2013" i="1"/>
  <c r="I2012" i="1"/>
  <c r="H2012" i="1"/>
  <c r="G2012" i="1"/>
  <c r="F2012" i="1"/>
  <c r="E2012" i="1"/>
  <c r="D2012" i="1"/>
  <c r="C2012" i="1"/>
  <c r="I2011" i="1"/>
  <c r="H2011" i="1"/>
  <c r="G2011" i="1"/>
  <c r="F2011" i="1"/>
  <c r="E2011" i="1"/>
  <c r="D2011" i="1"/>
  <c r="C2011" i="1"/>
  <c r="I2010" i="1"/>
  <c r="H2010" i="1"/>
  <c r="G2010" i="1"/>
  <c r="F2010" i="1"/>
  <c r="E2010" i="1"/>
  <c r="D2010" i="1"/>
  <c r="C2010" i="1"/>
  <c r="I2009" i="1"/>
  <c r="H2009" i="1"/>
  <c r="G2009" i="1"/>
  <c r="F2009" i="1"/>
  <c r="E2009" i="1"/>
  <c r="D2009" i="1"/>
  <c r="C2009" i="1"/>
  <c r="I2008" i="1"/>
  <c r="H2008" i="1"/>
  <c r="G2008" i="1"/>
  <c r="F2008" i="1"/>
  <c r="E2008" i="1"/>
  <c r="D2008" i="1"/>
  <c r="C2008" i="1"/>
  <c r="I2007" i="1"/>
  <c r="H2007" i="1"/>
  <c r="G2007" i="1"/>
  <c r="F2007" i="1"/>
  <c r="E2007" i="1"/>
  <c r="D2007" i="1"/>
  <c r="C2007" i="1"/>
  <c r="I2006" i="1"/>
  <c r="H2006" i="1"/>
  <c r="G2006" i="1"/>
  <c r="F2006" i="1"/>
  <c r="E2006" i="1"/>
  <c r="D2006" i="1"/>
  <c r="C2006" i="1"/>
  <c r="I2005" i="1"/>
  <c r="H2005" i="1"/>
  <c r="G2005" i="1"/>
  <c r="F2005" i="1"/>
  <c r="E2005" i="1"/>
  <c r="D2005" i="1"/>
  <c r="C2005" i="1"/>
  <c r="I2004" i="1"/>
  <c r="H2004" i="1"/>
  <c r="G2004" i="1"/>
  <c r="F2004" i="1"/>
  <c r="E2004" i="1"/>
  <c r="D2004" i="1"/>
  <c r="C2004" i="1"/>
  <c r="I2003" i="1"/>
  <c r="H2003" i="1"/>
  <c r="G2003" i="1"/>
  <c r="F2003" i="1"/>
  <c r="E2003" i="1"/>
  <c r="D2003" i="1"/>
  <c r="C2003" i="1"/>
  <c r="I2002" i="1"/>
  <c r="H2002" i="1"/>
  <c r="G2002" i="1"/>
  <c r="F2002" i="1"/>
  <c r="E2002" i="1"/>
  <c r="D2002" i="1"/>
  <c r="C2002" i="1"/>
  <c r="I2001" i="1"/>
  <c r="H2001" i="1"/>
  <c r="G2001" i="1"/>
  <c r="F2001" i="1"/>
  <c r="E2001" i="1"/>
  <c r="D2001" i="1"/>
  <c r="C2001" i="1"/>
  <c r="I2000" i="1"/>
  <c r="H2000" i="1"/>
  <c r="G2000" i="1"/>
  <c r="F2000" i="1"/>
  <c r="E2000" i="1"/>
  <c r="D2000" i="1"/>
  <c r="C2000" i="1"/>
  <c r="I1999" i="1"/>
  <c r="H1999" i="1"/>
  <c r="G1999" i="1"/>
  <c r="F1999" i="1"/>
  <c r="E1999" i="1"/>
  <c r="D1999" i="1"/>
  <c r="C1999" i="1"/>
  <c r="I1998" i="1"/>
  <c r="H1998" i="1"/>
  <c r="G1998" i="1"/>
  <c r="F1998" i="1"/>
  <c r="E1998" i="1"/>
  <c r="D1998" i="1"/>
  <c r="C1998" i="1"/>
  <c r="I1997" i="1"/>
  <c r="H1997" i="1"/>
  <c r="G1997" i="1"/>
  <c r="F1997" i="1"/>
  <c r="E1997" i="1"/>
  <c r="D1997" i="1"/>
  <c r="C1997" i="1"/>
  <c r="I1996" i="1"/>
  <c r="H1996" i="1"/>
  <c r="G1996" i="1"/>
  <c r="F1996" i="1"/>
  <c r="E1996" i="1"/>
  <c r="D1996" i="1"/>
  <c r="C1996" i="1"/>
  <c r="I1995" i="1"/>
  <c r="H1995" i="1"/>
  <c r="G1995" i="1"/>
  <c r="F1995" i="1"/>
  <c r="E1995" i="1"/>
  <c r="D1995" i="1"/>
  <c r="C1995" i="1"/>
  <c r="I1994" i="1"/>
  <c r="H1994" i="1"/>
  <c r="G1994" i="1"/>
  <c r="F1994" i="1"/>
  <c r="E1994" i="1"/>
  <c r="D1994" i="1"/>
  <c r="C1994" i="1"/>
  <c r="I1993" i="1"/>
  <c r="H1993" i="1"/>
  <c r="G1993" i="1"/>
  <c r="F1993" i="1"/>
  <c r="E1993" i="1"/>
  <c r="D1993" i="1"/>
  <c r="C1993" i="1"/>
  <c r="I1992" i="1"/>
  <c r="H1992" i="1"/>
  <c r="G1992" i="1"/>
  <c r="F1992" i="1"/>
  <c r="E1992" i="1"/>
  <c r="D1992" i="1"/>
  <c r="C1992" i="1"/>
  <c r="I1991" i="1"/>
  <c r="H1991" i="1"/>
  <c r="G1991" i="1"/>
  <c r="F1991" i="1"/>
  <c r="E1991" i="1"/>
  <c r="D1991" i="1"/>
  <c r="C1991" i="1"/>
  <c r="I1990" i="1"/>
  <c r="H1990" i="1"/>
  <c r="G1990" i="1"/>
  <c r="F1990" i="1"/>
  <c r="E1990" i="1"/>
  <c r="D1990" i="1"/>
  <c r="C1990" i="1"/>
  <c r="I1989" i="1"/>
  <c r="H1989" i="1"/>
  <c r="G1989" i="1"/>
  <c r="F1989" i="1"/>
  <c r="E1989" i="1"/>
  <c r="D1989" i="1"/>
  <c r="C1989" i="1"/>
  <c r="I1988" i="1"/>
  <c r="H1988" i="1"/>
  <c r="G1988" i="1"/>
  <c r="F1988" i="1"/>
  <c r="E1988" i="1"/>
  <c r="D1988" i="1"/>
  <c r="C1988" i="1"/>
  <c r="I1987" i="1"/>
  <c r="H1987" i="1"/>
  <c r="G1987" i="1"/>
  <c r="F1987" i="1"/>
  <c r="E1987" i="1"/>
  <c r="D1987" i="1"/>
  <c r="C1987" i="1"/>
  <c r="I1986" i="1"/>
  <c r="H1986" i="1"/>
  <c r="G1986" i="1"/>
  <c r="F1986" i="1"/>
  <c r="E1986" i="1"/>
  <c r="D1986" i="1"/>
  <c r="C1986" i="1"/>
  <c r="I1985" i="1"/>
  <c r="H1985" i="1"/>
  <c r="G1985" i="1"/>
  <c r="F1985" i="1"/>
  <c r="E1985" i="1"/>
  <c r="D1985" i="1"/>
  <c r="C1985" i="1"/>
  <c r="I1984" i="1"/>
  <c r="H1984" i="1"/>
  <c r="G1984" i="1"/>
  <c r="F1984" i="1"/>
  <c r="E1984" i="1"/>
  <c r="D1984" i="1"/>
  <c r="C1984" i="1"/>
  <c r="I1983" i="1"/>
  <c r="H1983" i="1"/>
  <c r="G1983" i="1"/>
  <c r="F1983" i="1"/>
  <c r="E1983" i="1"/>
  <c r="D1983" i="1"/>
  <c r="C1983" i="1"/>
  <c r="I1982" i="1"/>
  <c r="H1982" i="1"/>
  <c r="G1982" i="1"/>
  <c r="F1982" i="1"/>
  <c r="E1982" i="1"/>
  <c r="D1982" i="1"/>
  <c r="C1982" i="1"/>
  <c r="I1981" i="1"/>
  <c r="H1981" i="1"/>
  <c r="G1981" i="1"/>
  <c r="F1981" i="1"/>
  <c r="E1981" i="1"/>
  <c r="D1981" i="1"/>
  <c r="C1981" i="1"/>
  <c r="I1980" i="1"/>
  <c r="H1980" i="1"/>
  <c r="G1980" i="1"/>
  <c r="F1980" i="1"/>
  <c r="E1980" i="1"/>
  <c r="D1980" i="1"/>
  <c r="C1980" i="1"/>
  <c r="I1979" i="1"/>
  <c r="H1979" i="1"/>
  <c r="G1979" i="1"/>
  <c r="F1979" i="1"/>
  <c r="E1979" i="1"/>
  <c r="D1979" i="1"/>
  <c r="C1979" i="1"/>
  <c r="I1978" i="1"/>
  <c r="H1978" i="1"/>
  <c r="G1978" i="1"/>
  <c r="F1978" i="1"/>
  <c r="E1978" i="1"/>
  <c r="D1978" i="1"/>
  <c r="C1978" i="1"/>
  <c r="I1977" i="1"/>
  <c r="H1977" i="1"/>
  <c r="G1977" i="1"/>
  <c r="F1977" i="1"/>
  <c r="E1977" i="1"/>
  <c r="D1977" i="1"/>
  <c r="C1977" i="1"/>
  <c r="I1976" i="1"/>
  <c r="H1976" i="1"/>
  <c r="G1976" i="1"/>
  <c r="F1976" i="1"/>
  <c r="E1976" i="1"/>
  <c r="D1976" i="1"/>
  <c r="C1976" i="1"/>
  <c r="I1975" i="1"/>
  <c r="H1975" i="1"/>
  <c r="G1975" i="1"/>
  <c r="F1975" i="1"/>
  <c r="E1975" i="1"/>
  <c r="D1975" i="1"/>
  <c r="C1975" i="1"/>
  <c r="I1974" i="1"/>
  <c r="H1974" i="1"/>
  <c r="G1974" i="1"/>
  <c r="F1974" i="1"/>
  <c r="E1974" i="1"/>
  <c r="D1974" i="1"/>
  <c r="C1974" i="1"/>
  <c r="I1973" i="1"/>
  <c r="H1973" i="1"/>
  <c r="G1973" i="1"/>
  <c r="F1973" i="1"/>
  <c r="E1973" i="1"/>
  <c r="D1973" i="1"/>
  <c r="C1973" i="1"/>
  <c r="I1972" i="1"/>
  <c r="H1972" i="1"/>
  <c r="G1972" i="1"/>
  <c r="F1972" i="1"/>
  <c r="E1972" i="1"/>
  <c r="D1972" i="1"/>
  <c r="C1972" i="1"/>
  <c r="I1971" i="1"/>
  <c r="H1971" i="1"/>
  <c r="G1971" i="1"/>
  <c r="F1971" i="1"/>
  <c r="E1971" i="1"/>
  <c r="D1971" i="1"/>
  <c r="C1971" i="1"/>
  <c r="I1970" i="1"/>
  <c r="H1970" i="1"/>
  <c r="G1970" i="1"/>
  <c r="F1970" i="1"/>
  <c r="E1970" i="1"/>
  <c r="D1970" i="1"/>
  <c r="C1970" i="1"/>
  <c r="I1969" i="1"/>
  <c r="H1969" i="1"/>
  <c r="G1969" i="1"/>
  <c r="F1969" i="1"/>
  <c r="E1969" i="1"/>
  <c r="D1969" i="1"/>
  <c r="C1969" i="1"/>
  <c r="I1968" i="1"/>
  <c r="H1968" i="1"/>
  <c r="G1968" i="1"/>
  <c r="F1968" i="1"/>
  <c r="E1968" i="1"/>
  <c r="D1968" i="1"/>
  <c r="C1968" i="1"/>
  <c r="I1967" i="1"/>
  <c r="H1967" i="1"/>
  <c r="G1967" i="1"/>
  <c r="F1967" i="1"/>
  <c r="E1967" i="1"/>
  <c r="D1967" i="1"/>
  <c r="C1967" i="1"/>
  <c r="I1966" i="1"/>
  <c r="H1966" i="1"/>
  <c r="G1966" i="1"/>
  <c r="F1966" i="1"/>
  <c r="E1966" i="1"/>
  <c r="D1966" i="1"/>
  <c r="C1966" i="1"/>
  <c r="I1965" i="1"/>
  <c r="H1965" i="1"/>
  <c r="G1965" i="1"/>
  <c r="F1965" i="1"/>
  <c r="E1965" i="1"/>
  <c r="D1965" i="1"/>
  <c r="C1965" i="1"/>
  <c r="I1964" i="1"/>
  <c r="H1964" i="1"/>
  <c r="G1964" i="1"/>
  <c r="F1964" i="1"/>
  <c r="E1964" i="1"/>
  <c r="D1964" i="1"/>
  <c r="C1964" i="1"/>
  <c r="I1963" i="1"/>
  <c r="H1963" i="1"/>
  <c r="G1963" i="1"/>
  <c r="F1963" i="1"/>
  <c r="E1963" i="1"/>
  <c r="D1963" i="1"/>
  <c r="C1963" i="1"/>
  <c r="I1962" i="1"/>
  <c r="H1962" i="1"/>
  <c r="G1962" i="1"/>
  <c r="F1962" i="1"/>
  <c r="E1962" i="1"/>
  <c r="D1962" i="1"/>
  <c r="C1962" i="1"/>
  <c r="I1961" i="1"/>
  <c r="H1961" i="1"/>
  <c r="G1961" i="1"/>
  <c r="F1961" i="1"/>
  <c r="E1961" i="1"/>
  <c r="D1961" i="1"/>
  <c r="C1961" i="1"/>
  <c r="I1960" i="1"/>
  <c r="H1960" i="1"/>
  <c r="G1960" i="1"/>
  <c r="F1960" i="1"/>
  <c r="E1960" i="1"/>
  <c r="D1960" i="1"/>
  <c r="C1960" i="1"/>
  <c r="I1959" i="1"/>
  <c r="H1959" i="1"/>
  <c r="G1959" i="1"/>
  <c r="F1959" i="1"/>
  <c r="E1959" i="1"/>
  <c r="D1959" i="1"/>
  <c r="C1959" i="1"/>
  <c r="I1958" i="1"/>
  <c r="H1958" i="1"/>
  <c r="G1958" i="1"/>
  <c r="F1958" i="1"/>
  <c r="E1958" i="1"/>
  <c r="D1958" i="1"/>
  <c r="C1958" i="1"/>
  <c r="I1957" i="1"/>
  <c r="H1957" i="1"/>
  <c r="G1957" i="1"/>
  <c r="F1957" i="1"/>
  <c r="E1957" i="1"/>
  <c r="D1957" i="1"/>
  <c r="C1957" i="1"/>
  <c r="I1956" i="1"/>
  <c r="H1956" i="1"/>
  <c r="G1956" i="1"/>
  <c r="F1956" i="1"/>
  <c r="E1956" i="1"/>
  <c r="D1956" i="1"/>
  <c r="C1956" i="1"/>
  <c r="I1955" i="1"/>
  <c r="H1955" i="1"/>
  <c r="G1955" i="1"/>
  <c r="F1955" i="1"/>
  <c r="E1955" i="1"/>
  <c r="D1955" i="1"/>
  <c r="C1955" i="1"/>
  <c r="I1954" i="1"/>
  <c r="H1954" i="1"/>
  <c r="G1954" i="1"/>
  <c r="F1954" i="1"/>
  <c r="E1954" i="1"/>
  <c r="D1954" i="1"/>
  <c r="C1954" i="1"/>
  <c r="I1953" i="1"/>
  <c r="H1953" i="1"/>
  <c r="G1953" i="1"/>
  <c r="F1953" i="1"/>
  <c r="E1953" i="1"/>
  <c r="D1953" i="1"/>
  <c r="C1953" i="1"/>
  <c r="I1952" i="1"/>
  <c r="H1952" i="1"/>
  <c r="G1952" i="1"/>
  <c r="F1952" i="1"/>
  <c r="E1952" i="1"/>
  <c r="D1952" i="1"/>
  <c r="C1952" i="1"/>
  <c r="I1951" i="1"/>
  <c r="H1951" i="1"/>
  <c r="G1951" i="1"/>
  <c r="F1951" i="1"/>
  <c r="E1951" i="1"/>
  <c r="D1951" i="1"/>
  <c r="C1951" i="1"/>
  <c r="I1950" i="1"/>
  <c r="H1950" i="1"/>
  <c r="G1950" i="1"/>
  <c r="F1950" i="1"/>
  <c r="E1950" i="1"/>
  <c r="D1950" i="1"/>
  <c r="C1950" i="1"/>
  <c r="I1949" i="1"/>
  <c r="H1949" i="1"/>
  <c r="G1949" i="1"/>
  <c r="F1949" i="1"/>
  <c r="E1949" i="1"/>
  <c r="D1949" i="1"/>
  <c r="C1949" i="1"/>
  <c r="I1948" i="1"/>
  <c r="H1948" i="1"/>
  <c r="G1948" i="1"/>
  <c r="F1948" i="1"/>
  <c r="E1948" i="1"/>
  <c r="D1948" i="1"/>
  <c r="C1948" i="1"/>
  <c r="I1947" i="1"/>
  <c r="H1947" i="1"/>
  <c r="G1947" i="1"/>
  <c r="F1947" i="1"/>
  <c r="E1947" i="1"/>
  <c r="D1947" i="1"/>
  <c r="C1947" i="1"/>
  <c r="I1946" i="1"/>
  <c r="H1946" i="1"/>
  <c r="G1946" i="1"/>
  <c r="F1946" i="1"/>
  <c r="E1946" i="1"/>
  <c r="D1946" i="1"/>
  <c r="C1946" i="1"/>
  <c r="I1945" i="1"/>
  <c r="H1945" i="1"/>
  <c r="G1945" i="1"/>
  <c r="F1945" i="1"/>
  <c r="E1945" i="1"/>
  <c r="D1945" i="1"/>
  <c r="C1945" i="1"/>
  <c r="I1944" i="1"/>
  <c r="H1944" i="1"/>
  <c r="G1944" i="1"/>
  <c r="F1944" i="1"/>
  <c r="E1944" i="1"/>
  <c r="D1944" i="1"/>
  <c r="C1944" i="1"/>
  <c r="I1943" i="1"/>
  <c r="H1943" i="1"/>
  <c r="G1943" i="1"/>
  <c r="F1943" i="1"/>
  <c r="E1943" i="1"/>
  <c r="D1943" i="1"/>
  <c r="C1943" i="1"/>
  <c r="I1942" i="1"/>
  <c r="H1942" i="1"/>
  <c r="G1942" i="1"/>
  <c r="F1942" i="1"/>
  <c r="E1942" i="1"/>
  <c r="D1942" i="1"/>
  <c r="C1942" i="1"/>
  <c r="I1941" i="1"/>
  <c r="H1941" i="1"/>
  <c r="G1941" i="1"/>
  <c r="F1941" i="1"/>
  <c r="E1941" i="1"/>
  <c r="D1941" i="1"/>
  <c r="C1941" i="1"/>
  <c r="I1940" i="1"/>
  <c r="H1940" i="1"/>
  <c r="G1940" i="1"/>
  <c r="F1940" i="1"/>
  <c r="E1940" i="1"/>
  <c r="D1940" i="1"/>
  <c r="C1940" i="1"/>
  <c r="I1939" i="1"/>
  <c r="H1939" i="1"/>
  <c r="G1939" i="1"/>
  <c r="F1939" i="1"/>
  <c r="E1939" i="1"/>
  <c r="D1939" i="1"/>
  <c r="C1939" i="1"/>
  <c r="I1938" i="1"/>
  <c r="H1938" i="1"/>
  <c r="G1938" i="1"/>
  <c r="F1938" i="1"/>
  <c r="E1938" i="1"/>
  <c r="D1938" i="1"/>
  <c r="C1938" i="1"/>
  <c r="I1937" i="1"/>
  <c r="H1937" i="1"/>
  <c r="G1937" i="1"/>
  <c r="F1937" i="1"/>
  <c r="E1937" i="1"/>
  <c r="D1937" i="1"/>
  <c r="C1937" i="1"/>
  <c r="I1936" i="1"/>
  <c r="H1936" i="1"/>
  <c r="G1936" i="1"/>
  <c r="F1936" i="1"/>
  <c r="E1936" i="1"/>
  <c r="D1936" i="1"/>
  <c r="C1936" i="1"/>
  <c r="I1935" i="1"/>
  <c r="H1935" i="1"/>
  <c r="G1935" i="1"/>
  <c r="F1935" i="1"/>
  <c r="E1935" i="1"/>
  <c r="D1935" i="1"/>
  <c r="C1935" i="1"/>
  <c r="I1934" i="1"/>
  <c r="H1934" i="1"/>
  <c r="G1934" i="1"/>
  <c r="F1934" i="1"/>
  <c r="E1934" i="1"/>
  <c r="D1934" i="1"/>
  <c r="C1934" i="1"/>
  <c r="I1933" i="1"/>
  <c r="H1933" i="1"/>
  <c r="G1933" i="1"/>
  <c r="F1933" i="1"/>
  <c r="E1933" i="1"/>
  <c r="D1933" i="1"/>
  <c r="C1933" i="1"/>
  <c r="I1932" i="1"/>
  <c r="H1932" i="1"/>
  <c r="G1932" i="1"/>
  <c r="F1932" i="1"/>
  <c r="E1932" i="1"/>
  <c r="D1932" i="1"/>
  <c r="C1932" i="1"/>
  <c r="I1931" i="1"/>
  <c r="H1931" i="1"/>
  <c r="G1931" i="1"/>
  <c r="F1931" i="1"/>
  <c r="E1931" i="1"/>
  <c r="D1931" i="1"/>
  <c r="C1931" i="1"/>
  <c r="I1930" i="1"/>
  <c r="H1930" i="1"/>
  <c r="G1930" i="1"/>
  <c r="F1930" i="1"/>
  <c r="E1930" i="1"/>
  <c r="D1930" i="1"/>
  <c r="C1930" i="1"/>
  <c r="I1929" i="1"/>
  <c r="H1929" i="1"/>
  <c r="G1929" i="1"/>
  <c r="F1929" i="1"/>
  <c r="E1929" i="1"/>
  <c r="D1929" i="1"/>
  <c r="C1929" i="1"/>
  <c r="I1928" i="1"/>
  <c r="H1928" i="1"/>
  <c r="G1928" i="1"/>
  <c r="F1928" i="1"/>
  <c r="E1928" i="1"/>
  <c r="D1928" i="1"/>
  <c r="C1928" i="1"/>
  <c r="I1927" i="1"/>
  <c r="H1927" i="1"/>
  <c r="G1927" i="1"/>
  <c r="F1927" i="1"/>
  <c r="E1927" i="1"/>
  <c r="D1927" i="1"/>
  <c r="C1927" i="1"/>
  <c r="I1926" i="1"/>
  <c r="H1926" i="1"/>
  <c r="G1926" i="1"/>
  <c r="F1926" i="1"/>
  <c r="E1926" i="1"/>
  <c r="D1926" i="1"/>
  <c r="C1926" i="1"/>
  <c r="I1925" i="1"/>
  <c r="H1925" i="1"/>
  <c r="G1925" i="1"/>
  <c r="F1925" i="1"/>
  <c r="E1925" i="1"/>
  <c r="D1925" i="1"/>
  <c r="C1925" i="1"/>
  <c r="I1924" i="1"/>
  <c r="H1924" i="1"/>
  <c r="G1924" i="1"/>
  <c r="F1924" i="1"/>
  <c r="E1924" i="1"/>
  <c r="D1924" i="1"/>
  <c r="C1924" i="1"/>
  <c r="I1923" i="1"/>
  <c r="H1923" i="1"/>
  <c r="G1923" i="1"/>
  <c r="F1923" i="1"/>
  <c r="E1923" i="1"/>
  <c r="D1923" i="1"/>
  <c r="C1923" i="1"/>
  <c r="I1922" i="1"/>
  <c r="H1922" i="1"/>
  <c r="G1922" i="1"/>
  <c r="F1922" i="1"/>
  <c r="E1922" i="1"/>
  <c r="D1922" i="1"/>
  <c r="C1922" i="1"/>
  <c r="I1921" i="1"/>
  <c r="H1921" i="1"/>
  <c r="G1921" i="1"/>
  <c r="F1921" i="1"/>
  <c r="E1921" i="1"/>
  <c r="D1921" i="1"/>
  <c r="C1921" i="1"/>
  <c r="I1920" i="1"/>
  <c r="H1920" i="1"/>
  <c r="G1920" i="1"/>
  <c r="F1920" i="1"/>
  <c r="E1920" i="1"/>
  <c r="D1920" i="1"/>
  <c r="C1920" i="1"/>
  <c r="I1919" i="1"/>
  <c r="H1919" i="1"/>
  <c r="G1919" i="1"/>
  <c r="F1919" i="1"/>
  <c r="E1919" i="1"/>
  <c r="D1919" i="1"/>
  <c r="C1919" i="1"/>
  <c r="I1918" i="1"/>
  <c r="H1918" i="1"/>
  <c r="G1918" i="1"/>
  <c r="F1918" i="1"/>
  <c r="E1918" i="1"/>
  <c r="D1918" i="1"/>
  <c r="C1918" i="1"/>
  <c r="I1917" i="1"/>
  <c r="H1917" i="1"/>
  <c r="G1917" i="1"/>
  <c r="F1917" i="1"/>
  <c r="E1917" i="1"/>
  <c r="D1917" i="1"/>
  <c r="C1917" i="1"/>
  <c r="I1916" i="1"/>
  <c r="H1916" i="1"/>
  <c r="G1916" i="1"/>
  <c r="F1916" i="1"/>
  <c r="E1916" i="1"/>
  <c r="D1916" i="1"/>
  <c r="C1916" i="1"/>
  <c r="I1915" i="1"/>
  <c r="H1915" i="1"/>
  <c r="G1915" i="1"/>
  <c r="F1915" i="1"/>
  <c r="E1915" i="1"/>
  <c r="D1915" i="1"/>
  <c r="C1915" i="1"/>
  <c r="I1914" i="1"/>
  <c r="H1914" i="1"/>
  <c r="G1914" i="1"/>
  <c r="F1914" i="1"/>
  <c r="E1914" i="1"/>
  <c r="D1914" i="1"/>
  <c r="C1914" i="1"/>
  <c r="I1913" i="1"/>
  <c r="H1913" i="1"/>
  <c r="G1913" i="1"/>
  <c r="F1913" i="1"/>
  <c r="E1913" i="1"/>
  <c r="D1913" i="1"/>
  <c r="C1913" i="1"/>
  <c r="I1912" i="1"/>
  <c r="H1912" i="1"/>
  <c r="G1912" i="1"/>
  <c r="F1912" i="1"/>
  <c r="E1912" i="1"/>
  <c r="D1912" i="1"/>
  <c r="C1912" i="1"/>
  <c r="I1911" i="1"/>
  <c r="H1911" i="1"/>
  <c r="G1911" i="1"/>
  <c r="F1911" i="1"/>
  <c r="E1911" i="1"/>
  <c r="D1911" i="1"/>
  <c r="C1911" i="1"/>
  <c r="I1910" i="1"/>
  <c r="H1910" i="1"/>
  <c r="G1910" i="1"/>
  <c r="F1910" i="1"/>
  <c r="E1910" i="1"/>
  <c r="D1910" i="1"/>
  <c r="C1910" i="1"/>
  <c r="I1909" i="1"/>
  <c r="H1909" i="1"/>
  <c r="G1909" i="1"/>
  <c r="F1909" i="1"/>
  <c r="E1909" i="1"/>
  <c r="D1909" i="1"/>
  <c r="C1909" i="1"/>
  <c r="I1908" i="1"/>
  <c r="H1908" i="1"/>
  <c r="G1908" i="1"/>
  <c r="F1908" i="1"/>
  <c r="E1908" i="1"/>
  <c r="D1908" i="1"/>
  <c r="C1908" i="1"/>
  <c r="I1907" i="1"/>
  <c r="H1907" i="1"/>
  <c r="G1907" i="1"/>
  <c r="F1907" i="1"/>
  <c r="E1907" i="1"/>
  <c r="D1907" i="1"/>
  <c r="C1907" i="1"/>
  <c r="I1906" i="1"/>
  <c r="H1906" i="1"/>
  <c r="G1906" i="1"/>
  <c r="F1906" i="1"/>
  <c r="E1906" i="1"/>
  <c r="D1906" i="1"/>
  <c r="C1906" i="1"/>
  <c r="I1905" i="1"/>
  <c r="H1905" i="1"/>
  <c r="G1905" i="1"/>
  <c r="F1905" i="1"/>
  <c r="E1905" i="1"/>
  <c r="D1905" i="1"/>
  <c r="C1905" i="1"/>
  <c r="I1904" i="1"/>
  <c r="H1904" i="1"/>
  <c r="G1904" i="1"/>
  <c r="F1904" i="1"/>
  <c r="E1904" i="1"/>
  <c r="D1904" i="1"/>
  <c r="C1904" i="1"/>
  <c r="I1903" i="1"/>
  <c r="H1903" i="1"/>
  <c r="G1903" i="1"/>
  <c r="F1903" i="1"/>
  <c r="E1903" i="1"/>
  <c r="D1903" i="1"/>
  <c r="C1903" i="1"/>
  <c r="I1902" i="1"/>
  <c r="H1902" i="1"/>
  <c r="G1902" i="1"/>
  <c r="F1902" i="1"/>
  <c r="E1902" i="1"/>
  <c r="D1902" i="1"/>
  <c r="C1902" i="1"/>
  <c r="I1901" i="1"/>
  <c r="H1901" i="1"/>
  <c r="G1901" i="1"/>
  <c r="F1901" i="1"/>
  <c r="E1901" i="1"/>
  <c r="D1901" i="1"/>
  <c r="C1901" i="1"/>
  <c r="I1900" i="1"/>
  <c r="H1900" i="1"/>
  <c r="G1900" i="1"/>
  <c r="F1900" i="1"/>
  <c r="E1900" i="1"/>
  <c r="D1900" i="1"/>
  <c r="C1900" i="1"/>
  <c r="I1899" i="1"/>
  <c r="H1899" i="1"/>
  <c r="G1899" i="1"/>
  <c r="F1899" i="1"/>
  <c r="E1899" i="1"/>
  <c r="D1899" i="1"/>
  <c r="C1899" i="1"/>
  <c r="I1898" i="1"/>
  <c r="H1898" i="1"/>
  <c r="G1898" i="1"/>
  <c r="F1898" i="1"/>
  <c r="E1898" i="1"/>
  <c r="D1898" i="1"/>
  <c r="C1898" i="1"/>
  <c r="I1897" i="1"/>
  <c r="H1897" i="1"/>
  <c r="G1897" i="1"/>
  <c r="F1897" i="1"/>
  <c r="E1897" i="1"/>
  <c r="D1897" i="1"/>
  <c r="C1897" i="1"/>
  <c r="I1896" i="1"/>
  <c r="H1896" i="1"/>
  <c r="G1896" i="1"/>
  <c r="F1896" i="1"/>
  <c r="E1896" i="1"/>
  <c r="D1896" i="1"/>
  <c r="C1896" i="1"/>
  <c r="I1895" i="1"/>
  <c r="H1895" i="1"/>
  <c r="G1895" i="1"/>
  <c r="F1895" i="1"/>
  <c r="E1895" i="1"/>
  <c r="D1895" i="1"/>
  <c r="C1895" i="1"/>
  <c r="I1894" i="1"/>
  <c r="H1894" i="1"/>
  <c r="G1894" i="1"/>
  <c r="F1894" i="1"/>
  <c r="E1894" i="1"/>
  <c r="D1894" i="1"/>
  <c r="C1894" i="1"/>
  <c r="I1893" i="1"/>
  <c r="H1893" i="1"/>
  <c r="G1893" i="1"/>
  <c r="F1893" i="1"/>
  <c r="E1893" i="1"/>
  <c r="D1893" i="1"/>
  <c r="C1893" i="1"/>
  <c r="I1892" i="1"/>
  <c r="H1892" i="1"/>
  <c r="G1892" i="1"/>
  <c r="F1892" i="1"/>
  <c r="E1892" i="1"/>
  <c r="D1892" i="1"/>
  <c r="C1892" i="1"/>
  <c r="I1891" i="1"/>
  <c r="H1891" i="1"/>
  <c r="G1891" i="1"/>
  <c r="F1891" i="1"/>
  <c r="E1891" i="1"/>
  <c r="D1891" i="1"/>
  <c r="C1891" i="1"/>
  <c r="I1890" i="1"/>
  <c r="H1890" i="1"/>
  <c r="G1890" i="1"/>
  <c r="F1890" i="1"/>
  <c r="E1890" i="1"/>
  <c r="D1890" i="1"/>
  <c r="C1890" i="1"/>
  <c r="I1889" i="1"/>
  <c r="H1889" i="1"/>
  <c r="G1889" i="1"/>
  <c r="F1889" i="1"/>
  <c r="E1889" i="1"/>
  <c r="D1889" i="1"/>
  <c r="C1889" i="1"/>
  <c r="I1888" i="1"/>
  <c r="H1888" i="1"/>
  <c r="G1888" i="1"/>
  <c r="F1888" i="1"/>
  <c r="E1888" i="1"/>
  <c r="D1888" i="1"/>
  <c r="C1888" i="1"/>
  <c r="I1887" i="1"/>
  <c r="H1887" i="1"/>
  <c r="G1887" i="1"/>
  <c r="F1887" i="1"/>
  <c r="E1887" i="1"/>
  <c r="D1887" i="1"/>
  <c r="C1887" i="1"/>
  <c r="I1886" i="1"/>
  <c r="H1886" i="1"/>
  <c r="G1886" i="1"/>
  <c r="F1886" i="1"/>
  <c r="E1886" i="1"/>
  <c r="D1886" i="1"/>
  <c r="C1886" i="1"/>
  <c r="I1885" i="1"/>
  <c r="H1885" i="1"/>
  <c r="G1885" i="1"/>
  <c r="F1885" i="1"/>
  <c r="E1885" i="1"/>
  <c r="D1885" i="1"/>
  <c r="C1885" i="1"/>
  <c r="I1884" i="1"/>
  <c r="H1884" i="1"/>
  <c r="G1884" i="1"/>
  <c r="F1884" i="1"/>
  <c r="E1884" i="1"/>
  <c r="D1884" i="1"/>
  <c r="C1884" i="1"/>
  <c r="I1883" i="1"/>
  <c r="H1883" i="1"/>
  <c r="G1883" i="1"/>
  <c r="F1883" i="1"/>
  <c r="E1883" i="1"/>
  <c r="D1883" i="1"/>
  <c r="C1883" i="1"/>
  <c r="I1882" i="1"/>
  <c r="H1882" i="1"/>
  <c r="G1882" i="1"/>
  <c r="F1882" i="1"/>
  <c r="E1882" i="1"/>
  <c r="D1882" i="1"/>
  <c r="C1882" i="1"/>
  <c r="I1881" i="1"/>
  <c r="H1881" i="1"/>
  <c r="G1881" i="1"/>
  <c r="F1881" i="1"/>
  <c r="E1881" i="1"/>
  <c r="D1881" i="1"/>
  <c r="C1881" i="1"/>
  <c r="I1880" i="1"/>
  <c r="H1880" i="1"/>
  <c r="G1880" i="1"/>
  <c r="F1880" i="1"/>
  <c r="E1880" i="1"/>
  <c r="D1880" i="1"/>
  <c r="C1880" i="1"/>
  <c r="I1879" i="1"/>
  <c r="H1879" i="1"/>
  <c r="G1879" i="1"/>
  <c r="F1879" i="1"/>
  <c r="E1879" i="1"/>
  <c r="D1879" i="1"/>
  <c r="C1879" i="1"/>
  <c r="I1878" i="1"/>
  <c r="H1878" i="1"/>
  <c r="G1878" i="1"/>
  <c r="F1878" i="1"/>
  <c r="E1878" i="1"/>
  <c r="D1878" i="1"/>
  <c r="C1878" i="1"/>
  <c r="I1877" i="1"/>
  <c r="H1877" i="1"/>
  <c r="G1877" i="1"/>
  <c r="F1877" i="1"/>
  <c r="E1877" i="1"/>
  <c r="D1877" i="1"/>
  <c r="C1877" i="1"/>
  <c r="I1876" i="1"/>
  <c r="H1876" i="1"/>
  <c r="G1876" i="1"/>
  <c r="F1876" i="1"/>
  <c r="E1876" i="1"/>
  <c r="D1876" i="1"/>
  <c r="C1876" i="1"/>
  <c r="I1875" i="1"/>
  <c r="H1875" i="1"/>
  <c r="G1875" i="1"/>
  <c r="F1875" i="1"/>
  <c r="E1875" i="1"/>
  <c r="D1875" i="1"/>
  <c r="C1875" i="1"/>
  <c r="I1874" i="1"/>
  <c r="H1874" i="1"/>
  <c r="G1874" i="1"/>
  <c r="F1874" i="1"/>
  <c r="E1874" i="1"/>
  <c r="D1874" i="1"/>
  <c r="C1874" i="1"/>
  <c r="I1873" i="1"/>
  <c r="H1873" i="1"/>
  <c r="G1873" i="1"/>
  <c r="F1873" i="1"/>
  <c r="E1873" i="1"/>
  <c r="D1873" i="1"/>
  <c r="C1873" i="1"/>
  <c r="I1872" i="1"/>
  <c r="H1872" i="1"/>
  <c r="G1872" i="1"/>
  <c r="F1872" i="1"/>
  <c r="E1872" i="1"/>
  <c r="D1872" i="1"/>
  <c r="C1872" i="1"/>
  <c r="I1871" i="1"/>
  <c r="H1871" i="1"/>
  <c r="G1871" i="1"/>
  <c r="F1871" i="1"/>
  <c r="E1871" i="1"/>
  <c r="D1871" i="1"/>
  <c r="C1871" i="1"/>
  <c r="I1870" i="1"/>
  <c r="H1870" i="1"/>
  <c r="G1870" i="1"/>
  <c r="F1870" i="1"/>
  <c r="E1870" i="1"/>
  <c r="D1870" i="1"/>
  <c r="C1870" i="1"/>
  <c r="I1869" i="1"/>
  <c r="H1869" i="1"/>
  <c r="G1869" i="1"/>
  <c r="F1869" i="1"/>
  <c r="E1869" i="1"/>
  <c r="D1869" i="1"/>
  <c r="C1869" i="1"/>
  <c r="I1868" i="1"/>
  <c r="H1868" i="1"/>
  <c r="G1868" i="1"/>
  <c r="F1868" i="1"/>
  <c r="E1868" i="1"/>
  <c r="D1868" i="1"/>
  <c r="C1868" i="1"/>
  <c r="I1867" i="1"/>
  <c r="H1867" i="1"/>
  <c r="G1867" i="1"/>
  <c r="F1867" i="1"/>
  <c r="E1867" i="1"/>
  <c r="D1867" i="1"/>
  <c r="C1867" i="1"/>
  <c r="I1866" i="1"/>
  <c r="H1866" i="1"/>
  <c r="G1866" i="1"/>
  <c r="F1866" i="1"/>
  <c r="E1866" i="1"/>
  <c r="D1866" i="1"/>
  <c r="C1866" i="1"/>
  <c r="I1865" i="1"/>
  <c r="H1865" i="1"/>
  <c r="G1865" i="1"/>
  <c r="F1865" i="1"/>
  <c r="E1865" i="1"/>
  <c r="D1865" i="1"/>
  <c r="C1865" i="1"/>
  <c r="I1864" i="1"/>
  <c r="H1864" i="1"/>
  <c r="G1864" i="1"/>
  <c r="F1864" i="1"/>
  <c r="E1864" i="1"/>
  <c r="D1864" i="1"/>
  <c r="C1864" i="1"/>
  <c r="I1863" i="1"/>
  <c r="H1863" i="1"/>
  <c r="G1863" i="1"/>
  <c r="F1863" i="1"/>
  <c r="E1863" i="1"/>
  <c r="D1863" i="1"/>
  <c r="C1863" i="1"/>
  <c r="I1862" i="1"/>
  <c r="H1862" i="1"/>
  <c r="G1862" i="1"/>
  <c r="F1862" i="1"/>
  <c r="E1862" i="1"/>
  <c r="D1862" i="1"/>
  <c r="C1862" i="1"/>
  <c r="I1861" i="1"/>
  <c r="H1861" i="1"/>
  <c r="G1861" i="1"/>
  <c r="F1861" i="1"/>
  <c r="E1861" i="1"/>
  <c r="D1861" i="1"/>
  <c r="C1861" i="1"/>
  <c r="I1860" i="1"/>
  <c r="H1860" i="1"/>
  <c r="G1860" i="1"/>
  <c r="F1860" i="1"/>
  <c r="E1860" i="1"/>
  <c r="D1860" i="1"/>
  <c r="C1860" i="1"/>
  <c r="I1859" i="1"/>
  <c r="H1859" i="1"/>
  <c r="G1859" i="1"/>
  <c r="F1859" i="1"/>
  <c r="E1859" i="1"/>
  <c r="D1859" i="1"/>
  <c r="C1859" i="1"/>
  <c r="I1858" i="1"/>
  <c r="H1858" i="1"/>
  <c r="G1858" i="1"/>
  <c r="F1858" i="1"/>
  <c r="E1858" i="1"/>
  <c r="D1858" i="1"/>
  <c r="C1858" i="1"/>
  <c r="I1857" i="1"/>
  <c r="H1857" i="1"/>
  <c r="G1857" i="1"/>
  <c r="F1857" i="1"/>
  <c r="E1857" i="1"/>
  <c r="D1857" i="1"/>
  <c r="C1857" i="1"/>
  <c r="I1856" i="1"/>
  <c r="H1856" i="1"/>
  <c r="G1856" i="1"/>
  <c r="F1856" i="1"/>
  <c r="E1856" i="1"/>
  <c r="D1856" i="1"/>
  <c r="C1856" i="1"/>
  <c r="I1855" i="1"/>
  <c r="H1855" i="1"/>
  <c r="G1855" i="1"/>
  <c r="F1855" i="1"/>
  <c r="E1855" i="1"/>
  <c r="D1855" i="1"/>
  <c r="C1855" i="1"/>
  <c r="I1854" i="1"/>
  <c r="H1854" i="1"/>
  <c r="G1854" i="1"/>
  <c r="F1854" i="1"/>
  <c r="E1854" i="1"/>
  <c r="D1854" i="1"/>
  <c r="C1854" i="1"/>
  <c r="I1853" i="1"/>
  <c r="H1853" i="1"/>
  <c r="G1853" i="1"/>
  <c r="F1853" i="1"/>
  <c r="E1853" i="1"/>
  <c r="D1853" i="1"/>
  <c r="C1853" i="1"/>
  <c r="I1852" i="1"/>
  <c r="H1852" i="1"/>
  <c r="G1852" i="1"/>
  <c r="F1852" i="1"/>
  <c r="E1852" i="1"/>
  <c r="D1852" i="1"/>
  <c r="C1852" i="1"/>
  <c r="I1851" i="1"/>
  <c r="H1851" i="1"/>
  <c r="G1851" i="1"/>
  <c r="F1851" i="1"/>
  <c r="E1851" i="1"/>
  <c r="D1851" i="1"/>
  <c r="C1851" i="1"/>
  <c r="I1850" i="1"/>
  <c r="H1850" i="1"/>
  <c r="G1850" i="1"/>
  <c r="F1850" i="1"/>
  <c r="E1850" i="1"/>
  <c r="D1850" i="1"/>
  <c r="C1850" i="1"/>
  <c r="I1849" i="1"/>
  <c r="H1849" i="1"/>
  <c r="G1849" i="1"/>
  <c r="F1849" i="1"/>
  <c r="E1849" i="1"/>
  <c r="D1849" i="1"/>
  <c r="C1849" i="1"/>
  <c r="I1848" i="1"/>
  <c r="H1848" i="1"/>
  <c r="G1848" i="1"/>
  <c r="F1848" i="1"/>
  <c r="E1848" i="1"/>
  <c r="D1848" i="1"/>
  <c r="C1848" i="1"/>
  <c r="I1847" i="1"/>
  <c r="H1847" i="1"/>
  <c r="G1847" i="1"/>
  <c r="F1847" i="1"/>
  <c r="E1847" i="1"/>
  <c r="D1847" i="1"/>
  <c r="C1847" i="1"/>
  <c r="I1846" i="1"/>
  <c r="H1846" i="1"/>
  <c r="G1846" i="1"/>
  <c r="F1846" i="1"/>
  <c r="E1846" i="1"/>
  <c r="D1846" i="1"/>
  <c r="C1846" i="1"/>
  <c r="I1845" i="1"/>
  <c r="H1845" i="1"/>
  <c r="G1845" i="1"/>
  <c r="F1845" i="1"/>
  <c r="E1845" i="1"/>
  <c r="D1845" i="1"/>
  <c r="C1845" i="1"/>
  <c r="I1844" i="1"/>
  <c r="H1844" i="1"/>
  <c r="G1844" i="1"/>
  <c r="F1844" i="1"/>
  <c r="E1844" i="1"/>
  <c r="D1844" i="1"/>
  <c r="C1844" i="1"/>
  <c r="I1843" i="1"/>
  <c r="H1843" i="1"/>
  <c r="G1843" i="1"/>
  <c r="F1843" i="1"/>
  <c r="E1843" i="1"/>
  <c r="D1843" i="1"/>
  <c r="C1843" i="1"/>
  <c r="I1842" i="1"/>
  <c r="H1842" i="1"/>
  <c r="G1842" i="1"/>
  <c r="F1842" i="1"/>
  <c r="E1842" i="1"/>
  <c r="D1842" i="1"/>
  <c r="C1842" i="1"/>
  <c r="I1841" i="1"/>
  <c r="H1841" i="1"/>
  <c r="G1841" i="1"/>
  <c r="F1841" i="1"/>
  <c r="E1841" i="1"/>
  <c r="D1841" i="1"/>
  <c r="C1841" i="1"/>
  <c r="I1840" i="1"/>
  <c r="H1840" i="1"/>
  <c r="G1840" i="1"/>
  <c r="F1840" i="1"/>
  <c r="E1840" i="1"/>
  <c r="D1840" i="1"/>
  <c r="C1840" i="1"/>
  <c r="I1839" i="1"/>
  <c r="H1839" i="1"/>
  <c r="G1839" i="1"/>
  <c r="F1839" i="1"/>
  <c r="E1839" i="1"/>
  <c r="D1839" i="1"/>
  <c r="C1839" i="1"/>
  <c r="I1838" i="1"/>
  <c r="H1838" i="1"/>
  <c r="G1838" i="1"/>
  <c r="F1838" i="1"/>
  <c r="E1838" i="1"/>
  <c r="D1838" i="1"/>
  <c r="C1838" i="1"/>
  <c r="I1837" i="1"/>
  <c r="H1837" i="1"/>
  <c r="G1837" i="1"/>
  <c r="F1837" i="1"/>
  <c r="E1837" i="1"/>
  <c r="D1837" i="1"/>
  <c r="C1837" i="1"/>
  <c r="I1836" i="1"/>
  <c r="H1836" i="1"/>
  <c r="G1836" i="1"/>
  <c r="F1836" i="1"/>
  <c r="E1836" i="1"/>
  <c r="D1836" i="1"/>
  <c r="C1836" i="1"/>
  <c r="I1835" i="1"/>
  <c r="H1835" i="1"/>
  <c r="G1835" i="1"/>
  <c r="F1835" i="1"/>
  <c r="E1835" i="1"/>
  <c r="D1835" i="1"/>
  <c r="C1835" i="1"/>
  <c r="I1834" i="1"/>
  <c r="H1834" i="1"/>
  <c r="G1834" i="1"/>
  <c r="F1834" i="1"/>
  <c r="E1834" i="1"/>
  <c r="D1834" i="1"/>
  <c r="C1834" i="1"/>
  <c r="I1833" i="1"/>
  <c r="H1833" i="1"/>
  <c r="G1833" i="1"/>
  <c r="F1833" i="1"/>
  <c r="E1833" i="1"/>
  <c r="D1833" i="1"/>
  <c r="C1833" i="1"/>
  <c r="I1832" i="1"/>
  <c r="H1832" i="1"/>
  <c r="G1832" i="1"/>
  <c r="F1832" i="1"/>
  <c r="E1832" i="1"/>
  <c r="D1832" i="1"/>
  <c r="C1832" i="1"/>
  <c r="I1831" i="1"/>
  <c r="H1831" i="1"/>
  <c r="G1831" i="1"/>
  <c r="F1831" i="1"/>
  <c r="E1831" i="1"/>
  <c r="D1831" i="1"/>
  <c r="C1831" i="1"/>
  <c r="I1830" i="1"/>
  <c r="H1830" i="1"/>
  <c r="G1830" i="1"/>
  <c r="F1830" i="1"/>
  <c r="E1830" i="1"/>
  <c r="D1830" i="1"/>
  <c r="C1830" i="1"/>
  <c r="I1829" i="1"/>
  <c r="H1829" i="1"/>
  <c r="G1829" i="1"/>
  <c r="F1829" i="1"/>
  <c r="E1829" i="1"/>
  <c r="D1829" i="1"/>
  <c r="C1829" i="1"/>
  <c r="I1828" i="1"/>
  <c r="H1828" i="1"/>
  <c r="G1828" i="1"/>
  <c r="F1828" i="1"/>
  <c r="E1828" i="1"/>
  <c r="D1828" i="1"/>
  <c r="C1828" i="1"/>
  <c r="I1827" i="1"/>
  <c r="H1827" i="1"/>
  <c r="G1827" i="1"/>
  <c r="F1827" i="1"/>
  <c r="E1827" i="1"/>
  <c r="D1827" i="1"/>
  <c r="C1827" i="1"/>
  <c r="I1826" i="1"/>
  <c r="H1826" i="1"/>
  <c r="G1826" i="1"/>
  <c r="F1826" i="1"/>
  <c r="E1826" i="1"/>
  <c r="D1826" i="1"/>
  <c r="C1826" i="1"/>
  <c r="I1825" i="1"/>
  <c r="H1825" i="1"/>
  <c r="G1825" i="1"/>
  <c r="F1825" i="1"/>
  <c r="E1825" i="1"/>
  <c r="D1825" i="1"/>
  <c r="C1825" i="1"/>
  <c r="I1824" i="1"/>
  <c r="H1824" i="1"/>
  <c r="G1824" i="1"/>
  <c r="F1824" i="1"/>
  <c r="E1824" i="1"/>
  <c r="D1824" i="1"/>
  <c r="C1824" i="1"/>
  <c r="I1823" i="1"/>
  <c r="H1823" i="1"/>
  <c r="G1823" i="1"/>
  <c r="F1823" i="1"/>
  <c r="E1823" i="1"/>
  <c r="D1823" i="1"/>
  <c r="C1823" i="1"/>
  <c r="I1822" i="1"/>
  <c r="H1822" i="1"/>
  <c r="G1822" i="1"/>
  <c r="F1822" i="1"/>
  <c r="E1822" i="1"/>
  <c r="D1822" i="1"/>
  <c r="C1822" i="1"/>
  <c r="I1821" i="1"/>
  <c r="H1821" i="1"/>
  <c r="G1821" i="1"/>
  <c r="F1821" i="1"/>
  <c r="E1821" i="1"/>
  <c r="D1821" i="1"/>
  <c r="C1821" i="1"/>
  <c r="I1820" i="1"/>
  <c r="H1820" i="1"/>
  <c r="G1820" i="1"/>
  <c r="F1820" i="1"/>
  <c r="E1820" i="1"/>
  <c r="D1820" i="1"/>
  <c r="C1820" i="1"/>
  <c r="I1819" i="1"/>
  <c r="H1819" i="1"/>
  <c r="G1819" i="1"/>
  <c r="F1819" i="1"/>
  <c r="E1819" i="1"/>
  <c r="D1819" i="1"/>
  <c r="C1819" i="1"/>
  <c r="I1818" i="1"/>
  <c r="H1818" i="1"/>
  <c r="G1818" i="1"/>
  <c r="F1818" i="1"/>
  <c r="E1818" i="1"/>
  <c r="D1818" i="1"/>
  <c r="C1818" i="1"/>
  <c r="I1817" i="1"/>
  <c r="H1817" i="1"/>
  <c r="G1817" i="1"/>
  <c r="F1817" i="1"/>
  <c r="E1817" i="1"/>
  <c r="D1817" i="1"/>
  <c r="C1817" i="1"/>
  <c r="I1816" i="1"/>
  <c r="H1816" i="1"/>
  <c r="G1816" i="1"/>
  <c r="F1816" i="1"/>
  <c r="E1816" i="1"/>
  <c r="D1816" i="1"/>
  <c r="C1816" i="1"/>
  <c r="I1815" i="1"/>
  <c r="H1815" i="1"/>
  <c r="G1815" i="1"/>
  <c r="F1815" i="1"/>
  <c r="E1815" i="1"/>
  <c r="D1815" i="1"/>
  <c r="C1815" i="1"/>
  <c r="I1814" i="1"/>
  <c r="H1814" i="1"/>
  <c r="G1814" i="1"/>
  <c r="F1814" i="1"/>
  <c r="E1814" i="1"/>
  <c r="D1814" i="1"/>
  <c r="C1814" i="1"/>
  <c r="I1813" i="1"/>
  <c r="H1813" i="1"/>
  <c r="G1813" i="1"/>
  <c r="F1813" i="1"/>
  <c r="E1813" i="1"/>
  <c r="D1813" i="1"/>
  <c r="C1813" i="1"/>
  <c r="I1812" i="1"/>
  <c r="H1812" i="1"/>
  <c r="G1812" i="1"/>
  <c r="F1812" i="1"/>
  <c r="E1812" i="1"/>
  <c r="D1812" i="1"/>
  <c r="C1812" i="1"/>
  <c r="I1811" i="1"/>
  <c r="H1811" i="1"/>
  <c r="G1811" i="1"/>
  <c r="F1811" i="1"/>
  <c r="E1811" i="1"/>
  <c r="D1811" i="1"/>
  <c r="C1811" i="1"/>
  <c r="I1810" i="1"/>
  <c r="H1810" i="1"/>
  <c r="G1810" i="1"/>
  <c r="F1810" i="1"/>
  <c r="E1810" i="1"/>
  <c r="D1810" i="1"/>
  <c r="C1810" i="1"/>
  <c r="I1809" i="1"/>
  <c r="H1809" i="1"/>
  <c r="G1809" i="1"/>
  <c r="F1809" i="1"/>
  <c r="E1809" i="1"/>
  <c r="D1809" i="1"/>
  <c r="C1809" i="1"/>
  <c r="I1808" i="1"/>
  <c r="H1808" i="1"/>
  <c r="G1808" i="1"/>
  <c r="F1808" i="1"/>
  <c r="E1808" i="1"/>
  <c r="D1808" i="1"/>
  <c r="C1808" i="1"/>
  <c r="I1807" i="1"/>
  <c r="H1807" i="1"/>
  <c r="G1807" i="1"/>
  <c r="F1807" i="1"/>
  <c r="E1807" i="1"/>
  <c r="D1807" i="1"/>
  <c r="C1807" i="1"/>
  <c r="I1806" i="1"/>
  <c r="H1806" i="1"/>
  <c r="G1806" i="1"/>
  <c r="F1806" i="1"/>
  <c r="E1806" i="1"/>
  <c r="D1806" i="1"/>
  <c r="C1806" i="1"/>
  <c r="I1805" i="1"/>
  <c r="H1805" i="1"/>
  <c r="G1805" i="1"/>
  <c r="F1805" i="1"/>
  <c r="E1805" i="1"/>
  <c r="D1805" i="1"/>
  <c r="C1805" i="1"/>
  <c r="I1804" i="1"/>
  <c r="H1804" i="1"/>
  <c r="G1804" i="1"/>
  <c r="F1804" i="1"/>
  <c r="E1804" i="1"/>
  <c r="D1804" i="1"/>
  <c r="C1804" i="1"/>
  <c r="I1803" i="1"/>
  <c r="H1803" i="1"/>
  <c r="G1803" i="1"/>
  <c r="F1803" i="1"/>
  <c r="E1803" i="1"/>
  <c r="D1803" i="1"/>
  <c r="C1803" i="1"/>
  <c r="I1802" i="1"/>
  <c r="H1802" i="1"/>
  <c r="G1802" i="1"/>
  <c r="F1802" i="1"/>
  <c r="E1802" i="1"/>
  <c r="D1802" i="1"/>
  <c r="C1802" i="1"/>
  <c r="I1801" i="1"/>
  <c r="H1801" i="1"/>
  <c r="G1801" i="1"/>
  <c r="F1801" i="1"/>
  <c r="E1801" i="1"/>
  <c r="D1801" i="1"/>
  <c r="C1801" i="1"/>
  <c r="I1800" i="1"/>
  <c r="H1800" i="1"/>
  <c r="G1800" i="1"/>
  <c r="F1800" i="1"/>
  <c r="E1800" i="1"/>
  <c r="D1800" i="1"/>
  <c r="C1800" i="1"/>
  <c r="I1799" i="1"/>
  <c r="H1799" i="1"/>
  <c r="G1799" i="1"/>
  <c r="F1799" i="1"/>
  <c r="E1799" i="1"/>
  <c r="D1799" i="1"/>
  <c r="C1799" i="1"/>
  <c r="I1798" i="1"/>
  <c r="H1798" i="1"/>
  <c r="G1798" i="1"/>
  <c r="F1798" i="1"/>
  <c r="E1798" i="1"/>
  <c r="D1798" i="1"/>
  <c r="C1798" i="1"/>
  <c r="I1797" i="1"/>
  <c r="H1797" i="1"/>
  <c r="G1797" i="1"/>
  <c r="F1797" i="1"/>
  <c r="E1797" i="1"/>
  <c r="D1797" i="1"/>
  <c r="C1797" i="1"/>
  <c r="I1796" i="1"/>
  <c r="H1796" i="1"/>
  <c r="G1796" i="1"/>
  <c r="F1796" i="1"/>
  <c r="E1796" i="1"/>
  <c r="D1796" i="1"/>
  <c r="C1796" i="1"/>
  <c r="I1795" i="1"/>
  <c r="H1795" i="1"/>
  <c r="G1795" i="1"/>
  <c r="F1795" i="1"/>
  <c r="E1795" i="1"/>
  <c r="D1795" i="1"/>
  <c r="C1795" i="1"/>
  <c r="I1794" i="1"/>
  <c r="H1794" i="1"/>
  <c r="G1794" i="1"/>
  <c r="F1794" i="1"/>
  <c r="E1794" i="1"/>
  <c r="D1794" i="1"/>
  <c r="C1794" i="1"/>
  <c r="I1793" i="1"/>
  <c r="H1793" i="1"/>
  <c r="G1793" i="1"/>
  <c r="F1793" i="1"/>
  <c r="E1793" i="1"/>
  <c r="D1793" i="1"/>
  <c r="C1793" i="1"/>
  <c r="I1792" i="1"/>
  <c r="H1792" i="1"/>
  <c r="G1792" i="1"/>
  <c r="F1792" i="1"/>
  <c r="E1792" i="1"/>
  <c r="D1792" i="1"/>
  <c r="C1792" i="1"/>
  <c r="I1791" i="1"/>
  <c r="H1791" i="1"/>
  <c r="G1791" i="1"/>
  <c r="F1791" i="1"/>
  <c r="E1791" i="1"/>
  <c r="D1791" i="1"/>
  <c r="C1791" i="1"/>
  <c r="I1790" i="1"/>
  <c r="H1790" i="1"/>
  <c r="G1790" i="1"/>
  <c r="F1790" i="1"/>
  <c r="E1790" i="1"/>
  <c r="D1790" i="1"/>
  <c r="C1790" i="1"/>
  <c r="I1789" i="1"/>
  <c r="H1789" i="1"/>
  <c r="G1789" i="1"/>
  <c r="F1789" i="1"/>
  <c r="E1789" i="1"/>
  <c r="D1789" i="1"/>
  <c r="C1789" i="1"/>
  <c r="I1788" i="1"/>
  <c r="H1788" i="1"/>
  <c r="G1788" i="1"/>
  <c r="F1788" i="1"/>
  <c r="E1788" i="1"/>
  <c r="D1788" i="1"/>
  <c r="C1788" i="1"/>
  <c r="I1787" i="1"/>
  <c r="H1787" i="1"/>
  <c r="G1787" i="1"/>
  <c r="F1787" i="1"/>
  <c r="E1787" i="1"/>
  <c r="D1787" i="1"/>
  <c r="C1787" i="1"/>
  <c r="I1786" i="1"/>
  <c r="H1786" i="1"/>
  <c r="G1786" i="1"/>
  <c r="F1786" i="1"/>
  <c r="E1786" i="1"/>
  <c r="D1786" i="1"/>
  <c r="C1786" i="1"/>
  <c r="I1785" i="1"/>
  <c r="H1785" i="1"/>
  <c r="G1785" i="1"/>
  <c r="F1785" i="1"/>
  <c r="E1785" i="1"/>
  <c r="D1785" i="1"/>
  <c r="C1785" i="1"/>
  <c r="I1784" i="1"/>
  <c r="H1784" i="1"/>
  <c r="G1784" i="1"/>
  <c r="F1784" i="1"/>
  <c r="E1784" i="1"/>
  <c r="D1784" i="1"/>
  <c r="C1784" i="1"/>
  <c r="I1783" i="1"/>
  <c r="H1783" i="1"/>
  <c r="G1783" i="1"/>
  <c r="F1783" i="1"/>
  <c r="E1783" i="1"/>
  <c r="D1783" i="1"/>
  <c r="C1783" i="1"/>
  <c r="I1782" i="1"/>
  <c r="H1782" i="1"/>
  <c r="G1782" i="1"/>
  <c r="F1782" i="1"/>
  <c r="E1782" i="1"/>
  <c r="D1782" i="1"/>
  <c r="C1782" i="1"/>
  <c r="I1781" i="1"/>
  <c r="H1781" i="1"/>
  <c r="G1781" i="1"/>
  <c r="F1781" i="1"/>
  <c r="E1781" i="1"/>
  <c r="D1781" i="1"/>
  <c r="C1781" i="1"/>
  <c r="I1780" i="1"/>
  <c r="H1780" i="1"/>
  <c r="G1780" i="1"/>
  <c r="F1780" i="1"/>
  <c r="E1780" i="1"/>
  <c r="D1780" i="1"/>
  <c r="C1780" i="1"/>
  <c r="I1779" i="1"/>
  <c r="H1779" i="1"/>
  <c r="G1779" i="1"/>
  <c r="F1779" i="1"/>
  <c r="E1779" i="1"/>
  <c r="D1779" i="1"/>
  <c r="C1779" i="1"/>
  <c r="I1778" i="1"/>
  <c r="H1778" i="1"/>
  <c r="G1778" i="1"/>
  <c r="F1778" i="1"/>
  <c r="E1778" i="1"/>
  <c r="D1778" i="1"/>
  <c r="C1778" i="1"/>
  <c r="I1777" i="1"/>
  <c r="H1777" i="1"/>
  <c r="G1777" i="1"/>
  <c r="F1777" i="1"/>
  <c r="E1777" i="1"/>
  <c r="D1777" i="1"/>
  <c r="C1777" i="1"/>
  <c r="I1776" i="1"/>
  <c r="H1776" i="1"/>
  <c r="G1776" i="1"/>
  <c r="F1776" i="1"/>
  <c r="E1776" i="1"/>
  <c r="D1776" i="1"/>
  <c r="C1776" i="1"/>
  <c r="I1775" i="1"/>
  <c r="H1775" i="1"/>
  <c r="G1775" i="1"/>
  <c r="F1775" i="1"/>
  <c r="E1775" i="1"/>
  <c r="D1775" i="1"/>
  <c r="C1775" i="1"/>
  <c r="I1774" i="1"/>
  <c r="H1774" i="1"/>
  <c r="G1774" i="1"/>
  <c r="F1774" i="1"/>
  <c r="E1774" i="1"/>
  <c r="D1774" i="1"/>
  <c r="C1774" i="1"/>
  <c r="I1773" i="1"/>
  <c r="H1773" i="1"/>
  <c r="G1773" i="1"/>
  <c r="F1773" i="1"/>
  <c r="E1773" i="1"/>
  <c r="D1773" i="1"/>
  <c r="C1773" i="1"/>
  <c r="I1772" i="1"/>
  <c r="H1772" i="1"/>
  <c r="G1772" i="1"/>
  <c r="F1772" i="1"/>
  <c r="E1772" i="1"/>
  <c r="D1772" i="1"/>
  <c r="C1772" i="1"/>
  <c r="I1771" i="1"/>
  <c r="H1771" i="1"/>
  <c r="G1771" i="1"/>
  <c r="F1771" i="1"/>
  <c r="E1771" i="1"/>
  <c r="D1771" i="1"/>
  <c r="C1771" i="1"/>
  <c r="I1770" i="1"/>
  <c r="H1770" i="1"/>
  <c r="G1770" i="1"/>
  <c r="F1770" i="1"/>
  <c r="E1770" i="1"/>
  <c r="D1770" i="1"/>
  <c r="C1770" i="1"/>
  <c r="I1769" i="1"/>
  <c r="H1769" i="1"/>
  <c r="G1769" i="1"/>
  <c r="F1769" i="1"/>
  <c r="E1769" i="1"/>
  <c r="D1769" i="1"/>
  <c r="C1769" i="1"/>
  <c r="I1768" i="1"/>
  <c r="H1768" i="1"/>
  <c r="G1768" i="1"/>
  <c r="F1768" i="1"/>
  <c r="E1768" i="1"/>
  <c r="D1768" i="1"/>
  <c r="C1768" i="1"/>
  <c r="I1767" i="1"/>
  <c r="H1767" i="1"/>
  <c r="G1767" i="1"/>
  <c r="F1767" i="1"/>
  <c r="E1767" i="1"/>
  <c r="D1767" i="1"/>
  <c r="C1767" i="1"/>
  <c r="I1766" i="1"/>
  <c r="H1766" i="1"/>
  <c r="G1766" i="1"/>
  <c r="F1766" i="1"/>
  <c r="E1766" i="1"/>
  <c r="D1766" i="1"/>
  <c r="C1766" i="1"/>
  <c r="I1765" i="1"/>
  <c r="H1765" i="1"/>
  <c r="G1765" i="1"/>
  <c r="F1765" i="1"/>
  <c r="E1765" i="1"/>
  <c r="D1765" i="1"/>
  <c r="C1765" i="1"/>
  <c r="I1764" i="1"/>
  <c r="H1764" i="1"/>
  <c r="G1764" i="1"/>
  <c r="F1764" i="1"/>
  <c r="E1764" i="1"/>
  <c r="D1764" i="1"/>
  <c r="C1764" i="1"/>
  <c r="I1763" i="1"/>
  <c r="H1763" i="1"/>
  <c r="G1763" i="1"/>
  <c r="F1763" i="1"/>
  <c r="E1763" i="1"/>
  <c r="D1763" i="1"/>
  <c r="C1763" i="1"/>
  <c r="I1762" i="1"/>
  <c r="H1762" i="1"/>
  <c r="G1762" i="1"/>
  <c r="F1762" i="1"/>
  <c r="E1762" i="1"/>
  <c r="D1762" i="1"/>
  <c r="C1762" i="1"/>
  <c r="I1761" i="1"/>
  <c r="H1761" i="1"/>
  <c r="G1761" i="1"/>
  <c r="F1761" i="1"/>
  <c r="E1761" i="1"/>
  <c r="D1761" i="1"/>
  <c r="C1761" i="1"/>
  <c r="I1760" i="1"/>
  <c r="H1760" i="1"/>
  <c r="G1760" i="1"/>
  <c r="F1760" i="1"/>
  <c r="E1760" i="1"/>
  <c r="D1760" i="1"/>
  <c r="C1760" i="1"/>
  <c r="I1759" i="1"/>
  <c r="H1759" i="1"/>
  <c r="G1759" i="1"/>
  <c r="F1759" i="1"/>
  <c r="E1759" i="1"/>
  <c r="D1759" i="1"/>
  <c r="C1759" i="1"/>
  <c r="I1758" i="1"/>
  <c r="H1758" i="1"/>
  <c r="G1758" i="1"/>
  <c r="F1758" i="1"/>
  <c r="E1758" i="1"/>
  <c r="D1758" i="1"/>
  <c r="C1758" i="1"/>
  <c r="I1757" i="1"/>
  <c r="H1757" i="1"/>
  <c r="G1757" i="1"/>
  <c r="F1757" i="1"/>
  <c r="E1757" i="1"/>
  <c r="D1757" i="1"/>
  <c r="C1757" i="1"/>
  <c r="I1756" i="1"/>
  <c r="H1756" i="1"/>
  <c r="G1756" i="1"/>
  <c r="F1756" i="1"/>
  <c r="E1756" i="1"/>
  <c r="D1756" i="1"/>
  <c r="C1756" i="1"/>
  <c r="I1755" i="1"/>
  <c r="H1755" i="1"/>
  <c r="G1755" i="1"/>
  <c r="F1755" i="1"/>
  <c r="E1755" i="1"/>
  <c r="D1755" i="1"/>
  <c r="C1755" i="1"/>
  <c r="I1754" i="1"/>
  <c r="H1754" i="1"/>
  <c r="G1754" i="1"/>
  <c r="F1754" i="1"/>
  <c r="E1754" i="1"/>
  <c r="D1754" i="1"/>
  <c r="C1754" i="1"/>
  <c r="I1753" i="1"/>
  <c r="H1753" i="1"/>
  <c r="G1753" i="1"/>
  <c r="F1753" i="1"/>
  <c r="E1753" i="1"/>
  <c r="D1753" i="1"/>
  <c r="C1753" i="1"/>
  <c r="I1752" i="1"/>
  <c r="H1752" i="1"/>
  <c r="G1752" i="1"/>
  <c r="F1752" i="1"/>
  <c r="E1752" i="1"/>
  <c r="D1752" i="1"/>
  <c r="C1752" i="1"/>
  <c r="I1751" i="1"/>
  <c r="H1751" i="1"/>
  <c r="G1751" i="1"/>
  <c r="F1751" i="1"/>
  <c r="E1751" i="1"/>
  <c r="D1751" i="1"/>
  <c r="C1751" i="1"/>
  <c r="I1750" i="1"/>
  <c r="H1750" i="1"/>
  <c r="G1750" i="1"/>
  <c r="F1750" i="1"/>
  <c r="E1750" i="1"/>
  <c r="D1750" i="1"/>
  <c r="C1750" i="1"/>
  <c r="I1749" i="1"/>
  <c r="H1749" i="1"/>
  <c r="G1749" i="1"/>
  <c r="F1749" i="1"/>
  <c r="E1749" i="1"/>
  <c r="D1749" i="1"/>
  <c r="C1749" i="1"/>
  <c r="I1748" i="1"/>
  <c r="H1748" i="1"/>
  <c r="G1748" i="1"/>
  <c r="F1748" i="1"/>
  <c r="E1748" i="1"/>
  <c r="D1748" i="1"/>
  <c r="C1748" i="1"/>
  <c r="I1747" i="1"/>
  <c r="H1747" i="1"/>
  <c r="G1747" i="1"/>
  <c r="F1747" i="1"/>
  <c r="E1747" i="1"/>
  <c r="D1747" i="1"/>
  <c r="C1747" i="1"/>
  <c r="I1746" i="1"/>
  <c r="H1746" i="1"/>
  <c r="G1746" i="1"/>
  <c r="F1746" i="1"/>
  <c r="E1746" i="1"/>
  <c r="D1746" i="1"/>
  <c r="C1746" i="1"/>
  <c r="I1745" i="1"/>
  <c r="H1745" i="1"/>
  <c r="G1745" i="1"/>
  <c r="F1745" i="1"/>
  <c r="E1745" i="1"/>
  <c r="D1745" i="1"/>
  <c r="C1745" i="1"/>
  <c r="I1744" i="1"/>
  <c r="H1744" i="1"/>
  <c r="G1744" i="1"/>
  <c r="F1744" i="1"/>
  <c r="E1744" i="1"/>
  <c r="D1744" i="1"/>
  <c r="C1744" i="1"/>
  <c r="I1743" i="1"/>
  <c r="H1743" i="1"/>
  <c r="G1743" i="1"/>
  <c r="F1743" i="1"/>
  <c r="E1743" i="1"/>
  <c r="D1743" i="1"/>
  <c r="C1743" i="1"/>
  <c r="I1742" i="1"/>
  <c r="H1742" i="1"/>
  <c r="G1742" i="1"/>
  <c r="F1742" i="1"/>
  <c r="E1742" i="1"/>
  <c r="D1742" i="1"/>
  <c r="C1742" i="1"/>
  <c r="I1741" i="1"/>
  <c r="H1741" i="1"/>
  <c r="G1741" i="1"/>
  <c r="F1741" i="1"/>
  <c r="E1741" i="1"/>
  <c r="D1741" i="1"/>
  <c r="C1741" i="1"/>
  <c r="I1740" i="1"/>
  <c r="H1740" i="1"/>
  <c r="G1740" i="1"/>
  <c r="F1740" i="1"/>
  <c r="E1740" i="1"/>
  <c r="D1740" i="1"/>
  <c r="C1740" i="1"/>
  <c r="I1739" i="1"/>
  <c r="H1739" i="1"/>
  <c r="G1739" i="1"/>
  <c r="F1739" i="1"/>
  <c r="E1739" i="1"/>
  <c r="D1739" i="1"/>
  <c r="C1739" i="1"/>
  <c r="I1738" i="1"/>
  <c r="H1738" i="1"/>
  <c r="G1738" i="1"/>
  <c r="F1738" i="1"/>
  <c r="E1738" i="1"/>
  <c r="D1738" i="1"/>
  <c r="C1738" i="1"/>
  <c r="I1737" i="1"/>
  <c r="H1737" i="1"/>
  <c r="G1737" i="1"/>
  <c r="F1737" i="1"/>
  <c r="E1737" i="1"/>
  <c r="D1737" i="1"/>
  <c r="C1737" i="1"/>
  <c r="I1736" i="1"/>
  <c r="H1736" i="1"/>
  <c r="G1736" i="1"/>
  <c r="F1736" i="1"/>
  <c r="E1736" i="1"/>
  <c r="D1736" i="1"/>
  <c r="C1736" i="1"/>
  <c r="I1735" i="1"/>
  <c r="H1735" i="1"/>
  <c r="G1735" i="1"/>
  <c r="F1735" i="1"/>
  <c r="E1735" i="1"/>
  <c r="D1735" i="1"/>
  <c r="C1735" i="1"/>
  <c r="I1734" i="1"/>
  <c r="H1734" i="1"/>
  <c r="G1734" i="1"/>
  <c r="F1734" i="1"/>
  <c r="E1734" i="1"/>
  <c r="D1734" i="1"/>
  <c r="C1734" i="1"/>
  <c r="I1733" i="1"/>
  <c r="H1733" i="1"/>
  <c r="G1733" i="1"/>
  <c r="F1733" i="1"/>
  <c r="E1733" i="1"/>
  <c r="D1733" i="1"/>
  <c r="C1733" i="1"/>
  <c r="I1732" i="1"/>
  <c r="H1732" i="1"/>
  <c r="G1732" i="1"/>
  <c r="F1732" i="1"/>
  <c r="E1732" i="1"/>
  <c r="D1732" i="1"/>
  <c r="C1732" i="1"/>
  <c r="I1731" i="1"/>
  <c r="H1731" i="1"/>
  <c r="G1731" i="1"/>
  <c r="F1731" i="1"/>
  <c r="E1731" i="1"/>
  <c r="D1731" i="1"/>
  <c r="C1731" i="1"/>
  <c r="I1730" i="1"/>
  <c r="H1730" i="1"/>
  <c r="G1730" i="1"/>
  <c r="F1730" i="1"/>
  <c r="E1730" i="1"/>
  <c r="D1730" i="1"/>
  <c r="C1730" i="1"/>
  <c r="I1729" i="1"/>
  <c r="H1729" i="1"/>
  <c r="G1729" i="1"/>
  <c r="F1729" i="1"/>
  <c r="E1729" i="1"/>
  <c r="D1729" i="1"/>
  <c r="C1729" i="1"/>
  <c r="I1728" i="1"/>
  <c r="H1728" i="1"/>
  <c r="G1728" i="1"/>
  <c r="F1728" i="1"/>
  <c r="E1728" i="1"/>
  <c r="D1728" i="1"/>
  <c r="C1728" i="1"/>
  <c r="I1727" i="1"/>
  <c r="H1727" i="1"/>
  <c r="G1727" i="1"/>
  <c r="F1727" i="1"/>
  <c r="E1727" i="1"/>
  <c r="D1727" i="1"/>
  <c r="C1727" i="1"/>
  <c r="I1726" i="1"/>
  <c r="H1726" i="1"/>
  <c r="G1726" i="1"/>
  <c r="F1726" i="1"/>
  <c r="E1726" i="1"/>
  <c r="D1726" i="1"/>
  <c r="C1726" i="1"/>
  <c r="I1725" i="1"/>
  <c r="H1725" i="1"/>
  <c r="G1725" i="1"/>
  <c r="F1725" i="1"/>
  <c r="E1725" i="1"/>
  <c r="D1725" i="1"/>
  <c r="C1725" i="1"/>
  <c r="I1724" i="1"/>
  <c r="H1724" i="1"/>
  <c r="G1724" i="1"/>
  <c r="F1724" i="1"/>
  <c r="E1724" i="1"/>
  <c r="D1724" i="1"/>
  <c r="C1724" i="1"/>
  <c r="I1723" i="1"/>
  <c r="H1723" i="1"/>
  <c r="G1723" i="1"/>
  <c r="F1723" i="1"/>
  <c r="E1723" i="1"/>
  <c r="D1723" i="1"/>
  <c r="C1723" i="1"/>
  <c r="I1722" i="1"/>
  <c r="H1722" i="1"/>
  <c r="G1722" i="1"/>
  <c r="F1722" i="1"/>
  <c r="E1722" i="1"/>
  <c r="D1722" i="1"/>
  <c r="C1722" i="1"/>
  <c r="I1721" i="1"/>
  <c r="H1721" i="1"/>
  <c r="G1721" i="1"/>
  <c r="F1721" i="1"/>
  <c r="E1721" i="1"/>
  <c r="D1721" i="1"/>
  <c r="C1721" i="1"/>
  <c r="I1720" i="1"/>
  <c r="H1720" i="1"/>
  <c r="G1720" i="1"/>
  <c r="F1720" i="1"/>
  <c r="E1720" i="1"/>
  <c r="D1720" i="1"/>
  <c r="C1720" i="1"/>
  <c r="I1719" i="1"/>
  <c r="H1719" i="1"/>
  <c r="G1719" i="1"/>
  <c r="F1719" i="1"/>
  <c r="E1719" i="1"/>
  <c r="D1719" i="1"/>
  <c r="C1719" i="1"/>
  <c r="I1718" i="1"/>
  <c r="H1718" i="1"/>
  <c r="G1718" i="1"/>
  <c r="F1718" i="1"/>
  <c r="E1718" i="1"/>
  <c r="D1718" i="1"/>
  <c r="C1718" i="1"/>
  <c r="I1717" i="1"/>
  <c r="H1717" i="1"/>
  <c r="G1717" i="1"/>
  <c r="F1717" i="1"/>
  <c r="E1717" i="1"/>
  <c r="D1717" i="1"/>
  <c r="C1717" i="1"/>
  <c r="I1716" i="1"/>
  <c r="H1716" i="1"/>
  <c r="G1716" i="1"/>
  <c r="F1716" i="1"/>
  <c r="E1716" i="1"/>
  <c r="D1716" i="1"/>
  <c r="C1716" i="1"/>
  <c r="I1715" i="1"/>
  <c r="H1715" i="1"/>
  <c r="G1715" i="1"/>
  <c r="F1715" i="1"/>
  <c r="E1715" i="1"/>
  <c r="D1715" i="1"/>
  <c r="C1715" i="1"/>
  <c r="I1714" i="1"/>
  <c r="H1714" i="1"/>
  <c r="G1714" i="1"/>
  <c r="F1714" i="1"/>
  <c r="E1714" i="1"/>
  <c r="D1714" i="1"/>
  <c r="C1714" i="1"/>
  <c r="I1713" i="1"/>
  <c r="H1713" i="1"/>
  <c r="G1713" i="1"/>
  <c r="F1713" i="1"/>
  <c r="E1713" i="1"/>
  <c r="D1713" i="1"/>
  <c r="C1713" i="1"/>
  <c r="I1712" i="1"/>
  <c r="H1712" i="1"/>
  <c r="G1712" i="1"/>
  <c r="F1712" i="1"/>
  <c r="E1712" i="1"/>
  <c r="D1712" i="1"/>
  <c r="C1712" i="1"/>
  <c r="I1711" i="1"/>
  <c r="H1711" i="1"/>
  <c r="G1711" i="1"/>
  <c r="F1711" i="1"/>
  <c r="E1711" i="1"/>
  <c r="D1711" i="1"/>
  <c r="C1711" i="1"/>
  <c r="I1710" i="1"/>
  <c r="H1710" i="1"/>
  <c r="G1710" i="1"/>
  <c r="F1710" i="1"/>
  <c r="E1710" i="1"/>
  <c r="D1710" i="1"/>
  <c r="C1710" i="1"/>
  <c r="I1709" i="1"/>
  <c r="H1709" i="1"/>
  <c r="G1709" i="1"/>
  <c r="F1709" i="1"/>
  <c r="E1709" i="1"/>
  <c r="D1709" i="1"/>
  <c r="C1709" i="1"/>
  <c r="I1708" i="1"/>
  <c r="H1708" i="1"/>
  <c r="G1708" i="1"/>
  <c r="F1708" i="1"/>
  <c r="E1708" i="1"/>
  <c r="D1708" i="1"/>
  <c r="C1708" i="1"/>
  <c r="I1707" i="1"/>
  <c r="H1707" i="1"/>
  <c r="G1707" i="1"/>
  <c r="F1707" i="1"/>
  <c r="E1707" i="1"/>
  <c r="D1707" i="1"/>
  <c r="C1707" i="1"/>
  <c r="I1706" i="1"/>
  <c r="H1706" i="1"/>
  <c r="G1706" i="1"/>
  <c r="F1706" i="1"/>
  <c r="E1706" i="1"/>
  <c r="D1706" i="1"/>
  <c r="C1706" i="1"/>
  <c r="I1705" i="1"/>
  <c r="H1705" i="1"/>
  <c r="G1705" i="1"/>
  <c r="F1705" i="1"/>
  <c r="E1705" i="1"/>
  <c r="D1705" i="1"/>
  <c r="C1705" i="1"/>
  <c r="I1704" i="1"/>
  <c r="H1704" i="1"/>
  <c r="G1704" i="1"/>
  <c r="F1704" i="1"/>
  <c r="E1704" i="1"/>
  <c r="D1704" i="1"/>
  <c r="C1704" i="1"/>
  <c r="I1703" i="1"/>
  <c r="H1703" i="1"/>
  <c r="G1703" i="1"/>
  <c r="F1703" i="1"/>
  <c r="E1703" i="1"/>
  <c r="D1703" i="1"/>
  <c r="C1703" i="1"/>
  <c r="I1702" i="1"/>
  <c r="H1702" i="1"/>
  <c r="G1702" i="1"/>
  <c r="F1702" i="1"/>
  <c r="E1702" i="1"/>
  <c r="D1702" i="1"/>
  <c r="C1702" i="1"/>
  <c r="I1701" i="1"/>
  <c r="H1701" i="1"/>
  <c r="G1701" i="1"/>
  <c r="F1701" i="1"/>
  <c r="E1701" i="1"/>
  <c r="D1701" i="1"/>
  <c r="C1701" i="1"/>
  <c r="I1700" i="1"/>
  <c r="H1700" i="1"/>
  <c r="G1700" i="1"/>
  <c r="F1700" i="1"/>
  <c r="E1700" i="1"/>
  <c r="D1700" i="1"/>
  <c r="C1700" i="1"/>
  <c r="I1699" i="1"/>
  <c r="H1699" i="1"/>
  <c r="G1699" i="1"/>
  <c r="F1699" i="1"/>
  <c r="E1699" i="1"/>
  <c r="D1699" i="1"/>
  <c r="C1699" i="1"/>
  <c r="I1698" i="1"/>
  <c r="H1698" i="1"/>
  <c r="G1698" i="1"/>
  <c r="F1698" i="1"/>
  <c r="E1698" i="1"/>
  <c r="D1698" i="1"/>
  <c r="C1698" i="1"/>
  <c r="I1697" i="1"/>
  <c r="H1697" i="1"/>
  <c r="G1697" i="1"/>
  <c r="F1697" i="1"/>
  <c r="E1697" i="1"/>
  <c r="D1697" i="1"/>
  <c r="C1697" i="1"/>
  <c r="I1696" i="1"/>
  <c r="H1696" i="1"/>
  <c r="G1696" i="1"/>
  <c r="F1696" i="1"/>
  <c r="E1696" i="1"/>
  <c r="D1696" i="1"/>
  <c r="C1696" i="1"/>
  <c r="I1695" i="1"/>
  <c r="H1695" i="1"/>
  <c r="G1695" i="1"/>
  <c r="F1695" i="1"/>
  <c r="E1695" i="1"/>
  <c r="D1695" i="1"/>
  <c r="C1695" i="1"/>
  <c r="I1694" i="1"/>
  <c r="H1694" i="1"/>
  <c r="G1694" i="1"/>
  <c r="F1694" i="1"/>
  <c r="E1694" i="1"/>
  <c r="D1694" i="1"/>
  <c r="C1694" i="1"/>
  <c r="I1693" i="1"/>
  <c r="H1693" i="1"/>
  <c r="G1693" i="1"/>
  <c r="F1693" i="1"/>
  <c r="E1693" i="1"/>
  <c r="D1693" i="1"/>
  <c r="C1693" i="1"/>
  <c r="I1692" i="1"/>
  <c r="H1692" i="1"/>
  <c r="G1692" i="1"/>
  <c r="F1692" i="1"/>
  <c r="E1692" i="1"/>
  <c r="D1692" i="1"/>
  <c r="C1692" i="1"/>
  <c r="I1691" i="1"/>
  <c r="H1691" i="1"/>
  <c r="G1691" i="1"/>
  <c r="F1691" i="1"/>
  <c r="E1691" i="1"/>
  <c r="D1691" i="1"/>
  <c r="C1691" i="1"/>
  <c r="I1690" i="1"/>
  <c r="H1690" i="1"/>
  <c r="G1690" i="1"/>
  <c r="F1690" i="1"/>
  <c r="E1690" i="1"/>
  <c r="D1690" i="1"/>
  <c r="C1690" i="1"/>
  <c r="I1689" i="1"/>
  <c r="H1689" i="1"/>
  <c r="G1689" i="1"/>
  <c r="F1689" i="1"/>
  <c r="E1689" i="1"/>
  <c r="D1689" i="1"/>
  <c r="C1689" i="1"/>
  <c r="I1688" i="1"/>
  <c r="H1688" i="1"/>
  <c r="G1688" i="1"/>
  <c r="F1688" i="1"/>
  <c r="E1688" i="1"/>
  <c r="D1688" i="1"/>
  <c r="C1688" i="1"/>
  <c r="I1687" i="1"/>
  <c r="H1687" i="1"/>
  <c r="G1687" i="1"/>
  <c r="F1687" i="1"/>
  <c r="E1687" i="1"/>
  <c r="D1687" i="1"/>
  <c r="C1687" i="1"/>
  <c r="I1686" i="1"/>
  <c r="H1686" i="1"/>
  <c r="G1686" i="1"/>
  <c r="F1686" i="1"/>
  <c r="E1686" i="1"/>
  <c r="D1686" i="1"/>
  <c r="C1686" i="1"/>
  <c r="I1685" i="1"/>
  <c r="H1685" i="1"/>
  <c r="G1685" i="1"/>
  <c r="F1685" i="1"/>
  <c r="E1685" i="1"/>
  <c r="D1685" i="1"/>
  <c r="C1685" i="1"/>
  <c r="I1684" i="1"/>
  <c r="H1684" i="1"/>
  <c r="G1684" i="1"/>
  <c r="F1684" i="1"/>
  <c r="E1684" i="1"/>
  <c r="D1684" i="1"/>
  <c r="C1684" i="1"/>
  <c r="I1683" i="1"/>
  <c r="H1683" i="1"/>
  <c r="G1683" i="1"/>
  <c r="F1683" i="1"/>
  <c r="E1683" i="1"/>
  <c r="D1683" i="1"/>
  <c r="C1683" i="1"/>
  <c r="I1682" i="1"/>
  <c r="H1682" i="1"/>
  <c r="G1682" i="1"/>
  <c r="F1682" i="1"/>
  <c r="E1682" i="1"/>
  <c r="D1682" i="1"/>
  <c r="C1682" i="1"/>
  <c r="I1681" i="1"/>
  <c r="H1681" i="1"/>
  <c r="G1681" i="1"/>
  <c r="F1681" i="1"/>
  <c r="E1681" i="1"/>
  <c r="D1681" i="1"/>
  <c r="C1681" i="1"/>
  <c r="I1680" i="1"/>
  <c r="H1680" i="1"/>
  <c r="G1680" i="1"/>
  <c r="F1680" i="1"/>
  <c r="E1680" i="1"/>
  <c r="D1680" i="1"/>
  <c r="C1680" i="1"/>
  <c r="I1679" i="1"/>
  <c r="H1679" i="1"/>
  <c r="G1679" i="1"/>
  <c r="F1679" i="1"/>
  <c r="E1679" i="1"/>
  <c r="D1679" i="1"/>
  <c r="C1679" i="1"/>
  <c r="I1678" i="1"/>
  <c r="H1678" i="1"/>
  <c r="G1678" i="1"/>
  <c r="F1678" i="1"/>
  <c r="E1678" i="1"/>
  <c r="D1678" i="1"/>
  <c r="C1678" i="1"/>
  <c r="I1677" i="1"/>
  <c r="H1677" i="1"/>
  <c r="G1677" i="1"/>
  <c r="F1677" i="1"/>
  <c r="E1677" i="1"/>
  <c r="D1677" i="1"/>
  <c r="C1677" i="1"/>
  <c r="I1676" i="1"/>
  <c r="H1676" i="1"/>
  <c r="G1676" i="1"/>
  <c r="F1676" i="1"/>
  <c r="E1676" i="1"/>
  <c r="D1676" i="1"/>
  <c r="C1676" i="1"/>
  <c r="I1675" i="1"/>
  <c r="H1675" i="1"/>
  <c r="G1675" i="1"/>
  <c r="F1675" i="1"/>
  <c r="E1675" i="1"/>
  <c r="D1675" i="1"/>
  <c r="C1675" i="1"/>
  <c r="I1674" i="1"/>
  <c r="H1674" i="1"/>
  <c r="G1674" i="1"/>
  <c r="F1674" i="1"/>
  <c r="E1674" i="1"/>
  <c r="D1674" i="1"/>
  <c r="C1674" i="1"/>
  <c r="I1673" i="1"/>
  <c r="H1673" i="1"/>
  <c r="G1673" i="1"/>
  <c r="F1673" i="1"/>
  <c r="E1673" i="1"/>
  <c r="D1673" i="1"/>
  <c r="C1673" i="1"/>
  <c r="I1672" i="1"/>
  <c r="H1672" i="1"/>
  <c r="G1672" i="1"/>
  <c r="F1672" i="1"/>
  <c r="E1672" i="1"/>
  <c r="D1672" i="1"/>
  <c r="C1672" i="1"/>
  <c r="I1671" i="1"/>
  <c r="H1671" i="1"/>
  <c r="G1671" i="1"/>
  <c r="F1671" i="1"/>
  <c r="E1671" i="1"/>
  <c r="D1671" i="1"/>
  <c r="C1671" i="1"/>
  <c r="I1670" i="1"/>
  <c r="H1670" i="1"/>
  <c r="G1670" i="1"/>
  <c r="F1670" i="1"/>
  <c r="E1670" i="1"/>
  <c r="D1670" i="1"/>
  <c r="C1670" i="1"/>
  <c r="I1669" i="1"/>
  <c r="H1669" i="1"/>
  <c r="G1669" i="1"/>
  <c r="F1669" i="1"/>
  <c r="E1669" i="1"/>
  <c r="D1669" i="1"/>
  <c r="C1669" i="1"/>
  <c r="I1668" i="1"/>
  <c r="H1668" i="1"/>
  <c r="G1668" i="1"/>
  <c r="F1668" i="1"/>
  <c r="E1668" i="1"/>
  <c r="D1668" i="1"/>
  <c r="C1668" i="1"/>
  <c r="I1667" i="1"/>
  <c r="H1667" i="1"/>
  <c r="G1667" i="1"/>
  <c r="F1667" i="1"/>
  <c r="E1667" i="1"/>
  <c r="D1667" i="1"/>
  <c r="C1667" i="1"/>
  <c r="I1666" i="1"/>
  <c r="H1666" i="1"/>
  <c r="G1666" i="1"/>
  <c r="F1666" i="1"/>
  <c r="E1666" i="1"/>
  <c r="D1666" i="1"/>
  <c r="C1666" i="1"/>
  <c r="I1665" i="1"/>
  <c r="H1665" i="1"/>
  <c r="G1665" i="1"/>
  <c r="F1665" i="1"/>
  <c r="E1665" i="1"/>
  <c r="D1665" i="1"/>
  <c r="C1665" i="1"/>
  <c r="I1664" i="1"/>
  <c r="H1664" i="1"/>
  <c r="G1664" i="1"/>
  <c r="F1664" i="1"/>
  <c r="E1664" i="1"/>
  <c r="D1664" i="1"/>
  <c r="C1664" i="1"/>
  <c r="I1663" i="1"/>
  <c r="H1663" i="1"/>
  <c r="G1663" i="1"/>
  <c r="F1663" i="1"/>
  <c r="E1663" i="1"/>
  <c r="D1663" i="1"/>
  <c r="C1663" i="1"/>
  <c r="I1662" i="1"/>
  <c r="H1662" i="1"/>
  <c r="G1662" i="1"/>
  <c r="F1662" i="1"/>
  <c r="E1662" i="1"/>
  <c r="D1662" i="1"/>
  <c r="C1662" i="1"/>
  <c r="I1661" i="1"/>
  <c r="H1661" i="1"/>
  <c r="G1661" i="1"/>
  <c r="F1661" i="1"/>
  <c r="E1661" i="1"/>
  <c r="D1661" i="1"/>
  <c r="C1661" i="1"/>
  <c r="I1660" i="1"/>
  <c r="H1660" i="1"/>
  <c r="G1660" i="1"/>
  <c r="F1660" i="1"/>
  <c r="E1660" i="1"/>
  <c r="D1660" i="1"/>
  <c r="C1660" i="1"/>
  <c r="I1659" i="1"/>
  <c r="H1659" i="1"/>
  <c r="G1659" i="1"/>
  <c r="F1659" i="1"/>
  <c r="E1659" i="1"/>
  <c r="D1659" i="1"/>
  <c r="C1659" i="1"/>
  <c r="I1658" i="1"/>
  <c r="H1658" i="1"/>
  <c r="G1658" i="1"/>
  <c r="F1658" i="1"/>
  <c r="E1658" i="1"/>
  <c r="D1658" i="1"/>
  <c r="C1658" i="1"/>
  <c r="I1657" i="1"/>
  <c r="H1657" i="1"/>
  <c r="G1657" i="1"/>
  <c r="F1657" i="1"/>
  <c r="E1657" i="1"/>
  <c r="D1657" i="1"/>
  <c r="C1657" i="1"/>
  <c r="I1656" i="1"/>
  <c r="H1656" i="1"/>
  <c r="G1656" i="1"/>
  <c r="F1656" i="1"/>
  <c r="E1656" i="1"/>
  <c r="D1656" i="1"/>
  <c r="C1656" i="1"/>
  <c r="I1655" i="1"/>
  <c r="H1655" i="1"/>
  <c r="G1655" i="1"/>
  <c r="F1655" i="1"/>
  <c r="E1655" i="1"/>
  <c r="D1655" i="1"/>
  <c r="C1655" i="1"/>
  <c r="I1654" i="1"/>
  <c r="H1654" i="1"/>
  <c r="G1654" i="1"/>
  <c r="F1654" i="1"/>
  <c r="E1654" i="1"/>
  <c r="D1654" i="1"/>
  <c r="C1654" i="1"/>
  <c r="I1653" i="1"/>
  <c r="H1653" i="1"/>
  <c r="G1653" i="1"/>
  <c r="F1653" i="1"/>
  <c r="E1653" i="1"/>
  <c r="D1653" i="1"/>
  <c r="C1653" i="1"/>
  <c r="I1652" i="1"/>
  <c r="H1652" i="1"/>
  <c r="G1652" i="1"/>
  <c r="F1652" i="1"/>
  <c r="E1652" i="1"/>
  <c r="D1652" i="1"/>
  <c r="C1652" i="1"/>
  <c r="I1651" i="1"/>
  <c r="H1651" i="1"/>
  <c r="G1651" i="1"/>
  <c r="F1651" i="1"/>
  <c r="E1651" i="1"/>
  <c r="D1651" i="1"/>
  <c r="C1651" i="1"/>
  <c r="I1650" i="1"/>
  <c r="H1650" i="1"/>
  <c r="G1650" i="1"/>
  <c r="F1650" i="1"/>
  <c r="E1650" i="1"/>
  <c r="D1650" i="1"/>
  <c r="C1650" i="1"/>
  <c r="I1649" i="1"/>
  <c r="H1649" i="1"/>
  <c r="G1649" i="1"/>
  <c r="F1649" i="1"/>
  <c r="E1649" i="1"/>
  <c r="D1649" i="1"/>
  <c r="C1649" i="1"/>
  <c r="I1648" i="1"/>
  <c r="H1648" i="1"/>
  <c r="G1648" i="1"/>
  <c r="F1648" i="1"/>
  <c r="E1648" i="1"/>
  <c r="D1648" i="1"/>
  <c r="C1648" i="1"/>
  <c r="I1647" i="1"/>
  <c r="H1647" i="1"/>
  <c r="G1647" i="1"/>
  <c r="F1647" i="1"/>
  <c r="E1647" i="1"/>
  <c r="D1647" i="1"/>
  <c r="C1647" i="1"/>
  <c r="I1646" i="1"/>
  <c r="H1646" i="1"/>
  <c r="G1646" i="1"/>
  <c r="F1646" i="1"/>
  <c r="E1646" i="1"/>
  <c r="D1646" i="1"/>
  <c r="C1646" i="1"/>
  <c r="I1645" i="1"/>
  <c r="H1645" i="1"/>
  <c r="G1645" i="1"/>
  <c r="F1645" i="1"/>
  <c r="E1645" i="1"/>
  <c r="D1645" i="1"/>
  <c r="C1645" i="1"/>
  <c r="I1644" i="1"/>
  <c r="H1644" i="1"/>
  <c r="G1644" i="1"/>
  <c r="F1644" i="1"/>
  <c r="E1644" i="1"/>
  <c r="D1644" i="1"/>
  <c r="C1644" i="1"/>
  <c r="I1643" i="1"/>
  <c r="H1643" i="1"/>
  <c r="G1643" i="1"/>
  <c r="F1643" i="1"/>
  <c r="E1643" i="1"/>
  <c r="D1643" i="1"/>
  <c r="C1643" i="1"/>
  <c r="I1642" i="1"/>
  <c r="H1642" i="1"/>
  <c r="G1642" i="1"/>
  <c r="F1642" i="1"/>
  <c r="E1642" i="1"/>
  <c r="D1642" i="1"/>
  <c r="C1642" i="1"/>
  <c r="I1641" i="1"/>
  <c r="H1641" i="1"/>
  <c r="G1641" i="1"/>
  <c r="F1641" i="1"/>
  <c r="E1641" i="1"/>
  <c r="D1641" i="1"/>
  <c r="C1641" i="1"/>
  <c r="I1640" i="1"/>
  <c r="H1640" i="1"/>
  <c r="G1640" i="1"/>
  <c r="F1640" i="1"/>
  <c r="E1640" i="1"/>
  <c r="D1640" i="1"/>
  <c r="C1640" i="1"/>
  <c r="I1639" i="1"/>
  <c r="H1639" i="1"/>
  <c r="G1639" i="1"/>
  <c r="F1639" i="1"/>
  <c r="E1639" i="1"/>
  <c r="D1639" i="1"/>
  <c r="C1639" i="1"/>
  <c r="I1638" i="1"/>
  <c r="H1638" i="1"/>
  <c r="G1638" i="1"/>
  <c r="F1638" i="1"/>
  <c r="E1638" i="1"/>
  <c r="D1638" i="1"/>
  <c r="C1638" i="1"/>
  <c r="I1637" i="1"/>
  <c r="H1637" i="1"/>
  <c r="G1637" i="1"/>
  <c r="F1637" i="1"/>
  <c r="E1637" i="1"/>
  <c r="D1637" i="1"/>
  <c r="C1637" i="1"/>
  <c r="I1636" i="1"/>
  <c r="H1636" i="1"/>
  <c r="G1636" i="1"/>
  <c r="F1636" i="1"/>
  <c r="E1636" i="1"/>
  <c r="D1636" i="1"/>
  <c r="C1636" i="1"/>
  <c r="I1635" i="1"/>
  <c r="H1635" i="1"/>
  <c r="G1635" i="1"/>
  <c r="F1635" i="1"/>
  <c r="E1635" i="1"/>
  <c r="D1635" i="1"/>
  <c r="C1635" i="1"/>
  <c r="I1634" i="1"/>
  <c r="H1634" i="1"/>
  <c r="G1634" i="1"/>
  <c r="F1634" i="1"/>
  <c r="E1634" i="1"/>
  <c r="D1634" i="1"/>
  <c r="C1634" i="1"/>
  <c r="I1633" i="1"/>
  <c r="H1633" i="1"/>
  <c r="G1633" i="1"/>
  <c r="F1633" i="1"/>
  <c r="E1633" i="1"/>
  <c r="D1633" i="1"/>
  <c r="C1633" i="1"/>
  <c r="I1632" i="1"/>
  <c r="H1632" i="1"/>
  <c r="G1632" i="1"/>
  <c r="F1632" i="1"/>
  <c r="E1632" i="1"/>
  <c r="D1632" i="1"/>
  <c r="C1632" i="1"/>
  <c r="I1631" i="1"/>
  <c r="H1631" i="1"/>
  <c r="G1631" i="1"/>
  <c r="F1631" i="1"/>
  <c r="E1631" i="1"/>
  <c r="D1631" i="1"/>
  <c r="C1631" i="1"/>
  <c r="I1630" i="1"/>
  <c r="H1630" i="1"/>
  <c r="G1630" i="1"/>
  <c r="F1630" i="1"/>
  <c r="E1630" i="1"/>
  <c r="D1630" i="1"/>
  <c r="C1630" i="1"/>
  <c r="I1629" i="1"/>
  <c r="H1629" i="1"/>
  <c r="G1629" i="1"/>
  <c r="F1629" i="1"/>
  <c r="E1629" i="1"/>
  <c r="D1629" i="1"/>
  <c r="C1629" i="1"/>
  <c r="I1628" i="1"/>
  <c r="H1628" i="1"/>
  <c r="G1628" i="1"/>
  <c r="F1628" i="1"/>
  <c r="E1628" i="1"/>
  <c r="D1628" i="1"/>
  <c r="C1628" i="1"/>
  <c r="I1627" i="1"/>
  <c r="H1627" i="1"/>
  <c r="G1627" i="1"/>
  <c r="F1627" i="1"/>
  <c r="E1627" i="1"/>
  <c r="D1627" i="1"/>
  <c r="C1627" i="1"/>
  <c r="I1626" i="1"/>
  <c r="H1626" i="1"/>
  <c r="G1626" i="1"/>
  <c r="F1626" i="1"/>
  <c r="E1626" i="1"/>
  <c r="D1626" i="1"/>
  <c r="C1626" i="1"/>
  <c r="I1625" i="1"/>
  <c r="H1625" i="1"/>
  <c r="G1625" i="1"/>
  <c r="F1625" i="1"/>
  <c r="E1625" i="1"/>
  <c r="D1625" i="1"/>
  <c r="C1625" i="1"/>
  <c r="I1624" i="1"/>
  <c r="H1624" i="1"/>
  <c r="G1624" i="1"/>
  <c r="F1624" i="1"/>
  <c r="E1624" i="1"/>
  <c r="D1624" i="1"/>
  <c r="C1624" i="1"/>
  <c r="I1623" i="1"/>
  <c r="H1623" i="1"/>
  <c r="G1623" i="1"/>
  <c r="F1623" i="1"/>
  <c r="E1623" i="1"/>
  <c r="D1623" i="1"/>
  <c r="C1623" i="1"/>
  <c r="I1622" i="1"/>
  <c r="H1622" i="1"/>
  <c r="G1622" i="1"/>
  <c r="F1622" i="1"/>
  <c r="E1622" i="1"/>
  <c r="D1622" i="1"/>
  <c r="C1622" i="1"/>
  <c r="I1621" i="1"/>
  <c r="H1621" i="1"/>
  <c r="G1621" i="1"/>
  <c r="F1621" i="1"/>
  <c r="E1621" i="1"/>
  <c r="D1621" i="1"/>
  <c r="C1621" i="1"/>
  <c r="I1620" i="1"/>
  <c r="H1620" i="1"/>
  <c r="G1620" i="1"/>
  <c r="F1620" i="1"/>
  <c r="E1620" i="1"/>
  <c r="D1620" i="1"/>
  <c r="C1620" i="1"/>
  <c r="I1619" i="1"/>
  <c r="H1619" i="1"/>
  <c r="G1619" i="1"/>
  <c r="F1619" i="1"/>
  <c r="E1619" i="1"/>
  <c r="D1619" i="1"/>
  <c r="C1619" i="1"/>
  <c r="I1618" i="1"/>
  <c r="H1618" i="1"/>
  <c r="G1618" i="1"/>
  <c r="F1618" i="1"/>
  <c r="E1618" i="1"/>
  <c r="D1618" i="1"/>
  <c r="C1618" i="1"/>
  <c r="I1617" i="1"/>
  <c r="H1617" i="1"/>
  <c r="G1617" i="1"/>
  <c r="F1617" i="1"/>
  <c r="E1617" i="1"/>
  <c r="D1617" i="1"/>
  <c r="C1617" i="1"/>
  <c r="I1616" i="1"/>
  <c r="H1616" i="1"/>
  <c r="G1616" i="1"/>
  <c r="F1616" i="1"/>
  <c r="E1616" i="1"/>
  <c r="D1616" i="1"/>
  <c r="C1616" i="1"/>
  <c r="I1615" i="1"/>
  <c r="H1615" i="1"/>
  <c r="G1615" i="1"/>
  <c r="F1615" i="1"/>
  <c r="E1615" i="1"/>
  <c r="D1615" i="1"/>
  <c r="C1615" i="1"/>
  <c r="I1614" i="1"/>
  <c r="H1614" i="1"/>
  <c r="G1614" i="1"/>
  <c r="F1614" i="1"/>
  <c r="E1614" i="1"/>
  <c r="D1614" i="1"/>
  <c r="C1614" i="1"/>
  <c r="I1613" i="1"/>
  <c r="H1613" i="1"/>
  <c r="G1613" i="1"/>
  <c r="F1613" i="1"/>
  <c r="E1613" i="1"/>
  <c r="D1613" i="1"/>
  <c r="C1613" i="1"/>
  <c r="I1612" i="1"/>
  <c r="H1612" i="1"/>
  <c r="G1612" i="1"/>
  <c r="F1612" i="1"/>
  <c r="E1612" i="1"/>
  <c r="D1612" i="1"/>
  <c r="C1612" i="1"/>
  <c r="I1611" i="1"/>
  <c r="H1611" i="1"/>
  <c r="G1611" i="1"/>
  <c r="F1611" i="1"/>
  <c r="E1611" i="1"/>
  <c r="D1611" i="1"/>
  <c r="C1611" i="1"/>
  <c r="I1610" i="1"/>
  <c r="H1610" i="1"/>
  <c r="G1610" i="1"/>
  <c r="F1610" i="1"/>
  <c r="E1610" i="1"/>
  <c r="D1610" i="1"/>
  <c r="C1610" i="1"/>
  <c r="I1609" i="1"/>
  <c r="H1609" i="1"/>
  <c r="G1609" i="1"/>
  <c r="F1609" i="1"/>
  <c r="E1609" i="1"/>
  <c r="D1609" i="1"/>
  <c r="C1609" i="1"/>
  <c r="I1608" i="1"/>
  <c r="H1608" i="1"/>
  <c r="G1608" i="1"/>
  <c r="F1608" i="1"/>
  <c r="E1608" i="1"/>
  <c r="D1608" i="1"/>
  <c r="C1608" i="1"/>
  <c r="I1607" i="1"/>
  <c r="H1607" i="1"/>
  <c r="G1607" i="1"/>
  <c r="F1607" i="1"/>
  <c r="E1607" i="1"/>
  <c r="D1607" i="1"/>
  <c r="C1607" i="1"/>
  <c r="I1606" i="1"/>
  <c r="H1606" i="1"/>
  <c r="G1606" i="1"/>
  <c r="F1606" i="1"/>
  <c r="E1606" i="1"/>
  <c r="D1606" i="1"/>
  <c r="C1606" i="1"/>
  <c r="I1605" i="1"/>
  <c r="H1605" i="1"/>
  <c r="G1605" i="1"/>
  <c r="F1605" i="1"/>
  <c r="E1605" i="1"/>
  <c r="D1605" i="1"/>
  <c r="C1605" i="1"/>
  <c r="I1604" i="1"/>
  <c r="H1604" i="1"/>
  <c r="G1604" i="1"/>
  <c r="F1604" i="1"/>
  <c r="E1604" i="1"/>
  <c r="D1604" i="1"/>
  <c r="C1604" i="1"/>
  <c r="I1603" i="1"/>
  <c r="H1603" i="1"/>
  <c r="G1603" i="1"/>
  <c r="F1603" i="1"/>
  <c r="E1603" i="1"/>
  <c r="D1603" i="1"/>
  <c r="C1603" i="1"/>
  <c r="I1602" i="1"/>
  <c r="H1602" i="1"/>
  <c r="G1602" i="1"/>
  <c r="F1602" i="1"/>
  <c r="E1602" i="1"/>
  <c r="D1602" i="1"/>
  <c r="C1602" i="1"/>
  <c r="I1601" i="1"/>
  <c r="H1601" i="1"/>
  <c r="G1601" i="1"/>
  <c r="F1601" i="1"/>
  <c r="E1601" i="1"/>
  <c r="D1601" i="1"/>
  <c r="C1601" i="1"/>
  <c r="I1600" i="1"/>
  <c r="H1600" i="1"/>
  <c r="G1600" i="1"/>
  <c r="F1600" i="1"/>
  <c r="E1600" i="1"/>
  <c r="D1600" i="1"/>
  <c r="C1600" i="1"/>
  <c r="I1599" i="1"/>
  <c r="H1599" i="1"/>
  <c r="G1599" i="1"/>
  <c r="F1599" i="1"/>
  <c r="E1599" i="1"/>
  <c r="D1599" i="1"/>
  <c r="C1599" i="1"/>
  <c r="I1598" i="1"/>
  <c r="H1598" i="1"/>
  <c r="G1598" i="1"/>
  <c r="F1598" i="1"/>
  <c r="E1598" i="1"/>
  <c r="D1598" i="1"/>
  <c r="C1598" i="1"/>
  <c r="I1597" i="1"/>
  <c r="H1597" i="1"/>
  <c r="G1597" i="1"/>
  <c r="F1597" i="1"/>
  <c r="E1597" i="1"/>
  <c r="D1597" i="1"/>
  <c r="C1597" i="1"/>
  <c r="I1596" i="1"/>
  <c r="H1596" i="1"/>
  <c r="G1596" i="1"/>
  <c r="F1596" i="1"/>
  <c r="E1596" i="1"/>
  <c r="D1596" i="1"/>
  <c r="C1596" i="1"/>
  <c r="I1595" i="1"/>
  <c r="H1595" i="1"/>
  <c r="G1595" i="1"/>
  <c r="F1595" i="1"/>
  <c r="E1595" i="1"/>
  <c r="D1595" i="1"/>
  <c r="C1595" i="1"/>
  <c r="I1594" i="1"/>
  <c r="H1594" i="1"/>
  <c r="G1594" i="1"/>
  <c r="F1594" i="1"/>
  <c r="E1594" i="1"/>
  <c r="D1594" i="1"/>
  <c r="C1594" i="1"/>
  <c r="I1593" i="1"/>
  <c r="H1593" i="1"/>
  <c r="G1593" i="1"/>
  <c r="F1593" i="1"/>
  <c r="E1593" i="1"/>
  <c r="D1593" i="1"/>
  <c r="C1593" i="1"/>
  <c r="I1592" i="1"/>
  <c r="H1592" i="1"/>
  <c r="G1592" i="1"/>
  <c r="F1592" i="1"/>
  <c r="E1592" i="1"/>
  <c r="D1592" i="1"/>
  <c r="C1592" i="1"/>
  <c r="I1591" i="1"/>
  <c r="H1591" i="1"/>
  <c r="G1591" i="1"/>
  <c r="F1591" i="1"/>
  <c r="E1591" i="1"/>
  <c r="D1591" i="1"/>
  <c r="C1591" i="1"/>
  <c r="I1590" i="1"/>
  <c r="H1590" i="1"/>
  <c r="G1590" i="1"/>
  <c r="F1590" i="1"/>
  <c r="E1590" i="1"/>
  <c r="D1590" i="1"/>
  <c r="C1590" i="1"/>
  <c r="I1589" i="1"/>
  <c r="H1589" i="1"/>
  <c r="G1589" i="1"/>
  <c r="F1589" i="1"/>
  <c r="E1589" i="1"/>
  <c r="D1589" i="1"/>
  <c r="C1589" i="1"/>
  <c r="I1588" i="1"/>
  <c r="H1588" i="1"/>
  <c r="G1588" i="1"/>
  <c r="F1588" i="1"/>
  <c r="E1588" i="1"/>
  <c r="D1588" i="1"/>
  <c r="C1588" i="1"/>
  <c r="I1587" i="1"/>
  <c r="H1587" i="1"/>
  <c r="G1587" i="1"/>
  <c r="F1587" i="1"/>
  <c r="E1587" i="1"/>
  <c r="D1587" i="1"/>
  <c r="C1587" i="1"/>
  <c r="I1586" i="1"/>
  <c r="H1586" i="1"/>
  <c r="G1586" i="1"/>
  <c r="F1586" i="1"/>
  <c r="E1586" i="1"/>
  <c r="D1586" i="1"/>
  <c r="C1586" i="1"/>
  <c r="I1585" i="1"/>
  <c r="H1585" i="1"/>
  <c r="G1585" i="1"/>
  <c r="F1585" i="1"/>
  <c r="E1585" i="1"/>
  <c r="D1585" i="1"/>
  <c r="C1585" i="1"/>
  <c r="I1584" i="1"/>
  <c r="H1584" i="1"/>
  <c r="G1584" i="1"/>
  <c r="F1584" i="1"/>
  <c r="E1584" i="1"/>
  <c r="D1584" i="1"/>
  <c r="C1584" i="1"/>
  <c r="I1583" i="1"/>
  <c r="H1583" i="1"/>
  <c r="G1583" i="1"/>
  <c r="F1583" i="1"/>
  <c r="E1583" i="1"/>
  <c r="D1583" i="1"/>
  <c r="C1583" i="1"/>
  <c r="I1582" i="1"/>
  <c r="H1582" i="1"/>
  <c r="G1582" i="1"/>
  <c r="F1582" i="1"/>
  <c r="E1582" i="1"/>
  <c r="D1582" i="1"/>
  <c r="C1582" i="1"/>
  <c r="I1581" i="1"/>
  <c r="H1581" i="1"/>
  <c r="G1581" i="1"/>
  <c r="F1581" i="1"/>
  <c r="E1581" i="1"/>
  <c r="D1581" i="1"/>
  <c r="C1581" i="1"/>
  <c r="I1580" i="1"/>
  <c r="H1580" i="1"/>
  <c r="G1580" i="1"/>
  <c r="F1580" i="1"/>
  <c r="E1580" i="1"/>
  <c r="D1580" i="1"/>
  <c r="C1580" i="1"/>
  <c r="I1579" i="1"/>
  <c r="H1579" i="1"/>
  <c r="G1579" i="1"/>
  <c r="F1579" i="1"/>
  <c r="E1579" i="1"/>
  <c r="D1579" i="1"/>
  <c r="C1579" i="1"/>
  <c r="I1578" i="1"/>
  <c r="H1578" i="1"/>
  <c r="G1578" i="1"/>
  <c r="F1578" i="1"/>
  <c r="E1578" i="1"/>
  <c r="D1578" i="1"/>
  <c r="C1578" i="1"/>
  <c r="I1577" i="1"/>
  <c r="H1577" i="1"/>
  <c r="G1577" i="1"/>
  <c r="F1577" i="1"/>
  <c r="E1577" i="1"/>
  <c r="D1577" i="1"/>
  <c r="C1577" i="1"/>
  <c r="I1576" i="1"/>
  <c r="H1576" i="1"/>
  <c r="G1576" i="1"/>
  <c r="F1576" i="1"/>
  <c r="E1576" i="1"/>
  <c r="D1576" i="1"/>
  <c r="C1576" i="1"/>
  <c r="I1575" i="1"/>
  <c r="H1575" i="1"/>
  <c r="G1575" i="1"/>
  <c r="F1575" i="1"/>
  <c r="E1575" i="1"/>
  <c r="D1575" i="1"/>
  <c r="C1575" i="1"/>
  <c r="I1574" i="1"/>
  <c r="H1574" i="1"/>
  <c r="G1574" i="1"/>
  <c r="F1574" i="1"/>
  <c r="E1574" i="1"/>
  <c r="D1574" i="1"/>
  <c r="C1574" i="1"/>
  <c r="I1573" i="1"/>
  <c r="H1573" i="1"/>
  <c r="G1573" i="1"/>
  <c r="F1573" i="1"/>
  <c r="E1573" i="1"/>
  <c r="D1573" i="1"/>
  <c r="C1573" i="1"/>
  <c r="I1572" i="1"/>
  <c r="H1572" i="1"/>
  <c r="G1572" i="1"/>
  <c r="F1572" i="1"/>
  <c r="E1572" i="1"/>
  <c r="D1572" i="1"/>
  <c r="C1572" i="1"/>
  <c r="I1571" i="1"/>
  <c r="H1571" i="1"/>
  <c r="G1571" i="1"/>
  <c r="F1571" i="1"/>
  <c r="E1571" i="1"/>
  <c r="D1571" i="1"/>
  <c r="C1571" i="1"/>
  <c r="I1570" i="1"/>
  <c r="H1570" i="1"/>
  <c r="G1570" i="1"/>
  <c r="F1570" i="1"/>
  <c r="E1570" i="1"/>
  <c r="D1570" i="1"/>
  <c r="C1570" i="1"/>
  <c r="I1569" i="1"/>
  <c r="H1569" i="1"/>
  <c r="G1569" i="1"/>
  <c r="F1569" i="1"/>
  <c r="E1569" i="1"/>
  <c r="D1569" i="1"/>
  <c r="C1569" i="1"/>
  <c r="I1568" i="1"/>
  <c r="H1568" i="1"/>
  <c r="G1568" i="1"/>
  <c r="F1568" i="1"/>
  <c r="E1568" i="1"/>
  <c r="D1568" i="1"/>
  <c r="C1568" i="1"/>
  <c r="I1567" i="1"/>
  <c r="H1567" i="1"/>
  <c r="G1567" i="1"/>
  <c r="F1567" i="1"/>
  <c r="E1567" i="1"/>
  <c r="D1567" i="1"/>
  <c r="C1567" i="1"/>
  <c r="I1566" i="1"/>
  <c r="H1566" i="1"/>
  <c r="G1566" i="1"/>
  <c r="F1566" i="1"/>
  <c r="E1566" i="1"/>
  <c r="D1566" i="1"/>
  <c r="C1566" i="1"/>
  <c r="I1565" i="1"/>
  <c r="H1565" i="1"/>
  <c r="G1565" i="1"/>
  <c r="F1565" i="1"/>
  <c r="E1565" i="1"/>
  <c r="D1565" i="1"/>
  <c r="C1565" i="1"/>
  <c r="I1564" i="1"/>
  <c r="H1564" i="1"/>
  <c r="G1564" i="1"/>
  <c r="F1564" i="1"/>
  <c r="E1564" i="1"/>
  <c r="D1564" i="1"/>
  <c r="C1564" i="1"/>
  <c r="I1563" i="1"/>
  <c r="H1563" i="1"/>
  <c r="G1563" i="1"/>
  <c r="F1563" i="1"/>
  <c r="E1563" i="1"/>
  <c r="D1563" i="1"/>
  <c r="C1563" i="1"/>
  <c r="I1562" i="1"/>
  <c r="H1562" i="1"/>
  <c r="G1562" i="1"/>
  <c r="F1562" i="1"/>
  <c r="E1562" i="1"/>
  <c r="D1562" i="1"/>
  <c r="C1562" i="1"/>
  <c r="I1561" i="1"/>
  <c r="H1561" i="1"/>
  <c r="G1561" i="1"/>
  <c r="F1561" i="1"/>
  <c r="E1561" i="1"/>
  <c r="D1561" i="1"/>
  <c r="C1561" i="1"/>
  <c r="I1560" i="1"/>
  <c r="H1560" i="1"/>
  <c r="G1560" i="1"/>
  <c r="F1560" i="1"/>
  <c r="E1560" i="1"/>
  <c r="D1560" i="1"/>
  <c r="C1560" i="1"/>
  <c r="I1559" i="1"/>
  <c r="H1559" i="1"/>
  <c r="G1559" i="1"/>
  <c r="F1559" i="1"/>
  <c r="E1559" i="1"/>
  <c r="D1559" i="1"/>
  <c r="C1559" i="1"/>
  <c r="I1558" i="1"/>
  <c r="H1558" i="1"/>
  <c r="G1558" i="1"/>
  <c r="F1558" i="1"/>
  <c r="E1558" i="1"/>
  <c r="D1558" i="1"/>
  <c r="C1558" i="1"/>
  <c r="I1557" i="1"/>
  <c r="H1557" i="1"/>
  <c r="G1557" i="1"/>
  <c r="F1557" i="1"/>
  <c r="E1557" i="1"/>
  <c r="D1557" i="1"/>
  <c r="C1557" i="1"/>
  <c r="I1556" i="1"/>
  <c r="H1556" i="1"/>
  <c r="G1556" i="1"/>
  <c r="F1556" i="1"/>
  <c r="E1556" i="1"/>
  <c r="D1556" i="1"/>
  <c r="C1556" i="1"/>
  <c r="I1555" i="1"/>
  <c r="H1555" i="1"/>
  <c r="G1555" i="1"/>
  <c r="F1555" i="1"/>
  <c r="E1555" i="1"/>
  <c r="D1555" i="1"/>
  <c r="C1555" i="1"/>
  <c r="I1554" i="1"/>
  <c r="H1554" i="1"/>
  <c r="G1554" i="1"/>
  <c r="F1554" i="1"/>
  <c r="E1554" i="1"/>
  <c r="D1554" i="1"/>
  <c r="C1554" i="1"/>
  <c r="I1553" i="1"/>
  <c r="H1553" i="1"/>
  <c r="G1553" i="1"/>
  <c r="F1553" i="1"/>
  <c r="E1553" i="1"/>
  <c r="D1553" i="1"/>
  <c r="C1553" i="1"/>
  <c r="I1552" i="1"/>
  <c r="H1552" i="1"/>
  <c r="G1552" i="1"/>
  <c r="F1552" i="1"/>
  <c r="E1552" i="1"/>
  <c r="D1552" i="1"/>
  <c r="C1552" i="1"/>
  <c r="I1551" i="1"/>
  <c r="H1551" i="1"/>
  <c r="G1551" i="1"/>
  <c r="F1551" i="1"/>
  <c r="E1551" i="1"/>
  <c r="D1551" i="1"/>
  <c r="C1551" i="1"/>
  <c r="I1550" i="1"/>
  <c r="H1550" i="1"/>
  <c r="G1550" i="1"/>
  <c r="F1550" i="1"/>
  <c r="E1550" i="1"/>
  <c r="D1550" i="1"/>
  <c r="C1550" i="1"/>
  <c r="I1549" i="1"/>
  <c r="H1549" i="1"/>
  <c r="G1549" i="1"/>
  <c r="F1549" i="1"/>
  <c r="E1549" i="1"/>
  <c r="D1549" i="1"/>
  <c r="C1549" i="1"/>
  <c r="I1548" i="1"/>
  <c r="H1548" i="1"/>
  <c r="G1548" i="1"/>
  <c r="F1548" i="1"/>
  <c r="E1548" i="1"/>
  <c r="D1548" i="1"/>
  <c r="C1548" i="1"/>
  <c r="I1547" i="1"/>
  <c r="H1547" i="1"/>
  <c r="G1547" i="1"/>
  <c r="F1547" i="1"/>
  <c r="E1547" i="1"/>
  <c r="D1547" i="1"/>
  <c r="C1547" i="1"/>
  <c r="I1546" i="1"/>
  <c r="H1546" i="1"/>
  <c r="G1546" i="1"/>
  <c r="F1546" i="1"/>
  <c r="E1546" i="1"/>
  <c r="D1546" i="1"/>
  <c r="C1546" i="1"/>
  <c r="I1545" i="1"/>
  <c r="H1545" i="1"/>
  <c r="G1545" i="1"/>
  <c r="F1545" i="1"/>
  <c r="E1545" i="1"/>
  <c r="D1545" i="1"/>
  <c r="C1545" i="1"/>
  <c r="I1544" i="1"/>
  <c r="H1544" i="1"/>
  <c r="G1544" i="1"/>
  <c r="F1544" i="1"/>
  <c r="E1544" i="1"/>
  <c r="D1544" i="1"/>
  <c r="C1544" i="1"/>
  <c r="I1543" i="1"/>
  <c r="H1543" i="1"/>
  <c r="G1543" i="1"/>
  <c r="F1543" i="1"/>
  <c r="E1543" i="1"/>
  <c r="D1543" i="1"/>
  <c r="C1543" i="1"/>
  <c r="I1542" i="1"/>
  <c r="H1542" i="1"/>
  <c r="G1542" i="1"/>
  <c r="F1542" i="1"/>
  <c r="E1542" i="1"/>
  <c r="D1542" i="1"/>
  <c r="C1542" i="1"/>
  <c r="I1541" i="1"/>
  <c r="H1541" i="1"/>
  <c r="G1541" i="1"/>
  <c r="F1541" i="1"/>
  <c r="E1541" i="1"/>
  <c r="D1541" i="1"/>
  <c r="C1541" i="1"/>
  <c r="I1540" i="1"/>
  <c r="H1540" i="1"/>
  <c r="G1540" i="1"/>
  <c r="F1540" i="1"/>
  <c r="E1540" i="1"/>
  <c r="D1540" i="1"/>
  <c r="C1540" i="1"/>
  <c r="I1539" i="1"/>
  <c r="H1539" i="1"/>
  <c r="G1539" i="1"/>
  <c r="F1539" i="1"/>
  <c r="E1539" i="1"/>
  <c r="D1539" i="1"/>
  <c r="C1539" i="1"/>
  <c r="I1538" i="1"/>
  <c r="H1538" i="1"/>
  <c r="G1538" i="1"/>
  <c r="F1538" i="1"/>
  <c r="E1538" i="1"/>
  <c r="D1538" i="1"/>
  <c r="C1538" i="1"/>
  <c r="I1537" i="1"/>
  <c r="H1537" i="1"/>
  <c r="G1537" i="1"/>
  <c r="F1537" i="1"/>
  <c r="E1537" i="1"/>
  <c r="D1537" i="1"/>
  <c r="C1537" i="1"/>
  <c r="I1536" i="1"/>
  <c r="H1536" i="1"/>
  <c r="G1536" i="1"/>
  <c r="F1536" i="1"/>
  <c r="E1536" i="1"/>
  <c r="D1536" i="1"/>
  <c r="C1536" i="1"/>
  <c r="I1535" i="1"/>
  <c r="H1535" i="1"/>
  <c r="G1535" i="1"/>
  <c r="F1535" i="1"/>
  <c r="E1535" i="1"/>
  <c r="D1535" i="1"/>
  <c r="C1535" i="1"/>
  <c r="I1534" i="1"/>
  <c r="H1534" i="1"/>
  <c r="G1534" i="1"/>
  <c r="F1534" i="1"/>
  <c r="E1534" i="1"/>
  <c r="D1534" i="1"/>
  <c r="C1534" i="1"/>
  <c r="I1533" i="1"/>
  <c r="H1533" i="1"/>
  <c r="G1533" i="1"/>
  <c r="F1533" i="1"/>
  <c r="E1533" i="1"/>
  <c r="D1533" i="1"/>
  <c r="C1533" i="1"/>
  <c r="I1532" i="1"/>
  <c r="H1532" i="1"/>
  <c r="G1532" i="1"/>
  <c r="F1532" i="1"/>
  <c r="E1532" i="1"/>
  <c r="D1532" i="1"/>
  <c r="C1532" i="1"/>
  <c r="I1531" i="1"/>
  <c r="H1531" i="1"/>
  <c r="G1531" i="1"/>
  <c r="F1531" i="1"/>
  <c r="E1531" i="1"/>
  <c r="D1531" i="1"/>
  <c r="C1531" i="1"/>
  <c r="I1530" i="1"/>
  <c r="H1530" i="1"/>
  <c r="G1530" i="1"/>
  <c r="F1530" i="1"/>
  <c r="E1530" i="1"/>
  <c r="D1530" i="1"/>
  <c r="C1530" i="1"/>
  <c r="I1529" i="1"/>
  <c r="H1529" i="1"/>
  <c r="G1529" i="1"/>
  <c r="F1529" i="1"/>
  <c r="E1529" i="1"/>
  <c r="D1529" i="1"/>
  <c r="C1529" i="1"/>
  <c r="I1528" i="1"/>
  <c r="H1528" i="1"/>
  <c r="G1528" i="1"/>
  <c r="F1528" i="1"/>
  <c r="E1528" i="1"/>
  <c r="D1528" i="1"/>
  <c r="C1528" i="1"/>
  <c r="I1527" i="1"/>
  <c r="H1527" i="1"/>
  <c r="G1527" i="1"/>
  <c r="F1527" i="1"/>
  <c r="E1527" i="1"/>
  <c r="D1527" i="1"/>
  <c r="C1527" i="1"/>
  <c r="I1526" i="1"/>
  <c r="H1526" i="1"/>
  <c r="G1526" i="1"/>
  <c r="F1526" i="1"/>
  <c r="E1526" i="1"/>
  <c r="D1526" i="1"/>
  <c r="C1526" i="1"/>
  <c r="I1525" i="1"/>
  <c r="H1525" i="1"/>
  <c r="G1525" i="1"/>
  <c r="F1525" i="1"/>
  <c r="E1525" i="1"/>
  <c r="D1525" i="1"/>
  <c r="C1525" i="1"/>
  <c r="I1524" i="1"/>
  <c r="H1524" i="1"/>
  <c r="G1524" i="1"/>
  <c r="F1524" i="1"/>
  <c r="E1524" i="1"/>
  <c r="D1524" i="1"/>
  <c r="C1524" i="1"/>
  <c r="I1523" i="1"/>
  <c r="H1523" i="1"/>
  <c r="G1523" i="1"/>
  <c r="F1523" i="1"/>
  <c r="E1523" i="1"/>
  <c r="D1523" i="1"/>
  <c r="C1523" i="1"/>
  <c r="I1522" i="1"/>
  <c r="H1522" i="1"/>
  <c r="G1522" i="1"/>
  <c r="F1522" i="1"/>
  <c r="E1522" i="1"/>
  <c r="D1522" i="1"/>
  <c r="C1522" i="1"/>
  <c r="I1521" i="1"/>
  <c r="H1521" i="1"/>
  <c r="G1521" i="1"/>
  <c r="F1521" i="1"/>
  <c r="E1521" i="1"/>
  <c r="D1521" i="1"/>
  <c r="C1521" i="1"/>
  <c r="I1520" i="1"/>
  <c r="H1520" i="1"/>
  <c r="G1520" i="1"/>
  <c r="F1520" i="1"/>
  <c r="E1520" i="1"/>
  <c r="D1520" i="1"/>
  <c r="C1520" i="1"/>
  <c r="I1519" i="1"/>
  <c r="H1519" i="1"/>
  <c r="G1519" i="1"/>
  <c r="F1519" i="1"/>
  <c r="E1519" i="1"/>
  <c r="D1519" i="1"/>
  <c r="C1519" i="1"/>
  <c r="I1518" i="1"/>
  <c r="H1518" i="1"/>
  <c r="G1518" i="1"/>
  <c r="F1518" i="1"/>
  <c r="E1518" i="1"/>
  <c r="D1518" i="1"/>
  <c r="C1518" i="1"/>
  <c r="I1517" i="1"/>
  <c r="H1517" i="1"/>
  <c r="G1517" i="1"/>
  <c r="F1517" i="1"/>
  <c r="E1517" i="1"/>
  <c r="D1517" i="1"/>
  <c r="C1517" i="1"/>
  <c r="I1516" i="1"/>
  <c r="H1516" i="1"/>
  <c r="G1516" i="1"/>
  <c r="F1516" i="1"/>
  <c r="E1516" i="1"/>
  <c r="D1516" i="1"/>
  <c r="C1516" i="1"/>
  <c r="I1515" i="1"/>
  <c r="H1515" i="1"/>
  <c r="G1515" i="1"/>
  <c r="F1515" i="1"/>
  <c r="E1515" i="1"/>
  <c r="D1515" i="1"/>
  <c r="C1515" i="1"/>
  <c r="I1514" i="1"/>
  <c r="H1514" i="1"/>
  <c r="G1514" i="1"/>
  <c r="F1514" i="1"/>
  <c r="E1514" i="1"/>
  <c r="D1514" i="1"/>
  <c r="C1514" i="1"/>
  <c r="I1513" i="1"/>
  <c r="H1513" i="1"/>
  <c r="G1513" i="1"/>
  <c r="F1513" i="1"/>
  <c r="E1513" i="1"/>
  <c r="D1513" i="1"/>
  <c r="C1513" i="1"/>
  <c r="I1512" i="1"/>
  <c r="H1512" i="1"/>
  <c r="G1512" i="1"/>
  <c r="F1512" i="1"/>
  <c r="E1512" i="1"/>
  <c r="D1512" i="1"/>
  <c r="C1512" i="1"/>
  <c r="I1511" i="1"/>
  <c r="H1511" i="1"/>
  <c r="G1511" i="1"/>
  <c r="F1511" i="1"/>
  <c r="E1511" i="1"/>
  <c r="D1511" i="1"/>
  <c r="C1511" i="1"/>
  <c r="I1510" i="1"/>
  <c r="H1510" i="1"/>
  <c r="G1510" i="1"/>
  <c r="F1510" i="1"/>
  <c r="E1510" i="1"/>
  <c r="D1510" i="1"/>
  <c r="C1510" i="1"/>
  <c r="I1509" i="1"/>
  <c r="H1509" i="1"/>
  <c r="G1509" i="1"/>
  <c r="F1509" i="1"/>
  <c r="E1509" i="1"/>
  <c r="D1509" i="1"/>
  <c r="C1509" i="1"/>
  <c r="I1508" i="1"/>
  <c r="H1508" i="1"/>
  <c r="G1508" i="1"/>
  <c r="F1508" i="1"/>
  <c r="E1508" i="1"/>
  <c r="D1508" i="1"/>
  <c r="C1508" i="1"/>
  <c r="I1507" i="1"/>
  <c r="H1507" i="1"/>
  <c r="G1507" i="1"/>
  <c r="F1507" i="1"/>
  <c r="E1507" i="1"/>
  <c r="D1507" i="1"/>
  <c r="C1507" i="1"/>
  <c r="I1506" i="1"/>
  <c r="H1506" i="1"/>
  <c r="G1506" i="1"/>
  <c r="F1506" i="1"/>
  <c r="E1506" i="1"/>
  <c r="D1506" i="1"/>
  <c r="C1506" i="1"/>
  <c r="I1505" i="1"/>
  <c r="H1505" i="1"/>
  <c r="G1505" i="1"/>
  <c r="F1505" i="1"/>
  <c r="E1505" i="1"/>
  <c r="D1505" i="1"/>
  <c r="C1505" i="1"/>
  <c r="I1504" i="1"/>
  <c r="H1504" i="1"/>
  <c r="G1504" i="1"/>
  <c r="F1504" i="1"/>
  <c r="E1504" i="1"/>
  <c r="D1504" i="1"/>
  <c r="C1504" i="1"/>
  <c r="I1503" i="1"/>
  <c r="H1503" i="1"/>
  <c r="G1503" i="1"/>
  <c r="F1503" i="1"/>
  <c r="E1503" i="1"/>
  <c r="D1503" i="1"/>
  <c r="C1503" i="1"/>
  <c r="I1502" i="1"/>
  <c r="H1502" i="1"/>
  <c r="G1502" i="1"/>
  <c r="F1502" i="1"/>
  <c r="E1502" i="1"/>
  <c r="D1502" i="1"/>
  <c r="C1502" i="1"/>
  <c r="I1501" i="1"/>
  <c r="H1501" i="1"/>
  <c r="G1501" i="1"/>
  <c r="F1501" i="1"/>
  <c r="E1501" i="1"/>
  <c r="D1501" i="1"/>
  <c r="C1501" i="1"/>
  <c r="I1500" i="1"/>
  <c r="H1500" i="1"/>
  <c r="G1500" i="1"/>
  <c r="F1500" i="1"/>
  <c r="E1500" i="1"/>
  <c r="D1500" i="1"/>
  <c r="C1500" i="1"/>
  <c r="I1499" i="1"/>
  <c r="H1499" i="1"/>
  <c r="G1499" i="1"/>
  <c r="F1499" i="1"/>
  <c r="E1499" i="1"/>
  <c r="D1499" i="1"/>
  <c r="C1499" i="1"/>
  <c r="I1498" i="1"/>
  <c r="H1498" i="1"/>
  <c r="G1498" i="1"/>
  <c r="F1498" i="1"/>
  <c r="E1498" i="1"/>
  <c r="D1498" i="1"/>
  <c r="C1498" i="1"/>
  <c r="I1497" i="1"/>
  <c r="H1497" i="1"/>
  <c r="G1497" i="1"/>
  <c r="F1497" i="1"/>
  <c r="E1497" i="1"/>
  <c r="D1497" i="1"/>
  <c r="C1497" i="1"/>
  <c r="I1496" i="1"/>
  <c r="H1496" i="1"/>
  <c r="G1496" i="1"/>
  <c r="F1496" i="1"/>
  <c r="E1496" i="1"/>
  <c r="D1496" i="1"/>
  <c r="C1496" i="1"/>
  <c r="I1495" i="1"/>
  <c r="H1495" i="1"/>
  <c r="G1495" i="1"/>
  <c r="F1495" i="1"/>
  <c r="E1495" i="1"/>
  <c r="D1495" i="1"/>
  <c r="C1495" i="1"/>
  <c r="I1494" i="1"/>
  <c r="H1494" i="1"/>
  <c r="G1494" i="1"/>
  <c r="F1494" i="1"/>
  <c r="E1494" i="1"/>
  <c r="D1494" i="1"/>
  <c r="C1494" i="1"/>
  <c r="I1493" i="1"/>
  <c r="H1493" i="1"/>
  <c r="G1493" i="1"/>
  <c r="F1493" i="1"/>
  <c r="E1493" i="1"/>
  <c r="D1493" i="1"/>
  <c r="C1493" i="1"/>
  <c r="I1492" i="1"/>
  <c r="H1492" i="1"/>
  <c r="G1492" i="1"/>
  <c r="F1492" i="1"/>
  <c r="E1492" i="1"/>
  <c r="D1492" i="1"/>
  <c r="C1492" i="1"/>
  <c r="I1491" i="1"/>
  <c r="H1491" i="1"/>
  <c r="G1491" i="1"/>
  <c r="F1491" i="1"/>
  <c r="E1491" i="1"/>
  <c r="D1491" i="1"/>
  <c r="C1491" i="1"/>
  <c r="I1490" i="1"/>
  <c r="H1490" i="1"/>
  <c r="G1490" i="1"/>
  <c r="F1490" i="1"/>
  <c r="E1490" i="1"/>
  <c r="D1490" i="1"/>
  <c r="C1490" i="1"/>
  <c r="I1489" i="1"/>
  <c r="H1489" i="1"/>
  <c r="G1489" i="1"/>
  <c r="F1489" i="1"/>
  <c r="E1489" i="1"/>
  <c r="D1489" i="1"/>
  <c r="C1489" i="1"/>
  <c r="I1488" i="1"/>
  <c r="H1488" i="1"/>
  <c r="G1488" i="1"/>
  <c r="F1488" i="1"/>
  <c r="E1488" i="1"/>
  <c r="D1488" i="1"/>
  <c r="C1488" i="1"/>
  <c r="I1487" i="1"/>
  <c r="H1487" i="1"/>
  <c r="G1487" i="1"/>
  <c r="F1487" i="1"/>
  <c r="E1487" i="1"/>
  <c r="D1487" i="1"/>
  <c r="C1487" i="1"/>
  <c r="I1486" i="1"/>
  <c r="H1486" i="1"/>
  <c r="G1486" i="1"/>
  <c r="F1486" i="1"/>
  <c r="E1486" i="1"/>
  <c r="D1486" i="1"/>
  <c r="C1486" i="1"/>
  <c r="I1485" i="1"/>
  <c r="H1485" i="1"/>
  <c r="G1485" i="1"/>
  <c r="F1485" i="1"/>
  <c r="E1485" i="1"/>
  <c r="D1485" i="1"/>
  <c r="C1485" i="1"/>
  <c r="I1484" i="1"/>
  <c r="H1484" i="1"/>
  <c r="G1484" i="1"/>
  <c r="F1484" i="1"/>
  <c r="E1484" i="1"/>
  <c r="D1484" i="1"/>
  <c r="C1484" i="1"/>
  <c r="I1483" i="1"/>
  <c r="H1483" i="1"/>
  <c r="G1483" i="1"/>
  <c r="F1483" i="1"/>
  <c r="E1483" i="1"/>
  <c r="D1483" i="1"/>
  <c r="C1483" i="1"/>
  <c r="I1482" i="1"/>
  <c r="H1482" i="1"/>
  <c r="G1482" i="1"/>
  <c r="F1482" i="1"/>
  <c r="E1482" i="1"/>
  <c r="D1482" i="1"/>
  <c r="C1482" i="1"/>
  <c r="I1481" i="1"/>
  <c r="H1481" i="1"/>
  <c r="G1481" i="1"/>
  <c r="F1481" i="1"/>
  <c r="E1481" i="1"/>
  <c r="D1481" i="1"/>
  <c r="C1481" i="1"/>
  <c r="I1480" i="1"/>
  <c r="H1480" i="1"/>
  <c r="G1480" i="1"/>
  <c r="F1480" i="1"/>
  <c r="E1480" i="1"/>
  <c r="D1480" i="1"/>
  <c r="C1480" i="1"/>
  <c r="I1479" i="1"/>
  <c r="H1479" i="1"/>
  <c r="G1479" i="1"/>
  <c r="F1479" i="1"/>
  <c r="E1479" i="1"/>
  <c r="D1479" i="1"/>
  <c r="C1479" i="1"/>
  <c r="I1478" i="1"/>
  <c r="H1478" i="1"/>
  <c r="G1478" i="1"/>
  <c r="F1478" i="1"/>
  <c r="E1478" i="1"/>
  <c r="D1478" i="1"/>
  <c r="C1478" i="1"/>
  <c r="I1477" i="1"/>
  <c r="H1477" i="1"/>
  <c r="G1477" i="1"/>
  <c r="F1477" i="1"/>
  <c r="E1477" i="1"/>
  <c r="D1477" i="1"/>
  <c r="C1477" i="1"/>
  <c r="I1476" i="1"/>
  <c r="H1476" i="1"/>
  <c r="G1476" i="1"/>
  <c r="F1476" i="1"/>
  <c r="E1476" i="1"/>
  <c r="D1476" i="1"/>
  <c r="C1476" i="1"/>
  <c r="I1475" i="1"/>
  <c r="H1475" i="1"/>
  <c r="G1475" i="1"/>
  <c r="F1475" i="1"/>
  <c r="E1475" i="1"/>
  <c r="D1475" i="1"/>
  <c r="C1475" i="1"/>
  <c r="I1474" i="1"/>
  <c r="H1474" i="1"/>
  <c r="G1474" i="1"/>
  <c r="F1474" i="1"/>
  <c r="E1474" i="1"/>
  <c r="D1474" i="1"/>
  <c r="C1474" i="1"/>
  <c r="I1473" i="1"/>
  <c r="H1473" i="1"/>
  <c r="G1473" i="1"/>
  <c r="F1473" i="1"/>
  <c r="E1473" i="1"/>
  <c r="D1473" i="1"/>
  <c r="C1473" i="1"/>
  <c r="I1472" i="1"/>
  <c r="H1472" i="1"/>
  <c r="G1472" i="1"/>
  <c r="F1472" i="1"/>
  <c r="E1472" i="1"/>
  <c r="D1472" i="1"/>
  <c r="C1472" i="1"/>
  <c r="I1471" i="1"/>
  <c r="H1471" i="1"/>
  <c r="G1471" i="1"/>
  <c r="F1471" i="1"/>
  <c r="E1471" i="1"/>
  <c r="D1471" i="1"/>
  <c r="C1471" i="1"/>
  <c r="I1470" i="1"/>
  <c r="H1470" i="1"/>
  <c r="G1470" i="1"/>
  <c r="F1470" i="1"/>
  <c r="E1470" i="1"/>
  <c r="D1470" i="1"/>
  <c r="C1470" i="1"/>
  <c r="I1469" i="1"/>
  <c r="H1469" i="1"/>
  <c r="G1469" i="1"/>
  <c r="F1469" i="1"/>
  <c r="E1469" i="1"/>
  <c r="D1469" i="1"/>
  <c r="C1469" i="1"/>
  <c r="I1468" i="1"/>
  <c r="H1468" i="1"/>
  <c r="G1468" i="1"/>
  <c r="F1468" i="1"/>
  <c r="E1468" i="1"/>
  <c r="D1468" i="1"/>
  <c r="C1468" i="1"/>
  <c r="I1467" i="1"/>
  <c r="H1467" i="1"/>
  <c r="G1467" i="1"/>
  <c r="F1467" i="1"/>
  <c r="E1467" i="1"/>
  <c r="D1467" i="1"/>
  <c r="C1467" i="1"/>
  <c r="I1466" i="1"/>
  <c r="H1466" i="1"/>
  <c r="G1466" i="1"/>
  <c r="F1466" i="1"/>
  <c r="E1466" i="1"/>
  <c r="D1466" i="1"/>
  <c r="C1466" i="1"/>
  <c r="I1465" i="1"/>
  <c r="H1465" i="1"/>
  <c r="G1465" i="1"/>
  <c r="F1465" i="1"/>
  <c r="E1465" i="1"/>
  <c r="D1465" i="1"/>
  <c r="C1465" i="1"/>
  <c r="I1464" i="1"/>
  <c r="H1464" i="1"/>
  <c r="G1464" i="1"/>
  <c r="F1464" i="1"/>
  <c r="E1464" i="1"/>
  <c r="D1464" i="1"/>
  <c r="C1464" i="1"/>
  <c r="I1463" i="1"/>
  <c r="H1463" i="1"/>
  <c r="G1463" i="1"/>
  <c r="F1463" i="1"/>
  <c r="E1463" i="1"/>
  <c r="D1463" i="1"/>
  <c r="C1463" i="1"/>
  <c r="I1462" i="1"/>
  <c r="H1462" i="1"/>
  <c r="G1462" i="1"/>
  <c r="F1462" i="1"/>
  <c r="E1462" i="1"/>
  <c r="D1462" i="1"/>
  <c r="C1462" i="1"/>
  <c r="I1461" i="1"/>
  <c r="H1461" i="1"/>
  <c r="G1461" i="1"/>
  <c r="F1461" i="1"/>
  <c r="E1461" i="1"/>
  <c r="D1461" i="1"/>
  <c r="C1461" i="1"/>
  <c r="I1460" i="1"/>
  <c r="H1460" i="1"/>
  <c r="G1460" i="1"/>
  <c r="F1460" i="1"/>
  <c r="E1460" i="1"/>
  <c r="D1460" i="1"/>
  <c r="C1460" i="1"/>
  <c r="I1459" i="1"/>
  <c r="H1459" i="1"/>
  <c r="G1459" i="1"/>
  <c r="F1459" i="1"/>
  <c r="E1459" i="1"/>
  <c r="D1459" i="1"/>
  <c r="C1459" i="1"/>
  <c r="I1458" i="1"/>
  <c r="H1458" i="1"/>
  <c r="G1458" i="1"/>
  <c r="F1458" i="1"/>
  <c r="E1458" i="1"/>
  <c r="D1458" i="1"/>
  <c r="C1458" i="1"/>
  <c r="I1457" i="1"/>
  <c r="H1457" i="1"/>
  <c r="G1457" i="1"/>
  <c r="F1457" i="1"/>
  <c r="E1457" i="1"/>
  <c r="D1457" i="1"/>
  <c r="C1457" i="1"/>
  <c r="I1456" i="1"/>
  <c r="H1456" i="1"/>
  <c r="G1456" i="1"/>
  <c r="F1456" i="1"/>
  <c r="E1456" i="1"/>
  <c r="D1456" i="1"/>
  <c r="C1456" i="1"/>
  <c r="I1455" i="1"/>
  <c r="H1455" i="1"/>
  <c r="G1455" i="1"/>
  <c r="F1455" i="1"/>
  <c r="E1455" i="1"/>
  <c r="D1455" i="1"/>
  <c r="C1455" i="1"/>
  <c r="I1454" i="1"/>
  <c r="H1454" i="1"/>
  <c r="G1454" i="1"/>
  <c r="F1454" i="1"/>
  <c r="E1454" i="1"/>
  <c r="D1454" i="1"/>
  <c r="C1454" i="1"/>
  <c r="I1453" i="1"/>
  <c r="H1453" i="1"/>
  <c r="G1453" i="1"/>
  <c r="F1453" i="1"/>
  <c r="E1453" i="1"/>
  <c r="D1453" i="1"/>
  <c r="C1453" i="1"/>
  <c r="I1452" i="1"/>
  <c r="H1452" i="1"/>
  <c r="G1452" i="1"/>
  <c r="F1452" i="1"/>
  <c r="E1452" i="1"/>
  <c r="D1452" i="1"/>
  <c r="C1452" i="1"/>
  <c r="I1451" i="1"/>
  <c r="H1451" i="1"/>
  <c r="G1451" i="1"/>
  <c r="F1451" i="1"/>
  <c r="E1451" i="1"/>
  <c r="D1451" i="1"/>
  <c r="C1451" i="1"/>
  <c r="I1450" i="1"/>
  <c r="H1450" i="1"/>
  <c r="G1450" i="1"/>
  <c r="F1450" i="1"/>
  <c r="E1450" i="1"/>
  <c r="D1450" i="1"/>
  <c r="C1450" i="1"/>
  <c r="I1449" i="1"/>
  <c r="H1449" i="1"/>
  <c r="G1449" i="1"/>
  <c r="F1449" i="1"/>
  <c r="E1449" i="1"/>
  <c r="D1449" i="1"/>
  <c r="C1449" i="1"/>
  <c r="I1448" i="1"/>
  <c r="H1448" i="1"/>
  <c r="G1448" i="1"/>
  <c r="F1448" i="1"/>
  <c r="E1448" i="1"/>
  <c r="D1448" i="1"/>
  <c r="C1448" i="1"/>
  <c r="I1447" i="1"/>
  <c r="H1447" i="1"/>
  <c r="G1447" i="1"/>
  <c r="F1447" i="1"/>
  <c r="E1447" i="1"/>
  <c r="D1447" i="1"/>
  <c r="C1447" i="1"/>
  <c r="I1446" i="1"/>
  <c r="H1446" i="1"/>
  <c r="G1446" i="1"/>
  <c r="F1446" i="1"/>
  <c r="E1446" i="1"/>
  <c r="D1446" i="1"/>
  <c r="C1446" i="1"/>
  <c r="I1445" i="1"/>
  <c r="H1445" i="1"/>
  <c r="G1445" i="1"/>
  <c r="F1445" i="1"/>
  <c r="E1445" i="1"/>
  <c r="D1445" i="1"/>
  <c r="C1445" i="1"/>
  <c r="I1444" i="1"/>
  <c r="H1444" i="1"/>
  <c r="G1444" i="1"/>
  <c r="F1444" i="1"/>
  <c r="E1444" i="1"/>
  <c r="D1444" i="1"/>
  <c r="C1444" i="1"/>
  <c r="I1443" i="1"/>
  <c r="H1443" i="1"/>
  <c r="G1443" i="1"/>
  <c r="F1443" i="1"/>
  <c r="E1443" i="1"/>
  <c r="D1443" i="1"/>
  <c r="C1443" i="1"/>
  <c r="I1442" i="1"/>
  <c r="H1442" i="1"/>
  <c r="G1442" i="1"/>
  <c r="F1442" i="1"/>
  <c r="E1442" i="1"/>
  <c r="D1442" i="1"/>
  <c r="C1442" i="1"/>
  <c r="I1441" i="1"/>
  <c r="H1441" i="1"/>
  <c r="G1441" i="1"/>
  <c r="F1441" i="1"/>
  <c r="E1441" i="1"/>
  <c r="D1441" i="1"/>
  <c r="C1441" i="1"/>
  <c r="I1440" i="1"/>
  <c r="H1440" i="1"/>
  <c r="G1440" i="1"/>
  <c r="F1440" i="1"/>
  <c r="E1440" i="1"/>
  <c r="D1440" i="1"/>
  <c r="C1440" i="1"/>
  <c r="I1439" i="1"/>
  <c r="H1439" i="1"/>
  <c r="G1439" i="1"/>
  <c r="F1439" i="1"/>
  <c r="E1439" i="1"/>
  <c r="D1439" i="1"/>
  <c r="C1439" i="1"/>
  <c r="I1438" i="1"/>
  <c r="H1438" i="1"/>
  <c r="G1438" i="1"/>
  <c r="F1438" i="1"/>
  <c r="E1438" i="1"/>
  <c r="D1438" i="1"/>
  <c r="C1438" i="1"/>
  <c r="I1437" i="1"/>
  <c r="H1437" i="1"/>
  <c r="G1437" i="1"/>
  <c r="F1437" i="1"/>
  <c r="E1437" i="1"/>
  <c r="D1437" i="1"/>
  <c r="C1437" i="1"/>
  <c r="I1436" i="1"/>
  <c r="H1436" i="1"/>
  <c r="G1436" i="1"/>
  <c r="F1436" i="1"/>
  <c r="E1436" i="1"/>
  <c r="D1436" i="1"/>
  <c r="C1436" i="1"/>
  <c r="I1435" i="1"/>
  <c r="H1435" i="1"/>
  <c r="G1435" i="1"/>
  <c r="F1435" i="1"/>
  <c r="E1435" i="1"/>
  <c r="D1435" i="1"/>
  <c r="C1435" i="1"/>
  <c r="I1434" i="1"/>
  <c r="H1434" i="1"/>
  <c r="G1434" i="1"/>
  <c r="F1434" i="1"/>
  <c r="E1434" i="1"/>
  <c r="D1434" i="1"/>
  <c r="C1434" i="1"/>
  <c r="I1433" i="1"/>
  <c r="H1433" i="1"/>
  <c r="G1433" i="1"/>
  <c r="F1433" i="1"/>
  <c r="E1433" i="1"/>
  <c r="D1433" i="1"/>
  <c r="C1433" i="1"/>
  <c r="I1432" i="1"/>
  <c r="H1432" i="1"/>
  <c r="G1432" i="1"/>
  <c r="F1432" i="1"/>
  <c r="E1432" i="1"/>
  <c r="D1432" i="1"/>
  <c r="C1432" i="1"/>
  <c r="I1431" i="1"/>
  <c r="H1431" i="1"/>
  <c r="G1431" i="1"/>
  <c r="F1431" i="1"/>
  <c r="E1431" i="1"/>
  <c r="D1431" i="1"/>
  <c r="C1431" i="1"/>
  <c r="I1430" i="1"/>
  <c r="H1430" i="1"/>
  <c r="G1430" i="1"/>
  <c r="F1430" i="1"/>
  <c r="E1430" i="1"/>
  <c r="D1430" i="1"/>
  <c r="C1430" i="1"/>
  <c r="I1429" i="1"/>
  <c r="H1429" i="1"/>
  <c r="G1429" i="1"/>
  <c r="F1429" i="1"/>
  <c r="E1429" i="1"/>
  <c r="D1429" i="1"/>
  <c r="C1429" i="1"/>
  <c r="I1428" i="1"/>
  <c r="H1428" i="1"/>
  <c r="G1428" i="1"/>
  <c r="F1428" i="1"/>
  <c r="E1428" i="1"/>
  <c r="D1428" i="1"/>
  <c r="C1428" i="1"/>
  <c r="I1427" i="1"/>
  <c r="H1427" i="1"/>
  <c r="G1427" i="1"/>
  <c r="F1427" i="1"/>
  <c r="E1427" i="1"/>
  <c r="D1427" i="1"/>
  <c r="C1427" i="1"/>
  <c r="I1426" i="1"/>
  <c r="H1426" i="1"/>
  <c r="G1426" i="1"/>
  <c r="F1426" i="1"/>
  <c r="E1426" i="1"/>
  <c r="D1426" i="1"/>
  <c r="C1426" i="1"/>
  <c r="I1425" i="1"/>
  <c r="H1425" i="1"/>
  <c r="G1425" i="1"/>
  <c r="F1425" i="1"/>
  <c r="E1425" i="1"/>
  <c r="D1425" i="1"/>
  <c r="C1425" i="1"/>
  <c r="I1424" i="1"/>
  <c r="H1424" i="1"/>
  <c r="G1424" i="1"/>
  <c r="F1424" i="1"/>
  <c r="E1424" i="1"/>
  <c r="D1424" i="1"/>
  <c r="C1424" i="1"/>
  <c r="I1423" i="1"/>
  <c r="H1423" i="1"/>
  <c r="G1423" i="1"/>
  <c r="F1423" i="1"/>
  <c r="E1423" i="1"/>
  <c r="D1423" i="1"/>
  <c r="C1423" i="1"/>
  <c r="I1422" i="1"/>
  <c r="H1422" i="1"/>
  <c r="G1422" i="1"/>
  <c r="F1422" i="1"/>
  <c r="E1422" i="1"/>
  <c r="D1422" i="1"/>
  <c r="C1422" i="1"/>
  <c r="I1421" i="1"/>
  <c r="H1421" i="1"/>
  <c r="G1421" i="1"/>
  <c r="F1421" i="1"/>
  <c r="E1421" i="1"/>
  <c r="D1421" i="1"/>
  <c r="C1421" i="1"/>
  <c r="I1420" i="1"/>
  <c r="H1420" i="1"/>
  <c r="G1420" i="1"/>
  <c r="F1420" i="1"/>
  <c r="E1420" i="1"/>
  <c r="D1420" i="1"/>
  <c r="C1420" i="1"/>
  <c r="I1419" i="1"/>
  <c r="H1419" i="1"/>
  <c r="G1419" i="1"/>
  <c r="F1419" i="1"/>
  <c r="E1419" i="1"/>
  <c r="D1419" i="1"/>
  <c r="C1419" i="1"/>
  <c r="I1418" i="1"/>
  <c r="H1418" i="1"/>
  <c r="G1418" i="1"/>
  <c r="F1418" i="1"/>
  <c r="E1418" i="1"/>
  <c r="D1418" i="1"/>
  <c r="C1418" i="1"/>
  <c r="I1417" i="1"/>
  <c r="H1417" i="1"/>
  <c r="G1417" i="1"/>
  <c r="F1417" i="1"/>
  <c r="E1417" i="1"/>
  <c r="D1417" i="1"/>
  <c r="C1417" i="1"/>
  <c r="I1416" i="1"/>
  <c r="H1416" i="1"/>
  <c r="G1416" i="1"/>
  <c r="F1416" i="1"/>
  <c r="E1416" i="1"/>
  <c r="D1416" i="1"/>
  <c r="C1416" i="1"/>
  <c r="I1415" i="1"/>
  <c r="H1415" i="1"/>
  <c r="G1415" i="1"/>
  <c r="F1415" i="1"/>
  <c r="E1415" i="1"/>
  <c r="D1415" i="1"/>
  <c r="C1415" i="1"/>
  <c r="I1414" i="1"/>
  <c r="H1414" i="1"/>
  <c r="G1414" i="1"/>
  <c r="F1414" i="1"/>
  <c r="E1414" i="1"/>
  <c r="D1414" i="1"/>
  <c r="C1414" i="1"/>
  <c r="I1413" i="1"/>
  <c r="H1413" i="1"/>
  <c r="G1413" i="1"/>
  <c r="F1413" i="1"/>
  <c r="E1413" i="1"/>
  <c r="D1413" i="1"/>
  <c r="C1413" i="1"/>
  <c r="I1412" i="1"/>
  <c r="H1412" i="1"/>
  <c r="G1412" i="1"/>
  <c r="F1412" i="1"/>
  <c r="E1412" i="1"/>
  <c r="D1412" i="1"/>
  <c r="C1412" i="1"/>
  <c r="I1411" i="1"/>
  <c r="H1411" i="1"/>
  <c r="G1411" i="1"/>
  <c r="F1411" i="1"/>
  <c r="E1411" i="1"/>
  <c r="D1411" i="1"/>
  <c r="C1411" i="1"/>
  <c r="I1410" i="1"/>
  <c r="H1410" i="1"/>
  <c r="G1410" i="1"/>
  <c r="F1410" i="1"/>
  <c r="E1410" i="1"/>
  <c r="D1410" i="1"/>
  <c r="C1410" i="1"/>
  <c r="I1409" i="1"/>
  <c r="H1409" i="1"/>
  <c r="G1409" i="1"/>
  <c r="F1409" i="1"/>
  <c r="E1409" i="1"/>
  <c r="D1409" i="1"/>
  <c r="C1409" i="1"/>
  <c r="I1408" i="1"/>
  <c r="H1408" i="1"/>
  <c r="G1408" i="1"/>
  <c r="F1408" i="1"/>
  <c r="E1408" i="1"/>
  <c r="D1408" i="1"/>
  <c r="C1408" i="1"/>
  <c r="I1407" i="1"/>
  <c r="H1407" i="1"/>
  <c r="G1407" i="1"/>
  <c r="F1407" i="1"/>
  <c r="E1407" i="1"/>
  <c r="D1407" i="1"/>
  <c r="C1407" i="1"/>
  <c r="I1406" i="1"/>
  <c r="H1406" i="1"/>
  <c r="G1406" i="1"/>
  <c r="F1406" i="1"/>
  <c r="E1406" i="1"/>
  <c r="D1406" i="1"/>
  <c r="C1406" i="1"/>
  <c r="I1405" i="1"/>
  <c r="H1405" i="1"/>
  <c r="G1405" i="1"/>
  <c r="F1405" i="1"/>
  <c r="E1405" i="1"/>
  <c r="D1405" i="1"/>
  <c r="C1405" i="1"/>
  <c r="I1404" i="1"/>
  <c r="H1404" i="1"/>
  <c r="G1404" i="1"/>
  <c r="F1404" i="1"/>
  <c r="E1404" i="1"/>
  <c r="D1404" i="1"/>
  <c r="C1404" i="1"/>
  <c r="I1403" i="1"/>
  <c r="H1403" i="1"/>
  <c r="G1403" i="1"/>
  <c r="F1403" i="1"/>
  <c r="E1403" i="1"/>
  <c r="D1403" i="1"/>
  <c r="C1403" i="1"/>
  <c r="I1402" i="1"/>
  <c r="H1402" i="1"/>
  <c r="G1402" i="1"/>
  <c r="F1402" i="1"/>
  <c r="E1402" i="1"/>
  <c r="D1402" i="1"/>
  <c r="C1402" i="1"/>
  <c r="I1401" i="1"/>
  <c r="H1401" i="1"/>
  <c r="G1401" i="1"/>
  <c r="F1401" i="1"/>
  <c r="E1401" i="1"/>
  <c r="D1401" i="1"/>
  <c r="C1401" i="1"/>
  <c r="I1400" i="1"/>
  <c r="H1400" i="1"/>
  <c r="G1400" i="1"/>
  <c r="F1400" i="1"/>
  <c r="E1400" i="1"/>
  <c r="D1400" i="1"/>
  <c r="C1400" i="1"/>
  <c r="I1399" i="1"/>
  <c r="H1399" i="1"/>
  <c r="G1399" i="1"/>
  <c r="F1399" i="1"/>
  <c r="E1399" i="1"/>
  <c r="D1399" i="1"/>
  <c r="C1399" i="1"/>
  <c r="I1398" i="1"/>
  <c r="H1398" i="1"/>
  <c r="G1398" i="1"/>
  <c r="F1398" i="1"/>
  <c r="E1398" i="1"/>
  <c r="D1398" i="1"/>
  <c r="C1398" i="1"/>
  <c r="I1397" i="1"/>
  <c r="H1397" i="1"/>
  <c r="G1397" i="1"/>
  <c r="F1397" i="1"/>
  <c r="E1397" i="1"/>
  <c r="D1397" i="1"/>
  <c r="C1397" i="1"/>
  <c r="I1396" i="1"/>
  <c r="H1396" i="1"/>
  <c r="G1396" i="1"/>
  <c r="F1396" i="1"/>
  <c r="E1396" i="1"/>
  <c r="D1396" i="1"/>
  <c r="C1396" i="1"/>
  <c r="I1395" i="1"/>
  <c r="H1395" i="1"/>
  <c r="G1395" i="1"/>
  <c r="F1395" i="1"/>
  <c r="E1395" i="1"/>
  <c r="D1395" i="1"/>
  <c r="C1395" i="1"/>
  <c r="I1394" i="1"/>
  <c r="H1394" i="1"/>
  <c r="G1394" i="1"/>
  <c r="F1394" i="1"/>
  <c r="E1394" i="1"/>
  <c r="D1394" i="1"/>
  <c r="C1394" i="1"/>
  <c r="I1393" i="1"/>
  <c r="H1393" i="1"/>
  <c r="G1393" i="1"/>
  <c r="F1393" i="1"/>
  <c r="E1393" i="1"/>
  <c r="D1393" i="1"/>
  <c r="C1393" i="1"/>
  <c r="I1392" i="1"/>
  <c r="H1392" i="1"/>
  <c r="G1392" i="1"/>
  <c r="F1392" i="1"/>
  <c r="E1392" i="1"/>
  <c r="D1392" i="1"/>
  <c r="C1392" i="1"/>
  <c r="I1391" i="1"/>
  <c r="H1391" i="1"/>
  <c r="G1391" i="1"/>
  <c r="F1391" i="1"/>
  <c r="E1391" i="1"/>
  <c r="D1391" i="1"/>
  <c r="C1391" i="1"/>
  <c r="I1390" i="1"/>
  <c r="H1390" i="1"/>
  <c r="G1390" i="1"/>
  <c r="F1390" i="1"/>
  <c r="E1390" i="1"/>
  <c r="D1390" i="1"/>
  <c r="C1390" i="1"/>
  <c r="I1389" i="1"/>
  <c r="H1389" i="1"/>
  <c r="G1389" i="1"/>
  <c r="F1389" i="1"/>
  <c r="E1389" i="1"/>
  <c r="D1389" i="1"/>
  <c r="C1389" i="1"/>
  <c r="I1388" i="1"/>
  <c r="H1388" i="1"/>
  <c r="G1388" i="1"/>
  <c r="F1388" i="1"/>
  <c r="E1388" i="1"/>
  <c r="D1388" i="1"/>
  <c r="C1388" i="1"/>
  <c r="I1387" i="1"/>
  <c r="H1387" i="1"/>
  <c r="G1387" i="1"/>
  <c r="F1387" i="1"/>
  <c r="E1387" i="1"/>
  <c r="D1387" i="1"/>
  <c r="C1387" i="1"/>
  <c r="I1386" i="1"/>
  <c r="H1386" i="1"/>
  <c r="G1386" i="1"/>
  <c r="F1386" i="1"/>
  <c r="E1386" i="1"/>
  <c r="D1386" i="1"/>
  <c r="C1386" i="1"/>
  <c r="I1385" i="1"/>
  <c r="H1385" i="1"/>
  <c r="G1385" i="1"/>
  <c r="F1385" i="1"/>
  <c r="E1385" i="1"/>
  <c r="D1385" i="1"/>
  <c r="C1385" i="1"/>
  <c r="I1384" i="1"/>
  <c r="H1384" i="1"/>
  <c r="G1384" i="1"/>
  <c r="F1384" i="1"/>
  <c r="E1384" i="1"/>
  <c r="D1384" i="1"/>
  <c r="C1384" i="1"/>
  <c r="I1383" i="1"/>
  <c r="H1383" i="1"/>
  <c r="G1383" i="1"/>
  <c r="F1383" i="1"/>
  <c r="E1383" i="1"/>
  <c r="D1383" i="1"/>
  <c r="C1383" i="1"/>
  <c r="I1382" i="1"/>
  <c r="H1382" i="1"/>
  <c r="G1382" i="1"/>
  <c r="F1382" i="1"/>
  <c r="E1382" i="1"/>
  <c r="D1382" i="1"/>
  <c r="C1382" i="1"/>
  <c r="I1381" i="1"/>
  <c r="H1381" i="1"/>
  <c r="G1381" i="1"/>
  <c r="F1381" i="1"/>
  <c r="E1381" i="1"/>
  <c r="D1381" i="1"/>
  <c r="C1381" i="1"/>
  <c r="I1380" i="1"/>
  <c r="H1380" i="1"/>
  <c r="G1380" i="1"/>
  <c r="F1380" i="1"/>
  <c r="E1380" i="1"/>
  <c r="D1380" i="1"/>
  <c r="C1380" i="1"/>
  <c r="I1379" i="1"/>
  <c r="H1379" i="1"/>
  <c r="G1379" i="1"/>
  <c r="F1379" i="1"/>
  <c r="E1379" i="1"/>
  <c r="D1379" i="1"/>
  <c r="C1379" i="1"/>
  <c r="I1378" i="1"/>
  <c r="H1378" i="1"/>
  <c r="G1378" i="1"/>
  <c r="F1378" i="1"/>
  <c r="E1378" i="1"/>
  <c r="D1378" i="1"/>
  <c r="C1378" i="1"/>
  <c r="I1377" i="1"/>
  <c r="H1377" i="1"/>
  <c r="G1377" i="1"/>
  <c r="F1377" i="1"/>
  <c r="E1377" i="1"/>
  <c r="D1377" i="1"/>
  <c r="C1377" i="1"/>
  <c r="I1376" i="1"/>
  <c r="H1376" i="1"/>
  <c r="G1376" i="1"/>
  <c r="F1376" i="1"/>
  <c r="E1376" i="1"/>
  <c r="D1376" i="1"/>
  <c r="C1376" i="1"/>
  <c r="I1375" i="1"/>
  <c r="H1375" i="1"/>
  <c r="G1375" i="1"/>
  <c r="F1375" i="1"/>
  <c r="E1375" i="1"/>
  <c r="D1375" i="1"/>
  <c r="C1375" i="1"/>
  <c r="I1374" i="1"/>
  <c r="H1374" i="1"/>
  <c r="G1374" i="1"/>
  <c r="F1374" i="1"/>
  <c r="E1374" i="1"/>
  <c r="D1374" i="1"/>
  <c r="C1374" i="1"/>
  <c r="I1373" i="1"/>
  <c r="H1373" i="1"/>
  <c r="G1373" i="1"/>
  <c r="F1373" i="1"/>
  <c r="E1373" i="1"/>
  <c r="D1373" i="1"/>
  <c r="C1373" i="1"/>
  <c r="I1372" i="1"/>
  <c r="H1372" i="1"/>
  <c r="G1372" i="1"/>
  <c r="F1372" i="1"/>
  <c r="E1372" i="1"/>
  <c r="D1372" i="1"/>
  <c r="C1372" i="1"/>
  <c r="I1371" i="1"/>
  <c r="H1371" i="1"/>
  <c r="G1371" i="1"/>
  <c r="F1371" i="1"/>
  <c r="E1371" i="1"/>
  <c r="D1371" i="1"/>
  <c r="C1371" i="1"/>
  <c r="I1370" i="1"/>
  <c r="H1370" i="1"/>
  <c r="G1370" i="1"/>
  <c r="F1370" i="1"/>
  <c r="E1370" i="1"/>
  <c r="D1370" i="1"/>
  <c r="C1370" i="1"/>
  <c r="I1369" i="1"/>
  <c r="H1369" i="1"/>
  <c r="G1369" i="1"/>
  <c r="F1369" i="1"/>
  <c r="E1369" i="1"/>
  <c r="D1369" i="1"/>
  <c r="C1369" i="1"/>
  <c r="I1368" i="1"/>
  <c r="H1368" i="1"/>
  <c r="G1368" i="1"/>
  <c r="F1368" i="1"/>
  <c r="E1368" i="1"/>
  <c r="D1368" i="1"/>
  <c r="C1368" i="1"/>
  <c r="I1367" i="1"/>
  <c r="H1367" i="1"/>
  <c r="G1367" i="1"/>
  <c r="F1367" i="1"/>
  <c r="E1367" i="1"/>
  <c r="D1367" i="1"/>
  <c r="C1367" i="1"/>
  <c r="I1366" i="1"/>
  <c r="H1366" i="1"/>
  <c r="G1366" i="1"/>
  <c r="F1366" i="1"/>
  <c r="E1366" i="1"/>
  <c r="D1366" i="1"/>
  <c r="C1366" i="1"/>
  <c r="I1365" i="1"/>
  <c r="H1365" i="1"/>
  <c r="G1365" i="1"/>
  <c r="F1365" i="1"/>
  <c r="E1365" i="1"/>
  <c r="D1365" i="1"/>
  <c r="C1365" i="1"/>
  <c r="I1364" i="1"/>
  <c r="H1364" i="1"/>
  <c r="G1364" i="1"/>
  <c r="F1364" i="1"/>
  <c r="E1364" i="1"/>
  <c r="D1364" i="1"/>
  <c r="C1364" i="1"/>
  <c r="I1363" i="1"/>
  <c r="H1363" i="1"/>
  <c r="G1363" i="1"/>
  <c r="F1363" i="1"/>
  <c r="E1363" i="1"/>
  <c r="D1363" i="1"/>
  <c r="C1363" i="1"/>
  <c r="I1362" i="1"/>
  <c r="H1362" i="1"/>
  <c r="G1362" i="1"/>
  <c r="F1362" i="1"/>
  <c r="E1362" i="1"/>
  <c r="D1362" i="1"/>
  <c r="C1362" i="1"/>
  <c r="I1361" i="1"/>
  <c r="H1361" i="1"/>
  <c r="G1361" i="1"/>
  <c r="F1361" i="1"/>
  <c r="E1361" i="1"/>
  <c r="D1361" i="1"/>
  <c r="C1361" i="1"/>
  <c r="I1360" i="1"/>
  <c r="H1360" i="1"/>
  <c r="G1360" i="1"/>
  <c r="F1360" i="1"/>
  <c r="E1360" i="1"/>
  <c r="D1360" i="1"/>
  <c r="C1360" i="1"/>
  <c r="I1359" i="1"/>
  <c r="H1359" i="1"/>
  <c r="G1359" i="1"/>
  <c r="F1359" i="1"/>
  <c r="E1359" i="1"/>
  <c r="D1359" i="1"/>
  <c r="C1359" i="1"/>
  <c r="I1358" i="1"/>
  <c r="H1358" i="1"/>
  <c r="G1358" i="1"/>
  <c r="F1358" i="1"/>
  <c r="E1358" i="1"/>
  <c r="D1358" i="1"/>
  <c r="C1358" i="1"/>
  <c r="I1357" i="1"/>
  <c r="H1357" i="1"/>
  <c r="G1357" i="1"/>
  <c r="F1357" i="1"/>
  <c r="E1357" i="1"/>
  <c r="D1357" i="1"/>
  <c r="C1357" i="1"/>
  <c r="I1356" i="1"/>
  <c r="H1356" i="1"/>
  <c r="G1356" i="1"/>
  <c r="F1356" i="1"/>
  <c r="E1356" i="1"/>
  <c r="D1356" i="1"/>
  <c r="C1356" i="1"/>
  <c r="I1355" i="1"/>
  <c r="H1355" i="1"/>
  <c r="G1355" i="1"/>
  <c r="F1355" i="1"/>
  <c r="E1355" i="1"/>
  <c r="D1355" i="1"/>
  <c r="C1355" i="1"/>
  <c r="I1354" i="1"/>
  <c r="H1354" i="1"/>
  <c r="G1354" i="1"/>
  <c r="F1354" i="1"/>
  <c r="E1354" i="1"/>
  <c r="D1354" i="1"/>
  <c r="C1354" i="1"/>
  <c r="I1353" i="1"/>
  <c r="H1353" i="1"/>
  <c r="G1353" i="1"/>
  <c r="F1353" i="1"/>
  <c r="E1353" i="1"/>
  <c r="D1353" i="1"/>
  <c r="C1353" i="1"/>
  <c r="I1352" i="1"/>
  <c r="H1352" i="1"/>
  <c r="G1352" i="1"/>
  <c r="F1352" i="1"/>
  <c r="E1352" i="1"/>
  <c r="D1352" i="1"/>
  <c r="C1352" i="1"/>
  <c r="I1351" i="1"/>
  <c r="H1351" i="1"/>
  <c r="G1351" i="1"/>
  <c r="F1351" i="1"/>
  <c r="E1351" i="1"/>
  <c r="D1351" i="1"/>
  <c r="C1351" i="1"/>
  <c r="I1350" i="1"/>
  <c r="H1350" i="1"/>
  <c r="G1350" i="1"/>
  <c r="F1350" i="1"/>
  <c r="E1350" i="1"/>
  <c r="D1350" i="1"/>
  <c r="C1350" i="1"/>
  <c r="I1349" i="1"/>
  <c r="H1349" i="1"/>
  <c r="G1349" i="1"/>
  <c r="F1349" i="1"/>
  <c r="E1349" i="1"/>
  <c r="D1349" i="1"/>
  <c r="C1349" i="1"/>
  <c r="I1348" i="1"/>
  <c r="H1348" i="1"/>
  <c r="G1348" i="1"/>
  <c r="F1348" i="1"/>
  <c r="E1348" i="1"/>
  <c r="D1348" i="1"/>
  <c r="C1348" i="1"/>
  <c r="I1347" i="1"/>
  <c r="H1347" i="1"/>
  <c r="G1347" i="1"/>
  <c r="F1347" i="1"/>
  <c r="E1347" i="1"/>
  <c r="D1347" i="1"/>
  <c r="C1347" i="1"/>
  <c r="I1346" i="1"/>
  <c r="H1346" i="1"/>
  <c r="G1346" i="1"/>
  <c r="F1346" i="1"/>
  <c r="E1346" i="1"/>
  <c r="D1346" i="1"/>
  <c r="C1346" i="1"/>
  <c r="I1345" i="1"/>
  <c r="H1345" i="1"/>
  <c r="G1345" i="1"/>
  <c r="F1345" i="1"/>
  <c r="E1345" i="1"/>
  <c r="D1345" i="1"/>
  <c r="C1345" i="1"/>
  <c r="I1344" i="1"/>
  <c r="H1344" i="1"/>
  <c r="G1344" i="1"/>
  <c r="F1344" i="1"/>
  <c r="E1344" i="1"/>
  <c r="D1344" i="1"/>
  <c r="C1344" i="1"/>
  <c r="I1343" i="1"/>
  <c r="H1343" i="1"/>
  <c r="G1343" i="1"/>
  <c r="F1343" i="1"/>
  <c r="E1343" i="1"/>
  <c r="D1343" i="1"/>
  <c r="C1343" i="1"/>
  <c r="I1342" i="1"/>
  <c r="H1342" i="1"/>
  <c r="G1342" i="1"/>
  <c r="F1342" i="1"/>
  <c r="E1342" i="1"/>
  <c r="D1342" i="1"/>
  <c r="C1342" i="1"/>
  <c r="I1341" i="1"/>
  <c r="H1341" i="1"/>
  <c r="G1341" i="1"/>
  <c r="F1341" i="1"/>
  <c r="E1341" i="1"/>
  <c r="D1341" i="1"/>
  <c r="C1341" i="1"/>
  <c r="I1340" i="1"/>
  <c r="H1340" i="1"/>
  <c r="G1340" i="1"/>
  <c r="F1340" i="1"/>
  <c r="E1340" i="1"/>
  <c r="D1340" i="1"/>
  <c r="C1340" i="1"/>
  <c r="I1339" i="1"/>
  <c r="H1339" i="1"/>
  <c r="G1339" i="1"/>
  <c r="F1339" i="1"/>
  <c r="E1339" i="1"/>
  <c r="D1339" i="1"/>
  <c r="C1339" i="1"/>
  <c r="I1338" i="1"/>
  <c r="H1338" i="1"/>
  <c r="G1338" i="1"/>
  <c r="F1338" i="1"/>
  <c r="E1338" i="1"/>
  <c r="D1338" i="1"/>
  <c r="C1338" i="1"/>
  <c r="I1337" i="1"/>
  <c r="H1337" i="1"/>
  <c r="G1337" i="1"/>
  <c r="F1337" i="1"/>
  <c r="E1337" i="1"/>
  <c r="D1337" i="1"/>
  <c r="C1337" i="1"/>
  <c r="I1336" i="1"/>
  <c r="H1336" i="1"/>
  <c r="G1336" i="1"/>
  <c r="F1336" i="1"/>
  <c r="E1336" i="1"/>
  <c r="D1336" i="1"/>
  <c r="C1336" i="1"/>
  <c r="I1335" i="1"/>
  <c r="H1335" i="1"/>
  <c r="G1335" i="1"/>
  <c r="F1335" i="1"/>
  <c r="E1335" i="1"/>
  <c r="D1335" i="1"/>
  <c r="C1335" i="1"/>
  <c r="I1334" i="1"/>
  <c r="H1334" i="1"/>
  <c r="G1334" i="1"/>
  <c r="F1334" i="1"/>
  <c r="E1334" i="1"/>
  <c r="D1334" i="1"/>
  <c r="C1334" i="1"/>
  <c r="I1333" i="1"/>
  <c r="H1333" i="1"/>
  <c r="G1333" i="1"/>
  <c r="F1333" i="1"/>
  <c r="E1333" i="1"/>
  <c r="D1333" i="1"/>
  <c r="C1333" i="1"/>
  <c r="I1332" i="1"/>
  <c r="H1332" i="1"/>
  <c r="G1332" i="1"/>
  <c r="F1332" i="1"/>
  <c r="E1332" i="1"/>
  <c r="D1332" i="1"/>
  <c r="C1332" i="1"/>
  <c r="I1331" i="1"/>
  <c r="H1331" i="1"/>
  <c r="G1331" i="1"/>
  <c r="F1331" i="1"/>
  <c r="E1331" i="1"/>
  <c r="D1331" i="1"/>
  <c r="C1331" i="1"/>
  <c r="I1330" i="1"/>
  <c r="H1330" i="1"/>
  <c r="G1330" i="1"/>
  <c r="F1330" i="1"/>
  <c r="E1330" i="1"/>
  <c r="D1330" i="1"/>
  <c r="C1330" i="1"/>
  <c r="I1329" i="1"/>
  <c r="H1329" i="1"/>
  <c r="G1329" i="1"/>
  <c r="F1329" i="1"/>
  <c r="E1329" i="1"/>
  <c r="D1329" i="1"/>
  <c r="C1329" i="1"/>
  <c r="I1328" i="1"/>
  <c r="H1328" i="1"/>
  <c r="G1328" i="1"/>
  <c r="F1328" i="1"/>
  <c r="E1328" i="1"/>
  <c r="D1328" i="1"/>
  <c r="C1328" i="1"/>
  <c r="I1327" i="1"/>
  <c r="H1327" i="1"/>
  <c r="G1327" i="1"/>
  <c r="F1327" i="1"/>
  <c r="E1327" i="1"/>
  <c r="D1327" i="1"/>
  <c r="C1327" i="1"/>
  <c r="I1326" i="1"/>
  <c r="H1326" i="1"/>
  <c r="G1326" i="1"/>
  <c r="F1326" i="1"/>
  <c r="E1326" i="1"/>
  <c r="D1326" i="1"/>
  <c r="C1326" i="1"/>
  <c r="I1325" i="1"/>
  <c r="H1325" i="1"/>
  <c r="G1325" i="1"/>
  <c r="F1325" i="1"/>
  <c r="E1325" i="1"/>
  <c r="D1325" i="1"/>
  <c r="C1325" i="1"/>
  <c r="I1324" i="1"/>
  <c r="H1324" i="1"/>
  <c r="G1324" i="1"/>
  <c r="F1324" i="1"/>
  <c r="E1324" i="1"/>
  <c r="D1324" i="1"/>
  <c r="C1324" i="1"/>
  <c r="I1323" i="1"/>
  <c r="H1323" i="1"/>
  <c r="G1323" i="1"/>
  <c r="F1323" i="1"/>
  <c r="E1323" i="1"/>
  <c r="D1323" i="1"/>
  <c r="C1323" i="1"/>
  <c r="I1322" i="1"/>
  <c r="H1322" i="1"/>
  <c r="G1322" i="1"/>
  <c r="F1322" i="1"/>
  <c r="E1322" i="1"/>
  <c r="D1322" i="1"/>
  <c r="C1322" i="1"/>
  <c r="I1321" i="1"/>
  <c r="H1321" i="1"/>
  <c r="G1321" i="1"/>
  <c r="F1321" i="1"/>
  <c r="E1321" i="1"/>
  <c r="D1321" i="1"/>
  <c r="C1321" i="1"/>
  <c r="I1320" i="1"/>
  <c r="H1320" i="1"/>
  <c r="G1320" i="1"/>
  <c r="F1320" i="1"/>
  <c r="E1320" i="1"/>
  <c r="D1320" i="1"/>
  <c r="C1320" i="1"/>
  <c r="I1319" i="1"/>
  <c r="H1319" i="1"/>
  <c r="G1319" i="1"/>
  <c r="F1319" i="1"/>
  <c r="E1319" i="1"/>
  <c r="D1319" i="1"/>
  <c r="C1319" i="1"/>
  <c r="I1318" i="1"/>
  <c r="H1318" i="1"/>
  <c r="G1318" i="1"/>
  <c r="F1318" i="1"/>
  <c r="E1318" i="1"/>
  <c r="D1318" i="1"/>
  <c r="C1318" i="1"/>
  <c r="I1317" i="1"/>
  <c r="H1317" i="1"/>
  <c r="G1317" i="1"/>
  <c r="F1317" i="1"/>
  <c r="E1317" i="1"/>
  <c r="D1317" i="1"/>
  <c r="C1317" i="1"/>
  <c r="I1316" i="1"/>
  <c r="H1316" i="1"/>
  <c r="G1316" i="1"/>
  <c r="F1316" i="1"/>
  <c r="E1316" i="1"/>
  <c r="D1316" i="1"/>
  <c r="C1316" i="1"/>
  <c r="I1315" i="1"/>
  <c r="H1315" i="1"/>
  <c r="G1315" i="1"/>
  <c r="F1315" i="1"/>
  <c r="E1315" i="1"/>
  <c r="D1315" i="1"/>
  <c r="C1315" i="1"/>
  <c r="I1314" i="1"/>
  <c r="H1314" i="1"/>
  <c r="G1314" i="1"/>
  <c r="F1314" i="1"/>
  <c r="E1314" i="1"/>
  <c r="D1314" i="1"/>
  <c r="C1314" i="1"/>
  <c r="I1313" i="1"/>
  <c r="H1313" i="1"/>
  <c r="G1313" i="1"/>
  <c r="F1313" i="1"/>
  <c r="E1313" i="1"/>
  <c r="D1313" i="1"/>
  <c r="C1313" i="1"/>
  <c r="I1312" i="1"/>
  <c r="H1312" i="1"/>
  <c r="G1312" i="1"/>
  <c r="F1312" i="1"/>
  <c r="E1312" i="1"/>
  <c r="D1312" i="1"/>
  <c r="C1312" i="1"/>
  <c r="I1311" i="1"/>
  <c r="H1311" i="1"/>
  <c r="G1311" i="1"/>
  <c r="F1311" i="1"/>
  <c r="E1311" i="1"/>
  <c r="D1311" i="1"/>
  <c r="C1311" i="1"/>
  <c r="I1310" i="1"/>
  <c r="H1310" i="1"/>
  <c r="G1310" i="1"/>
  <c r="F1310" i="1"/>
  <c r="E1310" i="1"/>
  <c r="D1310" i="1"/>
  <c r="C1310" i="1"/>
  <c r="I1309" i="1"/>
  <c r="H1309" i="1"/>
  <c r="G1309" i="1"/>
  <c r="F1309" i="1"/>
  <c r="E1309" i="1"/>
  <c r="D1309" i="1"/>
  <c r="C1309" i="1"/>
  <c r="I1308" i="1"/>
  <c r="H1308" i="1"/>
  <c r="G1308" i="1"/>
  <c r="F1308" i="1"/>
  <c r="E1308" i="1"/>
  <c r="D1308" i="1"/>
  <c r="C1308" i="1"/>
  <c r="I1307" i="1"/>
  <c r="H1307" i="1"/>
  <c r="G1307" i="1"/>
  <c r="F1307" i="1"/>
  <c r="E1307" i="1"/>
  <c r="D1307" i="1"/>
  <c r="C1307" i="1"/>
  <c r="I1306" i="1"/>
  <c r="H1306" i="1"/>
  <c r="G1306" i="1"/>
  <c r="F1306" i="1"/>
  <c r="E1306" i="1"/>
  <c r="D1306" i="1"/>
  <c r="C1306" i="1"/>
  <c r="I1305" i="1"/>
  <c r="H1305" i="1"/>
  <c r="G1305" i="1"/>
  <c r="F1305" i="1"/>
  <c r="E1305" i="1"/>
  <c r="D1305" i="1"/>
  <c r="C1305" i="1"/>
  <c r="I1304" i="1"/>
  <c r="H1304" i="1"/>
  <c r="G1304" i="1"/>
  <c r="F1304" i="1"/>
  <c r="E1304" i="1"/>
  <c r="D1304" i="1"/>
  <c r="C1304" i="1"/>
  <c r="I1303" i="1"/>
  <c r="H1303" i="1"/>
  <c r="G1303" i="1"/>
  <c r="F1303" i="1"/>
  <c r="E1303" i="1"/>
  <c r="D1303" i="1"/>
  <c r="C1303" i="1"/>
  <c r="I1302" i="1"/>
  <c r="H1302" i="1"/>
  <c r="G1302" i="1"/>
  <c r="F1302" i="1"/>
  <c r="E1302" i="1"/>
  <c r="D1302" i="1"/>
  <c r="C1302" i="1"/>
  <c r="I1301" i="1"/>
  <c r="H1301" i="1"/>
  <c r="G1301" i="1"/>
  <c r="F1301" i="1"/>
  <c r="E1301" i="1"/>
  <c r="D1301" i="1"/>
  <c r="C1301" i="1"/>
  <c r="I1300" i="1"/>
  <c r="H1300" i="1"/>
  <c r="G1300" i="1"/>
  <c r="F1300" i="1"/>
  <c r="E1300" i="1"/>
  <c r="D1300" i="1"/>
  <c r="C1300" i="1"/>
  <c r="I1299" i="1"/>
  <c r="H1299" i="1"/>
  <c r="G1299" i="1"/>
  <c r="F1299" i="1"/>
  <c r="E1299" i="1"/>
  <c r="D1299" i="1"/>
  <c r="C1299" i="1"/>
  <c r="I1298" i="1"/>
  <c r="H1298" i="1"/>
  <c r="G1298" i="1"/>
  <c r="F1298" i="1"/>
  <c r="E1298" i="1"/>
  <c r="D1298" i="1"/>
  <c r="C1298" i="1"/>
  <c r="I1297" i="1"/>
  <c r="H1297" i="1"/>
  <c r="G1297" i="1"/>
  <c r="F1297" i="1"/>
  <c r="E1297" i="1"/>
  <c r="D1297" i="1"/>
  <c r="C1297" i="1"/>
  <c r="I1296" i="1"/>
  <c r="H1296" i="1"/>
  <c r="G1296" i="1"/>
  <c r="F1296" i="1"/>
  <c r="E1296" i="1"/>
  <c r="D1296" i="1"/>
  <c r="C1296" i="1"/>
  <c r="I1295" i="1"/>
  <c r="H1295" i="1"/>
  <c r="G1295" i="1"/>
  <c r="F1295" i="1"/>
  <c r="E1295" i="1"/>
  <c r="D1295" i="1"/>
  <c r="C1295" i="1"/>
  <c r="I1294" i="1"/>
  <c r="H1294" i="1"/>
  <c r="G1294" i="1"/>
  <c r="F1294" i="1"/>
  <c r="E1294" i="1"/>
  <c r="D1294" i="1"/>
  <c r="C1294" i="1"/>
  <c r="I1293" i="1"/>
  <c r="H1293" i="1"/>
  <c r="G1293" i="1"/>
  <c r="F1293" i="1"/>
  <c r="E1293" i="1"/>
  <c r="D1293" i="1"/>
  <c r="C1293" i="1"/>
  <c r="I1292" i="1"/>
  <c r="H1292" i="1"/>
  <c r="G1292" i="1"/>
  <c r="F1292" i="1"/>
  <c r="E1292" i="1"/>
  <c r="D1292" i="1"/>
  <c r="C1292" i="1"/>
  <c r="I1291" i="1"/>
  <c r="H1291" i="1"/>
  <c r="G1291" i="1"/>
  <c r="F1291" i="1"/>
  <c r="E1291" i="1"/>
  <c r="D1291" i="1"/>
  <c r="C1291" i="1"/>
  <c r="I1290" i="1"/>
  <c r="H1290" i="1"/>
  <c r="G1290" i="1"/>
  <c r="F1290" i="1"/>
  <c r="E1290" i="1"/>
  <c r="D1290" i="1"/>
  <c r="C1290" i="1"/>
  <c r="I1289" i="1"/>
  <c r="H1289" i="1"/>
  <c r="G1289" i="1"/>
  <c r="F1289" i="1"/>
  <c r="E1289" i="1"/>
  <c r="D1289" i="1"/>
  <c r="C1289" i="1"/>
  <c r="I1288" i="1"/>
  <c r="H1288" i="1"/>
  <c r="G1288" i="1"/>
  <c r="F1288" i="1"/>
  <c r="E1288" i="1"/>
  <c r="D1288" i="1"/>
  <c r="C1288" i="1"/>
  <c r="I1287" i="1"/>
  <c r="H1287" i="1"/>
  <c r="G1287" i="1"/>
  <c r="F1287" i="1"/>
  <c r="E1287" i="1"/>
  <c r="D1287" i="1"/>
  <c r="C1287" i="1"/>
  <c r="I1286" i="1"/>
  <c r="H1286" i="1"/>
  <c r="G1286" i="1"/>
  <c r="F1286" i="1"/>
  <c r="E1286" i="1"/>
  <c r="D1286" i="1"/>
  <c r="C1286" i="1"/>
  <c r="I1285" i="1"/>
  <c r="H1285" i="1"/>
  <c r="G1285" i="1"/>
  <c r="F1285" i="1"/>
  <c r="E1285" i="1"/>
  <c r="D1285" i="1"/>
  <c r="C1285" i="1"/>
  <c r="I1284" i="1"/>
  <c r="H1284" i="1"/>
  <c r="G1284" i="1"/>
  <c r="F1284" i="1"/>
  <c r="E1284" i="1"/>
  <c r="D1284" i="1"/>
  <c r="C1284" i="1"/>
  <c r="I1283" i="1"/>
  <c r="H1283" i="1"/>
  <c r="G1283" i="1"/>
  <c r="F1283" i="1"/>
  <c r="E1283" i="1"/>
  <c r="D1283" i="1"/>
  <c r="C1283" i="1"/>
  <c r="I1282" i="1"/>
  <c r="H1282" i="1"/>
  <c r="G1282" i="1"/>
  <c r="F1282" i="1"/>
  <c r="E1282" i="1"/>
  <c r="D1282" i="1"/>
  <c r="C1282" i="1"/>
  <c r="I1281" i="1"/>
  <c r="H1281" i="1"/>
  <c r="G1281" i="1"/>
  <c r="F1281" i="1"/>
  <c r="E1281" i="1"/>
  <c r="D1281" i="1"/>
  <c r="C1281" i="1"/>
  <c r="I1280" i="1"/>
  <c r="H1280" i="1"/>
  <c r="G1280" i="1"/>
  <c r="F1280" i="1"/>
  <c r="E1280" i="1"/>
  <c r="D1280" i="1"/>
  <c r="C1280" i="1"/>
  <c r="I1279" i="1"/>
  <c r="H1279" i="1"/>
  <c r="G1279" i="1"/>
  <c r="F1279" i="1"/>
  <c r="E1279" i="1"/>
  <c r="D1279" i="1"/>
  <c r="C1279" i="1"/>
  <c r="I1278" i="1"/>
  <c r="H1278" i="1"/>
  <c r="G1278" i="1"/>
  <c r="F1278" i="1"/>
  <c r="E1278" i="1"/>
  <c r="D1278" i="1"/>
  <c r="C1278" i="1"/>
  <c r="I1277" i="1"/>
  <c r="H1277" i="1"/>
  <c r="G1277" i="1"/>
  <c r="F1277" i="1"/>
  <c r="E1277" i="1"/>
  <c r="D1277" i="1"/>
  <c r="C1277" i="1"/>
  <c r="I1276" i="1"/>
  <c r="H1276" i="1"/>
  <c r="G1276" i="1"/>
  <c r="F1276" i="1"/>
  <c r="E1276" i="1"/>
  <c r="D1276" i="1"/>
  <c r="C1276" i="1"/>
  <c r="I1275" i="1"/>
  <c r="H1275" i="1"/>
  <c r="G1275" i="1"/>
  <c r="F1275" i="1"/>
  <c r="E1275" i="1"/>
  <c r="D1275" i="1"/>
  <c r="C1275" i="1"/>
  <c r="I1274" i="1"/>
  <c r="H1274" i="1"/>
  <c r="G1274" i="1"/>
  <c r="F1274" i="1"/>
  <c r="E1274" i="1"/>
  <c r="D1274" i="1"/>
  <c r="C1274" i="1"/>
  <c r="I1273" i="1"/>
  <c r="H1273" i="1"/>
  <c r="G1273" i="1"/>
  <c r="F1273" i="1"/>
  <c r="E1273" i="1"/>
  <c r="D1273" i="1"/>
  <c r="C1273" i="1"/>
  <c r="I1272" i="1"/>
  <c r="H1272" i="1"/>
  <c r="G1272" i="1"/>
  <c r="F1272" i="1"/>
  <c r="E1272" i="1"/>
  <c r="D1272" i="1"/>
  <c r="C1272" i="1"/>
  <c r="I1271" i="1"/>
  <c r="H1271" i="1"/>
  <c r="G1271" i="1"/>
  <c r="F1271" i="1"/>
  <c r="E1271" i="1"/>
  <c r="D1271" i="1"/>
  <c r="C1271" i="1"/>
  <c r="I1270" i="1"/>
  <c r="H1270" i="1"/>
  <c r="G1270" i="1"/>
  <c r="F1270" i="1"/>
  <c r="E1270" i="1"/>
  <c r="D1270" i="1"/>
  <c r="C1270" i="1"/>
  <c r="I1269" i="1"/>
  <c r="H1269" i="1"/>
  <c r="G1269" i="1"/>
  <c r="F1269" i="1"/>
  <c r="E1269" i="1"/>
  <c r="D1269" i="1"/>
  <c r="C1269" i="1"/>
  <c r="I1268" i="1"/>
  <c r="H1268" i="1"/>
  <c r="G1268" i="1"/>
  <c r="F1268" i="1"/>
  <c r="E1268" i="1"/>
  <c r="D1268" i="1"/>
  <c r="C1268" i="1"/>
  <c r="I1267" i="1"/>
  <c r="H1267" i="1"/>
  <c r="G1267" i="1"/>
  <c r="F1267" i="1"/>
  <c r="E1267" i="1"/>
  <c r="D1267" i="1"/>
  <c r="C1267" i="1"/>
  <c r="I1266" i="1"/>
  <c r="H1266" i="1"/>
  <c r="G1266" i="1"/>
  <c r="F1266" i="1"/>
  <c r="E1266" i="1"/>
  <c r="D1266" i="1"/>
  <c r="C1266" i="1"/>
  <c r="I1265" i="1"/>
  <c r="H1265" i="1"/>
  <c r="G1265" i="1"/>
  <c r="F1265" i="1"/>
  <c r="E1265" i="1"/>
  <c r="D1265" i="1"/>
  <c r="C1265" i="1"/>
  <c r="I1264" i="1"/>
  <c r="H1264" i="1"/>
  <c r="G1264" i="1"/>
  <c r="F1264" i="1"/>
  <c r="E1264" i="1"/>
  <c r="D1264" i="1"/>
  <c r="C1264" i="1"/>
  <c r="I1263" i="1"/>
  <c r="H1263" i="1"/>
  <c r="G1263" i="1"/>
  <c r="F1263" i="1"/>
  <c r="E1263" i="1"/>
  <c r="D1263" i="1"/>
  <c r="C1263" i="1"/>
  <c r="I1262" i="1"/>
  <c r="H1262" i="1"/>
  <c r="G1262" i="1"/>
  <c r="F1262" i="1"/>
  <c r="E1262" i="1"/>
  <c r="D1262" i="1"/>
  <c r="C1262" i="1"/>
  <c r="I1261" i="1"/>
  <c r="H1261" i="1"/>
  <c r="G1261" i="1"/>
  <c r="F1261" i="1"/>
  <c r="E1261" i="1"/>
  <c r="D1261" i="1"/>
  <c r="C1261" i="1"/>
  <c r="I1260" i="1"/>
  <c r="H1260" i="1"/>
  <c r="G1260" i="1"/>
  <c r="F1260" i="1"/>
  <c r="E1260" i="1"/>
  <c r="D1260" i="1"/>
  <c r="C1260" i="1"/>
  <c r="I1259" i="1"/>
  <c r="H1259" i="1"/>
  <c r="G1259" i="1"/>
  <c r="F1259" i="1"/>
  <c r="E1259" i="1"/>
  <c r="D1259" i="1"/>
  <c r="C1259" i="1"/>
  <c r="I1258" i="1"/>
  <c r="H1258" i="1"/>
  <c r="G1258" i="1"/>
  <c r="F1258" i="1"/>
  <c r="E1258" i="1"/>
  <c r="D1258" i="1"/>
  <c r="C1258" i="1"/>
  <c r="I1257" i="1"/>
  <c r="H1257" i="1"/>
  <c r="G1257" i="1"/>
  <c r="F1257" i="1"/>
  <c r="E1257" i="1"/>
  <c r="D1257" i="1"/>
  <c r="C1257" i="1"/>
  <c r="I1256" i="1"/>
  <c r="H1256" i="1"/>
  <c r="G1256" i="1"/>
  <c r="F1256" i="1"/>
  <c r="E1256" i="1"/>
  <c r="D1256" i="1"/>
  <c r="C1256" i="1"/>
  <c r="I1255" i="1"/>
  <c r="H1255" i="1"/>
  <c r="G1255" i="1"/>
  <c r="F1255" i="1"/>
  <c r="E1255" i="1"/>
  <c r="D1255" i="1"/>
  <c r="C1255" i="1"/>
  <c r="I1254" i="1"/>
  <c r="H1254" i="1"/>
  <c r="G1254" i="1"/>
  <c r="F1254" i="1"/>
  <c r="E1254" i="1"/>
  <c r="D1254" i="1"/>
  <c r="C1254" i="1"/>
  <c r="I1253" i="1"/>
  <c r="H1253" i="1"/>
  <c r="G1253" i="1"/>
  <c r="F1253" i="1"/>
  <c r="E1253" i="1"/>
  <c r="D1253" i="1"/>
  <c r="C1253" i="1"/>
  <c r="I1252" i="1"/>
  <c r="H1252" i="1"/>
  <c r="G1252" i="1"/>
  <c r="F1252" i="1"/>
  <c r="E1252" i="1"/>
  <c r="D1252" i="1"/>
  <c r="C1252" i="1"/>
  <c r="I1251" i="1"/>
  <c r="H1251" i="1"/>
  <c r="G1251" i="1"/>
  <c r="F1251" i="1"/>
  <c r="E1251" i="1"/>
  <c r="D1251" i="1"/>
  <c r="C1251" i="1"/>
  <c r="I1250" i="1"/>
  <c r="H1250" i="1"/>
  <c r="G1250" i="1"/>
  <c r="F1250" i="1"/>
  <c r="E1250" i="1"/>
  <c r="D1250" i="1"/>
  <c r="C1250" i="1"/>
  <c r="I1249" i="1"/>
  <c r="H1249" i="1"/>
  <c r="G1249" i="1"/>
  <c r="F1249" i="1"/>
  <c r="E1249" i="1"/>
  <c r="D1249" i="1"/>
  <c r="C1249" i="1"/>
  <c r="I1248" i="1"/>
  <c r="H1248" i="1"/>
  <c r="G1248" i="1"/>
  <c r="F1248" i="1"/>
  <c r="E1248" i="1"/>
  <c r="D1248" i="1"/>
  <c r="C1248" i="1"/>
  <c r="I1247" i="1"/>
  <c r="H1247" i="1"/>
  <c r="G1247" i="1"/>
  <c r="F1247" i="1"/>
  <c r="E1247" i="1"/>
  <c r="D1247" i="1"/>
  <c r="C1247" i="1"/>
  <c r="I1246" i="1"/>
  <c r="H1246" i="1"/>
  <c r="G1246" i="1"/>
  <c r="F1246" i="1"/>
  <c r="E1246" i="1"/>
  <c r="D1246" i="1"/>
  <c r="C1246" i="1"/>
  <c r="I1245" i="1"/>
  <c r="H1245" i="1"/>
  <c r="G1245" i="1"/>
  <c r="F1245" i="1"/>
  <c r="E1245" i="1"/>
  <c r="D1245" i="1"/>
  <c r="C1245" i="1"/>
  <c r="I1244" i="1"/>
  <c r="H1244" i="1"/>
  <c r="G1244" i="1"/>
  <c r="F1244" i="1"/>
  <c r="E1244" i="1"/>
  <c r="D1244" i="1"/>
  <c r="C1244" i="1"/>
  <c r="I1243" i="1"/>
  <c r="H1243" i="1"/>
  <c r="G1243" i="1"/>
  <c r="F1243" i="1"/>
  <c r="E1243" i="1"/>
  <c r="D1243" i="1"/>
  <c r="C1243" i="1"/>
  <c r="I1242" i="1"/>
  <c r="H1242" i="1"/>
  <c r="G1242" i="1"/>
  <c r="F1242" i="1"/>
  <c r="E1242" i="1"/>
  <c r="D1242" i="1"/>
  <c r="C1242" i="1"/>
  <c r="I1241" i="1"/>
  <c r="H1241" i="1"/>
  <c r="G1241" i="1"/>
  <c r="F1241" i="1"/>
  <c r="E1241" i="1"/>
  <c r="D1241" i="1"/>
  <c r="C1241" i="1"/>
  <c r="I1240" i="1"/>
  <c r="H1240" i="1"/>
  <c r="G1240" i="1"/>
  <c r="F1240" i="1"/>
  <c r="E1240" i="1"/>
  <c r="D1240" i="1"/>
  <c r="C1240" i="1"/>
  <c r="I1239" i="1"/>
  <c r="H1239" i="1"/>
  <c r="G1239" i="1"/>
  <c r="F1239" i="1"/>
  <c r="E1239" i="1"/>
  <c r="D1239" i="1"/>
  <c r="C1239" i="1"/>
  <c r="I1238" i="1"/>
  <c r="H1238" i="1"/>
  <c r="G1238" i="1"/>
  <c r="F1238" i="1"/>
  <c r="E1238" i="1"/>
  <c r="D1238" i="1"/>
  <c r="C1238" i="1"/>
  <c r="I1237" i="1"/>
  <c r="H1237" i="1"/>
  <c r="G1237" i="1"/>
  <c r="F1237" i="1"/>
  <c r="E1237" i="1"/>
  <c r="D1237" i="1"/>
  <c r="C1237" i="1"/>
  <c r="I1236" i="1"/>
  <c r="H1236" i="1"/>
  <c r="G1236" i="1"/>
  <c r="F1236" i="1"/>
  <c r="E1236" i="1"/>
  <c r="D1236" i="1"/>
  <c r="C1236" i="1"/>
  <c r="I1235" i="1"/>
  <c r="H1235" i="1"/>
  <c r="G1235" i="1"/>
  <c r="F1235" i="1"/>
  <c r="E1235" i="1"/>
  <c r="D1235" i="1"/>
  <c r="C1235" i="1"/>
  <c r="I1234" i="1"/>
  <c r="H1234" i="1"/>
  <c r="G1234" i="1"/>
  <c r="F1234" i="1"/>
  <c r="E1234" i="1"/>
  <c r="D1234" i="1"/>
  <c r="C1234" i="1"/>
  <c r="I1233" i="1"/>
  <c r="H1233" i="1"/>
  <c r="G1233" i="1"/>
  <c r="F1233" i="1"/>
  <c r="E1233" i="1"/>
  <c r="D1233" i="1"/>
  <c r="C1233" i="1"/>
  <c r="I1232" i="1"/>
  <c r="H1232" i="1"/>
  <c r="G1232" i="1"/>
  <c r="F1232" i="1"/>
  <c r="E1232" i="1"/>
  <c r="D1232" i="1"/>
  <c r="C1232" i="1"/>
  <c r="I1231" i="1"/>
  <c r="H1231" i="1"/>
  <c r="G1231" i="1"/>
  <c r="F1231" i="1"/>
  <c r="E1231" i="1"/>
  <c r="D1231" i="1"/>
  <c r="C1231" i="1"/>
  <c r="I1230" i="1"/>
  <c r="H1230" i="1"/>
  <c r="G1230" i="1"/>
  <c r="F1230" i="1"/>
  <c r="E1230" i="1"/>
  <c r="D1230" i="1"/>
  <c r="C1230" i="1"/>
  <c r="I1229" i="1"/>
  <c r="H1229" i="1"/>
  <c r="G1229" i="1"/>
  <c r="F1229" i="1"/>
  <c r="E1229" i="1"/>
  <c r="D1229" i="1"/>
  <c r="C1229" i="1"/>
  <c r="I1228" i="1"/>
  <c r="H1228" i="1"/>
  <c r="G1228" i="1"/>
  <c r="F1228" i="1"/>
  <c r="E1228" i="1"/>
  <c r="D1228" i="1"/>
  <c r="C1228" i="1"/>
  <c r="I1227" i="1"/>
  <c r="H1227" i="1"/>
  <c r="G1227" i="1"/>
  <c r="F1227" i="1"/>
  <c r="E1227" i="1"/>
  <c r="D1227" i="1"/>
  <c r="C1227" i="1"/>
  <c r="I1226" i="1"/>
  <c r="H1226" i="1"/>
  <c r="G1226" i="1"/>
  <c r="F1226" i="1"/>
  <c r="E1226" i="1"/>
  <c r="D1226" i="1"/>
  <c r="C1226" i="1"/>
  <c r="I1225" i="1"/>
  <c r="H1225" i="1"/>
  <c r="G1225" i="1"/>
  <c r="F1225" i="1"/>
  <c r="E1225" i="1"/>
  <c r="D1225" i="1"/>
  <c r="C1225" i="1"/>
  <c r="I1224" i="1"/>
  <c r="H1224" i="1"/>
  <c r="G1224" i="1"/>
  <c r="F1224" i="1"/>
  <c r="E1224" i="1"/>
  <c r="D1224" i="1"/>
  <c r="C1224" i="1"/>
  <c r="I1223" i="1"/>
  <c r="H1223" i="1"/>
  <c r="G1223" i="1"/>
  <c r="F1223" i="1"/>
  <c r="E1223" i="1"/>
  <c r="D1223" i="1"/>
  <c r="C1223" i="1"/>
  <c r="I1222" i="1"/>
  <c r="H1222" i="1"/>
  <c r="G1222" i="1"/>
  <c r="F1222" i="1"/>
  <c r="E1222" i="1"/>
  <c r="D1222" i="1"/>
  <c r="C1222" i="1"/>
  <c r="I1221" i="1"/>
  <c r="H1221" i="1"/>
  <c r="G1221" i="1"/>
  <c r="F1221" i="1"/>
  <c r="E1221" i="1"/>
  <c r="D1221" i="1"/>
  <c r="C1221" i="1"/>
  <c r="I1220" i="1"/>
  <c r="H1220" i="1"/>
  <c r="G1220" i="1"/>
  <c r="F1220" i="1"/>
  <c r="E1220" i="1"/>
  <c r="D1220" i="1"/>
  <c r="C1220" i="1"/>
  <c r="I1219" i="1"/>
  <c r="H1219" i="1"/>
  <c r="G1219" i="1"/>
  <c r="F1219" i="1"/>
  <c r="E1219" i="1"/>
  <c r="D1219" i="1"/>
  <c r="C1219" i="1"/>
  <c r="I1218" i="1"/>
  <c r="H1218" i="1"/>
  <c r="G1218" i="1"/>
  <c r="F1218" i="1"/>
  <c r="E1218" i="1"/>
  <c r="D1218" i="1"/>
  <c r="C1218" i="1"/>
  <c r="I1217" i="1"/>
  <c r="H1217" i="1"/>
  <c r="G1217" i="1"/>
  <c r="F1217" i="1"/>
  <c r="E1217" i="1"/>
  <c r="D1217" i="1"/>
  <c r="C1217" i="1"/>
  <c r="I1216" i="1"/>
  <c r="H1216" i="1"/>
  <c r="G1216" i="1"/>
  <c r="F1216" i="1"/>
  <c r="E1216" i="1"/>
  <c r="D1216" i="1"/>
  <c r="C1216" i="1"/>
  <c r="I1215" i="1"/>
  <c r="H1215" i="1"/>
  <c r="G1215" i="1"/>
  <c r="F1215" i="1"/>
  <c r="E1215" i="1"/>
  <c r="D1215" i="1"/>
  <c r="C1215" i="1"/>
  <c r="I1214" i="1"/>
  <c r="H1214" i="1"/>
  <c r="G1214" i="1"/>
  <c r="F1214" i="1"/>
  <c r="E1214" i="1"/>
  <c r="D1214" i="1"/>
  <c r="C1214" i="1"/>
  <c r="I1213" i="1"/>
  <c r="H1213" i="1"/>
  <c r="G1213" i="1"/>
  <c r="F1213" i="1"/>
  <c r="E1213" i="1"/>
  <c r="D1213" i="1"/>
  <c r="C1213" i="1"/>
  <c r="I1212" i="1"/>
  <c r="H1212" i="1"/>
  <c r="G1212" i="1"/>
  <c r="F1212" i="1"/>
  <c r="E1212" i="1"/>
  <c r="D1212" i="1"/>
  <c r="C1212" i="1"/>
  <c r="I1211" i="1"/>
  <c r="H1211" i="1"/>
  <c r="G1211" i="1"/>
  <c r="F1211" i="1"/>
  <c r="E1211" i="1"/>
  <c r="D1211" i="1"/>
  <c r="C1211" i="1"/>
  <c r="I1210" i="1"/>
  <c r="H1210" i="1"/>
  <c r="G1210" i="1"/>
  <c r="F1210" i="1"/>
  <c r="E1210" i="1"/>
  <c r="D1210" i="1"/>
  <c r="C1210" i="1"/>
  <c r="I1209" i="1"/>
  <c r="H1209" i="1"/>
  <c r="G1209" i="1"/>
  <c r="F1209" i="1"/>
  <c r="E1209" i="1"/>
  <c r="D1209" i="1"/>
  <c r="C1209" i="1"/>
  <c r="I1208" i="1"/>
  <c r="H1208" i="1"/>
  <c r="G1208" i="1"/>
  <c r="F1208" i="1"/>
  <c r="E1208" i="1"/>
  <c r="D1208" i="1"/>
  <c r="C1208" i="1"/>
  <c r="I1207" i="1"/>
  <c r="H1207" i="1"/>
  <c r="G1207" i="1"/>
  <c r="F1207" i="1"/>
  <c r="E1207" i="1"/>
  <c r="D1207" i="1"/>
  <c r="C1207" i="1"/>
  <c r="I1206" i="1"/>
  <c r="H1206" i="1"/>
  <c r="G1206" i="1"/>
  <c r="F1206" i="1"/>
  <c r="E1206" i="1"/>
  <c r="D1206" i="1"/>
  <c r="C1206" i="1"/>
  <c r="I1205" i="1"/>
  <c r="H1205" i="1"/>
  <c r="G1205" i="1"/>
  <c r="F1205" i="1"/>
  <c r="E1205" i="1"/>
  <c r="D1205" i="1"/>
  <c r="C1205" i="1"/>
  <c r="I1204" i="1"/>
  <c r="H1204" i="1"/>
  <c r="G1204" i="1"/>
  <c r="F1204" i="1"/>
  <c r="E1204" i="1"/>
  <c r="D1204" i="1"/>
  <c r="C1204" i="1"/>
  <c r="I1203" i="1"/>
  <c r="H1203" i="1"/>
  <c r="G1203" i="1"/>
  <c r="F1203" i="1"/>
  <c r="E1203" i="1"/>
  <c r="D1203" i="1"/>
  <c r="C1203" i="1"/>
  <c r="I1202" i="1"/>
  <c r="H1202" i="1"/>
  <c r="G1202" i="1"/>
  <c r="F1202" i="1"/>
  <c r="E1202" i="1"/>
  <c r="D1202" i="1"/>
  <c r="C1202" i="1"/>
  <c r="I1201" i="1"/>
  <c r="H1201" i="1"/>
  <c r="G1201" i="1"/>
  <c r="F1201" i="1"/>
  <c r="E1201" i="1"/>
  <c r="D1201" i="1"/>
  <c r="C1201" i="1"/>
  <c r="I1200" i="1"/>
  <c r="H1200" i="1"/>
  <c r="G1200" i="1"/>
  <c r="F1200" i="1"/>
  <c r="E1200" i="1"/>
  <c r="D1200" i="1"/>
  <c r="C1200" i="1"/>
  <c r="I1199" i="1"/>
  <c r="H1199" i="1"/>
  <c r="G1199" i="1"/>
  <c r="F1199" i="1"/>
  <c r="E1199" i="1"/>
  <c r="D1199" i="1"/>
  <c r="C1199" i="1"/>
  <c r="I1198" i="1"/>
  <c r="H1198" i="1"/>
  <c r="G1198" i="1"/>
  <c r="F1198" i="1"/>
  <c r="E1198" i="1"/>
  <c r="D1198" i="1"/>
  <c r="C1198" i="1"/>
  <c r="I1197" i="1"/>
  <c r="H1197" i="1"/>
  <c r="G1197" i="1"/>
  <c r="F1197" i="1"/>
  <c r="E1197" i="1"/>
  <c r="D1197" i="1"/>
  <c r="C1197" i="1"/>
  <c r="I1196" i="1"/>
  <c r="H1196" i="1"/>
  <c r="G1196" i="1"/>
  <c r="F1196" i="1"/>
  <c r="E1196" i="1"/>
  <c r="D1196" i="1"/>
  <c r="C1196" i="1"/>
  <c r="I1195" i="1"/>
  <c r="H1195" i="1"/>
  <c r="G1195" i="1"/>
  <c r="F1195" i="1"/>
  <c r="E1195" i="1"/>
  <c r="D1195" i="1"/>
  <c r="C1195" i="1"/>
  <c r="I1194" i="1"/>
  <c r="H1194" i="1"/>
  <c r="G1194" i="1"/>
  <c r="F1194" i="1"/>
  <c r="E1194" i="1"/>
  <c r="D1194" i="1"/>
  <c r="C1194" i="1"/>
  <c r="I1193" i="1"/>
  <c r="H1193" i="1"/>
  <c r="G1193" i="1"/>
  <c r="F1193" i="1"/>
  <c r="E1193" i="1"/>
  <c r="D1193" i="1"/>
  <c r="C1193" i="1"/>
  <c r="I1192" i="1"/>
  <c r="H1192" i="1"/>
  <c r="G1192" i="1"/>
  <c r="F1192" i="1"/>
  <c r="E1192" i="1"/>
  <c r="D1192" i="1"/>
  <c r="C1192" i="1"/>
  <c r="I1191" i="1"/>
  <c r="H1191" i="1"/>
  <c r="G1191" i="1"/>
  <c r="F1191" i="1"/>
  <c r="E1191" i="1"/>
  <c r="D1191" i="1"/>
  <c r="C1191" i="1"/>
  <c r="I1190" i="1"/>
  <c r="H1190" i="1"/>
  <c r="G1190" i="1"/>
  <c r="F1190" i="1"/>
  <c r="E1190" i="1"/>
  <c r="D1190" i="1"/>
  <c r="C1190" i="1"/>
  <c r="I1189" i="1"/>
  <c r="H1189" i="1"/>
  <c r="G1189" i="1"/>
  <c r="F1189" i="1"/>
  <c r="E1189" i="1"/>
  <c r="D1189" i="1"/>
  <c r="C1189" i="1"/>
  <c r="I1188" i="1"/>
  <c r="H1188" i="1"/>
  <c r="G1188" i="1"/>
  <c r="F1188" i="1"/>
  <c r="E1188" i="1"/>
  <c r="D1188" i="1"/>
  <c r="C1188" i="1"/>
  <c r="I1187" i="1"/>
  <c r="H1187" i="1"/>
  <c r="G1187" i="1"/>
  <c r="F1187" i="1"/>
  <c r="E1187" i="1"/>
  <c r="D1187" i="1"/>
  <c r="C1187" i="1"/>
  <c r="I1186" i="1"/>
  <c r="H1186" i="1"/>
  <c r="G1186" i="1"/>
  <c r="F1186" i="1"/>
  <c r="E1186" i="1"/>
  <c r="D1186" i="1"/>
  <c r="C1186" i="1"/>
  <c r="I1185" i="1"/>
  <c r="H1185" i="1"/>
  <c r="G1185" i="1"/>
  <c r="F1185" i="1"/>
  <c r="E1185" i="1"/>
  <c r="D1185" i="1"/>
  <c r="C1185" i="1"/>
  <c r="I1184" i="1"/>
  <c r="H1184" i="1"/>
  <c r="G1184" i="1"/>
  <c r="F1184" i="1"/>
  <c r="E1184" i="1"/>
  <c r="D1184" i="1"/>
  <c r="C1184" i="1"/>
  <c r="I1183" i="1"/>
  <c r="H1183" i="1"/>
  <c r="G1183" i="1"/>
  <c r="F1183" i="1"/>
  <c r="E1183" i="1"/>
  <c r="D1183" i="1"/>
  <c r="C1183" i="1"/>
  <c r="I1182" i="1"/>
  <c r="H1182" i="1"/>
  <c r="G1182" i="1"/>
  <c r="F1182" i="1"/>
  <c r="E1182" i="1"/>
  <c r="D1182" i="1"/>
  <c r="C1182" i="1"/>
  <c r="I1181" i="1"/>
  <c r="H1181" i="1"/>
  <c r="G1181" i="1"/>
  <c r="F1181" i="1"/>
  <c r="E1181" i="1"/>
  <c r="D1181" i="1"/>
  <c r="C1181" i="1"/>
  <c r="I1180" i="1"/>
  <c r="H1180" i="1"/>
  <c r="G1180" i="1"/>
  <c r="F1180" i="1"/>
  <c r="E1180" i="1"/>
  <c r="D1180" i="1"/>
  <c r="C1180" i="1"/>
  <c r="I1179" i="1"/>
  <c r="H1179" i="1"/>
  <c r="G1179" i="1"/>
  <c r="F1179" i="1"/>
  <c r="E1179" i="1"/>
  <c r="D1179" i="1"/>
  <c r="C1179" i="1"/>
  <c r="I1178" i="1"/>
  <c r="H1178" i="1"/>
  <c r="G1178" i="1"/>
  <c r="F1178" i="1"/>
  <c r="E1178" i="1"/>
  <c r="D1178" i="1"/>
  <c r="C1178" i="1"/>
  <c r="I1177" i="1"/>
  <c r="H1177" i="1"/>
  <c r="G1177" i="1"/>
  <c r="F1177" i="1"/>
  <c r="E1177" i="1"/>
  <c r="D1177" i="1"/>
  <c r="C1177" i="1"/>
  <c r="I1176" i="1"/>
  <c r="H1176" i="1"/>
  <c r="G1176" i="1"/>
  <c r="F1176" i="1"/>
  <c r="E1176" i="1"/>
  <c r="D1176" i="1"/>
  <c r="C1176" i="1"/>
  <c r="I1175" i="1"/>
  <c r="H1175" i="1"/>
  <c r="G1175" i="1"/>
  <c r="F1175" i="1"/>
  <c r="E1175" i="1"/>
  <c r="D1175" i="1"/>
  <c r="C1175" i="1"/>
  <c r="I1174" i="1"/>
  <c r="H1174" i="1"/>
  <c r="G1174" i="1"/>
  <c r="F1174" i="1"/>
  <c r="E1174" i="1"/>
  <c r="D1174" i="1"/>
  <c r="C1174" i="1"/>
  <c r="I1173" i="1"/>
  <c r="H1173" i="1"/>
  <c r="G1173" i="1"/>
  <c r="F1173" i="1"/>
  <c r="E1173" i="1"/>
  <c r="D1173" i="1"/>
  <c r="C1173" i="1"/>
  <c r="I1172" i="1"/>
  <c r="H1172" i="1"/>
  <c r="G1172" i="1"/>
  <c r="F1172" i="1"/>
  <c r="E1172" i="1"/>
  <c r="D1172" i="1"/>
  <c r="C1172" i="1"/>
  <c r="I1171" i="1"/>
  <c r="H1171" i="1"/>
  <c r="G1171" i="1"/>
  <c r="F1171" i="1"/>
  <c r="E1171" i="1"/>
  <c r="D1171" i="1"/>
  <c r="C1171" i="1"/>
  <c r="I1170" i="1"/>
  <c r="H1170" i="1"/>
  <c r="G1170" i="1"/>
  <c r="F1170" i="1"/>
  <c r="E1170" i="1"/>
  <c r="D1170" i="1"/>
  <c r="C1170" i="1"/>
  <c r="I1169" i="1"/>
  <c r="H1169" i="1"/>
  <c r="G1169" i="1"/>
  <c r="F1169" i="1"/>
  <c r="E1169" i="1"/>
  <c r="D1169" i="1"/>
  <c r="C1169" i="1"/>
  <c r="I1168" i="1"/>
  <c r="H1168" i="1"/>
  <c r="G1168" i="1"/>
  <c r="F1168" i="1"/>
  <c r="E1168" i="1"/>
  <c r="D1168" i="1"/>
  <c r="C1168" i="1"/>
  <c r="I1167" i="1"/>
  <c r="H1167" i="1"/>
  <c r="G1167" i="1"/>
  <c r="F1167" i="1"/>
  <c r="E1167" i="1"/>
  <c r="D1167" i="1"/>
  <c r="C1167" i="1"/>
  <c r="I1166" i="1"/>
  <c r="H1166" i="1"/>
  <c r="G1166" i="1"/>
  <c r="F1166" i="1"/>
  <c r="E1166" i="1"/>
  <c r="D1166" i="1"/>
  <c r="C1166" i="1"/>
  <c r="I1165" i="1"/>
  <c r="H1165" i="1"/>
  <c r="G1165" i="1"/>
  <c r="F1165" i="1"/>
  <c r="E1165" i="1"/>
  <c r="D1165" i="1"/>
  <c r="C1165" i="1"/>
  <c r="I1164" i="1"/>
  <c r="H1164" i="1"/>
  <c r="G1164" i="1"/>
  <c r="F1164" i="1"/>
  <c r="E1164" i="1"/>
  <c r="D1164" i="1"/>
  <c r="C1164" i="1"/>
  <c r="I1163" i="1"/>
  <c r="H1163" i="1"/>
  <c r="G1163" i="1"/>
  <c r="F1163" i="1"/>
  <c r="E1163" i="1"/>
  <c r="D1163" i="1"/>
  <c r="C1163" i="1"/>
  <c r="I1162" i="1"/>
  <c r="H1162" i="1"/>
  <c r="G1162" i="1"/>
  <c r="F1162" i="1"/>
  <c r="E1162" i="1"/>
  <c r="D1162" i="1"/>
  <c r="C1162" i="1"/>
  <c r="I1161" i="1"/>
  <c r="H1161" i="1"/>
  <c r="G1161" i="1"/>
  <c r="F1161" i="1"/>
  <c r="E1161" i="1"/>
  <c r="D1161" i="1"/>
  <c r="C1161" i="1"/>
  <c r="I1160" i="1"/>
  <c r="H1160" i="1"/>
  <c r="G1160" i="1"/>
  <c r="F1160" i="1"/>
  <c r="E1160" i="1"/>
  <c r="D1160" i="1"/>
  <c r="C1160" i="1"/>
  <c r="I1159" i="1"/>
  <c r="H1159" i="1"/>
  <c r="G1159" i="1"/>
  <c r="F1159" i="1"/>
  <c r="E1159" i="1"/>
  <c r="D1159" i="1"/>
  <c r="C1159" i="1"/>
  <c r="I1158" i="1"/>
  <c r="H1158" i="1"/>
  <c r="G1158" i="1"/>
  <c r="F1158" i="1"/>
  <c r="E1158" i="1"/>
  <c r="D1158" i="1"/>
  <c r="C1158" i="1"/>
  <c r="I1157" i="1"/>
  <c r="H1157" i="1"/>
  <c r="G1157" i="1"/>
  <c r="F1157" i="1"/>
  <c r="E1157" i="1"/>
  <c r="D1157" i="1"/>
  <c r="C1157" i="1"/>
  <c r="I1156" i="1"/>
  <c r="H1156" i="1"/>
  <c r="G1156" i="1"/>
  <c r="F1156" i="1"/>
  <c r="E1156" i="1"/>
  <c r="D1156" i="1"/>
  <c r="C1156" i="1"/>
  <c r="I1155" i="1"/>
  <c r="H1155" i="1"/>
  <c r="G1155" i="1"/>
  <c r="F1155" i="1"/>
  <c r="E1155" i="1"/>
  <c r="D1155" i="1"/>
  <c r="C1155" i="1"/>
  <c r="I1154" i="1"/>
  <c r="H1154" i="1"/>
  <c r="G1154" i="1"/>
  <c r="F1154" i="1"/>
  <c r="E1154" i="1"/>
  <c r="D1154" i="1"/>
  <c r="C1154" i="1"/>
  <c r="I1153" i="1"/>
  <c r="H1153" i="1"/>
  <c r="G1153" i="1"/>
  <c r="F1153" i="1"/>
  <c r="E1153" i="1"/>
  <c r="D1153" i="1"/>
  <c r="C1153" i="1"/>
  <c r="I1152" i="1"/>
  <c r="H1152" i="1"/>
  <c r="G1152" i="1"/>
  <c r="F1152" i="1"/>
  <c r="E1152" i="1"/>
  <c r="D1152" i="1"/>
  <c r="C1152" i="1"/>
  <c r="I1151" i="1"/>
  <c r="H1151" i="1"/>
  <c r="G1151" i="1"/>
  <c r="F1151" i="1"/>
  <c r="E1151" i="1"/>
  <c r="D1151" i="1"/>
  <c r="C1151" i="1"/>
  <c r="I1150" i="1"/>
  <c r="H1150" i="1"/>
  <c r="G1150" i="1"/>
  <c r="F1150" i="1"/>
  <c r="E1150" i="1"/>
  <c r="D1150" i="1"/>
  <c r="C1150" i="1"/>
  <c r="I1149" i="1"/>
  <c r="H1149" i="1"/>
  <c r="G1149" i="1"/>
  <c r="F1149" i="1"/>
  <c r="E1149" i="1"/>
  <c r="D1149" i="1"/>
  <c r="C1149" i="1"/>
  <c r="I1148" i="1"/>
  <c r="H1148" i="1"/>
  <c r="G1148" i="1"/>
  <c r="F1148" i="1"/>
  <c r="E1148" i="1"/>
  <c r="D1148" i="1"/>
  <c r="C1148" i="1"/>
  <c r="I1147" i="1"/>
  <c r="H1147" i="1"/>
  <c r="G1147" i="1"/>
  <c r="F1147" i="1"/>
  <c r="E1147" i="1"/>
  <c r="D1147" i="1"/>
  <c r="C1147" i="1"/>
  <c r="I1146" i="1"/>
  <c r="H1146" i="1"/>
  <c r="G1146" i="1"/>
  <c r="F1146" i="1"/>
  <c r="E1146" i="1"/>
  <c r="D1146" i="1"/>
  <c r="C1146" i="1"/>
  <c r="I1145" i="1"/>
  <c r="H1145" i="1"/>
  <c r="G1145" i="1"/>
  <c r="F1145" i="1"/>
  <c r="E1145" i="1"/>
  <c r="D1145" i="1"/>
  <c r="C1145" i="1"/>
  <c r="I1144" i="1"/>
  <c r="H1144" i="1"/>
  <c r="G1144" i="1"/>
  <c r="F1144" i="1"/>
  <c r="E1144" i="1"/>
  <c r="D1144" i="1"/>
  <c r="C1144" i="1"/>
  <c r="I1143" i="1"/>
  <c r="H1143" i="1"/>
  <c r="G1143" i="1"/>
  <c r="F1143" i="1"/>
  <c r="E1143" i="1"/>
  <c r="D1143" i="1"/>
  <c r="C1143" i="1"/>
  <c r="I1142" i="1"/>
  <c r="H1142" i="1"/>
  <c r="G1142" i="1"/>
  <c r="F1142" i="1"/>
  <c r="E1142" i="1"/>
  <c r="D1142" i="1"/>
  <c r="C1142" i="1"/>
  <c r="I1141" i="1"/>
  <c r="H1141" i="1"/>
  <c r="G1141" i="1"/>
  <c r="F1141" i="1"/>
  <c r="E1141" i="1"/>
  <c r="D1141" i="1"/>
  <c r="C1141" i="1"/>
  <c r="I1140" i="1"/>
  <c r="H1140" i="1"/>
  <c r="G1140" i="1"/>
  <c r="F1140" i="1"/>
  <c r="E1140" i="1"/>
  <c r="D1140" i="1"/>
  <c r="C1140" i="1"/>
  <c r="I1139" i="1"/>
  <c r="H1139" i="1"/>
  <c r="G1139" i="1"/>
  <c r="F1139" i="1"/>
  <c r="E1139" i="1"/>
  <c r="D1139" i="1"/>
  <c r="C1139" i="1"/>
  <c r="I1138" i="1"/>
  <c r="H1138" i="1"/>
  <c r="G1138" i="1"/>
  <c r="F1138" i="1"/>
  <c r="E1138" i="1"/>
  <c r="D1138" i="1"/>
  <c r="C1138" i="1"/>
  <c r="I1137" i="1"/>
  <c r="H1137" i="1"/>
  <c r="G1137" i="1"/>
  <c r="F1137" i="1"/>
  <c r="E1137" i="1"/>
  <c r="D1137" i="1"/>
  <c r="C1137" i="1"/>
  <c r="I1136" i="1"/>
  <c r="H1136" i="1"/>
  <c r="G1136" i="1"/>
  <c r="F1136" i="1"/>
  <c r="E1136" i="1"/>
  <c r="D1136" i="1"/>
  <c r="C1136" i="1"/>
  <c r="I1135" i="1"/>
  <c r="H1135" i="1"/>
  <c r="G1135" i="1"/>
  <c r="F1135" i="1"/>
  <c r="E1135" i="1"/>
  <c r="D1135" i="1"/>
  <c r="C1135" i="1"/>
  <c r="I1134" i="1"/>
  <c r="H1134" i="1"/>
  <c r="G1134" i="1"/>
  <c r="F1134" i="1"/>
  <c r="E1134" i="1"/>
  <c r="D1134" i="1"/>
  <c r="C1134" i="1"/>
  <c r="I1133" i="1"/>
  <c r="H1133" i="1"/>
  <c r="G1133" i="1"/>
  <c r="F1133" i="1"/>
  <c r="E1133" i="1"/>
  <c r="D1133" i="1"/>
  <c r="C1133" i="1"/>
  <c r="I1132" i="1"/>
  <c r="H1132" i="1"/>
  <c r="G1132" i="1"/>
  <c r="F1132" i="1"/>
  <c r="E1132" i="1"/>
  <c r="D1132" i="1"/>
  <c r="C1132" i="1"/>
  <c r="I1131" i="1"/>
  <c r="H1131" i="1"/>
  <c r="G1131" i="1"/>
  <c r="F1131" i="1"/>
  <c r="E1131" i="1"/>
  <c r="D1131" i="1"/>
  <c r="C1131" i="1"/>
  <c r="I1130" i="1"/>
  <c r="H1130" i="1"/>
  <c r="G1130" i="1"/>
  <c r="F1130" i="1"/>
  <c r="E1130" i="1"/>
  <c r="D1130" i="1"/>
  <c r="C1130" i="1"/>
  <c r="I1129" i="1"/>
  <c r="H1129" i="1"/>
  <c r="G1129" i="1"/>
  <c r="F1129" i="1"/>
  <c r="E1129" i="1"/>
  <c r="D1129" i="1"/>
  <c r="C1129" i="1"/>
  <c r="I1128" i="1"/>
  <c r="H1128" i="1"/>
  <c r="G1128" i="1"/>
  <c r="F1128" i="1"/>
  <c r="E1128" i="1"/>
  <c r="D1128" i="1"/>
  <c r="C1128" i="1"/>
  <c r="I1127" i="1"/>
  <c r="H1127" i="1"/>
  <c r="G1127" i="1"/>
  <c r="F1127" i="1"/>
  <c r="E1127" i="1"/>
  <c r="D1127" i="1"/>
  <c r="C1127" i="1"/>
  <c r="I1126" i="1"/>
  <c r="H1126" i="1"/>
  <c r="G1126" i="1"/>
  <c r="F1126" i="1"/>
  <c r="E1126" i="1"/>
  <c r="D1126" i="1"/>
  <c r="C1126" i="1"/>
  <c r="I1125" i="1"/>
  <c r="H1125" i="1"/>
  <c r="G1125" i="1"/>
  <c r="F1125" i="1"/>
  <c r="E1125" i="1"/>
  <c r="D1125" i="1"/>
  <c r="C1125" i="1"/>
  <c r="I1124" i="1"/>
  <c r="H1124" i="1"/>
  <c r="G1124" i="1"/>
  <c r="F1124" i="1"/>
  <c r="E1124" i="1"/>
  <c r="D1124" i="1"/>
  <c r="C1124" i="1"/>
  <c r="I1123" i="1"/>
  <c r="H1123" i="1"/>
  <c r="G1123" i="1"/>
  <c r="F1123" i="1"/>
  <c r="E1123" i="1"/>
  <c r="D1123" i="1"/>
  <c r="C1123" i="1"/>
  <c r="I1122" i="1"/>
  <c r="H1122" i="1"/>
  <c r="G1122" i="1"/>
  <c r="F1122" i="1"/>
  <c r="E1122" i="1"/>
  <c r="D1122" i="1"/>
  <c r="C1122" i="1"/>
  <c r="I1121" i="1"/>
  <c r="H1121" i="1"/>
  <c r="G1121" i="1"/>
  <c r="F1121" i="1"/>
  <c r="E1121" i="1"/>
  <c r="D1121" i="1"/>
  <c r="C1121" i="1"/>
  <c r="I1120" i="1"/>
  <c r="H1120" i="1"/>
  <c r="G1120" i="1"/>
  <c r="F1120" i="1"/>
  <c r="E1120" i="1"/>
  <c r="D1120" i="1"/>
  <c r="C1120" i="1"/>
  <c r="I1119" i="1"/>
  <c r="H1119" i="1"/>
  <c r="G1119" i="1"/>
  <c r="F1119" i="1"/>
  <c r="E1119" i="1"/>
  <c r="D1119" i="1"/>
  <c r="C1119" i="1"/>
  <c r="I1118" i="1"/>
  <c r="H1118" i="1"/>
  <c r="G1118" i="1"/>
  <c r="F1118" i="1"/>
  <c r="E1118" i="1"/>
  <c r="D1118" i="1"/>
  <c r="C1118" i="1"/>
  <c r="I1117" i="1"/>
  <c r="H1117" i="1"/>
  <c r="G1117" i="1"/>
  <c r="F1117" i="1"/>
  <c r="E1117" i="1"/>
  <c r="D1117" i="1"/>
  <c r="C1117" i="1"/>
  <c r="I1116" i="1"/>
  <c r="H1116" i="1"/>
  <c r="G1116" i="1"/>
  <c r="F1116" i="1"/>
  <c r="E1116" i="1"/>
  <c r="D1116" i="1"/>
  <c r="C1116" i="1"/>
  <c r="I1115" i="1"/>
  <c r="H1115" i="1"/>
  <c r="G1115" i="1"/>
  <c r="F1115" i="1"/>
  <c r="E1115" i="1"/>
  <c r="D1115" i="1"/>
  <c r="C1115" i="1"/>
  <c r="I1114" i="1"/>
  <c r="H1114" i="1"/>
  <c r="G1114" i="1"/>
  <c r="F1114" i="1"/>
  <c r="E1114" i="1"/>
  <c r="D1114" i="1"/>
  <c r="C1114" i="1"/>
  <c r="I1113" i="1"/>
  <c r="H1113" i="1"/>
  <c r="G1113" i="1"/>
  <c r="F1113" i="1"/>
  <c r="E1113" i="1"/>
  <c r="D1113" i="1"/>
  <c r="C1113" i="1"/>
  <c r="I1112" i="1"/>
  <c r="H1112" i="1"/>
  <c r="G1112" i="1"/>
  <c r="F1112" i="1"/>
  <c r="E1112" i="1"/>
  <c r="D1112" i="1"/>
  <c r="C1112" i="1"/>
  <c r="I1111" i="1"/>
  <c r="H1111" i="1"/>
  <c r="G1111" i="1"/>
  <c r="F1111" i="1"/>
  <c r="E1111" i="1"/>
  <c r="D1111" i="1"/>
  <c r="C1111" i="1"/>
  <c r="I1110" i="1"/>
  <c r="H1110" i="1"/>
  <c r="G1110" i="1"/>
  <c r="F1110" i="1"/>
  <c r="E1110" i="1"/>
  <c r="D1110" i="1"/>
  <c r="C1110" i="1"/>
  <c r="I1109" i="1"/>
  <c r="H1109" i="1"/>
  <c r="G1109" i="1"/>
  <c r="F1109" i="1"/>
  <c r="E1109" i="1"/>
  <c r="D1109" i="1"/>
  <c r="C1109" i="1"/>
  <c r="I1108" i="1"/>
  <c r="H1108" i="1"/>
  <c r="G1108" i="1"/>
  <c r="F1108" i="1"/>
  <c r="E1108" i="1"/>
  <c r="D1108" i="1"/>
  <c r="C1108" i="1"/>
  <c r="I1107" i="1"/>
  <c r="H1107" i="1"/>
  <c r="G1107" i="1"/>
  <c r="F1107" i="1"/>
  <c r="E1107" i="1"/>
  <c r="D1107" i="1"/>
  <c r="C1107" i="1"/>
  <c r="I1106" i="1"/>
  <c r="H1106" i="1"/>
  <c r="G1106" i="1"/>
  <c r="F1106" i="1"/>
  <c r="E1106" i="1"/>
  <c r="D1106" i="1"/>
  <c r="C1106" i="1"/>
  <c r="I1105" i="1"/>
  <c r="H1105" i="1"/>
  <c r="G1105" i="1"/>
  <c r="F1105" i="1"/>
  <c r="E1105" i="1"/>
  <c r="D1105" i="1"/>
  <c r="C1105" i="1"/>
  <c r="I1104" i="1"/>
  <c r="H1104" i="1"/>
  <c r="G1104" i="1"/>
  <c r="F1104" i="1"/>
  <c r="E1104" i="1"/>
  <c r="D1104" i="1"/>
  <c r="C1104" i="1"/>
  <c r="I1103" i="1"/>
  <c r="H1103" i="1"/>
  <c r="G1103" i="1"/>
  <c r="F1103" i="1"/>
  <c r="E1103" i="1"/>
  <c r="D1103" i="1"/>
  <c r="C1103" i="1"/>
  <c r="I1102" i="1"/>
  <c r="H1102" i="1"/>
  <c r="G1102" i="1"/>
  <c r="F1102" i="1"/>
  <c r="E1102" i="1"/>
  <c r="D1102" i="1"/>
  <c r="C1102" i="1"/>
  <c r="I1101" i="1"/>
  <c r="H1101" i="1"/>
  <c r="G1101" i="1"/>
  <c r="F1101" i="1"/>
  <c r="E1101" i="1"/>
  <c r="D1101" i="1"/>
  <c r="C1101" i="1"/>
  <c r="I1100" i="1"/>
  <c r="H1100" i="1"/>
  <c r="G1100" i="1"/>
  <c r="F1100" i="1"/>
  <c r="E1100" i="1"/>
  <c r="D1100" i="1"/>
  <c r="C1100" i="1"/>
  <c r="I1099" i="1"/>
  <c r="H1099" i="1"/>
  <c r="G1099" i="1"/>
  <c r="F1099" i="1"/>
  <c r="E1099" i="1"/>
  <c r="D1099" i="1"/>
  <c r="C1099" i="1"/>
  <c r="I1098" i="1"/>
  <c r="H1098" i="1"/>
  <c r="G1098" i="1"/>
  <c r="F1098" i="1"/>
  <c r="E1098" i="1"/>
  <c r="D1098" i="1"/>
  <c r="C1098" i="1"/>
  <c r="I1097" i="1"/>
  <c r="H1097" i="1"/>
  <c r="G1097" i="1"/>
  <c r="F1097" i="1"/>
  <c r="E1097" i="1"/>
  <c r="D1097" i="1"/>
  <c r="C1097" i="1"/>
  <c r="I1096" i="1"/>
  <c r="H1096" i="1"/>
  <c r="G1096" i="1"/>
  <c r="F1096" i="1"/>
  <c r="E1096" i="1"/>
  <c r="D1096" i="1"/>
  <c r="C1096" i="1"/>
  <c r="I1095" i="1"/>
  <c r="H1095" i="1"/>
  <c r="G1095" i="1"/>
  <c r="F1095" i="1"/>
  <c r="E1095" i="1"/>
  <c r="D1095" i="1"/>
  <c r="C1095" i="1"/>
  <c r="I1094" i="1"/>
  <c r="H1094" i="1"/>
  <c r="G1094" i="1"/>
  <c r="F1094" i="1"/>
  <c r="E1094" i="1"/>
  <c r="D1094" i="1"/>
  <c r="C1094" i="1"/>
  <c r="I1093" i="1"/>
  <c r="H1093" i="1"/>
  <c r="G1093" i="1"/>
  <c r="F1093" i="1"/>
  <c r="E1093" i="1"/>
  <c r="D1093" i="1"/>
  <c r="C1093" i="1"/>
  <c r="I1092" i="1"/>
  <c r="H1092" i="1"/>
  <c r="G1092" i="1"/>
  <c r="F1092" i="1"/>
  <c r="E1092" i="1"/>
  <c r="D1092" i="1"/>
  <c r="C1092" i="1"/>
  <c r="I1091" i="1"/>
  <c r="H1091" i="1"/>
  <c r="G1091" i="1"/>
  <c r="F1091" i="1"/>
  <c r="E1091" i="1"/>
  <c r="D1091" i="1"/>
  <c r="C1091" i="1"/>
  <c r="I1090" i="1"/>
  <c r="H1090" i="1"/>
  <c r="G1090" i="1"/>
  <c r="F1090" i="1"/>
  <c r="E1090" i="1"/>
  <c r="D1090" i="1"/>
  <c r="C1090" i="1"/>
  <c r="I1089" i="1"/>
  <c r="H1089" i="1"/>
  <c r="G1089" i="1"/>
  <c r="F1089" i="1"/>
  <c r="E1089" i="1"/>
  <c r="D1089" i="1"/>
  <c r="C1089" i="1"/>
  <c r="I1088" i="1"/>
  <c r="H1088" i="1"/>
  <c r="G1088" i="1"/>
  <c r="F1088" i="1"/>
  <c r="E1088" i="1"/>
  <c r="D1088" i="1"/>
  <c r="C1088" i="1"/>
  <c r="I1087" i="1"/>
  <c r="H1087" i="1"/>
  <c r="G1087" i="1"/>
  <c r="F1087" i="1"/>
  <c r="E1087" i="1"/>
  <c r="D1087" i="1"/>
  <c r="C1087" i="1"/>
  <c r="I1086" i="1"/>
  <c r="H1086" i="1"/>
  <c r="G1086" i="1"/>
  <c r="F1086" i="1"/>
  <c r="E1086" i="1"/>
  <c r="D1086" i="1"/>
  <c r="C1086" i="1"/>
  <c r="I1085" i="1"/>
  <c r="H1085" i="1"/>
  <c r="G1085" i="1"/>
  <c r="F1085" i="1"/>
  <c r="E1085" i="1"/>
  <c r="D1085" i="1"/>
  <c r="C1085" i="1"/>
  <c r="I1084" i="1"/>
  <c r="H1084" i="1"/>
  <c r="G1084" i="1"/>
  <c r="F1084" i="1"/>
  <c r="E1084" i="1"/>
  <c r="D1084" i="1"/>
  <c r="C1084" i="1"/>
  <c r="I1083" i="1"/>
  <c r="H1083" i="1"/>
  <c r="G1083" i="1"/>
  <c r="F1083" i="1"/>
  <c r="E1083" i="1"/>
  <c r="D1083" i="1"/>
  <c r="C1083" i="1"/>
  <c r="I1082" i="1"/>
  <c r="H1082" i="1"/>
  <c r="G1082" i="1"/>
  <c r="F1082" i="1"/>
  <c r="E1082" i="1"/>
  <c r="D1082" i="1"/>
  <c r="C1082" i="1"/>
  <c r="I1081" i="1"/>
  <c r="H1081" i="1"/>
  <c r="G1081" i="1"/>
  <c r="F1081" i="1"/>
  <c r="E1081" i="1"/>
  <c r="D1081" i="1"/>
  <c r="C1081" i="1"/>
  <c r="I1080" i="1"/>
  <c r="H1080" i="1"/>
  <c r="G1080" i="1"/>
  <c r="F1080" i="1"/>
  <c r="E1080" i="1"/>
  <c r="D1080" i="1"/>
  <c r="C1080" i="1"/>
  <c r="I1079" i="1"/>
  <c r="H1079" i="1"/>
  <c r="G1079" i="1"/>
  <c r="F1079" i="1"/>
  <c r="E1079" i="1"/>
  <c r="D1079" i="1"/>
  <c r="C1079" i="1"/>
  <c r="I1078" i="1"/>
  <c r="H1078" i="1"/>
  <c r="G1078" i="1"/>
  <c r="F1078" i="1"/>
  <c r="E1078" i="1"/>
  <c r="D1078" i="1"/>
  <c r="C1078" i="1"/>
  <c r="I1077" i="1"/>
  <c r="H1077" i="1"/>
  <c r="G1077" i="1"/>
  <c r="F1077" i="1"/>
  <c r="E1077" i="1"/>
  <c r="D1077" i="1"/>
  <c r="C1077" i="1"/>
  <c r="I1076" i="1"/>
  <c r="H1076" i="1"/>
  <c r="G1076" i="1"/>
  <c r="F1076" i="1"/>
  <c r="E1076" i="1"/>
  <c r="D1076" i="1"/>
  <c r="C1076" i="1"/>
  <c r="I1075" i="1"/>
  <c r="H1075" i="1"/>
  <c r="G1075" i="1"/>
  <c r="F1075" i="1"/>
  <c r="E1075" i="1"/>
  <c r="D1075" i="1"/>
  <c r="C1075" i="1"/>
  <c r="I1074" i="1"/>
  <c r="H1074" i="1"/>
  <c r="G1074" i="1"/>
  <c r="F1074" i="1"/>
  <c r="E1074" i="1"/>
  <c r="D1074" i="1"/>
  <c r="C1074" i="1"/>
  <c r="I1073" i="1"/>
  <c r="H1073" i="1"/>
  <c r="G1073" i="1"/>
  <c r="F1073" i="1"/>
  <c r="E1073" i="1"/>
  <c r="D1073" i="1"/>
  <c r="C1073" i="1"/>
  <c r="I1072" i="1"/>
  <c r="H1072" i="1"/>
  <c r="G1072" i="1"/>
  <c r="F1072" i="1"/>
  <c r="E1072" i="1"/>
  <c r="D1072" i="1"/>
  <c r="C1072" i="1"/>
  <c r="I1071" i="1"/>
  <c r="H1071" i="1"/>
  <c r="G1071" i="1"/>
  <c r="F1071" i="1"/>
  <c r="E1071" i="1"/>
  <c r="D1071" i="1"/>
  <c r="C1071" i="1"/>
  <c r="I1070" i="1"/>
  <c r="H1070" i="1"/>
  <c r="G1070" i="1"/>
  <c r="F1070" i="1"/>
  <c r="E1070" i="1"/>
  <c r="D1070" i="1"/>
  <c r="C1070" i="1"/>
  <c r="I1069" i="1"/>
  <c r="H1069" i="1"/>
  <c r="G1069" i="1"/>
  <c r="F1069" i="1"/>
  <c r="E1069" i="1"/>
  <c r="D1069" i="1"/>
  <c r="C1069" i="1"/>
  <c r="I1068" i="1"/>
  <c r="H1068" i="1"/>
  <c r="G1068" i="1"/>
  <c r="F1068" i="1"/>
  <c r="E1068" i="1"/>
  <c r="D1068" i="1"/>
  <c r="C1068" i="1"/>
  <c r="I1067" i="1"/>
  <c r="H1067" i="1"/>
  <c r="G1067" i="1"/>
  <c r="F1067" i="1"/>
  <c r="E1067" i="1"/>
  <c r="D1067" i="1"/>
  <c r="C1067" i="1"/>
  <c r="I1066" i="1"/>
  <c r="H1066" i="1"/>
  <c r="G1066" i="1"/>
  <c r="F1066" i="1"/>
  <c r="E1066" i="1"/>
  <c r="D1066" i="1"/>
  <c r="C1066" i="1"/>
  <c r="I1065" i="1"/>
  <c r="H1065" i="1"/>
  <c r="G1065" i="1"/>
  <c r="F1065" i="1"/>
  <c r="E1065" i="1"/>
  <c r="D1065" i="1"/>
  <c r="C1065" i="1"/>
  <c r="I1064" i="1"/>
  <c r="H1064" i="1"/>
  <c r="G1064" i="1"/>
  <c r="F1064" i="1"/>
  <c r="E1064" i="1"/>
  <c r="D1064" i="1"/>
  <c r="C1064" i="1"/>
  <c r="I1063" i="1"/>
  <c r="H1063" i="1"/>
  <c r="G1063" i="1"/>
  <c r="F1063" i="1"/>
  <c r="E1063" i="1"/>
  <c r="D1063" i="1"/>
  <c r="C1063" i="1"/>
  <c r="I1062" i="1"/>
  <c r="H1062" i="1"/>
  <c r="G1062" i="1"/>
  <c r="F1062" i="1"/>
  <c r="E1062" i="1"/>
  <c r="D1062" i="1"/>
  <c r="C1062" i="1"/>
  <c r="I1061" i="1"/>
  <c r="H1061" i="1"/>
  <c r="G1061" i="1"/>
  <c r="F1061" i="1"/>
  <c r="E1061" i="1"/>
  <c r="D1061" i="1"/>
  <c r="C1061" i="1"/>
  <c r="I1060" i="1"/>
  <c r="H1060" i="1"/>
  <c r="G1060" i="1"/>
  <c r="F1060" i="1"/>
  <c r="E1060" i="1"/>
  <c r="D1060" i="1"/>
  <c r="C1060" i="1"/>
  <c r="I1059" i="1"/>
  <c r="H1059" i="1"/>
  <c r="G1059" i="1"/>
  <c r="F1059" i="1"/>
  <c r="E1059" i="1"/>
  <c r="D1059" i="1"/>
  <c r="C1059" i="1"/>
  <c r="I1058" i="1"/>
  <c r="H1058" i="1"/>
  <c r="G1058" i="1"/>
  <c r="F1058" i="1"/>
  <c r="E1058" i="1"/>
  <c r="D1058" i="1"/>
  <c r="C1058" i="1"/>
  <c r="I1057" i="1"/>
  <c r="H1057" i="1"/>
  <c r="G1057" i="1"/>
  <c r="F1057" i="1"/>
  <c r="E1057" i="1"/>
  <c r="D1057" i="1"/>
  <c r="C1057" i="1"/>
  <c r="I1056" i="1"/>
  <c r="H1056" i="1"/>
  <c r="G1056" i="1"/>
  <c r="F1056" i="1"/>
  <c r="E1056" i="1"/>
  <c r="D1056" i="1"/>
  <c r="C1056" i="1"/>
  <c r="I1055" i="1"/>
  <c r="H1055" i="1"/>
  <c r="G1055" i="1"/>
  <c r="F1055" i="1"/>
  <c r="E1055" i="1"/>
  <c r="D1055" i="1"/>
  <c r="C1055" i="1"/>
  <c r="I1054" i="1"/>
  <c r="H1054" i="1"/>
  <c r="G1054" i="1"/>
  <c r="F1054" i="1"/>
  <c r="E1054" i="1"/>
  <c r="D1054" i="1"/>
  <c r="C1054" i="1"/>
  <c r="I1053" i="1"/>
  <c r="H1053" i="1"/>
  <c r="G1053" i="1"/>
  <c r="F1053" i="1"/>
  <c r="E1053" i="1"/>
  <c r="D1053" i="1"/>
  <c r="C1053" i="1"/>
  <c r="I1052" i="1"/>
  <c r="H1052" i="1"/>
  <c r="G1052" i="1"/>
  <c r="F1052" i="1"/>
  <c r="E1052" i="1"/>
  <c r="D1052" i="1"/>
  <c r="C1052" i="1"/>
  <c r="I1051" i="1"/>
  <c r="H1051" i="1"/>
  <c r="G1051" i="1"/>
  <c r="F1051" i="1"/>
  <c r="E1051" i="1"/>
  <c r="D1051" i="1"/>
  <c r="C1051" i="1"/>
  <c r="I1050" i="1"/>
  <c r="H1050" i="1"/>
  <c r="G1050" i="1"/>
  <c r="F1050" i="1"/>
  <c r="E1050" i="1"/>
  <c r="D1050" i="1"/>
  <c r="C1050" i="1"/>
  <c r="I1049" i="1"/>
  <c r="H1049" i="1"/>
  <c r="G1049" i="1"/>
  <c r="F1049" i="1"/>
  <c r="E1049" i="1"/>
  <c r="D1049" i="1"/>
  <c r="C1049" i="1"/>
  <c r="I1048" i="1"/>
  <c r="H1048" i="1"/>
  <c r="G1048" i="1"/>
  <c r="F1048" i="1"/>
  <c r="E1048" i="1"/>
  <c r="D1048" i="1"/>
  <c r="C1048" i="1"/>
  <c r="I1047" i="1"/>
  <c r="H1047" i="1"/>
  <c r="G1047" i="1"/>
  <c r="F1047" i="1"/>
  <c r="E1047" i="1"/>
  <c r="D1047" i="1"/>
  <c r="C1047" i="1"/>
  <c r="I1046" i="1"/>
  <c r="H1046" i="1"/>
  <c r="G1046" i="1"/>
  <c r="F1046" i="1"/>
  <c r="E1046" i="1"/>
  <c r="D1046" i="1"/>
  <c r="C1046" i="1"/>
  <c r="I1045" i="1"/>
  <c r="H1045" i="1"/>
  <c r="G1045" i="1"/>
  <c r="F1045" i="1"/>
  <c r="E1045" i="1"/>
  <c r="D1045" i="1"/>
  <c r="C1045" i="1"/>
  <c r="I1044" i="1"/>
  <c r="H1044" i="1"/>
  <c r="G1044" i="1"/>
  <c r="F1044" i="1"/>
  <c r="E1044" i="1"/>
  <c r="D1044" i="1"/>
  <c r="C1044" i="1"/>
  <c r="I1043" i="1"/>
  <c r="H1043" i="1"/>
  <c r="G1043" i="1"/>
  <c r="F1043" i="1"/>
  <c r="E1043" i="1"/>
  <c r="D1043" i="1"/>
  <c r="C1043" i="1"/>
  <c r="I1042" i="1"/>
  <c r="H1042" i="1"/>
  <c r="G1042" i="1"/>
  <c r="F1042" i="1"/>
  <c r="E1042" i="1"/>
  <c r="D1042" i="1"/>
  <c r="C1042" i="1"/>
  <c r="I1041" i="1"/>
  <c r="H1041" i="1"/>
  <c r="G1041" i="1"/>
  <c r="F1041" i="1"/>
  <c r="E1041" i="1"/>
  <c r="D1041" i="1"/>
  <c r="C1041" i="1"/>
  <c r="I1040" i="1"/>
  <c r="H1040" i="1"/>
  <c r="G1040" i="1"/>
  <c r="F1040" i="1"/>
  <c r="E1040" i="1"/>
  <c r="D1040" i="1"/>
  <c r="C1040" i="1"/>
  <c r="I1039" i="1"/>
  <c r="H1039" i="1"/>
  <c r="G1039" i="1"/>
  <c r="F1039" i="1"/>
  <c r="E1039" i="1"/>
  <c r="D1039" i="1"/>
  <c r="C1039" i="1"/>
  <c r="I1038" i="1"/>
  <c r="H1038" i="1"/>
  <c r="G1038" i="1"/>
  <c r="F1038" i="1"/>
  <c r="E1038" i="1"/>
  <c r="D1038" i="1"/>
  <c r="C1038" i="1"/>
  <c r="I1037" i="1"/>
  <c r="H1037" i="1"/>
  <c r="G1037" i="1"/>
  <c r="F1037" i="1"/>
  <c r="E1037" i="1"/>
  <c r="D1037" i="1"/>
  <c r="C1037" i="1"/>
  <c r="I1036" i="1"/>
  <c r="H1036" i="1"/>
  <c r="G1036" i="1"/>
  <c r="F1036" i="1"/>
  <c r="E1036" i="1"/>
  <c r="D1036" i="1"/>
  <c r="C1036" i="1"/>
  <c r="I1035" i="1"/>
  <c r="H1035" i="1"/>
  <c r="G1035" i="1"/>
  <c r="F1035" i="1"/>
  <c r="E1035" i="1"/>
  <c r="D1035" i="1"/>
  <c r="C1035" i="1"/>
  <c r="I1034" i="1"/>
  <c r="H1034" i="1"/>
  <c r="G1034" i="1"/>
  <c r="F1034" i="1"/>
  <c r="E1034" i="1"/>
  <c r="D1034" i="1"/>
  <c r="C1034" i="1"/>
  <c r="I1033" i="1"/>
  <c r="H1033" i="1"/>
  <c r="G1033" i="1"/>
  <c r="F1033" i="1"/>
  <c r="E1033" i="1"/>
  <c r="D1033" i="1"/>
  <c r="C1033" i="1"/>
  <c r="I1032" i="1"/>
  <c r="H1032" i="1"/>
  <c r="G1032" i="1"/>
  <c r="F1032" i="1"/>
  <c r="E1032" i="1"/>
  <c r="D1032" i="1"/>
  <c r="C1032" i="1"/>
  <c r="I1031" i="1"/>
  <c r="H1031" i="1"/>
  <c r="G1031" i="1"/>
  <c r="F1031" i="1"/>
  <c r="E1031" i="1"/>
  <c r="D1031" i="1"/>
  <c r="C1031" i="1"/>
  <c r="I1030" i="1"/>
  <c r="H1030" i="1"/>
  <c r="G1030" i="1"/>
  <c r="F1030" i="1"/>
  <c r="E1030" i="1"/>
  <c r="D1030" i="1"/>
  <c r="C1030" i="1"/>
  <c r="I1029" i="1"/>
  <c r="H1029" i="1"/>
  <c r="G1029" i="1"/>
  <c r="F1029" i="1"/>
  <c r="E1029" i="1"/>
  <c r="D1029" i="1"/>
  <c r="C1029" i="1"/>
  <c r="I1028" i="1"/>
  <c r="H1028" i="1"/>
  <c r="G1028" i="1"/>
  <c r="F1028" i="1"/>
  <c r="E1028" i="1"/>
  <c r="D1028" i="1"/>
  <c r="C1028" i="1"/>
  <c r="I1027" i="1"/>
  <c r="H1027" i="1"/>
  <c r="G1027" i="1"/>
  <c r="F1027" i="1"/>
  <c r="E1027" i="1"/>
  <c r="D1027" i="1"/>
  <c r="C1027" i="1"/>
  <c r="I1026" i="1"/>
  <c r="H1026" i="1"/>
  <c r="G1026" i="1"/>
  <c r="F1026" i="1"/>
  <c r="E1026" i="1"/>
  <c r="D1026" i="1"/>
  <c r="C1026" i="1"/>
  <c r="I1025" i="1"/>
  <c r="H1025" i="1"/>
  <c r="G1025" i="1"/>
  <c r="F1025" i="1"/>
  <c r="E1025" i="1"/>
  <c r="D1025" i="1"/>
  <c r="C1025" i="1"/>
  <c r="I1024" i="1"/>
  <c r="H1024" i="1"/>
  <c r="G1024" i="1"/>
  <c r="F1024" i="1"/>
  <c r="E1024" i="1"/>
  <c r="D1024" i="1"/>
  <c r="C1024" i="1"/>
  <c r="I1023" i="1"/>
  <c r="H1023" i="1"/>
  <c r="G1023" i="1"/>
  <c r="F1023" i="1"/>
  <c r="E1023" i="1"/>
  <c r="D1023" i="1"/>
  <c r="C1023" i="1"/>
  <c r="I1022" i="1"/>
  <c r="H1022" i="1"/>
  <c r="G1022" i="1"/>
  <c r="F1022" i="1"/>
  <c r="E1022" i="1"/>
  <c r="D1022" i="1"/>
  <c r="C1022" i="1"/>
  <c r="I1021" i="1"/>
  <c r="H1021" i="1"/>
  <c r="G1021" i="1"/>
  <c r="F1021" i="1"/>
  <c r="E1021" i="1"/>
  <c r="D1021" i="1"/>
  <c r="C1021" i="1"/>
  <c r="I1020" i="1"/>
  <c r="H1020" i="1"/>
  <c r="G1020" i="1"/>
  <c r="F1020" i="1"/>
  <c r="E1020" i="1"/>
  <c r="D1020" i="1"/>
  <c r="C1020" i="1"/>
  <c r="I1019" i="1"/>
  <c r="H1019" i="1"/>
  <c r="G1019" i="1"/>
  <c r="F1019" i="1"/>
  <c r="E1019" i="1"/>
  <c r="D1019" i="1"/>
  <c r="C1019" i="1"/>
  <c r="I1018" i="1"/>
  <c r="H1018" i="1"/>
  <c r="G1018" i="1"/>
  <c r="F1018" i="1"/>
  <c r="E1018" i="1"/>
  <c r="D1018" i="1"/>
  <c r="C1018" i="1"/>
  <c r="I1017" i="1"/>
  <c r="H1017" i="1"/>
  <c r="G1017" i="1"/>
  <c r="F1017" i="1"/>
  <c r="E1017" i="1"/>
  <c r="D1017" i="1"/>
  <c r="C1017" i="1"/>
  <c r="I1016" i="1"/>
  <c r="H1016" i="1"/>
  <c r="G1016" i="1"/>
  <c r="F1016" i="1"/>
  <c r="E1016" i="1"/>
  <c r="D1016" i="1"/>
  <c r="C1016" i="1"/>
  <c r="I1015" i="1"/>
  <c r="H1015" i="1"/>
  <c r="G1015" i="1"/>
  <c r="F1015" i="1"/>
  <c r="E1015" i="1"/>
  <c r="D1015" i="1"/>
  <c r="C1015" i="1"/>
  <c r="I1014" i="1"/>
  <c r="H1014" i="1"/>
  <c r="G1014" i="1"/>
  <c r="F1014" i="1"/>
  <c r="E1014" i="1"/>
  <c r="D1014" i="1"/>
  <c r="C1014" i="1"/>
  <c r="I1013" i="1"/>
  <c r="H1013" i="1"/>
  <c r="G1013" i="1"/>
  <c r="F1013" i="1"/>
  <c r="E1013" i="1"/>
  <c r="D1013" i="1"/>
  <c r="C1013" i="1"/>
  <c r="I1012" i="1"/>
  <c r="H1012" i="1"/>
  <c r="G1012" i="1"/>
  <c r="F1012" i="1"/>
  <c r="E1012" i="1"/>
  <c r="D1012" i="1"/>
  <c r="C1012" i="1"/>
  <c r="I1011" i="1"/>
  <c r="H1011" i="1"/>
  <c r="G1011" i="1"/>
  <c r="F1011" i="1"/>
  <c r="E1011" i="1"/>
  <c r="D1011" i="1"/>
  <c r="C1011" i="1"/>
  <c r="I1010" i="1"/>
  <c r="H1010" i="1"/>
  <c r="G1010" i="1"/>
  <c r="F1010" i="1"/>
  <c r="E1010" i="1"/>
  <c r="D1010" i="1"/>
  <c r="C1010" i="1"/>
  <c r="I1009" i="1"/>
  <c r="H1009" i="1"/>
  <c r="G1009" i="1"/>
  <c r="F1009" i="1"/>
  <c r="E1009" i="1"/>
  <c r="D1009" i="1"/>
  <c r="C1009" i="1"/>
  <c r="I1008" i="1"/>
  <c r="H1008" i="1"/>
  <c r="G1008" i="1"/>
  <c r="F1008" i="1"/>
  <c r="E1008" i="1"/>
  <c r="D1008" i="1"/>
  <c r="C1008" i="1"/>
  <c r="I1007" i="1"/>
  <c r="H1007" i="1"/>
  <c r="G1007" i="1"/>
  <c r="F1007" i="1"/>
  <c r="E1007" i="1"/>
  <c r="D1007" i="1"/>
  <c r="C1007" i="1"/>
  <c r="I1006" i="1"/>
  <c r="H1006" i="1"/>
  <c r="G1006" i="1"/>
  <c r="F1006" i="1"/>
  <c r="E1006" i="1"/>
  <c r="D1006" i="1"/>
  <c r="C1006" i="1"/>
  <c r="I1005" i="1"/>
  <c r="H1005" i="1"/>
  <c r="G1005" i="1"/>
  <c r="F1005" i="1"/>
  <c r="E1005" i="1"/>
  <c r="D1005" i="1"/>
  <c r="C1005" i="1"/>
  <c r="I1004" i="1"/>
  <c r="H1004" i="1"/>
  <c r="G1004" i="1"/>
  <c r="F1004" i="1"/>
  <c r="E1004" i="1"/>
  <c r="D1004" i="1"/>
  <c r="C1004" i="1"/>
  <c r="I1003" i="1"/>
  <c r="H1003" i="1"/>
  <c r="G1003" i="1"/>
  <c r="F1003" i="1"/>
  <c r="E1003" i="1"/>
  <c r="D1003" i="1"/>
  <c r="C1003" i="1"/>
  <c r="I1002" i="1"/>
  <c r="H1002" i="1"/>
  <c r="G1002" i="1"/>
  <c r="F1002" i="1"/>
  <c r="E1002" i="1"/>
  <c r="D1002" i="1"/>
  <c r="C1002" i="1"/>
  <c r="I1001" i="1"/>
  <c r="H1001" i="1"/>
  <c r="G1001" i="1"/>
  <c r="F1001" i="1"/>
  <c r="E1001" i="1"/>
  <c r="D1001" i="1"/>
  <c r="C1001" i="1"/>
  <c r="I1000" i="1"/>
  <c r="H1000" i="1"/>
  <c r="G1000" i="1"/>
  <c r="F1000" i="1"/>
  <c r="E1000" i="1"/>
  <c r="D1000" i="1"/>
  <c r="C1000" i="1"/>
  <c r="I999" i="1"/>
  <c r="H999" i="1"/>
  <c r="G999" i="1"/>
  <c r="F999" i="1"/>
  <c r="E999" i="1"/>
  <c r="D999" i="1"/>
  <c r="C999" i="1"/>
  <c r="I998" i="1"/>
  <c r="H998" i="1"/>
  <c r="G998" i="1"/>
  <c r="F998" i="1"/>
  <c r="E998" i="1"/>
  <c r="D998" i="1"/>
  <c r="C998" i="1"/>
  <c r="I997" i="1"/>
  <c r="H997" i="1"/>
  <c r="G997" i="1"/>
  <c r="F997" i="1"/>
  <c r="E997" i="1"/>
  <c r="D997" i="1"/>
  <c r="C997" i="1"/>
  <c r="I996" i="1"/>
  <c r="H996" i="1"/>
  <c r="G996" i="1"/>
  <c r="F996" i="1"/>
  <c r="E996" i="1"/>
  <c r="D996" i="1"/>
  <c r="C996" i="1"/>
  <c r="I995" i="1"/>
  <c r="H995" i="1"/>
  <c r="G995" i="1"/>
  <c r="F995" i="1"/>
  <c r="E995" i="1"/>
  <c r="D995" i="1"/>
  <c r="C995" i="1"/>
  <c r="I994" i="1"/>
  <c r="H994" i="1"/>
  <c r="G994" i="1"/>
  <c r="F994" i="1"/>
  <c r="E994" i="1"/>
  <c r="D994" i="1"/>
  <c r="C994" i="1"/>
  <c r="I993" i="1"/>
  <c r="H993" i="1"/>
  <c r="G993" i="1"/>
  <c r="F993" i="1"/>
  <c r="E993" i="1"/>
  <c r="D993" i="1"/>
  <c r="C993" i="1"/>
  <c r="I992" i="1"/>
  <c r="H992" i="1"/>
  <c r="G992" i="1"/>
  <c r="F992" i="1"/>
  <c r="E992" i="1"/>
  <c r="D992" i="1"/>
  <c r="C992" i="1"/>
  <c r="I991" i="1"/>
  <c r="H991" i="1"/>
  <c r="G991" i="1"/>
  <c r="F991" i="1"/>
  <c r="E991" i="1"/>
  <c r="D991" i="1"/>
  <c r="C991" i="1"/>
  <c r="I990" i="1"/>
  <c r="H990" i="1"/>
  <c r="G990" i="1"/>
  <c r="F990" i="1"/>
  <c r="E990" i="1"/>
  <c r="D990" i="1"/>
  <c r="C990" i="1"/>
  <c r="I989" i="1"/>
  <c r="H989" i="1"/>
  <c r="G989" i="1"/>
  <c r="F989" i="1"/>
  <c r="E989" i="1"/>
  <c r="D989" i="1"/>
  <c r="C989" i="1"/>
  <c r="I988" i="1"/>
  <c r="H988" i="1"/>
  <c r="G988" i="1"/>
  <c r="F988" i="1"/>
  <c r="E988" i="1"/>
  <c r="D988" i="1"/>
  <c r="C988" i="1"/>
  <c r="I987" i="1"/>
  <c r="H987" i="1"/>
  <c r="G987" i="1"/>
  <c r="F987" i="1"/>
  <c r="E987" i="1"/>
  <c r="D987" i="1"/>
  <c r="C987" i="1"/>
  <c r="I986" i="1"/>
  <c r="H986" i="1"/>
  <c r="G986" i="1"/>
  <c r="F986" i="1"/>
  <c r="E986" i="1"/>
  <c r="D986" i="1"/>
  <c r="C986" i="1"/>
  <c r="I985" i="1"/>
  <c r="H985" i="1"/>
  <c r="G985" i="1"/>
  <c r="F985" i="1"/>
  <c r="E985" i="1"/>
  <c r="D985" i="1"/>
  <c r="C985" i="1"/>
  <c r="I984" i="1"/>
  <c r="H984" i="1"/>
  <c r="G984" i="1"/>
  <c r="F984" i="1"/>
  <c r="E984" i="1"/>
  <c r="D984" i="1"/>
  <c r="C984" i="1"/>
  <c r="I983" i="1"/>
  <c r="H983" i="1"/>
  <c r="G983" i="1"/>
  <c r="F983" i="1"/>
  <c r="E983" i="1"/>
  <c r="D983" i="1"/>
  <c r="C983" i="1"/>
  <c r="I982" i="1"/>
  <c r="H982" i="1"/>
  <c r="G982" i="1"/>
  <c r="F982" i="1"/>
  <c r="E982" i="1"/>
  <c r="D982" i="1"/>
  <c r="C982" i="1"/>
  <c r="I981" i="1"/>
  <c r="H981" i="1"/>
  <c r="G981" i="1"/>
  <c r="F981" i="1"/>
  <c r="E981" i="1"/>
  <c r="D981" i="1"/>
  <c r="C981" i="1"/>
  <c r="I980" i="1"/>
  <c r="H980" i="1"/>
  <c r="G980" i="1"/>
  <c r="F980" i="1"/>
  <c r="E980" i="1"/>
  <c r="D980" i="1"/>
  <c r="C980" i="1"/>
  <c r="I979" i="1"/>
  <c r="H979" i="1"/>
  <c r="G979" i="1"/>
  <c r="F979" i="1"/>
  <c r="E979" i="1"/>
  <c r="D979" i="1"/>
  <c r="C979" i="1"/>
  <c r="I978" i="1"/>
  <c r="H978" i="1"/>
  <c r="G978" i="1"/>
  <c r="F978" i="1"/>
  <c r="E978" i="1"/>
  <c r="D978" i="1"/>
  <c r="C978" i="1"/>
  <c r="I977" i="1"/>
  <c r="H977" i="1"/>
  <c r="G977" i="1"/>
  <c r="F977" i="1"/>
  <c r="E977" i="1"/>
  <c r="D977" i="1"/>
  <c r="C977" i="1"/>
  <c r="I976" i="1"/>
  <c r="H976" i="1"/>
  <c r="G976" i="1"/>
  <c r="F976" i="1"/>
  <c r="E976" i="1"/>
  <c r="D976" i="1"/>
  <c r="C976" i="1"/>
  <c r="I975" i="1"/>
  <c r="H975" i="1"/>
  <c r="G975" i="1"/>
  <c r="F975" i="1"/>
  <c r="E975" i="1"/>
  <c r="D975" i="1"/>
  <c r="C975" i="1"/>
  <c r="I974" i="1"/>
  <c r="H974" i="1"/>
  <c r="G974" i="1"/>
  <c r="F974" i="1"/>
  <c r="E974" i="1"/>
  <c r="D974" i="1"/>
  <c r="C974" i="1"/>
  <c r="I973" i="1"/>
  <c r="H973" i="1"/>
  <c r="G973" i="1"/>
  <c r="F973" i="1"/>
  <c r="E973" i="1"/>
  <c r="D973" i="1"/>
  <c r="C973" i="1"/>
  <c r="I972" i="1"/>
  <c r="H972" i="1"/>
  <c r="G972" i="1"/>
  <c r="F972" i="1"/>
  <c r="E972" i="1"/>
  <c r="D972" i="1"/>
  <c r="C972" i="1"/>
  <c r="I971" i="1"/>
  <c r="H971" i="1"/>
  <c r="G971" i="1"/>
  <c r="F971" i="1"/>
  <c r="E971" i="1"/>
  <c r="D971" i="1"/>
  <c r="C971" i="1"/>
  <c r="I970" i="1"/>
  <c r="H970" i="1"/>
  <c r="G970" i="1"/>
  <c r="F970" i="1"/>
  <c r="E970" i="1"/>
  <c r="D970" i="1"/>
  <c r="C970" i="1"/>
  <c r="I969" i="1"/>
  <c r="H969" i="1"/>
  <c r="G969" i="1"/>
  <c r="F969" i="1"/>
  <c r="E969" i="1"/>
  <c r="D969" i="1"/>
  <c r="C969" i="1"/>
  <c r="I968" i="1"/>
  <c r="H968" i="1"/>
  <c r="G968" i="1"/>
  <c r="F968" i="1"/>
  <c r="E968" i="1"/>
  <c r="D968" i="1"/>
  <c r="C968" i="1"/>
  <c r="I967" i="1"/>
  <c r="H967" i="1"/>
  <c r="G967" i="1"/>
  <c r="F967" i="1"/>
  <c r="E967" i="1"/>
  <c r="D967" i="1"/>
  <c r="C967" i="1"/>
  <c r="I966" i="1"/>
  <c r="H966" i="1"/>
  <c r="G966" i="1"/>
  <c r="F966" i="1"/>
  <c r="E966" i="1"/>
  <c r="D966" i="1"/>
  <c r="C966" i="1"/>
  <c r="I965" i="1"/>
  <c r="H965" i="1"/>
  <c r="G965" i="1"/>
  <c r="F965" i="1"/>
  <c r="E965" i="1"/>
  <c r="D965" i="1"/>
  <c r="C965" i="1"/>
  <c r="I964" i="1"/>
  <c r="H964" i="1"/>
  <c r="G964" i="1"/>
  <c r="F964" i="1"/>
  <c r="E964" i="1"/>
  <c r="D964" i="1"/>
  <c r="C964" i="1"/>
  <c r="I963" i="1"/>
  <c r="H963" i="1"/>
  <c r="G963" i="1"/>
  <c r="F963" i="1"/>
  <c r="E963" i="1"/>
  <c r="D963" i="1"/>
  <c r="C963" i="1"/>
  <c r="I962" i="1"/>
  <c r="H962" i="1"/>
  <c r="G962" i="1"/>
  <c r="F962" i="1"/>
  <c r="E962" i="1"/>
  <c r="D962" i="1"/>
  <c r="C962" i="1"/>
  <c r="I961" i="1"/>
  <c r="H961" i="1"/>
  <c r="G961" i="1"/>
  <c r="F961" i="1"/>
  <c r="E961" i="1"/>
  <c r="D961" i="1"/>
  <c r="C961" i="1"/>
  <c r="I960" i="1"/>
  <c r="H960" i="1"/>
  <c r="G960" i="1"/>
  <c r="F960" i="1"/>
  <c r="E960" i="1"/>
  <c r="D960" i="1"/>
  <c r="C960" i="1"/>
  <c r="I959" i="1"/>
  <c r="H959" i="1"/>
  <c r="G959" i="1"/>
  <c r="F959" i="1"/>
  <c r="E959" i="1"/>
  <c r="D959" i="1"/>
  <c r="C959" i="1"/>
  <c r="I958" i="1"/>
  <c r="H958" i="1"/>
  <c r="G958" i="1"/>
  <c r="F958" i="1"/>
  <c r="E958" i="1"/>
  <c r="D958" i="1"/>
  <c r="C958" i="1"/>
  <c r="I957" i="1"/>
  <c r="H957" i="1"/>
  <c r="G957" i="1"/>
  <c r="F957" i="1"/>
  <c r="E957" i="1"/>
  <c r="D957" i="1"/>
  <c r="C957" i="1"/>
  <c r="I956" i="1"/>
  <c r="H956" i="1"/>
  <c r="G956" i="1"/>
  <c r="F956" i="1"/>
  <c r="E956" i="1"/>
  <c r="D956" i="1"/>
  <c r="C956" i="1"/>
  <c r="I955" i="1"/>
  <c r="H955" i="1"/>
  <c r="G955" i="1"/>
  <c r="F955" i="1"/>
  <c r="E955" i="1"/>
  <c r="D955" i="1"/>
  <c r="C955" i="1"/>
  <c r="I954" i="1"/>
  <c r="H954" i="1"/>
  <c r="G954" i="1"/>
  <c r="F954" i="1"/>
  <c r="E954" i="1"/>
  <c r="D954" i="1"/>
  <c r="C954" i="1"/>
  <c r="I953" i="1"/>
  <c r="H953" i="1"/>
  <c r="G953" i="1"/>
  <c r="F953" i="1"/>
  <c r="E953" i="1"/>
  <c r="D953" i="1"/>
  <c r="C953" i="1"/>
  <c r="I952" i="1"/>
  <c r="H952" i="1"/>
  <c r="G952" i="1"/>
  <c r="F952" i="1"/>
  <c r="E952" i="1"/>
  <c r="D952" i="1"/>
  <c r="C952" i="1"/>
  <c r="I951" i="1"/>
  <c r="H951" i="1"/>
  <c r="G951" i="1"/>
  <c r="F951" i="1"/>
  <c r="E951" i="1"/>
  <c r="D951" i="1"/>
  <c r="C951" i="1"/>
  <c r="I950" i="1"/>
  <c r="H950" i="1"/>
  <c r="G950" i="1"/>
  <c r="F950" i="1"/>
  <c r="E950" i="1"/>
  <c r="D950" i="1"/>
  <c r="C950" i="1"/>
  <c r="I949" i="1"/>
  <c r="H949" i="1"/>
  <c r="G949" i="1"/>
  <c r="F949" i="1"/>
  <c r="E949" i="1"/>
  <c r="D949" i="1"/>
  <c r="C949" i="1"/>
  <c r="I948" i="1"/>
  <c r="H948" i="1"/>
  <c r="G948" i="1"/>
  <c r="F948" i="1"/>
  <c r="E948" i="1"/>
  <c r="D948" i="1"/>
  <c r="C948" i="1"/>
  <c r="I947" i="1"/>
  <c r="H947" i="1"/>
  <c r="G947" i="1"/>
  <c r="F947" i="1"/>
  <c r="E947" i="1"/>
  <c r="D947" i="1"/>
  <c r="C947" i="1"/>
  <c r="I946" i="1"/>
  <c r="H946" i="1"/>
  <c r="G946" i="1"/>
  <c r="F946" i="1"/>
  <c r="E946" i="1"/>
  <c r="D946" i="1"/>
  <c r="C946" i="1"/>
  <c r="I945" i="1"/>
  <c r="H945" i="1"/>
  <c r="G945" i="1"/>
  <c r="F945" i="1"/>
  <c r="E945" i="1"/>
  <c r="D945" i="1"/>
  <c r="C945" i="1"/>
  <c r="I944" i="1"/>
  <c r="H944" i="1"/>
  <c r="G944" i="1"/>
  <c r="F944" i="1"/>
  <c r="E944" i="1"/>
  <c r="D944" i="1"/>
  <c r="C944" i="1"/>
  <c r="I943" i="1"/>
  <c r="H943" i="1"/>
  <c r="G943" i="1"/>
  <c r="F943" i="1"/>
  <c r="E943" i="1"/>
  <c r="D943" i="1"/>
  <c r="C943" i="1"/>
  <c r="I942" i="1"/>
  <c r="H942" i="1"/>
  <c r="G942" i="1"/>
  <c r="F942" i="1"/>
  <c r="E942" i="1"/>
  <c r="D942" i="1"/>
  <c r="C942" i="1"/>
  <c r="I941" i="1"/>
  <c r="H941" i="1"/>
  <c r="G941" i="1"/>
  <c r="F941" i="1"/>
  <c r="E941" i="1"/>
  <c r="D941" i="1"/>
  <c r="C941" i="1"/>
  <c r="I940" i="1"/>
  <c r="H940" i="1"/>
  <c r="G940" i="1"/>
  <c r="F940" i="1"/>
  <c r="E940" i="1"/>
  <c r="D940" i="1"/>
  <c r="C940" i="1"/>
  <c r="I939" i="1"/>
  <c r="H939" i="1"/>
  <c r="G939" i="1"/>
  <c r="F939" i="1"/>
  <c r="E939" i="1"/>
  <c r="D939" i="1"/>
  <c r="C939" i="1"/>
  <c r="I938" i="1"/>
  <c r="H938" i="1"/>
  <c r="G938" i="1"/>
  <c r="F938" i="1"/>
  <c r="E938" i="1"/>
  <c r="D938" i="1"/>
  <c r="C938" i="1"/>
  <c r="I937" i="1"/>
  <c r="H937" i="1"/>
  <c r="G937" i="1"/>
  <c r="F937" i="1"/>
  <c r="E937" i="1"/>
  <c r="D937" i="1"/>
  <c r="C937" i="1"/>
  <c r="I936" i="1"/>
  <c r="H936" i="1"/>
  <c r="G936" i="1"/>
  <c r="F936" i="1"/>
  <c r="E936" i="1"/>
  <c r="D936" i="1"/>
  <c r="C936" i="1"/>
  <c r="I935" i="1"/>
  <c r="H935" i="1"/>
  <c r="G935" i="1"/>
  <c r="F935" i="1"/>
  <c r="E935" i="1"/>
  <c r="D935" i="1"/>
  <c r="C935" i="1"/>
  <c r="I934" i="1"/>
  <c r="H934" i="1"/>
  <c r="G934" i="1"/>
  <c r="F934" i="1"/>
  <c r="E934" i="1"/>
  <c r="D934" i="1"/>
  <c r="C934" i="1"/>
  <c r="I933" i="1"/>
  <c r="H933" i="1"/>
  <c r="G933" i="1"/>
  <c r="F933" i="1"/>
  <c r="E933" i="1"/>
  <c r="D933" i="1"/>
  <c r="C933" i="1"/>
  <c r="I932" i="1"/>
  <c r="H932" i="1"/>
  <c r="G932" i="1"/>
  <c r="F932" i="1"/>
  <c r="E932" i="1"/>
  <c r="D932" i="1"/>
  <c r="C932" i="1"/>
  <c r="I931" i="1"/>
  <c r="H931" i="1"/>
  <c r="G931" i="1"/>
  <c r="F931" i="1"/>
  <c r="E931" i="1"/>
  <c r="D931" i="1"/>
  <c r="C931" i="1"/>
  <c r="I930" i="1"/>
  <c r="H930" i="1"/>
  <c r="G930" i="1"/>
  <c r="F930" i="1"/>
  <c r="E930" i="1"/>
  <c r="D930" i="1"/>
  <c r="C930" i="1"/>
  <c r="I929" i="1"/>
  <c r="H929" i="1"/>
  <c r="G929" i="1"/>
  <c r="F929" i="1"/>
  <c r="E929" i="1"/>
  <c r="D929" i="1"/>
  <c r="C929" i="1"/>
  <c r="I928" i="1"/>
  <c r="H928" i="1"/>
  <c r="G928" i="1"/>
  <c r="F928" i="1"/>
  <c r="E928" i="1"/>
  <c r="D928" i="1"/>
  <c r="C928" i="1"/>
  <c r="I927" i="1"/>
  <c r="H927" i="1"/>
  <c r="G927" i="1"/>
  <c r="F927" i="1"/>
  <c r="E927" i="1"/>
  <c r="D927" i="1"/>
  <c r="C927" i="1"/>
  <c r="I926" i="1"/>
  <c r="H926" i="1"/>
  <c r="G926" i="1"/>
  <c r="F926" i="1"/>
  <c r="E926" i="1"/>
  <c r="D926" i="1"/>
  <c r="C926" i="1"/>
  <c r="I925" i="1"/>
  <c r="H925" i="1"/>
  <c r="G925" i="1"/>
  <c r="F925" i="1"/>
  <c r="E925" i="1"/>
  <c r="D925" i="1"/>
  <c r="C925" i="1"/>
  <c r="I924" i="1"/>
  <c r="H924" i="1"/>
  <c r="G924" i="1"/>
  <c r="F924" i="1"/>
  <c r="E924" i="1"/>
  <c r="D924" i="1"/>
  <c r="C924" i="1"/>
  <c r="I923" i="1"/>
  <c r="H923" i="1"/>
  <c r="G923" i="1"/>
  <c r="F923" i="1"/>
  <c r="E923" i="1"/>
  <c r="D923" i="1"/>
  <c r="C923" i="1"/>
  <c r="I922" i="1"/>
  <c r="H922" i="1"/>
  <c r="G922" i="1"/>
  <c r="F922" i="1"/>
  <c r="E922" i="1"/>
  <c r="D922" i="1"/>
  <c r="C922" i="1"/>
  <c r="I921" i="1"/>
  <c r="H921" i="1"/>
  <c r="G921" i="1"/>
  <c r="F921" i="1"/>
  <c r="E921" i="1"/>
  <c r="D921" i="1"/>
  <c r="C921" i="1"/>
  <c r="I920" i="1"/>
  <c r="H920" i="1"/>
  <c r="G920" i="1"/>
  <c r="F920" i="1"/>
  <c r="E920" i="1"/>
  <c r="D920" i="1"/>
  <c r="C920" i="1"/>
  <c r="I919" i="1"/>
  <c r="H919" i="1"/>
  <c r="G919" i="1"/>
  <c r="F919" i="1"/>
  <c r="E919" i="1"/>
  <c r="D919" i="1"/>
  <c r="C919" i="1"/>
  <c r="I918" i="1"/>
  <c r="H918" i="1"/>
  <c r="G918" i="1"/>
  <c r="F918" i="1"/>
  <c r="E918" i="1"/>
  <c r="D918" i="1"/>
  <c r="C918" i="1"/>
  <c r="I917" i="1"/>
  <c r="H917" i="1"/>
  <c r="G917" i="1"/>
  <c r="F917" i="1"/>
  <c r="E917" i="1"/>
  <c r="D917" i="1"/>
  <c r="C917" i="1"/>
  <c r="I916" i="1"/>
  <c r="H916" i="1"/>
  <c r="G916" i="1"/>
  <c r="F916" i="1"/>
  <c r="E916" i="1"/>
  <c r="D916" i="1"/>
  <c r="C916" i="1"/>
  <c r="I915" i="1"/>
  <c r="H915" i="1"/>
  <c r="G915" i="1"/>
  <c r="F915" i="1"/>
  <c r="E915" i="1"/>
  <c r="D915" i="1"/>
  <c r="C915" i="1"/>
  <c r="I914" i="1"/>
  <c r="H914" i="1"/>
  <c r="G914" i="1"/>
  <c r="F914" i="1"/>
  <c r="E914" i="1"/>
  <c r="D914" i="1"/>
  <c r="C914" i="1"/>
  <c r="I913" i="1"/>
  <c r="H913" i="1"/>
  <c r="G913" i="1"/>
  <c r="F913" i="1"/>
  <c r="E913" i="1"/>
  <c r="D913" i="1"/>
  <c r="C913" i="1"/>
  <c r="I912" i="1"/>
  <c r="H912" i="1"/>
  <c r="G912" i="1"/>
  <c r="F912" i="1"/>
  <c r="E912" i="1"/>
  <c r="D912" i="1"/>
  <c r="C912" i="1"/>
  <c r="I911" i="1"/>
  <c r="H911" i="1"/>
  <c r="G911" i="1"/>
  <c r="F911" i="1"/>
  <c r="E911" i="1"/>
  <c r="D911" i="1"/>
  <c r="C911" i="1"/>
  <c r="I910" i="1"/>
  <c r="H910" i="1"/>
  <c r="G910" i="1"/>
  <c r="F910" i="1"/>
  <c r="E910" i="1"/>
  <c r="D910" i="1"/>
  <c r="C910" i="1"/>
  <c r="I909" i="1"/>
  <c r="H909" i="1"/>
  <c r="G909" i="1"/>
  <c r="F909" i="1"/>
  <c r="E909" i="1"/>
  <c r="D909" i="1"/>
  <c r="C909" i="1"/>
  <c r="I908" i="1"/>
  <c r="H908" i="1"/>
  <c r="G908" i="1"/>
  <c r="F908" i="1"/>
  <c r="E908" i="1"/>
  <c r="D908" i="1"/>
  <c r="C908" i="1"/>
  <c r="I907" i="1"/>
  <c r="H907" i="1"/>
  <c r="G907" i="1"/>
  <c r="F907" i="1"/>
  <c r="E907" i="1"/>
  <c r="D907" i="1"/>
  <c r="C907" i="1"/>
  <c r="I906" i="1"/>
  <c r="H906" i="1"/>
  <c r="G906" i="1"/>
  <c r="F906" i="1"/>
  <c r="E906" i="1"/>
  <c r="D906" i="1"/>
  <c r="C906" i="1"/>
  <c r="I905" i="1"/>
  <c r="H905" i="1"/>
  <c r="G905" i="1"/>
  <c r="F905" i="1"/>
  <c r="E905" i="1"/>
  <c r="D905" i="1"/>
  <c r="C905" i="1"/>
  <c r="I904" i="1"/>
  <c r="H904" i="1"/>
  <c r="G904" i="1"/>
  <c r="F904" i="1"/>
  <c r="E904" i="1"/>
  <c r="D904" i="1"/>
  <c r="C904" i="1"/>
  <c r="I903" i="1"/>
  <c r="H903" i="1"/>
  <c r="G903" i="1"/>
  <c r="F903" i="1"/>
  <c r="E903" i="1"/>
  <c r="D903" i="1"/>
  <c r="C903" i="1"/>
  <c r="I902" i="1"/>
  <c r="H902" i="1"/>
  <c r="G902" i="1"/>
  <c r="F902" i="1"/>
  <c r="E902" i="1"/>
  <c r="D902" i="1"/>
  <c r="C902" i="1"/>
  <c r="I901" i="1"/>
  <c r="H901" i="1"/>
  <c r="G901" i="1"/>
  <c r="F901" i="1"/>
  <c r="E901" i="1"/>
  <c r="D901" i="1"/>
  <c r="C901" i="1"/>
  <c r="I900" i="1"/>
  <c r="H900" i="1"/>
  <c r="G900" i="1"/>
  <c r="F900" i="1"/>
  <c r="E900" i="1"/>
  <c r="D900" i="1"/>
  <c r="C900" i="1"/>
  <c r="I899" i="1"/>
  <c r="H899" i="1"/>
  <c r="G899" i="1"/>
  <c r="F899" i="1"/>
  <c r="E899" i="1"/>
  <c r="D899" i="1"/>
  <c r="C899" i="1"/>
  <c r="I898" i="1"/>
  <c r="H898" i="1"/>
  <c r="G898" i="1"/>
  <c r="F898" i="1"/>
  <c r="E898" i="1"/>
  <c r="D898" i="1"/>
  <c r="C898" i="1"/>
  <c r="I897" i="1"/>
  <c r="H897" i="1"/>
  <c r="G897" i="1"/>
  <c r="F897" i="1"/>
  <c r="E897" i="1"/>
  <c r="D897" i="1"/>
  <c r="C897" i="1"/>
  <c r="I896" i="1"/>
  <c r="H896" i="1"/>
  <c r="G896" i="1"/>
  <c r="F896" i="1"/>
  <c r="E896" i="1"/>
  <c r="D896" i="1"/>
  <c r="C896" i="1"/>
  <c r="I895" i="1"/>
  <c r="H895" i="1"/>
  <c r="G895" i="1"/>
  <c r="F895" i="1"/>
  <c r="E895" i="1"/>
  <c r="D895" i="1"/>
  <c r="C895" i="1"/>
  <c r="I894" i="1"/>
  <c r="H894" i="1"/>
  <c r="G894" i="1"/>
  <c r="F894" i="1"/>
  <c r="E894" i="1"/>
  <c r="D894" i="1"/>
  <c r="C894" i="1"/>
  <c r="I893" i="1"/>
  <c r="H893" i="1"/>
  <c r="G893" i="1"/>
  <c r="F893" i="1"/>
  <c r="E893" i="1"/>
  <c r="D893" i="1"/>
  <c r="C893" i="1"/>
  <c r="I892" i="1"/>
  <c r="H892" i="1"/>
  <c r="G892" i="1"/>
  <c r="F892" i="1"/>
  <c r="E892" i="1"/>
  <c r="D892" i="1"/>
  <c r="C892" i="1"/>
  <c r="I891" i="1"/>
  <c r="H891" i="1"/>
  <c r="G891" i="1"/>
  <c r="F891" i="1"/>
  <c r="E891" i="1"/>
  <c r="D891" i="1"/>
  <c r="C891" i="1"/>
  <c r="I890" i="1"/>
  <c r="H890" i="1"/>
  <c r="G890" i="1"/>
  <c r="F890" i="1"/>
  <c r="E890" i="1"/>
  <c r="D890" i="1"/>
  <c r="C890" i="1"/>
  <c r="I889" i="1"/>
  <c r="H889" i="1"/>
  <c r="G889" i="1"/>
  <c r="F889" i="1"/>
  <c r="E889" i="1"/>
  <c r="D889" i="1"/>
  <c r="C889" i="1"/>
  <c r="I888" i="1"/>
  <c r="H888" i="1"/>
  <c r="G888" i="1"/>
  <c r="F888" i="1"/>
  <c r="E888" i="1"/>
  <c r="D888" i="1"/>
  <c r="C888" i="1"/>
  <c r="I887" i="1"/>
  <c r="H887" i="1"/>
  <c r="G887" i="1"/>
  <c r="F887" i="1"/>
  <c r="E887" i="1"/>
  <c r="D887" i="1"/>
  <c r="C887" i="1"/>
  <c r="I886" i="1"/>
  <c r="H886" i="1"/>
  <c r="G886" i="1"/>
  <c r="F886" i="1"/>
  <c r="E886" i="1"/>
  <c r="D886" i="1"/>
  <c r="C886" i="1"/>
  <c r="I885" i="1"/>
  <c r="H885" i="1"/>
  <c r="G885" i="1"/>
  <c r="F885" i="1"/>
  <c r="E885" i="1"/>
  <c r="D885" i="1"/>
  <c r="C885" i="1"/>
  <c r="I884" i="1"/>
  <c r="H884" i="1"/>
  <c r="G884" i="1"/>
  <c r="F884" i="1"/>
  <c r="E884" i="1"/>
  <c r="D884" i="1"/>
  <c r="C884" i="1"/>
  <c r="I883" i="1"/>
  <c r="H883" i="1"/>
  <c r="G883" i="1"/>
  <c r="F883" i="1"/>
  <c r="E883" i="1"/>
  <c r="D883" i="1"/>
  <c r="C883" i="1"/>
  <c r="I882" i="1"/>
  <c r="H882" i="1"/>
  <c r="G882" i="1"/>
  <c r="F882" i="1"/>
  <c r="E882" i="1"/>
  <c r="D882" i="1"/>
  <c r="C882" i="1"/>
  <c r="I881" i="1"/>
  <c r="H881" i="1"/>
  <c r="G881" i="1"/>
  <c r="F881" i="1"/>
  <c r="E881" i="1"/>
  <c r="D881" i="1"/>
  <c r="C881" i="1"/>
  <c r="I880" i="1"/>
  <c r="H880" i="1"/>
  <c r="G880" i="1"/>
  <c r="F880" i="1"/>
  <c r="E880" i="1"/>
  <c r="D880" i="1"/>
  <c r="C880" i="1"/>
  <c r="I879" i="1"/>
  <c r="H879" i="1"/>
  <c r="G879" i="1"/>
  <c r="F879" i="1"/>
  <c r="E879" i="1"/>
  <c r="D879" i="1"/>
  <c r="C879" i="1"/>
  <c r="I878" i="1"/>
  <c r="H878" i="1"/>
  <c r="G878" i="1"/>
  <c r="F878" i="1"/>
  <c r="E878" i="1"/>
  <c r="D878" i="1"/>
  <c r="C878" i="1"/>
  <c r="I877" i="1"/>
  <c r="H877" i="1"/>
  <c r="G877" i="1"/>
  <c r="F877" i="1"/>
  <c r="E877" i="1"/>
  <c r="D877" i="1"/>
  <c r="C877" i="1"/>
  <c r="I876" i="1"/>
  <c r="H876" i="1"/>
  <c r="G876" i="1"/>
  <c r="F876" i="1"/>
  <c r="E876" i="1"/>
  <c r="D876" i="1"/>
  <c r="C876" i="1"/>
  <c r="I875" i="1"/>
  <c r="H875" i="1"/>
  <c r="G875" i="1"/>
  <c r="F875" i="1"/>
  <c r="E875" i="1"/>
  <c r="D875" i="1"/>
  <c r="C875" i="1"/>
  <c r="I874" i="1"/>
  <c r="H874" i="1"/>
  <c r="G874" i="1"/>
  <c r="F874" i="1"/>
  <c r="E874" i="1"/>
  <c r="D874" i="1"/>
  <c r="C874" i="1"/>
  <c r="I873" i="1"/>
  <c r="H873" i="1"/>
  <c r="G873" i="1"/>
  <c r="F873" i="1"/>
  <c r="E873" i="1"/>
  <c r="D873" i="1"/>
  <c r="C873" i="1"/>
  <c r="I872" i="1"/>
  <c r="H872" i="1"/>
  <c r="G872" i="1"/>
  <c r="F872" i="1"/>
  <c r="E872" i="1"/>
  <c r="D872" i="1"/>
  <c r="C872" i="1"/>
  <c r="I871" i="1"/>
  <c r="H871" i="1"/>
  <c r="G871" i="1"/>
  <c r="F871" i="1"/>
  <c r="E871" i="1"/>
  <c r="D871" i="1"/>
  <c r="C871" i="1"/>
  <c r="I870" i="1"/>
  <c r="H870" i="1"/>
  <c r="G870" i="1"/>
  <c r="F870" i="1"/>
  <c r="E870" i="1"/>
  <c r="D870" i="1"/>
  <c r="C870" i="1"/>
  <c r="I869" i="1"/>
  <c r="H869" i="1"/>
  <c r="G869" i="1"/>
  <c r="F869" i="1"/>
  <c r="E869" i="1"/>
  <c r="D869" i="1"/>
  <c r="C869" i="1"/>
  <c r="I868" i="1"/>
  <c r="H868" i="1"/>
  <c r="G868" i="1"/>
  <c r="F868" i="1"/>
  <c r="E868" i="1"/>
  <c r="D868" i="1"/>
  <c r="C868" i="1"/>
  <c r="I867" i="1"/>
  <c r="H867" i="1"/>
  <c r="G867" i="1"/>
  <c r="F867" i="1"/>
  <c r="E867" i="1"/>
  <c r="D867" i="1"/>
  <c r="C867" i="1"/>
  <c r="I866" i="1"/>
  <c r="H866" i="1"/>
  <c r="G866" i="1"/>
  <c r="F866" i="1"/>
  <c r="E866" i="1"/>
  <c r="D866" i="1"/>
  <c r="C866" i="1"/>
  <c r="I865" i="1"/>
  <c r="H865" i="1"/>
  <c r="G865" i="1"/>
  <c r="F865" i="1"/>
  <c r="E865" i="1"/>
  <c r="D865" i="1"/>
  <c r="C865" i="1"/>
  <c r="I864" i="1"/>
  <c r="H864" i="1"/>
  <c r="G864" i="1"/>
  <c r="F864" i="1"/>
  <c r="E864" i="1"/>
  <c r="D864" i="1"/>
  <c r="C864" i="1"/>
  <c r="I863" i="1"/>
  <c r="H863" i="1"/>
  <c r="G863" i="1"/>
  <c r="F863" i="1"/>
  <c r="E863" i="1"/>
  <c r="D863" i="1"/>
  <c r="C863" i="1"/>
  <c r="I862" i="1"/>
  <c r="H862" i="1"/>
  <c r="G862" i="1"/>
  <c r="F862" i="1"/>
  <c r="E862" i="1"/>
  <c r="D862" i="1"/>
  <c r="C862" i="1"/>
  <c r="I861" i="1"/>
  <c r="H861" i="1"/>
  <c r="G861" i="1"/>
  <c r="F861" i="1"/>
  <c r="E861" i="1"/>
  <c r="D861" i="1"/>
  <c r="C861" i="1"/>
  <c r="I860" i="1"/>
  <c r="H860" i="1"/>
  <c r="G860" i="1"/>
  <c r="F860" i="1"/>
  <c r="E860" i="1"/>
  <c r="D860" i="1"/>
  <c r="C860" i="1"/>
  <c r="I859" i="1"/>
  <c r="H859" i="1"/>
  <c r="G859" i="1"/>
  <c r="F859" i="1"/>
  <c r="E859" i="1"/>
  <c r="D859" i="1"/>
  <c r="C859" i="1"/>
  <c r="I858" i="1"/>
  <c r="H858" i="1"/>
  <c r="G858" i="1"/>
  <c r="F858" i="1"/>
  <c r="E858" i="1"/>
  <c r="D858" i="1"/>
  <c r="C858" i="1"/>
  <c r="I857" i="1"/>
  <c r="H857" i="1"/>
  <c r="G857" i="1"/>
  <c r="F857" i="1"/>
  <c r="E857" i="1"/>
  <c r="D857" i="1"/>
  <c r="C857" i="1"/>
  <c r="I856" i="1"/>
  <c r="H856" i="1"/>
  <c r="G856" i="1"/>
  <c r="F856" i="1"/>
  <c r="E856" i="1"/>
  <c r="D856" i="1"/>
  <c r="C856" i="1"/>
  <c r="I855" i="1"/>
  <c r="H855" i="1"/>
  <c r="G855" i="1"/>
  <c r="F855" i="1"/>
  <c r="E855" i="1"/>
  <c r="D855" i="1"/>
  <c r="C855" i="1"/>
  <c r="I854" i="1"/>
  <c r="H854" i="1"/>
  <c r="G854" i="1"/>
  <c r="F854" i="1"/>
  <c r="E854" i="1"/>
  <c r="D854" i="1"/>
  <c r="C854" i="1"/>
  <c r="I853" i="1"/>
  <c r="H853" i="1"/>
  <c r="G853" i="1"/>
  <c r="F853" i="1"/>
  <c r="E853" i="1"/>
  <c r="D853" i="1"/>
  <c r="C853" i="1"/>
  <c r="I852" i="1"/>
  <c r="H852" i="1"/>
  <c r="G852" i="1"/>
  <c r="F852" i="1"/>
  <c r="E852" i="1"/>
  <c r="D852" i="1"/>
  <c r="C852" i="1"/>
  <c r="I851" i="1"/>
  <c r="H851" i="1"/>
  <c r="G851" i="1"/>
  <c r="F851" i="1"/>
  <c r="E851" i="1"/>
  <c r="D851" i="1"/>
  <c r="C851" i="1"/>
  <c r="I850" i="1"/>
  <c r="H850" i="1"/>
  <c r="G850" i="1"/>
  <c r="F850" i="1"/>
  <c r="E850" i="1"/>
  <c r="D850" i="1"/>
  <c r="C850" i="1"/>
  <c r="I849" i="1"/>
  <c r="H849" i="1"/>
  <c r="G849" i="1"/>
  <c r="F849" i="1"/>
  <c r="E849" i="1"/>
  <c r="D849" i="1"/>
  <c r="C849" i="1"/>
  <c r="I848" i="1"/>
  <c r="H848" i="1"/>
  <c r="G848" i="1"/>
  <c r="F848" i="1"/>
  <c r="E848" i="1"/>
  <c r="D848" i="1"/>
  <c r="C848" i="1"/>
  <c r="I847" i="1"/>
  <c r="H847" i="1"/>
  <c r="G847" i="1"/>
  <c r="F847" i="1"/>
  <c r="E847" i="1"/>
  <c r="D847" i="1"/>
  <c r="C847" i="1"/>
  <c r="I846" i="1"/>
  <c r="H846" i="1"/>
  <c r="G846" i="1"/>
  <c r="F846" i="1"/>
  <c r="E846" i="1"/>
  <c r="D846" i="1"/>
  <c r="C846" i="1"/>
  <c r="I845" i="1"/>
  <c r="H845" i="1"/>
  <c r="G845" i="1"/>
  <c r="F845" i="1"/>
  <c r="E845" i="1"/>
  <c r="D845" i="1"/>
  <c r="C845" i="1"/>
  <c r="I844" i="1"/>
  <c r="H844" i="1"/>
  <c r="G844" i="1"/>
  <c r="F844" i="1"/>
  <c r="E844" i="1"/>
  <c r="D844" i="1"/>
  <c r="C844" i="1"/>
  <c r="I843" i="1"/>
  <c r="H843" i="1"/>
  <c r="G843" i="1"/>
  <c r="F843" i="1"/>
  <c r="E843" i="1"/>
  <c r="D843" i="1"/>
  <c r="C843" i="1"/>
  <c r="I842" i="1"/>
  <c r="H842" i="1"/>
  <c r="G842" i="1"/>
  <c r="F842" i="1"/>
  <c r="E842" i="1"/>
  <c r="D842" i="1"/>
  <c r="C842" i="1"/>
  <c r="I841" i="1"/>
  <c r="H841" i="1"/>
  <c r="G841" i="1"/>
  <c r="F841" i="1"/>
  <c r="E841" i="1"/>
  <c r="D841" i="1"/>
  <c r="C841" i="1"/>
  <c r="I840" i="1"/>
  <c r="H840" i="1"/>
  <c r="G840" i="1"/>
  <c r="F840" i="1"/>
  <c r="E840" i="1"/>
  <c r="D840" i="1"/>
  <c r="C840" i="1"/>
  <c r="I839" i="1"/>
  <c r="H839" i="1"/>
  <c r="G839" i="1"/>
  <c r="F839" i="1"/>
  <c r="E839" i="1"/>
  <c r="D839" i="1"/>
  <c r="C839" i="1"/>
  <c r="I838" i="1"/>
  <c r="H838" i="1"/>
  <c r="G838" i="1"/>
  <c r="F838" i="1"/>
  <c r="E838" i="1"/>
  <c r="D838" i="1"/>
  <c r="C838" i="1"/>
  <c r="I837" i="1"/>
  <c r="H837" i="1"/>
  <c r="G837" i="1"/>
  <c r="F837" i="1"/>
  <c r="E837" i="1"/>
  <c r="D837" i="1"/>
  <c r="C837" i="1"/>
  <c r="I836" i="1"/>
  <c r="H836" i="1"/>
  <c r="G836" i="1"/>
  <c r="F836" i="1"/>
  <c r="E836" i="1"/>
  <c r="D836" i="1"/>
  <c r="C836" i="1"/>
  <c r="I835" i="1"/>
  <c r="H835" i="1"/>
  <c r="G835" i="1"/>
  <c r="F835" i="1"/>
  <c r="E835" i="1"/>
  <c r="D835" i="1"/>
  <c r="C835" i="1"/>
  <c r="I834" i="1"/>
  <c r="H834" i="1"/>
  <c r="G834" i="1"/>
  <c r="F834" i="1"/>
  <c r="E834" i="1"/>
  <c r="D834" i="1"/>
  <c r="C834" i="1"/>
  <c r="I833" i="1"/>
  <c r="H833" i="1"/>
  <c r="G833" i="1"/>
  <c r="F833" i="1"/>
  <c r="E833" i="1"/>
  <c r="D833" i="1"/>
  <c r="C833" i="1"/>
  <c r="I832" i="1"/>
  <c r="H832" i="1"/>
  <c r="G832" i="1"/>
  <c r="F832" i="1"/>
  <c r="E832" i="1"/>
  <c r="D832" i="1"/>
  <c r="C832" i="1"/>
  <c r="I831" i="1"/>
  <c r="H831" i="1"/>
  <c r="G831" i="1"/>
  <c r="F831" i="1"/>
  <c r="E831" i="1"/>
  <c r="D831" i="1"/>
  <c r="C831" i="1"/>
  <c r="I830" i="1"/>
  <c r="H830" i="1"/>
  <c r="G830" i="1"/>
  <c r="F830" i="1"/>
  <c r="E830" i="1"/>
  <c r="D830" i="1"/>
  <c r="C830" i="1"/>
  <c r="I829" i="1"/>
  <c r="H829" i="1"/>
  <c r="G829" i="1"/>
  <c r="F829" i="1"/>
  <c r="E829" i="1"/>
  <c r="D829" i="1"/>
  <c r="C829" i="1"/>
  <c r="I828" i="1"/>
  <c r="H828" i="1"/>
  <c r="G828" i="1"/>
  <c r="F828" i="1"/>
  <c r="E828" i="1"/>
  <c r="D828" i="1"/>
  <c r="C828" i="1"/>
  <c r="I827" i="1"/>
  <c r="H827" i="1"/>
  <c r="G827" i="1"/>
  <c r="F827" i="1"/>
  <c r="E827" i="1"/>
  <c r="D827" i="1"/>
  <c r="C827" i="1"/>
  <c r="I826" i="1"/>
  <c r="H826" i="1"/>
  <c r="G826" i="1"/>
  <c r="F826" i="1"/>
  <c r="E826" i="1"/>
  <c r="D826" i="1"/>
  <c r="C826" i="1"/>
  <c r="I825" i="1"/>
  <c r="H825" i="1"/>
  <c r="G825" i="1"/>
  <c r="F825" i="1"/>
  <c r="E825" i="1"/>
  <c r="D825" i="1"/>
  <c r="C825" i="1"/>
  <c r="I824" i="1"/>
  <c r="H824" i="1"/>
  <c r="G824" i="1"/>
  <c r="F824" i="1"/>
  <c r="E824" i="1"/>
  <c r="D824" i="1"/>
  <c r="C824" i="1"/>
  <c r="I823" i="1"/>
  <c r="H823" i="1"/>
  <c r="G823" i="1"/>
  <c r="F823" i="1"/>
  <c r="E823" i="1"/>
  <c r="D823" i="1"/>
  <c r="C823" i="1"/>
  <c r="I822" i="1"/>
  <c r="H822" i="1"/>
  <c r="G822" i="1"/>
  <c r="F822" i="1"/>
  <c r="E822" i="1"/>
  <c r="D822" i="1"/>
  <c r="C822" i="1"/>
  <c r="I821" i="1"/>
  <c r="H821" i="1"/>
  <c r="G821" i="1"/>
  <c r="F821" i="1"/>
  <c r="E821" i="1"/>
  <c r="D821" i="1"/>
  <c r="C821" i="1"/>
  <c r="I820" i="1"/>
  <c r="H820" i="1"/>
  <c r="G820" i="1"/>
  <c r="F820" i="1"/>
  <c r="E820" i="1"/>
  <c r="D820" i="1"/>
  <c r="C820" i="1"/>
  <c r="I819" i="1"/>
  <c r="H819" i="1"/>
  <c r="G819" i="1"/>
  <c r="F819" i="1"/>
  <c r="E819" i="1"/>
  <c r="D819" i="1"/>
  <c r="C819" i="1"/>
  <c r="I818" i="1"/>
  <c r="H818" i="1"/>
  <c r="G818" i="1"/>
  <c r="F818" i="1"/>
  <c r="E818" i="1"/>
  <c r="D818" i="1"/>
  <c r="C818" i="1"/>
  <c r="I817" i="1"/>
  <c r="H817" i="1"/>
  <c r="G817" i="1"/>
  <c r="F817" i="1"/>
  <c r="E817" i="1"/>
  <c r="D817" i="1"/>
  <c r="C817" i="1"/>
  <c r="I816" i="1"/>
  <c r="H816" i="1"/>
  <c r="G816" i="1"/>
  <c r="F816" i="1"/>
  <c r="E816" i="1"/>
  <c r="D816" i="1"/>
  <c r="C816" i="1"/>
  <c r="I815" i="1"/>
  <c r="H815" i="1"/>
  <c r="G815" i="1"/>
  <c r="F815" i="1"/>
  <c r="E815" i="1"/>
  <c r="D815" i="1"/>
  <c r="C815" i="1"/>
  <c r="I814" i="1"/>
  <c r="H814" i="1"/>
  <c r="G814" i="1"/>
  <c r="F814" i="1"/>
  <c r="E814" i="1"/>
  <c r="D814" i="1"/>
  <c r="C814" i="1"/>
  <c r="I813" i="1"/>
  <c r="H813" i="1"/>
  <c r="G813" i="1"/>
  <c r="F813" i="1"/>
  <c r="E813" i="1"/>
  <c r="D813" i="1"/>
  <c r="C813" i="1"/>
  <c r="I812" i="1"/>
  <c r="H812" i="1"/>
  <c r="G812" i="1"/>
  <c r="F812" i="1"/>
  <c r="E812" i="1"/>
  <c r="D812" i="1"/>
  <c r="C812" i="1"/>
  <c r="I811" i="1"/>
  <c r="H811" i="1"/>
  <c r="G811" i="1"/>
  <c r="F811" i="1"/>
  <c r="E811" i="1"/>
  <c r="D811" i="1"/>
  <c r="C811" i="1"/>
  <c r="I810" i="1"/>
  <c r="H810" i="1"/>
  <c r="G810" i="1"/>
  <c r="F810" i="1"/>
  <c r="E810" i="1"/>
  <c r="D810" i="1"/>
  <c r="C810" i="1"/>
  <c r="I809" i="1"/>
  <c r="H809" i="1"/>
  <c r="G809" i="1"/>
  <c r="F809" i="1"/>
  <c r="E809" i="1"/>
  <c r="D809" i="1"/>
  <c r="C809" i="1"/>
  <c r="I808" i="1"/>
  <c r="H808" i="1"/>
  <c r="G808" i="1"/>
  <c r="F808" i="1"/>
  <c r="E808" i="1"/>
  <c r="D808" i="1"/>
  <c r="C808" i="1"/>
  <c r="I807" i="1"/>
  <c r="H807" i="1"/>
  <c r="G807" i="1"/>
  <c r="F807" i="1"/>
  <c r="E807" i="1"/>
  <c r="D807" i="1"/>
  <c r="C807" i="1"/>
  <c r="I806" i="1"/>
  <c r="H806" i="1"/>
  <c r="G806" i="1"/>
  <c r="F806" i="1"/>
  <c r="E806" i="1"/>
  <c r="D806" i="1"/>
  <c r="C806" i="1"/>
  <c r="I805" i="1"/>
  <c r="H805" i="1"/>
  <c r="G805" i="1"/>
  <c r="F805" i="1"/>
  <c r="E805" i="1"/>
  <c r="D805" i="1"/>
  <c r="C805" i="1"/>
  <c r="I804" i="1"/>
  <c r="H804" i="1"/>
  <c r="G804" i="1"/>
  <c r="F804" i="1"/>
  <c r="E804" i="1"/>
  <c r="D804" i="1"/>
  <c r="C804" i="1"/>
  <c r="I803" i="1"/>
  <c r="H803" i="1"/>
  <c r="G803" i="1"/>
  <c r="F803" i="1"/>
  <c r="E803" i="1"/>
  <c r="D803" i="1"/>
  <c r="C803" i="1"/>
  <c r="I802" i="1"/>
  <c r="H802" i="1"/>
  <c r="G802" i="1"/>
  <c r="F802" i="1"/>
  <c r="E802" i="1"/>
  <c r="D802" i="1"/>
  <c r="C802" i="1"/>
  <c r="I801" i="1"/>
  <c r="H801" i="1"/>
  <c r="G801" i="1"/>
  <c r="F801" i="1"/>
  <c r="E801" i="1"/>
  <c r="D801" i="1"/>
  <c r="C801" i="1"/>
  <c r="I800" i="1"/>
  <c r="H800" i="1"/>
  <c r="G800" i="1"/>
  <c r="F800" i="1"/>
  <c r="E800" i="1"/>
  <c r="D800" i="1"/>
  <c r="C800" i="1"/>
  <c r="I799" i="1"/>
  <c r="H799" i="1"/>
  <c r="G799" i="1"/>
  <c r="F799" i="1"/>
  <c r="E799" i="1"/>
  <c r="D799" i="1"/>
  <c r="C799" i="1"/>
  <c r="I798" i="1"/>
  <c r="H798" i="1"/>
  <c r="G798" i="1"/>
  <c r="F798" i="1"/>
  <c r="E798" i="1"/>
  <c r="D798" i="1"/>
  <c r="C798" i="1"/>
  <c r="I797" i="1"/>
  <c r="H797" i="1"/>
  <c r="G797" i="1"/>
  <c r="F797" i="1"/>
  <c r="E797" i="1"/>
  <c r="D797" i="1"/>
  <c r="C797" i="1"/>
  <c r="I796" i="1"/>
  <c r="H796" i="1"/>
  <c r="G796" i="1"/>
  <c r="F796" i="1"/>
  <c r="E796" i="1"/>
  <c r="D796" i="1"/>
  <c r="C796" i="1"/>
  <c r="I795" i="1"/>
  <c r="H795" i="1"/>
  <c r="G795" i="1"/>
  <c r="F795" i="1"/>
  <c r="E795" i="1"/>
  <c r="D795" i="1"/>
  <c r="C795" i="1"/>
  <c r="I794" i="1"/>
  <c r="H794" i="1"/>
  <c r="G794" i="1"/>
  <c r="F794" i="1"/>
  <c r="E794" i="1"/>
  <c r="D794" i="1"/>
  <c r="C794" i="1"/>
  <c r="I793" i="1"/>
  <c r="H793" i="1"/>
  <c r="G793" i="1"/>
  <c r="F793" i="1"/>
  <c r="E793" i="1"/>
  <c r="D793" i="1"/>
  <c r="C793" i="1"/>
  <c r="I792" i="1"/>
  <c r="H792" i="1"/>
  <c r="G792" i="1"/>
  <c r="F792" i="1"/>
  <c r="E792" i="1"/>
  <c r="D792" i="1"/>
  <c r="C792" i="1"/>
  <c r="I791" i="1"/>
  <c r="H791" i="1"/>
  <c r="G791" i="1"/>
  <c r="F791" i="1"/>
  <c r="E791" i="1"/>
  <c r="D791" i="1"/>
  <c r="C791" i="1"/>
  <c r="I790" i="1"/>
  <c r="H790" i="1"/>
  <c r="G790" i="1"/>
  <c r="F790" i="1"/>
  <c r="E790" i="1"/>
  <c r="D790" i="1"/>
  <c r="C790" i="1"/>
  <c r="I789" i="1"/>
  <c r="H789" i="1"/>
  <c r="G789" i="1"/>
  <c r="F789" i="1"/>
  <c r="E789" i="1"/>
  <c r="D789" i="1"/>
  <c r="C789" i="1"/>
  <c r="I788" i="1"/>
  <c r="H788" i="1"/>
  <c r="G788" i="1"/>
  <c r="F788" i="1"/>
  <c r="E788" i="1"/>
  <c r="D788" i="1"/>
  <c r="C788" i="1"/>
  <c r="I787" i="1"/>
  <c r="H787" i="1"/>
  <c r="G787" i="1"/>
  <c r="F787" i="1"/>
  <c r="E787" i="1"/>
  <c r="D787" i="1"/>
  <c r="C787" i="1"/>
  <c r="I786" i="1"/>
  <c r="H786" i="1"/>
  <c r="G786" i="1"/>
  <c r="F786" i="1"/>
  <c r="E786" i="1"/>
  <c r="D786" i="1"/>
  <c r="C786" i="1"/>
  <c r="I785" i="1"/>
  <c r="H785" i="1"/>
  <c r="G785" i="1"/>
  <c r="F785" i="1"/>
  <c r="E785" i="1"/>
  <c r="D785" i="1"/>
  <c r="C785" i="1"/>
  <c r="I784" i="1"/>
  <c r="H784" i="1"/>
  <c r="G784" i="1"/>
  <c r="F784" i="1"/>
  <c r="E784" i="1"/>
  <c r="D784" i="1"/>
  <c r="C784" i="1"/>
  <c r="I783" i="1"/>
  <c r="H783" i="1"/>
  <c r="G783" i="1"/>
  <c r="F783" i="1"/>
  <c r="E783" i="1"/>
  <c r="D783" i="1"/>
  <c r="C783" i="1"/>
  <c r="I782" i="1"/>
  <c r="H782" i="1"/>
  <c r="G782" i="1"/>
  <c r="F782" i="1"/>
  <c r="E782" i="1"/>
  <c r="D782" i="1"/>
  <c r="C782" i="1"/>
  <c r="I781" i="1"/>
  <c r="H781" i="1"/>
  <c r="G781" i="1"/>
  <c r="F781" i="1"/>
  <c r="E781" i="1"/>
  <c r="D781" i="1"/>
  <c r="C781" i="1"/>
  <c r="I780" i="1"/>
  <c r="H780" i="1"/>
  <c r="G780" i="1"/>
  <c r="F780" i="1"/>
  <c r="E780" i="1"/>
  <c r="D780" i="1"/>
  <c r="C780" i="1"/>
  <c r="I779" i="1"/>
  <c r="H779" i="1"/>
  <c r="G779" i="1"/>
  <c r="F779" i="1"/>
  <c r="E779" i="1"/>
  <c r="D779" i="1"/>
  <c r="C779" i="1"/>
  <c r="I778" i="1"/>
  <c r="H778" i="1"/>
  <c r="G778" i="1"/>
  <c r="F778" i="1"/>
  <c r="E778" i="1"/>
  <c r="D778" i="1"/>
  <c r="C778" i="1"/>
  <c r="I777" i="1"/>
  <c r="H777" i="1"/>
  <c r="G777" i="1"/>
  <c r="F777" i="1"/>
  <c r="E777" i="1"/>
  <c r="D777" i="1"/>
  <c r="C777" i="1"/>
  <c r="I776" i="1"/>
  <c r="H776" i="1"/>
  <c r="G776" i="1"/>
  <c r="F776" i="1"/>
  <c r="E776" i="1"/>
  <c r="D776" i="1"/>
  <c r="C776" i="1"/>
  <c r="I775" i="1"/>
  <c r="H775" i="1"/>
  <c r="G775" i="1"/>
  <c r="F775" i="1"/>
  <c r="E775" i="1"/>
  <c r="D775" i="1"/>
  <c r="C775" i="1"/>
  <c r="I774" i="1"/>
  <c r="H774" i="1"/>
  <c r="G774" i="1"/>
  <c r="F774" i="1"/>
  <c r="E774" i="1"/>
  <c r="D774" i="1"/>
  <c r="C774" i="1"/>
  <c r="I773" i="1"/>
  <c r="H773" i="1"/>
  <c r="G773" i="1"/>
  <c r="F773" i="1"/>
  <c r="E773" i="1"/>
  <c r="D773" i="1"/>
  <c r="C773" i="1"/>
  <c r="I772" i="1"/>
  <c r="H772" i="1"/>
  <c r="G772" i="1"/>
  <c r="F772" i="1"/>
  <c r="E772" i="1"/>
  <c r="D772" i="1"/>
  <c r="C772" i="1"/>
  <c r="I771" i="1"/>
  <c r="H771" i="1"/>
  <c r="G771" i="1"/>
  <c r="F771" i="1"/>
  <c r="E771" i="1"/>
  <c r="D771" i="1"/>
  <c r="C771" i="1"/>
  <c r="I770" i="1"/>
  <c r="H770" i="1"/>
  <c r="G770" i="1"/>
  <c r="F770" i="1"/>
  <c r="E770" i="1"/>
  <c r="D770" i="1"/>
  <c r="C770" i="1"/>
  <c r="I769" i="1"/>
  <c r="H769" i="1"/>
  <c r="G769" i="1"/>
  <c r="F769" i="1"/>
  <c r="E769" i="1"/>
  <c r="D769" i="1"/>
  <c r="C769" i="1"/>
  <c r="I768" i="1"/>
  <c r="H768" i="1"/>
  <c r="G768" i="1"/>
  <c r="F768" i="1"/>
  <c r="E768" i="1"/>
  <c r="D768" i="1"/>
  <c r="C768" i="1"/>
  <c r="I767" i="1"/>
  <c r="H767" i="1"/>
  <c r="G767" i="1"/>
  <c r="F767" i="1"/>
  <c r="E767" i="1"/>
  <c r="D767" i="1"/>
  <c r="C767" i="1"/>
  <c r="I766" i="1"/>
  <c r="H766" i="1"/>
  <c r="G766" i="1"/>
  <c r="F766" i="1"/>
  <c r="E766" i="1"/>
  <c r="D766" i="1"/>
  <c r="C766" i="1"/>
  <c r="I765" i="1"/>
  <c r="H765" i="1"/>
  <c r="G765" i="1"/>
  <c r="F765" i="1"/>
  <c r="E765" i="1"/>
  <c r="D765" i="1"/>
  <c r="C765" i="1"/>
  <c r="I764" i="1"/>
  <c r="H764" i="1"/>
  <c r="G764" i="1"/>
  <c r="F764" i="1"/>
  <c r="E764" i="1"/>
  <c r="D764" i="1"/>
  <c r="C764" i="1"/>
  <c r="I763" i="1"/>
  <c r="H763" i="1"/>
  <c r="G763" i="1"/>
  <c r="F763" i="1"/>
  <c r="E763" i="1"/>
  <c r="D763" i="1"/>
  <c r="C763" i="1"/>
  <c r="I762" i="1"/>
  <c r="H762" i="1"/>
  <c r="G762" i="1"/>
  <c r="F762" i="1"/>
  <c r="E762" i="1"/>
  <c r="D762" i="1"/>
  <c r="C762" i="1"/>
  <c r="I761" i="1"/>
  <c r="H761" i="1"/>
  <c r="G761" i="1"/>
  <c r="F761" i="1"/>
  <c r="E761" i="1"/>
  <c r="D761" i="1"/>
  <c r="C761" i="1"/>
  <c r="I760" i="1"/>
  <c r="H760" i="1"/>
  <c r="G760" i="1"/>
  <c r="F760" i="1"/>
  <c r="E760" i="1"/>
  <c r="D760" i="1"/>
  <c r="C760" i="1"/>
  <c r="I759" i="1"/>
  <c r="H759" i="1"/>
  <c r="G759" i="1"/>
  <c r="F759" i="1"/>
  <c r="E759" i="1"/>
  <c r="D759" i="1"/>
  <c r="C759" i="1"/>
  <c r="I758" i="1"/>
  <c r="H758" i="1"/>
  <c r="G758" i="1"/>
  <c r="F758" i="1"/>
  <c r="E758" i="1"/>
  <c r="D758" i="1"/>
  <c r="C758" i="1"/>
  <c r="I757" i="1"/>
  <c r="H757" i="1"/>
  <c r="G757" i="1"/>
  <c r="F757" i="1"/>
  <c r="E757" i="1"/>
  <c r="D757" i="1"/>
  <c r="C757" i="1"/>
  <c r="I756" i="1"/>
  <c r="H756" i="1"/>
  <c r="G756" i="1"/>
  <c r="F756" i="1"/>
  <c r="E756" i="1"/>
  <c r="D756" i="1"/>
  <c r="C756" i="1"/>
  <c r="I755" i="1"/>
  <c r="H755" i="1"/>
  <c r="G755" i="1"/>
  <c r="F755" i="1"/>
  <c r="E755" i="1"/>
  <c r="D755" i="1"/>
  <c r="C755" i="1"/>
  <c r="I754" i="1"/>
  <c r="H754" i="1"/>
  <c r="G754" i="1"/>
  <c r="F754" i="1"/>
  <c r="E754" i="1"/>
  <c r="D754" i="1"/>
  <c r="C754" i="1"/>
  <c r="I753" i="1"/>
  <c r="H753" i="1"/>
  <c r="G753" i="1"/>
  <c r="F753" i="1"/>
  <c r="E753" i="1"/>
  <c r="D753" i="1"/>
  <c r="C753" i="1"/>
  <c r="I752" i="1"/>
  <c r="H752" i="1"/>
  <c r="G752" i="1"/>
  <c r="F752" i="1"/>
  <c r="E752" i="1"/>
  <c r="D752" i="1"/>
  <c r="C752" i="1"/>
  <c r="I751" i="1"/>
  <c r="H751" i="1"/>
  <c r="G751" i="1"/>
  <c r="F751" i="1"/>
  <c r="E751" i="1"/>
  <c r="D751" i="1"/>
  <c r="C751" i="1"/>
  <c r="I750" i="1"/>
  <c r="H750" i="1"/>
  <c r="G750" i="1"/>
  <c r="F750" i="1"/>
  <c r="E750" i="1"/>
  <c r="D750" i="1"/>
  <c r="C750" i="1"/>
  <c r="I749" i="1"/>
  <c r="H749" i="1"/>
  <c r="G749" i="1"/>
  <c r="F749" i="1"/>
  <c r="E749" i="1"/>
  <c r="D749" i="1"/>
  <c r="C749" i="1"/>
  <c r="I748" i="1"/>
  <c r="H748" i="1"/>
  <c r="G748" i="1"/>
  <c r="F748" i="1"/>
  <c r="E748" i="1"/>
  <c r="D748" i="1"/>
  <c r="C748" i="1"/>
  <c r="I747" i="1"/>
  <c r="H747" i="1"/>
  <c r="G747" i="1"/>
  <c r="F747" i="1"/>
  <c r="E747" i="1"/>
  <c r="D747" i="1"/>
  <c r="C747" i="1"/>
  <c r="I746" i="1"/>
  <c r="H746" i="1"/>
  <c r="G746" i="1"/>
  <c r="F746" i="1"/>
  <c r="E746" i="1"/>
  <c r="D746" i="1"/>
  <c r="C746" i="1"/>
  <c r="I745" i="1"/>
  <c r="H745" i="1"/>
  <c r="G745" i="1"/>
  <c r="F745" i="1"/>
  <c r="E745" i="1"/>
  <c r="D745" i="1"/>
  <c r="C745" i="1"/>
  <c r="I744" i="1"/>
  <c r="H744" i="1"/>
  <c r="G744" i="1"/>
  <c r="F744" i="1"/>
  <c r="E744" i="1"/>
  <c r="D744" i="1"/>
  <c r="C744" i="1"/>
  <c r="I743" i="1"/>
  <c r="H743" i="1"/>
  <c r="G743" i="1"/>
  <c r="F743" i="1"/>
  <c r="E743" i="1"/>
  <c r="D743" i="1"/>
  <c r="C743" i="1"/>
  <c r="I742" i="1"/>
  <c r="H742" i="1"/>
  <c r="G742" i="1"/>
  <c r="F742" i="1"/>
  <c r="E742" i="1"/>
  <c r="D742" i="1"/>
  <c r="C742" i="1"/>
  <c r="I741" i="1"/>
  <c r="H741" i="1"/>
  <c r="G741" i="1"/>
  <c r="F741" i="1"/>
  <c r="E741" i="1"/>
  <c r="D741" i="1"/>
  <c r="C741" i="1"/>
  <c r="I740" i="1"/>
  <c r="H740" i="1"/>
  <c r="G740" i="1"/>
  <c r="F740" i="1"/>
  <c r="E740" i="1"/>
  <c r="D740" i="1"/>
  <c r="C740" i="1"/>
  <c r="I739" i="1"/>
  <c r="H739" i="1"/>
  <c r="G739" i="1"/>
  <c r="F739" i="1"/>
  <c r="E739" i="1"/>
  <c r="D739" i="1"/>
  <c r="C739" i="1"/>
  <c r="I738" i="1"/>
  <c r="H738" i="1"/>
  <c r="G738" i="1"/>
  <c r="F738" i="1"/>
  <c r="E738" i="1"/>
  <c r="D738" i="1"/>
  <c r="C738" i="1"/>
  <c r="I737" i="1"/>
  <c r="H737" i="1"/>
  <c r="G737" i="1"/>
  <c r="F737" i="1"/>
  <c r="E737" i="1"/>
  <c r="D737" i="1"/>
  <c r="C737" i="1"/>
  <c r="I736" i="1"/>
  <c r="H736" i="1"/>
  <c r="G736" i="1"/>
  <c r="F736" i="1"/>
  <c r="E736" i="1"/>
  <c r="D736" i="1"/>
  <c r="C736" i="1"/>
  <c r="I735" i="1"/>
  <c r="H735" i="1"/>
  <c r="G735" i="1"/>
  <c r="F735" i="1"/>
  <c r="E735" i="1"/>
  <c r="D735" i="1"/>
  <c r="C735" i="1"/>
  <c r="I734" i="1"/>
  <c r="H734" i="1"/>
  <c r="G734" i="1"/>
  <c r="F734" i="1"/>
  <c r="E734" i="1"/>
  <c r="D734" i="1"/>
  <c r="C734" i="1"/>
  <c r="I733" i="1"/>
  <c r="H733" i="1"/>
  <c r="G733" i="1"/>
  <c r="F733" i="1"/>
  <c r="E733" i="1"/>
  <c r="D733" i="1"/>
  <c r="C733" i="1"/>
  <c r="I732" i="1"/>
  <c r="H732" i="1"/>
  <c r="G732" i="1"/>
  <c r="F732" i="1"/>
  <c r="E732" i="1"/>
  <c r="D732" i="1"/>
  <c r="C732" i="1"/>
  <c r="I731" i="1"/>
  <c r="H731" i="1"/>
  <c r="G731" i="1"/>
  <c r="F731" i="1"/>
  <c r="E731" i="1"/>
  <c r="D731" i="1"/>
  <c r="C731" i="1"/>
  <c r="I730" i="1"/>
  <c r="H730" i="1"/>
  <c r="G730" i="1"/>
  <c r="F730" i="1"/>
  <c r="E730" i="1"/>
  <c r="D730" i="1"/>
  <c r="C730" i="1"/>
  <c r="I729" i="1"/>
  <c r="H729" i="1"/>
  <c r="G729" i="1"/>
  <c r="F729" i="1"/>
  <c r="E729" i="1"/>
  <c r="D729" i="1"/>
  <c r="C729" i="1"/>
  <c r="I728" i="1"/>
  <c r="H728" i="1"/>
  <c r="G728" i="1"/>
  <c r="F728" i="1"/>
  <c r="E728" i="1"/>
  <c r="D728" i="1"/>
  <c r="C728" i="1"/>
  <c r="I727" i="1"/>
  <c r="H727" i="1"/>
  <c r="G727" i="1"/>
  <c r="F727" i="1"/>
  <c r="E727" i="1"/>
  <c r="D727" i="1"/>
  <c r="C727" i="1"/>
  <c r="I726" i="1"/>
  <c r="H726" i="1"/>
  <c r="G726" i="1"/>
  <c r="F726" i="1"/>
  <c r="E726" i="1"/>
  <c r="D726" i="1"/>
  <c r="C726" i="1"/>
  <c r="I725" i="1"/>
  <c r="H725" i="1"/>
  <c r="G725" i="1"/>
  <c r="F725" i="1"/>
  <c r="E725" i="1"/>
  <c r="D725" i="1"/>
  <c r="C725" i="1"/>
  <c r="I724" i="1"/>
  <c r="H724" i="1"/>
  <c r="G724" i="1"/>
  <c r="F724" i="1"/>
  <c r="E724" i="1"/>
  <c r="D724" i="1"/>
  <c r="C724" i="1"/>
  <c r="I723" i="1"/>
  <c r="H723" i="1"/>
  <c r="G723" i="1"/>
  <c r="F723" i="1"/>
  <c r="E723" i="1"/>
  <c r="D723" i="1"/>
  <c r="C723" i="1"/>
  <c r="I722" i="1"/>
  <c r="H722" i="1"/>
  <c r="G722" i="1"/>
  <c r="F722" i="1"/>
  <c r="E722" i="1"/>
  <c r="D722" i="1"/>
  <c r="C722" i="1"/>
  <c r="I721" i="1"/>
  <c r="H721" i="1"/>
  <c r="G721" i="1"/>
  <c r="F721" i="1"/>
  <c r="E721" i="1"/>
  <c r="D721" i="1"/>
  <c r="C721" i="1"/>
  <c r="I720" i="1"/>
  <c r="H720" i="1"/>
  <c r="G720" i="1"/>
  <c r="F720" i="1"/>
  <c r="E720" i="1"/>
  <c r="D720" i="1"/>
  <c r="C720" i="1"/>
  <c r="I719" i="1"/>
  <c r="H719" i="1"/>
  <c r="G719" i="1"/>
  <c r="F719" i="1"/>
  <c r="E719" i="1"/>
  <c r="D719" i="1"/>
  <c r="C719" i="1"/>
  <c r="I718" i="1"/>
  <c r="H718" i="1"/>
  <c r="G718" i="1"/>
  <c r="F718" i="1"/>
  <c r="E718" i="1"/>
  <c r="D718" i="1"/>
  <c r="C718" i="1"/>
  <c r="I717" i="1"/>
  <c r="H717" i="1"/>
  <c r="G717" i="1"/>
  <c r="F717" i="1"/>
  <c r="E717" i="1"/>
  <c r="D717" i="1"/>
  <c r="C717" i="1"/>
  <c r="I716" i="1"/>
  <c r="H716" i="1"/>
  <c r="G716" i="1"/>
  <c r="F716" i="1"/>
  <c r="E716" i="1"/>
  <c r="D716" i="1"/>
  <c r="C716" i="1"/>
  <c r="I715" i="1"/>
  <c r="H715" i="1"/>
  <c r="G715" i="1"/>
  <c r="F715" i="1"/>
  <c r="E715" i="1"/>
  <c r="D715" i="1"/>
  <c r="C715" i="1"/>
  <c r="I714" i="1"/>
  <c r="H714" i="1"/>
  <c r="G714" i="1"/>
  <c r="F714" i="1"/>
  <c r="E714" i="1"/>
  <c r="D714" i="1"/>
  <c r="C714" i="1"/>
  <c r="I713" i="1"/>
  <c r="H713" i="1"/>
  <c r="G713" i="1"/>
  <c r="F713" i="1"/>
  <c r="E713" i="1"/>
  <c r="D713" i="1"/>
  <c r="C713" i="1"/>
  <c r="I712" i="1"/>
  <c r="H712" i="1"/>
  <c r="G712" i="1"/>
  <c r="F712" i="1"/>
  <c r="E712" i="1"/>
  <c r="D712" i="1"/>
  <c r="C712" i="1"/>
  <c r="I711" i="1"/>
  <c r="H711" i="1"/>
  <c r="G711" i="1"/>
  <c r="F711" i="1"/>
  <c r="E711" i="1"/>
  <c r="D711" i="1"/>
  <c r="C711" i="1"/>
  <c r="I710" i="1"/>
  <c r="H710" i="1"/>
  <c r="G710" i="1"/>
  <c r="F710" i="1"/>
  <c r="E710" i="1"/>
  <c r="D710" i="1"/>
  <c r="C710" i="1"/>
  <c r="I709" i="1"/>
  <c r="H709" i="1"/>
  <c r="G709" i="1"/>
  <c r="F709" i="1"/>
  <c r="E709" i="1"/>
  <c r="D709" i="1"/>
  <c r="C709" i="1"/>
  <c r="I708" i="1"/>
  <c r="H708" i="1"/>
  <c r="G708" i="1"/>
  <c r="F708" i="1"/>
  <c r="E708" i="1"/>
  <c r="D708" i="1"/>
  <c r="C708" i="1"/>
  <c r="I707" i="1"/>
  <c r="H707" i="1"/>
  <c r="G707" i="1"/>
  <c r="F707" i="1"/>
  <c r="E707" i="1"/>
  <c r="D707" i="1"/>
  <c r="C707" i="1"/>
  <c r="I706" i="1"/>
  <c r="H706" i="1"/>
  <c r="G706" i="1"/>
  <c r="F706" i="1"/>
  <c r="E706" i="1"/>
  <c r="D706" i="1"/>
  <c r="C706" i="1"/>
  <c r="I705" i="1"/>
  <c r="H705" i="1"/>
  <c r="G705" i="1"/>
  <c r="F705" i="1"/>
  <c r="E705" i="1"/>
  <c r="D705" i="1"/>
  <c r="C705" i="1"/>
  <c r="I704" i="1"/>
  <c r="H704" i="1"/>
  <c r="G704" i="1"/>
  <c r="F704" i="1"/>
  <c r="E704" i="1"/>
  <c r="D704" i="1"/>
  <c r="C704" i="1"/>
  <c r="I703" i="1"/>
  <c r="H703" i="1"/>
  <c r="G703" i="1"/>
  <c r="F703" i="1"/>
  <c r="E703" i="1"/>
  <c r="D703" i="1"/>
  <c r="C703" i="1"/>
  <c r="I702" i="1"/>
  <c r="H702" i="1"/>
  <c r="G702" i="1"/>
  <c r="F702" i="1"/>
  <c r="E702" i="1"/>
  <c r="D702" i="1"/>
  <c r="C702" i="1"/>
  <c r="I701" i="1"/>
  <c r="H701" i="1"/>
  <c r="G701" i="1"/>
  <c r="F701" i="1"/>
  <c r="E701" i="1"/>
  <c r="D701" i="1"/>
  <c r="C701" i="1"/>
  <c r="I700" i="1"/>
  <c r="H700" i="1"/>
  <c r="G700" i="1"/>
  <c r="F700" i="1"/>
  <c r="E700" i="1"/>
  <c r="D700" i="1"/>
  <c r="C700" i="1"/>
  <c r="I699" i="1"/>
  <c r="H699" i="1"/>
  <c r="G699" i="1"/>
  <c r="F699" i="1"/>
  <c r="E699" i="1"/>
  <c r="D699" i="1"/>
  <c r="C699" i="1"/>
  <c r="I698" i="1"/>
  <c r="H698" i="1"/>
  <c r="G698" i="1"/>
  <c r="F698" i="1"/>
  <c r="E698" i="1"/>
  <c r="D698" i="1"/>
  <c r="C698" i="1"/>
  <c r="I697" i="1"/>
  <c r="H697" i="1"/>
  <c r="G697" i="1"/>
  <c r="F697" i="1"/>
  <c r="E697" i="1"/>
  <c r="D697" i="1"/>
  <c r="C697" i="1"/>
  <c r="I696" i="1"/>
  <c r="H696" i="1"/>
  <c r="G696" i="1"/>
  <c r="F696" i="1"/>
  <c r="E696" i="1"/>
  <c r="D696" i="1"/>
  <c r="C696" i="1"/>
  <c r="I695" i="1"/>
  <c r="H695" i="1"/>
  <c r="G695" i="1"/>
  <c r="F695" i="1"/>
  <c r="E695" i="1"/>
  <c r="D695" i="1"/>
  <c r="C695" i="1"/>
  <c r="I694" i="1"/>
  <c r="H694" i="1"/>
  <c r="G694" i="1"/>
  <c r="F694" i="1"/>
  <c r="E694" i="1"/>
  <c r="D694" i="1"/>
  <c r="C694" i="1"/>
  <c r="I693" i="1"/>
  <c r="H693" i="1"/>
  <c r="G693" i="1"/>
  <c r="F693" i="1"/>
  <c r="E693" i="1"/>
  <c r="D693" i="1"/>
  <c r="C693" i="1"/>
  <c r="I692" i="1"/>
  <c r="H692" i="1"/>
  <c r="G692" i="1"/>
  <c r="F692" i="1"/>
  <c r="E692" i="1"/>
  <c r="D692" i="1"/>
  <c r="C692" i="1"/>
  <c r="I691" i="1"/>
  <c r="H691" i="1"/>
  <c r="G691" i="1"/>
  <c r="F691" i="1"/>
  <c r="E691" i="1"/>
  <c r="D691" i="1"/>
  <c r="C691" i="1"/>
  <c r="I690" i="1"/>
  <c r="H690" i="1"/>
  <c r="G690" i="1"/>
  <c r="F690" i="1"/>
  <c r="E690" i="1"/>
  <c r="D690" i="1"/>
  <c r="C690" i="1"/>
  <c r="I689" i="1"/>
  <c r="H689" i="1"/>
  <c r="G689" i="1"/>
  <c r="F689" i="1"/>
  <c r="E689" i="1"/>
  <c r="D689" i="1"/>
  <c r="C689" i="1"/>
  <c r="I688" i="1"/>
  <c r="H688" i="1"/>
  <c r="G688" i="1"/>
  <c r="F688" i="1"/>
  <c r="E688" i="1"/>
  <c r="D688" i="1"/>
  <c r="C688" i="1"/>
  <c r="I687" i="1"/>
  <c r="H687" i="1"/>
  <c r="G687" i="1"/>
  <c r="F687" i="1"/>
  <c r="E687" i="1"/>
  <c r="D687" i="1"/>
  <c r="C687" i="1"/>
  <c r="I686" i="1"/>
  <c r="H686" i="1"/>
  <c r="G686" i="1"/>
  <c r="F686" i="1"/>
  <c r="E686" i="1"/>
  <c r="D686" i="1"/>
  <c r="C686" i="1"/>
  <c r="I685" i="1"/>
  <c r="H685" i="1"/>
  <c r="G685" i="1"/>
  <c r="F685" i="1"/>
  <c r="E685" i="1"/>
  <c r="D685" i="1"/>
  <c r="C685" i="1"/>
  <c r="I684" i="1"/>
  <c r="H684" i="1"/>
  <c r="G684" i="1"/>
  <c r="F684" i="1"/>
  <c r="E684" i="1"/>
  <c r="D684" i="1"/>
  <c r="C684" i="1"/>
  <c r="I683" i="1"/>
  <c r="H683" i="1"/>
  <c r="G683" i="1"/>
  <c r="F683" i="1"/>
  <c r="E683" i="1"/>
  <c r="D683" i="1"/>
  <c r="C683" i="1"/>
  <c r="I682" i="1"/>
  <c r="H682" i="1"/>
  <c r="G682" i="1"/>
  <c r="F682" i="1"/>
  <c r="E682" i="1"/>
  <c r="D682" i="1"/>
  <c r="C682" i="1"/>
  <c r="I681" i="1"/>
  <c r="H681" i="1"/>
  <c r="G681" i="1"/>
  <c r="F681" i="1"/>
  <c r="E681" i="1"/>
  <c r="D681" i="1"/>
  <c r="C681" i="1"/>
  <c r="I680" i="1"/>
  <c r="H680" i="1"/>
  <c r="G680" i="1"/>
  <c r="F680" i="1"/>
  <c r="E680" i="1"/>
  <c r="D680" i="1"/>
  <c r="C680" i="1"/>
  <c r="I679" i="1"/>
  <c r="H679" i="1"/>
  <c r="G679" i="1"/>
  <c r="F679" i="1"/>
  <c r="E679" i="1"/>
  <c r="D679" i="1"/>
  <c r="C679" i="1"/>
  <c r="I678" i="1"/>
  <c r="H678" i="1"/>
  <c r="G678" i="1"/>
  <c r="F678" i="1"/>
  <c r="E678" i="1"/>
  <c r="D678" i="1"/>
  <c r="C678" i="1"/>
  <c r="I677" i="1"/>
  <c r="H677" i="1"/>
  <c r="G677" i="1"/>
  <c r="F677" i="1"/>
  <c r="E677" i="1"/>
  <c r="D677" i="1"/>
  <c r="C677" i="1"/>
  <c r="I676" i="1"/>
  <c r="H676" i="1"/>
  <c r="G676" i="1"/>
  <c r="F676" i="1"/>
  <c r="E676" i="1"/>
  <c r="D676" i="1"/>
  <c r="C676" i="1"/>
  <c r="I675" i="1"/>
  <c r="H675" i="1"/>
  <c r="G675" i="1"/>
  <c r="F675" i="1"/>
  <c r="E675" i="1"/>
  <c r="D675" i="1"/>
  <c r="C675" i="1"/>
  <c r="I674" i="1"/>
  <c r="H674" i="1"/>
  <c r="G674" i="1"/>
  <c r="F674" i="1"/>
  <c r="E674" i="1"/>
  <c r="D674" i="1"/>
  <c r="C674" i="1"/>
  <c r="I673" i="1"/>
  <c r="H673" i="1"/>
  <c r="G673" i="1"/>
  <c r="F673" i="1"/>
  <c r="E673" i="1"/>
  <c r="D673" i="1"/>
  <c r="C673" i="1"/>
  <c r="I672" i="1"/>
  <c r="H672" i="1"/>
  <c r="G672" i="1"/>
  <c r="F672" i="1"/>
  <c r="E672" i="1"/>
  <c r="D672" i="1"/>
  <c r="C672" i="1"/>
  <c r="I671" i="1"/>
  <c r="H671" i="1"/>
  <c r="G671" i="1"/>
  <c r="F671" i="1"/>
  <c r="E671" i="1"/>
  <c r="D671" i="1"/>
  <c r="C671" i="1"/>
  <c r="I670" i="1"/>
  <c r="H670" i="1"/>
  <c r="G670" i="1"/>
  <c r="F670" i="1"/>
  <c r="E670" i="1"/>
  <c r="D670" i="1"/>
  <c r="C670" i="1"/>
  <c r="I669" i="1"/>
  <c r="H669" i="1"/>
  <c r="G669" i="1"/>
  <c r="F669" i="1"/>
  <c r="E669" i="1"/>
  <c r="D669" i="1"/>
  <c r="C669" i="1"/>
  <c r="I668" i="1"/>
  <c r="H668" i="1"/>
  <c r="G668" i="1"/>
  <c r="F668" i="1"/>
  <c r="E668" i="1"/>
  <c r="D668" i="1"/>
  <c r="C668" i="1"/>
  <c r="I667" i="1"/>
  <c r="H667" i="1"/>
  <c r="G667" i="1"/>
  <c r="F667" i="1"/>
  <c r="E667" i="1"/>
  <c r="D667" i="1"/>
  <c r="C667" i="1"/>
  <c r="I666" i="1"/>
  <c r="H666" i="1"/>
  <c r="G666" i="1"/>
  <c r="F666" i="1"/>
  <c r="E666" i="1"/>
  <c r="D666" i="1"/>
  <c r="C666" i="1"/>
  <c r="I665" i="1"/>
  <c r="H665" i="1"/>
  <c r="G665" i="1"/>
  <c r="F665" i="1"/>
  <c r="E665" i="1"/>
  <c r="D665" i="1"/>
  <c r="C665" i="1"/>
  <c r="I664" i="1"/>
  <c r="H664" i="1"/>
  <c r="G664" i="1"/>
  <c r="F664" i="1"/>
  <c r="E664" i="1"/>
  <c r="D664" i="1"/>
  <c r="C664" i="1"/>
  <c r="I663" i="1"/>
  <c r="H663" i="1"/>
  <c r="G663" i="1"/>
  <c r="F663" i="1"/>
  <c r="E663" i="1"/>
  <c r="D663" i="1"/>
  <c r="C663" i="1"/>
  <c r="I662" i="1"/>
  <c r="H662" i="1"/>
  <c r="G662" i="1"/>
  <c r="F662" i="1"/>
  <c r="E662" i="1"/>
  <c r="D662" i="1"/>
  <c r="C662" i="1"/>
  <c r="I661" i="1"/>
  <c r="H661" i="1"/>
  <c r="G661" i="1"/>
  <c r="F661" i="1"/>
  <c r="E661" i="1"/>
  <c r="D661" i="1"/>
  <c r="C661" i="1"/>
  <c r="I660" i="1"/>
  <c r="H660" i="1"/>
  <c r="G660" i="1"/>
  <c r="F660" i="1"/>
  <c r="E660" i="1"/>
  <c r="D660" i="1"/>
  <c r="C660" i="1"/>
  <c r="I659" i="1"/>
  <c r="H659" i="1"/>
  <c r="G659" i="1"/>
  <c r="F659" i="1"/>
  <c r="E659" i="1"/>
  <c r="D659" i="1"/>
  <c r="C659" i="1"/>
  <c r="I658" i="1"/>
  <c r="H658" i="1"/>
  <c r="G658" i="1"/>
  <c r="F658" i="1"/>
  <c r="E658" i="1"/>
  <c r="D658" i="1"/>
  <c r="C658" i="1"/>
  <c r="I657" i="1"/>
  <c r="H657" i="1"/>
  <c r="G657" i="1"/>
  <c r="F657" i="1"/>
  <c r="E657" i="1"/>
  <c r="D657" i="1"/>
  <c r="C657" i="1"/>
  <c r="I656" i="1"/>
  <c r="H656" i="1"/>
  <c r="G656" i="1"/>
  <c r="F656" i="1"/>
  <c r="E656" i="1"/>
  <c r="D656" i="1"/>
  <c r="C656" i="1"/>
  <c r="I655" i="1"/>
  <c r="H655" i="1"/>
  <c r="G655" i="1"/>
  <c r="F655" i="1"/>
  <c r="E655" i="1"/>
  <c r="D655" i="1"/>
  <c r="C655" i="1"/>
  <c r="I654" i="1"/>
  <c r="H654" i="1"/>
  <c r="G654" i="1"/>
  <c r="F654" i="1"/>
  <c r="E654" i="1"/>
  <c r="D654" i="1"/>
  <c r="C654" i="1"/>
  <c r="I653" i="1"/>
  <c r="H653" i="1"/>
  <c r="G653" i="1"/>
  <c r="F653" i="1"/>
  <c r="E653" i="1"/>
  <c r="D653" i="1"/>
  <c r="C653" i="1"/>
  <c r="I652" i="1"/>
  <c r="H652" i="1"/>
  <c r="G652" i="1"/>
  <c r="F652" i="1"/>
  <c r="E652" i="1"/>
  <c r="D652" i="1"/>
  <c r="C652" i="1"/>
  <c r="I651" i="1"/>
  <c r="H651" i="1"/>
  <c r="G651" i="1"/>
  <c r="F651" i="1"/>
  <c r="E651" i="1"/>
  <c r="D651" i="1"/>
  <c r="C651" i="1"/>
  <c r="I650" i="1"/>
  <c r="H650" i="1"/>
  <c r="G650" i="1"/>
  <c r="F650" i="1"/>
  <c r="E650" i="1"/>
  <c r="D650" i="1"/>
  <c r="C650" i="1"/>
  <c r="I649" i="1"/>
  <c r="H649" i="1"/>
  <c r="G649" i="1"/>
  <c r="F649" i="1"/>
  <c r="E649" i="1"/>
  <c r="D649" i="1"/>
  <c r="C649" i="1"/>
  <c r="I648" i="1"/>
  <c r="H648" i="1"/>
  <c r="G648" i="1"/>
  <c r="F648" i="1"/>
  <c r="E648" i="1"/>
  <c r="D648" i="1"/>
  <c r="C648" i="1"/>
  <c r="I647" i="1"/>
  <c r="H647" i="1"/>
  <c r="G647" i="1"/>
  <c r="F647" i="1"/>
  <c r="E647" i="1"/>
  <c r="D647" i="1"/>
  <c r="C647" i="1"/>
  <c r="I646" i="1"/>
  <c r="H646" i="1"/>
  <c r="G646" i="1"/>
  <c r="F646" i="1"/>
  <c r="E646" i="1"/>
  <c r="D646" i="1"/>
  <c r="C646" i="1"/>
  <c r="I645" i="1"/>
  <c r="H645" i="1"/>
  <c r="G645" i="1"/>
  <c r="F645" i="1"/>
  <c r="E645" i="1"/>
  <c r="D645" i="1"/>
  <c r="C645" i="1"/>
  <c r="I644" i="1"/>
  <c r="H644" i="1"/>
  <c r="G644" i="1"/>
  <c r="F644" i="1"/>
  <c r="E644" i="1"/>
  <c r="D644" i="1"/>
  <c r="C644" i="1"/>
  <c r="I643" i="1"/>
  <c r="H643" i="1"/>
  <c r="G643" i="1"/>
  <c r="F643" i="1"/>
  <c r="E643" i="1"/>
  <c r="D643" i="1"/>
  <c r="C643" i="1"/>
  <c r="I642" i="1"/>
  <c r="H642" i="1"/>
  <c r="G642" i="1"/>
  <c r="F642" i="1"/>
  <c r="E642" i="1"/>
  <c r="D642" i="1"/>
  <c r="C642" i="1"/>
  <c r="I641" i="1"/>
  <c r="H641" i="1"/>
  <c r="G641" i="1"/>
  <c r="F641" i="1"/>
  <c r="E641" i="1"/>
  <c r="D641" i="1"/>
  <c r="C641" i="1"/>
  <c r="I640" i="1"/>
  <c r="H640" i="1"/>
  <c r="G640" i="1"/>
  <c r="F640" i="1"/>
  <c r="E640" i="1"/>
  <c r="D640" i="1"/>
  <c r="C640" i="1"/>
  <c r="I639" i="1"/>
  <c r="H639" i="1"/>
  <c r="G639" i="1"/>
  <c r="F639" i="1"/>
  <c r="E639" i="1"/>
  <c r="D639" i="1"/>
  <c r="C639" i="1"/>
  <c r="I638" i="1"/>
  <c r="H638" i="1"/>
  <c r="G638" i="1"/>
  <c r="F638" i="1"/>
  <c r="E638" i="1"/>
  <c r="D638" i="1"/>
  <c r="C638" i="1"/>
  <c r="I637" i="1"/>
  <c r="H637" i="1"/>
  <c r="G637" i="1"/>
  <c r="F637" i="1"/>
  <c r="E637" i="1"/>
  <c r="D637" i="1"/>
  <c r="C637" i="1"/>
  <c r="I636" i="1"/>
  <c r="H636" i="1"/>
  <c r="G636" i="1"/>
  <c r="F636" i="1"/>
  <c r="E636" i="1"/>
  <c r="D636" i="1"/>
  <c r="C636" i="1"/>
  <c r="I635" i="1"/>
  <c r="H635" i="1"/>
  <c r="G635" i="1"/>
  <c r="F635" i="1"/>
  <c r="E635" i="1"/>
  <c r="D635" i="1"/>
  <c r="C635" i="1"/>
  <c r="I634" i="1"/>
  <c r="H634" i="1"/>
  <c r="G634" i="1"/>
  <c r="F634" i="1"/>
  <c r="E634" i="1"/>
  <c r="D634" i="1"/>
  <c r="C634" i="1"/>
  <c r="I633" i="1"/>
  <c r="H633" i="1"/>
  <c r="G633" i="1"/>
  <c r="F633" i="1"/>
  <c r="E633" i="1"/>
  <c r="D633" i="1"/>
  <c r="C633" i="1"/>
  <c r="I632" i="1"/>
  <c r="H632" i="1"/>
  <c r="G632" i="1"/>
  <c r="F632" i="1"/>
  <c r="E632" i="1"/>
  <c r="D632" i="1"/>
  <c r="C632" i="1"/>
  <c r="I631" i="1"/>
  <c r="H631" i="1"/>
  <c r="G631" i="1"/>
  <c r="F631" i="1"/>
  <c r="E631" i="1"/>
  <c r="D631" i="1"/>
  <c r="C631" i="1"/>
  <c r="I630" i="1"/>
  <c r="H630" i="1"/>
  <c r="G630" i="1"/>
  <c r="F630" i="1"/>
  <c r="E630" i="1"/>
  <c r="D630" i="1"/>
  <c r="C630" i="1"/>
  <c r="I629" i="1"/>
  <c r="H629" i="1"/>
  <c r="G629" i="1"/>
  <c r="F629" i="1"/>
  <c r="E629" i="1"/>
  <c r="D629" i="1"/>
  <c r="C629" i="1"/>
  <c r="I628" i="1"/>
  <c r="H628" i="1"/>
  <c r="G628" i="1"/>
  <c r="F628" i="1"/>
  <c r="E628" i="1"/>
  <c r="D628" i="1"/>
  <c r="C628" i="1"/>
  <c r="I627" i="1"/>
  <c r="H627" i="1"/>
  <c r="G627" i="1"/>
  <c r="F627" i="1"/>
  <c r="E627" i="1"/>
  <c r="D627" i="1"/>
  <c r="C627" i="1"/>
  <c r="I626" i="1"/>
  <c r="H626" i="1"/>
  <c r="G626" i="1"/>
  <c r="F626" i="1"/>
  <c r="E626" i="1"/>
  <c r="D626" i="1"/>
  <c r="C626" i="1"/>
  <c r="I625" i="1"/>
  <c r="H625" i="1"/>
  <c r="G625" i="1"/>
  <c r="F625" i="1"/>
  <c r="E625" i="1"/>
  <c r="D625" i="1"/>
  <c r="C625" i="1"/>
  <c r="I624" i="1"/>
  <c r="H624" i="1"/>
  <c r="G624" i="1"/>
  <c r="F624" i="1"/>
  <c r="E624" i="1"/>
  <c r="D624" i="1"/>
  <c r="C624" i="1"/>
  <c r="I623" i="1"/>
  <c r="H623" i="1"/>
  <c r="G623" i="1"/>
  <c r="F623" i="1"/>
  <c r="E623" i="1"/>
  <c r="D623" i="1"/>
  <c r="C623" i="1"/>
  <c r="I622" i="1"/>
  <c r="H622" i="1"/>
  <c r="G622" i="1"/>
  <c r="F622" i="1"/>
  <c r="E622" i="1"/>
  <c r="D622" i="1"/>
  <c r="C622" i="1"/>
  <c r="I621" i="1"/>
  <c r="H621" i="1"/>
  <c r="G621" i="1"/>
  <c r="F621" i="1"/>
  <c r="E621" i="1"/>
  <c r="D621" i="1"/>
  <c r="C621" i="1"/>
  <c r="I620" i="1"/>
  <c r="H620" i="1"/>
  <c r="G620" i="1"/>
  <c r="F620" i="1"/>
  <c r="E620" i="1"/>
  <c r="D620" i="1"/>
  <c r="C620" i="1"/>
  <c r="I619" i="1"/>
  <c r="H619" i="1"/>
  <c r="G619" i="1"/>
  <c r="F619" i="1"/>
  <c r="E619" i="1"/>
  <c r="D619" i="1"/>
  <c r="C619" i="1"/>
  <c r="I618" i="1"/>
  <c r="H618" i="1"/>
  <c r="G618" i="1"/>
  <c r="F618" i="1"/>
  <c r="E618" i="1"/>
  <c r="D618" i="1"/>
  <c r="C618" i="1"/>
  <c r="I617" i="1"/>
  <c r="H617" i="1"/>
  <c r="G617" i="1"/>
  <c r="F617" i="1"/>
  <c r="E617" i="1"/>
  <c r="D617" i="1"/>
  <c r="C617" i="1"/>
  <c r="I616" i="1"/>
  <c r="H616" i="1"/>
  <c r="G616" i="1"/>
  <c r="F616" i="1"/>
  <c r="E616" i="1"/>
  <c r="D616" i="1"/>
  <c r="C616" i="1"/>
  <c r="I615" i="1"/>
  <c r="H615" i="1"/>
  <c r="G615" i="1"/>
  <c r="F615" i="1"/>
  <c r="E615" i="1"/>
  <c r="D615" i="1"/>
  <c r="C615" i="1"/>
  <c r="I614" i="1"/>
  <c r="H614" i="1"/>
  <c r="G614" i="1"/>
  <c r="F614" i="1"/>
  <c r="E614" i="1"/>
  <c r="D614" i="1"/>
  <c r="C614" i="1"/>
  <c r="I613" i="1"/>
  <c r="H613" i="1"/>
  <c r="G613" i="1"/>
  <c r="F613" i="1"/>
  <c r="E613" i="1"/>
  <c r="D613" i="1"/>
  <c r="C613" i="1"/>
  <c r="I612" i="1"/>
  <c r="H612" i="1"/>
  <c r="G612" i="1"/>
  <c r="F612" i="1"/>
  <c r="E612" i="1"/>
  <c r="D612" i="1"/>
  <c r="C612" i="1"/>
  <c r="I611" i="1"/>
  <c r="H611" i="1"/>
  <c r="G611" i="1"/>
  <c r="F611" i="1"/>
  <c r="E611" i="1"/>
  <c r="D611" i="1"/>
  <c r="C611" i="1"/>
  <c r="I610" i="1"/>
  <c r="H610" i="1"/>
  <c r="G610" i="1"/>
  <c r="F610" i="1"/>
  <c r="E610" i="1"/>
  <c r="D610" i="1"/>
  <c r="C610" i="1"/>
  <c r="I609" i="1"/>
  <c r="H609" i="1"/>
  <c r="G609" i="1"/>
  <c r="F609" i="1"/>
  <c r="E609" i="1"/>
  <c r="D609" i="1"/>
  <c r="C609" i="1"/>
  <c r="I608" i="1"/>
  <c r="H608" i="1"/>
  <c r="G608" i="1"/>
  <c r="F608" i="1"/>
  <c r="E608" i="1"/>
  <c r="D608" i="1"/>
  <c r="C608" i="1"/>
  <c r="I607" i="1"/>
  <c r="H607" i="1"/>
  <c r="G607" i="1"/>
  <c r="F607" i="1"/>
  <c r="E607" i="1"/>
  <c r="D607" i="1"/>
  <c r="C607" i="1"/>
  <c r="I606" i="1"/>
  <c r="H606" i="1"/>
  <c r="G606" i="1"/>
  <c r="F606" i="1"/>
  <c r="E606" i="1"/>
  <c r="D606" i="1"/>
  <c r="C606" i="1"/>
  <c r="I605" i="1"/>
  <c r="H605" i="1"/>
  <c r="G605" i="1"/>
  <c r="F605" i="1"/>
  <c r="E605" i="1"/>
  <c r="D605" i="1"/>
  <c r="C605" i="1"/>
  <c r="I604" i="1"/>
  <c r="H604" i="1"/>
  <c r="G604" i="1"/>
  <c r="F604" i="1"/>
  <c r="E604" i="1"/>
  <c r="D604" i="1"/>
  <c r="C604" i="1"/>
  <c r="I603" i="1"/>
  <c r="H603" i="1"/>
  <c r="G603" i="1"/>
  <c r="F603" i="1"/>
  <c r="E603" i="1"/>
  <c r="D603" i="1"/>
  <c r="C603" i="1"/>
  <c r="I602" i="1"/>
  <c r="H602" i="1"/>
  <c r="G602" i="1"/>
  <c r="F602" i="1"/>
  <c r="E602" i="1"/>
  <c r="D602" i="1"/>
  <c r="C602" i="1"/>
  <c r="I601" i="1"/>
  <c r="H601" i="1"/>
  <c r="G601" i="1"/>
  <c r="F601" i="1"/>
  <c r="E601" i="1"/>
  <c r="D601" i="1"/>
  <c r="C601" i="1"/>
  <c r="I600" i="1"/>
  <c r="H600" i="1"/>
  <c r="G600" i="1"/>
  <c r="F600" i="1"/>
  <c r="E600" i="1"/>
  <c r="D600" i="1"/>
  <c r="C600" i="1"/>
  <c r="I599" i="1"/>
  <c r="H599" i="1"/>
  <c r="G599" i="1"/>
  <c r="F599" i="1"/>
  <c r="E599" i="1"/>
  <c r="D599" i="1"/>
  <c r="C599" i="1"/>
  <c r="I598" i="1"/>
  <c r="H598" i="1"/>
  <c r="G598" i="1"/>
  <c r="F598" i="1"/>
  <c r="E598" i="1"/>
  <c r="D598" i="1"/>
  <c r="C598" i="1"/>
  <c r="I597" i="1"/>
  <c r="H597" i="1"/>
  <c r="G597" i="1"/>
  <c r="F597" i="1"/>
  <c r="E597" i="1"/>
  <c r="D597" i="1"/>
  <c r="C597" i="1"/>
  <c r="I596" i="1"/>
  <c r="H596" i="1"/>
  <c r="G596" i="1"/>
  <c r="F596" i="1"/>
  <c r="E596" i="1"/>
  <c r="D596" i="1"/>
  <c r="C596" i="1"/>
  <c r="I595" i="1"/>
  <c r="H595" i="1"/>
  <c r="G595" i="1"/>
  <c r="F595" i="1"/>
  <c r="E595" i="1"/>
  <c r="D595" i="1"/>
  <c r="C595" i="1"/>
  <c r="I594" i="1"/>
  <c r="H594" i="1"/>
  <c r="G594" i="1"/>
  <c r="F594" i="1"/>
  <c r="E594" i="1"/>
  <c r="D594" i="1"/>
  <c r="C594" i="1"/>
  <c r="I593" i="1"/>
  <c r="H593" i="1"/>
  <c r="G593" i="1"/>
  <c r="F593" i="1"/>
  <c r="E593" i="1"/>
  <c r="D593" i="1"/>
  <c r="C593" i="1"/>
  <c r="I592" i="1"/>
  <c r="H592" i="1"/>
  <c r="G592" i="1"/>
  <c r="F592" i="1"/>
  <c r="E592" i="1"/>
  <c r="D592" i="1"/>
  <c r="C592" i="1"/>
  <c r="I591" i="1"/>
  <c r="H591" i="1"/>
  <c r="G591" i="1"/>
  <c r="F591" i="1"/>
  <c r="E591" i="1"/>
  <c r="D591" i="1"/>
  <c r="C591" i="1"/>
  <c r="I590" i="1"/>
  <c r="H590" i="1"/>
  <c r="G590" i="1"/>
  <c r="F590" i="1"/>
  <c r="E590" i="1"/>
  <c r="D590" i="1"/>
  <c r="C590" i="1"/>
  <c r="I589" i="1"/>
  <c r="H589" i="1"/>
  <c r="G589" i="1"/>
  <c r="F589" i="1"/>
  <c r="E589" i="1"/>
  <c r="D589" i="1"/>
  <c r="C589" i="1"/>
  <c r="I588" i="1"/>
  <c r="H588" i="1"/>
  <c r="G588" i="1"/>
  <c r="F588" i="1"/>
  <c r="E588" i="1"/>
  <c r="D588" i="1"/>
  <c r="C588" i="1"/>
  <c r="I587" i="1"/>
  <c r="H587" i="1"/>
  <c r="G587" i="1"/>
  <c r="F587" i="1"/>
  <c r="E587" i="1"/>
  <c r="D587" i="1"/>
  <c r="C587" i="1"/>
  <c r="I586" i="1"/>
  <c r="H586" i="1"/>
  <c r="G586" i="1"/>
  <c r="F586" i="1"/>
  <c r="E586" i="1"/>
  <c r="D586" i="1"/>
  <c r="C586" i="1"/>
  <c r="I585" i="1"/>
  <c r="H585" i="1"/>
  <c r="G585" i="1"/>
  <c r="F585" i="1"/>
  <c r="E585" i="1"/>
  <c r="D585" i="1"/>
  <c r="C585" i="1"/>
  <c r="I584" i="1"/>
  <c r="H584" i="1"/>
  <c r="G584" i="1"/>
  <c r="F584" i="1"/>
  <c r="E584" i="1"/>
  <c r="D584" i="1"/>
  <c r="C584" i="1"/>
  <c r="I583" i="1"/>
  <c r="H583" i="1"/>
  <c r="G583" i="1"/>
  <c r="F583" i="1"/>
  <c r="E583" i="1"/>
  <c r="D583" i="1"/>
  <c r="C583" i="1"/>
  <c r="I582" i="1"/>
  <c r="H582" i="1"/>
  <c r="G582" i="1"/>
  <c r="F582" i="1"/>
  <c r="E582" i="1"/>
  <c r="D582" i="1"/>
  <c r="C582" i="1"/>
  <c r="I581" i="1"/>
  <c r="H581" i="1"/>
  <c r="G581" i="1"/>
  <c r="F581" i="1"/>
  <c r="E581" i="1"/>
  <c r="D581" i="1"/>
  <c r="C581" i="1"/>
  <c r="I580" i="1"/>
  <c r="H580" i="1"/>
  <c r="G580" i="1"/>
  <c r="F580" i="1"/>
  <c r="E580" i="1"/>
  <c r="D580" i="1"/>
  <c r="C580" i="1"/>
  <c r="I579" i="1"/>
  <c r="H579" i="1"/>
  <c r="G579" i="1"/>
  <c r="F579" i="1"/>
  <c r="E579" i="1"/>
  <c r="D579" i="1"/>
  <c r="C579" i="1"/>
  <c r="I578" i="1"/>
  <c r="H578" i="1"/>
  <c r="G578" i="1"/>
  <c r="F578" i="1"/>
  <c r="E578" i="1"/>
  <c r="D578" i="1"/>
  <c r="C578" i="1"/>
  <c r="I577" i="1"/>
  <c r="H577" i="1"/>
  <c r="G577" i="1"/>
  <c r="F577" i="1"/>
  <c r="E577" i="1"/>
  <c r="D577" i="1"/>
  <c r="C577" i="1"/>
  <c r="I576" i="1"/>
  <c r="H576" i="1"/>
  <c r="G576" i="1"/>
  <c r="F576" i="1"/>
  <c r="E576" i="1"/>
  <c r="D576" i="1"/>
  <c r="C576" i="1"/>
  <c r="I575" i="1"/>
  <c r="H575" i="1"/>
  <c r="G575" i="1"/>
  <c r="F575" i="1"/>
  <c r="E575" i="1"/>
  <c r="D575" i="1"/>
  <c r="C575" i="1"/>
  <c r="I574" i="1"/>
  <c r="H574" i="1"/>
  <c r="G574" i="1"/>
  <c r="F574" i="1"/>
  <c r="E574" i="1"/>
  <c r="D574" i="1"/>
  <c r="C574" i="1"/>
  <c r="I573" i="1"/>
  <c r="H573" i="1"/>
  <c r="G573" i="1"/>
  <c r="F573" i="1"/>
  <c r="E573" i="1"/>
  <c r="D573" i="1"/>
  <c r="C573" i="1"/>
  <c r="I572" i="1"/>
  <c r="H572" i="1"/>
  <c r="G572" i="1"/>
  <c r="F572" i="1"/>
  <c r="E572" i="1"/>
  <c r="D572" i="1"/>
  <c r="C572" i="1"/>
  <c r="I571" i="1"/>
  <c r="H571" i="1"/>
  <c r="G571" i="1"/>
  <c r="F571" i="1"/>
  <c r="E571" i="1"/>
  <c r="D571" i="1"/>
  <c r="C571" i="1"/>
  <c r="I570" i="1"/>
  <c r="H570" i="1"/>
  <c r="G570" i="1"/>
  <c r="F570" i="1"/>
  <c r="E570" i="1"/>
  <c r="D570" i="1"/>
  <c r="C570" i="1"/>
  <c r="I569" i="1"/>
  <c r="H569" i="1"/>
  <c r="G569" i="1"/>
  <c r="F569" i="1"/>
  <c r="E569" i="1"/>
  <c r="D569" i="1"/>
  <c r="C569" i="1"/>
  <c r="I568" i="1"/>
  <c r="H568" i="1"/>
  <c r="G568" i="1"/>
  <c r="F568" i="1"/>
  <c r="E568" i="1"/>
  <c r="D568" i="1"/>
  <c r="C568" i="1"/>
  <c r="I567" i="1"/>
  <c r="H567" i="1"/>
  <c r="G567" i="1"/>
  <c r="F567" i="1"/>
  <c r="E567" i="1"/>
  <c r="D567" i="1"/>
  <c r="C567" i="1"/>
  <c r="I566" i="1"/>
  <c r="H566" i="1"/>
  <c r="G566" i="1"/>
  <c r="F566" i="1"/>
  <c r="E566" i="1"/>
  <c r="D566" i="1"/>
  <c r="C566" i="1"/>
  <c r="I565" i="1"/>
  <c r="H565" i="1"/>
  <c r="G565" i="1"/>
  <c r="F565" i="1"/>
  <c r="E565" i="1"/>
  <c r="D565" i="1"/>
  <c r="C565" i="1"/>
  <c r="I564" i="1"/>
  <c r="H564" i="1"/>
  <c r="G564" i="1"/>
  <c r="F564" i="1"/>
  <c r="E564" i="1"/>
  <c r="D564" i="1"/>
  <c r="C564" i="1"/>
  <c r="I563" i="1"/>
  <c r="H563" i="1"/>
  <c r="G563" i="1"/>
  <c r="F563" i="1"/>
  <c r="E563" i="1"/>
  <c r="D563" i="1"/>
  <c r="C563" i="1"/>
  <c r="I562" i="1"/>
  <c r="H562" i="1"/>
  <c r="G562" i="1"/>
  <c r="F562" i="1"/>
  <c r="E562" i="1"/>
  <c r="D562" i="1"/>
  <c r="C562" i="1"/>
  <c r="I561" i="1"/>
  <c r="H561" i="1"/>
  <c r="G561" i="1"/>
  <c r="F561" i="1"/>
  <c r="E561" i="1"/>
  <c r="D561" i="1"/>
  <c r="C561" i="1"/>
  <c r="I560" i="1"/>
  <c r="H560" i="1"/>
  <c r="G560" i="1"/>
  <c r="F560" i="1"/>
  <c r="E560" i="1"/>
  <c r="D560" i="1"/>
  <c r="C560" i="1"/>
  <c r="I559" i="1"/>
  <c r="H559" i="1"/>
  <c r="G559" i="1"/>
  <c r="F559" i="1"/>
  <c r="E559" i="1"/>
  <c r="D559" i="1"/>
  <c r="C559" i="1"/>
  <c r="I558" i="1"/>
  <c r="H558" i="1"/>
  <c r="G558" i="1"/>
  <c r="F558" i="1"/>
  <c r="E558" i="1"/>
  <c r="D558" i="1"/>
  <c r="C558" i="1"/>
  <c r="I557" i="1"/>
  <c r="H557" i="1"/>
  <c r="G557" i="1"/>
  <c r="F557" i="1"/>
  <c r="E557" i="1"/>
  <c r="D557" i="1"/>
  <c r="C557" i="1"/>
  <c r="I556" i="1"/>
  <c r="H556" i="1"/>
  <c r="G556" i="1"/>
  <c r="F556" i="1"/>
  <c r="E556" i="1"/>
  <c r="D556" i="1"/>
  <c r="C556" i="1"/>
  <c r="I555" i="1"/>
  <c r="H555" i="1"/>
  <c r="G555" i="1"/>
  <c r="F555" i="1"/>
  <c r="E555" i="1"/>
  <c r="D555" i="1"/>
  <c r="C555" i="1"/>
  <c r="I554" i="1"/>
  <c r="H554" i="1"/>
  <c r="G554" i="1"/>
  <c r="F554" i="1"/>
  <c r="E554" i="1"/>
  <c r="D554" i="1"/>
  <c r="C554" i="1"/>
  <c r="I553" i="1"/>
  <c r="H553" i="1"/>
  <c r="G553" i="1"/>
  <c r="F553" i="1"/>
  <c r="E553" i="1"/>
  <c r="D553" i="1"/>
  <c r="C553" i="1"/>
  <c r="I552" i="1"/>
  <c r="H552" i="1"/>
  <c r="G552" i="1"/>
  <c r="F552" i="1"/>
  <c r="E552" i="1"/>
  <c r="D552" i="1"/>
  <c r="C552" i="1"/>
  <c r="I551" i="1"/>
  <c r="H551" i="1"/>
  <c r="G551" i="1"/>
  <c r="F551" i="1"/>
  <c r="E551" i="1"/>
  <c r="D551" i="1"/>
  <c r="C551" i="1"/>
  <c r="I550" i="1"/>
  <c r="H550" i="1"/>
  <c r="G550" i="1"/>
  <c r="F550" i="1"/>
  <c r="E550" i="1"/>
  <c r="D550" i="1"/>
  <c r="C550" i="1"/>
  <c r="I549" i="1"/>
  <c r="H549" i="1"/>
  <c r="G549" i="1"/>
  <c r="F549" i="1"/>
  <c r="E549" i="1"/>
  <c r="D549" i="1"/>
  <c r="C549" i="1"/>
  <c r="I548" i="1"/>
  <c r="H548" i="1"/>
  <c r="G548" i="1"/>
  <c r="F548" i="1"/>
  <c r="E548" i="1"/>
  <c r="D548" i="1"/>
  <c r="C548" i="1"/>
  <c r="I547" i="1"/>
  <c r="H547" i="1"/>
  <c r="G547" i="1"/>
  <c r="F547" i="1"/>
  <c r="E547" i="1"/>
  <c r="D547" i="1"/>
  <c r="C547" i="1"/>
  <c r="I546" i="1"/>
  <c r="H546" i="1"/>
  <c r="G546" i="1"/>
  <c r="F546" i="1"/>
  <c r="E546" i="1"/>
  <c r="D546" i="1"/>
  <c r="C546" i="1"/>
  <c r="I545" i="1"/>
  <c r="H545" i="1"/>
  <c r="G545" i="1"/>
  <c r="F545" i="1"/>
  <c r="E545" i="1"/>
  <c r="D545" i="1"/>
  <c r="C545" i="1"/>
  <c r="I544" i="1"/>
  <c r="H544" i="1"/>
  <c r="G544" i="1"/>
  <c r="F544" i="1"/>
  <c r="E544" i="1"/>
  <c r="D544" i="1"/>
  <c r="C544" i="1"/>
  <c r="I543" i="1"/>
  <c r="H543" i="1"/>
  <c r="G543" i="1"/>
  <c r="F543" i="1"/>
  <c r="E543" i="1"/>
  <c r="D543" i="1"/>
  <c r="C543" i="1"/>
  <c r="I542" i="1"/>
  <c r="H542" i="1"/>
  <c r="G542" i="1"/>
  <c r="F542" i="1"/>
  <c r="E542" i="1"/>
  <c r="D542" i="1"/>
  <c r="C542" i="1"/>
  <c r="I541" i="1"/>
  <c r="H541" i="1"/>
  <c r="G541" i="1"/>
  <c r="F541" i="1"/>
  <c r="E541" i="1"/>
  <c r="D541" i="1"/>
  <c r="C541" i="1"/>
  <c r="I540" i="1"/>
  <c r="H540" i="1"/>
  <c r="G540" i="1"/>
  <c r="F540" i="1"/>
  <c r="E540" i="1"/>
  <c r="D540" i="1"/>
  <c r="C540" i="1"/>
  <c r="I539" i="1"/>
  <c r="H539" i="1"/>
  <c r="G539" i="1"/>
  <c r="F539" i="1"/>
  <c r="E539" i="1"/>
  <c r="D539" i="1"/>
  <c r="C539" i="1"/>
  <c r="I538" i="1"/>
  <c r="H538" i="1"/>
  <c r="G538" i="1"/>
  <c r="F538" i="1"/>
  <c r="E538" i="1"/>
  <c r="D538" i="1"/>
  <c r="C538" i="1"/>
  <c r="I537" i="1"/>
  <c r="H537" i="1"/>
  <c r="G537" i="1"/>
  <c r="F537" i="1"/>
  <c r="E537" i="1"/>
  <c r="D537" i="1"/>
  <c r="C537" i="1"/>
  <c r="I536" i="1"/>
  <c r="H536" i="1"/>
  <c r="G536" i="1"/>
  <c r="F536" i="1"/>
  <c r="E536" i="1"/>
  <c r="D536" i="1"/>
  <c r="C536" i="1"/>
  <c r="I535" i="1"/>
  <c r="H535" i="1"/>
  <c r="G535" i="1"/>
  <c r="F535" i="1"/>
  <c r="E535" i="1"/>
  <c r="D535" i="1"/>
  <c r="C535" i="1"/>
  <c r="I534" i="1"/>
  <c r="H534" i="1"/>
  <c r="G534" i="1"/>
  <c r="F534" i="1"/>
  <c r="E534" i="1"/>
  <c r="D534" i="1"/>
  <c r="C534" i="1"/>
  <c r="I533" i="1"/>
  <c r="H533" i="1"/>
  <c r="G533" i="1"/>
  <c r="F533" i="1"/>
  <c r="E533" i="1"/>
  <c r="D533" i="1"/>
  <c r="C533" i="1"/>
  <c r="I532" i="1"/>
  <c r="H532" i="1"/>
  <c r="G532" i="1"/>
  <c r="F532" i="1"/>
  <c r="E532" i="1"/>
  <c r="D532" i="1"/>
  <c r="C532" i="1"/>
  <c r="I531" i="1"/>
  <c r="H531" i="1"/>
  <c r="G531" i="1"/>
  <c r="F531" i="1"/>
  <c r="E531" i="1"/>
  <c r="D531" i="1"/>
  <c r="C531" i="1"/>
  <c r="I530" i="1"/>
  <c r="H530" i="1"/>
  <c r="G530" i="1"/>
  <c r="F530" i="1"/>
  <c r="E530" i="1"/>
  <c r="D530" i="1"/>
  <c r="C530" i="1"/>
  <c r="I529" i="1"/>
  <c r="H529" i="1"/>
  <c r="G529" i="1"/>
  <c r="F529" i="1"/>
  <c r="E529" i="1"/>
  <c r="D529" i="1"/>
  <c r="C529" i="1"/>
  <c r="I528" i="1"/>
  <c r="H528" i="1"/>
  <c r="G528" i="1"/>
  <c r="F528" i="1"/>
  <c r="E528" i="1"/>
  <c r="D528" i="1"/>
  <c r="C528" i="1"/>
  <c r="I527" i="1"/>
  <c r="H527" i="1"/>
  <c r="G527" i="1"/>
  <c r="F527" i="1"/>
  <c r="E527" i="1"/>
  <c r="D527" i="1"/>
  <c r="C527" i="1"/>
  <c r="I526" i="1"/>
  <c r="H526" i="1"/>
  <c r="G526" i="1"/>
  <c r="F526" i="1"/>
  <c r="E526" i="1"/>
  <c r="D526" i="1"/>
  <c r="C526" i="1"/>
  <c r="I525" i="1"/>
  <c r="H525" i="1"/>
  <c r="G525" i="1"/>
  <c r="F525" i="1"/>
  <c r="E525" i="1"/>
  <c r="D525" i="1"/>
  <c r="C525" i="1"/>
  <c r="I524" i="1"/>
  <c r="H524" i="1"/>
  <c r="G524" i="1"/>
  <c r="F524" i="1"/>
  <c r="E524" i="1"/>
  <c r="D524" i="1"/>
  <c r="C524" i="1"/>
  <c r="I523" i="1"/>
  <c r="H523" i="1"/>
  <c r="G523" i="1"/>
  <c r="F523" i="1"/>
  <c r="E523" i="1"/>
  <c r="D523" i="1"/>
  <c r="C523" i="1"/>
  <c r="I522" i="1"/>
  <c r="H522" i="1"/>
  <c r="G522" i="1"/>
  <c r="F522" i="1"/>
  <c r="E522" i="1"/>
  <c r="D522" i="1"/>
  <c r="C522" i="1"/>
  <c r="I521" i="1"/>
  <c r="H521" i="1"/>
  <c r="G521" i="1"/>
  <c r="F521" i="1"/>
  <c r="E521" i="1"/>
  <c r="D521" i="1"/>
  <c r="C521" i="1"/>
  <c r="I520" i="1"/>
  <c r="H520" i="1"/>
  <c r="G520" i="1"/>
  <c r="F520" i="1"/>
  <c r="E520" i="1"/>
  <c r="D520" i="1"/>
  <c r="C520" i="1"/>
  <c r="I519" i="1"/>
  <c r="H519" i="1"/>
  <c r="G519" i="1"/>
  <c r="F519" i="1"/>
  <c r="E519" i="1"/>
  <c r="D519" i="1"/>
  <c r="C519" i="1"/>
  <c r="I518" i="1"/>
  <c r="H518" i="1"/>
  <c r="G518" i="1"/>
  <c r="F518" i="1"/>
  <c r="E518" i="1"/>
  <c r="D518" i="1"/>
  <c r="C518" i="1"/>
  <c r="I517" i="1"/>
  <c r="H517" i="1"/>
  <c r="G517" i="1"/>
  <c r="F517" i="1"/>
  <c r="E517" i="1"/>
  <c r="D517" i="1"/>
  <c r="C517" i="1"/>
  <c r="I516" i="1"/>
  <c r="H516" i="1"/>
  <c r="G516" i="1"/>
  <c r="F516" i="1"/>
  <c r="E516" i="1"/>
  <c r="D516" i="1"/>
  <c r="C516" i="1"/>
  <c r="I515" i="1"/>
  <c r="H515" i="1"/>
  <c r="G515" i="1"/>
  <c r="F515" i="1"/>
  <c r="E515" i="1"/>
  <c r="D515" i="1"/>
  <c r="C515" i="1"/>
  <c r="I514" i="1"/>
  <c r="H514" i="1"/>
  <c r="G514" i="1"/>
  <c r="F514" i="1"/>
  <c r="E514" i="1"/>
  <c r="D514" i="1"/>
  <c r="C514" i="1"/>
  <c r="I513" i="1"/>
  <c r="H513" i="1"/>
  <c r="G513" i="1"/>
  <c r="F513" i="1"/>
  <c r="E513" i="1"/>
  <c r="D513" i="1"/>
  <c r="C513" i="1"/>
  <c r="I512" i="1"/>
  <c r="H512" i="1"/>
  <c r="G512" i="1"/>
  <c r="F512" i="1"/>
  <c r="E512" i="1"/>
  <c r="D512" i="1"/>
  <c r="C512" i="1"/>
  <c r="I511" i="1"/>
  <c r="H511" i="1"/>
  <c r="G511" i="1"/>
  <c r="F511" i="1"/>
  <c r="E511" i="1"/>
  <c r="D511" i="1"/>
  <c r="C511" i="1"/>
  <c r="I510" i="1"/>
  <c r="H510" i="1"/>
  <c r="G510" i="1"/>
  <c r="F510" i="1"/>
  <c r="E510" i="1"/>
  <c r="D510" i="1"/>
  <c r="C510" i="1"/>
  <c r="I509" i="1"/>
  <c r="H509" i="1"/>
  <c r="G509" i="1"/>
  <c r="F509" i="1"/>
  <c r="E509" i="1"/>
  <c r="D509" i="1"/>
  <c r="C509" i="1"/>
  <c r="I508" i="1"/>
  <c r="H508" i="1"/>
  <c r="G508" i="1"/>
  <c r="F508" i="1"/>
  <c r="E508" i="1"/>
  <c r="D508" i="1"/>
  <c r="C508" i="1"/>
  <c r="I507" i="1"/>
  <c r="H507" i="1"/>
  <c r="G507" i="1"/>
  <c r="F507" i="1"/>
  <c r="E507" i="1"/>
  <c r="D507" i="1"/>
  <c r="C507" i="1"/>
  <c r="I506" i="1"/>
  <c r="H506" i="1"/>
  <c r="G506" i="1"/>
  <c r="F506" i="1"/>
  <c r="E506" i="1"/>
  <c r="D506" i="1"/>
  <c r="C506" i="1"/>
  <c r="I505" i="1"/>
  <c r="H505" i="1"/>
  <c r="G505" i="1"/>
  <c r="F505" i="1"/>
  <c r="E505" i="1"/>
  <c r="D505" i="1"/>
  <c r="C505" i="1"/>
  <c r="I504" i="1"/>
  <c r="H504" i="1"/>
  <c r="G504" i="1"/>
  <c r="F504" i="1"/>
  <c r="E504" i="1"/>
  <c r="D504" i="1"/>
  <c r="C504" i="1"/>
  <c r="I503" i="1"/>
  <c r="H503" i="1"/>
  <c r="G503" i="1"/>
  <c r="F503" i="1"/>
  <c r="E503" i="1"/>
  <c r="D503" i="1"/>
  <c r="C503" i="1"/>
  <c r="I502" i="1"/>
  <c r="H502" i="1"/>
  <c r="G502" i="1"/>
  <c r="F502" i="1"/>
  <c r="E502" i="1"/>
  <c r="D502" i="1"/>
  <c r="C502" i="1"/>
  <c r="I501" i="1"/>
  <c r="H501" i="1"/>
  <c r="G501" i="1"/>
  <c r="F501" i="1"/>
  <c r="E501" i="1"/>
  <c r="D501" i="1"/>
  <c r="C501" i="1"/>
  <c r="I500" i="1"/>
  <c r="H500" i="1"/>
  <c r="G500" i="1"/>
  <c r="F500" i="1"/>
  <c r="E500" i="1"/>
  <c r="D500" i="1"/>
  <c r="C500" i="1"/>
  <c r="I499" i="1"/>
  <c r="H499" i="1"/>
  <c r="G499" i="1"/>
  <c r="F499" i="1"/>
  <c r="E499" i="1"/>
  <c r="D499" i="1"/>
  <c r="C499" i="1"/>
  <c r="I498" i="1"/>
  <c r="H498" i="1"/>
  <c r="G498" i="1"/>
  <c r="F498" i="1"/>
  <c r="E498" i="1"/>
  <c r="D498" i="1"/>
  <c r="C498" i="1"/>
  <c r="I497" i="1"/>
  <c r="H497" i="1"/>
  <c r="G497" i="1"/>
  <c r="F497" i="1"/>
  <c r="E497" i="1"/>
  <c r="D497" i="1"/>
  <c r="C497" i="1"/>
  <c r="I496" i="1"/>
  <c r="H496" i="1"/>
  <c r="G496" i="1"/>
  <c r="F496" i="1"/>
  <c r="E496" i="1"/>
  <c r="D496" i="1"/>
  <c r="C496" i="1"/>
  <c r="I495" i="1"/>
  <c r="H495" i="1"/>
  <c r="G495" i="1"/>
  <c r="F495" i="1"/>
  <c r="E495" i="1"/>
  <c r="D495" i="1"/>
  <c r="C495" i="1"/>
  <c r="I494" i="1"/>
  <c r="H494" i="1"/>
  <c r="G494" i="1"/>
  <c r="F494" i="1"/>
  <c r="E494" i="1"/>
  <c r="D494" i="1"/>
  <c r="C494" i="1"/>
  <c r="I493" i="1"/>
  <c r="H493" i="1"/>
  <c r="G493" i="1"/>
  <c r="F493" i="1"/>
  <c r="E493" i="1"/>
  <c r="D493" i="1"/>
  <c r="C493" i="1"/>
  <c r="I492" i="1"/>
  <c r="H492" i="1"/>
  <c r="G492" i="1"/>
  <c r="F492" i="1"/>
  <c r="E492" i="1"/>
  <c r="D492" i="1"/>
  <c r="C492" i="1"/>
  <c r="I491" i="1"/>
  <c r="H491" i="1"/>
  <c r="G491" i="1"/>
  <c r="F491" i="1"/>
  <c r="E491" i="1"/>
  <c r="D491" i="1"/>
  <c r="C491" i="1"/>
  <c r="I490" i="1"/>
  <c r="H490" i="1"/>
  <c r="G490" i="1"/>
  <c r="F490" i="1"/>
  <c r="E490" i="1"/>
  <c r="D490" i="1"/>
  <c r="C490" i="1"/>
  <c r="I489" i="1"/>
  <c r="H489" i="1"/>
  <c r="G489" i="1"/>
  <c r="F489" i="1"/>
  <c r="E489" i="1"/>
  <c r="D489" i="1"/>
  <c r="C489" i="1"/>
  <c r="I488" i="1"/>
  <c r="H488" i="1"/>
  <c r="G488" i="1"/>
  <c r="F488" i="1"/>
  <c r="E488" i="1"/>
  <c r="D488" i="1"/>
  <c r="C488" i="1"/>
  <c r="I487" i="1"/>
  <c r="H487" i="1"/>
  <c r="G487" i="1"/>
  <c r="F487" i="1"/>
  <c r="E487" i="1"/>
  <c r="D487" i="1"/>
  <c r="C487" i="1"/>
  <c r="I486" i="1"/>
  <c r="H486" i="1"/>
  <c r="G486" i="1"/>
  <c r="F486" i="1"/>
  <c r="E486" i="1"/>
  <c r="D486" i="1"/>
  <c r="C486" i="1"/>
  <c r="I485" i="1"/>
  <c r="H485" i="1"/>
  <c r="G485" i="1"/>
  <c r="F485" i="1"/>
  <c r="E485" i="1"/>
  <c r="D485" i="1"/>
  <c r="C485" i="1"/>
  <c r="I484" i="1"/>
  <c r="H484" i="1"/>
  <c r="G484" i="1"/>
  <c r="F484" i="1"/>
  <c r="E484" i="1"/>
  <c r="D484" i="1"/>
  <c r="C484" i="1"/>
  <c r="I483" i="1"/>
  <c r="H483" i="1"/>
  <c r="G483" i="1"/>
  <c r="F483" i="1"/>
  <c r="E483" i="1"/>
  <c r="D483" i="1"/>
  <c r="C483" i="1"/>
  <c r="I482" i="1"/>
  <c r="H482" i="1"/>
  <c r="G482" i="1"/>
  <c r="F482" i="1"/>
  <c r="E482" i="1"/>
  <c r="D482" i="1"/>
  <c r="C482" i="1"/>
  <c r="I481" i="1"/>
  <c r="H481" i="1"/>
  <c r="G481" i="1"/>
  <c r="F481" i="1"/>
  <c r="E481" i="1"/>
  <c r="D481" i="1"/>
  <c r="C481" i="1"/>
  <c r="I480" i="1"/>
  <c r="H480" i="1"/>
  <c r="G480" i="1"/>
  <c r="F480" i="1"/>
  <c r="E480" i="1"/>
  <c r="D480" i="1"/>
  <c r="C480" i="1"/>
  <c r="I479" i="1"/>
  <c r="H479" i="1"/>
  <c r="G479" i="1"/>
  <c r="F479" i="1"/>
  <c r="E479" i="1"/>
  <c r="D479" i="1"/>
  <c r="C479" i="1"/>
  <c r="I478" i="1"/>
  <c r="H478" i="1"/>
  <c r="G478" i="1"/>
  <c r="F478" i="1"/>
  <c r="E478" i="1"/>
  <c r="D478" i="1"/>
  <c r="C478" i="1"/>
  <c r="I477" i="1"/>
  <c r="H477" i="1"/>
  <c r="G477" i="1"/>
  <c r="F477" i="1"/>
  <c r="E477" i="1"/>
  <c r="D477" i="1"/>
  <c r="C477" i="1"/>
  <c r="I476" i="1"/>
  <c r="H476" i="1"/>
  <c r="G476" i="1"/>
  <c r="F476" i="1"/>
  <c r="E476" i="1"/>
  <c r="D476" i="1"/>
  <c r="C476" i="1"/>
  <c r="I475" i="1"/>
  <c r="H475" i="1"/>
  <c r="G475" i="1"/>
  <c r="F475" i="1"/>
  <c r="E475" i="1"/>
  <c r="D475" i="1"/>
  <c r="C475" i="1"/>
  <c r="I474" i="1"/>
  <c r="H474" i="1"/>
  <c r="G474" i="1"/>
  <c r="F474" i="1"/>
  <c r="E474" i="1"/>
  <c r="D474" i="1"/>
  <c r="C474" i="1"/>
  <c r="I473" i="1"/>
  <c r="H473" i="1"/>
  <c r="G473" i="1"/>
  <c r="F473" i="1"/>
  <c r="E473" i="1"/>
  <c r="D473" i="1"/>
  <c r="C473" i="1"/>
  <c r="I472" i="1"/>
  <c r="H472" i="1"/>
  <c r="G472" i="1"/>
  <c r="F472" i="1"/>
  <c r="E472" i="1"/>
  <c r="D472" i="1"/>
  <c r="C472" i="1"/>
  <c r="I471" i="1"/>
  <c r="H471" i="1"/>
  <c r="G471" i="1"/>
  <c r="F471" i="1"/>
  <c r="E471" i="1"/>
  <c r="D471" i="1"/>
  <c r="C471" i="1"/>
  <c r="I470" i="1"/>
  <c r="H470" i="1"/>
  <c r="G470" i="1"/>
  <c r="F470" i="1"/>
  <c r="E470" i="1"/>
  <c r="D470" i="1"/>
  <c r="C470" i="1"/>
  <c r="I469" i="1"/>
  <c r="H469" i="1"/>
  <c r="G469" i="1"/>
  <c r="F469" i="1"/>
  <c r="E469" i="1"/>
  <c r="D469" i="1"/>
  <c r="C469" i="1"/>
  <c r="I468" i="1"/>
  <c r="H468" i="1"/>
  <c r="G468" i="1"/>
  <c r="F468" i="1"/>
  <c r="E468" i="1"/>
  <c r="D468" i="1"/>
  <c r="C468" i="1"/>
  <c r="I467" i="1"/>
  <c r="H467" i="1"/>
  <c r="G467" i="1"/>
  <c r="F467" i="1"/>
  <c r="E467" i="1"/>
  <c r="D467" i="1"/>
  <c r="C467" i="1"/>
  <c r="I466" i="1"/>
  <c r="H466" i="1"/>
  <c r="G466" i="1"/>
  <c r="F466" i="1"/>
  <c r="E466" i="1"/>
  <c r="D466" i="1"/>
  <c r="C466" i="1"/>
  <c r="I465" i="1"/>
  <c r="H465" i="1"/>
  <c r="G465" i="1"/>
  <c r="F465" i="1"/>
  <c r="E465" i="1"/>
  <c r="D465" i="1"/>
  <c r="C465" i="1"/>
  <c r="I464" i="1"/>
  <c r="H464" i="1"/>
  <c r="G464" i="1"/>
  <c r="F464" i="1"/>
  <c r="E464" i="1"/>
  <c r="D464" i="1"/>
  <c r="C464" i="1"/>
  <c r="I463" i="1"/>
  <c r="H463" i="1"/>
  <c r="G463" i="1"/>
  <c r="F463" i="1"/>
  <c r="E463" i="1"/>
  <c r="D463" i="1"/>
  <c r="C463" i="1"/>
  <c r="I462" i="1"/>
  <c r="H462" i="1"/>
  <c r="G462" i="1"/>
  <c r="F462" i="1"/>
  <c r="E462" i="1"/>
  <c r="D462" i="1"/>
  <c r="C462" i="1"/>
  <c r="I461" i="1"/>
  <c r="H461" i="1"/>
  <c r="G461" i="1"/>
  <c r="F461" i="1"/>
  <c r="E461" i="1"/>
  <c r="D461" i="1"/>
  <c r="C461" i="1"/>
  <c r="I460" i="1"/>
  <c r="H460" i="1"/>
  <c r="G460" i="1"/>
  <c r="F460" i="1"/>
  <c r="E460" i="1"/>
  <c r="D460" i="1"/>
  <c r="C460" i="1"/>
  <c r="I459" i="1"/>
  <c r="H459" i="1"/>
  <c r="G459" i="1"/>
  <c r="F459" i="1"/>
  <c r="E459" i="1"/>
  <c r="D459" i="1"/>
  <c r="C459" i="1"/>
  <c r="I458" i="1"/>
  <c r="H458" i="1"/>
  <c r="G458" i="1"/>
  <c r="F458" i="1"/>
  <c r="E458" i="1"/>
  <c r="D458" i="1"/>
  <c r="C458" i="1"/>
  <c r="I457" i="1"/>
  <c r="H457" i="1"/>
  <c r="G457" i="1"/>
  <c r="F457" i="1"/>
  <c r="E457" i="1"/>
  <c r="D457" i="1"/>
  <c r="C457" i="1"/>
  <c r="I456" i="1"/>
  <c r="H456" i="1"/>
  <c r="G456" i="1"/>
  <c r="F456" i="1"/>
  <c r="E456" i="1"/>
  <c r="D456" i="1"/>
  <c r="C456" i="1"/>
  <c r="I455" i="1"/>
  <c r="H455" i="1"/>
  <c r="G455" i="1"/>
  <c r="F455" i="1"/>
  <c r="E455" i="1"/>
  <c r="D455" i="1"/>
  <c r="C455" i="1"/>
  <c r="I454" i="1"/>
  <c r="H454" i="1"/>
  <c r="G454" i="1"/>
  <c r="F454" i="1"/>
  <c r="E454" i="1"/>
  <c r="D454" i="1"/>
  <c r="C454" i="1"/>
  <c r="I453" i="1"/>
  <c r="H453" i="1"/>
  <c r="G453" i="1"/>
  <c r="F453" i="1"/>
  <c r="E453" i="1"/>
  <c r="D453" i="1"/>
  <c r="C453" i="1"/>
  <c r="I452" i="1"/>
  <c r="H452" i="1"/>
  <c r="G452" i="1"/>
  <c r="F452" i="1"/>
  <c r="E452" i="1"/>
  <c r="D452" i="1"/>
  <c r="C452" i="1"/>
  <c r="I451" i="1"/>
  <c r="H451" i="1"/>
  <c r="G451" i="1"/>
  <c r="F451" i="1"/>
  <c r="E451" i="1"/>
  <c r="D451" i="1"/>
  <c r="C451" i="1"/>
  <c r="I450" i="1"/>
  <c r="H450" i="1"/>
  <c r="G450" i="1"/>
  <c r="F450" i="1"/>
  <c r="E450" i="1"/>
  <c r="D450" i="1"/>
  <c r="C450" i="1"/>
  <c r="I449" i="1"/>
  <c r="H449" i="1"/>
  <c r="G449" i="1"/>
  <c r="F449" i="1"/>
  <c r="E449" i="1"/>
  <c r="D449" i="1"/>
  <c r="C449" i="1"/>
  <c r="I448" i="1"/>
  <c r="H448" i="1"/>
  <c r="G448" i="1"/>
  <c r="F448" i="1"/>
  <c r="E448" i="1"/>
  <c r="D448" i="1"/>
  <c r="C448" i="1"/>
  <c r="I447" i="1"/>
  <c r="H447" i="1"/>
  <c r="G447" i="1"/>
  <c r="F447" i="1"/>
  <c r="E447" i="1"/>
  <c r="D447" i="1"/>
  <c r="C447" i="1"/>
  <c r="I446" i="1"/>
  <c r="H446" i="1"/>
  <c r="G446" i="1"/>
  <c r="F446" i="1"/>
  <c r="E446" i="1"/>
  <c r="D446" i="1"/>
  <c r="C446" i="1"/>
  <c r="I445" i="1"/>
  <c r="H445" i="1"/>
  <c r="G445" i="1"/>
  <c r="F445" i="1"/>
  <c r="E445" i="1"/>
  <c r="D445" i="1"/>
  <c r="C445" i="1"/>
  <c r="I444" i="1"/>
  <c r="H444" i="1"/>
  <c r="G444" i="1"/>
  <c r="F444" i="1"/>
  <c r="E444" i="1"/>
  <c r="D444" i="1"/>
  <c r="C444" i="1"/>
  <c r="I443" i="1"/>
  <c r="H443" i="1"/>
  <c r="G443" i="1"/>
  <c r="F443" i="1"/>
  <c r="E443" i="1"/>
  <c r="D443" i="1"/>
  <c r="C443" i="1"/>
  <c r="I442" i="1"/>
  <c r="H442" i="1"/>
  <c r="G442" i="1"/>
  <c r="F442" i="1"/>
  <c r="E442" i="1"/>
  <c r="D442" i="1"/>
  <c r="C442" i="1"/>
  <c r="I441" i="1"/>
  <c r="H441" i="1"/>
  <c r="G441" i="1"/>
  <c r="F441" i="1"/>
  <c r="E441" i="1"/>
  <c r="D441" i="1"/>
  <c r="C441" i="1"/>
  <c r="I440" i="1"/>
  <c r="H440" i="1"/>
  <c r="G440" i="1"/>
  <c r="F440" i="1"/>
  <c r="E440" i="1"/>
  <c r="D440" i="1"/>
  <c r="C440" i="1"/>
  <c r="I439" i="1"/>
  <c r="H439" i="1"/>
  <c r="G439" i="1"/>
  <c r="F439" i="1"/>
  <c r="E439" i="1"/>
  <c r="D439" i="1"/>
  <c r="C439" i="1"/>
  <c r="I438" i="1"/>
  <c r="H438" i="1"/>
  <c r="G438" i="1"/>
  <c r="F438" i="1"/>
  <c r="E438" i="1"/>
  <c r="D438" i="1"/>
  <c r="C438" i="1"/>
  <c r="I437" i="1"/>
  <c r="H437" i="1"/>
  <c r="G437" i="1"/>
  <c r="F437" i="1"/>
  <c r="E437" i="1"/>
  <c r="D437" i="1"/>
  <c r="C437" i="1"/>
  <c r="I436" i="1"/>
  <c r="H436" i="1"/>
  <c r="G436" i="1"/>
  <c r="F436" i="1"/>
  <c r="E436" i="1"/>
  <c r="D436" i="1"/>
  <c r="C436" i="1"/>
  <c r="I435" i="1"/>
  <c r="H435" i="1"/>
  <c r="G435" i="1"/>
  <c r="F435" i="1"/>
  <c r="E435" i="1"/>
  <c r="D435" i="1"/>
  <c r="C435" i="1"/>
  <c r="I434" i="1"/>
  <c r="H434" i="1"/>
  <c r="G434" i="1"/>
  <c r="F434" i="1"/>
  <c r="E434" i="1"/>
  <c r="D434" i="1"/>
  <c r="C434" i="1"/>
  <c r="I433" i="1"/>
  <c r="H433" i="1"/>
  <c r="G433" i="1"/>
  <c r="F433" i="1"/>
  <c r="E433" i="1"/>
  <c r="D433" i="1"/>
  <c r="C433" i="1"/>
  <c r="I432" i="1"/>
  <c r="H432" i="1"/>
  <c r="G432" i="1"/>
  <c r="F432" i="1"/>
  <c r="E432" i="1"/>
  <c r="D432" i="1"/>
  <c r="C432" i="1"/>
  <c r="I431" i="1"/>
  <c r="H431" i="1"/>
  <c r="G431" i="1"/>
  <c r="F431" i="1"/>
  <c r="E431" i="1"/>
  <c r="D431" i="1"/>
  <c r="C431" i="1"/>
  <c r="I430" i="1"/>
  <c r="H430" i="1"/>
  <c r="G430" i="1"/>
  <c r="F430" i="1"/>
  <c r="E430" i="1"/>
  <c r="D430" i="1"/>
  <c r="C430" i="1"/>
  <c r="I429" i="1"/>
  <c r="H429" i="1"/>
  <c r="G429" i="1"/>
  <c r="F429" i="1"/>
  <c r="E429" i="1"/>
  <c r="D429" i="1"/>
  <c r="C429" i="1"/>
  <c r="I428" i="1"/>
  <c r="H428" i="1"/>
  <c r="G428" i="1"/>
  <c r="F428" i="1"/>
  <c r="E428" i="1"/>
  <c r="D428" i="1"/>
  <c r="C428" i="1"/>
  <c r="I427" i="1"/>
  <c r="H427" i="1"/>
  <c r="G427" i="1"/>
  <c r="F427" i="1"/>
  <c r="E427" i="1"/>
  <c r="D427" i="1"/>
  <c r="C427" i="1"/>
  <c r="I426" i="1"/>
  <c r="H426" i="1"/>
  <c r="G426" i="1"/>
  <c r="F426" i="1"/>
  <c r="E426" i="1"/>
  <c r="D426" i="1"/>
  <c r="C426" i="1"/>
  <c r="I425" i="1"/>
  <c r="H425" i="1"/>
  <c r="G425" i="1"/>
  <c r="F425" i="1"/>
  <c r="E425" i="1"/>
  <c r="D425" i="1"/>
  <c r="C425" i="1"/>
  <c r="I424" i="1"/>
  <c r="H424" i="1"/>
  <c r="G424" i="1"/>
  <c r="F424" i="1"/>
  <c r="E424" i="1"/>
  <c r="D424" i="1"/>
  <c r="C424" i="1"/>
  <c r="I423" i="1"/>
  <c r="H423" i="1"/>
  <c r="G423" i="1"/>
  <c r="F423" i="1"/>
  <c r="E423" i="1"/>
  <c r="D423" i="1"/>
  <c r="C423" i="1"/>
  <c r="I422" i="1"/>
  <c r="H422" i="1"/>
  <c r="G422" i="1"/>
  <c r="F422" i="1"/>
  <c r="E422" i="1"/>
  <c r="D422" i="1"/>
  <c r="C422" i="1"/>
  <c r="I421" i="1"/>
  <c r="H421" i="1"/>
  <c r="G421" i="1"/>
  <c r="F421" i="1"/>
  <c r="E421" i="1"/>
  <c r="D421" i="1"/>
  <c r="C421" i="1"/>
  <c r="I420" i="1"/>
  <c r="H420" i="1"/>
  <c r="G420" i="1"/>
  <c r="F420" i="1"/>
  <c r="E420" i="1"/>
  <c r="D420" i="1"/>
  <c r="C420" i="1"/>
  <c r="I419" i="1"/>
  <c r="H419" i="1"/>
  <c r="G419" i="1"/>
  <c r="F419" i="1"/>
  <c r="E419" i="1"/>
  <c r="D419" i="1"/>
  <c r="C419" i="1"/>
  <c r="I418" i="1"/>
  <c r="H418" i="1"/>
  <c r="G418" i="1"/>
  <c r="F418" i="1"/>
  <c r="E418" i="1"/>
  <c r="D418" i="1"/>
  <c r="C418" i="1"/>
  <c r="I417" i="1"/>
  <c r="H417" i="1"/>
  <c r="G417" i="1"/>
  <c r="F417" i="1"/>
  <c r="E417" i="1"/>
  <c r="D417" i="1"/>
  <c r="C417" i="1"/>
  <c r="I416" i="1"/>
  <c r="H416" i="1"/>
  <c r="G416" i="1"/>
  <c r="F416" i="1"/>
  <c r="E416" i="1"/>
  <c r="D416" i="1"/>
  <c r="C416" i="1"/>
  <c r="I415" i="1"/>
  <c r="H415" i="1"/>
  <c r="G415" i="1"/>
  <c r="F415" i="1"/>
  <c r="E415" i="1"/>
  <c r="D415" i="1"/>
  <c r="C415" i="1"/>
  <c r="I414" i="1"/>
  <c r="H414" i="1"/>
  <c r="G414" i="1"/>
  <c r="F414" i="1"/>
  <c r="E414" i="1"/>
  <c r="D414" i="1"/>
  <c r="C414" i="1"/>
  <c r="I413" i="1"/>
  <c r="H413" i="1"/>
  <c r="G413" i="1"/>
  <c r="F413" i="1"/>
  <c r="E413" i="1"/>
  <c r="D413" i="1"/>
  <c r="C413" i="1"/>
  <c r="I412" i="1"/>
  <c r="H412" i="1"/>
  <c r="G412" i="1"/>
  <c r="F412" i="1"/>
  <c r="E412" i="1"/>
  <c r="D412" i="1"/>
  <c r="C412" i="1"/>
  <c r="I411" i="1"/>
  <c r="H411" i="1"/>
  <c r="G411" i="1"/>
  <c r="F411" i="1"/>
  <c r="E411" i="1"/>
  <c r="D411" i="1"/>
  <c r="C411" i="1"/>
  <c r="I410" i="1"/>
  <c r="H410" i="1"/>
  <c r="G410" i="1"/>
  <c r="F410" i="1"/>
  <c r="E410" i="1"/>
  <c r="D410" i="1"/>
  <c r="C410" i="1"/>
  <c r="I409" i="1"/>
  <c r="H409" i="1"/>
  <c r="G409" i="1"/>
  <c r="F409" i="1"/>
  <c r="E409" i="1"/>
  <c r="D409" i="1"/>
  <c r="C409" i="1"/>
  <c r="I408" i="1"/>
  <c r="H408" i="1"/>
  <c r="G408" i="1"/>
  <c r="F408" i="1"/>
  <c r="E408" i="1"/>
  <c r="D408" i="1"/>
  <c r="C408" i="1"/>
  <c r="I407" i="1"/>
  <c r="H407" i="1"/>
  <c r="G407" i="1"/>
  <c r="F407" i="1"/>
  <c r="E407" i="1"/>
  <c r="D407" i="1"/>
  <c r="C407" i="1"/>
  <c r="I406" i="1"/>
  <c r="H406" i="1"/>
  <c r="G406" i="1"/>
  <c r="F406" i="1"/>
  <c r="E406" i="1"/>
  <c r="D406" i="1"/>
  <c r="C406" i="1"/>
  <c r="I405" i="1"/>
  <c r="H405" i="1"/>
  <c r="G405" i="1"/>
  <c r="F405" i="1"/>
  <c r="E405" i="1"/>
  <c r="D405" i="1"/>
  <c r="C405" i="1"/>
  <c r="I404" i="1"/>
  <c r="H404" i="1"/>
  <c r="G404" i="1"/>
  <c r="F404" i="1"/>
  <c r="E404" i="1"/>
  <c r="D404" i="1"/>
  <c r="C404" i="1"/>
  <c r="I403" i="1"/>
  <c r="H403" i="1"/>
  <c r="G403" i="1"/>
  <c r="F403" i="1"/>
  <c r="E403" i="1"/>
  <c r="D403" i="1"/>
  <c r="C403" i="1"/>
  <c r="I402" i="1"/>
  <c r="H402" i="1"/>
  <c r="G402" i="1"/>
  <c r="F402" i="1"/>
  <c r="E402" i="1"/>
  <c r="D402" i="1"/>
  <c r="C402" i="1"/>
  <c r="I401" i="1"/>
  <c r="H401" i="1"/>
  <c r="G401" i="1"/>
  <c r="F401" i="1"/>
  <c r="E401" i="1"/>
  <c r="D401" i="1"/>
  <c r="C401" i="1"/>
  <c r="I400" i="1"/>
  <c r="H400" i="1"/>
  <c r="G400" i="1"/>
  <c r="F400" i="1"/>
  <c r="E400" i="1"/>
  <c r="D400" i="1"/>
  <c r="C400" i="1"/>
  <c r="I399" i="1"/>
  <c r="H399" i="1"/>
  <c r="G399" i="1"/>
  <c r="F399" i="1"/>
  <c r="E399" i="1"/>
  <c r="D399" i="1"/>
  <c r="C399" i="1"/>
  <c r="I398" i="1"/>
  <c r="H398" i="1"/>
  <c r="G398" i="1"/>
  <c r="F398" i="1"/>
  <c r="E398" i="1"/>
  <c r="D398" i="1"/>
  <c r="C398" i="1"/>
  <c r="I397" i="1"/>
  <c r="H397" i="1"/>
  <c r="G397" i="1"/>
  <c r="F397" i="1"/>
  <c r="E397" i="1"/>
  <c r="D397" i="1"/>
  <c r="C397" i="1"/>
  <c r="I396" i="1"/>
  <c r="H396" i="1"/>
  <c r="G396" i="1"/>
  <c r="F396" i="1"/>
  <c r="E396" i="1"/>
  <c r="D396" i="1"/>
  <c r="C396" i="1"/>
  <c r="I395" i="1"/>
  <c r="H395" i="1"/>
  <c r="G395" i="1"/>
  <c r="F395" i="1"/>
  <c r="E395" i="1"/>
  <c r="D395" i="1"/>
  <c r="C395" i="1"/>
  <c r="I394" i="1"/>
  <c r="H394" i="1"/>
  <c r="G394" i="1"/>
  <c r="F394" i="1"/>
  <c r="E394" i="1"/>
  <c r="D394" i="1"/>
  <c r="C394" i="1"/>
  <c r="I393" i="1"/>
  <c r="H393" i="1"/>
  <c r="G393" i="1"/>
  <c r="F393" i="1"/>
  <c r="E393" i="1"/>
  <c r="D393" i="1"/>
  <c r="C393" i="1"/>
  <c r="I392" i="1"/>
  <c r="H392" i="1"/>
  <c r="G392" i="1"/>
  <c r="F392" i="1"/>
  <c r="E392" i="1"/>
  <c r="D392" i="1"/>
  <c r="C392" i="1"/>
  <c r="I391" i="1"/>
  <c r="H391" i="1"/>
  <c r="G391" i="1"/>
  <c r="F391" i="1"/>
  <c r="E391" i="1"/>
  <c r="D391" i="1"/>
  <c r="C391" i="1"/>
  <c r="I390" i="1"/>
  <c r="H390" i="1"/>
  <c r="G390" i="1"/>
  <c r="F390" i="1"/>
  <c r="E390" i="1"/>
  <c r="D390" i="1"/>
  <c r="C390" i="1"/>
  <c r="I389" i="1"/>
  <c r="H389" i="1"/>
  <c r="G389" i="1"/>
  <c r="F389" i="1"/>
  <c r="E389" i="1"/>
  <c r="D389" i="1"/>
  <c r="C389" i="1"/>
  <c r="I388" i="1"/>
  <c r="H388" i="1"/>
  <c r="G388" i="1"/>
  <c r="F388" i="1"/>
  <c r="E388" i="1"/>
  <c r="D388" i="1"/>
  <c r="C388" i="1"/>
  <c r="I387" i="1"/>
  <c r="H387" i="1"/>
  <c r="G387" i="1"/>
  <c r="F387" i="1"/>
  <c r="E387" i="1"/>
  <c r="D387" i="1"/>
  <c r="C387" i="1"/>
  <c r="I386" i="1"/>
  <c r="H386" i="1"/>
  <c r="G386" i="1"/>
  <c r="F386" i="1"/>
  <c r="E386" i="1"/>
  <c r="D386" i="1"/>
  <c r="C386" i="1"/>
  <c r="I385" i="1"/>
  <c r="H385" i="1"/>
  <c r="G385" i="1"/>
  <c r="F385" i="1"/>
  <c r="E385" i="1"/>
  <c r="D385" i="1"/>
  <c r="C385" i="1"/>
  <c r="I384" i="1"/>
  <c r="H384" i="1"/>
  <c r="G384" i="1"/>
  <c r="F384" i="1"/>
  <c r="E384" i="1"/>
  <c r="D384" i="1"/>
  <c r="C384" i="1"/>
  <c r="I383" i="1"/>
  <c r="H383" i="1"/>
  <c r="G383" i="1"/>
  <c r="F383" i="1"/>
  <c r="E383" i="1"/>
  <c r="D383" i="1"/>
  <c r="C383" i="1"/>
  <c r="I382" i="1"/>
  <c r="H382" i="1"/>
  <c r="G382" i="1"/>
  <c r="F382" i="1"/>
  <c r="E382" i="1"/>
  <c r="D382" i="1"/>
  <c r="C382" i="1"/>
  <c r="I381" i="1"/>
  <c r="H381" i="1"/>
  <c r="G381" i="1"/>
  <c r="F381" i="1"/>
  <c r="E381" i="1"/>
  <c r="D381" i="1"/>
  <c r="C381" i="1"/>
  <c r="I380" i="1"/>
  <c r="H380" i="1"/>
  <c r="G380" i="1"/>
  <c r="F380" i="1"/>
  <c r="E380" i="1"/>
  <c r="D380" i="1"/>
  <c r="C380" i="1"/>
  <c r="I379" i="1"/>
  <c r="H379" i="1"/>
  <c r="G379" i="1"/>
  <c r="F379" i="1"/>
  <c r="E379" i="1"/>
  <c r="D379" i="1"/>
  <c r="C379" i="1"/>
  <c r="I378" i="1"/>
  <c r="H378" i="1"/>
  <c r="G378" i="1"/>
  <c r="F378" i="1"/>
  <c r="E378" i="1"/>
  <c r="D378" i="1"/>
  <c r="C378" i="1"/>
  <c r="I377" i="1"/>
  <c r="H377" i="1"/>
  <c r="G377" i="1"/>
  <c r="F377" i="1"/>
  <c r="E377" i="1"/>
  <c r="D377" i="1"/>
  <c r="C377" i="1"/>
  <c r="I376" i="1"/>
  <c r="H376" i="1"/>
  <c r="G376" i="1"/>
  <c r="F376" i="1"/>
  <c r="E376" i="1"/>
  <c r="D376" i="1"/>
  <c r="C376" i="1"/>
  <c r="I375" i="1"/>
  <c r="H375" i="1"/>
  <c r="G375" i="1"/>
  <c r="F375" i="1"/>
  <c r="E375" i="1"/>
  <c r="D375" i="1"/>
  <c r="C375" i="1"/>
  <c r="I374" i="1"/>
  <c r="H374" i="1"/>
  <c r="G374" i="1"/>
  <c r="F374" i="1"/>
  <c r="E374" i="1"/>
  <c r="D374" i="1"/>
  <c r="C374" i="1"/>
  <c r="I373" i="1"/>
  <c r="H373" i="1"/>
  <c r="G373" i="1"/>
  <c r="F373" i="1"/>
  <c r="E373" i="1"/>
  <c r="D373" i="1"/>
  <c r="C373" i="1"/>
  <c r="I372" i="1"/>
  <c r="H372" i="1"/>
  <c r="G372" i="1"/>
  <c r="F372" i="1"/>
  <c r="E372" i="1"/>
  <c r="D372" i="1"/>
  <c r="C372" i="1"/>
  <c r="I371" i="1"/>
  <c r="H371" i="1"/>
  <c r="G371" i="1"/>
  <c r="F371" i="1"/>
  <c r="E371" i="1"/>
  <c r="D371" i="1"/>
  <c r="C371" i="1"/>
  <c r="I370" i="1"/>
  <c r="H370" i="1"/>
  <c r="G370" i="1"/>
  <c r="F370" i="1"/>
  <c r="E370" i="1"/>
  <c r="D370" i="1"/>
  <c r="C370" i="1"/>
  <c r="I369" i="1"/>
  <c r="H369" i="1"/>
  <c r="G369" i="1"/>
  <c r="F369" i="1"/>
  <c r="E369" i="1"/>
  <c r="D369" i="1"/>
  <c r="C369" i="1"/>
  <c r="I368" i="1"/>
  <c r="H368" i="1"/>
  <c r="G368" i="1"/>
  <c r="F368" i="1"/>
  <c r="E368" i="1"/>
  <c r="D368" i="1"/>
  <c r="C368" i="1"/>
  <c r="I367" i="1"/>
  <c r="H367" i="1"/>
  <c r="G367" i="1"/>
  <c r="F367" i="1"/>
  <c r="E367" i="1"/>
  <c r="D367" i="1"/>
  <c r="C367" i="1"/>
  <c r="I366" i="1"/>
  <c r="H366" i="1"/>
  <c r="G366" i="1"/>
  <c r="F366" i="1"/>
  <c r="E366" i="1"/>
  <c r="D366" i="1"/>
  <c r="C366" i="1"/>
  <c r="I365" i="1"/>
  <c r="H365" i="1"/>
  <c r="G365" i="1"/>
  <c r="F365" i="1"/>
  <c r="E365" i="1"/>
  <c r="D365" i="1"/>
  <c r="C365" i="1"/>
  <c r="I364" i="1"/>
  <c r="H364" i="1"/>
  <c r="G364" i="1"/>
  <c r="F364" i="1"/>
  <c r="E364" i="1"/>
  <c r="D364" i="1"/>
  <c r="C364" i="1"/>
  <c r="I363" i="1"/>
  <c r="H363" i="1"/>
  <c r="G363" i="1"/>
  <c r="F363" i="1"/>
  <c r="E363" i="1"/>
  <c r="D363" i="1"/>
  <c r="C363" i="1"/>
  <c r="I362" i="1"/>
  <c r="H362" i="1"/>
  <c r="G362" i="1"/>
  <c r="F362" i="1"/>
  <c r="E362" i="1"/>
  <c r="D362" i="1"/>
  <c r="C362" i="1"/>
  <c r="I361" i="1"/>
  <c r="H361" i="1"/>
  <c r="G361" i="1"/>
  <c r="F361" i="1"/>
  <c r="E361" i="1"/>
  <c r="D361" i="1"/>
  <c r="C361" i="1"/>
  <c r="I360" i="1"/>
  <c r="H360" i="1"/>
  <c r="G360" i="1"/>
  <c r="F360" i="1"/>
  <c r="E360" i="1"/>
  <c r="D360" i="1"/>
  <c r="C360" i="1"/>
  <c r="I359" i="1"/>
  <c r="H359" i="1"/>
  <c r="G359" i="1"/>
  <c r="F359" i="1"/>
  <c r="E359" i="1"/>
  <c r="D359" i="1"/>
  <c r="C359" i="1"/>
  <c r="I358" i="1"/>
  <c r="H358" i="1"/>
  <c r="G358" i="1"/>
  <c r="F358" i="1"/>
  <c r="E358" i="1"/>
  <c r="D358" i="1"/>
  <c r="C358" i="1"/>
  <c r="I357" i="1"/>
  <c r="H357" i="1"/>
  <c r="G357" i="1"/>
  <c r="F357" i="1"/>
  <c r="E357" i="1"/>
  <c r="D357" i="1"/>
  <c r="C357" i="1"/>
  <c r="I356" i="1"/>
  <c r="H356" i="1"/>
  <c r="G356" i="1"/>
  <c r="F356" i="1"/>
  <c r="E356" i="1"/>
  <c r="D356" i="1"/>
  <c r="C356" i="1"/>
  <c r="I355" i="1"/>
  <c r="H355" i="1"/>
  <c r="G355" i="1"/>
  <c r="F355" i="1"/>
  <c r="E355" i="1"/>
  <c r="D355" i="1"/>
  <c r="C355" i="1"/>
  <c r="I354" i="1"/>
  <c r="H354" i="1"/>
  <c r="G354" i="1"/>
  <c r="F354" i="1"/>
  <c r="E354" i="1"/>
  <c r="D354" i="1"/>
  <c r="C354" i="1"/>
  <c r="I353" i="1"/>
  <c r="H353" i="1"/>
  <c r="G353" i="1"/>
  <c r="F353" i="1"/>
  <c r="E353" i="1"/>
  <c r="D353" i="1"/>
  <c r="C353" i="1"/>
  <c r="I352" i="1"/>
  <c r="H352" i="1"/>
  <c r="G352" i="1"/>
  <c r="F352" i="1"/>
  <c r="E352" i="1"/>
  <c r="D352" i="1"/>
  <c r="C352" i="1"/>
  <c r="I351" i="1"/>
  <c r="H351" i="1"/>
  <c r="G351" i="1"/>
  <c r="F351" i="1"/>
  <c r="E351" i="1"/>
  <c r="D351" i="1"/>
  <c r="C351" i="1"/>
  <c r="I350" i="1"/>
  <c r="H350" i="1"/>
  <c r="G350" i="1"/>
  <c r="F350" i="1"/>
  <c r="E350" i="1"/>
  <c r="D350" i="1"/>
  <c r="C350" i="1"/>
  <c r="I349" i="1"/>
  <c r="H349" i="1"/>
  <c r="G349" i="1"/>
  <c r="F349" i="1"/>
  <c r="E349" i="1"/>
  <c r="D349" i="1"/>
  <c r="C349" i="1"/>
  <c r="I348" i="1"/>
  <c r="H348" i="1"/>
  <c r="G348" i="1"/>
  <c r="F348" i="1"/>
  <c r="E348" i="1"/>
  <c r="D348" i="1"/>
  <c r="C348" i="1"/>
  <c r="I347" i="1"/>
  <c r="H347" i="1"/>
  <c r="G347" i="1"/>
  <c r="F347" i="1"/>
  <c r="E347" i="1"/>
  <c r="D347" i="1"/>
  <c r="C347" i="1"/>
  <c r="I346" i="1"/>
  <c r="H346" i="1"/>
  <c r="G346" i="1"/>
  <c r="F346" i="1"/>
  <c r="E346" i="1"/>
  <c r="D346" i="1"/>
  <c r="C346" i="1"/>
  <c r="I345" i="1"/>
  <c r="H345" i="1"/>
  <c r="G345" i="1"/>
  <c r="F345" i="1"/>
  <c r="E345" i="1"/>
  <c r="D345" i="1"/>
  <c r="C345" i="1"/>
  <c r="I344" i="1"/>
  <c r="H344" i="1"/>
  <c r="G344" i="1"/>
  <c r="F344" i="1"/>
  <c r="E344" i="1"/>
  <c r="D344" i="1"/>
  <c r="C344" i="1"/>
  <c r="I343" i="1"/>
  <c r="H343" i="1"/>
  <c r="G343" i="1"/>
  <c r="F343" i="1"/>
  <c r="E343" i="1"/>
  <c r="D343" i="1"/>
  <c r="C343" i="1"/>
  <c r="I342" i="1"/>
  <c r="H342" i="1"/>
  <c r="G342" i="1"/>
  <c r="F342" i="1"/>
  <c r="E342" i="1"/>
  <c r="D342" i="1"/>
  <c r="C342" i="1"/>
  <c r="I341" i="1"/>
  <c r="H341" i="1"/>
  <c r="G341" i="1"/>
  <c r="F341" i="1"/>
  <c r="E341" i="1"/>
  <c r="D341" i="1"/>
  <c r="C341" i="1"/>
  <c r="I340" i="1"/>
  <c r="H340" i="1"/>
  <c r="G340" i="1"/>
  <c r="F340" i="1"/>
  <c r="E340" i="1"/>
  <c r="D340" i="1"/>
  <c r="C340" i="1"/>
  <c r="I339" i="1"/>
  <c r="H339" i="1"/>
  <c r="G339" i="1"/>
  <c r="F339" i="1"/>
  <c r="E339" i="1"/>
  <c r="D339" i="1"/>
  <c r="C339" i="1"/>
  <c r="I338" i="1"/>
  <c r="H338" i="1"/>
  <c r="G338" i="1"/>
  <c r="F338" i="1"/>
  <c r="E338" i="1"/>
  <c r="D338" i="1"/>
  <c r="C338" i="1"/>
  <c r="I337" i="1"/>
  <c r="H337" i="1"/>
  <c r="G337" i="1"/>
  <c r="F337" i="1"/>
  <c r="E337" i="1"/>
  <c r="D337" i="1"/>
  <c r="C337" i="1"/>
  <c r="I336" i="1"/>
  <c r="H336" i="1"/>
  <c r="G336" i="1"/>
  <c r="F336" i="1"/>
  <c r="E336" i="1"/>
  <c r="D336" i="1"/>
  <c r="C336" i="1"/>
  <c r="I335" i="1"/>
  <c r="H335" i="1"/>
  <c r="G335" i="1"/>
  <c r="F335" i="1"/>
  <c r="E335" i="1"/>
  <c r="D335" i="1"/>
  <c r="C335" i="1"/>
  <c r="I334" i="1"/>
  <c r="H334" i="1"/>
  <c r="G334" i="1"/>
  <c r="F334" i="1"/>
  <c r="E334" i="1"/>
  <c r="D334" i="1"/>
  <c r="C334" i="1"/>
  <c r="I333" i="1"/>
  <c r="H333" i="1"/>
  <c r="G333" i="1"/>
  <c r="F333" i="1"/>
  <c r="E333" i="1"/>
  <c r="D333" i="1"/>
  <c r="C333" i="1"/>
  <c r="I332" i="1"/>
  <c r="H332" i="1"/>
  <c r="G332" i="1"/>
  <c r="F332" i="1"/>
  <c r="E332" i="1"/>
  <c r="D332" i="1"/>
  <c r="C332" i="1"/>
  <c r="I331" i="1"/>
  <c r="H331" i="1"/>
  <c r="G331" i="1"/>
  <c r="F331" i="1"/>
  <c r="E331" i="1"/>
  <c r="D331" i="1"/>
  <c r="C331" i="1"/>
  <c r="I330" i="1"/>
  <c r="H330" i="1"/>
  <c r="G330" i="1"/>
  <c r="F330" i="1"/>
  <c r="E330" i="1"/>
  <c r="D330" i="1"/>
  <c r="C330" i="1"/>
  <c r="I329" i="1"/>
  <c r="H329" i="1"/>
  <c r="G329" i="1"/>
  <c r="F329" i="1"/>
  <c r="E329" i="1"/>
  <c r="D329" i="1"/>
  <c r="C329" i="1"/>
  <c r="I328" i="1"/>
  <c r="H328" i="1"/>
  <c r="G328" i="1"/>
  <c r="F328" i="1"/>
  <c r="E328" i="1"/>
  <c r="D328" i="1"/>
  <c r="C328" i="1"/>
  <c r="I327" i="1"/>
  <c r="H327" i="1"/>
  <c r="G327" i="1"/>
  <c r="F327" i="1"/>
  <c r="E327" i="1"/>
  <c r="D327" i="1"/>
  <c r="C327" i="1"/>
  <c r="I326" i="1"/>
  <c r="H326" i="1"/>
  <c r="G326" i="1"/>
  <c r="F326" i="1"/>
  <c r="E326" i="1"/>
  <c r="D326" i="1"/>
  <c r="C326" i="1"/>
  <c r="I325" i="1"/>
  <c r="H325" i="1"/>
  <c r="G325" i="1"/>
  <c r="F325" i="1"/>
  <c r="E325" i="1"/>
  <c r="D325" i="1"/>
  <c r="C325" i="1"/>
  <c r="I324" i="1"/>
  <c r="H324" i="1"/>
  <c r="G324" i="1"/>
  <c r="F324" i="1"/>
  <c r="E324" i="1"/>
  <c r="D324" i="1"/>
  <c r="C324" i="1"/>
  <c r="I323" i="1"/>
  <c r="H323" i="1"/>
  <c r="G323" i="1"/>
  <c r="F323" i="1"/>
  <c r="E323" i="1"/>
  <c r="D323" i="1"/>
  <c r="C323" i="1"/>
  <c r="I322" i="1"/>
  <c r="H322" i="1"/>
  <c r="G322" i="1"/>
  <c r="F322" i="1"/>
  <c r="E322" i="1"/>
  <c r="D322" i="1"/>
  <c r="C322" i="1"/>
  <c r="I321" i="1"/>
  <c r="H321" i="1"/>
  <c r="G321" i="1"/>
  <c r="F321" i="1"/>
  <c r="E321" i="1"/>
  <c r="D321" i="1"/>
  <c r="C321" i="1"/>
  <c r="I320" i="1"/>
  <c r="H320" i="1"/>
  <c r="G320" i="1"/>
  <c r="F320" i="1"/>
  <c r="E320" i="1"/>
  <c r="D320" i="1"/>
  <c r="C320" i="1"/>
  <c r="I319" i="1"/>
  <c r="H319" i="1"/>
  <c r="G319" i="1"/>
  <c r="F319" i="1"/>
  <c r="E319" i="1"/>
  <c r="D319" i="1"/>
  <c r="C319" i="1"/>
  <c r="I318" i="1"/>
  <c r="H318" i="1"/>
  <c r="G318" i="1"/>
  <c r="F318" i="1"/>
  <c r="E318" i="1"/>
  <c r="D318" i="1"/>
  <c r="C318" i="1"/>
  <c r="I317" i="1"/>
  <c r="H317" i="1"/>
  <c r="G317" i="1"/>
  <c r="F317" i="1"/>
  <c r="E317" i="1"/>
  <c r="D317" i="1"/>
  <c r="C317" i="1"/>
  <c r="I316" i="1"/>
  <c r="H316" i="1"/>
  <c r="G316" i="1"/>
  <c r="F316" i="1"/>
  <c r="E316" i="1"/>
  <c r="D316" i="1"/>
  <c r="C316" i="1"/>
  <c r="I315" i="1"/>
  <c r="H315" i="1"/>
  <c r="G315" i="1"/>
  <c r="F315" i="1"/>
  <c r="E315" i="1"/>
  <c r="D315" i="1"/>
  <c r="C315" i="1"/>
  <c r="I314" i="1"/>
  <c r="H314" i="1"/>
  <c r="G314" i="1"/>
  <c r="F314" i="1"/>
  <c r="E314" i="1"/>
  <c r="D314" i="1"/>
  <c r="C314" i="1"/>
  <c r="I313" i="1"/>
  <c r="H313" i="1"/>
  <c r="G313" i="1"/>
  <c r="F313" i="1"/>
  <c r="E313" i="1"/>
  <c r="D313" i="1"/>
  <c r="C313" i="1"/>
  <c r="I312" i="1"/>
  <c r="H312" i="1"/>
  <c r="G312" i="1"/>
  <c r="F312" i="1"/>
  <c r="E312" i="1"/>
  <c r="D312" i="1"/>
  <c r="C312" i="1"/>
  <c r="I311" i="1"/>
  <c r="H311" i="1"/>
  <c r="G311" i="1"/>
  <c r="F311" i="1"/>
  <c r="E311" i="1"/>
  <c r="D311" i="1"/>
  <c r="C311" i="1"/>
  <c r="I310" i="1"/>
  <c r="H310" i="1"/>
  <c r="G310" i="1"/>
  <c r="F310" i="1"/>
  <c r="E310" i="1"/>
  <c r="D310" i="1"/>
  <c r="C310" i="1"/>
  <c r="I309" i="1"/>
  <c r="H309" i="1"/>
  <c r="G309" i="1"/>
  <c r="F309" i="1"/>
  <c r="E309" i="1"/>
  <c r="D309" i="1"/>
  <c r="C309" i="1"/>
  <c r="I308" i="1"/>
  <c r="H308" i="1"/>
  <c r="G308" i="1"/>
  <c r="F308" i="1"/>
  <c r="E308" i="1"/>
  <c r="D308" i="1"/>
  <c r="C308" i="1"/>
  <c r="I307" i="1"/>
  <c r="H307" i="1"/>
  <c r="G307" i="1"/>
  <c r="F307" i="1"/>
  <c r="E307" i="1"/>
  <c r="D307" i="1"/>
  <c r="C307" i="1"/>
  <c r="I306" i="1"/>
  <c r="H306" i="1"/>
  <c r="G306" i="1"/>
  <c r="F306" i="1"/>
  <c r="E306" i="1"/>
  <c r="D306" i="1"/>
  <c r="C306" i="1"/>
  <c r="I305" i="1"/>
  <c r="H305" i="1"/>
  <c r="G305" i="1"/>
  <c r="F305" i="1"/>
  <c r="E305" i="1"/>
  <c r="D305" i="1"/>
  <c r="C305" i="1"/>
  <c r="I304" i="1"/>
  <c r="H304" i="1"/>
  <c r="G304" i="1"/>
  <c r="F304" i="1"/>
  <c r="E304" i="1"/>
  <c r="D304" i="1"/>
  <c r="C304" i="1"/>
  <c r="I303" i="1"/>
  <c r="H303" i="1"/>
  <c r="G303" i="1"/>
  <c r="F303" i="1"/>
  <c r="E303" i="1"/>
  <c r="D303" i="1"/>
  <c r="C303" i="1"/>
  <c r="I302" i="1"/>
  <c r="H302" i="1"/>
  <c r="G302" i="1"/>
  <c r="F302" i="1"/>
  <c r="E302" i="1"/>
  <c r="D302" i="1"/>
  <c r="C302" i="1"/>
  <c r="I301" i="1"/>
  <c r="H301" i="1"/>
  <c r="G301" i="1"/>
  <c r="F301" i="1"/>
  <c r="E301" i="1"/>
  <c r="D301" i="1"/>
  <c r="C301" i="1"/>
  <c r="I300" i="1"/>
  <c r="H300" i="1"/>
  <c r="G300" i="1"/>
  <c r="F300" i="1"/>
  <c r="E300" i="1"/>
  <c r="D300" i="1"/>
  <c r="C300" i="1"/>
  <c r="I299" i="1"/>
  <c r="H299" i="1"/>
  <c r="G299" i="1"/>
  <c r="F299" i="1"/>
  <c r="E299" i="1"/>
  <c r="D299" i="1"/>
  <c r="C299" i="1"/>
  <c r="I298" i="1"/>
  <c r="H298" i="1"/>
  <c r="G298" i="1"/>
  <c r="F298" i="1"/>
  <c r="E298" i="1"/>
  <c r="D298" i="1"/>
  <c r="C298" i="1"/>
  <c r="I297" i="1"/>
  <c r="H297" i="1"/>
  <c r="G297" i="1"/>
  <c r="F297" i="1"/>
  <c r="E297" i="1"/>
  <c r="D297" i="1"/>
  <c r="C297" i="1"/>
  <c r="I296" i="1"/>
  <c r="H296" i="1"/>
  <c r="G296" i="1"/>
  <c r="F296" i="1"/>
  <c r="E296" i="1"/>
  <c r="D296" i="1"/>
  <c r="C296" i="1"/>
  <c r="I295" i="1"/>
  <c r="H295" i="1"/>
  <c r="G295" i="1"/>
  <c r="F295" i="1"/>
  <c r="E295" i="1"/>
  <c r="D295" i="1"/>
  <c r="C295" i="1"/>
  <c r="I294" i="1"/>
  <c r="H294" i="1"/>
  <c r="G294" i="1"/>
  <c r="F294" i="1"/>
  <c r="E294" i="1"/>
  <c r="D294" i="1"/>
  <c r="C294" i="1"/>
  <c r="I293" i="1"/>
  <c r="H293" i="1"/>
  <c r="G293" i="1"/>
  <c r="F293" i="1"/>
  <c r="E293" i="1"/>
  <c r="D293" i="1"/>
  <c r="C293" i="1"/>
  <c r="I292" i="1"/>
  <c r="H292" i="1"/>
  <c r="G292" i="1"/>
  <c r="F292" i="1"/>
  <c r="E292" i="1"/>
  <c r="D292" i="1"/>
  <c r="C292" i="1"/>
  <c r="I291" i="1"/>
  <c r="H291" i="1"/>
  <c r="G291" i="1"/>
  <c r="F291" i="1"/>
  <c r="E291" i="1"/>
  <c r="D291" i="1"/>
  <c r="C291" i="1"/>
  <c r="I290" i="1"/>
  <c r="H290" i="1"/>
  <c r="G290" i="1"/>
  <c r="F290" i="1"/>
  <c r="E290" i="1"/>
  <c r="D290" i="1"/>
  <c r="C290" i="1"/>
  <c r="I289" i="1"/>
  <c r="H289" i="1"/>
  <c r="G289" i="1"/>
  <c r="F289" i="1"/>
  <c r="E289" i="1"/>
  <c r="D289" i="1"/>
  <c r="C289" i="1"/>
  <c r="I288" i="1"/>
  <c r="H288" i="1"/>
  <c r="G288" i="1"/>
  <c r="F288" i="1"/>
  <c r="E288" i="1"/>
  <c r="D288" i="1"/>
  <c r="C288" i="1"/>
  <c r="I287" i="1"/>
  <c r="H287" i="1"/>
  <c r="G287" i="1"/>
  <c r="F287" i="1"/>
  <c r="E287" i="1"/>
  <c r="D287" i="1"/>
  <c r="C287" i="1"/>
  <c r="I286" i="1"/>
  <c r="H286" i="1"/>
  <c r="G286" i="1"/>
  <c r="F286" i="1"/>
  <c r="E286" i="1"/>
  <c r="D286" i="1"/>
  <c r="C286" i="1"/>
  <c r="I285" i="1"/>
  <c r="H285" i="1"/>
  <c r="G285" i="1"/>
  <c r="F285" i="1"/>
  <c r="E285" i="1"/>
  <c r="D285" i="1"/>
  <c r="C285" i="1"/>
  <c r="I284" i="1"/>
  <c r="H284" i="1"/>
  <c r="G284" i="1"/>
  <c r="F284" i="1"/>
  <c r="E284" i="1"/>
  <c r="D284" i="1"/>
  <c r="C284" i="1"/>
  <c r="I283" i="1"/>
  <c r="H283" i="1"/>
  <c r="G283" i="1"/>
  <c r="F283" i="1"/>
  <c r="E283" i="1"/>
  <c r="D283" i="1"/>
  <c r="C283" i="1"/>
  <c r="I282" i="1"/>
  <c r="H282" i="1"/>
  <c r="G282" i="1"/>
  <c r="F282" i="1"/>
  <c r="E282" i="1"/>
  <c r="D282" i="1"/>
  <c r="C282" i="1"/>
  <c r="I281" i="1"/>
  <c r="H281" i="1"/>
  <c r="G281" i="1"/>
  <c r="F281" i="1"/>
  <c r="E281" i="1"/>
  <c r="D281" i="1"/>
  <c r="C281" i="1"/>
  <c r="I280" i="1"/>
  <c r="H280" i="1"/>
  <c r="G280" i="1"/>
  <c r="F280" i="1"/>
  <c r="E280" i="1"/>
  <c r="D280" i="1"/>
  <c r="C280" i="1"/>
  <c r="I279" i="1"/>
  <c r="H279" i="1"/>
  <c r="G279" i="1"/>
  <c r="F279" i="1"/>
  <c r="E279" i="1"/>
  <c r="D279" i="1"/>
  <c r="C279" i="1"/>
  <c r="I278" i="1"/>
  <c r="H278" i="1"/>
  <c r="G278" i="1"/>
  <c r="F278" i="1"/>
  <c r="E278" i="1"/>
  <c r="D278" i="1"/>
  <c r="C278" i="1"/>
  <c r="I277" i="1"/>
  <c r="H277" i="1"/>
  <c r="G277" i="1"/>
  <c r="F277" i="1"/>
  <c r="E277" i="1"/>
  <c r="D277" i="1"/>
  <c r="C277" i="1"/>
  <c r="I276" i="1"/>
  <c r="H276" i="1"/>
  <c r="G276" i="1"/>
  <c r="F276" i="1"/>
  <c r="E276" i="1"/>
  <c r="D276" i="1"/>
  <c r="C276" i="1"/>
  <c r="I275" i="1"/>
  <c r="H275" i="1"/>
  <c r="G275" i="1"/>
  <c r="F275" i="1"/>
  <c r="E275" i="1"/>
  <c r="D275" i="1"/>
  <c r="C275" i="1"/>
  <c r="I274" i="1"/>
  <c r="H274" i="1"/>
  <c r="G274" i="1"/>
  <c r="F274" i="1"/>
  <c r="E274" i="1"/>
  <c r="D274" i="1"/>
  <c r="C274" i="1"/>
  <c r="I273" i="1"/>
  <c r="H273" i="1"/>
  <c r="G273" i="1"/>
  <c r="F273" i="1"/>
  <c r="E273" i="1"/>
  <c r="D273" i="1"/>
  <c r="C273" i="1"/>
  <c r="I272" i="1"/>
  <c r="H272" i="1"/>
  <c r="G272" i="1"/>
  <c r="F272" i="1"/>
  <c r="E272" i="1"/>
  <c r="D272" i="1"/>
  <c r="C272" i="1"/>
  <c r="I271" i="1"/>
  <c r="H271" i="1"/>
  <c r="G271" i="1"/>
  <c r="F271" i="1"/>
  <c r="E271" i="1"/>
  <c r="D271" i="1"/>
  <c r="C271" i="1"/>
  <c r="I270" i="1"/>
  <c r="H270" i="1"/>
  <c r="G270" i="1"/>
  <c r="F270" i="1"/>
  <c r="E270" i="1"/>
  <c r="D270" i="1"/>
  <c r="C270" i="1"/>
  <c r="I269" i="1"/>
  <c r="H269" i="1"/>
  <c r="G269" i="1"/>
  <c r="F269" i="1"/>
  <c r="E269" i="1"/>
  <c r="D269" i="1"/>
  <c r="C269" i="1"/>
  <c r="I268" i="1"/>
  <c r="H268" i="1"/>
  <c r="G268" i="1"/>
  <c r="F268" i="1"/>
  <c r="E268" i="1"/>
  <c r="D268" i="1"/>
  <c r="C268" i="1"/>
  <c r="I267" i="1"/>
  <c r="H267" i="1"/>
  <c r="G267" i="1"/>
  <c r="F267" i="1"/>
  <c r="E267" i="1"/>
  <c r="D267" i="1"/>
  <c r="C267" i="1"/>
  <c r="I266" i="1"/>
  <c r="H266" i="1"/>
  <c r="G266" i="1"/>
  <c r="F266" i="1"/>
  <c r="E266" i="1"/>
  <c r="D266" i="1"/>
  <c r="C266" i="1"/>
  <c r="I265" i="1"/>
  <c r="H265" i="1"/>
  <c r="G265" i="1"/>
  <c r="F265" i="1"/>
  <c r="E265" i="1"/>
  <c r="D265" i="1"/>
  <c r="C265" i="1"/>
  <c r="I264" i="1"/>
  <c r="H264" i="1"/>
  <c r="G264" i="1"/>
  <c r="F264" i="1"/>
  <c r="E264" i="1"/>
  <c r="D264" i="1"/>
  <c r="C264" i="1"/>
  <c r="I263" i="1"/>
  <c r="H263" i="1"/>
  <c r="G263" i="1"/>
  <c r="F263" i="1"/>
  <c r="E263" i="1"/>
  <c r="D263" i="1"/>
  <c r="C263" i="1"/>
  <c r="I262" i="1"/>
  <c r="H262" i="1"/>
  <c r="G262" i="1"/>
  <c r="F262" i="1"/>
  <c r="E262" i="1"/>
  <c r="D262" i="1"/>
  <c r="C262" i="1"/>
  <c r="I261" i="1"/>
  <c r="H261" i="1"/>
  <c r="G261" i="1"/>
  <c r="F261" i="1"/>
  <c r="E261" i="1"/>
  <c r="D261" i="1"/>
  <c r="C261" i="1"/>
  <c r="I260" i="1"/>
  <c r="H260" i="1"/>
  <c r="G260" i="1"/>
  <c r="F260" i="1"/>
  <c r="E260" i="1"/>
  <c r="D260" i="1"/>
  <c r="C260" i="1"/>
  <c r="I259" i="1"/>
  <c r="H259" i="1"/>
  <c r="G259" i="1"/>
  <c r="F259" i="1"/>
  <c r="E259" i="1"/>
  <c r="D259" i="1"/>
  <c r="C259" i="1"/>
  <c r="I258" i="1"/>
  <c r="H258" i="1"/>
  <c r="G258" i="1"/>
  <c r="F258" i="1"/>
  <c r="E258" i="1"/>
  <c r="D258" i="1"/>
  <c r="C258" i="1"/>
  <c r="I257" i="1"/>
  <c r="H257" i="1"/>
  <c r="G257" i="1"/>
  <c r="F257" i="1"/>
  <c r="E257" i="1"/>
  <c r="D257" i="1"/>
  <c r="C257" i="1"/>
  <c r="I256" i="1"/>
  <c r="H256" i="1"/>
  <c r="G256" i="1"/>
  <c r="F256" i="1"/>
  <c r="E256" i="1"/>
  <c r="D256" i="1"/>
  <c r="C256" i="1"/>
  <c r="I255" i="1"/>
  <c r="H255" i="1"/>
  <c r="G255" i="1"/>
  <c r="F255" i="1"/>
  <c r="E255" i="1"/>
  <c r="D255" i="1"/>
  <c r="C255" i="1"/>
  <c r="I254" i="1"/>
  <c r="H254" i="1"/>
  <c r="G254" i="1"/>
  <c r="F254" i="1"/>
  <c r="E254" i="1"/>
  <c r="D254" i="1"/>
  <c r="C254" i="1"/>
  <c r="I253" i="1"/>
  <c r="H253" i="1"/>
  <c r="G253" i="1"/>
  <c r="F253" i="1"/>
  <c r="E253" i="1"/>
  <c r="D253" i="1"/>
  <c r="C253" i="1"/>
  <c r="I252" i="1"/>
  <c r="H252" i="1"/>
  <c r="G252" i="1"/>
  <c r="F252" i="1"/>
  <c r="E252" i="1"/>
  <c r="D252" i="1"/>
  <c r="C252" i="1"/>
  <c r="I251" i="1"/>
  <c r="H251" i="1"/>
  <c r="G251" i="1"/>
  <c r="F251" i="1"/>
  <c r="E251" i="1"/>
  <c r="D251" i="1"/>
  <c r="C251" i="1"/>
  <c r="I250" i="1"/>
  <c r="H250" i="1"/>
  <c r="G250" i="1"/>
  <c r="F250" i="1"/>
  <c r="E250" i="1"/>
  <c r="D250" i="1"/>
  <c r="C250" i="1"/>
  <c r="I249" i="1"/>
  <c r="H249" i="1"/>
  <c r="G249" i="1"/>
  <c r="F249" i="1"/>
  <c r="E249" i="1"/>
  <c r="D249" i="1"/>
  <c r="C249" i="1"/>
  <c r="I248" i="1"/>
  <c r="H248" i="1"/>
  <c r="G248" i="1"/>
  <c r="F248" i="1"/>
  <c r="E248" i="1"/>
  <c r="D248" i="1"/>
  <c r="C248" i="1"/>
  <c r="I247" i="1"/>
  <c r="H247" i="1"/>
  <c r="G247" i="1"/>
  <c r="F247" i="1"/>
  <c r="E247" i="1"/>
  <c r="D247" i="1"/>
  <c r="C247" i="1"/>
  <c r="I246" i="1"/>
  <c r="H246" i="1"/>
  <c r="G246" i="1"/>
  <c r="F246" i="1"/>
  <c r="E246" i="1"/>
  <c r="D246" i="1"/>
  <c r="C246" i="1"/>
  <c r="I245" i="1"/>
  <c r="H245" i="1"/>
  <c r="G245" i="1"/>
  <c r="F245" i="1"/>
  <c r="E245" i="1"/>
  <c r="D245" i="1"/>
  <c r="C245" i="1"/>
  <c r="I244" i="1"/>
  <c r="H244" i="1"/>
  <c r="G244" i="1"/>
  <c r="F244" i="1"/>
  <c r="E244" i="1"/>
  <c r="D244" i="1"/>
  <c r="C244" i="1"/>
  <c r="I243" i="1"/>
  <c r="H243" i="1"/>
  <c r="G243" i="1"/>
  <c r="F243" i="1"/>
  <c r="E243" i="1"/>
  <c r="D243" i="1"/>
  <c r="C243" i="1"/>
  <c r="I242" i="1"/>
  <c r="H242" i="1"/>
  <c r="G242" i="1"/>
  <c r="F242" i="1"/>
  <c r="E242" i="1"/>
  <c r="D242" i="1"/>
  <c r="C242" i="1"/>
  <c r="I241" i="1"/>
  <c r="H241" i="1"/>
  <c r="G241" i="1"/>
  <c r="F241" i="1"/>
  <c r="E241" i="1"/>
  <c r="D241" i="1"/>
  <c r="C241" i="1"/>
  <c r="I240" i="1"/>
  <c r="H240" i="1"/>
  <c r="G240" i="1"/>
  <c r="F240" i="1"/>
  <c r="E240" i="1"/>
  <c r="D240" i="1"/>
  <c r="C240" i="1"/>
  <c r="I239" i="1"/>
  <c r="H239" i="1"/>
  <c r="G239" i="1"/>
  <c r="F239" i="1"/>
  <c r="E239" i="1"/>
  <c r="D239" i="1"/>
  <c r="C239" i="1"/>
  <c r="I238" i="1"/>
  <c r="H238" i="1"/>
  <c r="G238" i="1"/>
  <c r="F238" i="1"/>
  <c r="E238" i="1"/>
  <c r="D238" i="1"/>
  <c r="C238" i="1"/>
  <c r="I237" i="1"/>
  <c r="H237" i="1"/>
  <c r="G237" i="1"/>
  <c r="F237" i="1"/>
  <c r="E237" i="1"/>
  <c r="D237" i="1"/>
  <c r="C237" i="1"/>
  <c r="I236" i="1"/>
  <c r="H236" i="1"/>
  <c r="G236" i="1"/>
  <c r="F236" i="1"/>
  <c r="E236" i="1"/>
  <c r="D236" i="1"/>
  <c r="C236" i="1"/>
  <c r="I235" i="1"/>
  <c r="H235" i="1"/>
  <c r="G235" i="1"/>
  <c r="F235" i="1"/>
  <c r="E235" i="1"/>
  <c r="D235" i="1"/>
  <c r="C235" i="1"/>
  <c r="I234" i="1"/>
  <c r="H234" i="1"/>
  <c r="G234" i="1"/>
  <c r="F234" i="1"/>
  <c r="E234" i="1"/>
  <c r="D234" i="1"/>
  <c r="C234" i="1"/>
  <c r="I233" i="1"/>
  <c r="H233" i="1"/>
  <c r="G233" i="1"/>
  <c r="F233" i="1"/>
  <c r="E233" i="1"/>
  <c r="D233" i="1"/>
  <c r="C233" i="1"/>
  <c r="I232" i="1"/>
  <c r="H232" i="1"/>
  <c r="G232" i="1"/>
  <c r="F232" i="1"/>
  <c r="E232" i="1"/>
  <c r="D232" i="1"/>
  <c r="C232" i="1"/>
  <c r="I231" i="1"/>
  <c r="H231" i="1"/>
  <c r="G231" i="1"/>
  <c r="F231" i="1"/>
  <c r="E231" i="1"/>
  <c r="D231" i="1"/>
  <c r="C231" i="1"/>
  <c r="I230" i="1"/>
  <c r="H230" i="1"/>
  <c r="G230" i="1"/>
  <c r="F230" i="1"/>
  <c r="E230" i="1"/>
  <c r="D230" i="1"/>
  <c r="C230" i="1"/>
  <c r="I229" i="1"/>
  <c r="H229" i="1"/>
  <c r="G229" i="1"/>
  <c r="F229" i="1"/>
  <c r="E229" i="1"/>
  <c r="D229" i="1"/>
  <c r="C229" i="1"/>
  <c r="I228" i="1"/>
  <c r="H228" i="1"/>
  <c r="G228" i="1"/>
  <c r="F228" i="1"/>
  <c r="E228" i="1"/>
  <c r="D228" i="1"/>
  <c r="C228" i="1"/>
  <c r="I227" i="1"/>
  <c r="H227" i="1"/>
  <c r="G227" i="1"/>
  <c r="F227" i="1"/>
  <c r="E227" i="1"/>
  <c r="D227" i="1"/>
  <c r="C227" i="1"/>
  <c r="I226" i="1"/>
  <c r="H226" i="1"/>
  <c r="G226" i="1"/>
  <c r="F226" i="1"/>
  <c r="E226" i="1"/>
  <c r="D226" i="1"/>
  <c r="C226" i="1"/>
  <c r="I225" i="1"/>
  <c r="H225" i="1"/>
  <c r="G225" i="1"/>
  <c r="F225" i="1"/>
  <c r="E225" i="1"/>
  <c r="D225" i="1"/>
  <c r="C225" i="1"/>
  <c r="I224" i="1"/>
  <c r="H224" i="1"/>
  <c r="G224" i="1"/>
  <c r="F224" i="1"/>
  <c r="E224" i="1"/>
  <c r="D224" i="1"/>
  <c r="C224" i="1"/>
  <c r="I223" i="1"/>
  <c r="H223" i="1"/>
  <c r="G223" i="1"/>
  <c r="F223" i="1"/>
  <c r="E223" i="1"/>
  <c r="D223" i="1"/>
  <c r="C223" i="1"/>
  <c r="I222" i="1"/>
  <c r="H222" i="1"/>
  <c r="G222" i="1"/>
  <c r="F222" i="1"/>
  <c r="E222" i="1"/>
  <c r="D222" i="1"/>
  <c r="C222" i="1"/>
  <c r="I221" i="1"/>
  <c r="H221" i="1"/>
  <c r="G221" i="1"/>
  <c r="F221" i="1"/>
  <c r="E221" i="1"/>
  <c r="D221" i="1"/>
  <c r="C221" i="1"/>
  <c r="I220" i="1"/>
  <c r="H220" i="1"/>
  <c r="G220" i="1"/>
  <c r="F220" i="1"/>
  <c r="E220" i="1"/>
  <c r="D220" i="1"/>
  <c r="C220" i="1"/>
  <c r="I219" i="1"/>
  <c r="H219" i="1"/>
  <c r="G219" i="1"/>
  <c r="F219" i="1"/>
  <c r="E219" i="1"/>
  <c r="D219" i="1"/>
  <c r="C219" i="1"/>
  <c r="I218" i="1"/>
  <c r="H218" i="1"/>
  <c r="G218" i="1"/>
  <c r="F218" i="1"/>
  <c r="E218" i="1"/>
  <c r="D218" i="1"/>
  <c r="C218" i="1"/>
  <c r="I217" i="1"/>
  <c r="H217" i="1"/>
  <c r="G217" i="1"/>
  <c r="F217" i="1"/>
  <c r="E217" i="1"/>
  <c r="D217" i="1"/>
  <c r="C217" i="1"/>
  <c r="I216" i="1"/>
  <c r="H216" i="1"/>
  <c r="G216" i="1"/>
  <c r="F216" i="1"/>
  <c r="E216" i="1"/>
  <c r="D216" i="1"/>
  <c r="C216" i="1"/>
  <c r="I215" i="1"/>
  <c r="H215" i="1"/>
  <c r="G215" i="1"/>
  <c r="F215" i="1"/>
  <c r="E215" i="1"/>
  <c r="D215" i="1"/>
  <c r="C215" i="1"/>
  <c r="I214" i="1"/>
  <c r="H214" i="1"/>
  <c r="G214" i="1"/>
  <c r="F214" i="1"/>
  <c r="E214" i="1"/>
  <c r="D214" i="1"/>
  <c r="C214" i="1"/>
  <c r="I213" i="1"/>
  <c r="H213" i="1"/>
  <c r="G213" i="1"/>
  <c r="F213" i="1"/>
  <c r="E213" i="1"/>
  <c r="D213" i="1"/>
  <c r="C213" i="1"/>
  <c r="I212" i="1"/>
  <c r="H212" i="1"/>
  <c r="G212" i="1"/>
  <c r="F212" i="1"/>
  <c r="E212" i="1"/>
  <c r="D212" i="1"/>
  <c r="C212" i="1"/>
  <c r="I211" i="1"/>
  <c r="H211" i="1"/>
  <c r="G211" i="1"/>
  <c r="F211" i="1"/>
  <c r="E211" i="1"/>
  <c r="D211" i="1"/>
  <c r="C211" i="1"/>
  <c r="I210" i="1"/>
  <c r="H210" i="1"/>
  <c r="G210" i="1"/>
  <c r="F210" i="1"/>
  <c r="E210" i="1"/>
  <c r="D210" i="1"/>
  <c r="C210" i="1"/>
  <c r="I209" i="1"/>
  <c r="H209" i="1"/>
  <c r="G209" i="1"/>
  <c r="F209" i="1"/>
  <c r="E209" i="1"/>
  <c r="D209" i="1"/>
  <c r="C209" i="1"/>
  <c r="I208" i="1"/>
  <c r="H208" i="1"/>
  <c r="G208" i="1"/>
  <c r="F208" i="1"/>
  <c r="E208" i="1"/>
  <c r="D208" i="1"/>
  <c r="C208" i="1"/>
  <c r="I207" i="1"/>
  <c r="H207" i="1"/>
  <c r="G207" i="1"/>
  <c r="F207" i="1"/>
  <c r="E207" i="1"/>
  <c r="D207" i="1"/>
  <c r="C207" i="1"/>
  <c r="I206" i="1"/>
  <c r="H206" i="1"/>
  <c r="G206" i="1"/>
  <c r="F206" i="1"/>
  <c r="E206" i="1"/>
  <c r="D206" i="1"/>
  <c r="C206" i="1"/>
  <c r="I205" i="1"/>
  <c r="H205" i="1"/>
  <c r="G205" i="1"/>
  <c r="F205" i="1"/>
  <c r="E205" i="1"/>
  <c r="D205" i="1"/>
  <c r="C205" i="1"/>
  <c r="I204" i="1"/>
  <c r="H204" i="1"/>
  <c r="G204" i="1"/>
  <c r="F204" i="1"/>
  <c r="E204" i="1"/>
  <c r="D204" i="1"/>
  <c r="C204" i="1"/>
  <c r="I203" i="1"/>
  <c r="H203" i="1"/>
  <c r="G203" i="1"/>
  <c r="F203" i="1"/>
  <c r="E203" i="1"/>
  <c r="D203" i="1"/>
  <c r="C203" i="1"/>
  <c r="I202" i="1"/>
  <c r="H202" i="1"/>
  <c r="G202" i="1"/>
  <c r="F202" i="1"/>
  <c r="E202" i="1"/>
  <c r="D202" i="1"/>
  <c r="C202" i="1"/>
  <c r="I201" i="1"/>
  <c r="H201" i="1"/>
  <c r="G201" i="1"/>
  <c r="F201" i="1"/>
  <c r="E201" i="1"/>
  <c r="D201" i="1"/>
  <c r="C201" i="1"/>
  <c r="I200" i="1"/>
  <c r="H200" i="1"/>
  <c r="G200" i="1"/>
  <c r="F200" i="1"/>
  <c r="E200" i="1"/>
  <c r="D200" i="1"/>
  <c r="C200" i="1"/>
  <c r="I199" i="1"/>
  <c r="H199" i="1"/>
  <c r="G199" i="1"/>
  <c r="F199" i="1"/>
  <c r="E199" i="1"/>
  <c r="D199" i="1"/>
  <c r="C199" i="1"/>
  <c r="I198" i="1"/>
  <c r="H198" i="1"/>
  <c r="G198" i="1"/>
  <c r="F198" i="1"/>
  <c r="E198" i="1"/>
  <c r="D198" i="1"/>
  <c r="C198" i="1"/>
  <c r="I197" i="1"/>
  <c r="H197" i="1"/>
  <c r="G197" i="1"/>
  <c r="F197" i="1"/>
  <c r="E197" i="1"/>
  <c r="D197" i="1"/>
  <c r="C197" i="1"/>
  <c r="I196" i="1"/>
  <c r="H196" i="1"/>
  <c r="G196" i="1"/>
  <c r="F196" i="1"/>
  <c r="E196" i="1"/>
  <c r="D196" i="1"/>
  <c r="C196" i="1"/>
  <c r="I195" i="1"/>
  <c r="H195" i="1"/>
  <c r="G195" i="1"/>
  <c r="F195" i="1"/>
  <c r="E195" i="1"/>
  <c r="D195" i="1"/>
  <c r="C195" i="1"/>
  <c r="I194" i="1"/>
  <c r="H194" i="1"/>
  <c r="G194" i="1"/>
  <c r="F194" i="1"/>
  <c r="E194" i="1"/>
  <c r="D194" i="1"/>
  <c r="C194" i="1"/>
  <c r="I193" i="1"/>
  <c r="H193" i="1"/>
  <c r="G193" i="1"/>
  <c r="F193" i="1"/>
  <c r="E193" i="1"/>
  <c r="D193" i="1"/>
  <c r="C193" i="1"/>
  <c r="I192" i="1"/>
  <c r="H192" i="1"/>
  <c r="G192" i="1"/>
  <c r="F192" i="1"/>
  <c r="E192" i="1"/>
  <c r="D192" i="1"/>
  <c r="C192" i="1"/>
  <c r="I191" i="1"/>
  <c r="H191" i="1"/>
  <c r="G191" i="1"/>
  <c r="F191" i="1"/>
  <c r="E191" i="1"/>
  <c r="D191" i="1"/>
  <c r="C191" i="1"/>
  <c r="I190" i="1"/>
  <c r="H190" i="1"/>
  <c r="G190" i="1"/>
  <c r="F190" i="1"/>
  <c r="E190" i="1"/>
  <c r="D190" i="1"/>
  <c r="C190" i="1"/>
  <c r="I189" i="1"/>
  <c r="H189" i="1"/>
  <c r="G189" i="1"/>
  <c r="F189" i="1"/>
  <c r="E189" i="1"/>
  <c r="D189" i="1"/>
  <c r="C189" i="1"/>
  <c r="I188" i="1"/>
  <c r="H188" i="1"/>
  <c r="G188" i="1"/>
  <c r="F188" i="1"/>
  <c r="E188" i="1"/>
  <c r="D188" i="1"/>
  <c r="C188" i="1"/>
  <c r="I187" i="1"/>
  <c r="H187" i="1"/>
  <c r="G187" i="1"/>
  <c r="F187" i="1"/>
  <c r="E187" i="1"/>
  <c r="D187" i="1"/>
  <c r="C187" i="1"/>
  <c r="I186" i="1"/>
  <c r="H186" i="1"/>
  <c r="G186" i="1"/>
  <c r="F186" i="1"/>
  <c r="E186" i="1"/>
  <c r="D186" i="1"/>
  <c r="C186" i="1"/>
  <c r="I185" i="1"/>
  <c r="H185" i="1"/>
  <c r="G185" i="1"/>
  <c r="F185" i="1"/>
  <c r="E185" i="1"/>
  <c r="D185" i="1"/>
  <c r="C185" i="1"/>
  <c r="I184" i="1"/>
  <c r="H184" i="1"/>
  <c r="G184" i="1"/>
  <c r="F184" i="1"/>
  <c r="E184" i="1"/>
  <c r="D184" i="1"/>
  <c r="C184" i="1"/>
  <c r="I183" i="1"/>
  <c r="H183" i="1"/>
  <c r="G183" i="1"/>
  <c r="F183" i="1"/>
  <c r="E183" i="1"/>
  <c r="D183" i="1"/>
  <c r="C183" i="1"/>
  <c r="I182" i="1"/>
  <c r="H182" i="1"/>
  <c r="G182" i="1"/>
  <c r="F182" i="1"/>
  <c r="E182" i="1"/>
  <c r="D182" i="1"/>
  <c r="C182" i="1"/>
  <c r="I181" i="1"/>
  <c r="H181" i="1"/>
  <c r="G181" i="1"/>
  <c r="F181" i="1"/>
  <c r="E181" i="1"/>
  <c r="D181" i="1"/>
  <c r="C181" i="1"/>
  <c r="I180" i="1"/>
  <c r="H180" i="1"/>
  <c r="G180" i="1"/>
  <c r="F180" i="1"/>
  <c r="E180" i="1"/>
  <c r="D180" i="1"/>
  <c r="C180" i="1"/>
  <c r="I179" i="1"/>
  <c r="H179" i="1"/>
  <c r="G179" i="1"/>
  <c r="F179" i="1"/>
  <c r="E179" i="1"/>
  <c r="D179" i="1"/>
  <c r="C179" i="1"/>
  <c r="I178" i="1"/>
  <c r="H178" i="1"/>
  <c r="G178" i="1"/>
  <c r="F178" i="1"/>
  <c r="E178" i="1"/>
  <c r="D178" i="1"/>
  <c r="C178" i="1"/>
  <c r="I177" i="1"/>
  <c r="H177" i="1"/>
  <c r="G177" i="1"/>
  <c r="F177" i="1"/>
  <c r="E177" i="1"/>
  <c r="D177" i="1"/>
  <c r="C177" i="1"/>
  <c r="I176" i="1"/>
  <c r="H176" i="1"/>
  <c r="G176" i="1"/>
  <c r="F176" i="1"/>
  <c r="E176" i="1"/>
  <c r="D176" i="1"/>
  <c r="C176" i="1"/>
  <c r="I175" i="1"/>
  <c r="H175" i="1"/>
  <c r="G175" i="1"/>
  <c r="F175" i="1"/>
  <c r="E175" i="1"/>
  <c r="D175" i="1"/>
  <c r="C175" i="1"/>
  <c r="I174" i="1"/>
  <c r="H174" i="1"/>
  <c r="G174" i="1"/>
  <c r="F174" i="1"/>
  <c r="E174" i="1"/>
  <c r="D174" i="1"/>
  <c r="C174" i="1"/>
  <c r="I173" i="1"/>
  <c r="H173" i="1"/>
  <c r="G173" i="1"/>
  <c r="F173" i="1"/>
  <c r="E173" i="1"/>
  <c r="D173" i="1"/>
  <c r="C173" i="1"/>
  <c r="I172" i="1"/>
  <c r="H172" i="1"/>
  <c r="G172" i="1"/>
  <c r="F172" i="1"/>
  <c r="E172" i="1"/>
  <c r="D172" i="1"/>
  <c r="C172" i="1"/>
  <c r="I171" i="1"/>
  <c r="H171" i="1"/>
  <c r="G171" i="1"/>
  <c r="F171" i="1"/>
  <c r="E171" i="1"/>
  <c r="D171" i="1"/>
  <c r="C171" i="1"/>
  <c r="I170" i="1"/>
  <c r="H170" i="1"/>
  <c r="G170" i="1"/>
  <c r="F170" i="1"/>
  <c r="E170" i="1"/>
  <c r="D170" i="1"/>
  <c r="C170" i="1"/>
  <c r="I169" i="1"/>
  <c r="H169" i="1"/>
  <c r="G169" i="1"/>
  <c r="F169" i="1"/>
  <c r="E169" i="1"/>
  <c r="D169" i="1"/>
  <c r="C169" i="1"/>
  <c r="I168" i="1"/>
  <c r="H168" i="1"/>
  <c r="G168" i="1"/>
  <c r="F168" i="1"/>
  <c r="E168" i="1"/>
  <c r="D168" i="1"/>
  <c r="C168" i="1"/>
  <c r="I167" i="1"/>
  <c r="H167" i="1"/>
  <c r="G167" i="1"/>
  <c r="F167" i="1"/>
  <c r="E167" i="1"/>
  <c r="D167" i="1"/>
  <c r="C167" i="1"/>
  <c r="I166" i="1"/>
  <c r="H166" i="1"/>
  <c r="G166" i="1"/>
  <c r="F166" i="1"/>
  <c r="E166" i="1"/>
  <c r="D166" i="1"/>
  <c r="C166" i="1"/>
  <c r="I165" i="1"/>
  <c r="H165" i="1"/>
  <c r="G165" i="1"/>
  <c r="F165" i="1"/>
  <c r="E165" i="1"/>
  <c r="D165" i="1"/>
  <c r="C165" i="1"/>
  <c r="I164" i="1"/>
  <c r="H164" i="1"/>
  <c r="G164" i="1"/>
  <c r="F164" i="1"/>
  <c r="E164" i="1"/>
  <c r="D164" i="1"/>
  <c r="C164" i="1"/>
  <c r="I163" i="1"/>
  <c r="H163" i="1"/>
  <c r="G163" i="1"/>
  <c r="F163" i="1"/>
  <c r="E163" i="1"/>
  <c r="D163" i="1"/>
  <c r="C163" i="1"/>
  <c r="I162" i="1"/>
  <c r="H162" i="1"/>
  <c r="G162" i="1"/>
  <c r="F162" i="1"/>
  <c r="E162" i="1"/>
  <c r="D162" i="1"/>
  <c r="C162" i="1"/>
  <c r="I161" i="1"/>
  <c r="H161" i="1"/>
  <c r="G161" i="1"/>
  <c r="F161" i="1"/>
  <c r="E161" i="1"/>
  <c r="D161" i="1"/>
  <c r="C161" i="1"/>
  <c r="I160" i="1"/>
  <c r="H160" i="1"/>
  <c r="G160" i="1"/>
  <c r="F160" i="1"/>
  <c r="E160" i="1"/>
  <c r="D160" i="1"/>
  <c r="C160" i="1"/>
  <c r="I159" i="1"/>
  <c r="H159" i="1"/>
  <c r="G159" i="1"/>
  <c r="F159" i="1"/>
  <c r="E159" i="1"/>
  <c r="D159" i="1"/>
  <c r="C159" i="1"/>
  <c r="I158" i="1"/>
  <c r="H158" i="1"/>
  <c r="G158" i="1"/>
  <c r="F158" i="1"/>
  <c r="E158" i="1"/>
  <c r="D158" i="1"/>
  <c r="C158" i="1"/>
  <c r="I157" i="1"/>
  <c r="H157" i="1"/>
  <c r="G157" i="1"/>
  <c r="F157" i="1"/>
  <c r="E157" i="1"/>
  <c r="D157" i="1"/>
  <c r="C157" i="1"/>
  <c r="I156" i="1"/>
  <c r="H156" i="1"/>
  <c r="G156" i="1"/>
  <c r="F156" i="1"/>
  <c r="E156" i="1"/>
  <c r="D156" i="1"/>
  <c r="C156" i="1"/>
  <c r="I155" i="1"/>
  <c r="H155" i="1"/>
  <c r="G155" i="1"/>
  <c r="F155" i="1"/>
  <c r="E155" i="1"/>
  <c r="D155" i="1"/>
  <c r="C155" i="1"/>
  <c r="I154" i="1"/>
  <c r="H154" i="1"/>
  <c r="G154" i="1"/>
  <c r="F154" i="1"/>
  <c r="E154" i="1"/>
  <c r="D154" i="1"/>
  <c r="C154" i="1"/>
  <c r="I153" i="1"/>
  <c r="H153" i="1"/>
  <c r="G153" i="1"/>
  <c r="F153" i="1"/>
  <c r="E153" i="1"/>
  <c r="D153" i="1"/>
  <c r="C153" i="1"/>
  <c r="I152" i="1"/>
  <c r="H152" i="1"/>
  <c r="G152" i="1"/>
  <c r="F152" i="1"/>
  <c r="E152" i="1"/>
  <c r="D152" i="1"/>
  <c r="C152" i="1"/>
  <c r="I151" i="1"/>
  <c r="H151" i="1"/>
  <c r="G151" i="1"/>
  <c r="F151" i="1"/>
  <c r="E151" i="1"/>
  <c r="D151" i="1"/>
  <c r="C151" i="1"/>
  <c r="I150" i="1"/>
  <c r="H150" i="1"/>
  <c r="G150" i="1"/>
  <c r="F150" i="1"/>
  <c r="E150" i="1"/>
  <c r="D150" i="1"/>
  <c r="C150" i="1"/>
  <c r="I149" i="1"/>
  <c r="H149" i="1"/>
  <c r="G149" i="1"/>
  <c r="F149" i="1"/>
  <c r="E149" i="1"/>
  <c r="D149" i="1"/>
  <c r="C149" i="1"/>
  <c r="I148" i="1"/>
  <c r="H148" i="1"/>
  <c r="G148" i="1"/>
  <c r="F148" i="1"/>
  <c r="E148" i="1"/>
  <c r="D148" i="1"/>
  <c r="C148" i="1"/>
  <c r="I147" i="1"/>
  <c r="H147" i="1"/>
  <c r="G147" i="1"/>
  <c r="F147" i="1"/>
  <c r="E147" i="1"/>
  <c r="D147" i="1"/>
  <c r="C147" i="1"/>
  <c r="I146" i="1"/>
  <c r="H146" i="1"/>
  <c r="G146" i="1"/>
  <c r="F146" i="1"/>
  <c r="E146" i="1"/>
  <c r="D146" i="1"/>
  <c r="C146" i="1"/>
  <c r="I145" i="1"/>
  <c r="H145" i="1"/>
  <c r="G145" i="1"/>
  <c r="F145" i="1"/>
  <c r="E145" i="1"/>
  <c r="D145" i="1"/>
  <c r="C145" i="1"/>
  <c r="I144" i="1"/>
  <c r="H144" i="1"/>
  <c r="G144" i="1"/>
  <c r="F144" i="1"/>
  <c r="E144" i="1"/>
  <c r="D144" i="1"/>
  <c r="C144" i="1"/>
  <c r="I143" i="1"/>
  <c r="H143" i="1"/>
  <c r="G143" i="1"/>
  <c r="F143" i="1"/>
  <c r="E143" i="1"/>
  <c r="D143" i="1"/>
  <c r="C143" i="1"/>
  <c r="I142" i="1"/>
  <c r="H142" i="1"/>
  <c r="G142" i="1"/>
  <c r="F142" i="1"/>
  <c r="E142" i="1"/>
  <c r="D142" i="1"/>
  <c r="C142" i="1"/>
  <c r="I141" i="1"/>
  <c r="H141" i="1"/>
  <c r="G141" i="1"/>
  <c r="F141" i="1"/>
  <c r="E141" i="1"/>
  <c r="D141" i="1"/>
  <c r="C141" i="1"/>
  <c r="I140" i="1"/>
  <c r="H140" i="1"/>
  <c r="G140" i="1"/>
  <c r="F140" i="1"/>
  <c r="E140" i="1"/>
  <c r="D140" i="1"/>
  <c r="C140" i="1"/>
  <c r="I139" i="1"/>
  <c r="H139" i="1"/>
  <c r="G139" i="1"/>
  <c r="F139" i="1"/>
  <c r="E139" i="1"/>
  <c r="D139" i="1"/>
  <c r="C139" i="1"/>
  <c r="I138" i="1"/>
  <c r="H138" i="1"/>
  <c r="G138" i="1"/>
  <c r="F138" i="1"/>
  <c r="E138" i="1"/>
  <c r="D138" i="1"/>
  <c r="C138" i="1"/>
  <c r="I137" i="1"/>
  <c r="H137" i="1"/>
  <c r="G137" i="1"/>
  <c r="F137" i="1"/>
  <c r="E137" i="1"/>
  <c r="D137" i="1"/>
  <c r="C137" i="1"/>
  <c r="I136" i="1"/>
  <c r="H136" i="1"/>
  <c r="G136" i="1"/>
  <c r="F136" i="1"/>
  <c r="E136" i="1"/>
  <c r="D136" i="1"/>
  <c r="C136" i="1"/>
  <c r="I135" i="1"/>
  <c r="H135" i="1"/>
  <c r="G135" i="1"/>
  <c r="F135" i="1"/>
  <c r="E135" i="1"/>
  <c r="D135" i="1"/>
  <c r="C135" i="1"/>
  <c r="I134" i="1"/>
  <c r="H134" i="1"/>
  <c r="G134" i="1"/>
  <c r="F134" i="1"/>
  <c r="E134" i="1"/>
  <c r="D134" i="1"/>
  <c r="C134" i="1"/>
  <c r="I133" i="1"/>
  <c r="H133" i="1"/>
  <c r="G133" i="1"/>
  <c r="F133" i="1"/>
  <c r="E133" i="1"/>
  <c r="D133" i="1"/>
  <c r="C133" i="1"/>
  <c r="I132" i="1"/>
  <c r="H132" i="1"/>
  <c r="G132" i="1"/>
  <c r="F132" i="1"/>
  <c r="E132" i="1"/>
  <c r="D132" i="1"/>
  <c r="C132" i="1"/>
  <c r="I131" i="1"/>
  <c r="H131" i="1"/>
  <c r="G131" i="1"/>
  <c r="F131" i="1"/>
  <c r="E131" i="1"/>
  <c r="D131" i="1"/>
  <c r="C131" i="1"/>
  <c r="I130" i="1"/>
  <c r="H130" i="1"/>
  <c r="G130" i="1"/>
  <c r="F130" i="1"/>
  <c r="E130" i="1"/>
  <c r="D130" i="1"/>
  <c r="C130" i="1"/>
  <c r="I129" i="1"/>
  <c r="H129" i="1"/>
  <c r="G129" i="1"/>
  <c r="F129" i="1"/>
  <c r="E129" i="1"/>
  <c r="D129" i="1"/>
  <c r="C129" i="1"/>
  <c r="I128" i="1"/>
  <c r="H128" i="1"/>
  <c r="G128" i="1"/>
  <c r="F128" i="1"/>
  <c r="E128" i="1"/>
  <c r="D128" i="1"/>
  <c r="C128" i="1"/>
  <c r="I127" i="1"/>
  <c r="H127" i="1"/>
  <c r="G127" i="1"/>
  <c r="F127" i="1"/>
  <c r="E127" i="1"/>
  <c r="D127" i="1"/>
  <c r="C127" i="1"/>
  <c r="I126" i="1"/>
  <c r="H126" i="1"/>
  <c r="G126" i="1"/>
  <c r="F126" i="1"/>
  <c r="E126" i="1"/>
  <c r="D126" i="1"/>
  <c r="C126" i="1"/>
  <c r="I125" i="1"/>
  <c r="H125" i="1"/>
  <c r="G125" i="1"/>
  <c r="F125" i="1"/>
  <c r="E125" i="1"/>
  <c r="D125" i="1"/>
  <c r="C125" i="1"/>
  <c r="I124" i="1"/>
  <c r="H124" i="1"/>
  <c r="G124" i="1"/>
  <c r="F124" i="1"/>
  <c r="E124" i="1"/>
  <c r="D124" i="1"/>
  <c r="C124" i="1"/>
  <c r="I123" i="1"/>
  <c r="H123" i="1"/>
  <c r="G123" i="1"/>
  <c r="F123" i="1"/>
  <c r="E123" i="1"/>
  <c r="D123" i="1"/>
  <c r="C123" i="1"/>
  <c r="I122" i="1"/>
  <c r="H122" i="1"/>
  <c r="G122" i="1"/>
  <c r="F122" i="1"/>
  <c r="E122" i="1"/>
  <c r="D122" i="1"/>
  <c r="C122" i="1"/>
  <c r="I121" i="1"/>
  <c r="H121" i="1"/>
  <c r="G121" i="1"/>
  <c r="F121" i="1"/>
  <c r="E121" i="1"/>
  <c r="D121" i="1"/>
  <c r="C121" i="1"/>
  <c r="I120" i="1"/>
  <c r="H120" i="1"/>
  <c r="G120" i="1"/>
  <c r="F120" i="1"/>
  <c r="E120" i="1"/>
  <c r="D120" i="1"/>
  <c r="C120" i="1"/>
  <c r="I119" i="1"/>
  <c r="H119" i="1"/>
  <c r="G119" i="1"/>
  <c r="F119" i="1"/>
  <c r="E119" i="1"/>
  <c r="D119" i="1"/>
  <c r="C119" i="1"/>
  <c r="I118" i="1"/>
  <c r="H118" i="1"/>
  <c r="G118" i="1"/>
  <c r="F118" i="1"/>
  <c r="E118" i="1"/>
  <c r="D118" i="1"/>
  <c r="C118" i="1"/>
  <c r="I117" i="1"/>
  <c r="H117" i="1"/>
  <c r="G117" i="1"/>
  <c r="F117" i="1"/>
  <c r="E117" i="1"/>
  <c r="D117" i="1"/>
  <c r="C117" i="1"/>
  <c r="I116" i="1"/>
  <c r="H116" i="1"/>
  <c r="G116" i="1"/>
  <c r="F116" i="1"/>
  <c r="E116" i="1"/>
  <c r="D116" i="1"/>
  <c r="C116" i="1"/>
  <c r="I115" i="1"/>
  <c r="H115" i="1"/>
  <c r="G115" i="1"/>
  <c r="F115" i="1"/>
  <c r="E115" i="1"/>
  <c r="D115" i="1"/>
  <c r="C115" i="1"/>
  <c r="I114" i="1"/>
  <c r="H114" i="1"/>
  <c r="G114" i="1"/>
  <c r="F114" i="1"/>
  <c r="E114" i="1"/>
  <c r="D114" i="1"/>
  <c r="C114" i="1"/>
  <c r="I113" i="1"/>
  <c r="H113" i="1"/>
  <c r="G113" i="1"/>
  <c r="F113" i="1"/>
  <c r="E113" i="1"/>
  <c r="D113" i="1"/>
  <c r="C113" i="1"/>
  <c r="I112" i="1"/>
  <c r="H112" i="1"/>
  <c r="G112" i="1"/>
  <c r="F112" i="1"/>
  <c r="E112" i="1"/>
  <c r="D112" i="1"/>
  <c r="C112" i="1"/>
  <c r="I111" i="1"/>
  <c r="H111" i="1"/>
  <c r="G111" i="1"/>
  <c r="F111" i="1"/>
  <c r="E111" i="1"/>
  <c r="D111" i="1"/>
  <c r="C111" i="1"/>
  <c r="I110" i="1"/>
  <c r="H110" i="1"/>
  <c r="G110" i="1"/>
  <c r="F110" i="1"/>
  <c r="E110" i="1"/>
  <c r="D110" i="1"/>
  <c r="C110" i="1"/>
  <c r="I109" i="1"/>
  <c r="H109" i="1"/>
  <c r="G109" i="1"/>
  <c r="F109" i="1"/>
  <c r="E109" i="1"/>
  <c r="D109" i="1"/>
  <c r="C109" i="1"/>
  <c r="I108" i="1"/>
  <c r="H108" i="1"/>
  <c r="G108" i="1"/>
  <c r="F108" i="1"/>
  <c r="E108" i="1"/>
  <c r="D108" i="1"/>
  <c r="C108" i="1"/>
  <c r="I107" i="1"/>
  <c r="H107" i="1"/>
  <c r="G107" i="1"/>
  <c r="F107" i="1"/>
  <c r="E107" i="1"/>
  <c r="D107" i="1"/>
  <c r="C107" i="1"/>
  <c r="I106" i="1"/>
  <c r="H106" i="1"/>
  <c r="G106" i="1"/>
  <c r="F106" i="1"/>
  <c r="E106" i="1"/>
  <c r="D106" i="1"/>
  <c r="C106" i="1"/>
  <c r="I105" i="1"/>
  <c r="H105" i="1"/>
  <c r="G105" i="1"/>
  <c r="F105" i="1"/>
  <c r="E105" i="1"/>
  <c r="D105" i="1"/>
  <c r="C105" i="1"/>
  <c r="I104" i="1"/>
  <c r="H104" i="1"/>
  <c r="G104" i="1"/>
  <c r="F104" i="1"/>
  <c r="E104" i="1"/>
  <c r="D104" i="1"/>
  <c r="C104" i="1"/>
  <c r="I103" i="1"/>
  <c r="H103" i="1"/>
  <c r="G103" i="1"/>
  <c r="F103" i="1"/>
  <c r="E103" i="1"/>
  <c r="D103" i="1"/>
  <c r="C103" i="1"/>
  <c r="I102" i="1"/>
  <c r="H102" i="1"/>
  <c r="G102" i="1"/>
  <c r="F102" i="1"/>
  <c r="E102" i="1"/>
  <c r="D102" i="1"/>
  <c r="C102" i="1"/>
  <c r="I101" i="1"/>
  <c r="H101" i="1"/>
  <c r="G101" i="1"/>
  <c r="F101" i="1"/>
  <c r="E101" i="1"/>
  <c r="D101" i="1"/>
  <c r="C101" i="1"/>
  <c r="I100" i="1"/>
  <c r="H100" i="1"/>
  <c r="G100" i="1"/>
  <c r="F100" i="1"/>
  <c r="E100" i="1"/>
  <c r="D100" i="1"/>
  <c r="C100" i="1"/>
  <c r="I99" i="1"/>
  <c r="H99" i="1"/>
  <c r="G99" i="1"/>
  <c r="F99" i="1"/>
  <c r="E99" i="1"/>
  <c r="D99" i="1"/>
  <c r="C99" i="1"/>
  <c r="I98" i="1"/>
  <c r="H98" i="1"/>
  <c r="G98" i="1"/>
  <c r="F98" i="1"/>
  <c r="E98" i="1"/>
  <c r="D98" i="1"/>
  <c r="C98" i="1"/>
  <c r="I97" i="1"/>
  <c r="H97" i="1"/>
  <c r="G97" i="1"/>
  <c r="F97" i="1"/>
  <c r="E97" i="1"/>
  <c r="D97" i="1"/>
  <c r="C97" i="1"/>
  <c r="I96" i="1"/>
  <c r="H96" i="1"/>
  <c r="G96" i="1"/>
  <c r="F96" i="1"/>
  <c r="E96" i="1"/>
  <c r="D96" i="1"/>
  <c r="C96" i="1"/>
  <c r="I95" i="1"/>
  <c r="H95" i="1"/>
  <c r="G95" i="1"/>
  <c r="F95" i="1"/>
  <c r="E95" i="1"/>
  <c r="D95" i="1"/>
  <c r="C95" i="1"/>
  <c r="I94" i="1"/>
  <c r="H94" i="1"/>
  <c r="G94" i="1"/>
  <c r="F94" i="1"/>
  <c r="E94" i="1"/>
  <c r="D94" i="1"/>
  <c r="C94" i="1"/>
  <c r="I93" i="1"/>
  <c r="H93" i="1"/>
  <c r="G93" i="1"/>
  <c r="F93" i="1"/>
  <c r="E93" i="1"/>
  <c r="D93" i="1"/>
  <c r="C93" i="1"/>
  <c r="I92" i="1"/>
  <c r="H92" i="1"/>
  <c r="G92" i="1"/>
  <c r="F92" i="1"/>
  <c r="E92" i="1"/>
  <c r="D92" i="1"/>
  <c r="C92" i="1"/>
  <c r="I91" i="1"/>
  <c r="H91" i="1"/>
  <c r="G91" i="1"/>
  <c r="F91" i="1"/>
  <c r="E91" i="1"/>
  <c r="D91" i="1"/>
  <c r="C91" i="1"/>
  <c r="I90" i="1"/>
  <c r="H90" i="1"/>
  <c r="G90" i="1"/>
  <c r="F90" i="1"/>
  <c r="E90" i="1"/>
  <c r="D90" i="1"/>
  <c r="C90" i="1"/>
  <c r="I89" i="1"/>
  <c r="H89" i="1"/>
  <c r="G89" i="1"/>
  <c r="F89" i="1"/>
  <c r="E89" i="1"/>
  <c r="D89" i="1"/>
  <c r="C89" i="1"/>
  <c r="I88" i="1"/>
  <c r="H88" i="1"/>
  <c r="G88" i="1"/>
  <c r="F88" i="1"/>
  <c r="E88" i="1"/>
  <c r="D88" i="1"/>
  <c r="C88" i="1"/>
  <c r="I87" i="1"/>
  <c r="H87" i="1"/>
  <c r="G87" i="1"/>
  <c r="F87" i="1"/>
  <c r="E87" i="1"/>
  <c r="D87" i="1"/>
  <c r="C87" i="1"/>
  <c r="I86" i="1"/>
  <c r="H86" i="1"/>
  <c r="G86" i="1"/>
  <c r="F86" i="1"/>
  <c r="E86" i="1"/>
  <c r="D86" i="1"/>
  <c r="C86" i="1"/>
  <c r="I85" i="1"/>
  <c r="H85" i="1"/>
  <c r="G85" i="1"/>
  <c r="F85" i="1"/>
  <c r="E85" i="1"/>
  <c r="D85" i="1"/>
  <c r="C85" i="1"/>
  <c r="I84" i="1"/>
  <c r="H84" i="1"/>
  <c r="G84" i="1"/>
  <c r="F84" i="1"/>
  <c r="E84" i="1"/>
  <c r="D84" i="1"/>
  <c r="C84" i="1"/>
  <c r="I83" i="1"/>
  <c r="H83" i="1"/>
  <c r="G83" i="1"/>
  <c r="F83" i="1"/>
  <c r="E83" i="1"/>
  <c r="D83" i="1"/>
  <c r="C83" i="1"/>
  <c r="I82" i="1"/>
  <c r="H82" i="1"/>
  <c r="G82" i="1"/>
  <c r="F82" i="1"/>
  <c r="E82" i="1"/>
  <c r="D82" i="1"/>
  <c r="C82" i="1"/>
  <c r="I81" i="1"/>
  <c r="H81" i="1"/>
  <c r="G81" i="1"/>
  <c r="F81" i="1"/>
  <c r="E81" i="1"/>
  <c r="D81" i="1"/>
  <c r="C81" i="1"/>
  <c r="I80" i="1"/>
  <c r="H80" i="1"/>
  <c r="G80" i="1"/>
  <c r="F80" i="1"/>
  <c r="E80" i="1"/>
  <c r="D80" i="1"/>
  <c r="C80" i="1"/>
  <c r="I79" i="1"/>
  <c r="H79" i="1"/>
  <c r="G79" i="1"/>
  <c r="F79" i="1"/>
  <c r="E79" i="1"/>
  <c r="D79" i="1"/>
  <c r="C79" i="1"/>
  <c r="I78" i="1"/>
  <c r="H78" i="1"/>
  <c r="G78" i="1"/>
  <c r="F78" i="1"/>
  <c r="E78" i="1"/>
  <c r="D78" i="1"/>
  <c r="C78" i="1"/>
  <c r="I77" i="1"/>
  <c r="H77" i="1"/>
  <c r="G77" i="1"/>
  <c r="F77" i="1"/>
  <c r="E77" i="1"/>
  <c r="D77" i="1"/>
  <c r="C77" i="1"/>
  <c r="I76" i="1"/>
  <c r="H76" i="1"/>
  <c r="G76" i="1"/>
  <c r="F76" i="1"/>
  <c r="E76" i="1"/>
  <c r="D76" i="1"/>
  <c r="C76" i="1"/>
  <c r="I75" i="1"/>
  <c r="H75" i="1"/>
  <c r="G75" i="1"/>
  <c r="F75" i="1"/>
  <c r="E75" i="1"/>
  <c r="D75" i="1"/>
  <c r="C75" i="1"/>
  <c r="I74" i="1"/>
  <c r="H74" i="1"/>
  <c r="G74" i="1"/>
  <c r="F74" i="1"/>
  <c r="E74" i="1"/>
  <c r="D74" i="1"/>
  <c r="C74" i="1"/>
  <c r="I73" i="1"/>
  <c r="H73" i="1"/>
  <c r="G73" i="1"/>
  <c r="F73" i="1"/>
  <c r="E73" i="1"/>
  <c r="D73" i="1"/>
  <c r="C73" i="1"/>
  <c r="I72" i="1"/>
  <c r="H72" i="1"/>
  <c r="G72" i="1"/>
  <c r="F72" i="1"/>
  <c r="E72" i="1"/>
  <c r="D72" i="1"/>
  <c r="C72" i="1"/>
  <c r="I71" i="1"/>
  <c r="H71" i="1"/>
  <c r="G71" i="1"/>
  <c r="F71" i="1"/>
  <c r="E71" i="1"/>
  <c r="D71" i="1"/>
  <c r="C71" i="1"/>
  <c r="I70" i="1"/>
  <c r="H70" i="1"/>
  <c r="G70" i="1"/>
  <c r="F70" i="1"/>
  <c r="E70" i="1"/>
  <c r="D70" i="1"/>
  <c r="C70" i="1"/>
  <c r="I69" i="1"/>
  <c r="H69" i="1"/>
  <c r="G69" i="1"/>
  <c r="F69" i="1"/>
  <c r="E69" i="1"/>
  <c r="D69" i="1"/>
  <c r="C69" i="1"/>
  <c r="I68" i="1"/>
  <c r="H68" i="1"/>
  <c r="G68" i="1"/>
  <c r="F68" i="1"/>
  <c r="E68" i="1"/>
  <c r="D68" i="1"/>
  <c r="C68" i="1"/>
  <c r="I67" i="1"/>
  <c r="H67" i="1"/>
  <c r="G67" i="1"/>
  <c r="F67" i="1"/>
  <c r="E67" i="1"/>
  <c r="D67" i="1"/>
  <c r="C67" i="1"/>
  <c r="I66" i="1"/>
  <c r="H66" i="1"/>
  <c r="G66" i="1"/>
  <c r="F66" i="1"/>
  <c r="E66" i="1"/>
  <c r="D66" i="1"/>
  <c r="C66" i="1"/>
  <c r="I65" i="1"/>
  <c r="H65" i="1"/>
  <c r="G65" i="1"/>
  <c r="F65" i="1"/>
  <c r="E65" i="1"/>
  <c r="D65" i="1"/>
  <c r="C65" i="1"/>
  <c r="I64" i="1"/>
  <c r="H64" i="1"/>
  <c r="G64" i="1"/>
  <c r="F64" i="1"/>
  <c r="E64" i="1"/>
  <c r="D64" i="1"/>
  <c r="C64" i="1"/>
  <c r="I63" i="1"/>
  <c r="H63" i="1"/>
  <c r="G63" i="1"/>
  <c r="F63" i="1"/>
  <c r="E63" i="1"/>
  <c r="D63" i="1"/>
  <c r="C63" i="1"/>
  <c r="I62" i="1"/>
  <c r="H62" i="1"/>
  <c r="G62" i="1"/>
  <c r="F62" i="1"/>
  <c r="E62" i="1"/>
  <c r="D62" i="1"/>
  <c r="C62" i="1"/>
  <c r="I61" i="1"/>
  <c r="H61" i="1"/>
  <c r="G61" i="1"/>
  <c r="F61" i="1"/>
  <c r="E61" i="1"/>
  <c r="D61" i="1"/>
  <c r="C61" i="1"/>
  <c r="I60" i="1"/>
  <c r="H60" i="1"/>
  <c r="G60" i="1"/>
  <c r="F60" i="1"/>
  <c r="E60" i="1"/>
  <c r="D60" i="1"/>
  <c r="C60" i="1"/>
  <c r="I59" i="1"/>
  <c r="H59" i="1"/>
  <c r="G59" i="1"/>
  <c r="F59" i="1"/>
  <c r="E59" i="1"/>
  <c r="D59" i="1"/>
  <c r="C59" i="1"/>
  <c r="I58" i="1"/>
  <c r="H58" i="1"/>
  <c r="G58" i="1"/>
  <c r="F58" i="1"/>
  <c r="E58" i="1"/>
  <c r="D58" i="1"/>
  <c r="C58" i="1"/>
  <c r="I57" i="1"/>
  <c r="H57" i="1"/>
  <c r="G57" i="1"/>
  <c r="F57" i="1"/>
  <c r="E57" i="1"/>
  <c r="D57" i="1"/>
  <c r="C57" i="1"/>
  <c r="I56" i="1"/>
  <c r="H56" i="1"/>
  <c r="G56" i="1"/>
  <c r="F56" i="1"/>
  <c r="E56" i="1"/>
  <c r="D56" i="1"/>
  <c r="C56" i="1"/>
  <c r="I55" i="1"/>
  <c r="H55" i="1"/>
  <c r="G55" i="1"/>
  <c r="F55" i="1"/>
  <c r="E55" i="1"/>
  <c r="D55" i="1"/>
  <c r="C55" i="1"/>
  <c r="I54" i="1"/>
  <c r="H54" i="1"/>
  <c r="G54" i="1"/>
  <c r="F54" i="1"/>
  <c r="E54" i="1"/>
  <c r="D54" i="1"/>
  <c r="C54" i="1"/>
  <c r="I53" i="1"/>
  <c r="H53" i="1"/>
  <c r="G53" i="1"/>
  <c r="F53" i="1"/>
  <c r="E53" i="1"/>
  <c r="D53" i="1"/>
  <c r="C53" i="1"/>
  <c r="I52" i="1"/>
  <c r="H52" i="1"/>
  <c r="G52" i="1"/>
  <c r="F52" i="1"/>
  <c r="E52" i="1"/>
  <c r="D52" i="1"/>
  <c r="C52" i="1"/>
  <c r="I51" i="1"/>
  <c r="H51" i="1"/>
  <c r="G51" i="1"/>
  <c r="F51" i="1"/>
  <c r="E51" i="1"/>
  <c r="D51" i="1"/>
  <c r="C51" i="1"/>
  <c r="I50" i="1"/>
  <c r="H50" i="1"/>
  <c r="G50" i="1"/>
  <c r="F50" i="1"/>
  <c r="E50" i="1"/>
  <c r="D50" i="1"/>
  <c r="C50" i="1"/>
  <c r="I49" i="1"/>
  <c r="H49" i="1"/>
  <c r="G49" i="1"/>
  <c r="F49" i="1"/>
  <c r="E49" i="1"/>
  <c r="D49" i="1"/>
  <c r="C49" i="1"/>
  <c r="I48" i="1"/>
  <c r="H48" i="1"/>
  <c r="G48" i="1"/>
  <c r="F48" i="1"/>
  <c r="E48" i="1"/>
  <c r="D48" i="1"/>
  <c r="C48" i="1"/>
  <c r="I47" i="1"/>
  <c r="H47" i="1"/>
  <c r="G47" i="1"/>
  <c r="F47" i="1"/>
  <c r="E47" i="1"/>
  <c r="D47" i="1"/>
  <c r="C47" i="1"/>
  <c r="I46" i="1"/>
  <c r="H46" i="1"/>
  <c r="G46" i="1"/>
  <c r="F46" i="1"/>
  <c r="E46" i="1"/>
  <c r="D46" i="1"/>
  <c r="C46" i="1"/>
  <c r="I45" i="1"/>
  <c r="H45" i="1"/>
  <c r="G45" i="1"/>
  <c r="F45" i="1"/>
  <c r="E45" i="1"/>
  <c r="D45" i="1"/>
  <c r="C45" i="1"/>
  <c r="I44" i="1"/>
  <c r="H44" i="1"/>
  <c r="G44" i="1"/>
  <c r="F44" i="1"/>
  <c r="E44" i="1"/>
  <c r="D44" i="1"/>
  <c r="C44" i="1"/>
  <c r="I43" i="1"/>
  <c r="H43" i="1"/>
  <c r="G43" i="1"/>
  <c r="F43" i="1"/>
  <c r="E43" i="1"/>
  <c r="D43" i="1"/>
  <c r="C43" i="1"/>
  <c r="I42" i="1"/>
  <c r="H42" i="1"/>
  <c r="G42" i="1"/>
  <c r="F42" i="1"/>
  <c r="E42" i="1"/>
  <c r="D42" i="1"/>
  <c r="C42" i="1"/>
  <c r="I41" i="1"/>
  <c r="H41" i="1"/>
  <c r="G41" i="1"/>
  <c r="F41" i="1"/>
  <c r="E41" i="1"/>
  <c r="D41" i="1"/>
  <c r="C41" i="1"/>
  <c r="I40" i="1"/>
  <c r="H40" i="1"/>
  <c r="G40" i="1"/>
  <c r="F40" i="1"/>
  <c r="E40" i="1"/>
  <c r="D40" i="1"/>
  <c r="C40" i="1"/>
  <c r="I39" i="1"/>
  <c r="H39" i="1"/>
  <c r="G39" i="1"/>
  <c r="F39" i="1"/>
  <c r="E39" i="1"/>
  <c r="D39" i="1"/>
  <c r="C39" i="1"/>
  <c r="I38" i="1"/>
  <c r="H38" i="1"/>
  <c r="G38" i="1"/>
  <c r="F38" i="1"/>
  <c r="E38" i="1"/>
  <c r="D38" i="1"/>
  <c r="C38" i="1"/>
  <c r="I37" i="1"/>
  <c r="H37" i="1"/>
  <c r="G37" i="1"/>
  <c r="F37" i="1"/>
  <c r="E37" i="1"/>
  <c r="D37" i="1"/>
  <c r="C37" i="1"/>
  <c r="I36" i="1"/>
  <c r="H36" i="1"/>
  <c r="G36" i="1"/>
  <c r="F36" i="1"/>
  <c r="E36" i="1"/>
  <c r="D36" i="1"/>
  <c r="C36" i="1"/>
  <c r="I35" i="1"/>
  <c r="H35" i="1"/>
  <c r="G35" i="1"/>
  <c r="F35" i="1"/>
  <c r="E35" i="1"/>
  <c r="D35" i="1"/>
  <c r="C35" i="1"/>
  <c r="I34" i="1"/>
  <c r="H34" i="1"/>
  <c r="G34" i="1"/>
  <c r="F34" i="1"/>
  <c r="E34" i="1"/>
  <c r="D34" i="1"/>
  <c r="C34" i="1"/>
  <c r="I33" i="1"/>
  <c r="H33" i="1"/>
  <c r="G33" i="1"/>
  <c r="F33" i="1"/>
  <c r="E33" i="1"/>
  <c r="D33" i="1"/>
  <c r="C33" i="1"/>
  <c r="I32" i="1"/>
  <c r="H32" i="1"/>
  <c r="G32" i="1"/>
  <c r="F32" i="1"/>
  <c r="E32" i="1"/>
  <c r="D32" i="1"/>
  <c r="C32" i="1"/>
  <c r="I31" i="1"/>
  <c r="H31" i="1"/>
  <c r="G31" i="1"/>
  <c r="F31" i="1"/>
  <c r="E31" i="1"/>
  <c r="D31" i="1"/>
  <c r="C31" i="1"/>
  <c r="I30" i="1"/>
  <c r="H30" i="1"/>
  <c r="G30" i="1"/>
  <c r="F30" i="1"/>
  <c r="E30" i="1"/>
  <c r="D30" i="1"/>
  <c r="C30" i="1"/>
  <c r="I29" i="1"/>
  <c r="H29" i="1"/>
  <c r="G29" i="1"/>
  <c r="F29" i="1"/>
  <c r="E29" i="1"/>
  <c r="D29" i="1"/>
  <c r="C29" i="1"/>
  <c r="I28" i="1"/>
  <c r="H28" i="1"/>
  <c r="G28" i="1"/>
  <c r="F28" i="1"/>
  <c r="E28" i="1"/>
  <c r="D28" i="1"/>
  <c r="C28" i="1"/>
  <c r="I27" i="1"/>
  <c r="H27" i="1"/>
  <c r="G27" i="1"/>
  <c r="F27" i="1"/>
  <c r="E27" i="1"/>
  <c r="D27" i="1"/>
  <c r="C27" i="1"/>
  <c r="I26" i="1"/>
  <c r="H26" i="1"/>
  <c r="G26" i="1"/>
  <c r="F26" i="1"/>
  <c r="E26" i="1"/>
  <c r="D26" i="1"/>
  <c r="C26" i="1"/>
  <c r="I25" i="1"/>
  <c r="H25" i="1"/>
  <c r="G25" i="1"/>
  <c r="F25" i="1"/>
  <c r="E25" i="1"/>
  <c r="D25" i="1"/>
  <c r="C25" i="1"/>
  <c r="I24" i="1"/>
  <c r="H24" i="1"/>
  <c r="G24" i="1"/>
  <c r="F24" i="1"/>
  <c r="E24" i="1"/>
  <c r="D24" i="1"/>
  <c r="C24" i="1"/>
  <c r="I23" i="1"/>
  <c r="H23" i="1"/>
  <c r="G23" i="1"/>
  <c r="F23" i="1"/>
  <c r="E23" i="1"/>
  <c r="D23" i="1"/>
  <c r="C23" i="1"/>
  <c r="F6" i="1"/>
  <c r="D6" i="1"/>
  <c r="A23" i="1" l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</calcChain>
</file>

<file path=xl/sharedStrings.xml><?xml version="1.0" encoding="utf-8"?>
<sst xmlns="http://schemas.openxmlformats.org/spreadsheetml/2006/main" count="49134" uniqueCount="13397">
  <si>
    <t>CARGO</t>
  </si>
  <si>
    <t>CIUDAD</t>
  </si>
  <si>
    <t>CODIGO</t>
  </si>
  <si>
    <t>NOMBRE GENERICO</t>
  </si>
  <si>
    <t>UNIDAD DE CONSUMO</t>
  </si>
  <si>
    <t>COMPRADOR</t>
  </si>
  <si>
    <t>LINEA</t>
  </si>
  <si>
    <t>NOMBRE COMERCIAL</t>
  </si>
  <si>
    <t>MARCA</t>
  </si>
  <si>
    <t>REFERENCIA</t>
  </si>
  <si>
    <t>INFORMACION DE CONTACTO</t>
  </si>
  <si>
    <t>TIEMPO DE ENTREGA (EN DIAS HABILES)</t>
  </si>
  <si>
    <t>TB</t>
  </si>
  <si>
    <t>FCO</t>
  </si>
  <si>
    <t>AMP</t>
  </si>
  <si>
    <t>SO</t>
  </si>
  <si>
    <t>CAP</t>
  </si>
  <si>
    <t>TU</t>
  </si>
  <si>
    <t>UN</t>
  </si>
  <si>
    <t>VL</t>
  </si>
  <si>
    <t>UI</t>
  </si>
  <si>
    <t>OVU</t>
  </si>
  <si>
    <t>BOL</t>
  </si>
  <si>
    <t>ML</t>
  </si>
  <si>
    <t>BOT</t>
  </si>
  <si>
    <t>KG</t>
  </si>
  <si>
    <t>GF</t>
  </si>
  <si>
    <t>L</t>
  </si>
  <si>
    <t>MG</t>
  </si>
  <si>
    <t>CL</t>
  </si>
  <si>
    <t>GTR</t>
  </si>
  <si>
    <t>INH</t>
  </si>
  <si>
    <t>JER</t>
  </si>
  <si>
    <t>SUP</t>
  </si>
  <si>
    <t>UG</t>
  </si>
  <si>
    <t>D</t>
  </si>
  <si>
    <t>PQ</t>
  </si>
  <si>
    <t>M</t>
  </si>
  <si>
    <t>PAR</t>
  </si>
  <si>
    <t>G</t>
  </si>
  <si>
    <t>LB</t>
  </si>
  <si>
    <t>ROL</t>
  </si>
  <si>
    <t>JG</t>
  </si>
  <si>
    <t>ET</t>
  </si>
  <si>
    <t>KIT</t>
  </si>
  <si>
    <t>CM</t>
  </si>
  <si>
    <t>CJ</t>
  </si>
  <si>
    <t>GM</t>
  </si>
  <si>
    <t>KT</t>
  </si>
  <si>
    <t>PB</t>
  </si>
  <si>
    <t>CM3</t>
  </si>
  <si>
    <t>HJ</t>
  </si>
  <si>
    <t>M3</t>
  </si>
  <si>
    <t>TL</t>
  </si>
  <si>
    <t>DESCRIPCION</t>
  </si>
  <si>
    <t>AMPOLLA</t>
  </si>
  <si>
    <t>BOLSA</t>
  </si>
  <si>
    <t>CAJA</t>
  </si>
  <si>
    <t>CANECA</t>
  </si>
  <si>
    <t>CA</t>
  </si>
  <si>
    <t>CAPSULA</t>
  </si>
  <si>
    <t>CENTILITRO</t>
  </si>
  <si>
    <t>CENTIMETRO CUBICO</t>
  </si>
  <si>
    <t>CENTIMETROS</t>
  </si>
  <si>
    <t>CILINDRO</t>
  </si>
  <si>
    <t>DIA</t>
  </si>
  <si>
    <t>ESTUCHE</t>
  </si>
  <si>
    <t>FRASCO</t>
  </si>
  <si>
    <t>GALON</t>
  </si>
  <si>
    <t>GLN</t>
  </si>
  <si>
    <t>GARRAFA</t>
  </si>
  <si>
    <t>GOTERO</t>
  </si>
  <si>
    <t>GRAMO</t>
  </si>
  <si>
    <t>GRAMO/MOL</t>
  </si>
  <si>
    <t>HOJA</t>
  </si>
  <si>
    <t>INHALADOR</t>
  </si>
  <si>
    <t>JERINGA</t>
  </si>
  <si>
    <t>JUEGO</t>
  </si>
  <si>
    <t>KILOGRAMO</t>
  </si>
  <si>
    <t>KILOTONELADAS</t>
  </si>
  <si>
    <t>LATA</t>
  </si>
  <si>
    <t>LT</t>
  </si>
  <si>
    <t>LIBRA</t>
  </si>
  <si>
    <t>LITRO</t>
  </si>
  <si>
    <t>METRO</t>
  </si>
  <si>
    <t>METRO CUADRADO</t>
  </si>
  <si>
    <t>M2</t>
  </si>
  <si>
    <t>METRO CUBICO</t>
  </si>
  <si>
    <t>MICROGRAMO</t>
  </si>
  <si>
    <t>MILIGRAMO</t>
  </si>
  <si>
    <t>MILILITRO</t>
  </si>
  <si>
    <t>OVULO</t>
  </si>
  <si>
    <t>PAQUETE</t>
  </si>
  <si>
    <t>PRUEBA</t>
  </si>
  <si>
    <t>RESMA</t>
  </si>
  <si>
    <t>RES</t>
  </si>
  <si>
    <t>ROLLOS</t>
  </si>
  <si>
    <t>SOBRE</t>
  </si>
  <si>
    <t>SUPOSITORIO</t>
  </si>
  <si>
    <t>TABLETA</t>
  </si>
  <si>
    <t>TALONARIO</t>
  </si>
  <si>
    <t>TARRO</t>
  </si>
  <si>
    <t>TUBO COLAPSIBLE</t>
  </si>
  <si>
    <t>UNIDAD</t>
  </si>
  <si>
    <t>UNIDADES INTERNACIONALES</t>
  </si>
  <si>
    <t>VIAL</t>
  </si>
  <si>
    <t>ONZA</t>
  </si>
  <si>
    <t>OZ</t>
  </si>
  <si>
    <t>BTO</t>
  </si>
  <si>
    <t>PALETA (PALLET)</t>
  </si>
  <si>
    <t>PAL</t>
  </si>
  <si>
    <t>UNIDAD DE CONSUMO HOSPITALES</t>
  </si>
  <si>
    <t>NIT</t>
  </si>
  <si>
    <t>NOTA CREDITO (%)</t>
  </si>
  <si>
    <t>BONIFICACION EN PRODUCTO (EXPRESADO EN %)</t>
  </si>
  <si>
    <t>NOMBRE DEL PROVEEDOR</t>
  </si>
  <si>
    <t>CIUDAD DESDE DONDE SE REALIZA EL DESPACHO</t>
  </si>
  <si>
    <t>DEPARTAMENTO</t>
  </si>
  <si>
    <t>NOMBRE REPRESENTANTE LEGAL</t>
  </si>
  <si>
    <t>REGION DEL PAIS</t>
  </si>
  <si>
    <t>Tipo Contacto</t>
  </si>
  <si>
    <t>Logística</t>
  </si>
  <si>
    <t>Financiera / Cartera</t>
  </si>
  <si>
    <t>Servicio al cliente</t>
  </si>
  <si>
    <t># Celular</t>
  </si>
  <si>
    <t>Gerencia Comercial / Ventas</t>
  </si>
  <si>
    <t>VENCIMIENTO REGISTRO INVIMA</t>
  </si>
  <si>
    <t>Ventas 2</t>
  </si>
  <si>
    <t>Ventas 1</t>
  </si>
  <si>
    <t>Teléfono fijo</t>
  </si>
  <si>
    <t>Nombre del Contacto</t>
  </si>
  <si>
    <t>Correo electrónico</t>
  </si>
  <si>
    <t>CONDICIONES FINANCIERAS Y LOGÍSTICAS</t>
  </si>
  <si>
    <t>Ventas 3</t>
  </si>
  <si>
    <t>Plazo de pago 1</t>
  </si>
  <si>
    <t>Plazo de pago 2</t>
  </si>
  <si>
    <t>Plazo de pago 3</t>
  </si>
  <si>
    <t>Plazo de pago 4</t>
  </si>
  <si>
    <t>NOMBRE DEL GERENTE / DIRECTOR GENERAL</t>
  </si>
  <si>
    <t>ESTADO REGISTRO INVIMA</t>
  </si>
  <si>
    <t>VIGENTE</t>
  </si>
  <si>
    <t>EN TRAMITE DE RENOVACION</t>
  </si>
  <si>
    <t>VENCIDO</t>
  </si>
  <si>
    <t>TR</t>
  </si>
  <si>
    <t>DESCUENTOS FINANCIEROS</t>
  </si>
  <si>
    <t>PLAZO EN DÍAS</t>
  </si>
  <si>
    <t>% DESCUENTO</t>
  </si>
  <si>
    <t>BOTELLA</t>
  </si>
  <si>
    <t>BULTO</t>
  </si>
  <si>
    <t>CONSECUTIVO SAN VICENTE</t>
  </si>
  <si>
    <t>ES IMPLANTABLE? (SI / NO) SOLO PARA DISPOSITIVOS MEDICOS</t>
  </si>
  <si>
    <t>NOMBRE DEL FABRICANTE</t>
  </si>
  <si>
    <t>PERMANENCIA DEL IMPLANTE ES SUPERIOR A TREINTA (30) DIAS? (SI/NO)</t>
  </si>
  <si>
    <t>CODIGO CUM - IUM (4 NIVELES)
(PARA MEDICAMENTOS)</t>
  </si>
  <si>
    <t>VALOR UNITARIO 2024 ANTES DE IVA (EN PESOS)</t>
  </si>
  <si>
    <t>UNIDAD MINIMA DE VENTA PROVEEDOR</t>
  </si>
  <si>
    <t>CONTENIDO UNIDAD MINIMA DE VENTA PROVEEDOR</t>
  </si>
  <si>
    <t>MONTO MÍNIMO DE DESPACHO</t>
  </si>
  <si>
    <t>MODELO</t>
  </si>
  <si>
    <t>REGISTRO INVIMA (SIN LA PALABRA INVIMA, SOLAMENTE EL NUMERO DEL REGISTRO)</t>
  </si>
  <si>
    <t>NIT PROVEEDOR</t>
  </si>
  <si>
    <t>DIRECCION DEL FABRICANTE</t>
  </si>
  <si>
    <t>AMINOFILINA 240MG/10ML 10ML SLN.INY XAMP</t>
  </si>
  <si>
    <t>AMOXICILINA 250MG/5ML 45ML GRAN.ORALXFCO</t>
  </si>
  <si>
    <t>BARIO SULF 49.7MG/ML 225ML SUS.ORAL XFCO</t>
  </si>
  <si>
    <t>CALCIO (CARBONATO) 600MG+VIT D 200UI XTB</t>
  </si>
  <si>
    <t>CARBAMAZEPINA 20MG/ML 120ML SUS.ORALXFCO</t>
  </si>
  <si>
    <t>CEFALEXINA 250MG/5ML 60ML GRAN.ORAL XFCO</t>
  </si>
  <si>
    <t>VITB12 (CIANOCOBAL) 1MG/1ML SLN.INY XAMP</t>
  </si>
  <si>
    <t>DEXAMETASONA FOSF 4MG/ML 1ML SLN.INYXAMP</t>
  </si>
  <si>
    <t>DICLOXACILINA 50MG/ML 80ML GRAN.ORALXFCO</t>
  </si>
  <si>
    <t>eritroMICI* 250MG/5ML 60MLGRAN.ORAL XFCO</t>
  </si>
  <si>
    <t>POTASIO 1.3MEQ/ML (K GLUC)180ML ELX XFCO</t>
  </si>
  <si>
    <t>HIDROCORT 0.28%+LIDOC 5% 10G UNG.REC XTU</t>
  </si>
  <si>
    <t>AlOH+MgOH+SIMETICONA 360ML SUS.ORAL XFCO</t>
  </si>
  <si>
    <t>ALUMINIO HIDR 60MG/ML 360ML SUS.ORALXFCO</t>
  </si>
  <si>
    <t>METOCLOPRAMIDA 10MG/2ML 2ML SLN.INY XAMP</t>
  </si>
  <si>
    <t>METRONIDAZOL 50MG/ML 120ML SUS.ORAL XFCO</t>
  </si>
  <si>
    <t>HIOSC BUTIL.BR+DIPIRONA 5ML SLN.INY XAMP</t>
  </si>
  <si>
    <t>NISTATINA 100000UI/ML 60ML SUS.ORAL XFCO</t>
  </si>
  <si>
    <t>MAGNESIO SULF 200MG/ML 10ML SLN.INY XAMP</t>
  </si>
  <si>
    <t>TMP 8MG/ML+SMX 40MG/ML 60ML SUS.ORALXFCO</t>
  </si>
  <si>
    <t>METILERGOMETRINA 0.2MG/ML1MLSLN.INY XAMP</t>
  </si>
  <si>
    <t>CIPROfloxacina100MG/10ML10ML SLN.INYXAMP</t>
  </si>
  <si>
    <t>CLORHEXIDINA 4% JABON QUIRURG. PEQ. X ML</t>
  </si>
  <si>
    <t>NITRATO PLATA75%+NITRATO K25% XCOMP.BARR</t>
  </si>
  <si>
    <t>PETROLATO(A CRISTAL) 1% 0.5L SLN.TOPXFCO</t>
  </si>
  <si>
    <t>DEX5%+SODIO CLOR 0.9% 500ML SLN.INY XBOL</t>
  </si>
  <si>
    <t>LAC.RINGER(HARTMAN) 3000ML SLN.IRRIGXBOL</t>
  </si>
  <si>
    <t>ALUMINIO ACETATO 0.059% 120ML EM.TOPXFCO</t>
  </si>
  <si>
    <t>AMOX 250MG/5ML+CLAVU 60ML GRAN.ORAL XFCO</t>
  </si>
  <si>
    <t>azitroMICINA 200MG/5ML 15MLGRAN.ORALXFCO</t>
  </si>
  <si>
    <t>claritroMICINA 50MG/ML 50MLGRAN.ORALXFCO</t>
  </si>
  <si>
    <t>dexMEDETOMIDIna*200UG/2ML 2ML SLN.INYAMP</t>
  </si>
  <si>
    <t>POTASIO FOSF 3.8MEQ/ML 10ML SLN.INY XAMP</t>
  </si>
  <si>
    <t>SODIO FOSF DIBAS+MONO 133ML SLN.ORALXFCO</t>
  </si>
  <si>
    <t>LEVETIRACET* 100MG/ML 300ML SLN.ORALXFCO</t>
  </si>
  <si>
    <t>LIDOCAINA 2.5%+PRILOC 2.5% 5GCREM.TOPXTU</t>
  </si>
  <si>
    <t>YODO (ESTER AC.GRASOS) 10ML SLN.INY XAMP</t>
  </si>
  <si>
    <t>OXCARBAZEPINA 60MG/ML 100ML SUS.ORALXFCO</t>
  </si>
  <si>
    <t>OXITETRACICLIN+POLIMIX B 10G UNG.OFT XTU</t>
  </si>
  <si>
    <t>POSACONAZOL 200MG/5ML 105ML SUS.ORALXFCO</t>
  </si>
  <si>
    <t>RIFAximina 100MG/5ML 60ML GRAN.ORAL XFCO</t>
  </si>
  <si>
    <t>SOLUCION BALANCEADA 500ML SLN.IRRIG XBOL</t>
  </si>
  <si>
    <t>EXTR.AL PRICK.T CLADOSPORIUM H 2.5MLXGTR</t>
  </si>
  <si>
    <t>EXTR.AL PRICK.T AMBROSIA ELAT 2.5ML XGTR</t>
  </si>
  <si>
    <t>EXTR.AL PRICK.T FRAXINUS EXCE 2.5ML XGTR</t>
  </si>
  <si>
    <t>EXTR.AL PRICK.T GRUPO CUCARAC 2.5ML XGTR</t>
  </si>
  <si>
    <t>EXTR.AL PRICK.T BLOMIA TROPIC 2.5ML XGTR</t>
  </si>
  <si>
    <t>EXTR.AL PRICK.T ALTERNARIA ALT 2.5MLXGTR</t>
  </si>
  <si>
    <t>EXTR.AL PRICK.T PENICILLIUM CH 2.5MLXGTR</t>
  </si>
  <si>
    <t>EXTR.AL PRICK.T CUPRESSUS ARIZ 2.5MLXGTR</t>
  </si>
  <si>
    <t>EXTR.AL PRICK.T CYNODON DATYL 2.5ML XGTR</t>
  </si>
  <si>
    <t>EXTR.AL PRICK.T MELOCOT PULPA 2.5ML XGTR</t>
  </si>
  <si>
    <t>EXTR.AL PRICK.T MANZANA PULPA 2.5ML XGTR</t>
  </si>
  <si>
    <t>EXTR.AL PRICK.T PERRO EPITELIO 2.5MLXGTR</t>
  </si>
  <si>
    <t>EXTR.AL PRICK.T CONEJO EPITEL 2.5ML XGTR</t>
  </si>
  <si>
    <t>EXTR.AL PRICK.T CABALLO EPITEL 2.5MLXGTR</t>
  </si>
  <si>
    <t>EXTR.AL PRICK.T GATO EPITELIO 2.5ML XGTR</t>
  </si>
  <si>
    <t>NITRICO OXIDO 800PPM 1963L GAS.INH.UN XL</t>
  </si>
  <si>
    <t>DEXTROSA (C.MEZCLA) 5% 500ML SLN.INYXBOL</t>
  </si>
  <si>
    <t>AMINOAC GLUTAMINA NPT 20% SLN.INY.VL XML</t>
  </si>
  <si>
    <t>POTASIO CLOR NPT 2MEQ/ML SLN.INY.AMP XML</t>
  </si>
  <si>
    <t>POTASIO FOSF NPT3.8MEQ/ML SLN.INY.AMPXML</t>
  </si>
  <si>
    <t>CALCIO GLUC NPT 10% 10ML SLN.INY.AMP XML</t>
  </si>
  <si>
    <t>VIT HIDRO+LIPO 12K PED NPT EM.INY.AMPXML</t>
  </si>
  <si>
    <t>EXTR.AL PRICK.T PHLEUM PRATEN 2.5ML XGTR</t>
  </si>
  <si>
    <t>EXTR.AL PRICK.T POA PRATENSIS 2.5ML XGTR</t>
  </si>
  <si>
    <t>EXTR.AL PRICK.T ARTEMISIA VULG 2.5MLXGTR</t>
  </si>
  <si>
    <t>NaCl+SOD BICAR+GLU 705.8G LIOF.HEMODXBOL</t>
  </si>
  <si>
    <t>CICLOPENTOLATO 10MG/ML 15ML SLN.OFT XGTR</t>
  </si>
  <si>
    <t>LEVOMEPROMAZINA 40MG/ML 20MLSLN.ORALXGTR</t>
  </si>
  <si>
    <t>LIDOC+ePINE 500MG+250UG/50ML SLN.INY XVL</t>
  </si>
  <si>
    <t>ALBUMINA HUMANA* 0.2G/ML 50ML SLN.INYXVL</t>
  </si>
  <si>
    <t>becloMETASONA 250UG/PUF 200PUF XINH.ORAL</t>
  </si>
  <si>
    <t>BETAMETILDIGOXINA 0.2MG/2ML SLN.INY XAMP</t>
  </si>
  <si>
    <t>Ig HUM ANTI D* 300UG/2ML 2ML SLN.INYXJER</t>
  </si>
  <si>
    <t>INSULINA CRIST 100UI/ML 10ML SLN.INY XVL</t>
  </si>
  <si>
    <t>YODO 350MG/ML(IOHEXOL) 100ML SLN.INY XVL</t>
  </si>
  <si>
    <t>YODO 300MG/ML (IOHEXOL) 50ML SLN.INY XVL</t>
  </si>
  <si>
    <t>METILPRED 500MG (SUCCINATO) LIOF.INY XVL</t>
  </si>
  <si>
    <t>METOCLOPRAMIDA 4MG/ML 30ML SLN.ORAL XGTR</t>
  </si>
  <si>
    <t>OXIMETAZOL 0.25MG/ML 15ML SLN.NASAL XGTR</t>
  </si>
  <si>
    <t>RESINAS INTERCAM Ca-K 400G GRAN.ORAL XTR</t>
  </si>
  <si>
    <t>BICARBONATO SOD 1MEQ/ML 10ML SLN.INYXAMP</t>
  </si>
  <si>
    <t>SUCCINILCOLINA 100MG/ML 10ML SLN.INY XVL</t>
  </si>
  <si>
    <t>SULFADIAZINA DE PLATA 1% 30G CREM.TOP.TU</t>
  </si>
  <si>
    <t>VIT B1(TIAMINA) 100MG/ML 10ML SLN.INYXVL</t>
  </si>
  <si>
    <t>IMIPENEM 500MG+CILAST 500MG LIOF.INY XVL</t>
  </si>
  <si>
    <t>PIPERACILI 4G+TAZOBACT 0.5G LIOF.INY XVL</t>
  </si>
  <si>
    <t>AMPICILINA 1G+SULBACTAM 0.5G LIOF.INYXVL</t>
  </si>
  <si>
    <t>VALPROICO ACIDO 100MG/ML 5ML SLN.INY XVL</t>
  </si>
  <si>
    <t>CARBOXIMETILCELUL 75MG/15ML SLN.OFT XGTR</t>
  </si>
  <si>
    <t>YODO 370MG/ML(IOPROMIDA)100ML SLN.INYXVL</t>
  </si>
  <si>
    <t>COLISTI+HIDROCORT+NEOM 15ML SUS.OTI XGTR</t>
  </si>
  <si>
    <t>SULF FERROSO 125MG/ML 20ML SLN.ORAL XGTR</t>
  </si>
  <si>
    <t>FILGRASTIM 300UG/0.5ML 0.5ML SLN.INYXJER</t>
  </si>
  <si>
    <t>VAC.MENINGOCOCICA 100UG/0.5ML SUS.INYXVL</t>
  </si>
  <si>
    <t>VAC.NEUMOCOCO 23 VALEN 0.5ML SLN.INYXJER</t>
  </si>
  <si>
    <t>VAC.NEUMOCOCO 13 VALEN 0.5ML SUS.INYXJER</t>
  </si>
  <si>
    <t>ANFOTERICINAB LIPOSOMAL* 50MG LIOF.INYXV</t>
  </si>
  <si>
    <t>CARBOXIMETILCELUL 150MG/15ML SLN.OFTXGTR</t>
  </si>
  <si>
    <t>DEXAMETASONA+TOBRAMICINA 5ML SUS.OFTXGTR</t>
  </si>
  <si>
    <t>DEXMEDETOMIDINA 200UG/2ML 2ML SLN.INYXVL</t>
  </si>
  <si>
    <t>DOXORUBICINA LIP 2MG/ML 10ML SLN.INY XVL</t>
  </si>
  <si>
    <t>ERITROPOY BETA 30000UI/0.6ML SLN.INYXJER</t>
  </si>
  <si>
    <t>FLUTIC 250UG+SALMET25UG120PUFF XINH.ORAL</t>
  </si>
  <si>
    <t>FLUTIC 500UG+SALMET 50UG 60PUFFXINH.ORAL</t>
  </si>
  <si>
    <t>FORM.LACT 1ER SEMESTRE*400G GRAN.ORALXTR</t>
  </si>
  <si>
    <t>FORM.LACT 2DO SEMESTRE 400G GRAN.ORALXTR</t>
  </si>
  <si>
    <t>FORM.LACT SIN LACTOSA 400G GRAN.ORAL XTR</t>
  </si>
  <si>
    <t>HIALURONATO 2MG/0.5ML 0.5ML SLN.OFT XGTR</t>
  </si>
  <si>
    <t>HIDROXIPROPILMETILCELUL 15ML SLN.OFTXGTR</t>
  </si>
  <si>
    <t>INSULINA GLARG 100UI/ML 10ML SLN.INY XVL</t>
  </si>
  <si>
    <t>INSULINA GLULI 100UI/ML 10ML SLN.INY XVL</t>
  </si>
  <si>
    <t>INSULINA LISPRO 100UI/ML 10ML SLN.INYXVL</t>
  </si>
  <si>
    <t>IPRATROPIO BROM 0.25MG/ML20MLSLN.INHXGTR</t>
  </si>
  <si>
    <t>NUT.ENT TCM80%/TCL20% 400G GRAN.ORAL XTR</t>
  </si>
  <si>
    <t>NUT.ENT PED OLIGO ISO 250ML SUS.ORAL XTR</t>
  </si>
  <si>
    <t>POLIACRILICO ACIDO 2MG/G 10G GEL.OFT XTU</t>
  </si>
  <si>
    <t>MAG SULFADIAZ 50MG/ML 100ML SUS.ORALXFCO</t>
  </si>
  <si>
    <t>Ig HUM VARIC ZOSTER125UI/5ML SLN.INYXAMP</t>
  </si>
  <si>
    <t>MAG FOLINICO.AC 5MG/ML 50ML SUS.ORALXFCO</t>
  </si>
  <si>
    <t>MAG BENZOA.Na 200MG/ML 150MLSLN.ORALXFCO</t>
  </si>
  <si>
    <t>MAG PROPRANOLOL 1MG/ML 50ML SUS.ORALXFCO</t>
  </si>
  <si>
    <t>GLICERFOSF Na NPT 1MMOL/ML SLN.INY.VLXML</t>
  </si>
  <si>
    <t>FABOT ANTIOFID ANTICORAL 10ML SLN.INYXVL</t>
  </si>
  <si>
    <t>becloMETASONA 50UG/PUF 200PUF XINH.NASAL</t>
  </si>
  <si>
    <t>ESPORAS BACILLUS CLAUSI 5ML SUS.ORALXAMP</t>
  </si>
  <si>
    <t>COMPL PROTROMBINICO HUM 20ML LIOF.INYXVL</t>
  </si>
  <si>
    <t>FORM.LACT EXTH TCM50% 400G GRAN.ORAL XTR</t>
  </si>
  <si>
    <t>TOCILIZUMAB  200MG/10ML 10ML SLN.INY XVL</t>
  </si>
  <si>
    <t>VITAMINA D3 2000UI+MAGNESIO*80MGXTB.MAST</t>
  </si>
  <si>
    <t>EXTR.AL PRICK.T ASPERGILLUS F 2.5ML XGTR</t>
  </si>
  <si>
    <t>MAG LUGOL (YODO K 10%)100ML SLN.ORALXGTR</t>
  </si>
  <si>
    <t>MAG ESPIRONOLAC 2MG/ML 30ML SUS.ORALXFCO</t>
  </si>
  <si>
    <t>LEVOD 150MG+CARBI 37.5MG+ENTACA 200MGXTB</t>
  </si>
  <si>
    <t>DIFENHIDRAMINA 50MG/5ML 5ML SLN.INY XAMP</t>
  </si>
  <si>
    <t>BUPRENORFINA 20MG (35UG/HORA)XDISP.TRANS</t>
  </si>
  <si>
    <t>CLORHEXI* 0.2% 180ML ENJ.BUC SLN.TOPXFCO</t>
  </si>
  <si>
    <t>GADOXETATO 0,25MMOL/ML 10ML SLN.INY XJER</t>
  </si>
  <si>
    <t>NUT.ENT BJ CARBOH 1CAL 1.5L SLN.ORALXBOL</t>
  </si>
  <si>
    <t>PEROXIDO HIDROGENO* 4% 120ML SLN.TOPXFCO</t>
  </si>
  <si>
    <t>TERIPARATIDA 250UG/ML 2.4ML SLN.INY XJER</t>
  </si>
  <si>
    <t>SURFACTANTE PULM 105MG/3ML SUS.CAVIT XVL</t>
  </si>
  <si>
    <t>NEVIRAPINA* 50MG/5ML 240ML SLN.ORAL XFCO</t>
  </si>
  <si>
    <t>EXTR.AL TRAT D.PTER+D.FARINAE+BL2.5MLXVL</t>
  </si>
  <si>
    <t>SURFACTANTE PULM 210MG/6ML SUS.CAVIT XVL</t>
  </si>
  <si>
    <t>eritroMICINA 250MG/5ML 60ML SUS.ORALXFCO</t>
  </si>
  <si>
    <t>EXTR.AL PRICK.T CONTROL NEGATIVO 2MLXGTR</t>
  </si>
  <si>
    <t>EXTR.AL PRICK.T B.LACTOGLOBULINA 2MLXGTR</t>
  </si>
  <si>
    <t>POLIETI 3350 CON ELEC 110G GRAN.ORAL XSO</t>
  </si>
  <si>
    <t>VITAMINA D3 5600UI/ML 10ML SLN.ORAL XGTR</t>
  </si>
  <si>
    <t>CEFTAROLINA FOSFAMILO 600MG LIOF.INY XVL</t>
  </si>
  <si>
    <t>LEVONORGESTREL 52MG DISP.INTRAUTERIN XUN</t>
  </si>
  <si>
    <t>FORM.LACT HIPOA AAL TCM 400GGRAN.ORALXTR</t>
  </si>
  <si>
    <t>EXTR.AL TRAT D.PTER+D.FARINAE+BL 6ML XGT</t>
  </si>
  <si>
    <t>ALBUMINA HUMANA 0.2G/ML 50ML SLN.INYXBOL</t>
  </si>
  <si>
    <t>INSULIN DEGLUDEC 100UI/ML 3ML SLN.INYXUN</t>
  </si>
  <si>
    <t>MAG DIMETILSULFOXID 99% 30ML SLN.TOPXFCO</t>
  </si>
  <si>
    <t>KCl 20MEQ/100ML EN NaCL 0.9% SLN.INYXBOL</t>
  </si>
  <si>
    <t>AZUL DE METILENO 10MG/ML 5ML SLN.INYXAMP</t>
  </si>
  <si>
    <t>Ig ANTITIMOCITO CONEJO* 25MG LIOF.INYXVL</t>
  </si>
  <si>
    <t>BACILLUS CALMETTE GUERIN 40MG LIOF.INY X</t>
  </si>
  <si>
    <t>DALTEPARINA 5000UI/0.2ML 0.2ML SLN.INYXJ</t>
  </si>
  <si>
    <t>CIPROfloxa x 100MG/10ML 10ML SLN.INY XVL</t>
  </si>
  <si>
    <t>ACETAminofen 325MG+CODEINA FOSF 30MG XTB</t>
  </si>
  <si>
    <t>NUT.ENT.POLI 1KCAL/ML 500ML SLN.ORALXBOL</t>
  </si>
  <si>
    <t>FACVIII+VON WILLEBR* 1000UI LIOF.INY XVL</t>
  </si>
  <si>
    <t>ECULIZUMAB 300MG/30ML 30ML SLN. INY X VL</t>
  </si>
  <si>
    <t>DEXAMET+NEOMI+POLIMIX.B 5ML SUS.OFT XGTR</t>
  </si>
  <si>
    <t>NITROGL.0.2MG/MLX250ML DEX 5% SL INYXFCO</t>
  </si>
  <si>
    <t>TRASTUZUMAB EMTANSINA 100MG LIOF.INY XVL</t>
  </si>
  <si>
    <t>MAG cefTAZIDIMA 50MG/ML 15MLSLN.OFT XGTR</t>
  </si>
  <si>
    <t>OXICODONA CLORH 10MG/ML 1ML SLN.INY XAMP</t>
  </si>
  <si>
    <t>MAG VANCOMICINA 50MG/ML 10MLSLN.OFT XGTR</t>
  </si>
  <si>
    <t>TRASTUZUMAB EMTANSINA 160MG LIOF.INY XVL</t>
  </si>
  <si>
    <t>NUT.ENT FTLC 500KCAL/92G 92G EM.ORALXBOL</t>
  </si>
  <si>
    <t>TRIAMCINOLONA**10MG/ML5ML IA SUS.INY XVL</t>
  </si>
  <si>
    <t>LIPIDOS NPT 20% TCM W3-6-9 EM.INY.VL XML</t>
  </si>
  <si>
    <t>HIOSC BUTIL.BR+DIPIRONA® 5ML SLN.INY XAM</t>
  </si>
  <si>
    <t>Ig HUM ANTIHEPAT B 50UI/ML 2MLSLN.INYXVL</t>
  </si>
  <si>
    <t>NUT.ENT HC HP 1.5KCAL/ML220MLSUS.ORALXTR</t>
  </si>
  <si>
    <t>SOLUCION ISOTONICA V® 500ML SLN.INY XBOL</t>
  </si>
  <si>
    <t>NUT.ENT HC 1.5KCAL/ML 220ML SUS.ORAL XTR</t>
  </si>
  <si>
    <t>CISPLATINO 50MG/100ML* 100ML SLN.INY XVL</t>
  </si>
  <si>
    <t>SURVIMED-NUT ENT1.3 OLIGO LIQ 500ML XBOL</t>
  </si>
  <si>
    <t>DIBEND-NUT ENT1.5 BAJA CHO LIQ 200MLXFCO</t>
  </si>
  <si>
    <t>FREBINI ENERGY-NUT ENT1.5 LIQ* 200MLXFCO</t>
  </si>
  <si>
    <t>HIERRO CARBOXI 500MG/10ML 10MLSLN.INYXVL</t>
  </si>
  <si>
    <t>EXTR.AL PRICK.T FRAGANCE MIX II 5ML XJER</t>
  </si>
  <si>
    <t>ASPARAGINASA ERWINIA 10000UI LIOF.INYXVL</t>
  </si>
  <si>
    <t>CEFTOLOZA 1G + TAZOBAC 0.5G LIOF.INY XVL</t>
  </si>
  <si>
    <t>MAG SUBSULFATO FERRICO 50ML SLN.TOP XFCO</t>
  </si>
  <si>
    <t>EXTR.AL HIDROCORT 17 BUTIRA PET JER X5ML</t>
  </si>
  <si>
    <t>EXTR.AL PROPIL GALATO - PETROL JER X5 ML</t>
  </si>
  <si>
    <t>EXTR.AL DISPER AZUL 106+124 PET JER X5ML</t>
  </si>
  <si>
    <t>EXTR.AL METILISO+METILCLORO H2O GTR X8ML</t>
  </si>
  <si>
    <t>EXTR.AL Na TETRACLOR 13820-53-6 JER X5ML</t>
  </si>
  <si>
    <t>EXTR.AL METHO-6-N-PENTY-4-BENZO 5ML XJER</t>
  </si>
  <si>
    <t>EXTR.AL METHYLISOTHI+METHYLCHLO 8ML XGTR</t>
  </si>
  <si>
    <t>EXTR.AL METHYLDIBROMO GLUTARONI 5ML XJER</t>
  </si>
  <si>
    <t>EXTR.AL DIAZOLIDI UREA (2% PET) 5ML XJER</t>
  </si>
  <si>
    <t>EXTR.AL THIMEROSAL(0.1%PET) PET 5ML XJER</t>
  </si>
  <si>
    <t>EXTR.AL METHYLISOTHI (0.2% PET) 8ML XGTR</t>
  </si>
  <si>
    <t>EXTR.ALSULFATODENIQUELHEXAHYDRATE5MLXJER</t>
  </si>
  <si>
    <t>EXTR.AL BUTIL-FENOL-FORMALDEHIDO 5MLXJER</t>
  </si>
  <si>
    <t>CEFTAZIDIMA 2G+AVIBACTAM 0.5GLIOF.INYXVL</t>
  </si>
  <si>
    <t>EXTR.AL DIAQUIL TIOUREA 5ML SLN.TOP XJER</t>
  </si>
  <si>
    <t>EXTR.AL ISOPROPIL(IPPD) 5ML SLN.TOP XJER</t>
  </si>
  <si>
    <t>EXTR.AL MEZCLA GRAMINE SLN.TOP 2.5MLXFCO</t>
  </si>
  <si>
    <t>ZOLEDRONICO AC.5MG/100ML 100MLSLN.INYXVL</t>
  </si>
  <si>
    <t>GLUCERNA-NUT ENT BAJA CHO LIQ 237ML XBOT</t>
  </si>
  <si>
    <t>VAC.HEXAVA(DPTA-HEPB-IPV-HIB)LIOF.INYXVL</t>
  </si>
  <si>
    <t>PEGFILGRASTIM (OBI) 6MG/0.6MLSLN.INYXJER</t>
  </si>
  <si>
    <t>EXTR.AL PRICK SOLENOPSIS2.5MLSLN.TOPXGTR</t>
  </si>
  <si>
    <t>MAG DIAZOXIDO 20MG/ML 60ML GRAN.ORALXFCO</t>
  </si>
  <si>
    <t>ASPARAGINASA RECOM* 10000UI LIOF.INY XVL</t>
  </si>
  <si>
    <t>levoSIMENDAN 12.5MG/5ML 5ML SLN.INY XAMP</t>
  </si>
  <si>
    <t>OXALIplatino 200MG/40ML 40ML SLN.INY XVL</t>
  </si>
  <si>
    <t>EXTR.AL TEST.PROV PRERONYSSINUS 5ML XGTR</t>
  </si>
  <si>
    <t>EXTR.ALTEST.PROV BLOMIATROPICALIS5MLXGTR</t>
  </si>
  <si>
    <t>EXTR.AL TEST.PROV EPITELIO PERRO 5MLXGTR</t>
  </si>
  <si>
    <t>EXTR.AL TEST.PROV GATO EPITELIO 5ML XGTR</t>
  </si>
  <si>
    <t>POLIETILENG+PROPILENG 0.7ML SLN.OFT XAMP</t>
  </si>
  <si>
    <t>DURVALUMAB 120MG/2.4ML 2.4ML SLN.INY XVL</t>
  </si>
  <si>
    <t>DUTASTERIDE 0.5MG/TAMSULO 0.4MG XCAP.DUR</t>
  </si>
  <si>
    <t>EXTR.AL PRICK MEJILLON 2.5ML SLN.TOPXGTR</t>
  </si>
  <si>
    <t>EXTR.AL PRICK CALAMAR 2.5ML SLN.TOP XGTR</t>
  </si>
  <si>
    <t>EXTR.AL PRICK CANGREJO 2.5ML SLN.TOPXGTR</t>
  </si>
  <si>
    <t>EXTR.AL PRICK ALMENDRA 2.5ML SLN.TOPXGTR</t>
  </si>
  <si>
    <t>EXTR.AL PRICK PISTACHO 2.5ML SLN.TOPXGTR</t>
  </si>
  <si>
    <t>EXTR.AL PRICK AVELLANA 2.5ML SLN.TOPXGTR</t>
  </si>
  <si>
    <t>NEOMI+POLIMIX+dexA+LIDO®15MLSLN.OTI XGTR</t>
  </si>
  <si>
    <t>DEXAMETASONA® 0.2MG/ML 120MLSLN.ORALXFCO</t>
  </si>
  <si>
    <t>PICO 10MG+OXIDO Mg+ACI CIT GRAN.ORAL XSO</t>
  </si>
  <si>
    <t>POLIETILENG+PROPILENG® 10ML GEL.OFT XGTR</t>
  </si>
  <si>
    <t>TETRACAINA CLORH 5MG/ML 10ML SLN.OFTXGTR</t>
  </si>
  <si>
    <t>DIETILAMINA 5%+ESCINA 1%* 30G GEL.TOPXTU</t>
  </si>
  <si>
    <t>YODO 370MG/ML(AMIDOTRI)100MLSLN.ORAL.FCO</t>
  </si>
  <si>
    <t>LIDOCAINA 20MG/ML 1.8ML (MAX) SLN.INY XV</t>
  </si>
  <si>
    <t>LIDOCAINA+ePINEFrina1.8ML(MAX)SLN.INYXVL</t>
  </si>
  <si>
    <t>MEPIVACAINA 30MG/ML 1.8ML(MAX)SLN.INYXVL</t>
  </si>
  <si>
    <t>YODO 300MG/ML(IOBITRIDOL)*50MLSLN.INYXVL</t>
  </si>
  <si>
    <t>YODO 300MG/ML(IOPROMIDA) 20ML SLN.INYXVL</t>
  </si>
  <si>
    <t>YODO 300MG/ML(IOPROMIDA) 200ML SLN.INYXV</t>
  </si>
  <si>
    <t>FLUORESCEINA SOD 100MG/ML 5ML SLN.INYXVL</t>
  </si>
  <si>
    <t>YODO 370MG/ML(IOPROMIDA) 50ML SLN.INYXVL</t>
  </si>
  <si>
    <t>NITRICO OXIDO 800PPM 1890L GAS.INH.UN XL</t>
  </si>
  <si>
    <t>NITRICO OXIDO 800PPM 3780L GAS.INH.UN XL</t>
  </si>
  <si>
    <t>DEXAMET+NEOMI+POLIMIX.B* 5ML SLN.OFTXGTR</t>
  </si>
  <si>
    <t>NEFOPAM CLORHIDRATO 20MG/2ML SLN.INYXAMP</t>
  </si>
  <si>
    <t>SACUBITRILO 97.2MG+VALSARTAN 102.8MG XTB</t>
  </si>
  <si>
    <t>YODO 300MG/ML(IOPROMIDA)*500MLSLN.INYXVL</t>
  </si>
  <si>
    <t>MAG DIMETILSULFOXID 50% 30ML SLN.TOPXFCO</t>
  </si>
  <si>
    <t>YODO 300MG/ML(IOHEXOL) 100ML SLN.INY XVL</t>
  </si>
  <si>
    <t>YODO 300MG/ML(IOPROMIDA)100ML SLN.INYXVL</t>
  </si>
  <si>
    <t>YODO 300MG/ML(IOPROMIDA) 50ML SLN.INYXVL</t>
  </si>
  <si>
    <t>LANREOTIDA ACETA 120MG/0.5ML SLN.INYXJER</t>
  </si>
  <si>
    <t>PROCRILL-NUT PROTEICO 340G GRAN.ORAL XTR</t>
  </si>
  <si>
    <t>LEVOCLOPERASTINA 4MG/ML120MLSUS.ORALXFCO</t>
  </si>
  <si>
    <t>BUPRENORFINA 10MG (10UG/HORA)XDISP.TRANS</t>
  </si>
  <si>
    <t>DEXTROMET+CLENBUT+ CETIRI 120ML JBE XFCO</t>
  </si>
  <si>
    <t>CAOLIN 20%+PECTINA 1% 120ML SUS.ORALXFCO</t>
  </si>
  <si>
    <t>LAC.RINGER (HARTMAN) 1000ML SLN.INY XBOL</t>
  </si>
  <si>
    <t>BASTON EN ALUMINIO PLEGABL MANGO BIC XUN</t>
  </si>
  <si>
    <t>COLLAR PHILADELPHIA TRAQUEOSTOMIA T/MXUN</t>
  </si>
  <si>
    <t>CUCHILLA ARTROSCO AGRESIV 4.0MMSTRYK XUN</t>
  </si>
  <si>
    <t>LAMINA OMEGA PLUS LISA 45CMX60CMX3.2MXUN</t>
  </si>
  <si>
    <t>FRESA REDONDA 6 ARISTAS 5.0MM HUECA X UD</t>
  </si>
  <si>
    <t>HOJA SIERRA OSG GC209R 35X10X0.5X0.8MMXU</t>
  </si>
  <si>
    <t>HOJA SIERRA OSG GC218R 50X25X0.7X0.9MMXU</t>
  </si>
  <si>
    <t>BRACE ARTICULADO DE RODILLA C/TOPE LARGO</t>
  </si>
  <si>
    <t>BRACE RIGIDO TOBILLO  AMBIDI. WALKER T/S</t>
  </si>
  <si>
    <t>BRACE ARTICULADO DE RODILLA C/TOPE CORTO</t>
  </si>
  <si>
    <t>BRACE RIGIDO TOBILLO  AMBID. WALKER T/XL</t>
  </si>
  <si>
    <t>FERULA INMOBILIZA TIPO RANA TALLA S X UN</t>
  </si>
  <si>
    <t>FERULA INMOBILIZA TIPO RANA TALLA M X UN</t>
  </si>
  <si>
    <t>FERULA INMOBILIZA TIPO RANA TALLA L X UN</t>
  </si>
  <si>
    <t>AGENTE DE ENLACE (BONDING)FOTOCURADO XML</t>
  </si>
  <si>
    <t>AGENTE ENLACE BONDING FOTOC ORTODONC XML</t>
  </si>
  <si>
    <t>ALAMBRE LIGADUR LARG KOBAYASHI 0.014 XUN</t>
  </si>
  <si>
    <t>ARCOS 0.016 X 0.022 NITINOL INFERIOR XUN</t>
  </si>
  <si>
    <t>ARCOS 0.016 X 0.022 NITINOL SUPERIOR XUN</t>
  </si>
  <si>
    <t>ARCOS 0.017 X 0.025 NITINOL SUPERIOR XUN</t>
  </si>
  <si>
    <t>ARCOS DE ACERO INFERIOR0.016 X 0.022 XUN</t>
  </si>
  <si>
    <t>ARCOS DE ACERO SUPERIOR 0.016X0.016 X UN</t>
  </si>
  <si>
    <t>ARCOS DE ACERO SUPERIOR 0.016X0.022 X UN</t>
  </si>
  <si>
    <t>ARCOS DE ACERO SUPERIOR 0.017X0.025 X UN</t>
  </si>
  <si>
    <t>BANDA LISA INFERIOR DDERECHA NO. 29 X UN</t>
  </si>
  <si>
    <t>BANDA LISA INFERIOR IZQUIERDA N. 10 X UN</t>
  </si>
  <si>
    <t>BANDA LISA INFERIOR IZQUIERDA N. 11 X UN</t>
  </si>
  <si>
    <t>BANDA LISA INFERIOR IZQUIERDA N. 12 X UN</t>
  </si>
  <si>
    <t>BANDA LISA INFERIOR IZQUIERDA N. 13 X UN</t>
  </si>
  <si>
    <t>BANDA LISA INFERIOR IZQUIERDA N. 14 X UN</t>
  </si>
  <si>
    <t>BANDA LISA INFERIOR IZQUIERDA N. 15 X UN</t>
  </si>
  <si>
    <t>BANDA LISA INFERIOR IZQUIERDA N. 16 X UN</t>
  </si>
  <si>
    <t>BANDA LISA INFERIOR IZQUIERDA N. 20 X UN</t>
  </si>
  <si>
    <t>BANDA LISA INFERIOR IZQUIERDA N. 22 X UN</t>
  </si>
  <si>
    <t>BANDA LISA INFERIOR IZQUIERDA N. 23 X UN</t>
  </si>
  <si>
    <t>BANDA LISA INFERIOR IZQUIERDA N. 26 X UN</t>
  </si>
  <si>
    <t>BANDA LISA INFERIOR IZQUIERDA N. 27 X UN</t>
  </si>
  <si>
    <t>BANDA LISA INFERIOR IZQUIERDA N.24 LLXUN</t>
  </si>
  <si>
    <t>BANDA LISA SUPERIOR IZQUIERDA N. 10 X UN</t>
  </si>
  <si>
    <t>BANDA LISA SUPERIOR IZQUIERDA N. 29 X UN</t>
  </si>
  <si>
    <t>BRACKETS ROTH GANCHO EN 3- 0.018 20UNXJG</t>
  </si>
  <si>
    <t>BRACKETS ROTH GANCHO 3-4-5 0.018 20UNXJG</t>
  </si>
  <si>
    <t xml:space="preserve">CEMENTO DE OXIFOSFATO DE ZINC X ML      </t>
  </si>
  <si>
    <t>CEMENTO OBTURADOR TEMPORAL S/EUGENOL XGM</t>
  </si>
  <si>
    <t>CEMENTO QRURGC BASE-CATALIZADOR2X90GRXET</t>
  </si>
  <si>
    <t>CEPILLO CONTRA ANGULO PEQ PROFILAXIS XUN</t>
  </si>
  <si>
    <t>DISCOS PARA PULIR RESINAS SOFLEX2382CXUN</t>
  </si>
  <si>
    <t>ELASTICOS INTERMAXILARES 1/4 4.5ONZ X UN</t>
  </si>
  <si>
    <t>ELASTICOS INTERMAXILARES 1/4" 3 1/2OZXUN</t>
  </si>
  <si>
    <t>ELASTICOS INTERMAXILARES 3/16 4 1/2OZXUN</t>
  </si>
  <si>
    <t>ELASTICOS INTERMAXILARES 3/16 31/2ONZXUN</t>
  </si>
  <si>
    <t>ELASTICOS INTERMAXILARES 3/16"3 1/2OZXUN</t>
  </si>
  <si>
    <t>ELASTICOS INTERMAXILARES 3/8"3 1/2OZ XUN</t>
  </si>
  <si>
    <t>ELASTICOS INTERMAXILARES 5/16"3 1/2OZXUN</t>
  </si>
  <si>
    <t>FRESA CARB CX FG702SLTRONCOCON ALT VLXUN</t>
  </si>
  <si>
    <t>FRESA CARB CX FG N556 CILINDR ALT VELXUN</t>
  </si>
  <si>
    <t>FRESA CARB 702 REDON TAL LARG ALT VELXUN</t>
  </si>
  <si>
    <t>FRESA CARB 701REDON TAL LARG ALT VELX UN</t>
  </si>
  <si>
    <t>FRESA CARB 702 TRONCOCONICA BAJ VEL X UN</t>
  </si>
  <si>
    <t>FRESA CARB 701 CILIN TAL LARG BAJ VELXUN</t>
  </si>
  <si>
    <t>FRESA CARB 703CONOINV TAL LARGBAJ VELXUN</t>
  </si>
  <si>
    <t>FRESA PULIR RESINA TRONCOCONICA LARGAXUN</t>
  </si>
  <si>
    <t>GASA COMPRESA 2X2 NO TEJID.4PL ESTRILXPQ</t>
  </si>
  <si>
    <t>GODIVA VERDE DE BAJA FUSION EN BARRA XUN</t>
  </si>
  <si>
    <t>HIDROXIDO DE CALCIO DYCAL AUTOCURADO XET</t>
  </si>
  <si>
    <t>IONOMERO DE VIDRIO AUTOCURADO MOLARSX GM</t>
  </si>
  <si>
    <t>IONOMERO DE VIDRIO FOTOCURA ANTERIO X GM</t>
  </si>
  <si>
    <t>MANDRIL DISCO CARBURO BAJA VELOCIDAD XUN</t>
  </si>
  <si>
    <t>PIMPOLLOS CARBUR LLAMA/PALETA*OVALADAXUN</t>
  </si>
  <si>
    <t>RESINA PARA ORTODONCIA DE FOTOCURADOX GM</t>
  </si>
  <si>
    <t>TUB SENC ROTH GANCHO CONV CD INF/DER XUN</t>
  </si>
  <si>
    <t>TUB SENC ROTH GANCHO CONV CD INF/IZQ XUN</t>
  </si>
  <si>
    <t>TUB SENC ROTH GANCHO CONV CD SUP/IZQ XUN</t>
  </si>
  <si>
    <t>TUBO DOBLE ROTH GANCHO SOLDAR SUP/DERXUN</t>
  </si>
  <si>
    <t>TUBO DOBLE ROTH GANCHO SOLDAR SUP/IZQXUN</t>
  </si>
  <si>
    <t>TUBO SENC GAN ROTH SEG MOL INF/DER CDXUN</t>
  </si>
  <si>
    <t>TUBO SENC GAN ROTH SEG MOL INF/DER SLXUN</t>
  </si>
  <si>
    <t>TUBO SENC GAN ROTH SEG MOL INF/IZQ CDXUN</t>
  </si>
  <si>
    <t>TUBO SENC GAN ROTH SEG MOL INF/IZQ SLXUN</t>
  </si>
  <si>
    <t>TUBO SENC GAN ROTH SEG MOL SUP/IZQ CDXUN</t>
  </si>
  <si>
    <t>TUBO SENC.GAN ROTH SEG MOL SUP/DER CDXUN</t>
  </si>
  <si>
    <t>TUBO SENC GAN ROTH SEG MOL SUP/DER SLXUN</t>
  </si>
  <si>
    <t>TUBO SENC GAN ROTH SEG MOL SUP/IZQ SLXUN</t>
  </si>
  <si>
    <t>TUBO TRIPLE ROTH GANCHO SOLDR SUP/DERXUN</t>
  </si>
  <si>
    <t>TUBOS DOBLESROTH RETG/RETG SL INF/DERXUN</t>
  </si>
  <si>
    <t>TUBOS DOBLESROTH RETG/RETG SL INF/IZQXUN</t>
  </si>
  <si>
    <t>TUBOS DOBLESROTH RETG/RETG SL SUP/DERXUN</t>
  </si>
  <si>
    <t>TUBOS DOBLESROTH RETG/RETG SL SUP/IZQXUN</t>
  </si>
  <si>
    <t>PROFIFLUOR PASTA PROFILAXIS SABOR A MENT</t>
  </si>
  <si>
    <t>BRACKETS ROTH GANCHO 3-4-5 0.022 20UNXJG</t>
  </si>
  <si>
    <t>ARCOS 0.019 X 0.025 NITINOL SUPERIOR XUN</t>
  </si>
  <si>
    <t>ARCOS DE ACERO SUPERIOR 0.019X0.025 X UN</t>
  </si>
  <si>
    <t>ARCOS DE ACERO INFERIOR 0.019 X0.025 X U</t>
  </si>
  <si>
    <t>JERINGA 3BLANQUEADOR WHITENESPEFET16%XUN</t>
  </si>
  <si>
    <t>KT FRESAS PULIR RESINAS VARIAS FORMASXKI</t>
  </si>
  <si>
    <t>KIT PULIDORES DE RESINA DISCOSX4 JIFFYXU</t>
  </si>
  <si>
    <t>JUEGO DE BRACKETS DAMON TRANSPARENTA XUN</t>
  </si>
  <si>
    <t>ADAPTADOR IRRIGACION SPIKE LUER LOCK XUN</t>
  </si>
  <si>
    <t>ADAPTADOR PARA DOSIF.DE DROGA INHAL. XUN</t>
  </si>
  <si>
    <t>ADAPTADOR PLASTICO DIALISIS PERITONALXUN</t>
  </si>
  <si>
    <t>AGUJA ASPIRACIO MEDULA OSEA 5X1/11/16XUN</t>
  </si>
  <si>
    <t>AGUJA BIOPSIA SEMIAUT TIROID 20GAX9 X UN</t>
  </si>
  <si>
    <t>ALG + POLIT TZA 2-0 APR 1/2CIRC 25MM XUN</t>
  </si>
  <si>
    <t>MANGUERA MEDICION PRESION URODINAMICXSET</t>
  </si>
  <si>
    <t>APLICADORES CON ALGODON ESTERIL 3UD X PQ</t>
  </si>
  <si>
    <t>APOSITO HIDROF ABSORBEN BACTERIA 7X9 XUN</t>
  </si>
  <si>
    <t>APOSITO GASA IMPREG FITOSTIMOLIN10X10XUN</t>
  </si>
  <si>
    <t>APOSITO TRANSPARENTE+PAD 6X10/8X12 CMXUN</t>
  </si>
  <si>
    <t>APOSITO TRANSPARENTE ADHESIVO 12X25 X UN</t>
  </si>
  <si>
    <t>BAJALENGUAS DESECHABLES NO EST. 100UDXPQ</t>
  </si>
  <si>
    <t>BARRERA PROTECT.LISA STOMAHES.20X20 X UN</t>
  </si>
  <si>
    <t>BLOQUEADOR ENDOBRONQUIAL 9FR X 78CM X UN</t>
  </si>
  <si>
    <t>BOLSA DRENAJE EST.20 LARG X7.5CMANCH XUN</t>
  </si>
  <si>
    <t>BOLSA MICROSCOP EST 1X1.5MT CAL2 POLIXUN</t>
  </si>
  <si>
    <t>BOLSA RECOLEC.ORINA PEDIAT.BAJO FLUJOXUN</t>
  </si>
  <si>
    <t>BOLSA VACIA ESTERIL CORPAFL TAPA EUROXUN</t>
  </si>
  <si>
    <t>BOLSA VIAFLEX CON EQ. EN Y PARA TRA. XBO</t>
  </si>
  <si>
    <t>CAN.ART.PTA.RECT.20FR.CONEC.3/8 LUER XUN</t>
  </si>
  <si>
    <t>CANASTILLA EXTRAC. 1.9 MM DE NITINOLX UN</t>
  </si>
  <si>
    <t>CANASTILLA EXTRAC. 2.2 MM DE NITINOLX UN</t>
  </si>
  <si>
    <t>CANULA INFANTE CPAP 1250 A 2000 N°2 X UN</t>
  </si>
  <si>
    <t>CANULA INFANTE CPAP 700  A 1250  N°1 XUN</t>
  </si>
  <si>
    <t>CANULA OSTRAL SILI.ARTERIAS COR.20FR XUN</t>
  </si>
  <si>
    <t>CANULA PERFUSION ANTEOGR.12FR 30212 X UN</t>
  </si>
  <si>
    <t>CANULA PLASTICA YANKAUER PEDIATRICA X UN</t>
  </si>
  <si>
    <t>CANULA TRACOE FENESTRADA S/B Nº 6.0 X UN</t>
  </si>
  <si>
    <t>CAT DIALIS PERIT TENCHOOKF 2CUFF 32CMXUN</t>
  </si>
  <si>
    <t>CAT IMPLANTE ACCESO VENOS ADULT 8.5FRXUN</t>
  </si>
  <si>
    <t>CAT. CENTRAL BILUMEN ANTIMICROBIANO X UN</t>
  </si>
  <si>
    <t>CATETER HEMODIAL TEMP RECT 11FRX15 CM XU</t>
  </si>
  <si>
    <t>CAT IMPLANTE ACCESO VENOSO MICRO 5FR XUN</t>
  </si>
  <si>
    <t>CAT.VENOSO CT.PUERTO ADMON ALTO FLUJOXUN</t>
  </si>
  <si>
    <t>CATETER BABY PORT. 4.5 FR. DE 50 CMS XUN</t>
  </si>
  <si>
    <t>CATETER PICC MONOLUMEN 4FR GUIA 135CMXUN</t>
  </si>
  <si>
    <t>CATETER DE ANESTESIA FLEXO CONTIPLEX XUN</t>
  </si>
  <si>
    <t>CATETER DOBLE J URETERAL 6FRX24C/GUIAXUN</t>
  </si>
  <si>
    <t>CATETER EPICUTANEO BILUMEN 24GX30CM X UN</t>
  </si>
  <si>
    <t>CATETER EPICUTANEO CAVA PEDIAT VY 1.2XUN</t>
  </si>
  <si>
    <t>CATETER VENTRICUL CON ANTIBIOT 35CM X UN</t>
  </si>
  <si>
    <t>CATETER PERMANENT 14.5FX33CM TRASLUMBXUN</t>
  </si>
  <si>
    <t>CATETER PRESION ABDOMINAL REF RPC 9D XUN</t>
  </si>
  <si>
    <t>CATETER SUBCLAVIO PEDIATRICO MONOLUM.XUN</t>
  </si>
  <si>
    <t>CATETER TRILUMEN PEDIAT N° 5.5X 8CM X UN</t>
  </si>
  <si>
    <t>CATETER TRILUMEN PEDIAT N° 5.5X13CM X UN</t>
  </si>
  <si>
    <t>CATETER TRILUMEN PEDIAT N° 4.5X12.5CM UN</t>
  </si>
  <si>
    <t>CATETER UMBILICAL LINEA RADIOPACA 3.5XUN</t>
  </si>
  <si>
    <t>CATETER UMBILICAL LINEA RADIOPACA 5.0XUN</t>
  </si>
  <si>
    <t>CATETER UMBILICAL MONOLUMEN 4.0X20CM XUN</t>
  </si>
  <si>
    <t>CATETER VENOSO POLIURETANO N°14 X 2" XUN</t>
  </si>
  <si>
    <t>CATETER VENOSO POLIURETANO N°16 1 1/4XUN</t>
  </si>
  <si>
    <t>CATETER VENOSO POLIURETANO N°18 1 1/4XUN</t>
  </si>
  <si>
    <t>CATETER VENOSO POLIURETANO N°20 1 1/4XUN</t>
  </si>
  <si>
    <t>CATETER VENTRICULAR PARA DERIVACION X UN</t>
  </si>
  <si>
    <t>CATG CROM 0 APR 1/2CIRC 35MM X 90CM X UN</t>
  </si>
  <si>
    <t>CATG CROM 2-0 APR 1/2 CIRC 35MM GAI X UN</t>
  </si>
  <si>
    <t>CATG CROM 2-0 APR 1/2CIRC 35MMX90CM X UN</t>
  </si>
  <si>
    <t>CAUCHO ASPIRAR EN SILICONA 1/4"X 1/2 XMT</t>
  </si>
  <si>
    <t>CAUCHO CATETER EST POLIE 30CMX30CM C3XUN</t>
  </si>
  <si>
    <t>CAUCHO INSTRUM EST POLIE 1X1MT CALI 3XUN</t>
  </si>
  <si>
    <t>CIRCUITO ULTRA FLEX ANESTESIA ADULTO XUN</t>
  </si>
  <si>
    <t>CIRCUITO ULTRA FLEX ANESTESIA PEDIAT.XUN</t>
  </si>
  <si>
    <t>COMPRESA GASA 15X7 ALG LAMINAD ESTERLXUN</t>
  </si>
  <si>
    <t>COMPRESA POSOPERATOR ABSORB 12.7X22.8XUN</t>
  </si>
  <si>
    <t>CONECTOR BAJA PRESION EN Y 23SSLP-60TXUN</t>
  </si>
  <si>
    <t>CONECTOR PLAST 3 VIAS DE NEURO EN Y X UN</t>
  </si>
  <si>
    <t>CONECTOR RECTO 1/4" X 1/4" CON LUER X UN</t>
  </si>
  <si>
    <t>COTONOIDE H.NEGRO ESTER 1"X3"    10UDXPQ</t>
  </si>
  <si>
    <t>COTONOIDE H.NEGRO ESTER 1/2X1/2" 10UDXPQ</t>
  </si>
  <si>
    <t>COTONOIDE H.NEGRO ESTER 1/4X1/4" 10UDXPQ</t>
  </si>
  <si>
    <t>COTONOIDE H.NEGRO ESTER 11/2"X3" 10UDXPQ</t>
  </si>
  <si>
    <t>COTONOIDE H.NEGRO ESTER11/2X11/2"10UDXPQ</t>
  </si>
  <si>
    <t>COTONOIDE H.NEGRO ESTER 3/4X3/4" 10UDXPQ</t>
  </si>
  <si>
    <t>COTONOIDE H.NEGRO ESTER 3"X3"     5UDXPQ</t>
  </si>
  <si>
    <t>DELANTAL NO ESTERIL POLIET 1.5MTLARG XUN</t>
  </si>
  <si>
    <t>DISPOSIT CIERRE HEMOSTATICO VASCUL6FRXUN</t>
  </si>
  <si>
    <t>DISPOSIT CIERRE HEMOSTATICO VASCUL8FRXUN</t>
  </si>
  <si>
    <t>DREN REDONDO SILICONA+RESERVORI S/T18XUN</t>
  </si>
  <si>
    <t>ELECTRODO MONIT.BROCHE ADUL.CARDIOV. XUN</t>
  </si>
  <si>
    <t>ELECTRODO MONITORIA BROCHE PEDIATRICOXUN</t>
  </si>
  <si>
    <t>ELECTRODO MONITORIA BROCHE UCI PEDIATXUN</t>
  </si>
  <si>
    <t>ELECTRODO OCTOPOLAR ESTIMUL MEDULAR8X UN</t>
  </si>
  <si>
    <t>ELECTRODO QUIRURG 16 CONTACTOS PALETAXUN</t>
  </si>
  <si>
    <t>EQUIP DESEC VENOCLI MACROGT C/BULBORYXUN</t>
  </si>
  <si>
    <t>EQUIPO BOMBA INFUSION FOTOPROTE DOLORXUN</t>
  </si>
  <si>
    <t>EQUIPO BOMBA INFUSION FOTO PROTECTOR XUN</t>
  </si>
  <si>
    <t>EQUIPO BOMBA INFUSION XL3 LC5000CLAVEXUN</t>
  </si>
  <si>
    <t>EQUIPO DE EXTENSION ANESTESIA ADULTO XUN</t>
  </si>
  <si>
    <t>EQUIPO DE EXTENSION X 76 CM PEDIATRI XUN</t>
  </si>
  <si>
    <t>EQUIPO PARA APLICACION ENEMA 1500 CC XUN</t>
  </si>
  <si>
    <t>ESPARADRAPO HIPOALERGENICO 10CMX10M XROL</t>
  </si>
  <si>
    <t>ESPARADRAPO HIPOALERGENICO 15CMX10M X RO</t>
  </si>
  <si>
    <t>ESPARADRAPO HIPOALERGENICO 5CMX10M X ROL</t>
  </si>
  <si>
    <t>ESPUMAS POLIMERICAS CON PLATA 15X15 X UN</t>
  </si>
  <si>
    <t>EXTENSION LARGA- MACH/HEMBR 48"120CM XUN</t>
  </si>
  <si>
    <t>FAJA CARDIOTORACICA BLANCA/TIRA TXL X UN</t>
  </si>
  <si>
    <t>SQP-FIJADOR PROCESO AUTOMATICO 10 GL XCJ</t>
  </si>
  <si>
    <t>BARRERA Y BOLSA COLOSTOMIA PEDIATRICOXPQ</t>
  </si>
  <si>
    <t>GASA COMPRESA ESTERIL QUEMAD 90X45 3UXPQ</t>
  </si>
  <si>
    <t>GASA CURACI EST NO TEJIDA 7.5X7.5 2UDXPQ</t>
  </si>
  <si>
    <t>GASA CURACION ESTERIL 10X10 8PLGE 4UDXPQ</t>
  </si>
  <si>
    <t>GENERADOR MEDULAR RECARGABLE 16 CANA XUN</t>
  </si>
  <si>
    <t>GUIA ENDOTRAQ. 2.0MM A 3.5MM S 500 D XUN</t>
  </si>
  <si>
    <t>HEMOSTATICO BACTERIC CELULOS OXIDADA XUN</t>
  </si>
  <si>
    <t>INTERCAMBIAD TUBO ENDO PTA ROMA 5 MM XUN</t>
  </si>
  <si>
    <t>INTERCAMBIADOR TUBO ENDOT C/CANL ADU XUN</t>
  </si>
  <si>
    <t>INTRODUCTOR MARCAPASO CON CAMISA N°6 XUN</t>
  </si>
  <si>
    <t>INTRODUCTOR METALI. 5FRX45 REFCL7545 XUN</t>
  </si>
  <si>
    <t>INTRODUCTOR METALI. 5FRX90 REFCL7590 XUN</t>
  </si>
  <si>
    <t>INTRODUCTOR METALI. 6FRX24 REFCL7624 XUN</t>
  </si>
  <si>
    <t>INTRODUCTOR METALI. 6FRX45 REFCL7645 XUN</t>
  </si>
  <si>
    <t>INTRODUCTOR METALI. 7FRX24 REFCL7724 XUN</t>
  </si>
  <si>
    <t>INTRODUCTOR METALI. 7FRX80 REFCL7780 XUN</t>
  </si>
  <si>
    <t>INTRODUCTOR METALI. 8FRX45 REFCL7845 XUN</t>
  </si>
  <si>
    <t>JERINGA 10ML 3 PARTES LUER LOCK C/A X UN</t>
  </si>
  <si>
    <t>JERINGA  5ML  3 PARTES LUER LOCK C/A XUN</t>
  </si>
  <si>
    <t>JERINGA 20ML 3 PARTES LUER LOCK C/A X UN</t>
  </si>
  <si>
    <t>JERINGA  50ML 3 PARTES LUER SLIP S/A XUN</t>
  </si>
  <si>
    <t>KIT CAT VENTRICU/PERITONE/ANTIBIOTICOXUN</t>
  </si>
  <si>
    <t>KIT MONIT PRES INTRACR PARENQUIMATOS XUN</t>
  </si>
  <si>
    <t>KIT PARA GASTROSTOMIA COMPLETO 20 FR XUN</t>
  </si>
  <si>
    <t>LAMINA QUIRURGICA VINILO 40LARGX40ANCXUN</t>
  </si>
  <si>
    <t>MALLA INCONTINENCIA URINARIA FEMENINAXUN</t>
  </si>
  <si>
    <t>MALLA SEPARADORA DE TEJIDOS 30.5X30.5XUN</t>
  </si>
  <si>
    <t>MANGUERA TRANSPAR.CORRUG.LARGA 1 MT X UN</t>
  </si>
  <si>
    <t>MASCARA ANESTE ANILLO RETEDR INFANTEX UN</t>
  </si>
  <si>
    <t>MASCARA DE NO REINHAL.OXIGENO ADULTO XUN</t>
  </si>
  <si>
    <t>MASCARA RESERVORIO OXIGENO PEDIATRICOXUN</t>
  </si>
  <si>
    <t>MASCARA VENTURI ADULTO REGUL UNIVERSLXUN</t>
  </si>
  <si>
    <t>MECHA GASA TEJIDA ESTERIL GINECOLOGI XUN</t>
  </si>
  <si>
    <t>NEBULIZADOR CON MASCARILLA PEDIATRICO UN</t>
  </si>
  <si>
    <t>NYLON MONF 10.0 APE 3/8 CIRC.6.5"30CMXUN</t>
  </si>
  <si>
    <t>NYLON MONF 8-0 DOBLE APR 3/8CIR 6.5MMXUN</t>
  </si>
  <si>
    <t>NYLON MONOFI 10.O APR 3/8 CIR 3.75X12XUN</t>
  </si>
  <si>
    <t>PECTINA+GELATINA+CARBOMETILCEL POLVOXFCO</t>
  </si>
  <si>
    <t>PECTINA+GELATINA+CARBOMETILCEL PASTAXFCO</t>
  </si>
  <si>
    <t>PELICULA TERM NO SEN LUZ MAMOGR 8X10 XUN</t>
  </si>
  <si>
    <t>PINZA LIGASURE ATLAS LAPAROSCO.10MM X UN</t>
  </si>
  <si>
    <t>POLIPROPILE4-0 DAPR 1/2 CIRC 15MM ST XUN</t>
  </si>
  <si>
    <t>POLIPROPILEN 3-0 DAPR 1/2 CIRC 25MM X UN</t>
  </si>
  <si>
    <t>POLIPROPILEN 6-0 DAPR 3/8 CIRC 13MM X UN</t>
  </si>
  <si>
    <t>POLIPROPILEN 7-0 DAPR 3/8 CIRC 10MM X UN</t>
  </si>
  <si>
    <t>POLIPROPILENO 4-0DAPR 1/2 CIRC 25MM X UN</t>
  </si>
  <si>
    <t>POLIPROPILENO 7/0 FISTULA ARTER VENS XUN</t>
  </si>
  <si>
    <t>POLIT TZA REC 2-0 DAPR 1/2CIR 25MMCTFXUN</t>
  </si>
  <si>
    <t>POLIT TZA REC 2-0 DAPR 1/2CIR 25MMSTFXUN</t>
  </si>
  <si>
    <t>REEMPLAZO BIOLOGICO DURAMADRE IMP.INJXUN</t>
  </si>
  <si>
    <t>RESERVORIO BAJO PERFIL 17MM B/PLASTICXUN</t>
  </si>
  <si>
    <t>SQP-REVELADOR PROCESO AUTOMATICO 10GLXCJ</t>
  </si>
  <si>
    <t>SEDA NEGRA TZA 0 APR 1/2CIR 35MM CR30XUN</t>
  </si>
  <si>
    <t>SEDA NEGRA TZA 2-0 APR 1/2 CIRC 25MM XUN</t>
  </si>
  <si>
    <t>SEDA NEGRA TZA 3-0 APCC 3/8 CIRC 24MMXUN</t>
  </si>
  <si>
    <t>SEDA NEGRA TZA 3-0 APR 1/2 CIRC 26MMX UN</t>
  </si>
  <si>
    <t>SEDA NEGRA TZA 4-0 APCC 3/8 CIRC 20MMXUN</t>
  </si>
  <si>
    <t>SEDA NEGRA TZA 5-0 APCC 3/8CIRC 13MMX UN</t>
  </si>
  <si>
    <t>SEPARADOR DE LABIOS HORIZONATAL ADULTXUN</t>
  </si>
  <si>
    <t>SET CRICOTIROTOMIA CON BALON 4.O MM X UN</t>
  </si>
  <si>
    <t>SET MICRONEBULIZADOR MASCARA NEONATALXUN</t>
  </si>
  <si>
    <t>SISTEMA SUCC TRAQUEAL LARGO 54CM 14FRXUN</t>
  </si>
  <si>
    <t>SISTEMA SUCCION TRAQUEAL CERRADO 14FRXUN</t>
  </si>
  <si>
    <t>SIST.TROCAR OPTI.ROSC.S/CUCHI.5MMX100XUN</t>
  </si>
  <si>
    <t>SISTEMA GELPORT CON RETRACTOR ALEXIS XUN</t>
  </si>
  <si>
    <t>SISTEMA SUCC TRAQUEAL PTA DIRIGI 14FRXUN</t>
  </si>
  <si>
    <t>SISTEMA SUCCION TRAQUEAL CERRADO 16FRXUN</t>
  </si>
  <si>
    <t>SISTEMA SUCCION TRAQUEAL CERRADO  6FRXUN</t>
  </si>
  <si>
    <t>SISTEMA SUCCION TRAQUEAL CERRADO  7FRXUN</t>
  </si>
  <si>
    <t>SISTEMA SUCCION TRAQUEAL CERRADO  8FRXUN</t>
  </si>
  <si>
    <t>SISTEMA TRANSDUCTOR PRESION SENCILLO XUN</t>
  </si>
  <si>
    <t>SISTEMA TROCAR OPT.S/CUCHILLA 11MX100XUN</t>
  </si>
  <si>
    <t>SISTEMA TROCAR OPT.S/CUCHILLA 12MX100XUN</t>
  </si>
  <si>
    <t>SISTEMA TROCAR SIN CUCHILLA 15MMX150MXUN</t>
  </si>
  <si>
    <t>SONDA FOLLEY SILICONADA 3 VIAS N° 18 XUN</t>
  </si>
  <si>
    <t>SONDA FOLLEY SILICONADA 3 VIAS N° 20 XUN</t>
  </si>
  <si>
    <t>SONDA FOLLEY SILICONADA 3 VIAS N° 22 XUD</t>
  </si>
  <si>
    <t>SONDA FOLLEY SILICONADA 3 VIAS N° 24 XUN</t>
  </si>
  <si>
    <t>ST SINT ABS 6-0 DAPE 1/4 CIRC 8.7MM X UN</t>
  </si>
  <si>
    <t>ST SINT ABS MONF 5-0 DAPR 1/2CIR 15MMXUN</t>
  </si>
  <si>
    <t>ST SINT ABS MONF 6-0 DAPR 3/8CIR 13MMXUN</t>
  </si>
  <si>
    <t>ST SINT ABS MONF 7-0 DAPR 1/2CIRC1.5 XUN</t>
  </si>
  <si>
    <t>ST SINT ABS TZA 0 APR1/2CIR 35MMX90CMXUN</t>
  </si>
  <si>
    <t>ST SINT ABS TZA 1 APR1/2CIRC35MMX90CMXUN</t>
  </si>
  <si>
    <t>ST SINT ABS TZA 2-0 APR 1/2 CIRC 25MMXUN</t>
  </si>
  <si>
    <t>ST SINT ABS TZA 3-0 APCC 3/8 CIR 20MMXUN</t>
  </si>
  <si>
    <t>ST SINT ABS TZA 4-0 APR1/2CIRC 15MM X UN</t>
  </si>
  <si>
    <t>ST SINT ABS TZA 5-0 APR 1/2CIR 15MM X UN</t>
  </si>
  <si>
    <t>ST SINT ABS TZA 6-0 APCP 3/8 CIR 13MMXUN</t>
  </si>
  <si>
    <t>ST SINT ABS TZA 7-0 DAPE 3/8CIRC 6MM XUN</t>
  </si>
  <si>
    <t>ST SINT ABS TZA2-0APR1/2CIRC35MMX90CMXUN</t>
  </si>
  <si>
    <t>ST SINT ABSTZA 3-0 APR 1/2CIRC 25MM X UN</t>
  </si>
  <si>
    <t>SUT SINT ABS MONF 3-0 APR1/2CIR 26X7OXUN</t>
  </si>
  <si>
    <t>SUT SINT ABS MONF 4-0 DOB.AGUJ.1/2C16XUN</t>
  </si>
  <si>
    <t>SUT SINT ABS TRZ 5.0 APCP 3/8 13MMX45XUN</t>
  </si>
  <si>
    <t>SUT ST ABS TRENZ 4.0 APCC 3/8 20MMX70XUN</t>
  </si>
  <si>
    <t>SUTURA MENISCAL DOBLE AGUJA CON 25 MMXUN</t>
  </si>
  <si>
    <t>SISTEMA TRANSDUCTOR PRESI ART.INVASPEDXU</t>
  </si>
  <si>
    <t>TUBERIA LISA OXIGENO CON ADAPT 2.10MTXUN</t>
  </si>
  <si>
    <t>TUBO ALIMENT.ENTERAL GASTRO.C/B 12FR XUN</t>
  </si>
  <si>
    <t>TUBO ALIMENT.ENTERAL GASTRO.C/B 20FR X U</t>
  </si>
  <si>
    <t>TUBO ALIMENT.ENTERAL GASTRO.C/B 22FR XUN</t>
  </si>
  <si>
    <t>TUBO ALIMENTAC.GASTROSTOMIA MIC 18FR XUN</t>
  </si>
  <si>
    <t>TUBO ALIMENTAC.GASTROSTOMIA MIC 14FR XUN</t>
  </si>
  <si>
    <t>TUBO ENDOBRONQUIAL DERECH BRONCO N°35XUN</t>
  </si>
  <si>
    <t>TUBO ENDOBRONQUIAL DERECH BRONCO N°37XUN</t>
  </si>
  <si>
    <t>TUBO ENDOBRONQ IZQUIERDO BRONCHO N°39XUN</t>
  </si>
  <si>
    <t>TUBO ENDOBRONQ IZQUIERDO BRONCHO N°37XUN</t>
  </si>
  <si>
    <t>TUBO ENDOBRONQ IZQUIERDO BRONCHO N°35XUN</t>
  </si>
  <si>
    <t>TUBUL LAPAR POLIE CAL3 EST 2MTLX10CMAXUN</t>
  </si>
  <si>
    <t>TUNELIZADOR ACERO Y POLIETILENO 60CM XUN</t>
  </si>
  <si>
    <t>VENDA ALGODON LAMINADO ESTERIL 5"X5 X UN</t>
  </si>
  <si>
    <t>VENDA ALGODON LAMINADO ESTERIL 6"X5 X UN</t>
  </si>
  <si>
    <t>VENDA ALGODON LAMINADO NO EST. 5"X5 X UN</t>
  </si>
  <si>
    <t>VENDA ALGODON LAMINADO NO EST. 6"X5 X UN</t>
  </si>
  <si>
    <t>VENTS 20 FR 16" OVALAD 41CM LARG/OBTUXUN</t>
  </si>
  <si>
    <t>CATETER DX CORONARIO 6 FR JL 3.5X100 XUN</t>
  </si>
  <si>
    <t>CATETER DX CORONARIO 6 FR JL 4 X100CMXUN</t>
  </si>
  <si>
    <t>CATETER DX CORONARIO 6 FR JL 5 X100CMXUN</t>
  </si>
  <si>
    <t>CATETER DX CORONARIO 6 FR JR 3.5 X100XUN</t>
  </si>
  <si>
    <t>CATETER DX CORONARIO 6 FR JR 4 X 100 XUN</t>
  </si>
  <si>
    <t>CATETER DX CORONARIO 6 FR MPA 2X100CMXUN</t>
  </si>
  <si>
    <t>CATETER DX PUENTE CORONARIO DER 5X100XUN</t>
  </si>
  <si>
    <t>CATETER DX PUENTE CORONARIO DER 6X100XUN</t>
  </si>
  <si>
    <t>CATET DX PUENTE CORONA IZQ 5FRX100CM XUN</t>
  </si>
  <si>
    <t>CATETER GUIA CORONARIO  6 FR AL 3X100XUN</t>
  </si>
  <si>
    <t>CATETER GUIA CORONARIO 6 FR AL2X100CMXUN</t>
  </si>
  <si>
    <t>CATETER GUIA CORONARIO 6 FR AR 1 X100XUN</t>
  </si>
  <si>
    <t>CATETER GUIA CORON 6FR VL3 CURVA.VO3 XUN</t>
  </si>
  <si>
    <t>CATETER GUIA CORONARIO6FR CUR VOD3.5 XUN</t>
  </si>
  <si>
    <t>CATETER GUIA CORONARIO 6 FR JL 4 X100XUN</t>
  </si>
  <si>
    <t>CATETER GUIA CORONARIO 6 FR MPA 1X100XUN</t>
  </si>
  <si>
    <t>CATETER GUIA CORONARIO 6 FR MPA2 X100XUN</t>
  </si>
  <si>
    <t>CATETER GUIA CORON.7FR CURVA VODA 3.5XUN</t>
  </si>
  <si>
    <t>CANASTILLA EXTRAC. 1.5 MM DE NITINOLX UN</t>
  </si>
  <si>
    <t>ELECTRO MARCAP EXTER AGUJA INTROD 6FRXUN</t>
  </si>
  <si>
    <t>ELECTR MARCAP EXTER AGUJ INTRODUC 5FRXUN</t>
  </si>
  <si>
    <t>CATETER DX CORONARIO 5 FR JL 3.5 X100XUN</t>
  </si>
  <si>
    <t>CATETER DX CORONARIO 5 FR JL 5 X100CMXUN</t>
  </si>
  <si>
    <t>CATETER DX CORONARIO 5 FR JR 3.5 X100XUN</t>
  </si>
  <si>
    <t>CATETER DX CORONARIO 6 FR AL 3 X100CMXUN</t>
  </si>
  <si>
    <t>CATETER DX CORONARIO 6 FR AR 2 X100CMXUN</t>
  </si>
  <si>
    <t>BALON CONTRAPULSACION AORTICA 8FR X40XUN</t>
  </si>
  <si>
    <t>GUIA ANGIOPLASTIA INTERM 0.014 X 180 XUN</t>
  </si>
  <si>
    <t>GUIA ANGIOPLAS OCLUSION TOTAL 0.014 X UN</t>
  </si>
  <si>
    <t>CAT.ANGIOGRAFICO CEREB.DAV CURVA 1-5FXUN</t>
  </si>
  <si>
    <t>CATETER DX PUENTE CORONAR IZQ 6FRX100XUN</t>
  </si>
  <si>
    <t>GUIA JAGWIRE RECTA ENDOSCOPIC 035X450XUN</t>
  </si>
  <si>
    <t>INJERTO VASCULAR BIFURCADO 16X8 X 40 XUN</t>
  </si>
  <si>
    <t>INJERTO VASCULAR BIFURCADO  18 X 9X40XUN</t>
  </si>
  <si>
    <t>INJERTO VASCULAR ANILLADO PTFE 6 X 70XUN</t>
  </si>
  <si>
    <t>CATETER BALON VENOGRAFIA SENO CORONARXUN</t>
  </si>
  <si>
    <t>ASPIRADOR CARD. 6FR-10FR PUNTA SUAVE XUN</t>
  </si>
  <si>
    <t>INTRODUCTOR /CAMISA URETR 12FRX35 1V XUN</t>
  </si>
  <si>
    <t>INTRODUCTOR /CAMISA URETR 12FRX35 2V XUN</t>
  </si>
  <si>
    <t>ELECT.ESTIMULAC. NERVIO VAGO PERENNIAXUN</t>
  </si>
  <si>
    <t>SET DE BLOQUEO CONTINUO PLEXOS 50 MM XUN</t>
  </si>
  <si>
    <t>TAPON DE CIERRE MACHO -HEMBRA ESTERIL XU</t>
  </si>
  <si>
    <t>CANULA ARTERIAL REF.77720 MEDTRONIC X UN</t>
  </si>
  <si>
    <t>CANULA ARTERIAL REF.77718 MEDTRONIC X UN</t>
  </si>
  <si>
    <t>CANULA VENOSA 28/36 REF.91228 MEDTRONXUN</t>
  </si>
  <si>
    <t>CANULA CARDIOPL.BULBO REF94006 MEDTRNXUN</t>
  </si>
  <si>
    <t>CANULA DOBLE EST.CIRUGIA MIN.INVASIVAXUN</t>
  </si>
  <si>
    <t>CAUCHO INSTRUM EST POLIE 2X2MT CALI 3XUN</t>
  </si>
  <si>
    <t>EQUIPO ASPIRACION MANUAL ENDOUTERINA XUN</t>
  </si>
  <si>
    <t>TUBO ALIMENT.ENTERAL GASTRO.C/B 24FR XUN</t>
  </si>
  <si>
    <t>TUNELIZADOR EN ACERO POLIETILENO 38CMXUN</t>
  </si>
  <si>
    <t>CATETER FEMORAL RECTO HEMOD 12FRX15CMXUN</t>
  </si>
  <si>
    <t>CATETER DOBLE J URETERAL 3FRX14C/GUIAXUN</t>
  </si>
  <si>
    <t>APOSITO GELIFICANTE HIDROFIB 9.7X9.7CXUN</t>
  </si>
  <si>
    <t>APOSITO GELIFICANTE HIDROFIB18.7X18.7XUN</t>
  </si>
  <si>
    <t>ESFINTER ARTIFICIAL URINARIO MASCULI XUN</t>
  </si>
  <si>
    <t>POLIP.4-0 DAPR1/2CIRC 15MMST CON PARCXUD</t>
  </si>
  <si>
    <t>SONDA GASTROSTOMIA AVANCE YEYUNO 16FRXUN</t>
  </si>
  <si>
    <t>GUIA PARA INTUBACION PEDIATRICA 8X35 XUN</t>
  </si>
  <si>
    <t>GASA COMPRESA EST RX 45X45 4PLIEG 5UDXPQ</t>
  </si>
  <si>
    <t>CANULA VENOSA ANGULA.30 FR REF67530 X UD</t>
  </si>
  <si>
    <t>CATETER GUIA CORONAR 6FR JR3.5 SHX100XUD</t>
  </si>
  <si>
    <t>ADAPT EN Y CON VALV HEMOST +LLAVE ROTXUN</t>
  </si>
  <si>
    <t>CATETER DRENAJE BILIAR 10 FR X 40 CM XUD</t>
  </si>
  <si>
    <t>CATETER URETERAL DOBLE J 6FRX24S/GUIAXUN</t>
  </si>
  <si>
    <t>CATETER DIAG CORON 5FR DER-IZQ JACKY XUN</t>
  </si>
  <si>
    <t>CANAST NITINOL EXTRACC CALCULOS 3.0F XUD</t>
  </si>
  <si>
    <t>GUIA HIDROFILICA STIFF ANGULADA 0.35X260</t>
  </si>
  <si>
    <t>CATETER DIALIS PERITONEAL ADUL 15X57CM X</t>
  </si>
  <si>
    <t>SET MASCARA LARINGEA FASTRACH REU.Nº4XUN</t>
  </si>
  <si>
    <t>PINZA LIGASURE LAPA.5MM PUNTA DISECT.XUN</t>
  </si>
  <si>
    <t>PINZA LIGASURE CIR.AB.ELEC.PUNTA 38MMXUN</t>
  </si>
  <si>
    <t>PINZA LIGASURE CIRUGIA CABEZA CUELLO XUN</t>
  </si>
  <si>
    <t>LAPIZ ACTIVAC.MANºCOAG.MODO VALLEYLABXUN</t>
  </si>
  <si>
    <t>CANULA PERF.ANTEROG.MININAM.IN V.7 FRXUN</t>
  </si>
  <si>
    <t>CANULA FEM.ART.PIEZA UNIC.BIO-MED15FRXUN</t>
  </si>
  <si>
    <t>BATERIA PARA ESTIMULADOR NERVIO VAGO XUN</t>
  </si>
  <si>
    <t>PINZA ENDOSCOPICA  DIENTE PRONUNCIADOXUN</t>
  </si>
  <si>
    <t>PINZA BIPOLAR PLAST PUNTA RECT 10.2CMXUN</t>
  </si>
  <si>
    <t>MALLA NAZCA CORRECCI PROLAPSO ANTERIOXUN</t>
  </si>
  <si>
    <t>SISTEMA SUCCION TRAQUEAL CERRADO 10FRXUN</t>
  </si>
  <si>
    <t>SISTEMA SUCCION TRAQUEAL CERRADO 12FRXUN</t>
  </si>
  <si>
    <t>SISTEMA SUCCION TRAQUEAL CERRADO  5FRXUN</t>
  </si>
  <si>
    <t>KIT REEMPLAZO GASTROSTOMIA 16 x 1.5 X KT</t>
  </si>
  <si>
    <t>KIT REEMPLAZO GASTROSTOMIA 16 x 2.4 X KT</t>
  </si>
  <si>
    <t>KIT REEMPLAZO GASTROSTOMIA  20 x1.5 X KT</t>
  </si>
  <si>
    <t>KIT REEMPLAZO GASTROSTOMIA  20 x 2.5 XKT</t>
  </si>
  <si>
    <t>KIT REEMPLAZO GASTROSTOMIA  BALON 12X1.2</t>
  </si>
  <si>
    <t>KIT REEMPLAZO GASTROSTOMIA  BALON 12X1.5</t>
  </si>
  <si>
    <t>KIT REEMPLAZO GASTROSTOMIA  BALON 14x1.5</t>
  </si>
  <si>
    <t>KIT REEMPLAZO GASTROSTOMIA BALON 18X2XUN</t>
  </si>
  <si>
    <t>GUIA ANGIOPLASTIA PERIFERIC 0.035X260XUN</t>
  </si>
  <si>
    <t>PINZA PARA TOMA DE BIOPSIAS DE COLON XUD</t>
  </si>
  <si>
    <t>VALVULA HEMOSTATICA-INTRODUCT-ROTADORXUN</t>
  </si>
  <si>
    <t>PINZA BIPOLA BAYONET 22CM PUNTA 1.0MMXUN</t>
  </si>
  <si>
    <t>AGUJA DE ESCLEROTERAPIA 23GA X240 CM XUN</t>
  </si>
  <si>
    <t>SET TUBOS Y FILTRO ASPIRADOR ULTRAS X UN</t>
  </si>
  <si>
    <t>EQUIPO BOMBA INFUSION CLAVE BAJA PURGXUN</t>
  </si>
  <si>
    <t>CANULA SUCC.INTRACARDIACA Y PERICARD.XUN</t>
  </si>
  <si>
    <t>POLIP.4-0 DAPT 1/2CIRC 17.0MMST X90CMXUN</t>
  </si>
  <si>
    <t>POLIP.5-0 DAPT 1/2CIRC 17.0MMST X90CMXUN</t>
  </si>
  <si>
    <t>POLIT TZA REC 2-0 DAPT 1/2CIR17MMS15HXUN</t>
  </si>
  <si>
    <t>SEDA NEGRA TZA 1-0 S.A 10 H X 75 CM X UN</t>
  </si>
  <si>
    <t>SEDA NEGRA TZA 0 APC 3/8CIR 30M X75CMXUN</t>
  </si>
  <si>
    <t>SUT SINT ABS MONF2/0APR1/2 CIR 36.4MMXUN</t>
  </si>
  <si>
    <t>POLIT TZA REC 2-0 DAPR 1/2CIR17MMS15HXUN</t>
  </si>
  <si>
    <t>MEDIA ANTIEM.ROD.PACIENTE BARIAT-XL-X UN</t>
  </si>
  <si>
    <t>MEDIA ANTIEM.ROD.PACIENTE BARIAT-XXL XUN</t>
  </si>
  <si>
    <t>MEDIA ANTIEM.ROD.PACIENTE.BARIAT-XXXL-UN</t>
  </si>
  <si>
    <t>KIT REEMPLAZO GASTROSTOMIA  BALON 16X1.7</t>
  </si>
  <si>
    <t>KIT REEMPLAZO GASTROSTOMIA BALON 14X1XUN</t>
  </si>
  <si>
    <t>CANULA TERAPIA MINIMO FLUJO  PEQUEÑA XUN</t>
  </si>
  <si>
    <t>MASCARA TERAPIA MINIMO FLUJO  PEQUEÑAXUN</t>
  </si>
  <si>
    <t>MASCARA TERAPIA MINIMO FLUJO  MEDIANAXUN</t>
  </si>
  <si>
    <t>MASCARA TERAPIA MINIMO FLUJO  GRANDE XUN</t>
  </si>
  <si>
    <t>GORRO CPAP MINIMO FLUJO NEONATO T/L  XUN</t>
  </si>
  <si>
    <t>CATETER BALON DE ATRIOSEPTOSMIA 9.5 X UN</t>
  </si>
  <si>
    <t>CATETER BALON DE ATRIOSEPTOSMIA 13.5X UN</t>
  </si>
  <si>
    <t>JERINGA INYECTOR MEDRA SSQK 65/115VS XUN</t>
  </si>
  <si>
    <t>CANULA OXIGENO ADULTO EXTENSION 7.6MTXUN</t>
  </si>
  <si>
    <t>CATETER DOBLE J URETERAL 6FRX22A32C/GUIA</t>
  </si>
  <si>
    <t>CANULA VEN FEM DREN ASIS 23/25FR 65CMXUN</t>
  </si>
  <si>
    <t>SET DILATADOR VASCULAR 8-12-16-20-24 XUN</t>
  </si>
  <si>
    <t>CAT. CENTRAL BILUMENINSER PERIF4FRX50XUN</t>
  </si>
  <si>
    <t>CATETER VENO LINEA MEDIA PED 3FRX20CMXUN</t>
  </si>
  <si>
    <t>GUANTES QCOS DESECHA.NO LATEX N°6.5 X PA</t>
  </si>
  <si>
    <t>GUANTES QCOS DESECHA.NO LATEX N°7.5 X PA</t>
  </si>
  <si>
    <t>RADIOFRECUENCIA TUMOR PERIFERICO (A) XUN</t>
  </si>
  <si>
    <t>HEMOSTATICO CELUL OXIDA REGEN 2.5X2.5XUN</t>
  </si>
  <si>
    <t>HEMOSTATICO CELUL OXIDA REGEN 7.5X10 XUN</t>
  </si>
  <si>
    <t>TUBO ENDOBRONQ IZQUIERDO BRONCHO N°28XUN</t>
  </si>
  <si>
    <t>TUBO ENDOBRONQ IZQUIERDO BRONCHO N°32XUN</t>
  </si>
  <si>
    <t>SUT CIERR HERID ANC 2-0 1/2CIRC 26MM XUD</t>
  </si>
  <si>
    <t>INTERCAMBIADOR TUBO ENDOTR C/CANL PEDXUN</t>
  </si>
  <si>
    <t>POLIPROPILE 8-0 DAPR 1/2 CIRC 8MMX 6OCMX</t>
  </si>
  <si>
    <t>CATETER FEMORAL RECTO HEMOD 12FRX20CMXUN</t>
  </si>
  <si>
    <t>SISTEMA DE CARGA ESTIMULACION CEREBRAL X</t>
  </si>
  <si>
    <t>LINEAS DIALISIS PERITONEAL MQ CICLAD XUN</t>
  </si>
  <si>
    <t>MASCARA DE CPAD 2 A7 PEDIATRICA PIXI X U</t>
  </si>
  <si>
    <t>TUBO ENDOBRONQUIAL CON CPAP IZQ 35 FRXUD</t>
  </si>
  <si>
    <t>TUBO ENDOBRONQUIAL CON CPAP IZQ 37 FRXUD</t>
  </si>
  <si>
    <t>TUBO ENDOBRONQUIAL CON CPAP IZQ 39FR XUD</t>
  </si>
  <si>
    <t>INTRODUCTOR PLAST 6X11 AGUJA ANGIOGR XUN</t>
  </si>
  <si>
    <t>INTRODUCTOR PLAST 7X11 AGUJA ANGIOGR XUN</t>
  </si>
  <si>
    <t>GUIA ENDOTRAQ. 4.0MM A 5.5MM S 500 D XUN</t>
  </si>
  <si>
    <t>SET DRENAJE DIALISIS PERITONEAL CICLAXUN</t>
  </si>
  <si>
    <t>CANULA INFANTE CPAP 2000 A 3000 N°3 X UN</t>
  </si>
  <si>
    <t>CATETER INTRAV.BIOSEGURIDAD 20 X1.1X30MM</t>
  </si>
  <si>
    <t>CANULA NASAL CAPNOG/LINEA CO2  FLUJO PED</t>
  </si>
  <si>
    <t>CANULA NASAL CAPNOG/LINEA CO2 FLUJO ADUL</t>
  </si>
  <si>
    <t>PINZA BIPOLA AVANZ ENSE SUPER JAW CX ABI</t>
  </si>
  <si>
    <t>CATETER DOBLE J URETERAL 4FRX14C/GUIAXUN</t>
  </si>
  <si>
    <t>CAT TEMPORAL RECTO DOBLE LUM 14FRX20CMXU</t>
  </si>
  <si>
    <t>CAT TEMPORAL PRECURVO 13.5 FR X 16CM XUN</t>
  </si>
  <si>
    <t>ELECTRODO MONITORIA BROCHE ADUL PESFUERZ</t>
  </si>
  <si>
    <t>SISTEMA DE DRENAJE TORAXICO PORTATIL XUN</t>
  </si>
  <si>
    <t>KIT REEMPLAZO GASTROSTOMIA  BALON 16X1.5</t>
  </si>
  <si>
    <t>KIT REEMPLAZO GASTROSTOMIA  BALON 18X1.5</t>
  </si>
  <si>
    <t>POLIPROPIL 2 APRC 3/8 CIRC 75 MM 3H X UN</t>
  </si>
  <si>
    <t>CAT. CENTRALTRILUMEN ANTIMICROBIANO X UN</t>
  </si>
  <si>
    <t>SISTEMA ADMINISTRAC TRAQUEAL CERRADO 5FR</t>
  </si>
  <si>
    <t>EQU BOMBA INF NUTRICION BOLSA 1000MLX UN</t>
  </si>
  <si>
    <t>HEMOSTATICO ABSORBILE CELULOS 100X100XUN</t>
  </si>
  <si>
    <t>SUT SINT ABS TRZ 2-0APR1/2CIR 48MMX90XUN</t>
  </si>
  <si>
    <t>SET DE BLOQUEO CONTINUO PLEXOS 100MMX UN</t>
  </si>
  <si>
    <t>MONITOREO NEUROFISIO MULTIFUNCIONAL (A)X</t>
  </si>
  <si>
    <t>PINZA PARA TOMA DE BIOPS  ENDOSCOPIA XUN</t>
  </si>
  <si>
    <t>CANULA FEMORAL ARTERIAL BIO-MEDI 10FRXUn</t>
  </si>
  <si>
    <t>ELECTRODO  AGUJA MONITOR  F. CELEBRALXPQ</t>
  </si>
  <si>
    <t>KIT APOSITO ESPUMA IONES PLATA MEDVACXUN</t>
  </si>
  <si>
    <t>KIT APOSITO ESPUMA IONES PLATA PEQVACXUN</t>
  </si>
  <si>
    <t>MASCARA VNI FACIALTOTAL PEQUEÑA ADULTXUN</t>
  </si>
  <si>
    <t>MASCARA VNI FACIALTOTAL GRANDE ADULTX UN</t>
  </si>
  <si>
    <t>CATETER PICC TRILUMEN 5FR GUIA 135CM XUN</t>
  </si>
  <si>
    <t>CATETER PICC BILUMEN 5FR GUIA 135CM X UN</t>
  </si>
  <si>
    <t>CAT IMPLANTE ACCESO VENOS ADULT 8.0FRXUN</t>
  </si>
  <si>
    <t>INHALOCAMARA PARA NEUMOLOGIA PEDIAT. XUN</t>
  </si>
  <si>
    <t>CANULA TRACOE S/FENE C/B N°9FLEX LARGXUN</t>
  </si>
  <si>
    <t>CAT TEMPORAL PEDIATRICO SIL 8FR X 12 X U</t>
  </si>
  <si>
    <t>CATETER PERMANENTE PED.SILICONA 8 X18XUN</t>
  </si>
  <si>
    <t>CATETER HEMODIAL TEMP RECT 9FRX12 CM XUN</t>
  </si>
  <si>
    <t>CATETER HEMODIAL TEMP CURV 9FRX12 CM XUN</t>
  </si>
  <si>
    <t>MALLA INCONTINENCIA URINARIA MASCULINAXU</t>
  </si>
  <si>
    <t>CANULA TERAPIA ALTO FLUJO PEDIATRICAX UN</t>
  </si>
  <si>
    <t>EQUIPO DESECHA VENOCLISIS MACROGOTEROXUN</t>
  </si>
  <si>
    <t>GASA CARDIO NEONATAL ESTERIL CON SEDAXUN</t>
  </si>
  <si>
    <t>CANULA ARTERIAL PEDIATR CON VENT 8FR XUN</t>
  </si>
  <si>
    <t>CANULA ARTERIAL PEDIAT CON VENT 10FR XUN</t>
  </si>
  <si>
    <t>CANULA ARTERIAL PEDIAT CON VENT 12FR XUN</t>
  </si>
  <si>
    <t>CANULA ARTERIAL PEDIAT CON VENT 14FR XUN</t>
  </si>
  <si>
    <t>CANULA ARTERIAL PEDIAT CON VENT 16FR XUN</t>
  </si>
  <si>
    <t>CANULA VENOSA PED PUNTA MET ANG 14FR XUN</t>
  </si>
  <si>
    <t>CANULA VENOSA PED PUNTA MET ANG 16FR XUN</t>
  </si>
  <si>
    <t>CANULA FEMORAL ARTERIAL BIO-MEDI 8FR XUN</t>
  </si>
  <si>
    <t>ELECTRODO EPICARDICO 1/0 DARC 3/8 17MXUN</t>
  </si>
  <si>
    <t>CAMPO DE INCISION IOBAN 34 X 35 CM. X UN</t>
  </si>
  <si>
    <t>CATETER DOBLE J URETERAL 3FRX12C/GUIAXUN</t>
  </si>
  <si>
    <t>POLIESTER TZA REC 2/0 APR 75CM SH-1 X UN</t>
  </si>
  <si>
    <t>ALAMBRE No.1 CON AGUJA SH REF. M625G XUN</t>
  </si>
  <si>
    <t>SET PERFUSOR OPACO JERINGA 50ML+EXT X UN</t>
  </si>
  <si>
    <t>PARCHE CARDIOVASC GORETEX  5CMX7.5CMX0.6</t>
  </si>
  <si>
    <t>PARCHE CARDIOVASC GORETEX 2MX9XCMX0.4XUN</t>
  </si>
  <si>
    <t>SISTEMA SUCC CORTA 30.5CM 16FR 72HORASXU</t>
  </si>
  <si>
    <t>GUIA DIAGNOSTICA HIDROFILICA J 0.035X150</t>
  </si>
  <si>
    <t>CATETER DIALIS PERITTEMP.PED8.5FRx8CMXUN</t>
  </si>
  <si>
    <t>CANULA NASAL CAPNOG/LINEA CO2 FLUJO NEOX</t>
  </si>
  <si>
    <t>CANULA NASAL CAPNOG/LINEA CO2 4MT ADTXUN</t>
  </si>
  <si>
    <t>CATETER HIDROFILICO PERIF VERT 4FR X 100</t>
  </si>
  <si>
    <t>CATETER HIDROFILICO PERIF VERT 5FR X 100</t>
  </si>
  <si>
    <t>CATETER HIDROFILICO PERIFER 5FR SIMONS 1</t>
  </si>
  <si>
    <t>CATETER HIDROFILICO PERIFER 5FR SIMONS 2</t>
  </si>
  <si>
    <t>CATETER HIDROFILICO PERIFERICO 4FR C1X65</t>
  </si>
  <si>
    <t>CATETER HIDROFILICO PERIFERICO 4FR C2X65</t>
  </si>
  <si>
    <t>CATETER HIDROFILICO PERIFERICO 5FR C2X65</t>
  </si>
  <si>
    <t>CATETER HIDROFILICO PERIFERICO 5FR C1X65</t>
  </si>
  <si>
    <t>CATETER GUIA CORONARIO RADIAL 5FR IR 1.0</t>
  </si>
  <si>
    <t>CATETER GUIA CORONARIO RADIAL 6FR IR 1.0</t>
  </si>
  <si>
    <t>CATETER DIAG CORONARIO 5FR DER-IZQ TIGER</t>
  </si>
  <si>
    <t>CATETER HIDROFILICO PERIFERICO 5FR C2X10</t>
  </si>
  <si>
    <t>CATETER UMBILICAL LINEA RADIOPACA 4.0XUN</t>
  </si>
  <si>
    <t>CATETER HIDROFILICO PERIFER 4FR SIMONS 1</t>
  </si>
  <si>
    <t>ESPARADRAPO HIPOALERGENICO 10X10TRASXROL</t>
  </si>
  <si>
    <t>ESPARADRAPO HIPOALERGENICO 10X15TRASXROL</t>
  </si>
  <si>
    <t>KIT PARA GASTROSTOMIA COMPLETO 24 FR XUN</t>
  </si>
  <si>
    <t>APLICADOR+CHG 2% +IPA 70% 3ML C/TINTEXUN</t>
  </si>
  <si>
    <t>QUEMADOR DE INJERTO VALV (PIROGRABADOR)</t>
  </si>
  <si>
    <t>HUMIDIFICADOR TRAQUEOSTOM HYDRO-TRACHXUN</t>
  </si>
  <si>
    <t>CATETER TUNELIZADO 14 X 40 TRASLUMBARXUN</t>
  </si>
  <si>
    <t>EQU BOMBA INF NUTRICION BOLSA 1500MLX UN</t>
  </si>
  <si>
    <t>APLICADOR+CHG 2% +IPA 70% 3ML S/TINTEXUN</t>
  </si>
  <si>
    <t>OX.AL+PROPAN+SOD.POLYAC+METILP 114GM XTU</t>
  </si>
  <si>
    <t>SELLANTE DE TROMBINA 2500UI GRAN.TOP XVL</t>
  </si>
  <si>
    <t>CATETER CORONARIO STANDAR 5FR X 75CM XUN</t>
  </si>
  <si>
    <t>ADAPTADOR EN T CON VALVULA PEDIATRICOXUN</t>
  </si>
  <si>
    <t>TIRA INDICADOR ORTOFTALALDEHIDO 0,55%XUN</t>
  </si>
  <si>
    <t>SISTEMA FIJACION MALLA ABSORBIBLE 15 X U</t>
  </si>
  <si>
    <t>MICRODEBRIDADOR  SENOS PARANA OTORRI (A)</t>
  </si>
  <si>
    <t>JERINGA BIOSEGURA GASE ARTERIALES 3MLXUN</t>
  </si>
  <si>
    <t>CAT PICC MONOL PUNTA DIRIGID 3FRX45CMXUN</t>
  </si>
  <si>
    <t>CAT PICC MONOL PUNTA DIRIGID 4FRX55CMXUN</t>
  </si>
  <si>
    <t>CAT PICC BILUM PUNTA DIRIGID 4FRX55CMXUN</t>
  </si>
  <si>
    <t>CAT PICC BILUM PUNTA DIRIGID 5FRX55CMXUN</t>
  </si>
  <si>
    <t>CAT PICC TRILM PUNTA DIRIGID 5FRX55CMXUN</t>
  </si>
  <si>
    <t>TOALLA BAÑO PACIENTE CON CLORHEXIDINAXPQ</t>
  </si>
  <si>
    <t>SELLANTE DE TROMBINA 2000UI GRAN.TOP XVL</t>
  </si>
  <si>
    <t>INHALOCAMARA PARA NEUMOLOGIA NEONATALXUN</t>
  </si>
  <si>
    <t>KIT REEMPLAZO GASTRO BALON 24FR X 5.0 CM</t>
  </si>
  <si>
    <t>KIT REEMPLAZO GASTRO BALON 24FR X 4.0 CM</t>
  </si>
  <si>
    <t>KIT REEMPLAZO GASTRO BALON 24FR X 3.5 CM</t>
  </si>
  <si>
    <t>KIT REEMPLAZO GASTRO BALON 24FR X 3.0 CM</t>
  </si>
  <si>
    <t>KIT REEMPLAZO GASTRO BALON 24FR X 2.5 CM</t>
  </si>
  <si>
    <t>KIT REEMPLAZO GASTRO BALON 24FR X 1.5 CM</t>
  </si>
  <si>
    <t>CATETER VENOSO POLIURETANO N°24 X14MMXUN</t>
  </si>
  <si>
    <t>BUFFER PH7 500ML YELLOW DIGITRAPPER X UN</t>
  </si>
  <si>
    <t>KITJERINGA RESONANCIA ANTMED 65/115MLXUN</t>
  </si>
  <si>
    <t>POLIOXIT.20+GLICERINA+CAL.CARB.8 ONZ XTU</t>
  </si>
  <si>
    <t>CAT PICC BILUM PUNTA DIRIGID 5FRX50CMXUN</t>
  </si>
  <si>
    <t>KIT REEMPLAZO GASTROSTOMIA  BALON 18X2.7</t>
  </si>
  <si>
    <t>ST SINT ABS TZA 0 APR5/8CIR 35MMX90CMXUN</t>
  </si>
  <si>
    <t>ESPUMA POLIUR TALON HIDROCELULA 10X13XUN</t>
  </si>
  <si>
    <t>SET COMPLETO DRENAJE BILIAR INT-EXT 8XUN</t>
  </si>
  <si>
    <t>SET DE BIOPSIA TRASYUGULAR HEPATICO TIPS</t>
  </si>
  <si>
    <t>JERINGA  5ML  3 PARTES LUER LOCK S/A XUN</t>
  </si>
  <si>
    <t>FILTRO BACTERIAL VIRAL HUMIDIF NEONATXUN</t>
  </si>
  <si>
    <t>ASPIRADOR ULTRASON LAPAROSCOPIA (A) X UN</t>
  </si>
  <si>
    <t>SUTURA BARBADA MONOF 1/2CIR 26MMX15CMXUN</t>
  </si>
  <si>
    <t>SUTURA BARBADA MONOF 1/2 CIR 26MM X 30CM</t>
  </si>
  <si>
    <t>CATETER REGULAR PERIFER 5FR SIMONS 1 XUN</t>
  </si>
  <si>
    <t>CINTA QUIRURGICA HIPOALERGENICA 5CMX2MTS</t>
  </si>
  <si>
    <t>CATETER DOBLE J URETERAL 5FR (DREN) X UN</t>
  </si>
  <si>
    <t>SISTEMA FIJACION MALLA ABSORBIBLE 25X UN</t>
  </si>
  <si>
    <t>TOALLA ASEPSIA PIEL ALCOHOL ISOPR70% XUN</t>
  </si>
  <si>
    <t>DISPOSITIVO ANTICONCEPCION T DE COBREXUN</t>
  </si>
  <si>
    <t>BOLSA+PINZA+FILTRO COLOSTOMIA 38 PIELXUN</t>
  </si>
  <si>
    <t>BOLSA+PINZA+FILTRO COLOSTOMIA 45 PIELXUN</t>
  </si>
  <si>
    <t>BOLSA+PINZA+FILTRO COLOSTOMIA 57 PIELXUN</t>
  </si>
  <si>
    <t>BOLSA+PINZA+FILTRO COLOSTOMIA 70 PIELXUN</t>
  </si>
  <si>
    <t>BOLSA+PINZA+FILTRO COLOSTOMIA N°38 TRANS</t>
  </si>
  <si>
    <t>BOLSA+PINZA+FILTRO COLOSTOMIA 45 TRANXUN</t>
  </si>
  <si>
    <t>BOLSA+PINZA+FILTRO COLOSTOMIA 57 TRANXUN</t>
  </si>
  <si>
    <t>BOLSA+PINZA+FILTRO COLOSTOMIA 70 TRANXUN</t>
  </si>
  <si>
    <t>BOLSA COLOSTOMIA UNA PIEZA N°100 C/PINZA</t>
  </si>
  <si>
    <t>SISTEMA OSTOMIA UNA PIEZA CONVEX 20-43MM</t>
  </si>
  <si>
    <t>CATETER REGULAR PERIFER 5FR SIMONS 2 XUN</t>
  </si>
  <si>
    <t>CATETER GUIA CORONARIO 6 FR VL3.5 SH XUN</t>
  </si>
  <si>
    <t>GENERADOR ESPINAL RECARG. 16 CANALES XUN</t>
  </si>
  <si>
    <t>GENER ESPINAL RECARG ADAP 16 CANALES XUN</t>
  </si>
  <si>
    <t>PROGRAMADOR EXTERNO GENERADOR ESPINAL XU</t>
  </si>
  <si>
    <t>SISTEMA CARGA GENERADOR ESPINAL RECARG X</t>
  </si>
  <si>
    <t>EQ.ABLACION POR MICROONDAS SOLERO (A)XUN</t>
  </si>
  <si>
    <t>CAT TEMPORAL RECTO DOBLE LUM 14FR 15CM X</t>
  </si>
  <si>
    <t>CIRCUITO PAC.ADULTO VENTI.BIRD AVSIIIXUN</t>
  </si>
  <si>
    <t>ANTIMICROBIANO PIEL HERIDAS GEL 3OZ X UN</t>
  </si>
  <si>
    <t>ANTIMICROBIANO PIEL HERIDAS SLN TOP8ºXUN</t>
  </si>
  <si>
    <t>KIT REEMPLAZO GASTRO BALON 18X1.5 PEDXUN</t>
  </si>
  <si>
    <t>KIT REEMPLAZO GASTRO BALON 16X1.5 PEDXUN</t>
  </si>
  <si>
    <t>CATETER VENOSO CENTRAL TUNELIZ 5FR DLXUN</t>
  </si>
  <si>
    <t>CATETER VENOSO CENTRAL TUNELIZ 6FR TLXUN</t>
  </si>
  <si>
    <t>PINZA MONOPOLAR MARYLAN CURVA 5X330MMXUN</t>
  </si>
  <si>
    <t>FIBRA LASER PARA COLANGIOGRAFIA ENDOS XU</t>
  </si>
  <si>
    <t>CANULA TRACOE VARIO XL FLEXOANIL C/B N°7</t>
  </si>
  <si>
    <t>CANULA TRACOE VARIO XL FLEXOANIL C/B N°8</t>
  </si>
  <si>
    <t>MALLA INCONT URINARIA FEMEN AJUSTABLEXUN</t>
  </si>
  <si>
    <t>CATETER VENO LINEA MEDIA PED 24X10CM XUN</t>
  </si>
  <si>
    <t>KIT REEMPLAZO GASTRO BALON 18X2.5 PEDXUN</t>
  </si>
  <si>
    <t>FUNDA PLAST+GEL ESTE+CAMPO+BAND ELASTXUN</t>
  </si>
  <si>
    <t>JERINGA 10ML 3 PART LUER LOCK HEMODI XUN</t>
  </si>
  <si>
    <t>MONITOR CORTICAL LARGA DURACION (A) X UN</t>
  </si>
  <si>
    <t>INJERTO CONICO PTFE ANILLADO 4-7 X 30 XU</t>
  </si>
  <si>
    <t>SISTEMA DE RELLENO URETRAL BULKAMID X UN</t>
  </si>
  <si>
    <t>SISTEMA ABLACION RF OSTEOCOOL 2 SONDAXUN</t>
  </si>
  <si>
    <t>CANULA DELGADA PARA INYECTAR CEMENTO XUN</t>
  </si>
  <si>
    <t>GUIA DIAG HIDROF RADIAL BABYJ X260CM XUN</t>
  </si>
  <si>
    <t>MALLA POLIPROP 10.3X15.7CMT/L-DERECHAXUN</t>
  </si>
  <si>
    <t>INTERFASE CANULA RAM NASAL RECIEN NACXUN</t>
  </si>
  <si>
    <t>CANULA VENOSA BIOMEDICUS 8FR SIN LUERXUN</t>
  </si>
  <si>
    <t>CANULA VENOSA BIOMEDICUS 10FR SIN LUER X</t>
  </si>
  <si>
    <t>CANULA VENOSA BIOMEDICUS 12FR SIN LUER X</t>
  </si>
  <si>
    <t>CANULA VENOSA BIOMEDICUS 14FR SIN LUER X</t>
  </si>
  <si>
    <t>CANULA FEM.ART.PIEZA UNIC.BIO-MED17FRXUN</t>
  </si>
  <si>
    <t>CANULA FEM.ART.PIEZA UNIC.BIO-MED19FRXUN</t>
  </si>
  <si>
    <t>ELECTRODO CEREBRAL 0.5MM Y 1.5MM SENSIGT</t>
  </si>
  <si>
    <t>EXTENSIONES FLEXIBLES 60CM Y 95CM SENSIG</t>
  </si>
  <si>
    <t>KIT CABLE PRUEBA EXTENSION SENSIGTH X UN</t>
  </si>
  <si>
    <t>KIT DISPOSITIVO AGUJERO TREPANO SENSIGTH</t>
  </si>
  <si>
    <t>KIT DISP. AGUJERO TREPANO HERRAM. SENSIG</t>
  </si>
  <si>
    <t>INTERFASE CANULA NASAL PEDIATRICA T/ SXU</t>
  </si>
  <si>
    <t>INTERFASE CANULA NASAL PEDIATRICA T/MXUN</t>
  </si>
  <si>
    <t>INTERFASE CANULA NASAL PEDIATRICA T/LXUN</t>
  </si>
  <si>
    <t>PINZA BIOPSIA SPYBITE (EQ.SPYGLASS) X UN</t>
  </si>
  <si>
    <t>ESPUMA ANTIMICROBIANA 5.1CM X 5.1CM X UN</t>
  </si>
  <si>
    <t>CATETER DX CORONARIO INFIN 4FR JL 3.5XUN</t>
  </si>
  <si>
    <t>APOSITO HIDROFIBRA + PLATA IONICA 9X25CM</t>
  </si>
  <si>
    <t>ACC FUNDA PECTORAL SIST. DE CARGA DBSXUN</t>
  </si>
  <si>
    <t>APOSITO HIDROFIBRA + PLATA IONICA 9X35CM</t>
  </si>
  <si>
    <t>GUANTE QX NEOPRE NO LATEX S/POLVO 6.0XPA</t>
  </si>
  <si>
    <t>GUANTE QX NEOPRE NO LATEX S/POLVO 6.5XPA</t>
  </si>
  <si>
    <t>GUANTE QX NEOPRE NO LATEX S/POLVO 7.0XPA</t>
  </si>
  <si>
    <t>GUANTE QX NEOPRE NO LATEX S/POLVO 7.5XPA</t>
  </si>
  <si>
    <t>GUANTE QX NEOPRE NO LATEX S/POLVO 8.0XPA</t>
  </si>
  <si>
    <t>V-LOC 90 VIOLET 0 30 CM AGUJA GS-21 X UN</t>
  </si>
  <si>
    <t>APOSITO FIJACION CAT VEN PERIF 4CMX5CMXU</t>
  </si>
  <si>
    <t>APOSITO FIJACION CAT VEN PERIF 6CMX7CMXU</t>
  </si>
  <si>
    <t>SELLANTE DURAMADRE PUNTA EXTENDIDA6MLXUN</t>
  </si>
  <si>
    <t>INSTRUMENT ABORDAJE BASE DE CRANEO(A)XUN</t>
  </si>
  <si>
    <t>LAZO RECUPERADOR CUERPOS 4FR X 10MM X UN</t>
  </si>
  <si>
    <t>KIT REEMPLAZO GASTROSTOMIA 20FR x 4 X KT</t>
  </si>
  <si>
    <t>CATETER HEMODIAL. RECT 13.5FR X 16CM XUN</t>
  </si>
  <si>
    <t>CATETER HEMODIAL. RECT 13.5FR X 24CM XUN</t>
  </si>
  <si>
    <t>KIT OXIGENADOR LILLIPUT ADULTO X UN</t>
  </si>
  <si>
    <t>APOSITO TRIBROMOFENATO BISM 3% 5CMX5CMXU</t>
  </si>
  <si>
    <t>APOSITO TRIBROMOFENATO BISM 3% 10CMX10CM</t>
  </si>
  <si>
    <t>APOSITO TRIBROMOFENATO BISM 3% 12CMX22CM</t>
  </si>
  <si>
    <t>CATETER VENOSO+EXT+TAPON HIDROFOBO 22XUN</t>
  </si>
  <si>
    <t>CATETER VENOSO+EXT+TAPON HIDROFOBO 24XUN</t>
  </si>
  <si>
    <t>LANCETA TAMIZAJE NEONATAL 1.0MMX2.5MMXUN</t>
  </si>
  <si>
    <t>JERINGA BIOSEGURA GASE ARTERIALES 1MLXUN</t>
  </si>
  <si>
    <t>CAT HEMODIA PERMANENTE 14.5FR 23-28CMXUN</t>
  </si>
  <si>
    <t>CAT HEMODIA PERMANENTE 14.5FR 19-24CMXUN</t>
  </si>
  <si>
    <t>STENT ENDOTR SILICONA DUMON 18MMX50MMXUN</t>
  </si>
  <si>
    <t>CANULA VENOSA BIOMEDICUS 6FR SIN LUERXUN</t>
  </si>
  <si>
    <t>GASA CURACI EST NO TEJIDA RX 7.5X7.5 XPQ</t>
  </si>
  <si>
    <t>CAMPANA DE AUTOTRANSFUSION ADULTO X UN</t>
  </si>
  <si>
    <t>CAT AGIOGRAFICO RADIOFOCUS OPTITORQUEXUN</t>
  </si>
  <si>
    <t>INTRODUCTOR HEMOST FAST CATH 6FRX12CMXUN</t>
  </si>
  <si>
    <t>BALON CONTRAPULSACION AORTICA 7FR X30XUN</t>
  </si>
  <si>
    <t>BOLSA PEDIATRICA TRANSFUSION SANGRE X UN</t>
  </si>
  <si>
    <t>CEL I II III RAST ACS IRREG CMBS 3X10XET</t>
  </si>
  <si>
    <t>CELULAS HEMOCLA INVERS A1 A2 B 10ML X ET</t>
  </si>
  <si>
    <t>CUBETA SENSIBILIZADA MUESTRA HEMOGL.X UN</t>
  </si>
  <si>
    <t>ESTUCHE DE PLAQUETA AFERESIS AMICUS X UN</t>
  </si>
  <si>
    <t>FILTRO DESLEUCOCIT G.ROJOS BCO SANG X UN</t>
  </si>
  <si>
    <t>SOLUCION LAVADO TIPO B PARA ID MICRO XML</t>
  </si>
  <si>
    <t>TARJ HEMOCLASIFICACION RECIEN NACIDO XUN</t>
  </si>
  <si>
    <t>TARJETA COOMBS DIREC MONOESPEC FRAC X UN</t>
  </si>
  <si>
    <t>TARJETA HEMOCLASIFICA DIRECT E INVER XUN</t>
  </si>
  <si>
    <t>TARJETA IDENT ANTICUERP IRREG ENZIMA XUN</t>
  </si>
  <si>
    <t>ANTC TOT CONT ANTIG CENT HEPB CONYCALXPB</t>
  </si>
  <si>
    <t>SOLUCION ADITIVA PLAQUETAS AMICUS 500 ML</t>
  </si>
  <si>
    <t>KIT INTERCAMBIO PLASM ERITROAFERESIS XUN</t>
  </si>
  <si>
    <t>PRECICONTROL HIV ELECSYS GEN 2 COBAS XML</t>
  </si>
  <si>
    <t>TARJ. HEMOCL.DIREC. E INVERSA DONANT.XUN</t>
  </si>
  <si>
    <t>KIT CONTROL CALIDAD INTERNO INMUNOH.XKIT</t>
  </si>
  <si>
    <t>KIT RECOLECC. CELULAS MONONUCLEARES X UN</t>
  </si>
  <si>
    <t>SOLUCION ADITIVA PLAQUETAS AMICORE 500ML</t>
  </si>
  <si>
    <t>ESTUCHE DE PLAQUETA AFERESIS AMICORE XUN</t>
  </si>
  <si>
    <t>AGUJA MUEST. MULT.REF.7223N.21G 1 1/2XUN</t>
  </si>
  <si>
    <t>AGUJA MUEST.MULT.REF 7215 N.20G 1 1/2XUN</t>
  </si>
  <si>
    <t>AGUJA MUESTRA MULTIPLE REF.7214 N.20GXUN</t>
  </si>
  <si>
    <t>ANTICOA. PARA AFERESIS AMICUS 500ML X BO</t>
  </si>
  <si>
    <t>BOLSA SENCILLA PARA SANGRE DE 450 ML XUN</t>
  </si>
  <si>
    <t>EQUIPO DESECHABLE ADMON DE PLAQUET. X UN</t>
  </si>
  <si>
    <t>FILTRO DESLEUC APLICAC PLAQUETAS L110XUN</t>
  </si>
  <si>
    <t>LAMINAS PORTA-OBJETOS BORDE ESMERILADXUN</t>
  </si>
  <si>
    <t>TUBO VACUTAI CON CITRA.SODIO PEDIAT X UN</t>
  </si>
  <si>
    <t>TUBO VACUTAINER CON CITR.DE SODIO 5MLXUN</t>
  </si>
  <si>
    <t>TUBO VACUTAINER CON EDTA PEDI.TAPLILAXUN</t>
  </si>
  <si>
    <t>SET BOLSA CALENTAMIENTO SANGRE BAJO FLUJ</t>
  </si>
  <si>
    <t>CONTROLES DE LINEARIDAD GLUCOMETRIA X UN</t>
  </si>
  <si>
    <t>BOTELLAS HEMOCULTIVO FAN/ANAEROBICASX UN</t>
  </si>
  <si>
    <t>TUBO VACUT.CON ACD TAPA AMARILLA 6 MLXUN</t>
  </si>
  <si>
    <t>ENVASE PLAST.PARA CITOQ.DE ORINA 30CCXUN</t>
  </si>
  <si>
    <t>PRUEB MONOCL RUPTURA PREMAT MENBRAN X PB</t>
  </si>
  <si>
    <t>LAMINA PORT-OBJETO BORDE ESM BAN MATE UN</t>
  </si>
  <si>
    <t>TUBO CONICO PARA ORINA 10ML SIN TAPA XUN</t>
  </si>
  <si>
    <t>EQUIPO ALADO MARIPOSA 23 G x 3/4 7´ X UN</t>
  </si>
  <si>
    <t>BOTELLA HEMOCULT BACTEC MYCO F LYTIC XUN</t>
  </si>
  <si>
    <t>TUBO VACUTAI CON CITR.DE SODIO 2.7ML XUN</t>
  </si>
  <si>
    <t>TUBO VACUTAINER GEL SEPARADOR 3.5 MLX UN</t>
  </si>
  <si>
    <t>FRASCO LAVADOR PLASTICO EN PE-LD X 250ML</t>
  </si>
  <si>
    <t>FRASCO LAVADOR PLASTICO EN PE-LD X 500ML</t>
  </si>
  <si>
    <t>PIPETA PASTEUR ESTERIL PLAST.EMP.IND.XUN</t>
  </si>
  <si>
    <t>PIPETA PASTEUR PLAST.ESTERIL GRAD.7MLXUD</t>
  </si>
  <si>
    <t>AGAR PREPA COLUMBCNA+5% SANGCORDERO X UN</t>
  </si>
  <si>
    <t>ANTIC IGM CONT ANTIC CENT HB CONTYCALXPB</t>
  </si>
  <si>
    <t>ANTIC.CONT.ANTIG.SUPERF.H.B CONT.YCALXPB</t>
  </si>
  <si>
    <t>ANTIC.CONTRA EL ANT.EXT.DE NUCL.SS-A XPB</t>
  </si>
  <si>
    <t>ANTIC.CONTRA EL ANT.EXT.DE NUCL.SS-B XPB</t>
  </si>
  <si>
    <t>ANTIC.CONTRA EL ANT.EXT.DEL NUCLE.RNPXPB</t>
  </si>
  <si>
    <t>ANTIC.CONTRA EL ANT.EXT.DEL NUCLE.SM XPB</t>
  </si>
  <si>
    <t>ANTICUER.IGG PARA RUBEOLA CONT. CAL.X PB</t>
  </si>
  <si>
    <t>ANTICUER.IGM CONTRA HEPAT.A CONT.CAL XPB</t>
  </si>
  <si>
    <t>ANTICUERPOS ANTICITOPLASMATIC MPO -P XPB</t>
  </si>
  <si>
    <t>ANTICUERPOS CONT.HEPAT.C CONT Y CAL.X PB</t>
  </si>
  <si>
    <t>ANTICUERPOS IGG CONT.CITOMEGALOVIRUS XPB</t>
  </si>
  <si>
    <t>ANTICUERPOS IGM CONT.CITOMEGALOVIRUS XPB</t>
  </si>
  <si>
    <t>ANTIDEPRESIVOS TRICICLICOS CAL- CONT.XPB</t>
  </si>
  <si>
    <t>ANTIGENO CANCER TRACTO GASTROINTEST.X PB</t>
  </si>
  <si>
    <t>ASA DE PLATINO EN 0.01 CON MANGO 19GAXUN</t>
  </si>
  <si>
    <t>CEPA ATCC H. INFLUENZAE LOTE 49247 X TPQ</t>
  </si>
  <si>
    <t>COCAINA METABOLITO CALIBRADOR-CONTROLXPB</t>
  </si>
  <si>
    <t>DETECCION ANTICUERPOS IGM PARA DENGUEXPB</t>
  </si>
  <si>
    <t>FLOW CHECK FLUOROSPHERES REF 6605359 XML</t>
  </si>
  <si>
    <t>FLOW COUNT FLUOROSPHERES REF 7547053 XML</t>
  </si>
  <si>
    <t>SQP-FOSFATO TRISODICO (NA3 PO4 K20) X GM</t>
  </si>
  <si>
    <t>HORMONA PARATIROIDEA MOLECULA INTACTAXPB</t>
  </si>
  <si>
    <t>KIT MED.NIV SERICO TACROLIMUS CTR-CALXPB</t>
  </si>
  <si>
    <t>MICROCAPILARES GASES ARTERIAL.471819 XTU</t>
  </si>
  <si>
    <t>PEPTIDO NATRIURETICO CEREBRAL TIPO B XPB</t>
  </si>
  <si>
    <t>PLACAS HIDROF.CUBIER. TEFLON 8 POZOS XUD</t>
  </si>
  <si>
    <t>SENSID.DE AMPICILINA+SULBACTAM 20UG X UN</t>
  </si>
  <si>
    <t>SENSIDISCOS DE SULFAMET/TRIMETROPIN X UN</t>
  </si>
  <si>
    <t>TU CENTR.FDO CONICO PMP/TAPA PLP 15MLXUN</t>
  </si>
  <si>
    <t>TU CENTRI FDO CONICO/TAPA POLIPR 50MLXUN</t>
  </si>
  <si>
    <t>TUBO CONICO1.5ML RING EST. AUTOSOT. X UN</t>
  </si>
  <si>
    <t>TUBO FALCON DE 50 ML EN POLIPROPILENOXUN</t>
  </si>
  <si>
    <t>CEPA REF.KLEBSIELLA PNEUMONIA BAA1705XPQ</t>
  </si>
  <si>
    <t>CEPA REF.KLEBSIELLA PNEUMONIA BAA1706XPQ</t>
  </si>
  <si>
    <t>COMPLEJO MYCOBACTET TUBERCULOSIS RES XPB</t>
  </si>
  <si>
    <t>SENSIDIS CEFOTAXIME ACIDO CLAVULINICOXUD</t>
  </si>
  <si>
    <t>CARGA GLUCOSA X 100GM SABOR SURTIDO X FC</t>
  </si>
  <si>
    <t>SQP-PRUEBA RAP DET ANTIG ESTREPTOC A XPB</t>
  </si>
  <si>
    <t>CEPA ENTEROCOCO FAECALIS ATCC 29212 X PQ</t>
  </si>
  <si>
    <t>PLACA SEROLOGI VIDRIO 15 POZOS PLAN X UN</t>
  </si>
  <si>
    <t>SANGRE OCULTA MATERI FECAL ORIG HUMA XPB</t>
  </si>
  <si>
    <t>HYDRAGEL ELECTROFORESIS HEMOGLOBINA 7XPB</t>
  </si>
  <si>
    <t>SOLUCION DECOLORANTE ELECTROFORESIS X ML</t>
  </si>
  <si>
    <t>CAPS PARA MICROCAPILA GASES ARTERIAL XUN</t>
  </si>
  <si>
    <t>TUBO AZUL 12X75 PARA TEST CITOMETRIA X U</t>
  </si>
  <si>
    <t>REACTIVO DE CITOM. INMUNOPREP SISTEMA 30</t>
  </si>
  <si>
    <t>KIT AISLAMIENTO NEGATIVO LINFOCITO B XUN</t>
  </si>
  <si>
    <t>KIT AISLAMIENTO NEGATIVO LINFOCITO T XUN</t>
  </si>
  <si>
    <t>PUNTAS DESPLAZAM.DIRECTO NO EST.0.1MLXUN</t>
  </si>
  <si>
    <t>PUNTAS DESPLAZAM.DIRECTO NO EST.0.5MLXUN</t>
  </si>
  <si>
    <t>FILTRO JERINGA ESTERIL MINISART NML X UN</t>
  </si>
  <si>
    <t>TAMIZAJE IDENTIF ANTICUERP ANTI HLA-I-II</t>
  </si>
  <si>
    <t>IDENTIFIC CUANTIFIC ANTICUER ANTI-HLA-II</t>
  </si>
  <si>
    <t>CONJUGADO ESTREPTAVIDIN FICOERITRIN SAPE</t>
  </si>
  <si>
    <t>LAMINAS SELLADORAS POLIETILEN P PLAC PCR</t>
  </si>
  <si>
    <t>SENSIDISCO GENTAMICINA ALTO NIVEL 120 UG</t>
  </si>
  <si>
    <t>PRUEBA TUBERCULOSIS PCR TIEMPO REAL X PB</t>
  </si>
  <si>
    <t>DISCOS DIFERENCIACIÓN ACIDO BORONICO XUN</t>
  </si>
  <si>
    <t>ASA DESECHABLE ESTERIL 1 UL X 200 MM XUN</t>
  </si>
  <si>
    <t>MECHERO ALCOHOL C/MECHA Y PORTAMECHA XUN</t>
  </si>
  <si>
    <t>CEPA KLEBSIELLA PNEUMONIAE ATCC BAA-2146</t>
  </si>
  <si>
    <t>CEPA ENTEROBACTER HORMAECHEI ATCC 700323</t>
  </si>
  <si>
    <t>CEPA ASPERGILLUS BRASILIENSIS ATCC 16404</t>
  </si>
  <si>
    <t>PORTA OBJETO RF.410839 EQ.VITEK MSDS XUN</t>
  </si>
  <si>
    <t>PRUEBA RAPIDA VIRUS RESPI SINCITIAL X PB</t>
  </si>
  <si>
    <t>STREPTOCOCCUS AG DERIVED FROM ATCC 12386</t>
  </si>
  <si>
    <t>370 - LYPHOCHEK IMMUNO+ CTRL TRILEV X ML</t>
  </si>
  <si>
    <t>TOX TRICYCLICS CALIBRATOR KIT(7C219) XKI</t>
  </si>
  <si>
    <t>TUBO ENSAYO VIDRIO BOROSILICATO 12X75 XU</t>
  </si>
  <si>
    <t>TUBO LAB 16X100 PACK500 (UROANALISIS) XU</t>
  </si>
  <si>
    <t>Control-Test M CALIBRADOR COBAS  U411 XU</t>
  </si>
  <si>
    <t>PAPEL TERMO SENSIBLE EQUIPO MICROTETS XU</t>
  </si>
  <si>
    <t>INFLUENZA A Y B (H1N1) PRUEBA RAPIDA XPB</t>
  </si>
  <si>
    <t>EXTRACC. AUTOMATIZ.ACIDOS NUCLEICOS X PB</t>
  </si>
  <si>
    <t>MEDIO DE TRANSPORTE STUART PREPARADO XUN</t>
  </si>
  <si>
    <t>LYPHOCHEK WH BD IMMUNO CTL LV1 6 VL XKIT</t>
  </si>
  <si>
    <t>LYPHOCHEK WH BD IMMUNO CTL LV3KIT 6 VL K</t>
  </si>
  <si>
    <t>LYPHOCHEK WH BD IMMUNO CTL LV4 6 VL XKIT</t>
  </si>
  <si>
    <t>SQP-ETANOL ABSOLUTO ANALISIS ACS-ISO XML</t>
  </si>
  <si>
    <t>MULTI DILUENTE 12 CICLOSPORINA 2VL X KIT</t>
  </si>
  <si>
    <t>SAMPLE PRE REAGENT TACROLIMUS 4 VL X KIT</t>
  </si>
  <si>
    <t>DIAZYME ADENOSINE DEAMINASE CONTROL X KI</t>
  </si>
  <si>
    <t>EXTRACCI. AUTOMAT ACIDOS NUCL.48 PB XKIT</t>
  </si>
  <si>
    <t>CALDO TRIPTICASA SOYA CON GLICERINA X UN</t>
  </si>
  <si>
    <t>ANTICUERPOS ANTICITOPLASMATICO PR3-C XPB</t>
  </si>
  <si>
    <t>METHOTREXATE ASSAY DILUCION BUFFER X KIT</t>
  </si>
  <si>
    <t>MATRAZ FILTRACI ERLENMEYER 1000 ML X FCO</t>
  </si>
  <si>
    <t>ANTICUERPOS ANTICITRULINA CALIBRA. X KIT</t>
  </si>
  <si>
    <t>ANTICUER ANTITIROGLOBULINICOS CALI X KIT</t>
  </si>
  <si>
    <t>HORMONA FOLICULO ESTIM FSH CALIBRA X KIT</t>
  </si>
  <si>
    <t>SOPORTE PIPETA ACRILIC TRES PUESTOS X UN</t>
  </si>
  <si>
    <t>SOPORTE PIPETA ACRIL CUATRO PUESTOS X UN</t>
  </si>
  <si>
    <t>SOPORTE PIPETA ACRILIC SEIS PUESTOS X UN</t>
  </si>
  <si>
    <t>PRUEBA MONOTEST DIAGNOST COVID HBDC X PB</t>
  </si>
  <si>
    <t>COLORA GRANULOCITO INMAD FLUOROCELL X UN</t>
  </si>
  <si>
    <t>COLORA GRANULOCITOS INMAD LYSERCELL X UN</t>
  </si>
  <si>
    <t>EXT.ADN GENO. SANGRE SALIVA KIT X 500 PB</t>
  </si>
  <si>
    <t>BOLSA MEDIA.ALTA/D TRANS.12X36 CAL.3 XBO</t>
  </si>
  <si>
    <t>BOLSA MEDIANA ALTA/D AZUL 12X36 CAL.3XBO</t>
  </si>
  <si>
    <t>CANECA CUNETE RJ TAPA HERMETICA 5GAL XUN</t>
  </si>
  <si>
    <t>CONTENEDOR REDONDO CON TAPA 121L ROJOXUN</t>
  </si>
  <si>
    <t>CONTENEDOR REDONDO CON TAPA 121L VDE XUN</t>
  </si>
  <si>
    <t>PAPELERA PEDAL VERDE 20 LTS MARCADA X UN</t>
  </si>
  <si>
    <t>BIBERON COMPLETO 5ONZAS TAPA Y CHUPO XUN</t>
  </si>
  <si>
    <t>BIBERON COMPLETO 8ONZAS TAPA Y CHUPO XUN</t>
  </si>
  <si>
    <t>CAJA DE HERRAMIENTAS 20" C.METALICO X UN</t>
  </si>
  <si>
    <t>CAJA MULTIPLE PLASTICA 8 LTS 215836 X UN</t>
  </si>
  <si>
    <t>CAJA ORGANIZA.ESTRAPACK 0.9LTS ESTRA XUN</t>
  </si>
  <si>
    <t>CAJA ORGANIZADORA 15LTS 25138 VANIPL.XUN</t>
  </si>
  <si>
    <t>CAJA ORGANIZADORA 360 BOX 5525 RIMAX XUN</t>
  </si>
  <si>
    <t>CAJA ORGANIZADORA C/M 20 LTS VANIPLASXUN</t>
  </si>
  <si>
    <t>CAJA ORGANIZADORA CON MANILLA 15 LTS XUN</t>
  </si>
  <si>
    <t>CAJA ORGANIZADORA ESTRAPACK 4LTS ESTRXUN</t>
  </si>
  <si>
    <t>CAJA ORGANIZADORA TRANSPARENTE 15LT X UN</t>
  </si>
  <si>
    <t>COCAS PLAST. TRANSP.25X15CM CON TAPA XUN</t>
  </si>
  <si>
    <t>ESTIBA DE 1.20X0.90X0.12CM POLIPROP.X UN</t>
  </si>
  <si>
    <t>JARRA PLASTICA 1 LITRO CON MARCADORESXUN</t>
  </si>
  <si>
    <t>NEVERA 4.5LTS. REF.FG2A09 RUBBER AZULXUN</t>
  </si>
  <si>
    <t>TAZA MEZCLADORA VANYPLAS CON MEDIDOR XUN</t>
  </si>
  <si>
    <t>BLUE JEAN 14 OZ CLASIC ESTAM.BOL T/30 XU</t>
  </si>
  <si>
    <t>BLUE JEAN 14 OZ CLASIC ESTAM.BOL T/40XUN</t>
  </si>
  <si>
    <t>PEINILLA EN ESTUCHE NEGRO CON DORADO XUN</t>
  </si>
  <si>
    <t>GEL REFRIGERANTE PARA PROCESADOR PC X UN</t>
  </si>
  <si>
    <t>TARJETA DE RED ALAMBRICA PCI EXPRESS X U</t>
  </si>
  <si>
    <t>CHAPA GABINETERA UNIVE.LLAVE TRIANG.X UN</t>
  </si>
  <si>
    <t>DELANTAL DESECHA.CON MANGAS NO ESTER.XUN</t>
  </si>
  <si>
    <t>EXTINTOR AGUA A PRESION 2.5 GALONES X UN</t>
  </si>
  <si>
    <t>EXTINTOR POLVO SECO MULTIPROP. 10LBS XUN</t>
  </si>
  <si>
    <t>EXTINTOR POLVO SECO MULTIPROP. 20LBS XUN</t>
  </si>
  <si>
    <t>GAFA TIPONORTON POLICARBONATO CLARO X UN</t>
  </si>
  <si>
    <t>GAFA TIPOTOMAHAWK POLICARBONA CLARO X UN</t>
  </si>
  <si>
    <t>GUANTE NYLON NEGRO PALMA EN NITRILO XPAR</t>
  </si>
  <si>
    <t>HACHA PICO 4.1/2LB.GABINETE INCENDIO XUN</t>
  </si>
  <si>
    <t>MANGUERA C.INCEND.DOB.CHAQ.1 1/2 30MTXUN</t>
  </si>
  <si>
    <t>PROTECTOR AUNITIVO 9098 TIPO COPA ARSXUN</t>
  </si>
  <si>
    <t>SOPORTE GUARD.BIOCO.2.9LTS ARO REF 85900</t>
  </si>
  <si>
    <t>VISOR ACRILICO PARA CARETA ESMERILAR XUN</t>
  </si>
  <si>
    <t>ALMOHADILLA EN ESPUMA /AUNIF.TELEFONIXUN</t>
  </si>
  <si>
    <t>FORRO PLASTICO PARA COLCHON DE CUNA X UN</t>
  </si>
  <si>
    <t>FORROS PLASTICOS COMPRESEROS EN LONA XUN</t>
  </si>
  <si>
    <t>VELCRO BLANCO DE 2 CM DE ANCHO HEMBRAXMT</t>
  </si>
  <si>
    <t>INDICADOR BIOLOGI.LECT.RAPIDA REF1292XUN</t>
  </si>
  <si>
    <t>ARO DIAFRAGMA FONENDO.PEDIATRICO WA X UN</t>
  </si>
  <si>
    <t>CABLE LAPIZ ELECTROBIST. CONTROL PIE XUN</t>
  </si>
  <si>
    <t>CEPILLO LIMPIEZA BRONCOSCOPIO BW-15B XUN</t>
  </si>
  <si>
    <t>COCAS ACERO INOX 13DIAM X 6.5 DE ALTOXUN</t>
  </si>
  <si>
    <t>CODO PARA MAQUINA ANESTESIA PLASTICO XUN</t>
  </si>
  <si>
    <t>CUCHILLETE DE 15 GRADOS PARA OFTALM X UN</t>
  </si>
  <si>
    <t>ELECT DE AGUJA SUBDERMICA MON.INTRAOPXUN</t>
  </si>
  <si>
    <t>ELECTRODOS SENSOR BIS DESE.MONI.DATASXUN</t>
  </si>
  <si>
    <t>FILTERLINE LARGA DURACION DATASCOPE X UN</t>
  </si>
  <si>
    <t>FILTROS PARA INCUBADORA V80/850ATOM X UN</t>
  </si>
  <si>
    <t>FRESA CUADRADA 12 RAN.4M 037594101012XUN</t>
  </si>
  <si>
    <t>FUNDA DESECHABLE MICROSC CARL ZEISS X UN</t>
  </si>
  <si>
    <t>GAFAS DESEC.FOTOTERAPIA CON FILTRO S XUN</t>
  </si>
  <si>
    <t>INFUSOR PRESION 1000CC.MANOMETRO LLAVXUN</t>
  </si>
  <si>
    <t>MANTA PRECALENTAM ADULTO WARM TOUCH X UN</t>
  </si>
  <si>
    <t>OTOTIPO BAJA VISION (LEJANA)FEIMBLOOMXUN</t>
  </si>
  <si>
    <t>PAPEL EKG PARA DESFIBRILADOR TEC5531 XUN</t>
  </si>
  <si>
    <t>PAPEL PARA ELECTRO. MAC400 80X90X280 xUN</t>
  </si>
  <si>
    <t>PAPEL UPC21S 100X90MM VIDEOIMP.240HJ XCJ</t>
  </si>
  <si>
    <t>PATOS EN ACERO INOXIDABLE PARA DAMA X UN</t>
  </si>
  <si>
    <t>PATOS ORINALES PARA HOMBRE ACERO IN. XUN</t>
  </si>
  <si>
    <t>PATOS ORINALES PARA NINA ACERO INOX X UN</t>
  </si>
  <si>
    <t>PATOS ORINALES PARA NINO ACERO INOX X UN</t>
  </si>
  <si>
    <t>PERAS PARA TENSIOMETRO CON VALVU TYCOXUN</t>
  </si>
  <si>
    <t>PESAS AJUSTABLES CON VELCRO DE 1LIBRAXUN</t>
  </si>
  <si>
    <t>PESAS AJUSTABLES CON VELCRO DE 2LIBRAXUN</t>
  </si>
  <si>
    <t>PESAS AJUSTABLES CON VELCRO DE 3LIBRAXUN</t>
  </si>
  <si>
    <t>PINZA TOMA BIOPSIA BRONC FB-19C-CR1 X UN</t>
  </si>
  <si>
    <t>PINZA TOMA BIOPSIA BRONCOSC FB-15C-1 XUN</t>
  </si>
  <si>
    <t>PLACA ELECTROB POLYHESIVE PEDIATRICA XUN</t>
  </si>
  <si>
    <t>PUNTA CORTA ESPATULA E1551-G ELECTROBXUN</t>
  </si>
  <si>
    <t>PUNTA CORTA PUNTA E1552 ELECTROBISTU XUN</t>
  </si>
  <si>
    <t>PUNTA LARGA ESPATULA E1551-6ELECTROBIXUN</t>
  </si>
  <si>
    <t>TARRO ALGODONERO A.INOXIDABLE DE 2LTSXUN</t>
  </si>
  <si>
    <t>TARRO DE ACERO INOXIDABLE X 1/2 LITROXUN</t>
  </si>
  <si>
    <t>TREPANO OFTAL.DE BARRON DONANTE 7.0MMXUN</t>
  </si>
  <si>
    <t>TREPANO OFTAL.DE BARRON DONANTE 7.5MMXUN</t>
  </si>
  <si>
    <t>TREPANO OFTAL.DE BARRON DONANTE 7.75MXUN</t>
  </si>
  <si>
    <t>TREPANO OFTAL.DE BARRON DONANTE 8.0MMXUN</t>
  </si>
  <si>
    <t>TREPANO OFTAL.DE BARRON DONANTE 8.25MXUN</t>
  </si>
  <si>
    <t>TREPANO OFTAL.DE BARRON DONANTE 8.5MMXUN</t>
  </si>
  <si>
    <t>TREPANO OFTAL.DE BARRON RECEPTOR 7.0MXUN</t>
  </si>
  <si>
    <t>TREPANO OFTAL.DE BARRON RECEPTOR 7.5MXUN</t>
  </si>
  <si>
    <t>TREPANO OFTAL.DE BARRON RECEPTOR 7.75MXU</t>
  </si>
  <si>
    <t>TREPANO OFTAL.DE BARRON RECEPTOR 8.0MXUN</t>
  </si>
  <si>
    <t>TREPANO OFTAL.DE BARRON RECEPTOR 8.5MXUN</t>
  </si>
  <si>
    <t>VALVA #2 CURVA PARA LARINGO LUZ HALO.XUN</t>
  </si>
  <si>
    <t>VALVA CURVA #1 PARA LARINGO LUZ HALO.XUN</t>
  </si>
  <si>
    <t>VALVA CURVA #3PARA LARINGO. LUZ HALO.XUN</t>
  </si>
  <si>
    <t>VALVA CURVA #4 LARINGO. LUZ HALOGENA XUN</t>
  </si>
  <si>
    <t>VALVA LARING PEDIATRICO WA #0 RECTA X UN</t>
  </si>
  <si>
    <t>VALVA LARING PEDIATRICO WA #1 RECTA X UN</t>
  </si>
  <si>
    <t>VALVA RECTA #0 LARINGOSC. LUZ HALOG. XUN</t>
  </si>
  <si>
    <t>VALVA RECTA #1 LARINGOSC. LUZ HALOG. XUN</t>
  </si>
  <si>
    <t>VALVA RECTA #2 LARINGO LUZ HALOGENA X UN</t>
  </si>
  <si>
    <t>VALVA RECTA #3 LARINGOSC. LUZ HALOG. XUN</t>
  </si>
  <si>
    <t>VALVA RECTA 00 LARINGOSC. LUZ HALOG. XUN</t>
  </si>
  <si>
    <t>MEZCLA CO(0.3%)-CH4(0.3%)O2(21%)N2 BLXMT</t>
  </si>
  <si>
    <t>SUMINISTRO INTEGRAL GASES MEDICINALESXPQ</t>
  </si>
  <si>
    <t>PINZA EXTRA.CUERPO EXTRANO FG44NR1B X UN</t>
  </si>
  <si>
    <t>ALMOHADILLA HUELLA DACTILAR BORRABLE XUN</t>
  </si>
  <si>
    <t>BOLSILLO ACETATO PARA ARGOLLAR 3 HUE.XUN</t>
  </si>
  <si>
    <t>BOLSILLO EN POLIVINILO 1/2 CARTA KARDXUN</t>
  </si>
  <si>
    <t>CARGO AL PACIENTE HEMATOLOGIA INFAN.X TL</t>
  </si>
  <si>
    <t>CARPETA CARTA PRESION KEEPERLIN 0410 XUN</t>
  </si>
  <si>
    <t>CARPETA PLASTICA CARTA BEAUTONE 3548X UN</t>
  </si>
  <si>
    <t>CARPETA PLASTICA CARTA C/GANCHO LEGA.XUN</t>
  </si>
  <si>
    <t>CARPETA SEGURID.OFIC.FUELLE KM007100 XUN</t>
  </si>
  <si>
    <t>CARTILLA GUIA DEL USUARIO (HOSPITALIZ)UN</t>
  </si>
  <si>
    <t>CUBIERTA MINIBISEL TAMANO CARTA NORMAXUN</t>
  </si>
  <si>
    <t>ET.ADH.7.5X5CM R.1F.S.TT80.C4 C1"1000XUN</t>
  </si>
  <si>
    <t>ETIQUETA ADHESIVA 10X10CM IMPR.ZEBRA XUN</t>
  </si>
  <si>
    <t>ADHESIVO OVALADO SEMAFORO 2 X1.5 CM X UN</t>
  </si>
  <si>
    <t>FOLDER (PASTA)ARGOLLADA CARTA FF.105 XUN</t>
  </si>
  <si>
    <t>FUELLE ARCHIVADOR EN ACORDEON OFICIO XUN</t>
  </si>
  <si>
    <t>HOJA MEMBR HTAL 27.9X21.7 VERDE-NEGROXUD</t>
  </si>
  <si>
    <t>MARCADORES PERMANENTE P.DELGADA NEGROXUN</t>
  </si>
  <si>
    <t>PAPEL CARBON LAPIZ TAMANO CARTA 50HJ XCJ</t>
  </si>
  <si>
    <t>PAPEL FOTOC.CARTA CAÑA/AZUCAR 75 GR.XRES</t>
  </si>
  <si>
    <t>PASTA ARGOLLA CATAL.LOMO 1.5" BLANCA XUN</t>
  </si>
  <si>
    <t>PASTA ARGOLLA CATAL.LOMO 1/2" BLANCA XUN</t>
  </si>
  <si>
    <t>PASTA ARGOLLA CATALOGO OFICIO LOMO 2"XUN</t>
  </si>
  <si>
    <t>REGLETA METALICA 80CM.LARGO X 3.5ANCHXUN</t>
  </si>
  <si>
    <t>ROT ADH RF 3561.71.9X25.4MM 3X11 BCO XUN</t>
  </si>
  <si>
    <t>ROTULO ADH.REMOVIBLE (60X30)PRESS AP XUN</t>
  </si>
  <si>
    <t>TABLA ACRILICO GANCHO GRANDE LEGAJAD.XUN</t>
  </si>
  <si>
    <t>TABLA EN MADERA CON GANCHO LEGAJADOR XUN</t>
  </si>
  <si>
    <t>TARJETA LORD PROT.TIMBRADA17CMX12CM X UN</t>
  </si>
  <si>
    <t>TONER HP COLOR NEGRO REFERENC C8727A XUN</t>
  </si>
  <si>
    <t>TONER P.IMP HP5940 REF 9363#7 COLOR X UN</t>
  </si>
  <si>
    <t>TONER P.IMP HP5940 RF 8767#96 NEGRO X UN</t>
  </si>
  <si>
    <t>TONER PARA IMP HP D2360 C9351A NEGRO XUN</t>
  </si>
  <si>
    <t>BOLSA POLIET.VERD-80X100 C.1.6 IMPRESXUN</t>
  </si>
  <si>
    <t>BOLSA POLIET.ROJA 55X55 C.1.4 IMPRES XUN</t>
  </si>
  <si>
    <t>BOLSA POLIET.VERDE 55X55 C.1.4 IMPRESXUN</t>
  </si>
  <si>
    <t>BOLSA PLAST. TRANSP.90X100CM CL.1.6 XBOL</t>
  </si>
  <si>
    <t>BOLSA PLÁSTICA TRANSPAR 9CM X 16CM CAL 1</t>
  </si>
  <si>
    <t>PRECORTE TRANSP.AN12"XLAR16" C.1.0AD XKG</t>
  </si>
  <si>
    <t>PRECORTE BLANCO PE070 12"X16" C.1 AD XKG</t>
  </si>
  <si>
    <t>PRECORTE TRANSP.AN42CMX52CML.C.1AD. X KG</t>
  </si>
  <si>
    <t>BOLSA GRIS 80X100 POLIETILENO A.D 1.6XBO</t>
  </si>
  <si>
    <t>BOLSA POLIET.AZUL 80X100 C.1.6 IMPRESXUN</t>
  </si>
  <si>
    <t>ESCOBAS TRAPEAR EN HILAZA PALO 1.40L.XUN</t>
  </si>
  <si>
    <t>TONER IMPRESORA HP 2055DN REF.CE505X XUD</t>
  </si>
  <si>
    <t>RECOLECTOR 2.9LTS. GUARDIAN BIOCOLLE XUN</t>
  </si>
  <si>
    <t>BOLSA PROTECTOR EQUIPO HEMODINAMIA S4XUN</t>
  </si>
  <si>
    <t>BOLSA PROTECTOR EQUIPO HEMODINAMIA S2XUN</t>
  </si>
  <si>
    <t>CABLE LAPIZ ELECTROBIS. CONTROL MANO XUN</t>
  </si>
  <si>
    <t>BRAZALETE ADULTO PARA IMPRESORA ZEBRAXUN</t>
  </si>
  <si>
    <t>BRAZALETE NINO-ADULTO PARA IMP ZEBRA XUN</t>
  </si>
  <si>
    <t>AMBU CON MASCARA ADULTO DESECHABLE  X UN</t>
  </si>
  <si>
    <t>PAPEL MONITOR FETAL MOD.115 4305 AA X UN</t>
  </si>
  <si>
    <t>PAPEL ELECTRO TERMOSENSIBLE 63X30FOKUXRO</t>
  </si>
  <si>
    <t>PAPEL ELECTROC.3CANAL FUKUDA OP358TE XRO</t>
  </si>
  <si>
    <t>BOLSA POLIPROPILENO TRANSP.50X80 C1.9XUD</t>
  </si>
  <si>
    <t>PEDAL Y PALA.PAPEL.20LTS 235228-9909 XUD</t>
  </si>
  <si>
    <t>ESTIBA DE 1.80X1.30X10CM EN POLIPROP.XUD</t>
  </si>
  <si>
    <t>ESTIBA DE 0.90X0.50X10CM EN POLIPRO.X UD</t>
  </si>
  <si>
    <t>BATERIA PARA TERMINAL PORTATIL MC3090XUN</t>
  </si>
  <si>
    <t>VALVA RECTA#3 LARINGO. LUZ HALO. RIO XUN</t>
  </si>
  <si>
    <t>CEPILLO LIMPIEZA ENDOSCOPIOS  BW-20T XUD</t>
  </si>
  <si>
    <t>CINTA PIX 21 P/RELOJ RADICADOR SP-250XUD</t>
  </si>
  <si>
    <t>CAJA ORGANIZADORA 16 LITROS REF.217038XU</t>
  </si>
  <si>
    <t>INFUSOR PRESION  3000CC MANOMETRO LLAVXU</t>
  </si>
  <si>
    <t>SACO ANTIFLUIDO 3/4 DPTO COMERCIAL T/XXL</t>
  </si>
  <si>
    <t>SACO ANTIFLU. 3/4 REG. MED-AUX ADMON T/S</t>
  </si>
  <si>
    <t>SACO ANTIFLU. 3/4 REG. MED-AUX ADMON T/M</t>
  </si>
  <si>
    <t>SACO ANTIFLU. 3/4 REG. MED-AUX ADMON T/L</t>
  </si>
  <si>
    <t>SACO ANTIFLU.3/4 REG. MED-AUX ADMON T/XL</t>
  </si>
  <si>
    <t>ORGANIZADOR MODULAR 3X80 3442 RIMAX X UN</t>
  </si>
  <si>
    <t>FOLDER COLGANTE AZUL VARILLA METAL. X UN</t>
  </si>
  <si>
    <t>BATERIA COMP. PORTATIL COMPAQ 6520S X UN</t>
  </si>
  <si>
    <t>TONER IMPRES. HP CP1525NW REF.CE320A XUN</t>
  </si>
  <si>
    <t>TONER IMPRES. HP CP1525NW REF.CE321A XUN</t>
  </si>
  <si>
    <t>TONER IMPRES. HP CP1525NW REF.CE322A XUN</t>
  </si>
  <si>
    <t>TONER IMPRES. HP CP1525NW REF.CE323A XUN</t>
  </si>
  <si>
    <t>AGUJA CONCENTR 25MMX0.40MM AMARILLA X UN</t>
  </si>
  <si>
    <t>AGUJA CONCENTRI 75MMX0.60MM VIOLETA X UN</t>
  </si>
  <si>
    <t>SENSOR DESECHABLE NEON.TECNO.NELLCOR XUN</t>
  </si>
  <si>
    <t>SENSOR DESECHABLE ADULTO TEC.NELLCOR XUN</t>
  </si>
  <si>
    <t>ELECTRODOS DE ESTIM. DESEC. TEC PAR X UN</t>
  </si>
  <si>
    <t>PUNTA LARGA EN AGUJA ELECTROB E1552-6 XU</t>
  </si>
  <si>
    <t>CAMPO QUIRURGICO CERRADO 80X80 ESTER.XUN</t>
  </si>
  <si>
    <t>RECIPIENTE RECTANGULAR 0.35LTS REF217036</t>
  </si>
  <si>
    <t>ROTULO ADHESIVO CARTA Ref. 210 x 280X HJ</t>
  </si>
  <si>
    <t>ROLLO TERMICO IMPRESORA 80MM X 60MT X UN</t>
  </si>
  <si>
    <t>CIRCUITO RESPIRATORI DESECHA NEON DRAGER</t>
  </si>
  <si>
    <t>COR-ADHESIVO BOND CARTA 215.9X279.4 X UN</t>
  </si>
  <si>
    <t>COR-GATILLO PLASTICO PARA ATOMIZADOR XUN</t>
  </si>
  <si>
    <t>CINTA IMPRESORA ZEBRA 110X74 MT ROJA XUN</t>
  </si>
  <si>
    <t>TOALLA EN Z REF.7352 3HOJAS 150TOALLAXPQ</t>
  </si>
  <si>
    <t>TRAMPA DE AGUA MONITOR MEDRAD VERIS 8600</t>
  </si>
  <si>
    <t>BOLSA PLASTICA CIERRE HERMETICO 20X28XUN</t>
  </si>
  <si>
    <t>CINTA IMPRE.ZEBRA CERA RESINA 110X450MTS</t>
  </si>
  <si>
    <t>CAJA ORGANIZADORA MULTIUSOS 15 LT CON MA</t>
  </si>
  <si>
    <t>ETIQ.POLIPROP BLANCO BRILLANTE 100X100MM</t>
  </si>
  <si>
    <t>ETIQ.TERMICA C/RECUBRIMIENTO 60X30MM XUN</t>
  </si>
  <si>
    <t>PAPEL MON FETAL DATALYS 500 112X100X200M</t>
  </si>
  <si>
    <t>VASO CARTON BEBIDA CALIENTE 7 ONZX50 XUN</t>
  </si>
  <si>
    <t>CARNET INST.POLIC.LOGO TARJ/INTEL 1K XUN</t>
  </si>
  <si>
    <t>ULTRABLATOR ANGULADO 30°  130MM X 32MM  </t>
  </si>
  <si>
    <t>CINTA ENMASCARAR 2"(48MM)X40MT TESA XROL</t>
  </si>
  <si>
    <t>ESTUCHE CD LOGO IMAGINOLOGIA UNIVER.X UN</t>
  </si>
  <si>
    <t>CARTUCHO EPSON PP-100 MAGENTA  4900 X UN</t>
  </si>
  <si>
    <t>CARTUCHO EPSON PP-100 CYAN LIGHT 4903XUN</t>
  </si>
  <si>
    <t>GANCHO COSEDORA ELECTRICA RAPID 26/6 XCJ</t>
  </si>
  <si>
    <t>BOLSA PROTECTOR EQUIPO HEMODINAMIA S3XUN</t>
  </si>
  <si>
    <t>BOLSA PROTECTOR EQUIPO HEMODINAMIA S14.2</t>
  </si>
  <si>
    <t>RECETARIO MEDICAM CONTROL ESPE DSSA X TL</t>
  </si>
  <si>
    <t>BOTA CAUCHO CANA ALTA NEGR HOM. T/41XPAR</t>
  </si>
  <si>
    <t>BOTA CAUCHO CANA ALTA NEGR HOM. T/43XPAR</t>
  </si>
  <si>
    <t>PAPEL ELECTROCAR ECG 1250 110MMX20M X UN</t>
  </si>
  <si>
    <t>LIQUIDO LIMPIADOR DE VIDRIOS 500CC X BOT</t>
  </si>
  <si>
    <t>ETIQUETA AUTOADHESIVA 50x25 AMARILLA XUN</t>
  </si>
  <si>
    <t>ETIQUETA AUTOADHESIVA 100x50 AMARILA XUN</t>
  </si>
  <si>
    <t>PROTECTOR AUDI TIPO COPA ARSEG9080AR3XUN</t>
  </si>
  <si>
    <t>BOLSA PLAST. TRANSP. 17.5X25CM CL. 2XBOL</t>
  </si>
  <si>
    <t>TONER IMPRESORA HP 2055DN REF.CE505A XUN</t>
  </si>
  <si>
    <t>LUBRICANTE INST QUIRURGICO ANIB1 5L X GF</t>
  </si>
  <si>
    <t>LINTERNA HALOGENA WELCH ALLYN 76600 X UN</t>
  </si>
  <si>
    <t>BOLSA BLANCA P/ PAPELERA 46CM X 61CM XUN</t>
  </si>
  <si>
    <t>BOTA SEGURIDAD DIELECTRICA NEGRA T/44XPA</t>
  </si>
  <si>
    <t>BOTA SEGURIDAD DIELECTRICA NEGRA T/45XPA</t>
  </si>
  <si>
    <t>BOTA SEGURIDAD DIELECTRICA NEGRA T/46XPA</t>
  </si>
  <si>
    <t>BOLSA POLIET.TRANS.8CMX25CM B/DENSIDAXUN</t>
  </si>
  <si>
    <t>BLUE JEAN 14 OZ CLASIC ESTAM.BOL T/46XUD</t>
  </si>
  <si>
    <t>BOLSA PLASTICA VERDE 100x120 CAL. 1.4XUN</t>
  </si>
  <si>
    <t>BOLSA PLASTICA GRIS 100x120 CALI. 1.4XUN</t>
  </si>
  <si>
    <t>BOLSA PLASTICA ROJA 65X90CM CALI. 1.6XUN</t>
  </si>
  <si>
    <t>MANTA BAJO PACIEN.PEDIA.550 152X81CM XUN</t>
  </si>
  <si>
    <t>BOTA STANDAR CARNAZA C/PLATINA T/38 XPAR</t>
  </si>
  <si>
    <t>BOTA STANDAR CARNAZA C/PLATINA T/39 XPAR</t>
  </si>
  <si>
    <t>BOTA STANDAR CARNAZA C/PLATINA T/40 XPAR</t>
  </si>
  <si>
    <t>BOTA STANDAR CARNAZA C/PLATINA T/41 XPAR</t>
  </si>
  <si>
    <t>BOTA STANDAR CARNAZA C/PLATINA T/42 XPAR</t>
  </si>
  <si>
    <t>CORTINA PLASTICA PARA BAÑO TELA OPACA XU</t>
  </si>
  <si>
    <t>DETERGENTE ENZIMATICO DESINFECTANTE X UN</t>
  </si>
  <si>
    <t>CARTUCHO 3M 6003 VAPOR ORG GASES ACI XUN</t>
  </si>
  <si>
    <t>DISPENSADOR ALCOHOL GLICERINA. 850ML XUN</t>
  </si>
  <si>
    <t>PAPEL GRADO MEDICO 200M DE 7.5 S/F X ROL</t>
  </si>
  <si>
    <t>PAPEL GRADO MEDICO 200M DE 10  S/F X ROL</t>
  </si>
  <si>
    <t>PAPEL GRADO MEDICO 200M  DE 40 S/F X ROL</t>
  </si>
  <si>
    <t>PAPEL TYVEK PELIC LAMINADA70M S/F7.5XROL</t>
  </si>
  <si>
    <t>PAPEL TYVEK PELIC LAMINADA 70MS/F 10XROL</t>
  </si>
  <si>
    <t>PAPEL TYVEK PELIC LAMINADA 70M S/F15XROL</t>
  </si>
  <si>
    <t>PAPEL TYVEK PELIC LAMINADA 70M S/F20XROL</t>
  </si>
  <si>
    <t>PAPEL TYVEK PELIC LAMINADA 70M S/F25XROL</t>
  </si>
  <si>
    <t>PAPEL TYVEK PELIC LAMINADA70M S/F 30XROL</t>
  </si>
  <si>
    <t>PAPEL TYVEK PELIC LAMINADA70M S/F 40XROL</t>
  </si>
  <si>
    <t>ETI-TRANSFEREN 30X60MM 3LINEAS CORE3X ET</t>
  </si>
  <si>
    <t>BOLSA 14X14  CM CAL. 2 BAJA DENSIDAD XUN</t>
  </si>
  <si>
    <t>CAJA ORGANIZADORA TRANSPARENTE 10LT X UN</t>
  </si>
  <si>
    <t>BOLSA HERMETICA TRANS. 10X14 CAL. 2 X UN</t>
  </si>
  <si>
    <t>BOLSA HERMETICA TRANS. 15X24 CAL. 2 X UN</t>
  </si>
  <si>
    <t>KIT CENTRAL DE MEZCLAS SMS ESTERIL X KIT</t>
  </si>
  <si>
    <t>CAJA ORGANIZADORA CON BROCHES 20 LTS XUN</t>
  </si>
  <si>
    <t>CAJA ORGANIZADORA CON BROCHES 25 LTS XUN</t>
  </si>
  <si>
    <t>PAPEL TYVEKPELIC LAMINADA100M S/F7.5XROL</t>
  </si>
  <si>
    <t>PROTECTOR EKG 40CM X23CM X15CM CAL4 X UN</t>
  </si>
  <si>
    <t>PROTECTOR TELEMETRIA 22CMX 15CMX 1MT XUN</t>
  </si>
  <si>
    <t>DESINCRUSTANTE L INSTRU GALON 3.800 X UN</t>
  </si>
  <si>
    <t>DESINCRUSTANTE CREMAINST. TAR X300GR XUN</t>
  </si>
  <si>
    <t>PIEZA DE VITRECTOMIA ANTERIOR 5000 CPM X</t>
  </si>
  <si>
    <t>CAJONERO DEMESA DE 3 CAJ RIMAX NEGRO XUN</t>
  </si>
  <si>
    <t>CUNA EN ACRILICO TRANSPARE REF 100199054</t>
  </si>
  <si>
    <t>ETI-TRANSF 100X90MM AMARILLO CORE 3 X ET</t>
  </si>
  <si>
    <t>GLUTARALDEH SLN 2% LARG.ACTIV 3700ML XGF</t>
  </si>
  <si>
    <t>TONER IMPRESORA EPSON L380 AMARILLO X UN</t>
  </si>
  <si>
    <t>CAJA ORGANIZADORA CON BROCHES 16 LTS XUN</t>
  </si>
  <si>
    <t>CAJA ORGANIZADORA CON BROCHES 7.5 L X UN</t>
  </si>
  <si>
    <t>ELECT DE AGUJA SUBDERMICA MON.INTRAOP 2,</t>
  </si>
  <si>
    <t>CARPETA GRAF-TROQ SIN MARC/LAMIN 50X34.5</t>
  </si>
  <si>
    <t>CAJA X-200P SIN IMPRE/PERFOR 260X195X390</t>
  </si>
  <si>
    <t>FRASCO PLAST 4 ONZAS CON TAPA DISPEN XUN</t>
  </si>
  <si>
    <t>TOALLA QUIR. 34X25 BAÑO PACIENT 1000X UN</t>
  </si>
  <si>
    <t>BLUE JEAN 14 OZ CLASIC ESTAM.BOL T/28XUN</t>
  </si>
  <si>
    <t>BLUE JEAN 14 OZ CLASIC ESTAM.BOL T/32XUN</t>
  </si>
  <si>
    <t>BLUE JEAN 14 OZ CLASIC ESTAM.BOL T/34XUN</t>
  </si>
  <si>
    <t>BLUE JEAN 14 OZ CLASIC ESTAM.BOL T/36XUN</t>
  </si>
  <si>
    <t>BLUE JEAN 14 OZ CLASIC ESTAM.BOL T/38XUN</t>
  </si>
  <si>
    <t>ENVOLVEDERA CH200 60X60 CM/240 DOBLE XUN</t>
  </si>
  <si>
    <t>ENVOLVEDERA CH300 76X76 CM/144 DOBLE XUN</t>
  </si>
  <si>
    <t>ENVOLVEDERA CH400 121X121 CM/48 DOBL XUN</t>
  </si>
  <si>
    <t>MEZCLA MONOXIDO DE CARBONO CO 10 PPM 1M3</t>
  </si>
  <si>
    <t>MASCARA TERMOPLASTICA  RADIOTERAPIA X UN</t>
  </si>
  <si>
    <t>PUNTO ECOLOG SLIM 3PUESTOS GR/VE/AZ X UN</t>
  </si>
  <si>
    <t>SET TUBOS TRASFERENCIA FLUIDOS ESTERLXUN</t>
  </si>
  <si>
    <t>INMOVILIZADOR MIEMBRO INFERIOR BORD X UN</t>
  </si>
  <si>
    <t>INMOVILIZADOR MIEMBRO SUPERIOR BORD X UN</t>
  </si>
  <si>
    <t>INMOVILIZADOR MIEMBRO SUP PEDIA BORD XUN</t>
  </si>
  <si>
    <t>INMOVILIZADOR MIEMBRO INF PEDIA BORD XUN</t>
  </si>
  <si>
    <t>ASIENTO ESCALERA PLEGA INODORO NIÑOS XUN</t>
  </si>
  <si>
    <t>CONJUNTO UNI-LYCRA APOY LOG DAMA T/12XUN</t>
  </si>
  <si>
    <t>ZAPATO EVACOL 080 ANTIDESLIZANTE T/37XUN</t>
  </si>
  <si>
    <t>CONJUNTO UNIVE LYC AUX ENFER DAMA BL T/8</t>
  </si>
  <si>
    <t>CONJUNTO UNIVE LYC AUX ENFER DAMA BLT/10</t>
  </si>
  <si>
    <t>CONJUNTO UNIVE LYC AUX ENFER DAMA BLT/12</t>
  </si>
  <si>
    <t>CONJUNTO UNIVE LYC AUX ENFER DAMA BLT/14</t>
  </si>
  <si>
    <t>CONJUNTO UNIVE LYC AUX ENFER DAMA BLT/16</t>
  </si>
  <si>
    <t>CONJUNTO UNI LYC APOYO ASIS HOM T/L X UN</t>
  </si>
  <si>
    <t>CONJUNTO UNI LYC APOYO ASIS HOM T/XL XUN</t>
  </si>
  <si>
    <t>CONJUNTO UNI LYC APOYO ASIS DAM T/10 XUN</t>
  </si>
  <si>
    <t>CONJUNTO UNI LYC APOYO ASIS DAM T/12 XUN</t>
  </si>
  <si>
    <t>CONJUNTO UNIV LYC JEFE ENF DAMA T/14 XUN</t>
  </si>
  <si>
    <t>CONJUNTO UNIV LYC JEFE ENF DAMA T/16 XUN</t>
  </si>
  <si>
    <t>CONJUNTO UNIVE SECRE SAL VD DAMA T/6 XUN</t>
  </si>
  <si>
    <t>CONJUNTO UNIVE SECRE SAL VD DAMA T/8 XUN</t>
  </si>
  <si>
    <t>CONJUNTO UNIVE SECRE SAL VD DAMA T/10XUN</t>
  </si>
  <si>
    <t>CONJUNTO UNIVE SECRE SAL VD DAMA T/12XUN</t>
  </si>
  <si>
    <t>CONJUNTO UNIVE SECRE SAL VD DAMA T/14XUN</t>
  </si>
  <si>
    <t>CONJUNTO UNIVE SECRE SAL VD DAMA T/16XUN</t>
  </si>
  <si>
    <t>CONJUNTO UNIVE SECRE SAL VD DAMA T/18XUN</t>
  </si>
  <si>
    <t>CONJUNTO UNIVE SECRE SAL VD DAMA T/20XUN</t>
  </si>
  <si>
    <t>CONJUNTO UNIVE SECRE SAL VD DAMA T/22XUN</t>
  </si>
  <si>
    <t>CONJUNTO UNI LYC APOYO ASIS HOM T/XS XUN</t>
  </si>
  <si>
    <t>CONJUNTO UNIV LYC SECRE SAL HOMBR T/MXUN</t>
  </si>
  <si>
    <t>VALVA CURVA#2 LARINGO LUZ HALO DESECH XU</t>
  </si>
  <si>
    <t>VALVA CURVA#3 LARINGO LUZ HALO DESECH XU</t>
  </si>
  <si>
    <t>VALVA CURVA#4 LARINGO LUZ HALO DESECH XU</t>
  </si>
  <si>
    <t>VALVA RECTA#0 LARINGO LUZ HALO DESECH XU</t>
  </si>
  <si>
    <t>VALVA RECTA#1 LARINGO LUZ HALOG DESECH X</t>
  </si>
  <si>
    <t>VALVA RECTA#2 LARINGO LUZ HALOG DESECH X</t>
  </si>
  <si>
    <t>CAJA BRUTE 20GAL GRIS 70.8x44.1x38.4 XUN</t>
  </si>
  <si>
    <t>MEZCLA (CO) 20PPM MONOXIDO DECARBONO XUN</t>
  </si>
  <si>
    <t>PUNTO ECOLOG SLIM 3PUESTOS BL/VE/AZ X UN</t>
  </si>
  <si>
    <t>CONJUNTO UNIVE LYC AUX ENFER DAMA BL T/6</t>
  </si>
  <si>
    <t>BOTA SEGURIDAD DIELECTRIC NEGRA T/34XPAR</t>
  </si>
  <si>
    <t>CONJUNTO UNIVE LYC AUX ENFER HOMB BLT/30</t>
  </si>
  <si>
    <t>CONJUNTO UNIVE LYC AUX ENFER HOMB BLT/32</t>
  </si>
  <si>
    <t>CONJUNTO UNIVE LYC AUX ENFER HOMB BLT/34</t>
  </si>
  <si>
    <t>CONJUNTO UNIVE LYC AUX ENFER HOMB BLT/36</t>
  </si>
  <si>
    <t>CONJUNTO UNIVE LYC AUX ENFER DAMA GRT/10</t>
  </si>
  <si>
    <t>CONJUNTO UNIVE LYC AUX ENFER DAMA GRT/12</t>
  </si>
  <si>
    <t>CONJUNTO UNIVE LYC AUX ENFER DAMA GRT/16</t>
  </si>
  <si>
    <t>CONJUNTO UNIVE LYC AUX ENFER DAMA GR T/8</t>
  </si>
  <si>
    <t>CONJUNTO UNI LYC APOYO ASIS DAM T/16 XUN</t>
  </si>
  <si>
    <t>EXTENSION CIRCUI MAQ. ANESTESIA 2.75MXUN</t>
  </si>
  <si>
    <t>CHALECO ADULTO TALLA L EN DRIL BORD X UN</t>
  </si>
  <si>
    <t>CHALECO ADULTO TALLA M EN DRIL BORD X UN</t>
  </si>
  <si>
    <t>CONJUNTO UNIV LYC JEFE ENF DAMA T/10 XUN</t>
  </si>
  <si>
    <t>PUNTO ECOLOGICO 3 PUESTOS NEGR/BLAN/BLAN</t>
  </si>
  <si>
    <t>PALA POLIP. HTPP-NAR ANTICHISPA NACIONAL</t>
  </si>
  <si>
    <t>BOLSA PLAST-ECO FOTOPRO CAFÉ CA 2 PQX100</t>
  </si>
  <si>
    <t>CONJUN UNIV CLOR JEF ENF DAMA SS TALLA L</t>
  </si>
  <si>
    <t>CONJ UNIV CLOR AUX ENFER DAMA SS TALLA S</t>
  </si>
  <si>
    <t>CONJ UNIV CLOR AUX ENFER DAMA SS TALL XL</t>
  </si>
  <si>
    <t>CONJ UNIV CLOR AUX ENFER HOMBR SS TALL S</t>
  </si>
  <si>
    <t>CONJ UNIV CLOR TECN RADI HOMBR SS TALL M</t>
  </si>
  <si>
    <t>CONJ UNIV CLOR TECN RADI HOMB SS TALL XL</t>
  </si>
  <si>
    <t>CONJ UNIV CLOR TECN RADIO DAMA SS TALL M</t>
  </si>
  <si>
    <t>CONJ UNIV CLOR TECN RADIO DAMA SS TALL L</t>
  </si>
  <si>
    <t>INLET MICRO VOLUM NO VENTEADO(LUER LOCK)</t>
  </si>
  <si>
    <t>CAMILLA POLIEST.MIRO NARANJA FLUORECENTE</t>
  </si>
  <si>
    <t>RECIPIENTE PLUS CUADRADO 4L AZUL 1001730</t>
  </si>
  <si>
    <t>GANCHO PARA ROPA SEGURO EN ACRILICO X UN</t>
  </si>
  <si>
    <t>ETIQUETA TRANFER 100x50ML NARJ COR3 X UN</t>
  </si>
  <si>
    <t>ETIQUETA TRANFER TERMICA 32X15ML AMA XUN</t>
  </si>
  <si>
    <t>CONJUNTO UNI LYC APOYO ASIS HOM T/XXL XU</t>
  </si>
  <si>
    <t>BOLSA MEDIANA ALTA/D AZUL 15X25 CAL.3XUN</t>
  </si>
  <si>
    <t>CHAQUETA AZUL BRIGADA  MUJER TALLA M XUN</t>
  </si>
  <si>
    <t xml:space="preserve"> PANTALON AZUL BRIGADA  MUJER TALLA 6 XU</t>
  </si>
  <si>
    <t>CHAQUETA AZUL BRIGADA  MUJER TALLA S XUN</t>
  </si>
  <si>
    <t>CHAQUETA AZUL BRIGADA  MUJER TALLA L XUN</t>
  </si>
  <si>
    <t>CHAQUETA AZUL BRIGADA  MUJER TALL XL XUN</t>
  </si>
  <si>
    <t>CHAQUETA AZUL BRIGADA  MUJER TAL XXL XUN</t>
  </si>
  <si>
    <t>CHAQUETA AZUL BRIGADA HOMBRE TALLA S XUN</t>
  </si>
  <si>
    <t>CHAQUETA AZUL BRIGADA HOMBRE TALLA M XUN</t>
  </si>
  <si>
    <t>CHAQUETA AZUL BRIGADA HOMBRE TALLA L XUN</t>
  </si>
  <si>
    <t>CHAQUETA AZUL BRIGADA HOMBRE TALL XL XUN</t>
  </si>
  <si>
    <t>CHAQUETA AZUL BRIGADA HOMBRE TAL XXL XUN</t>
  </si>
  <si>
    <t>PANTALON AZUL BRIGADA  MUJER TALLA 8 XUN</t>
  </si>
  <si>
    <t>PANTALON AZUL BRIGADA  MUJER TALL 10 XUN</t>
  </si>
  <si>
    <t>CONJUNTO UNI LYC APOYO ASIS DAM T/18 XUN</t>
  </si>
  <si>
    <t>CORTINA ANT ORION 2.50 X 1.90MT OJALX UN</t>
  </si>
  <si>
    <t>CORTINA ANT ORION 3.50 X 1.90MT OJALX UN</t>
  </si>
  <si>
    <t>CORTINA ANT ORION 2.70 X 1.90MT OJALX UN</t>
  </si>
  <si>
    <t>CORTINA ANT ORION 3.40 X 1.90MT OJALX UN</t>
  </si>
  <si>
    <t>VASO CARTON BEBIDA CALIENTE 4 ONZX50 XUN</t>
  </si>
  <si>
    <t>ZAPATO EVACOL 080 ANTIDESLIZANT T/34XPAR</t>
  </si>
  <si>
    <t>ZAPATO EVACOL 080 ANTIDESLIZANT T/35XPAR</t>
  </si>
  <si>
    <t>ZAPATO EVACOL 080 ANTIDESLIZANT T/36XPAR</t>
  </si>
  <si>
    <t>ZAPATO EVACOL 080 ANTIDESLIZANT T/37XPAR</t>
  </si>
  <si>
    <t>ZAPATO EVACOL 080 ANTIDESLIZANT T/38XPAR</t>
  </si>
  <si>
    <t>ZAPATO EVACOL 080 ANTIDESLIZANT T/39XPAR</t>
  </si>
  <si>
    <t>ZAPATO EVACOL 080 ANTIDESLIZANT T/40XPAR</t>
  </si>
  <si>
    <t>ZAPATO EVACOL 080 ANTIDESLIZANT T/43XPAR</t>
  </si>
  <si>
    <t>ZAPATO EVACOL 080 ANTIDESLIZANT T/41XPAR</t>
  </si>
  <si>
    <t>BOTA LISA ESTANDAR NEGRA CARNAZ T/41XPAR</t>
  </si>
  <si>
    <t>BOTA LISA ESTANDAR NEGRA CARNAZ T/42XPAR</t>
  </si>
  <si>
    <t>BOTA LISA ESTANDAR NEGRA CARNAZ T/37XPAR</t>
  </si>
  <si>
    <t>BOTA LISA ESTANDAR NEGRA CARNAZ T/38XPAR</t>
  </si>
  <si>
    <t>BOTA LISA ESTANDAR NEGRA CARNAZ T/39XPAR</t>
  </si>
  <si>
    <t>BOTA LISA ESTANDAR NEGRA CARNAZ T/40XPAR</t>
  </si>
  <si>
    <t>BOTA LISA ESTANDAR NEGRA CARNAZ T/43XPAR</t>
  </si>
  <si>
    <t>BOTA SEGURIDAD DIELECTRICA NEGR T/42XPAR</t>
  </si>
  <si>
    <t>BOTA SEGURIDAD DIELECTRICA NEGR T/43XPAR</t>
  </si>
  <si>
    <t>PANTALON AZUL BRIGADA  MUJER TALL 16 XUN</t>
  </si>
  <si>
    <t>PAPEL UPC21L 100X90MM VIDEOIMP.200HJ XCJ</t>
  </si>
  <si>
    <t>BATA M.LARGA PUÑO RIP NIVEL4 PAC.AISLADO</t>
  </si>
  <si>
    <t>VALVA CURVA # 3 ADULTO VIDEOLARING. X UN</t>
  </si>
  <si>
    <t>TIJERA LAPAROSCOPIA CURVA 5MM ETHIC 5DCS</t>
  </si>
  <si>
    <t>PAPEL DESF BEXEN REANIBEX 19M106X25 ROJO</t>
  </si>
  <si>
    <t>VALVA CURVA # 1 NEONA. VIDEOLARING. X UN</t>
  </si>
  <si>
    <t>GAFA SEGURDAD LENTE CLARO REF. 11434 XUN</t>
  </si>
  <si>
    <t>CORTINA ANTIFLU ORION 2.30 X 2.30MT X UN</t>
  </si>
  <si>
    <t>CIRCUITO ADULT.PED DESECHAB. BC8022 X UN</t>
  </si>
  <si>
    <t>FILTRO GUARDA INSPIRA CARESCAPE R860 XUN</t>
  </si>
  <si>
    <t>VALVA RECTA #4 LARINGO LUZ HALOGENA X UN</t>
  </si>
  <si>
    <t>TERMOMETRO DIGITAL PTA FLEXIBLE ADUL XUN</t>
  </si>
  <si>
    <t>FILTRO MATERIAL P100 PARTI 7093C PQX2 UN</t>
  </si>
  <si>
    <t>TERMOMETRO DIGITAL PUNTA RIGIDA ADUL XUN</t>
  </si>
  <si>
    <t>TONER AMARILLO DELL 331-0779 1400 PA XUN</t>
  </si>
  <si>
    <t>TONER CIAN- AZ DELL 331-0777 1400 PA XUN</t>
  </si>
  <si>
    <t>CAMIBUSO ROJO BRIGADA  MUJER TAL XXL XUN</t>
  </si>
  <si>
    <t>CAMIBUSO ROJO BRIGADA  MUJER TALL XL XUN</t>
  </si>
  <si>
    <t>CAMIBUSO ROJO BRIGADA  MUJER TALLA L XUN</t>
  </si>
  <si>
    <t>CAMIBUSO ROJO BRIGADA  MUJER TALLA M XUN</t>
  </si>
  <si>
    <t>CAMIBUSO ROJO BRIGADA  MUJER TALLA S XUN</t>
  </si>
  <si>
    <t>CAMIBUSO ROJO BRIGADA HOMBRE TAL XXL XUN</t>
  </si>
  <si>
    <t>CAMIBUSO ROJO BRIGADA HOMBRE TALL XL XUN</t>
  </si>
  <si>
    <t>CAMIBUSO ROJO BRIGADA HOMBRE TALLA L XUN</t>
  </si>
  <si>
    <t>CAMIBUSO ROJO BRIGADA HOMBRE TALLA M XUN</t>
  </si>
  <si>
    <t>CAMIBUSO ROJO BRIGADA HOMBRE TALLA S XUN</t>
  </si>
  <si>
    <t>CORTINA ANT ORION 1.37 X 2.10MT OJALX UN</t>
  </si>
  <si>
    <t>ETIQUETA PPBM IMP MANILL BL 25X254MM XUN</t>
  </si>
  <si>
    <t>DURAMAX PAÑO REUTILIZABL MARCA SCOTT XUN</t>
  </si>
  <si>
    <t>VALVA CURVA # 4 ADULTO VIDEOLARING. X UN</t>
  </si>
  <si>
    <t>CAJA ORGANIZADORA CON BROCHES 37 LTS XUN</t>
  </si>
  <si>
    <t>CIRCUITO DESECH P/CÁNULA ALTO FLUJO X UN</t>
  </si>
  <si>
    <t>JARDINERA PLASTICA 59XALT15XANC19 CM XUN</t>
  </si>
  <si>
    <t>MANTA PRECALENTAM  CUERPO COMPLETO ADULT</t>
  </si>
  <si>
    <t>MANTA PRECALENTAM  BAJO PACIENTE NEONATO</t>
  </si>
  <si>
    <t>GUANTE POLIURE SOSEGA PU3104 T/10  X PAR</t>
  </si>
  <si>
    <t>BOTA SEGURIDAD DIELECTRICA NEGR T/35XPAR</t>
  </si>
  <si>
    <t>BOTA SEGURIDAD DIELECTRICA NEGR T/36XPAR</t>
  </si>
  <si>
    <t>BOTA SEGURIDAD DIELECTRICA NEGR T/37XPAR</t>
  </si>
  <si>
    <t>BOTA SEGURIDAD DIELECTRICA NEGR T/38XPAR</t>
  </si>
  <si>
    <t>BOTA SEGURIDAD DIELECTRICA NEGR T/39XPAR</t>
  </si>
  <si>
    <t>BOTA SEGURIDAD DIELECTRICA NEGR T/40XPAR</t>
  </si>
  <si>
    <t>BOTA SEGURIDAD DIELECTRICA NEGR T/41XPAR</t>
  </si>
  <si>
    <t>BOQUILLA PARA ESPIROMETRO NDD ONE AIR XU</t>
  </si>
  <si>
    <t>BLUSA ANTIFLUIDO AMON DAMA TALLA6 NE XUN</t>
  </si>
  <si>
    <t>BLUSA ANTIFLUIDO AMON DAMA TALLA8 NE XUN</t>
  </si>
  <si>
    <t>BLUSA ANTIFLUID AMON DAMA TALLA10 NE XUN</t>
  </si>
  <si>
    <t>BLUSA ANTIFLUID AMON DAMA TALLA12 NE XUN</t>
  </si>
  <si>
    <t>BLUSA ANTIFLUID AMON DAMA TALLA14 NE XUN</t>
  </si>
  <si>
    <t>CAMISA ANTIFL AMON HOMBRE TALLA 36 NEXUN</t>
  </si>
  <si>
    <t>CAMISA ANTIFL AMON HOMBRE TALLA 38 NEXUN</t>
  </si>
  <si>
    <t>CAMISA ANTIFL AMON HOMBRE TALLA 40 NEXUN</t>
  </si>
  <si>
    <t>CAMISA ANTIF AMON HOMBRE TALLA  42 NEXUN</t>
  </si>
  <si>
    <t>PANTALON  ANTI ADMON DAMA TALLA 4 NE XUN</t>
  </si>
  <si>
    <t>PANTALON  ANTI ADMON DAMA TALLA 6 NE XUN</t>
  </si>
  <si>
    <t>PANTALON  ANTI ADMON DAMA TALLA 8 NE XUN</t>
  </si>
  <si>
    <t>PANTALON  ANT ADMON DAMA TALLA 10 NE XUN</t>
  </si>
  <si>
    <t>PANTALON  ANTI ADMON DAMA TALLA12 NE XUN</t>
  </si>
  <si>
    <t>PANTALON  ANTI ADMON DAMA TALLA 14NE XUN</t>
  </si>
  <si>
    <t>BLUSA ANTIFLUID AMON DAMA TALLA16 NE XUN</t>
  </si>
  <si>
    <t>PANTALON  ANT ADMON DAMA TALLA 16 NE XUN</t>
  </si>
  <si>
    <t>CHAQUETA FASTRACK ADMON DAMA TALLA 8 XUN</t>
  </si>
  <si>
    <t>CHAQUETA FASTRACK ADMON DAMA TALLA 4 XUN</t>
  </si>
  <si>
    <t>CHAQUETA FASTRACK ADMON DAMA TALLA 14XUN</t>
  </si>
  <si>
    <t>CHAQUETA FASTRACK ADMON DAMA TALLA 12XUN</t>
  </si>
  <si>
    <t>CHAQUETA FASTRACK ADMON DAMA TALLA 10XUN</t>
  </si>
  <si>
    <t>CHAQUETA FASTRACK ADMON DAMA TALLA 16XUN</t>
  </si>
  <si>
    <t>BLUSA ANTIFLUID AMON DAMA TALLA20 NE XUN</t>
  </si>
  <si>
    <t>PANTALON  ANTI ADMON DAMA TALLA 2 NE XUN</t>
  </si>
  <si>
    <t>PANTALON  ANTI ADMON DAMA TALLA 18 NEXUN</t>
  </si>
  <si>
    <t>CAMISA ANTIFL AMON HOMBRE TALLA 44 NEXUN</t>
  </si>
  <si>
    <t>CHAQUETA FASTRACK ADMON HOMBRE T/XL X UN</t>
  </si>
  <si>
    <t>GAFAS DESEC.FOTOTERAPIA CON FILTRO M XUN</t>
  </si>
  <si>
    <t>GAFAS DESEC.FOTOTERAPIA CON FILTRO L XUN</t>
  </si>
  <si>
    <t>ADHESIVO SEGURIDAD 3.5X7CM X PRETRO X UN</t>
  </si>
  <si>
    <t>MASCARA TERMOFORMADO PARA RADIOCIRUG XUN</t>
  </si>
  <si>
    <t>CARPETA ARCHIVADORA 13 BOL C/M CARTA XUN</t>
  </si>
  <si>
    <t>CORTINA ANT ORION 4.20 X 2.36MT OJALX UN</t>
  </si>
  <si>
    <t>SQP-PEROXIDO HIDROGENO 50% - 150ML X FCO</t>
  </si>
  <si>
    <t>TALCO PARA CUERPO ORIGINAL X 200 GM X UN</t>
  </si>
  <si>
    <t>CORTINA ANTIF BCA ANCH 4.80X2.10ALT X UN</t>
  </si>
  <si>
    <t>CORTINA ANTIF BCA ANCH 5.85X2.10ALT X UN</t>
  </si>
  <si>
    <t>CORTINA ANTIF BCA ANCH 4.00X2.10ALT X UN</t>
  </si>
  <si>
    <t>RIÑONERA PEQUEÑA 20CM  CAT 88.139.20 XUN</t>
  </si>
  <si>
    <t>ENVASE BOCA ANCHA 1000 ML POLI TAPA X UN</t>
  </si>
  <si>
    <t>BATA MEDICA MASC MANGA CORTA BORD XS XUN</t>
  </si>
  <si>
    <t>ALMOHADILLA DACTILAR RECARG. RECTANG XUN</t>
  </si>
  <si>
    <t>AGUJA CONCEN 37MMX0.46 VERD TOX BOT X UN</t>
  </si>
  <si>
    <t>BOLSA POLIET. NEGRA 85X66 C.1.6 IMPREXUN</t>
  </si>
  <si>
    <t>BOLSA POLIET. BLANCA85X66 C.1.6 IMPREXUN</t>
  </si>
  <si>
    <t>TENNIS DEP BLANCO ANTIDES DAMA T/33X PAR</t>
  </si>
  <si>
    <t>TENNIS DEP BLANCO ANTIDES DAMA T/34X PAR</t>
  </si>
  <si>
    <t>TENNIS DEP BLANCO ANTIDES DAMA T/35X PAR</t>
  </si>
  <si>
    <t>TENNIS DEP BLANCO ANTIDES DAMA T/36X PAR</t>
  </si>
  <si>
    <t>TENNIS DEP BLANCO ANTIDES DAMA T/37X PAR</t>
  </si>
  <si>
    <t>TENNIS DEP BLANCO ANTIDES DAMA T/38X PAR</t>
  </si>
  <si>
    <t>TENNIS DEP BLANCO ANTIDES DAMA T/39X PAR</t>
  </si>
  <si>
    <t>TENNIS DEP BLANCO ANTIDES DAMA T/40X PAR</t>
  </si>
  <si>
    <t>TENNIS DEP BLANCO ANTIDES DAMA T/41X PAR</t>
  </si>
  <si>
    <t>TENNIS DEP BLANCO ANTIDES DAMA T/42X PAR</t>
  </si>
  <si>
    <t>CORT. ORION BCA MALLA Y RIEL 5,60X2,00MT</t>
  </si>
  <si>
    <t>CORT. ORION BCA MALLA Y RIEL 3,80X2,00MT</t>
  </si>
  <si>
    <t>CAJA ORGANIZADORA INDUSTRIAL 27 GLN X UN</t>
  </si>
  <si>
    <t>CAJONERO DE MESA X 3 CAJONES BLANCO X UN</t>
  </si>
  <si>
    <t>CAJA ORGANIZADORA MULTIUSO 20 L C/MANIJA</t>
  </si>
  <si>
    <t>VALVA VIDEOLARIN. REUSABLE RECTA 00 X UN</t>
  </si>
  <si>
    <t>CINTURON ENTRENAMIENTO FÍSICO REFLECTIVO</t>
  </si>
  <si>
    <t>CAMISA ANTI HOM TALLA 34 AZUL PETROL XUN</t>
  </si>
  <si>
    <t>CAMISA ANTI HOM TALLA 36 AZUL PETROL XUN</t>
  </si>
  <si>
    <t>CAMISA ANTI HOM TALLA 38 AZUL PETROL XUN</t>
  </si>
  <si>
    <t>CAMISA ANTI HOM TALLA 40 AZUL PETROL XUN</t>
  </si>
  <si>
    <t>CAMISA ANTI HOM TALLA 42 AZUL PETROL XUN</t>
  </si>
  <si>
    <t>CAMISA ANTI HOM TALLA 44 AZUL PETROL XUN</t>
  </si>
  <si>
    <t>CAMISA ANTI HOM TALLA 46 AZUL PETROL XUN</t>
  </si>
  <si>
    <t>PANTALON ANT DAMA TALLA10 AZUL PETRO XUN</t>
  </si>
  <si>
    <t>PANTALON ANT DAMA TALLA12 AZUL PETRO XUN</t>
  </si>
  <si>
    <t>PANTALON ANT DAMA TALLA14 AZUL PETRO XUN</t>
  </si>
  <si>
    <t>PANTALON ANT DAMA TALLA16 AZUL PETRO XUN</t>
  </si>
  <si>
    <t>PANTALON ANT DAMA TALLA18 AZUL PETRO XUN</t>
  </si>
  <si>
    <t>PANTALON ANT HOMB TALLA28 AZUL PETRO XUN</t>
  </si>
  <si>
    <t>PANTALON ANT HOMB TALLA30 AZUL PETRO XUN</t>
  </si>
  <si>
    <t>PANTALON ANT HOMB TALLA32 AZUL PETRO XUN</t>
  </si>
  <si>
    <t>PANTALON ANT HOMB TALLA34 AZUL PETRO XUN</t>
  </si>
  <si>
    <t>PANTALON ANT HOMB TALLA36 AZUL PETRO XUN</t>
  </si>
  <si>
    <t>PANTALON ANT HOMB TALLA38 AZUL PETRO XUN</t>
  </si>
  <si>
    <t>PANTALON ANT HOMB TALLA40 AZUL PETRO XUN</t>
  </si>
  <si>
    <t>GUANTE MALLA ACERO GRADO ALIMENT TALLA M</t>
  </si>
  <si>
    <t>CONSENTIMIENTO INFORMADO  ENFERMERIA XTL</t>
  </si>
  <si>
    <t>CONJUNTO UNIV LYC JEFE ENF DAMA T/18 XUN</t>
  </si>
  <si>
    <t>CONJUNTO UNIV LYC JEFE ENF DAMA T/20 XUN</t>
  </si>
  <si>
    <t>REMACHE LENTEJA CABEZA PLANA GRANDE X UN</t>
  </si>
  <si>
    <t>GEL HIDROALCOHOLICO HIGIENI FCO X 100 ML</t>
  </si>
  <si>
    <t>GUANTE MALLA ACERO GRADO ALIMENT TALLA S</t>
  </si>
  <si>
    <t>POSICIONADOR HERRADURA CABEZA ADULTO XUN</t>
  </si>
  <si>
    <t>POSICIONADOR HERRADURA CABEZA PEDIATRXUN</t>
  </si>
  <si>
    <t>POSICIONADOR CABEZ DECUBITO PRONO GELXUN</t>
  </si>
  <si>
    <t>POSICIONADOR PROTECTOR TALON 15x8x4CMXUN</t>
  </si>
  <si>
    <t>POSICIONADOR FORMA CUPULA SEMICILINDRXUN</t>
  </si>
  <si>
    <t>POSICIONADO PROTECTOR TALON 18x10x7CMXUN</t>
  </si>
  <si>
    <t>CAFE EN POLVO INSTANTANEO FCOX170GR X UN</t>
  </si>
  <si>
    <t>AROMATICA TE HINDU SURTIDA X 100 BOL XUN</t>
  </si>
  <si>
    <t>COLORANTE ARTIFICIAL COMESTIBLE AZUL XUN</t>
  </si>
  <si>
    <t>BOTELLA DE AGUA DE 250 ML PERSONALI X UN</t>
  </si>
  <si>
    <t>CAPSULA CAPUCCINO VAINILLA EXPRESS  X UN</t>
  </si>
  <si>
    <t>CAPSULA CAFE MATIZ INTENSO EXPRESS  X UN</t>
  </si>
  <si>
    <t>CAPSULA CAFE MATIZ BALANC. EXPRESS  X UN</t>
  </si>
  <si>
    <t>EXTENSION ELECTRICA 4 TOMAS X 3 MTS X UN</t>
  </si>
  <si>
    <t>CINTA PANDUIT T050X000VPC-BK 1/2"7.6MXUN</t>
  </si>
  <si>
    <t>DESAGUE LAVAMANOS NEUTRO 93110 GRIVALXUN</t>
  </si>
  <si>
    <t>VASTAGO PARA DUCHA REF 01127 GRIVAL X UN</t>
  </si>
  <si>
    <t>MEZCLADOR LAVAPLATO REF 50510 GRIVAL XUN</t>
  </si>
  <si>
    <t>TORNILLO 2"X1/4" GALVANIZADO CON TUERXUN</t>
  </si>
  <si>
    <t>CLAVO 1.1/2" ACERO GRUESO PARA CONCREXLB</t>
  </si>
  <si>
    <t>TORNILLO LAMINA 1.1/2X10 CAB.RENDODA XUN</t>
  </si>
  <si>
    <t>TORNILLO 3/16X3 ROSC.ORDINARIA YCONT.XUN</t>
  </si>
  <si>
    <t>GRIFO QUIRUR OPER SENSOR AUTOMAT TLS-11A</t>
  </si>
  <si>
    <t>LAVAPLATO REF.54520 GRIVAL PICIS SEN.XUN</t>
  </si>
  <si>
    <t>CHAZOS 5/16 X 1. 1/2 " PLASTICO LISO XUN</t>
  </si>
  <si>
    <t>RUBATEX 7/8 AISLAMIENTO TERMICO 1.8MTXUD</t>
  </si>
  <si>
    <t>VARILLA 3/4CON PESTANA DILATAC.AL 6MTXUN</t>
  </si>
  <si>
    <t>CHAZO MARIPOSA METÁLICO CON TORN 3/16X3"</t>
  </si>
  <si>
    <t>ASIENTO COMODOR REF83900 LUXOR GRIVALXUN</t>
  </si>
  <si>
    <t>CABLE POTENCIA COMP TC-PT PARA CAMA X UN</t>
  </si>
  <si>
    <t>PERFIL PC 4 VIGUETA CALIBRE 26 X 2.44XUN</t>
  </si>
  <si>
    <t>BOTA PLASTICA TUBO 1"DIAME.EN CAUCHO XUN</t>
  </si>
  <si>
    <t>TABLERO MONOF. 8CIRC.4HILOS 220V.TERCXUN</t>
  </si>
  <si>
    <t>TABLERO TRIFASICO 12 CIRCUITOS TERCOLXUN</t>
  </si>
  <si>
    <t>TABLERO 18 CIRCUITO TRIFASICO TERCOL XUD</t>
  </si>
  <si>
    <t>BREAKER IND.3X40A LEGRAND DPX125 F.P XUN</t>
  </si>
  <si>
    <t>BREAKER 3X40AMP.TRIFASICO ENCHUF.G.E XUN</t>
  </si>
  <si>
    <t>HERRAJE ASIENTO LUXOR REF.01099 GRIV.XUN</t>
  </si>
  <si>
    <t>CABLE VEHICULO N.10 BLANCO CENTELSA X MT</t>
  </si>
  <si>
    <t>TERMINAL DE OJO CABLE NO.8 SENCILLO X UN</t>
  </si>
  <si>
    <t>TERMINAL U MANGO AISLADO CABLE 10-12 XUN</t>
  </si>
  <si>
    <t>SOLDADURA EXOTERMICA TERMOWELL 115 GRXUN</t>
  </si>
  <si>
    <t>TORNILLO GALVANIZADO ROSCA ORD.3/8X6 XUN</t>
  </si>
  <si>
    <t>LAMPAR.TORT.OVAL GRAN.MED.TAP1X26BLANXUN</t>
  </si>
  <si>
    <t>TOMA CORR.DOBLE POLO TIERR.BLANCO LEVXUN</t>
  </si>
  <si>
    <t>TELEDUCHA GRIVAL AMBAR REF. AM4005551XUN</t>
  </si>
  <si>
    <t>SIFON BOTELLA LAVAMANOS NEUTRO 93130 XUN</t>
  </si>
  <si>
    <t>CANASTILLA LAVAPL.4" RF.93500 GRIVAL XUN</t>
  </si>
  <si>
    <t>RUEDA 8" BASE GIRAT.TRAB.PESADO IMSA XUN</t>
  </si>
  <si>
    <t>SIFON CON REGISTRO 2" PVC SANITARIA X UN</t>
  </si>
  <si>
    <t>VALVULA CIERRE BRONC RAPIDO DE 1/2" X UN</t>
  </si>
  <si>
    <t>EMPAQUE INTERNO DIAFRAGMA FLUXOMETRO XUN</t>
  </si>
  <si>
    <t>VASTAGO CIERRE RAPIDO LAVAPL.01072 GRXUN</t>
  </si>
  <si>
    <t>MANIJA TANQUE SANITARIO 93750 GRIVAL XUN</t>
  </si>
  <si>
    <t>MALLA (ANGEO) METALICO 14HUEC.XPULGADXMT</t>
  </si>
  <si>
    <t>LIMPIA CONTACT.CRC CONTAC CLEA 16 ONXCOO</t>
  </si>
  <si>
    <t>SUICHE SENCILLO LUMINEX AMBIA BLANCO XUN</t>
  </si>
  <si>
    <t>TOMA DOBLE POLO TIERRA LUMINEX AMBIA XUN</t>
  </si>
  <si>
    <t>HOJA SIERRA LAMINA 12-24DI.NICHOLSON XUN</t>
  </si>
  <si>
    <t>RUEDA IMSA 6" 2.1/4 6BF B.FIJA 44A TPXUN</t>
  </si>
  <si>
    <t>RUEDA IMSA 6" 2.1/4 6BF BA.GIR.45A TPXUN</t>
  </si>
  <si>
    <t>LLAVE ESPANER 1.1/2"MANGUERA INCENDIOXUN</t>
  </si>
  <si>
    <t>PINTURA PINTUCOAT NEGRO CON CATALIZADXGL</t>
  </si>
  <si>
    <t>BOMBA DRENAJE MINI-ORANGE AIRE ACONDIXUN</t>
  </si>
  <si>
    <t>TAPA TOMA LEVITON GRADO HOSPIT ROJA X UN</t>
  </si>
  <si>
    <t>CAJA DE 12 X 12 X 5 METALICA TERCOL X UN</t>
  </si>
  <si>
    <t>CAJA DE 12X12X5 GRIS TERCOL TAPA TROQXUN</t>
  </si>
  <si>
    <t>GRAPA DOBLE ALA P/ TUBERIA DE 1/2 EMTXUN</t>
  </si>
  <si>
    <t>GRAPA DOBLE ALA P/ TUBERIA DE 3/4 EMTXUN</t>
  </si>
  <si>
    <t>REDUCCION PRESION 2 1/2 A 2 LISA PVC XUN</t>
  </si>
  <si>
    <t>RODILLO PINTAR EN FELPA MANGO INTERCAMBI</t>
  </si>
  <si>
    <t>VALVULA 1.1/4" COMPUERTA 206 RE.WHITEXUN</t>
  </si>
  <si>
    <t>VARILLA 3/8 REDOND.CORRUG.HIERRO 6MT XUN</t>
  </si>
  <si>
    <t>VARILLA 1/2 REDONDA CORRUG. HIER 6MT XUN</t>
  </si>
  <si>
    <t>TOMA GFCI 15ADOBLE CON TAPA MARCA LEVITO</t>
  </si>
  <si>
    <t>REJILLA CON RECUBRI.PLAST.100 X 40CM XUN</t>
  </si>
  <si>
    <t>PINTURA SELLAD.LIJAB.ALTO SOLID.7238 XGL</t>
  </si>
  <si>
    <t>EXTENSION ELECTRICA 3 TOMAS X 6 MTS X UN</t>
  </si>
  <si>
    <t>CHAPA CISA 52 111-45 LISA 35MM C.MANIXUN</t>
  </si>
  <si>
    <t>PLACA SUPER BOART 1.22 X 2.44 X 8MM X UN</t>
  </si>
  <si>
    <t>VARILLA T CIEL.RAZO 7/8 X 6MT ALUM BLANC</t>
  </si>
  <si>
    <t>PISTON LACRA.VALV.ALT.PRES.00022700 X UN</t>
  </si>
  <si>
    <t>CANASTILLA VALV.DESCAR.1 1/4 01997200XUN</t>
  </si>
  <si>
    <t>DISCO CORTO 4" PUNTA DIAMANTE CONCRE.XUN</t>
  </si>
  <si>
    <t>REJILLA C CUPULA TRADIC.ALUMINIO 3" X UN</t>
  </si>
  <si>
    <t>SOPORTE LATERAL GRANDE 1110 REJIPLA X UN</t>
  </si>
  <si>
    <t>CHAZO COLA MARRANO RECUB.PLA CON TORNXUN</t>
  </si>
  <si>
    <t>TERMINAL PLANA PRESI.HEMB.AISL.10-12 XUN</t>
  </si>
  <si>
    <t>VALVULA PEDAL REF 4AA-17012306 QUIRO XUN</t>
  </si>
  <si>
    <t>OJO DE BUEY BOMBI.DICROICO 50W BLANCOXUN</t>
  </si>
  <si>
    <t>BASE BOMBILLO LARINGO REF608125-501 X UN</t>
  </si>
  <si>
    <t>BATERIA RECARGA.WELCH ALLYN REF72300 XUN</t>
  </si>
  <si>
    <t>BATERIA DESFIBRILADOR CARDIOSEVE MARQXPQ</t>
  </si>
  <si>
    <t>SENSOR FLUJO ADULTO VEN.HAMILTON GAL.XUN</t>
  </si>
  <si>
    <t>BOMBILLO LAMPARA CIELIT NUVO 22.7 180WAT</t>
  </si>
  <si>
    <t>BOMBILLO LARINGO RF.6000 WELCH ALLYN XUN</t>
  </si>
  <si>
    <t>BOMBILLO LARINGO. 04800 WELCH ALLYN X UN</t>
  </si>
  <si>
    <t>BATERIA RECARGABLE 3.5V.W.A.RF.72200X UN</t>
  </si>
  <si>
    <t>SENSOR TEMPERATURA YSI 700 TIPO ESOFAXUN</t>
  </si>
  <si>
    <t>CABLE ELECTRODO 5 VIAS MON  DATASCOPEXUD</t>
  </si>
  <si>
    <t>TUBO ROSCADO P/TENSIOMETRO REF 508913XUN</t>
  </si>
  <si>
    <t>CABLE ELECTR.NEONAT.3DERIVA.DAS 3000 XKT</t>
  </si>
  <si>
    <t>FILTRO HIDROF.PARTE GOF025 ASP THOMASXUN</t>
  </si>
  <si>
    <t>FLUJOME.O2 0-15LPM CONEC.QC.CH.MAR AMXUN</t>
  </si>
  <si>
    <t>CABLE ECG MONITOR DASH 3000 5 DERIV X UN</t>
  </si>
  <si>
    <t>ELECTRODO 5 VIAS MONIT.ECG DASH 3000 XUN</t>
  </si>
  <si>
    <t>BATERIA REF. 12V 2.3AH MON.DATASCOPE XUN</t>
  </si>
  <si>
    <t>PANTALLA 22" MONITOR SANSUNG 940NW LCXUN</t>
  </si>
  <si>
    <t>AMPLIFICADOR INTELIG 2127880 ADVA RX XUN</t>
  </si>
  <si>
    <t>MANGUERAS CON Y FLUJO BC-402 CPAP F&amp;PXUN</t>
  </si>
  <si>
    <t>BRAZALETE TENSIOMETRO ADULTO TYCO 2 VIAS</t>
  </si>
  <si>
    <t>FILTRO TERMINAL CAMFIL 99.9 P5 19.75-19.</t>
  </si>
  <si>
    <t>PERA PRECORDIAL ADULTO ELECTROCARDIO XUN</t>
  </si>
  <si>
    <t>CABLE Y LATIG COMPL ECG 10 DER MAC500X U</t>
  </si>
  <si>
    <t>ESCUDO TOMA DE OXIGENO AMICO VALVULA XUD</t>
  </si>
  <si>
    <t>DIAFRAGMA ADULTO PARA FONENDOSCOPIO X UN</t>
  </si>
  <si>
    <t>CHAPA 587 JANES ANTIQUE SATIN. ALCOB.XUN</t>
  </si>
  <si>
    <t>BISAGRA 3"X 3 CON TORNILLO PUER.HIER.XUN</t>
  </si>
  <si>
    <t>BISAGRA DE NUNO PUERTA 3" COBRIZADA X UN</t>
  </si>
  <si>
    <t>HOJA DE TRIPLEX 3.2MM X2.44M X1.22M X HJ</t>
  </si>
  <si>
    <t>SOPORT CORTINA 1" TIPO PLAFON EN U BLANC</t>
  </si>
  <si>
    <t>CILINDRO NEUMATICO P/SILLA ERGONOMICAXUN</t>
  </si>
  <si>
    <t>TOMA TELEFONICO DOBLE PLUSH DE CAJA X UN</t>
  </si>
  <si>
    <t>TOMACORR.DOBLE C/TAPA P.TIE.BEIG.LEV.XUN</t>
  </si>
  <si>
    <t>ADAPTADOR 1/2 PVC.ELECTRICO CON TUERCXUN</t>
  </si>
  <si>
    <t>PUNTA PARA JERINGA 1MI-051 RP.U/ODON.XUN</t>
  </si>
  <si>
    <t>SUICHE 20A-125V AC 15A250V AC BALANCIXUN</t>
  </si>
  <si>
    <t>FILTRO 24X24X12 95% EFIC.MARCO METAL XUN</t>
  </si>
  <si>
    <t>FILTRO 99-99% ALTA EFICIENC 24X24X12 XUN</t>
  </si>
  <si>
    <t>PILAS CUADRADAS ALKALINAS 9 VOLTIOS X UN</t>
  </si>
  <si>
    <t>CINTA FOIL REFORZ ALUMIN 3" CELLUX X ROL</t>
  </si>
  <si>
    <t>EXTRACTOR AIRE 2CC2 354 5YC3 SIEMENS XUD</t>
  </si>
  <si>
    <t>LAMINA ACRILICO 3MM 1.20X1.80 TRANSPAXUN</t>
  </si>
  <si>
    <t>COMPRESOR ROTATIV.18000BTU 220V.AIRE XUN</t>
  </si>
  <si>
    <t>CAPACITOR MARCHA 10 MF. 370V AIR.ACO.XUN</t>
  </si>
  <si>
    <t>REGULADOR OXIGENO ESPIGA VALV. CGA540XUN</t>
  </si>
  <si>
    <t>BRAZO LEVANTE C345 CON RANU 469999797XUD</t>
  </si>
  <si>
    <t>COMPRESOR 24000BTU ROTATIVO MONOF220VXUN</t>
  </si>
  <si>
    <t>CINTA FOAN NEGRA RECUBRIR TUBERIA REFRIG</t>
  </si>
  <si>
    <t>EXTRACTOR OLOR B-10M20X20CM.MARC.CATAXUN</t>
  </si>
  <si>
    <t>SUPER ARRANCADOR QSP5 P. AIREA ACONDIXUN</t>
  </si>
  <si>
    <t>MANIJA TIPO MAZDA GALE CAMA 461099087XUN</t>
  </si>
  <si>
    <t>GUILLOTINA (CIZALLA) PARA PAPEL 30X30XUN</t>
  </si>
  <si>
    <t>LLAVES HEXAGONAS STANL 1.5A10MM69-253XUD</t>
  </si>
  <si>
    <t>FLEXOMETRO 3 MTS 16 PIES TAJIMA CALIBXUN</t>
  </si>
  <si>
    <t>REGADERA CORRIENTE REF 92410 GRIVAL X UN</t>
  </si>
  <si>
    <t>BISEL PLASTICO  30MM NEGRO BORDO ESCRITO</t>
  </si>
  <si>
    <t>CONTACTOR TELEMECANIQ.LC1D18 BOB.110VXUD</t>
  </si>
  <si>
    <t>VALVULA SEGURIDAD 1/2 AUTOCLAV.35PSI XUD</t>
  </si>
  <si>
    <t>TAPA TROQUEL CANALETA METALICA 100X45XUD</t>
  </si>
  <si>
    <t>PIN PASADOR ACERO 3/16PULG.463599319 XUD</t>
  </si>
  <si>
    <t>TABLA 1 1/4X10 ROBLE 1A CANT.CEPILL. XUD</t>
  </si>
  <si>
    <t>TUBO DETECTOR P/MONOX.CARBO.6733051  XUD</t>
  </si>
  <si>
    <t>TUBO DETECTOR P/DIOXIDO CARB.8101811 XUD</t>
  </si>
  <si>
    <t>FILTRO DE ACEITE BOMBA DE VACIO BUSCHXUD</t>
  </si>
  <si>
    <t>RODACHINA 3 PULGADAS PARA CARRO ASEO XUD</t>
  </si>
  <si>
    <t>MOTOR MONOFAS.CONDENS.1075RPM 1/2HP 220V</t>
  </si>
  <si>
    <t>CAPACITOR 35MF +5 370V AIRE ACONDIC.X UD</t>
  </si>
  <si>
    <t>CAPACITOR 45MF +5 370V AIRE ACONDIC.X UD</t>
  </si>
  <si>
    <t>LIMPIADOR SERPENTIN PARA EVAPORADORA 571</t>
  </si>
  <si>
    <t>DISCO DURO EXTERNO USB ALI/EXT. 2TB X UD</t>
  </si>
  <si>
    <t>DESTORNILLADORES ESTRELLA PROSKIT SD210B</t>
  </si>
  <si>
    <t>SENSOR SATURAC.NEONAT.PARA PHILIPS/HPXUD</t>
  </si>
  <si>
    <t>COVER VALVULA EXHALATORIA VENT.HALMI.XUD</t>
  </si>
  <si>
    <t>SENSOR SPO2 PINZA ADULT.MASSIMO DASH3000</t>
  </si>
  <si>
    <t>MANGUERA COMPRESOR SCD EXPRESS 9528 X UD</t>
  </si>
  <si>
    <t>CABLE EKG TRONCAL ELECTROCAR. MAC500 XUD</t>
  </si>
  <si>
    <t>CABLE PARA PINZA BIPOLAR ELECTROCAU. XUD</t>
  </si>
  <si>
    <t>LATIGUILLO 5 DERIVAC.MONITOR DATASCO.XUD</t>
  </si>
  <si>
    <t>CELDA OXIGENO VENTILADOR HAMIL GALSN1607</t>
  </si>
  <si>
    <t>MANTO GEOTEXTIL NO TEJIDO1600 PARAFILTRO</t>
  </si>
  <si>
    <t>RODAMIENTO (BALINERA) FAG 6206 2ZSTEYRXU</t>
  </si>
  <si>
    <t>FILT HEPA TM2 23  5/8X23 5/8X5 99,99 %EF</t>
  </si>
  <si>
    <t>TOMA-SUICHE POLO TIERRA AX 301 LUM BCXUN</t>
  </si>
  <si>
    <t>PERFIL METAL P. U. BASE 6 CAL 24 244 XUN</t>
  </si>
  <si>
    <t>PERFIL METALICO P.C BASE 6 CALIBRE 24XUN</t>
  </si>
  <si>
    <t>BATERIA SECA 12VOLT. 12AMPERIOS HORA XUN</t>
  </si>
  <si>
    <t>TOMA LEV GRADO HOSP BLANC POLO TIERR XUD</t>
  </si>
  <si>
    <t>CABLE EXTENSION MASSIMO DATASCOP DB9 XUD</t>
  </si>
  <si>
    <t>ACOPLE PLASTI SANITARIO R:380130001 X UN</t>
  </si>
  <si>
    <t>BOMBILLO LINTERNA C/ROSCA 12V 1,57W X UN</t>
  </si>
  <si>
    <t>BRAZALETE NEON LIBR LATEX 2V #1BAUMA XUN</t>
  </si>
  <si>
    <t>BRAZALETE NEON LIBR LATEX 2V #2BAUMA XUN</t>
  </si>
  <si>
    <t>BRAZALETE NEON LIBR LATEX 2V #4BAUMA XUN</t>
  </si>
  <si>
    <t>BRAZALETE NEON LIBR LATEX 2V #5BAUMA XUN</t>
  </si>
  <si>
    <t>BRAZALETE NEON LIBR LATEX 1V #1BAUMA XUN</t>
  </si>
  <si>
    <t>BRAZALETE NEON LIBR LATEX 1V #2BAUMA XUN</t>
  </si>
  <si>
    <t>BRAZALETE NEON LIBR LATEX 1V #3BAUMA XUN</t>
  </si>
  <si>
    <t>BRAZALETE NEON LIBR LATEX 1V #4BAUMA XUN</t>
  </si>
  <si>
    <t>BRAZALETE NEON LIBR LATEX 1V #5BAUMA XUN</t>
  </si>
  <si>
    <t>REGISTRO INTERNO VALVU DESCARG DOCOL XUN</t>
  </si>
  <si>
    <t>FILTRO SECADOR TIPO 083 3/8" R MAR DANFO</t>
  </si>
  <si>
    <t>FILTRO SECADOR TIPO 084 1/2" R MAR DANFO</t>
  </si>
  <si>
    <t>TERMOSTATO NEVERA ARTICO MODELO 1125 XUN</t>
  </si>
  <si>
    <t>MOTOR CONDE1859 EMERS 1/6" 1075 RPM 220V</t>
  </si>
  <si>
    <t>CANALETA SUPERF 20X12 DEXON CON ADHESIVO</t>
  </si>
  <si>
    <t>VARILLA ALUMINIO PLANA RANURADA 3/4" X U</t>
  </si>
  <si>
    <t>EMPAQUE DESAGUE CODO AZUL ORIGINAL DOCOL</t>
  </si>
  <si>
    <t>PROTECTOR DE FASE TRIFASICO30A a 220V BR</t>
  </si>
  <si>
    <t>DIAFRAGMA VALVULA PARA VENT. HAMILTONXUN</t>
  </si>
  <si>
    <t>EMPAQUE PISTON VALVULA SENSOR AUTOMATICO</t>
  </si>
  <si>
    <t>VACUOMETRO DE 1/4"  CON CONEXIÓN INFERIO</t>
  </si>
  <si>
    <t>EXTENSION ENCAUCH. NARANJ 110V-20-30 MTS</t>
  </si>
  <si>
    <t>TALADRO INALAM BOSCH 14GSR 3/8 2VELO XUN</t>
  </si>
  <si>
    <t>FILTRO HEPA 16"X25"X4" EFIC DEL 65% X UN</t>
  </si>
  <si>
    <t>FILTRO HEPA 24"X24"3" EFICI  99,99% X UN</t>
  </si>
  <si>
    <t>FILTRO HEPA 24"X36"4" EFICI DEL 95% X UN</t>
  </si>
  <si>
    <t>FILTRO HEPA 24"X24"4" EFICI DEL 65% X UN</t>
  </si>
  <si>
    <t>VALVULA DESCARGA SENCI. RF806100001 X UN</t>
  </si>
  <si>
    <t>BALINERA PARA DIVAN DE LOS PINOS REF 511</t>
  </si>
  <si>
    <t>ELEMENTO FILTRANT NORGREN REF F74V-3AN-E</t>
  </si>
  <si>
    <t>ELEMENTO FILTRANT WILKERSON REF M16-04-X</t>
  </si>
  <si>
    <t>ELECTICAL ADAPTER 900 MR 806 RF:87654 XU</t>
  </si>
  <si>
    <t>AIREADOR  HEMBRA RF:013690001 GRIVAL X U</t>
  </si>
  <si>
    <t>TELEDUCHA REF:914200001 ANTICALCAREA X U</t>
  </si>
  <si>
    <t>LATIGUILLO 5 DERIV AHA-DIN-TIPO PINZ XUN</t>
  </si>
  <si>
    <t>CABLE UNIDAD ELECTROQUIRURG MAJ-860 X UN</t>
  </si>
  <si>
    <t>RESORTE DE TORSIÓN QUINTA RUEDA PARA DIV</t>
  </si>
  <si>
    <t>ELECT. ELEC/MIOGRAFIA NEGRO R:302698-200</t>
  </si>
  <si>
    <t>CELDA OXIG MAQUI ANEST MINDRAY  040-1270</t>
  </si>
  <si>
    <t>CABLE CAPNOGRAF MONI NIHON K RF:P907 XUN</t>
  </si>
  <si>
    <t>PUNTA DELGADA PARA CAUTIN 25W WELLER XUN</t>
  </si>
  <si>
    <t>CREMA DISIPADO DE CALOR P/PROCESADO.X UN</t>
  </si>
  <si>
    <t>CABLE PODER GRADO HOSPIT XUN M1-18-10-H5</t>
  </si>
  <si>
    <t>RUEDA ROLLER 8"x1 3/8 TAPA /BALINER 6201</t>
  </si>
  <si>
    <t>BOMBILLO HALOG HLX 64625 100W 12V GY6,35</t>
  </si>
  <si>
    <t>VALVULA EXPANSIÓN DANFOSS 3TR R-22 (TUBE</t>
  </si>
  <si>
    <t>CABLE EXT.SENS.SATUR.MONIT PHILIPS 8PINE</t>
  </si>
  <si>
    <t>GUANTE  MANEJO  LIQUIDOS CRIOGENICOSXPAR</t>
  </si>
  <si>
    <t>ENCHUF MONOF 15 AMP  LEVITON 515 PV  XUN</t>
  </si>
  <si>
    <t>SUICHE MAGNETICO DE SUPERFICIE (PUERTA )</t>
  </si>
  <si>
    <t>PINTURA AEROS AZUL ESPAÑOL 16 ONZAS X TA</t>
  </si>
  <si>
    <t>DIAFRAGMA FONENDO.PEDIATRICO WELCH A.XUD</t>
  </si>
  <si>
    <t>ARO CAMPANA FONENDOSCOPIO ADULTO WA X UN</t>
  </si>
  <si>
    <t>ARO CAMPANA FONENDOSC.INFANT.WELCH A.XUD</t>
  </si>
  <si>
    <t>ARO DIAFRAGMA FONENDOSCOPIO ADULTO WAXUN</t>
  </si>
  <si>
    <t>PERAS AURICULARES (OLIVA)P.FONENDOSC.XUN</t>
  </si>
  <si>
    <t>TORNILLO EST 5/32 X 1. 1/2 CON TUERCA XU</t>
  </si>
  <si>
    <t>FILTRO AIRE ALTA EFICIEN 16X25X4" AL 95%</t>
  </si>
  <si>
    <t>CONTROL DE MANO 11 TECLAS  CMA HOSPITALI</t>
  </si>
  <si>
    <t>TOMA HEMB AEREO CAUCHO 110V POLO-T X UD.</t>
  </si>
  <si>
    <t>ACEITE ESTERIL CRANEONOMO GB600  X 300ML</t>
  </si>
  <si>
    <t>CABLE COMPLET ECG 5 DERIV MONIT N.KOHDEN</t>
  </si>
  <si>
    <t>FRASCO ASPIR VIDRIO THOMAS MOD 1630  XUN</t>
  </si>
  <si>
    <t>BOMBA DRENAJE AIRE ACON.MINI SPL.220VXUD</t>
  </si>
  <si>
    <t>CONTROL TEMP DIG FULL GAUGE MT512RI PLUS</t>
  </si>
  <si>
    <t>SONDA TERMOM SURETEMP REF:02893 WE.ALLYN</t>
  </si>
  <si>
    <t>CABLE SHIELDED 5 POL DIN GREY 202845-000</t>
  </si>
  <si>
    <t>GROUND PLATE ELECT 122CM VERD 302189-200</t>
  </si>
  <si>
    <t>FILTRO NEUMOTACOGRAF PREVENT MEDGRAPHICS</t>
  </si>
  <si>
    <t>CABLE TRONCAL ECG PARA PHILIPS MP 40 XUN</t>
  </si>
  <si>
    <t>CAJA TERCOL 20X20X20 FONDO METALICO X UN</t>
  </si>
  <si>
    <t>TUBO EXTERNO AISLADO AESCULAP PM973R XUN</t>
  </si>
  <si>
    <t>TUBO EXTER. METALICO 5MM-36CM REF. 33300</t>
  </si>
  <si>
    <t>SOPORTE 4X2 3 MODULOS 583750 ARTEOR X UN</t>
  </si>
  <si>
    <t>FILTRO COALESCENT ATLAS COPCO PD170 X UN</t>
  </si>
  <si>
    <t>FILTRO CARBON ACTIVADO ATLAS COPCO QD170</t>
  </si>
  <si>
    <t>CARGADOR PARA EQUIPO HP PROBOOK 4430S XU</t>
  </si>
  <si>
    <t>CHUSPA PARA GUAYA BARAN CAMILL C-374 XUN</t>
  </si>
  <si>
    <t>CARGADOR P/PORTATIL HP PROBOOK 4440S XUN</t>
  </si>
  <si>
    <t>CABLE LINAK IEC6061POWER CORD3.2MT 15195</t>
  </si>
  <si>
    <t>CAJA HERRAMIENTAS RED LINE 12" C/BANDEJA</t>
  </si>
  <si>
    <t>ACRILICO LAMINA SOPORTE PIES C-374SV XUN</t>
  </si>
  <si>
    <t>ELECTRODO RM INVISATRACE REF 1680-003 AD</t>
  </si>
  <si>
    <t>REDUCCION PVC PRESION DE 1 1/2" X 1" X U</t>
  </si>
  <si>
    <t>REDUCCION PVC PRESION DE 2" X 1 1/2" X U</t>
  </si>
  <si>
    <t>MANOMETRO 0-150 PSI CONEX 1/4 NPT GLICER</t>
  </si>
  <si>
    <t>CANALETA PISO PLASTICA DE 60 X 13 X 2 M </t>
  </si>
  <si>
    <t>TUBO LED T8 ESSENTIAL 1200mm 18W 865 VID</t>
  </si>
  <si>
    <t>UNIDAD DE IMAGEN IMP LEXMARK MS811DN X U</t>
  </si>
  <si>
    <t>ESTANTERIA 2.00X0.90X0.40 8 ENTREPAN XUN</t>
  </si>
  <si>
    <t>CONTROL TEMPERATURA MARCA FULL GAUGE XUN</t>
  </si>
  <si>
    <t>DIVISIONES PARA MODULOS 410001000133 XUN</t>
  </si>
  <si>
    <t>CAJA HERRAMIENTA 16"TAPA ORGANIZADOR XUN</t>
  </si>
  <si>
    <t>CHEQUE HORIZONTAL DE 1.1/2 EN COBRE X UN</t>
  </si>
  <si>
    <t>MASILLA PLAST. DURETAN PINTUCO 1/4 X GLN</t>
  </si>
  <si>
    <t>CABLE ECG P/ SERIE V 0012-00-1745-01 XUN</t>
  </si>
  <si>
    <t>TOMA CORRIENT 110V TIPO LEVITON CON TAPA</t>
  </si>
  <si>
    <t>BATERIA PARA PORTATIL HP PROBOOK 4320S X</t>
  </si>
  <si>
    <t>CONVERSOR DISCOS DUROS USB A SATA/IDE XU</t>
  </si>
  <si>
    <t>CONTROL CAMA HOSPITALARIA 14 TECLAS X UN</t>
  </si>
  <si>
    <t>CLAVIJAS DE CAUCHO CON POLO A TIERRA 15A</t>
  </si>
  <si>
    <t>VÁLVULA TIPO BOLA PVC PRESIÓN DE 3" X UN</t>
  </si>
  <si>
    <t>RUEDA 4 NYLON 45A C/BALIN. GIRATOR. X UN</t>
  </si>
  <si>
    <t>UNIDAD IMAGEN IMP LEXMARK MX710-MX711 XU</t>
  </si>
  <si>
    <t>TOMA PATATRABADA 220V POLO A TIERRA X UN</t>
  </si>
  <si>
    <t>APUNTADOR LASER CAMBIADOR DIAPOSITIVAS X</t>
  </si>
  <si>
    <t>CABLE VGA 15PINES MACHO-MACHO 12MTS X UN</t>
  </si>
  <si>
    <t>CABLE VGA 15PINES MACHO-MACHO 10MTS X UN</t>
  </si>
  <si>
    <t>MEMORIA MICRO SD 8GB C/ADAPTADOR SD X UN</t>
  </si>
  <si>
    <t>SWITCHE ACC CISCO 48 PUERT MS-C2960S XUN</t>
  </si>
  <si>
    <t>RELES MICROONDAS 15A/7.5A REF xv151 X UN</t>
  </si>
  <si>
    <t>CINTA DUCTOS 3M, 6969 PLATA,48 MMX54.8 M</t>
  </si>
  <si>
    <t>SENSOR FLOTADOR 16(8)AMP-250VTS-T70-IXUN</t>
  </si>
  <si>
    <t>DETERG LÍQ INDUST NEUTR BIODEG.WELLGRASS</t>
  </si>
  <si>
    <t>SENSOR TEMPERA NSAL MNITOR PHIL MP40MX60</t>
  </si>
  <si>
    <t>VALVULA SUCCION EQ ENDOSCOPIA MH-443 XUN</t>
  </si>
  <si>
    <t>MODULO PNI PARA MONITOR PHILIPS MP40 XUN</t>
  </si>
  <si>
    <t>BISAGRA INVISIBLE NIQUEL 70 MM REF. 1676</t>
  </si>
  <si>
    <t>DISCO DU INTE 2TB 3.5" SATA3 7200RPM XUN</t>
  </si>
  <si>
    <t>SENSOR B20 CABLE INTER DATEX REF. TS-F-D</t>
  </si>
  <si>
    <t>PRESOSTATO DANFOSS DE 3-83 PSI NPTDE 1/4</t>
  </si>
  <si>
    <t>CABLE EASYNET AMAR. 25CM REF 200-010 XUN</t>
  </si>
  <si>
    <t>ELECTR.PARCHE NEGRO 120"REF302699-200XUN</t>
  </si>
  <si>
    <t>CARGADOR P/PORTATIL HP PROBOOK 4320S XUN</t>
  </si>
  <si>
    <t>CARGADOR P/COMPUTADOR TODO1 HP 400G1 XUN</t>
  </si>
  <si>
    <t>MICROCONTROLADOR PIC CAMA LOS PINOS X UD</t>
  </si>
  <si>
    <t>MULTITOMA 6 CON POLO-TIERRA 110 V X 5 MT</t>
  </si>
  <si>
    <t>PANTALLA PORTATIL HP PROBOOK 440 G1 X UN</t>
  </si>
  <si>
    <t>SENSOR FLUJO MAQ ANESTESIA MINDRAY A5XUN</t>
  </si>
  <si>
    <t>FILTRO SUPERFEXT DOB PESTÑ24X24X12AL95% </t>
  </si>
  <si>
    <t>CARGADOR P/COMPUTADOR PORTATIL HP420 XUN</t>
  </si>
  <si>
    <t>BATERIA COMPUTADOR PORTATIL HP 4440S XUN</t>
  </si>
  <si>
    <t>CONVERTIDOR RS232 SERI.9 PINES A USB XUN</t>
  </si>
  <si>
    <t>VALVA #3  P/ LARINGO RECTA STANDART. XUN</t>
  </si>
  <si>
    <t>VALVA #4  P/ LARINGO CURVA STANDART. XUN</t>
  </si>
  <si>
    <t>TOMA DOBLE LEVINTON NARANJA TIERRA AISL.</t>
  </si>
  <si>
    <t>LUBRICANTE CRC INOLORO REF 10228471 X UN</t>
  </si>
  <si>
    <t>ESCOBILLAS SELLAD. THOR FR900.REF WNZ110</t>
  </si>
  <si>
    <t>JUEGO DESTORNIL 3 PALA 3 ESTRELLA 1 TORX</t>
  </si>
  <si>
    <t>TARJETAS DE RED PARA SERVIDOR CISCO X UN</t>
  </si>
  <si>
    <t>SONDA FLEXIBLE DESECH.1,60MM ENTEROS.XUN</t>
  </si>
  <si>
    <t>MOTOR TENS PIE C1060 464099176 CAM PINOS</t>
  </si>
  <si>
    <t>KIT DE EMPAQUES PARA VALVULA A5 TIG X UN</t>
  </si>
  <si>
    <t>FILTRO HEPA 24"X48"X6" EFIC  99,99% X UN</t>
  </si>
  <si>
    <t>CONTROLDOR PID TEMPERATURA FY400-201-000</t>
  </si>
  <si>
    <t>SOPORTE PARA TV DE 32A55" ECUALIZABLE XU</t>
  </si>
  <si>
    <t>CAMILLA POLIPROPILENO C/INMOV.CUELLO XUN</t>
  </si>
  <si>
    <t>RELE 15A/7.5A REF XV151   CÓDIGO 3003833</t>
  </si>
  <si>
    <t>SENSOR TEMP REUSABLEMINDRAY040-000057-00</t>
  </si>
  <si>
    <t>COLCHON ADULTO DENSIDAD 40 0.90 A X1.90L</t>
  </si>
  <si>
    <t>PILA DE LITIO ER1425S-HT PARA HITEMP 140</t>
  </si>
  <si>
    <t>BATERIA TAGS REF SAFT LS 14250 36VLI XUN</t>
  </si>
  <si>
    <t>CINTA ANTIDESLIZANTE BAÑO MARCA TESA48X5</t>
  </si>
  <si>
    <t>ADAPTADOR DE LIMPIEZA DE SUCCIÓN MAJ-222</t>
  </si>
  <si>
    <t>CABLE ELECTROCARD K079BJ-901D NIHONK XUN</t>
  </si>
  <si>
    <t>BARANDA IZQUIERDA 27TECLAS 461600216 XUN</t>
  </si>
  <si>
    <t>BARANDA DERECHA 27 TECLAS 461600214 X UN</t>
  </si>
  <si>
    <t>VALVULA MAGNETICA G5 MIXER NP394077 X UN</t>
  </si>
  <si>
    <t>BARANDA UCI PLASTICA ENCHAPADA PIES/ESPA</t>
  </si>
  <si>
    <t>TECLADO PORT. LENOTHINKPADL44020ASA1P800</t>
  </si>
  <si>
    <t>BATERIA MAC8D1600 12VDC CAPARRAN 1200XUN</t>
  </si>
  <si>
    <t>CINTA TEFLON TERMOSELLADORA 1"X25MT-ROLL</t>
  </si>
  <si>
    <t>TECLADO PORTATIL LENOVO MODEL B40-80 XUN</t>
  </si>
  <si>
    <t>CADENA BLANC CONTROL CONTINUA DE CORTINA</t>
  </si>
  <si>
    <t>CADENA NEGRA CONTROL CONTINUA DE CORTINA</t>
  </si>
  <si>
    <t>LINTERNA PEQUEÑA LED RECARGABLE BOTIQUIN</t>
  </si>
  <si>
    <t>EMPAQUE PARED SISTEMA INSTALACIÓN CORONA</t>
  </si>
  <si>
    <t>CARTUCHO ANTIVANDALICO SANTITARIO CORONA</t>
  </si>
  <si>
    <t>SISTEMA INSTALAC ENTRADA SUPERIOR CORONA</t>
  </si>
  <si>
    <t>FAN COOLER PORTATIL PROBOOK HP 4320S XUN</t>
  </si>
  <si>
    <t>CUBIERTA PROTECTORA TERMOMETROWELCHALLYN</t>
  </si>
  <si>
    <t>TUB-0020 VACUMBREAKER PLASTICO NEGRO TIG</t>
  </si>
  <si>
    <t>TUE-0031 TUERC VACUMBREAKER PLASTICA TIG</t>
  </si>
  <si>
    <t>PANTALLA PORTATIL HP PROBOOK 440 G2 X UN</t>
  </si>
  <si>
    <t>ELECTROIMÁN 280-300 LIBRAS 12 VOLTIOS XU</t>
  </si>
  <si>
    <t>PANEL LED RECTANG40W ENCRUST6000K 30X120</t>
  </si>
  <si>
    <t>CABLE FLEX VIDEO PORT. PROBOOK 440G1 XUN</t>
  </si>
  <si>
    <t>MEMORIA RAM 4GB PARA PC PROONE 400G1 XUN</t>
  </si>
  <si>
    <t>MEMORIA RAM 4GB PARA PORT PROB 440G1 XUN</t>
  </si>
  <si>
    <t>RESISTENCIA SELLADORA THOR FR-770 WNZ521</t>
  </si>
  <si>
    <t>CONECTOR FLEXIBL LAVAM R. H03M60 COVALCA</t>
  </si>
  <si>
    <t>CONECTOR FLEXIBL LAVAM R. H03M40 COVALCA</t>
  </si>
  <si>
    <t>PINTURA ANTIBACT CORONA CANEC 5 GLN MATE</t>
  </si>
  <si>
    <t>REACTIVO DPD CLORO LIBRE 25ML MARCA HACH</t>
  </si>
  <si>
    <t>CONTROL ELE. 4M VERDE PANEL TERMOFORMADO</t>
  </si>
  <si>
    <t>CAJ CIR 401600163 DC4MOT CONTR BARA DB 9</t>
  </si>
  <si>
    <t>GRIFO DE MESA LAVAMANOS M18 - TLS-01 TIG</t>
  </si>
  <si>
    <t>PROTECTOR  TABLET HP STREAM 75701LA X UN</t>
  </si>
  <si>
    <t>ACRILICO BLANCO DE 120 X 60 CM CALIB 3MM</t>
  </si>
  <si>
    <t>MODULO DE MEMORIA 4GB PROBOOK 440G4 X UN</t>
  </si>
  <si>
    <t>CILINDRO DE GAS REFRIG. 404A x 24 LIBRAS</t>
  </si>
  <si>
    <t>MEMORIA RAM DDR4  8GB PORTATIL E470 X UN</t>
  </si>
  <si>
    <t>GANCHO PERCHERO VERTICAL ZAMAK HVA054-01</t>
  </si>
  <si>
    <t>VINILTEX BAÑOS Y COCINA AQUIAMARINA 1517</t>
  </si>
  <si>
    <t>ENSAMBLE MECA BRAZO DOBLE INYE 400099571</t>
  </si>
  <si>
    <t>GRIFERIA SENSOR LAVAMANO ACER INOX TLS12</t>
  </si>
  <si>
    <t>CAMBIADOR DE PAÑALES PARA BAÑOS PUBLICOS</t>
  </si>
  <si>
    <t>CONECTOR DISS PARA AIRE INSTRUMENTAL XUN</t>
  </si>
  <si>
    <t>CABLE TRONCAL ECG X5 V12 GENERICO DT2526</t>
  </si>
  <si>
    <t>MOTOR LINAK LA31 QUI RELE200MM 104099236</t>
  </si>
  <si>
    <t>YESO ESTUCOR PLASTICO EXTERIOR CANECX5GL</t>
  </si>
  <si>
    <t>MODUL MEM RAM PORT DDR3LPC128004GBLAPTOP</t>
  </si>
  <si>
    <t>MANGUERA DE IRRIGACION MH-946 ENDOSCOPIA</t>
  </si>
  <si>
    <t>FILTRO CALENTADOR DE MANTA WARM-TOUCH XU</t>
  </si>
  <si>
    <t>RUEDA  8 PULGADAS CON TENEDOR Y BALINERA</t>
  </si>
  <si>
    <t>CODIFICADOR TDT BECKPLAY  MPEG4 DIG. TER</t>
  </si>
  <si>
    <t>CABLE EKG DERIVADAS CONEC LL REF AA-2585</t>
  </si>
  <si>
    <t>RUEDA SCHIOPPA 8" FRENO TOTAL  100200156</t>
  </si>
  <si>
    <t>LAMPARA EMERGENCIA TIPO MICKEY MOUSE LED</t>
  </si>
  <si>
    <t> CARGADOR USB PARA IPAD APPLE A1396 X UN</t>
  </si>
  <si>
    <t>KIT-0002 REEMPLAZO SANI AUTO CARGA 2ªGEN</t>
  </si>
  <si>
    <t>CABLE DESCONEXION U10P DIADEMA PL HW251N</t>
  </si>
  <si>
    <t>PASADOR CAMILL 5/16" 402710290 LOS PINOS</t>
  </si>
  <si>
    <t>PIN PASADOR 5/16" 103599334 LOS PINOSXUN</t>
  </si>
  <si>
    <t>BOQ INDU PITON 1 1/2 MAN ROS2.5 NST MACH</t>
  </si>
  <si>
    <t>TORTUGA LED 12W DL BULKHEAD 4000K 963028</t>
  </si>
  <si>
    <t>115-021252-00 UPPER COVER 2 (0631/NO PO)</t>
  </si>
  <si>
    <t>115-022320-00 LOOP COVER 2 ASSEMBLY FRU.</t>
  </si>
  <si>
    <t>SIFON BOTELLA MARCA VENTURINI VR-999 XUN</t>
  </si>
  <si>
    <t>PRESENTADOR INALAMBRICO PANEL TACTIL XUN</t>
  </si>
  <si>
    <t>PLUG ALIMENTACI HEMBRA ROJO PLU-0001 TIG</t>
  </si>
  <si>
    <t>PLUG ALIMENTACIO MACHO ROJO PLU-0002 TIG</t>
  </si>
  <si>
    <t>CONECTOR MACHO 2 PINES CON-0032 TIG X UN</t>
  </si>
  <si>
    <t>TORNILL AUTOPER. CAB. LENTEJ 8X1 PG LAMI</t>
  </si>
  <si>
    <t>KIT EMPAQUES VALVULA PEDAL REF: KIT-0048</t>
  </si>
  <si>
    <t>KIT EMPAQ.VALVUL.PEDAL MED LUNA KIT-0072</t>
  </si>
  <si>
    <t>PANEL LED RECTA 40W SOBREP T6000K 30X120</t>
  </si>
  <si>
    <t>SENSOR TEMP CONTR FULLGAUGE MT512RI PLUS</t>
  </si>
  <si>
    <t>1060 PORTA SUERO AJUSTABLE COD 140000009</t>
  </si>
  <si>
    <t>BATER PREMI GPL12880 12V 88AH UPS 200KVA</t>
  </si>
  <si>
    <t>FILTRO REGULADOR  1/4 ARO REF P39124-620</t>
  </si>
  <si>
    <t>MUEBLE SANIT INSTNAL FORTE REF 609551001</t>
  </si>
  <si>
    <t>GRIFERIA LAVAMAN PUSH MESA REF 947120001</t>
  </si>
  <si>
    <t>TOUCHSC PVM2701 REVAA TO AZ SK9000064559</t>
  </si>
  <si>
    <t>PANTALLA TODO EN 1 HP PROONE 400 G1 19.5</t>
  </si>
  <si>
    <t>CONECTOR  NIBP NIHON KOHDEN 515542C. XUN</t>
  </si>
  <si>
    <t>CILINDRO NEUMAT. P/SILLA TIPO CAJERO XUN</t>
  </si>
  <si>
    <t>PEDAL IMPOR+ACOPLE 1/2X 1/2X1MT PLASTICO</t>
  </si>
  <si>
    <t>DIADEMA MODULAR TUBO ACUSTICO HW510V XUN</t>
  </si>
  <si>
    <t>SOPOR BARAN UCI 2000 RECIBIDOR 408099251</t>
  </si>
  <si>
    <t>CABLE PARA MICROFONO O CONSOLA 5 MT X UN</t>
  </si>
  <si>
    <t>DISCO DURO ESTAD SOLIDO 120GB PC ESC XUN</t>
  </si>
  <si>
    <t>TRAMPA PARA MOTOBOMBA SERIE STP 100 X UN</t>
  </si>
  <si>
    <t>TAPA TRAMPA MOTOBOMBA SERIE STP 100 X UN</t>
  </si>
  <si>
    <t>EMPAQUE TAPA DE TRAMPA SERIE STP 100 XUN</t>
  </si>
  <si>
    <t>TUERCA PROLON TENS ESPALDAR CAMA 700/800</t>
  </si>
  <si>
    <t>MODULO MEMORIA RAM DDR3 8GB/TODO EN1 XUN</t>
  </si>
  <si>
    <t>ESTUCHE CON CARGADERA IPAD 2-3-4 UNIVERS</t>
  </si>
  <si>
    <t>TORNILLO DRYWALL ENSAMBLE 8 X 1 1/2 X UN</t>
  </si>
  <si>
    <t>TORNILLO PUNTA AGUDA 1/2 GALVANIZAD X UN</t>
  </si>
  <si>
    <t>SENSOR TEMPERATURA CUTANEO INCUBAD. ATOM</t>
  </si>
  <si>
    <t>MODULOS DE MEMORIA 8GB DDR4 PARA PORTÁTI</t>
  </si>
  <si>
    <t>EXTENSIÓN ELECTRICA NAR 7.5 M TRES TOMAS</t>
  </si>
  <si>
    <t>BATERÍA STANDAR 12V55 AH BATERIA SELL 12</t>
  </si>
  <si>
    <t>SENSOR DE FLUJO SPIROLOG (5x) 8403735 XU</t>
  </si>
  <si>
    <t>GUARDAMOTOR GV2-ME22C 20-25 AMPERIOS XUN</t>
  </si>
  <si>
    <t>INY BUJE BRAZO LEVANTE NATURAL 100199331</t>
  </si>
  <si>
    <t>LENTE ILUM 3 DIOP 60 LEDS 6500 K100-240V</t>
  </si>
  <si>
    <t>DIMMER LED DRIVER 40/45W  IP710-DLZ X UN</t>
  </si>
  <si>
    <t>CANALETA PLAST CON DIVISIÓN 60*40 BLANCA</t>
  </si>
  <si>
    <t>BARANDA UCI PLAS ENCHAPADA PIES/ESPAL CM</t>
  </si>
  <si>
    <t>SENSOR SPO2 DRAGER PINZA 7 PINE U410-23M</t>
  </si>
  <si>
    <t>CERRADURA CILINDRICA DE MANIJA AUSTIN XU</t>
  </si>
  <si>
    <t>SOPORTE PORTATIL AL5  40X9.5X25.5 CM XUN</t>
  </si>
  <si>
    <t>VENTILADOR 12 VDC 8 X 8 CMS PARA UPS XUN</t>
  </si>
  <si>
    <t>MALLA ANTI INSECTOS BLANCA 1.2 ROLLOX30M</t>
  </si>
  <si>
    <t>ESTANTERIA 2.20X0.90X0.45 9 ENTREPAN XUN</t>
  </si>
  <si>
    <t>CRUCETA SILLA  RUEDAS R1240 COD461099050</t>
  </si>
  <si>
    <t>TELESCOPIO SILLA RUE R1750 CO 461099152 </t>
  </si>
  <si>
    <t>MANI PLAS GRIS SILLA R7/8” COD 100199100</t>
  </si>
  <si>
    <t>TUERCA TORN SOP MOTOR 3/4  COD7409999649</t>
  </si>
  <si>
    <t>RESISTENCIA TUBUL TAPÓN ROSCADO 240V 7KW</t>
  </si>
  <si>
    <t>YUMBOLON 70CM x 1,20 DE 11/2 GROSOR X UN</t>
  </si>
  <si>
    <t>VINILO DE PISO BLANCO 1.40 ANCHO X METRO</t>
  </si>
  <si>
    <t>CONTROL MANO 4 MOTOR 15 TECLAS 401600168</t>
  </si>
  <si>
    <t>MALLA RIGIDA DE 5MM X 5MM ROLLO X 30 MTS</t>
  </si>
  <si>
    <t>PANTALLA PORTATIL LENOVO MODELO E460 XUN</t>
  </si>
  <si>
    <t>ACOPLE HEMBRA 1 1/4"MANGUERA TERRANO XUN</t>
  </si>
  <si>
    <t>ELEMENTO FILTRANTE (CONJUNTO POR 2)84392</t>
  </si>
  <si>
    <t>SELLO TIPO 68 CAZUELA CARBON/NITRILO16MM</t>
  </si>
  <si>
    <t>ESTACIO O´M ESPE16 MM AISI316 ORIN NITRI</t>
  </si>
  <si>
    <t>BRAZALETE PLETISMOG HOKANSON REF: UPC3.3</t>
  </si>
  <si>
    <t>MANGUERA DE NIBP DE 1 VÍA  HS-15/15 X UN</t>
  </si>
  <si>
    <t>TOTALIZADOR 400 AMPE TRIFASICO 220 VOLTA</t>
  </si>
  <si>
    <t>PLASTICO IVERNADE TRANS 2M QUE ABRE A 6M</t>
  </si>
  <si>
    <t>TARJTA LÁMP SWITCH PCBHLQ305989-9803-000</t>
  </si>
  <si>
    <t>TAPICE ASIENTO SILLARUEDAS EStT460000830</t>
  </si>
  <si>
    <t>BRAZALETE ADLTO EXTRAGRANDE 2VIA 45-66CM</t>
  </si>
  <si>
    <t>RCIA HILO 10"X1.0MM(JGO 2UND) SELLAD XUN</t>
  </si>
  <si>
    <t>TAPA SUPERIOR PARA CANASTILLA 20 CM X UN</t>
  </si>
  <si>
    <t>TAPA SUPERIOR PARA CANASTILLA 30 CM X UN</t>
  </si>
  <si>
    <t>VALVULA ACCIONAMIENTO MECANICO TLP-20 XU</t>
  </si>
  <si>
    <t>FILTRO HEPA TIPO PANEL 36 X 18 X 3 99,99</t>
  </si>
  <si>
    <t>FILTRO HEPA TIPO PANEL 18 X 12 X 12 99,9</t>
  </si>
  <si>
    <t>LED DRIVER 40W 1000MA 100-277V P27920 SY</t>
  </si>
  <si>
    <t>ESQUINERO ALTO IMPACTO CON AMORT INT 1.5</t>
  </si>
  <si>
    <t>PANTALLA HP PRO ONE 400 G2PN: 804208-001</t>
  </si>
  <si>
    <t>BATERÍA DATALOGGER ER1425MR145 MADGETECH</t>
  </si>
  <si>
    <t>MINI BREAKER IC60N C20A 3P SCHNEIDER XUN</t>
  </si>
  <si>
    <t>SENSOR OBS SISTEMA CORREO NEUMATICO 160M</t>
  </si>
  <si>
    <t>CABLE ECG 3 DERV DESFIBRILADO NK TEC5500</t>
  </si>
  <si>
    <t>TECLADO PORTATIL LENOVO MODELO 20ET00120</t>
  </si>
  <si>
    <t>MAIN CONTROL BOARD A5 115-044211-00 X UN</t>
  </si>
  <si>
    <t>SISTEMA DE CONTACTO PERMANENT SILLA ERGO</t>
  </si>
  <si>
    <t>PLATO METALICO GRADUACION ALTURA ASIENTO</t>
  </si>
  <si>
    <t>UNIDAD CD INTERNA TODO EN 1 LENOVO MP1AK</t>
  </si>
  <si>
    <t>PINZA MONITOR INTRAOPERAT.190236-200 XUN</t>
  </si>
  <si>
    <t>ANALOG BOARD UR-41012 MON. N.KOHDEN X UN</t>
  </si>
  <si>
    <t>EARTIP 4MM PEDRIATRICO REF 42020411 X UN</t>
  </si>
  <si>
    <t>TERMOFORMADO PERFIL U102010155 BSUCI/972</t>
  </si>
  <si>
    <t>CHEQUE VERTICAL BRONCE DE 1" CON RESORTE</t>
  </si>
  <si>
    <t>VALVULA SOLENOIDE 2/2 3/8 USO GENERAL RF</t>
  </si>
  <si>
    <t>RESORTE SISTEMA BOMBANTE DIVAN 103599427</t>
  </si>
  <si>
    <t>FILTRO HEPA TIPO PANEL DE 48X18X3 99.99%</t>
  </si>
  <si>
    <t>FILTRO HEPA TIPO PANEL DE 38X24X3 99.99%</t>
  </si>
  <si>
    <t>FILTRO HEPA TIPO PANEL DE 18X24X3 99.99%</t>
  </si>
  <si>
    <t>SENSOR CAPNOGRAFIA MONITOR SIGNOS VITALE</t>
  </si>
  <si>
    <t>ACABAMENTO PUERTA PHB (Color gris) 82343</t>
  </si>
  <si>
    <t>RIEL EXTENSIÓN TRABAJO PESADO 350MMX45KG</t>
  </si>
  <si>
    <t>LAMINA LATERAL SILLA DE RUEDAS 461099079</t>
  </si>
  <si>
    <t>CAJA DE MANTENIMIENTO EPSON 1487320 X UN</t>
  </si>
  <si>
    <t>409998632 BARANDA UCI PLAS ENCHAPADA 238</t>
  </si>
  <si>
    <t>CABLE CONVERTIDOR DE DVI A HDMI GENERICO</t>
  </si>
  <si>
    <t>ORING PRINCIPAL TOMA AMICO EN VITON X UN</t>
  </si>
  <si>
    <t>PANEL LED CUAD 20X20 INCRUS 6500K18W XUN</t>
  </si>
  <si>
    <t>ESTANTERIA 2.20X0.90X0.45X 7 ENTREPAN XU</t>
  </si>
  <si>
    <t>TAP-D22R TIMER ELECTRONICO 110-220V X UN</t>
  </si>
  <si>
    <t>BOMBILLO DICRO LED 5W BIPIN GU-5.3  X UN</t>
  </si>
  <si>
    <t>KIT REGULADOR AMICO M2-REG250-RJ-LP X UN</t>
  </si>
  <si>
    <t>CARCASA INFERIOR ANESTESIA 115-021250-00</t>
  </si>
  <si>
    <t>ELEMENTO FILTRO BACTERIOLOGICO DONALDSON</t>
  </si>
  <si>
    <t>SIKALASTIC 612CO X CANECA X 28.5 KL X UN</t>
  </si>
  <si>
    <t>TABLETA ITALICA RÚSTICA SALMON 7X25X09CM</t>
  </si>
  <si>
    <t>SIKACERAM 850 DESIGN BLANCO TUBOX2 X560M</t>
  </si>
  <si>
    <t>LAMINA ALTO IMPACTO ROLLO 25MTX19CM BLAN</t>
  </si>
  <si>
    <t>LAMINA ALTO IMPACTO ROLLO 25MTX19 CM GRI</t>
  </si>
  <si>
    <t>VINILTEX ADVANCE GRIS JUEGO DE SOMBRAS X</t>
  </si>
  <si>
    <t>VINILTEX ADVANCE VERDE SUAVE AROMATICA X</t>
  </si>
  <si>
    <t>ANILLO DE CAUCHO PARA 110MM SWISSLOG XUN</t>
  </si>
  <si>
    <t>SENALIZADOR TRAFICO 1.3M BASE CAUCHO XUN</t>
  </si>
  <si>
    <t>GRIFO SENSOR PARED SANITARIO 51VI-S X UN</t>
  </si>
  <si>
    <t>LIFT ACTUATOR REPLACEMENT REF YM-KIT1000</t>
  </si>
  <si>
    <t>CANASTILLA 4 PULGADAS CROMADA GRIVAL X U</t>
  </si>
  <si>
    <t>LAVAPLATOS MEZCLADOR 8" PALANCA ML501000</t>
  </si>
  <si>
    <t>LAVAPLATOS GRIVAL SENCILLO REF. 45507555</t>
  </si>
  <si>
    <t>TELA POLISOMBRA CERRAMIENTO VERDE XMETRO</t>
  </si>
  <si>
    <t>ANGULO MICROPER PVC 90DRYWALLX2.44M X UN</t>
  </si>
  <si>
    <t>PREFILTRO DE23¾X22¼X1 35% MARCO METALICO</t>
  </si>
  <si>
    <t>PREFILTRO DE16X16X2 65% MARCO METÁLICO  </t>
  </si>
  <si>
    <t>PREFILTRO DE19X20X2 65% MARCO METALICO  </t>
  </si>
  <si>
    <t>FILTRO DE49X49X4.5 CM85% MARCO METALIC  </t>
  </si>
  <si>
    <t>MEZCLADOR LAVAPLATO AE5055551 GRIVAL XUN</t>
  </si>
  <si>
    <t>TORNILLO HEXAGONAL 3/8 1" 101010031 X UN</t>
  </si>
  <si>
    <t>GRAPA INDUSTRIAL GALVANIZADA 132-10 X UN</t>
  </si>
  <si>
    <t>LAMINA ALTO IMPACTO BLANCO 1.20X2.20XUN </t>
  </si>
  <si>
    <t>CANDADO INTEMPERIE ENCAUCHETADO 71M X UN</t>
  </si>
  <si>
    <t>CAJA EXTERNA CASE SATA DISCO DURO DE 2.5</t>
  </si>
  <si>
    <t>CABLE DISPLAYPORT A HDMI 1080 15 MT X UN</t>
  </si>
  <si>
    <t>CREMALLERA DESTOMAT 6 POSITION 102000292</t>
  </si>
  <si>
    <t>TARJETA UNIT 14 SISTEMA NEUMATICO 110 MM</t>
  </si>
  <si>
    <t>CLORURO DE SODIO GRADO FARMACEUTICO X KG</t>
  </si>
  <si>
    <t>FILTRO AIRE PANEL MARC LISO 65% 16X24X4 </t>
  </si>
  <si>
    <t>FILTRO BLOWER DIAM EXT20 INT12 AL24 X UN</t>
  </si>
  <si>
    <t>FILTRO HEPA TIPO GEL EFI 99.99% 21X21X4 </t>
  </si>
  <si>
    <t>CABLE PULSAD CON JACK 6.5 MM MONOFONICXU</t>
  </si>
  <si>
    <t>CABLE 25 CM JACK 6.5 MONOFONICO METALICO</t>
  </si>
  <si>
    <t>SENSOR PUNTO ROCIO MONITOR AIRE MED X UN</t>
  </si>
  <si>
    <t>TAPICERIA ASIENTO ECONOM NEGRO 45CM X UN</t>
  </si>
  <si>
    <t>CARGADOR PORTATIL HP PROBOOK 450 G7 X UN</t>
  </si>
  <si>
    <t>CABLE AUDIO CONECTOR MINIPLUG HEMBRA X M</t>
  </si>
  <si>
    <t>CARGADOR MICRO USB CELULAR MOTOROLA X UN</t>
  </si>
  <si>
    <t>ADAPTADOR  PLUG 6.3 MM A SOCKET 3.5 X UN</t>
  </si>
  <si>
    <t>CONVERTIDOR VIDEO TO VGA MODEL NOCL-VV03</t>
  </si>
  <si>
    <t>BUJE ROSCABLE REDUCTOR PRE 1.1/4 X1 X UN</t>
  </si>
  <si>
    <t>DISCO DURO SSD 512 GB SATA PORTATIL X UN</t>
  </si>
  <si>
    <t>VENTIL BUJE 120X120X38MM 110/220VAC X UN</t>
  </si>
  <si>
    <t>FILTRO 24X24X11.1/2 EFICIENCIA 99.97%XUN</t>
  </si>
  <si>
    <t>FILTRO 24X30X11.1/2 EFICIENCIA 99.97%XUN</t>
  </si>
  <si>
    <t>CARGADOR PORTATIL  LENOVO V330 14 ARRXUN</t>
  </si>
  <si>
    <t>ADAPTADOR LECTOR DE TARJETA SD MICRO USB</t>
  </si>
  <si>
    <t>TEJA ONDU TRANSP 2.44MTX0.92MTX0.07MMXUN</t>
  </si>
  <si>
    <t>PANTALLA 24 PULGADA CON PUERTO HDMI X UN</t>
  </si>
  <si>
    <t>TORN. 1/4X1 PULG. CON CHAPOLA GALVAN XUN</t>
  </si>
  <si>
    <t>FILTRO 20 X 25 X4 MERV 8 MARCO MET X UN </t>
  </si>
  <si>
    <t>FILTRO 16 X 25 X 4 MERV 8 MARCO MET XUN </t>
  </si>
  <si>
    <t>CHAZO MARIPOSA NYLON 3/8 PULG X 35MM XUN</t>
  </si>
  <si>
    <t>RUEDA CARRO CONTENE. RHC10x2BALINERA25MM</t>
  </si>
  <si>
    <t>SOPORTE GIRAT.RUEDA CARRO CONT. 8 PULXUN</t>
  </si>
  <si>
    <t>ESTACON MADERA INMUNIZADA 2,20MTX10CMXUN</t>
  </si>
  <si>
    <t>BRIDA SANITAR FLEXIBLE CORTA 4 PULG X UN</t>
  </si>
  <si>
    <t>CARGADOR TIPO C PORTATIL LENOVO E490X UN</t>
  </si>
  <si>
    <t>EMPAQUE VALVULA LLAVE COCINA 14-15 M XUN</t>
  </si>
  <si>
    <t>MEZCLADOR DUCHA DESVIADOR TUBERIA 1/2XUN</t>
  </si>
  <si>
    <t>LLAVE AGUA CALIENTE 715/716 DISPEN X UN </t>
  </si>
  <si>
    <t>PAPEL MYLAR TRANS 75 MICRAS X 1.30 X ROL</t>
  </si>
  <si>
    <t>LAMINA LATERAL SILLA INYECTADA GRIS X UN</t>
  </si>
  <si>
    <t>CARGADOR PARA  PORTATIL LENOVO 81B1 X UN</t>
  </si>
  <si>
    <t>ACRILICO EN POLVO TRANSPAREN AUTOPO XFCO</t>
  </si>
  <si>
    <t>PINTURA ASEPSIA ULTRA ACRI URETANO X GLN</t>
  </si>
  <si>
    <t>SPRINKLER Q.U.R. BR K11.2 3/4 155F.VK532</t>
  </si>
  <si>
    <t>TORNILLO DRYWALL ROSCA FINA 1. 1/2  X UN</t>
  </si>
  <si>
    <t>TOPE PUERTA MAGNETICO INOXIDABLE DE BOLA</t>
  </si>
  <si>
    <t>KIT ELECTRONICO EN ACERO INOXIDABLE X UN</t>
  </si>
  <si>
    <t>CAPTURADORA DE VIDEO ELGATO HD60 S+ X UN</t>
  </si>
  <si>
    <t>MANIJA INSTITUCIONA DOBLE AMAESTRAMIENTO</t>
  </si>
  <si>
    <t>CARGADOR Y BATERIAS MARCA GVM GVM NPF750</t>
  </si>
  <si>
    <t>VALVULA PEDAL CLIC CUELLO REF TLP18-CXUN</t>
  </si>
  <si>
    <t>Medicamentos y Gases Medicinales</t>
  </si>
  <si>
    <t>Material Osteosíntesis</t>
  </si>
  <si>
    <t>Dispositivos Médicos</t>
  </si>
  <si>
    <t>Suturas</t>
  </si>
  <si>
    <t>Línea Diagnóstica</t>
  </si>
  <si>
    <t>Elementos de aseo</t>
  </si>
  <si>
    <t>Vajilla y menaje</t>
  </si>
  <si>
    <t>Restaurante y Cafetería</t>
  </si>
  <si>
    <t>Dotación / Uniformes / Seguridad Industrial</t>
  </si>
  <si>
    <t>Mtto y repuestos equipos e infraestructura</t>
  </si>
  <si>
    <t>Papelería</t>
  </si>
  <si>
    <t>Insumos Informática</t>
  </si>
  <si>
    <t>Ropería</t>
  </si>
  <si>
    <t>Material Esterilización</t>
  </si>
  <si>
    <t>Suministros Médicos</t>
  </si>
  <si>
    <t>Gases Industriales</t>
  </si>
  <si>
    <t>Mtto y repuestos equipos biomédicos</t>
  </si>
  <si>
    <t>CPA H.U</t>
  </si>
  <si>
    <t>CPA H.R</t>
  </si>
  <si>
    <t>CPA TOTAL</t>
  </si>
  <si>
    <t>CATALINA ANDREA OLAVE MARIN</t>
  </si>
  <si>
    <t>FERLEY LEON QUINTERO CORREA</t>
  </si>
  <si>
    <t>LEIDY CRISTINA ORTIZ ACEVEDO</t>
  </si>
  <si>
    <t>LILIANA MARIA CARDONA URREGO</t>
  </si>
  <si>
    <t>SARA TORRES HENAO</t>
  </si>
  <si>
    <t>SONIA MILENA SUAZA ROLDAN</t>
  </si>
  <si>
    <t>FAM</t>
  </si>
  <si>
    <t xml:space="preserve">UN </t>
  </si>
  <si>
    <t xml:space="preserve">TIOGUANINA 40MG XTB                     </t>
  </si>
  <si>
    <t xml:space="preserve">TB </t>
  </si>
  <si>
    <t xml:space="preserve">ACETAminofen 30MG/ML 60ML JBE XFCO      </t>
  </si>
  <si>
    <t xml:space="preserve">ACETAminofen 500MG XTB                  </t>
  </si>
  <si>
    <t xml:space="preserve">ACETAzolamida 250MG XTB                 </t>
  </si>
  <si>
    <t xml:space="preserve">ACETILSALICILICO ACIDO 100MG XTB        </t>
  </si>
  <si>
    <t xml:space="preserve">VITAMINA C (ASCORBICO ACIDO) 500MG XTB  </t>
  </si>
  <si>
    <t xml:space="preserve">VITAMINA C 500MG/5ML 5ML SLN.INY XAMP   </t>
  </si>
  <si>
    <t xml:space="preserve">FOLICO ACIDO (VITAMINA B9) 1MG XTB      </t>
  </si>
  <si>
    <t xml:space="preserve">TRANEXAM AC. 500MG/5ML 5ML SLN.INY XAMP </t>
  </si>
  <si>
    <t xml:space="preserve">TRANEXAMICO ACIDO 500MG XTB             </t>
  </si>
  <si>
    <t xml:space="preserve">ALBENDAZOL 200MG XTB                    </t>
  </si>
  <si>
    <t xml:space="preserve">ALFAMETILDOPA (RACEMICO) 250MG XTB      </t>
  </si>
  <si>
    <t xml:space="preserve">ALOPURINOL 100MG XTB                    </t>
  </si>
  <si>
    <t xml:space="preserve">ALOPURINOL 300MG XTB                    </t>
  </si>
  <si>
    <t xml:space="preserve">ALUMINIO ACETATO 2.2G GRAN.TOP XSO      </t>
  </si>
  <si>
    <t xml:space="preserve">SO </t>
  </si>
  <si>
    <t xml:space="preserve">AMIODARONA 200MG XTB                    </t>
  </si>
  <si>
    <t xml:space="preserve">AMITRIPTILINA 25MG XTB                  </t>
  </si>
  <si>
    <t xml:space="preserve">AMOXICILINA 500MG XCAP.DUR              </t>
  </si>
  <si>
    <t xml:space="preserve">AMPICILINA 500MG XCAP.DUR               </t>
  </si>
  <si>
    <t xml:space="preserve">ATROPINA 1MG/ML 1ML SLN.INY XAMP        </t>
  </si>
  <si>
    <t xml:space="preserve">AZATIOPRINA 50MG XTB                    </t>
  </si>
  <si>
    <t xml:space="preserve">AMLODIPINO 5MG XTB                      </t>
  </si>
  <si>
    <t xml:space="preserve">betaMETASONA 4MG/ML 1ML SLN.INY XAMP    </t>
  </si>
  <si>
    <t xml:space="preserve">BIPERIDENO CLORHIDRATO 2MG XTB          </t>
  </si>
  <si>
    <t xml:space="preserve">BISACODILO 5MG XTB.L.RETA               </t>
  </si>
  <si>
    <t xml:space="preserve">BUPIVACAINA 50MG/10ML 10ML SLN.INY XAMP </t>
  </si>
  <si>
    <t xml:space="preserve">CALCIO 600MG XTB                        </t>
  </si>
  <si>
    <t xml:space="preserve">CALCITRIOL 0.25UG XCAP.BLAN             </t>
  </si>
  <si>
    <t xml:space="preserve">CAPTOPRIL 25MG XTB                      </t>
  </si>
  <si>
    <t xml:space="preserve">CAPTOPRIL 50MG XTB                      </t>
  </si>
  <si>
    <t xml:space="preserve">CARBAMAZEPINA 200MG XTB                 </t>
  </si>
  <si>
    <t xml:space="preserve">CEFALEXINA 500MG XCAP.DUR               </t>
  </si>
  <si>
    <t xml:space="preserve">CICLOsporina 100MG XCAP.BLAN            </t>
  </si>
  <si>
    <t xml:space="preserve">CICLOsporina 25MG XCAP.BLAN             </t>
  </si>
  <si>
    <t xml:space="preserve">CICLOsporina 50MG XCAP.BLAN             </t>
  </si>
  <si>
    <t xml:space="preserve">CICLOsporina 50MG/ML 1ML SLN.INY XAMP   </t>
  </si>
  <si>
    <t xml:space="preserve">CLONIDINA 0.15MG XTB                    </t>
  </si>
  <si>
    <t xml:space="preserve">CLORFENIRAMINA 4MG XTB                  </t>
  </si>
  <si>
    <t xml:space="preserve">IMIPRAMINA CLORHIDRATO 25MG XTB         </t>
  </si>
  <si>
    <t xml:space="preserve">PROTAMINA 5000UI/5ML 5ML SLN.INY XAMP   </t>
  </si>
  <si>
    <t xml:space="preserve">CLOROQUINA FOSFATO 250MG XTB            </t>
  </si>
  <si>
    <t xml:space="preserve">CLOTRIMAZOL 1% 40G CREM.VAG XTU         </t>
  </si>
  <si>
    <t xml:space="preserve">TU </t>
  </si>
  <si>
    <t xml:space="preserve">CLOTRIMAZOL 1% 40G CREM.TOP XTU         </t>
  </si>
  <si>
    <t xml:space="preserve">CLOTRIMAZOL 100MG XOVULO                </t>
  </si>
  <si>
    <t xml:space="preserve">COLCHICINA 0.5MG XTB                    </t>
  </si>
  <si>
    <t xml:space="preserve">COLESTIRAMINA 4G GRAN.ORAL XSO          </t>
  </si>
  <si>
    <t xml:space="preserve">CROTAMITON 10% 60ML SLN.TOP XFCO        </t>
  </si>
  <si>
    <t xml:space="preserve">DANAZOL 200MG XCAP.DUR                  </t>
  </si>
  <si>
    <t xml:space="preserve">DESMOPRESINA ACET 15UG/1ML SLN.INY XAMP </t>
  </si>
  <si>
    <t xml:space="preserve">DEXAMETASONA FOSF 8MG/2ML SLN.INY XAMP  </t>
  </si>
  <si>
    <t xml:space="preserve">DICLOFENACO SODICO 50MG XTB             </t>
  </si>
  <si>
    <t xml:space="preserve">DICLOFENACO 75MG/3ML 3ML SLN.INY XAMP   </t>
  </si>
  <si>
    <t xml:space="preserve">DICLOXACILINA 500MG XCAP.DUR            </t>
  </si>
  <si>
    <t xml:space="preserve">DIFENHIDRAMINA 2.5MG/ML 120ML JBE XFCO  </t>
  </si>
  <si>
    <t xml:space="preserve">DIFENHIDRAMINA 50MG XCAP.DUR            </t>
  </si>
  <si>
    <t xml:space="preserve">DIMENHIDRINATO 50MG XTB                 </t>
  </si>
  <si>
    <t xml:space="preserve">ENALAPRIL 20MG XTB                      </t>
  </si>
  <si>
    <t xml:space="preserve">ENALAPRIL 5MG XTB                       </t>
  </si>
  <si>
    <t xml:space="preserve">ePINEFrina 1MG/ML 1ML SLN.INY XAMP      </t>
  </si>
  <si>
    <t xml:space="preserve">eritroMICINA 500MG XTB                  </t>
  </si>
  <si>
    <t xml:space="preserve">ESPIRONOLACTONA 100MG XTB               </t>
  </si>
  <si>
    <t xml:space="preserve">ESPIRONOLACTONA 25MG XTB                </t>
  </si>
  <si>
    <t xml:space="preserve">ESTROGENOS CONJUGADOS 0.625MG XTB       </t>
  </si>
  <si>
    <t xml:space="preserve">FENITOINA 125MG/5ML 240ML SUS.ORAL XFCO </t>
  </si>
  <si>
    <t xml:space="preserve">FENITOINA 250MG/5ML 5ML SLN.INY XAMP    </t>
  </si>
  <si>
    <t xml:space="preserve">FLUOXETINA 20MG XCAP.DUR                </t>
  </si>
  <si>
    <t xml:space="preserve">FLUOXETINA 20MG/5ML 70ML JBE XFCO       </t>
  </si>
  <si>
    <t xml:space="preserve">FUROSEMIDA 20MG/2ML 2ML SLN.INY XAMP    </t>
  </si>
  <si>
    <t xml:space="preserve">FUROSEMIDA 40MG XTB                     </t>
  </si>
  <si>
    <t xml:space="preserve">GEMFIBROZILO 600MG XTB                  </t>
  </si>
  <si>
    <t xml:space="preserve">GENTAMICINA 160MG/2ML 2ML SLN.INY XAMP  </t>
  </si>
  <si>
    <t xml:space="preserve">GENTAMICINA 80MG/2ML 2ML SLN.INY XAMP   </t>
  </si>
  <si>
    <t xml:space="preserve">GLIBENCLAMIDA 5MG XTB                   </t>
  </si>
  <si>
    <t xml:space="preserve">HALOPERIDOL 10MG XTB                    </t>
  </si>
  <si>
    <t xml:space="preserve">HALOPERIDOL 5MG/ML 1ML SLN.INY XAMP     </t>
  </si>
  <si>
    <t xml:space="preserve">HALOPERIDOL 5MG XTB                     </t>
  </si>
  <si>
    <t xml:space="preserve">HIDROCLOROTIAZIDA 25MG XTB              </t>
  </si>
  <si>
    <t xml:space="preserve">HIDROCORTISONA 1% 15G CREM.TOP XTU      </t>
  </si>
  <si>
    <t xml:space="preserve">HIDROXIcina 100MG/2ML 2ML SLN.INY XAMP  </t>
  </si>
  <si>
    <t xml:space="preserve">HIERRO SACARATO 100MG/5ML SLN.INY XAMP  </t>
  </si>
  <si>
    <t xml:space="preserve">IBUPROFENO 400MG XTB                    </t>
  </si>
  <si>
    <t xml:space="preserve">ISOSORBIDE DINITRATO 10MG XTB           </t>
  </si>
  <si>
    <t xml:space="preserve">ISOSORBIDE DINITRATO 5MG XTB.SUB        </t>
  </si>
  <si>
    <t xml:space="preserve">KETOCONAZOL 200MG XTB                   </t>
  </si>
  <si>
    <t xml:space="preserve">KETOTIFENO 1MG/5ML 100ML JBE XFCO       </t>
  </si>
  <si>
    <t xml:space="preserve">LEVODOPA 250MG+CARBIDOPA 25MG XTB       </t>
  </si>
  <si>
    <t xml:space="preserve">LEVOMEPROMAZINA 25MG XTB                </t>
  </si>
  <si>
    <t xml:space="preserve">LEVOTIROXINA 100UG XTB                  </t>
  </si>
  <si>
    <t xml:space="preserve">LIDOCAINA 10% 83ML XSPRAY.TOP           </t>
  </si>
  <si>
    <t xml:space="preserve">LIDOCAINA 2% 30ML GEL.TOP XTU           </t>
  </si>
  <si>
    <t xml:space="preserve">LITIO CARBONATO 300MG XTB               </t>
  </si>
  <si>
    <t xml:space="preserve">LORATADINA 10MG XTB                     </t>
  </si>
  <si>
    <t xml:space="preserve">LORATADINA 1MG/ML 100ML JBE XFCO        </t>
  </si>
  <si>
    <t xml:space="preserve">LOSARTAN 50MG XTB                       </t>
  </si>
  <si>
    <t xml:space="preserve">LOVASTATINA 20MG XTB                    </t>
  </si>
  <si>
    <t xml:space="preserve">MEBENDAZOL 20MG/ML 30ML SUS.ORAL XFCO   </t>
  </si>
  <si>
    <t xml:space="preserve">MEDROXIPROGESTERONA 5MG XTB             </t>
  </si>
  <si>
    <t xml:space="preserve">MELFALAN 2MG XTB                        </t>
  </si>
  <si>
    <t xml:space="preserve">MERCAPTOPURINA 50MG XTB                 </t>
  </si>
  <si>
    <t xml:space="preserve">MESALAZINA 500MG XTB.L.RETA             </t>
  </si>
  <si>
    <t xml:space="preserve">METFORMINA 850MG XTB                    </t>
  </si>
  <si>
    <t xml:space="preserve">METIMAZOL 5MG XTB                       </t>
  </si>
  <si>
    <t xml:space="preserve">METOcarbamol 750MG XTB                  </t>
  </si>
  <si>
    <t xml:space="preserve">METOclopramida 10MG XTB                 </t>
  </si>
  <si>
    <t xml:space="preserve">METOPROLOL TARTRATO 100MG XTB           </t>
  </si>
  <si>
    <t xml:space="preserve">METOPROLOL TARTRATO 50MG XTB            </t>
  </si>
  <si>
    <t xml:space="preserve">METOTREXATE 2.5MG XTB                   </t>
  </si>
  <si>
    <t xml:space="preserve">METRONIDAZOL 500MG XOVU                 </t>
  </si>
  <si>
    <t xml:space="preserve">METRONIDAZOL 500MG XTB                  </t>
  </si>
  <si>
    <t xml:space="preserve">MINOXIDIL 10MG XTB                      </t>
  </si>
  <si>
    <t xml:space="preserve">ACETILCISTEINA 300MG/3ML SLN.INY XAMP   </t>
  </si>
  <si>
    <t xml:space="preserve">NALOXONA 0.4MG/ML 1ML SLN.INY XAMP      </t>
  </si>
  <si>
    <t xml:space="preserve">NAPROXENO 250MG XTB                     </t>
  </si>
  <si>
    <t xml:space="preserve">HIOSCINA BUTIL BROMURO 10MG XTB         </t>
  </si>
  <si>
    <t xml:space="preserve">HIOSCINA BUTIL.BR 20MG/1ML SLN.INY XAMP </t>
  </si>
  <si>
    <t xml:space="preserve">nimoDIPINO 30MG XTB                     </t>
  </si>
  <si>
    <t xml:space="preserve">NISTATINA 500000UI XTB                  </t>
  </si>
  <si>
    <t xml:space="preserve">NISTATINA 100000UI/G 20G CREM.TOP XTU   </t>
  </si>
  <si>
    <t xml:space="preserve">NITROFURANTOINA 100MG XTB               </t>
  </si>
  <si>
    <t xml:space="preserve">NITROFURANTOINA* 50MG XCAP.DUR          </t>
  </si>
  <si>
    <t xml:space="preserve">OMEPRAZOL 20MG XCAP.L.RETA              </t>
  </si>
  <si>
    <t xml:space="preserve">ONDANSETRON* 8MG/4ML 4ML SLN.INY XAMP   </t>
  </si>
  <si>
    <t xml:space="preserve">ONDANSETRON* 8MG XTB                    </t>
  </si>
  <si>
    <t xml:space="preserve">PANCURONIO.BR 2MG/ML 2ML SLN.INY XAMP   </t>
  </si>
  <si>
    <t xml:space="preserve">PIRANTEL 50MG/ML 15ML SUS.ORAL XFCO     </t>
  </si>
  <si>
    <t xml:space="preserve">PIRIDOSTIGMINA 60MG XTB                 </t>
  </si>
  <si>
    <t xml:space="preserve">PIRIDOxina 50MG XTB                     </t>
  </si>
  <si>
    <t xml:space="preserve">POTASIO CLOR 20MEQ/10ML SLN.INY XAMP    </t>
  </si>
  <si>
    <t xml:space="preserve">PRAZOSIN 1MG XTB                        </t>
  </si>
  <si>
    <t xml:space="preserve">PREDNISOLONA 5MG XTB                    </t>
  </si>
  <si>
    <t xml:space="preserve">PREDNISOLONA 50MG XTB                   </t>
  </si>
  <si>
    <t xml:space="preserve">PRIMAQUINA 15MG XTB                     </t>
  </si>
  <si>
    <t xml:space="preserve">PROPILTIOURACILO 50MG XTB               </t>
  </si>
  <si>
    <t xml:space="preserve">PROPRANOLOL 40MG XTB                    </t>
  </si>
  <si>
    <t xml:space="preserve">PROPRANOLOL 80MG XTB                    </t>
  </si>
  <si>
    <t xml:space="preserve">LOPINAVIR 200MG+RITONAVIR 50MG XTB      </t>
  </si>
  <si>
    <t xml:space="preserve">SEVELAMER CLORHIDRATO 800MG XTB         </t>
  </si>
  <si>
    <t xml:space="preserve">SODIO CLORURO 20MEQ/10ML SLN.INY XAMP   </t>
  </si>
  <si>
    <t xml:space="preserve">SUCRALFATE 1G XTB                       </t>
  </si>
  <si>
    <t xml:space="preserve">TMP 80MG/5ML+SMX 400MG/5ML SLN.INY XAMP </t>
  </si>
  <si>
    <t xml:space="preserve">TALIDOMIDA 100MG XTB                    </t>
  </si>
  <si>
    <t xml:space="preserve">TAMOXIFENO 20MG XTB                     </t>
  </si>
  <si>
    <t xml:space="preserve">ERGOTAMINA 1MG+CAFEINA 100MG XTB        </t>
  </si>
  <si>
    <t xml:space="preserve">TECLOZAN 500MG XTB                      </t>
  </si>
  <si>
    <t xml:space="preserve">VIT B1 (TIAMINA MONONITRATO) 300MG XTB  </t>
  </si>
  <si>
    <t xml:space="preserve">TINIDAZOL 500MG XTB                     </t>
  </si>
  <si>
    <t xml:space="preserve">TINIDAZOL 200MG/ML 15ML SUS.ORAL XFCO   </t>
  </si>
  <si>
    <t xml:space="preserve">TRAMADOL 50MG/ML 1ML SLN.INY XAMP       </t>
  </si>
  <si>
    <t xml:space="preserve">TRAZODONA 50MG XTB                      </t>
  </si>
  <si>
    <t xml:space="preserve">TMP 80MG+SMX 400MG XTB                  </t>
  </si>
  <si>
    <t xml:space="preserve">VALPROICO ACIDO 50MG/ML 120ML JBE XFCO  </t>
  </si>
  <si>
    <t xml:space="preserve">VERAPAMILO 80MG XTB                     </t>
  </si>
  <si>
    <t xml:space="preserve">VERAPAMILO 120MG XTB                    </t>
  </si>
  <si>
    <t xml:space="preserve">VITAMINA K1 10MG/ML 1ML SLN.INY XAMP    </t>
  </si>
  <si>
    <t xml:space="preserve">VITAMINA K1 2MG/0.2ML SLN.ORAL XAMP     </t>
  </si>
  <si>
    <t xml:space="preserve">WARFARINA 5MG XTB                       </t>
  </si>
  <si>
    <t xml:space="preserve">TRETINOINA 10MG XCAP.BLAN               </t>
  </si>
  <si>
    <t xml:space="preserve">URSODESOXICOLICO ACIDO 300MG XTB        </t>
  </si>
  <si>
    <t xml:space="preserve">ALPROSTADIL 500UG/ML 1ML SLN.INY XAMP   </t>
  </si>
  <si>
    <t xml:space="preserve">CARVEDILOL 6.25MG XTB                   </t>
  </si>
  <si>
    <t xml:space="preserve">CLOPIDOGREL 75MG XTB                    </t>
  </si>
  <si>
    <t xml:space="preserve">DEXAMETASONA 0.75MG XTB                 </t>
  </si>
  <si>
    <t xml:space="preserve">DILTIAZEM 60MG XTB                      </t>
  </si>
  <si>
    <t xml:space="preserve">SODIO FOSF+SODIO BIFOSF 133ML ENM XBOL  </t>
  </si>
  <si>
    <t xml:space="preserve">ETILEFRINA 10MG/ML 1ML SLN.INY XAMP     </t>
  </si>
  <si>
    <t xml:space="preserve">FLUDROCORTISONA 0.1MG XTB               </t>
  </si>
  <si>
    <t xml:space="preserve">GABAPENTINA 300MG XCAP.DUR              </t>
  </si>
  <si>
    <t xml:space="preserve">HIDROXIurea 500MG XCAP.DUR              </t>
  </si>
  <si>
    <t xml:space="preserve">ITRACONAZOL 10MG/ML 150ML SLN.ORAL XFCO </t>
  </si>
  <si>
    <t xml:space="preserve">LACTULOSA 10G/15ML 15ML JBE XSO         </t>
  </si>
  <si>
    <t xml:space="preserve">LEVETIRACETAM 500MG XTB                 </t>
  </si>
  <si>
    <t xml:space="preserve">LINEZOLID 600MG/300ML SLN.INY XBOL      </t>
  </si>
  <si>
    <t xml:space="preserve">IMATINIB 100MG XTB                      </t>
  </si>
  <si>
    <t xml:space="preserve">MESNA 400MG/4ML SLN.INY XAMP            </t>
  </si>
  <si>
    <t xml:space="preserve">METOPROLOL 5MG/5ML 5ML SLN.INY XAMP     </t>
  </si>
  <si>
    <t xml:space="preserve">MICOFENOLATO mofetilo 500MG XTB         </t>
  </si>
  <si>
    <t xml:space="preserve">MICOFENOLATO sodico 360MG XTB.L.RETA    </t>
  </si>
  <si>
    <t xml:space="preserve">ACETILCISTEINA 200MG GRAN.ORAL XSO      </t>
  </si>
  <si>
    <t xml:space="preserve">NORePINEFrina 4MG/4ML 4ML SLN.INY XAMP  </t>
  </si>
  <si>
    <t xml:space="preserve">OCTREOTIDE 0.1MG/ML 1ML SLN.INY XAMP    </t>
  </si>
  <si>
    <t xml:space="preserve">OLANZAPINA 5MG XTB                      </t>
  </si>
  <si>
    <t xml:space="preserve">ONDANSETRON 4MG/2ML 2ML SLN.INY XAMP    </t>
  </si>
  <si>
    <t xml:space="preserve">QUETIAPINA 25MG XTB                     </t>
  </si>
  <si>
    <t xml:space="preserve">TACROLIMUS 1MG XCAP.L.PROL              </t>
  </si>
  <si>
    <t xml:space="preserve">TACROLIMUS 1MG XCAP.DUR                 </t>
  </si>
  <si>
    <t xml:space="preserve">TOPIRAMATO 25MG XTB                     </t>
  </si>
  <si>
    <t xml:space="preserve">VALGANCICLOVIR 450MG XTB                </t>
  </si>
  <si>
    <t xml:space="preserve">VASOPRESINA* 20UI/ML 1ML SLN.INY XAMP   </t>
  </si>
  <si>
    <t xml:space="preserve">VIGABATRINA 500MG XTB                   </t>
  </si>
  <si>
    <t xml:space="preserve">VORICONAZOL 200MG XTB                   </t>
  </si>
  <si>
    <t xml:space="preserve">ALPRAZOLAM 0.25MG XTB                   </t>
  </si>
  <si>
    <t xml:space="preserve">ALPRAZOLAM 0.5MG XTB                    </t>
  </si>
  <si>
    <t xml:space="preserve">CLONAZEPAM 0.5MG XTB                    </t>
  </si>
  <si>
    <t xml:space="preserve">CLONAZEPAM 2MG XTB                      </t>
  </si>
  <si>
    <t xml:space="preserve">CLOZAPINA 25MG XTB                      </t>
  </si>
  <si>
    <t xml:space="preserve">DIAZEPAM 10MG/2ML 2ML SLN.INY XAMP      </t>
  </si>
  <si>
    <t xml:space="preserve">FENTANILO 50UG/ML 10ML SLN.INY XAMP     </t>
  </si>
  <si>
    <t xml:space="preserve">LORAZEPAM 2MG XTB                       </t>
  </si>
  <si>
    <t xml:space="preserve">MIDAZOLAM 5MG/5ML 5ML SLN.INY XAMP      </t>
  </si>
  <si>
    <t xml:space="preserve">OXICODONA 10MG XTB.L.RETA               </t>
  </si>
  <si>
    <t xml:space="preserve">OXICODONA 20MG XTB.L.RETA               </t>
  </si>
  <si>
    <t xml:space="preserve">OXITOCINA 10UI/ML 1ML SLN.INY XAMP      </t>
  </si>
  <si>
    <t xml:space="preserve">ACICLOVIR 200MG XTB                     </t>
  </si>
  <si>
    <t xml:space="preserve">AMIKACINA 100MG/2ML 2ML SLN.INY XAMP    </t>
  </si>
  <si>
    <t xml:space="preserve">AMIKACINA 500MG/2ML 2ML SLN.INY XAMP    </t>
  </si>
  <si>
    <t xml:space="preserve">CIPROfloxacina 500MG XTB                </t>
  </si>
  <si>
    <t xml:space="preserve">CLINDAMICINA 600MG/4ML 4ML SLN.INY XAMP </t>
  </si>
  <si>
    <t xml:space="preserve">DIPIRONA 1G/2ML 2ML SLN.INY XAMP        </t>
  </si>
  <si>
    <t xml:space="preserve">FLUCONAZOL 200MG XCAP.DUR               </t>
  </si>
  <si>
    <t xml:space="preserve">FLUCONAZOL 50MG/5ML 20ML GRAN.ORALXFCO  </t>
  </si>
  <si>
    <t xml:space="preserve">METRONIDAZOL 500MG/100ML SLN.INY XBOL   </t>
  </si>
  <si>
    <t xml:space="preserve">NORFLOXACINA 400MG XTB                  </t>
  </si>
  <si>
    <t xml:space="preserve">claritroMICINA 500MG XTB                </t>
  </si>
  <si>
    <t xml:space="preserve">ABACAVIR 300MG XTB                      </t>
  </si>
  <si>
    <t xml:space="preserve">EFAVIRENZ 600MG XTB                     </t>
  </si>
  <si>
    <t xml:space="preserve">LAMIVUDINA 150MG XTB                    </t>
  </si>
  <si>
    <t xml:space="preserve">RITONAVIR 100MG XTB                     </t>
  </si>
  <si>
    <t xml:space="preserve">TMP 160MG+SMX 800MGXTB                  </t>
  </si>
  <si>
    <t xml:space="preserve">LAMIVUDINA 150MG+ZIDOVUDINA 300MG XTB   </t>
  </si>
  <si>
    <t xml:space="preserve">MAG ACETICO ACIDO 3% SLN.TOP.FCO XML    </t>
  </si>
  <si>
    <t xml:space="preserve">ML </t>
  </si>
  <si>
    <t xml:space="preserve">ALCOHOL ANTISEPTICO X ML                </t>
  </si>
  <si>
    <t xml:space="preserve">ALCOHOL ETILICO  96% 500 ML X FCO       </t>
  </si>
  <si>
    <t xml:space="preserve">ALCOHOL INDUSTRIAL MECHEROS 720ML X BOT </t>
  </si>
  <si>
    <t xml:space="preserve">GLICERINA 500ML XFCO                    </t>
  </si>
  <si>
    <t xml:space="preserve">JABON YODOFORO 120 ML X FCO             </t>
  </si>
  <si>
    <t xml:space="preserve">ENTECAVIR 0.5MG XTB                     </t>
  </si>
  <si>
    <t xml:space="preserve">TINTURA DE BENJUI 500ML SLN.TOP XFCO    </t>
  </si>
  <si>
    <t xml:space="preserve">AGUA 500ML SLN.INY XBOL                 </t>
  </si>
  <si>
    <t xml:space="preserve">AGUA 3000ML SLN.IRRIG XBOL              </t>
  </si>
  <si>
    <t xml:space="preserve">DEXTROSA 10% 250ML SLN.INY XBOL         </t>
  </si>
  <si>
    <t xml:space="preserve">DEXTROSA 10% 500ML SLN.INY XBOL         </t>
  </si>
  <si>
    <t xml:space="preserve">DEXTROSA 5% 100ML SLN.INY XBOL          </t>
  </si>
  <si>
    <t xml:space="preserve">DEXTROSA 5% 250ML SLN.INY XBOL          </t>
  </si>
  <si>
    <t xml:space="preserve">DEXTROSA 5% 500ML SLN.INY XBOL          </t>
  </si>
  <si>
    <t xml:space="preserve">DEXTROSA 50% 500ML SLN.INY XBOL         </t>
  </si>
  <si>
    <t xml:space="preserve">LAC.RINGER (HARTMAN) 500ML SLN.INY XBOL </t>
  </si>
  <si>
    <t xml:space="preserve">MANITOL 20% 500ML SLN.INY XBOL          </t>
  </si>
  <si>
    <t xml:space="preserve">SODIO CLORURO 0.45% 500ML SLN.INY XBOL  </t>
  </si>
  <si>
    <t xml:space="preserve">SOLUCION ISOTONICA E 500ML SLN.INY XBOL </t>
  </si>
  <si>
    <t xml:space="preserve">GLICINA 1.5% 3000ML SLN.IRRIG XBOL      </t>
  </si>
  <si>
    <t xml:space="preserve">SLN D.PERIT (GLU 4.25%) 2L SLN.INY XBOL </t>
  </si>
  <si>
    <t xml:space="preserve">SOLUCION 90 500ML SLN.INY XBOL          </t>
  </si>
  <si>
    <t xml:space="preserve">SODIO CLORURO 0.9% 100ML SLN.INY XBOL   </t>
  </si>
  <si>
    <t xml:space="preserve">SODIO CLORURO 0.9% 250ML SLN.INY XBOL   </t>
  </si>
  <si>
    <t xml:space="preserve">SODIO CLORURO 0.9% 500ML SLN.INY XBOL   </t>
  </si>
  <si>
    <t xml:space="preserve">ACETAminofen 500MG+CAFEINA 65MG XTB     </t>
  </si>
  <si>
    <t xml:space="preserve">FUSIDICO ACIDO 2% 15G CREM.TOP XTU      </t>
  </si>
  <si>
    <t xml:space="preserve">ACICLOVIR 5% 15G UNG.TOP XTU            </t>
  </si>
  <si>
    <t xml:space="preserve">IVABRADINA 5MG XTB                      </t>
  </si>
  <si>
    <t xml:space="preserve">ALENDRONICO ACIDO 70MG XTB              </t>
  </si>
  <si>
    <t xml:space="preserve">ALIZAPRIDA 50MG/2ML 2ML SLN.INY XAMP    </t>
  </si>
  <si>
    <t xml:space="preserve">ALPROSTADIL 20UG/ML 1ML SLN.INY XAMP    </t>
  </si>
  <si>
    <t xml:space="preserve">AMOXICILINA 500MG+CLAVULANATO 125MG XTB </t>
  </si>
  <si>
    <t xml:space="preserve">ARIPIPRAZOL 15MG XTB                    </t>
  </si>
  <si>
    <t xml:space="preserve">ATAZANAVIR 300MG XCAP.DUR               </t>
  </si>
  <si>
    <t xml:space="preserve">ATORVASTATINA 20MG XTB                  </t>
  </si>
  <si>
    <t xml:space="preserve">BACLOFEN 10MG XTB                       </t>
  </si>
  <si>
    <t xml:space="preserve">BACLOFEN 10MG/5ML 5ML SLN.INY XAMP      </t>
  </si>
  <si>
    <t xml:space="preserve">BACLOFEN 50UG/ML 1ML SLN.INY XAMP       </t>
  </si>
  <si>
    <t xml:space="preserve">AMLODIPINO 10MG XTB                     </t>
  </si>
  <si>
    <t xml:space="preserve">BETAMETILDIGOXINA 0.1MG XTB             </t>
  </si>
  <si>
    <t xml:space="preserve">TIOTROPIO BROMURO 18UG XCAP.INH         </t>
  </si>
  <si>
    <t xml:space="preserve">BUPIVACAINA 20MG/4ML+DEX5% SLN.INY XAMP </t>
  </si>
  <si>
    <t xml:space="preserve">LEVOBUPIVACAINA 75MG/10ML SLN.INY XAMP  </t>
  </si>
  <si>
    <t xml:space="preserve">BUPROPION 150MG XTB.L.PROL              </t>
  </si>
  <si>
    <t xml:space="preserve">CABERGOLINA 0.5MG XTB                   </t>
  </si>
  <si>
    <t xml:space="preserve">CANDESARTAN 32MG XTB                    </t>
  </si>
  <si>
    <t xml:space="preserve">CANDESARTAN 8MG XTB                     </t>
  </si>
  <si>
    <t xml:space="preserve">CAPECITABINA 500MG XTB                  </t>
  </si>
  <si>
    <t xml:space="preserve">CARVEDILOL 25MG XTB                     </t>
  </si>
  <si>
    <t xml:space="preserve">CETIRIZINA 10MG XTB                     </t>
  </si>
  <si>
    <t xml:space="preserve">CIPROfibrato 100MG XTB                  </t>
  </si>
  <si>
    <t xml:space="preserve">CISATRACURIO 10MG/5ML 5ML SLN.INY XAMP  </t>
  </si>
  <si>
    <t xml:space="preserve">POTASIO CITRATO 1080MG XTB.L.SOST       </t>
  </si>
  <si>
    <t xml:space="preserve">CLEMASTINA 2MG/2ML 2ML SLN.INY XAMP     </t>
  </si>
  <si>
    <t xml:space="preserve">CLINDAMICINA 300MG XCAP.DUR             </t>
  </si>
  <si>
    <t xml:space="preserve">DAPSONA 50MG XTB                        </t>
  </si>
  <si>
    <t xml:space="preserve">DASATINIB 50MG XTB                      </t>
  </si>
  <si>
    <t xml:space="preserve">DEFERASIROX 500MG XTB.OROD              </t>
  </si>
  <si>
    <t xml:space="preserve">DESONIDA 0.1% 15G CREM.TOP XTU          </t>
  </si>
  <si>
    <t xml:space="preserve">DICLOFENACO SODICO 1% 50G GEL.TOP XTU   </t>
  </si>
  <si>
    <t xml:space="preserve">DIOSMECTITA 3G GRAN.ORAL XSO            </t>
  </si>
  <si>
    <t xml:space="preserve">PROTECTOR SOLAR  36% 100G GEL.TOP XTU   </t>
  </si>
  <si>
    <t xml:space="preserve">VALPROICO ACIDO 500MG XTB.L.RETA        </t>
  </si>
  <si>
    <t xml:space="preserve">DOMPERIDONA 1MG/ML 60ML SUS.ORAL XFCO   </t>
  </si>
  <si>
    <t xml:space="preserve">DONEPEZILO 10MG XTB                     </t>
  </si>
  <si>
    <t xml:space="preserve">DORNASA ALFA 1MG/ML 2.5ML SLN.INH XAMP  </t>
  </si>
  <si>
    <t xml:space="preserve">DULOXETINA 30MG XCAP.L.RETA             </t>
  </si>
  <si>
    <t xml:space="preserve">ESCITALOPRAM 10MG XTB                   </t>
  </si>
  <si>
    <t xml:space="preserve">EVEROLIMUS 0.75MG XTB                   </t>
  </si>
  <si>
    <t xml:space="preserve">EZETIMIBA 10MG XTB                      </t>
  </si>
  <si>
    <t xml:space="preserve">FLAVOXATO 200MG XTB                     </t>
  </si>
  <si>
    <t xml:space="preserve">FLUMAZENIL 0.5MG/5ML 5ML SLN.INY XAMP   </t>
  </si>
  <si>
    <t xml:space="preserve">GABAPENTINA* 400MG XCAP.DUR             </t>
  </si>
  <si>
    <t xml:space="preserve">HIDROXIcina 25MG XTB                    </t>
  </si>
  <si>
    <t xml:space="preserve">IBUPROFENO* 10MG/2ML 2ML SLN.INY XAMP   </t>
  </si>
  <si>
    <t xml:space="preserve">FENOTEROL+IPRATROPIO 20ML SLN.INHXFCO   </t>
  </si>
  <si>
    <t xml:space="preserve">ITRACONAZOL 100MG XCAP.DUR              </t>
  </si>
  <si>
    <t xml:space="preserve">LAMOTRIGINA 25MG XTB.OROD               </t>
  </si>
  <si>
    <t xml:space="preserve">LAMOTRIGINA* 50MG XTB.OROD              </t>
  </si>
  <si>
    <t xml:space="preserve">LEFLUNOMIDA 20MG XTB                    </t>
  </si>
  <si>
    <t xml:space="preserve">LETROZOL 2.5MG XTB                      </t>
  </si>
  <si>
    <t xml:space="preserve">LEVOFLOXACINA 500MG XTB                 </t>
  </si>
  <si>
    <t xml:space="preserve">LEVOFLOXACINA 500MG/100ML SLN.INY XBOL  </t>
  </si>
  <si>
    <t xml:space="preserve">LEVONORGESTREL 0.75MG XTB               </t>
  </si>
  <si>
    <t xml:space="preserve">LINEZOLID 600MG XTB                     </t>
  </si>
  <si>
    <t xml:space="preserve">MEMANTINA 10MG XTB                      </t>
  </si>
  <si>
    <t xml:space="preserve">IMATINIB 400MG X TAB                    </t>
  </si>
  <si>
    <t xml:space="preserve">METILPREDNISOLONA 16MG XTB              </t>
  </si>
  <si>
    <t xml:space="preserve">METILPREDNISOLONA 4MG XTB               </t>
  </si>
  <si>
    <t xml:space="preserve">METOPROLOL SUCCINATO 100MG XTB.L.SOST   </t>
  </si>
  <si>
    <t xml:space="preserve">METOPROLOL SUCCINATO 50MG XTB.L.SOST    </t>
  </si>
  <si>
    <t xml:space="preserve">MICOFENOLATO Sodico 180MG XTB.L.RETA    </t>
  </si>
  <si>
    <t xml:space="preserve">MIRTAZAPINA* 30MG XTB                   </t>
  </si>
  <si>
    <t xml:space="preserve">MOMETASONA 50UG/APL 120APL XSPRAY.NASAL </t>
  </si>
  <si>
    <t xml:space="preserve">MONTELUKAST 4MG XTB.MAST                </t>
  </si>
  <si>
    <t xml:space="preserve">MOXIFLOXACINA 400MG XTB                 </t>
  </si>
  <si>
    <t xml:space="preserve">NAPROXENO 25MG/ML 60ML GRAN.ORAL XFCO   </t>
  </si>
  <si>
    <t xml:space="preserve">NITAZOXANIDA 500MG XTB                  </t>
  </si>
  <si>
    <t xml:space="preserve">OLANZAPINA* 10MG XTB                    </t>
  </si>
  <si>
    <t xml:space="preserve">OXCARBAZEPINA 300MG XTB                 </t>
  </si>
  <si>
    <t xml:space="preserve">OXIBUTININA 5MG XTB                     </t>
  </si>
  <si>
    <t xml:space="preserve">OXIBUTININA 1MG/ML 120ML JBE XFCO       </t>
  </si>
  <si>
    <t xml:space="preserve">PAROXETINA 20MG XTB                     </t>
  </si>
  <si>
    <t xml:space="preserve">PERMETRINA 5% 60G CREM.TOP XTU          </t>
  </si>
  <si>
    <t xml:space="preserve">PRAVASTATINA 20MG XTB                   </t>
  </si>
  <si>
    <t xml:space="preserve">PROPAFENONA 150MG XTB                   </t>
  </si>
  <si>
    <t xml:space="preserve">QUETIAPINA 200MG XTB                    </t>
  </si>
  <si>
    <t xml:space="preserve">RIFAximina 200MG XTB                    </t>
  </si>
  <si>
    <t xml:space="preserve">RISPERIDONA 1MG XTB                     </t>
  </si>
  <si>
    <t xml:space="preserve">RISPERIDONA* 2MG XTB                    </t>
  </si>
  <si>
    <t xml:space="preserve">ROSUVASTATINA 10MG XTB                  </t>
  </si>
  <si>
    <t xml:space="preserve">SERTRALINA 100MG XTB                    </t>
  </si>
  <si>
    <t xml:space="preserve">SERTRALINA 50MG XTB                     </t>
  </si>
  <si>
    <t xml:space="preserve">SEVOFLURANO 100% 250ML SLN.INH XFCO     </t>
  </si>
  <si>
    <t xml:space="preserve">SILDENAFIL 50MG XTB                     </t>
  </si>
  <si>
    <t xml:space="preserve">SOMATOSTATINA 3MG LIOF.INY XAMP         </t>
  </si>
  <si>
    <t xml:space="preserve">SUCRALFATE 200MG/ML 200ML SUS.ORAL XFCO </t>
  </si>
  <si>
    <t xml:space="preserve">TACROLIMUS 5MG/ML 1ML SLN.INY XAMP      </t>
  </si>
  <si>
    <t xml:space="preserve">TACROLIMUS 5MG XCAP.L.PROL              </t>
  </si>
  <si>
    <t xml:space="preserve">TAMSULOSINA 0.4MG XCAP.L.PROL           </t>
  </si>
  <si>
    <t xml:space="preserve">TEMOZOLOMIDA 100MG XCAP.DUR             </t>
  </si>
  <si>
    <t xml:space="preserve">TIZANIDINA 2MG XTB                      </t>
  </si>
  <si>
    <t xml:space="preserve">TIZANIDINA* 4MG XTB                     </t>
  </si>
  <si>
    <t xml:space="preserve">TOLTERODINA 2MG XTB                     </t>
  </si>
  <si>
    <t xml:space="preserve">TOPIRAMATO 100MG XTB                    </t>
  </si>
  <si>
    <t xml:space="preserve">TOPIRAMATO 50MG XTB                     </t>
  </si>
  <si>
    <t xml:space="preserve">TRIMEBUTINA 50MG/5ML SLN.INYXAMP        </t>
  </si>
  <si>
    <t xml:space="preserve">TRIMETAZIDINA 35MG XTB.L.SOST           </t>
  </si>
  <si>
    <t xml:space="preserve">VENLAFAXINA 75MG XTB.L.SOST             </t>
  </si>
  <si>
    <t xml:space="preserve">VENLAFAXINA* 37.5MG XTB.L.SOST          </t>
  </si>
  <si>
    <t xml:space="preserve">VITAMINA E 400UI XCAP.BLAN              </t>
  </si>
  <si>
    <t xml:space="preserve">YODOPOVIDONA 5MG/ML 15ML SLN.OFT X FCO  </t>
  </si>
  <si>
    <t xml:space="preserve">MULTIVIT+Zn SIN Fe 300G GRAN.ORAL XFCO  </t>
  </si>
  <si>
    <t xml:space="preserve">ONDANSETRON 4MG XTB                     </t>
  </si>
  <si>
    <t xml:space="preserve">LEVOTIROXINA 50UG XTB                   </t>
  </si>
  <si>
    <t xml:space="preserve">NaCl (C.MEZCLA) 0.9% 500ML SLN.INY XBOL </t>
  </si>
  <si>
    <t xml:space="preserve">NaCl (C.MEZCLA) 0.9% 250ML SLN.INY XBOL </t>
  </si>
  <si>
    <t xml:space="preserve">BOSENTAN 62.5MG XTB                     </t>
  </si>
  <si>
    <t xml:space="preserve">JARABE DULCE X ML                       </t>
  </si>
  <si>
    <t xml:space="preserve">EXTR.AL PRICK.T D.PTER 2.5MLXGTR        </t>
  </si>
  <si>
    <t xml:space="preserve">EXTR.AL PRICK.T MOSQUITO 2.5ML XGTR     </t>
  </si>
  <si>
    <t xml:space="preserve">EXTR.AL PRICK.T D.FARINAE 2.5ML XGTR    </t>
  </si>
  <si>
    <t xml:space="preserve">EXTR.AL PRICK.T GRUPO FLORES 2.5ML XGTR </t>
  </si>
  <si>
    <t xml:space="preserve">EXTR.AL PRICK.T ARROZ ENTERO 2.5ML XGTR </t>
  </si>
  <si>
    <t xml:space="preserve">EXTR.AL PRICK.T LECHE VACA 2.5ML XGTR   </t>
  </si>
  <si>
    <t xml:space="preserve">EXTR.AL PRICK.T OVOALBUMINA 2.5ML XGTR  </t>
  </si>
  <si>
    <t xml:space="preserve">EXTR.AL PRICK.T HUEVO CLARA 2.5ML XGTR  </t>
  </si>
  <si>
    <t xml:space="preserve">EXTR.AL PRICK.T TRIGO 2.5ML XGTR        </t>
  </si>
  <si>
    <t xml:space="preserve">EXTR.AL PRICK.T ZANAHORIA 2.5ML XGTR    </t>
  </si>
  <si>
    <t xml:space="preserve">EXTR.AL PRICK.T HORMIGA 2.5ML XGTR      </t>
  </si>
  <si>
    <t xml:space="preserve">EXTR.AL PRICK.T HUEVO YEMA 2.5ML XGTR   </t>
  </si>
  <si>
    <t xml:space="preserve">EXTR.AL PRICK.T CACAHUATE 2.5ML XGTR    </t>
  </si>
  <si>
    <t xml:space="preserve">EXTR.AL PRICK.T PLATANO 2.5ML XGTR      </t>
  </si>
  <si>
    <t xml:space="preserve">EXTR.AL PRICK.T KIWI 2.5ML XGTR         </t>
  </si>
  <si>
    <t xml:space="preserve">EXTR.AL PRICK.T PATATA 2.5ML XGTR       </t>
  </si>
  <si>
    <t xml:space="preserve">EXTR.AL PRICK.T SARDINA 2.5ML XGTR      </t>
  </si>
  <si>
    <t xml:space="preserve">EXTR.AL PRICK.T SOYA 2.5ML XGTR         </t>
  </si>
  <si>
    <t xml:space="preserve">EXTR.AL PRICK.T LENTEJA 2.5ML XGTR      </t>
  </si>
  <si>
    <t xml:space="preserve">EXTR.AL PRICK.T NARANJA 2.5ML XGTR      </t>
  </si>
  <si>
    <t xml:space="preserve">EXTR.AL PRICK.T GAMBA 2.5ML XGTR        </t>
  </si>
  <si>
    <t xml:space="preserve">EXTR.AL PRICK.T TOMATE 2.5ML XGTR       </t>
  </si>
  <si>
    <t xml:space="preserve">EXTR.AL PRICK.T PIÑA 2.5ML XGTR         </t>
  </si>
  <si>
    <t xml:space="preserve">EXTR.AL PRICK.T ATUN 2.5ML XGTR         </t>
  </si>
  <si>
    <t xml:space="preserve">EXTR.AL PRICK.T CERDO SUERO 2.5ML XGTR  </t>
  </si>
  <si>
    <t xml:space="preserve">EXTR.AL PRICK.T FRESON 2.5ML XGTR       </t>
  </si>
  <si>
    <t xml:space="preserve">EXTR.AL PRICK.T POLLO 2.5ML XGTR        </t>
  </si>
  <si>
    <t xml:space="preserve">EXTR.AL PRICK.T LATEX 2.5ML XGTR        </t>
  </si>
  <si>
    <t xml:space="preserve">HISTAMINA (EXTR.AL) PRICK.T 2.5ML XGTR  </t>
  </si>
  <si>
    <t xml:space="preserve">EXTR.AL TRAT D.PTER+D.FARINAE 2.5ML XVL </t>
  </si>
  <si>
    <t xml:space="preserve">EXTR.AL PRICK.T TRUCHA 2.5ML XGTR       </t>
  </si>
  <si>
    <t xml:space="preserve">CLOBAZAM 10MG XTB                       </t>
  </si>
  <si>
    <t xml:space="preserve">DINOPROSTONA 10MG XOVU                  </t>
  </si>
  <si>
    <t xml:space="preserve">FENTANILO 4.2MG (25UG/HORA) XDISP.TRANS </t>
  </si>
  <si>
    <t xml:space="preserve">FENTANILO 8.4MG (50UG/HORA) XDISP.TRANS </t>
  </si>
  <si>
    <t xml:space="preserve">AMIODARONA 150MG/3ML 3ML SLN.INY XAMP   </t>
  </si>
  <si>
    <t xml:space="preserve">MIDAZOLAM 15MG/3ML 3ML SLN.INY XAMP     </t>
  </si>
  <si>
    <t xml:space="preserve">L  </t>
  </si>
  <si>
    <t xml:space="preserve">CIPROTERONA* 50MG XTB                   </t>
  </si>
  <si>
    <t xml:space="preserve">betaMETASONA 0.05% 20G CREM.TOP XTU     </t>
  </si>
  <si>
    <t xml:space="preserve">YODOPOVIDONA SOLUCION 3.500 ML X GF     </t>
  </si>
  <si>
    <t xml:space="preserve">GF </t>
  </si>
  <si>
    <t xml:space="preserve">CALCIO (CITRATO) 315MG+VIT D 200UI  XTB </t>
  </si>
  <si>
    <t xml:space="preserve">ILOPROST 20UG/2ML 2ML SLN.INH XAMP      </t>
  </si>
  <si>
    <t xml:space="preserve">RIFAmicina 1% 20ML XSPRAY.TOP           </t>
  </si>
  <si>
    <t xml:space="preserve">CALCIO+VITD+ZINC 180ML SUS.ORAL XFCO    </t>
  </si>
  <si>
    <t xml:space="preserve">ESCITALOPRAM* 20MG XTB                  </t>
  </si>
  <si>
    <t xml:space="preserve">NaCl (C.MEZCLA) 0.9% 100ML SLN.INY XBOL </t>
  </si>
  <si>
    <t xml:space="preserve">AMINOAC PED NPT 10% SLN.INY.VL XML      </t>
  </si>
  <si>
    <t xml:space="preserve">AMINOAC ADUL NPT 15%  SLN.INY.VL XML    </t>
  </si>
  <si>
    <t xml:space="preserve">DEXTROSA NPT 50% SLN.INY.BOL XML        </t>
  </si>
  <si>
    <t xml:space="preserve">AGUA NPT SLN.INY.BOL XML                </t>
  </si>
  <si>
    <t xml:space="preserve">SODIO CLOR NPT 2MEQ/ML SLN.INY.AMP XML  </t>
  </si>
  <si>
    <t xml:space="preserve">Mg SULF NPT 1.6MEQ/ML SLN.INY.AMP XML   </t>
  </si>
  <si>
    <t xml:space="preserve">VIT C NPT 100MG/ML SLN.INY.AMP XML      </t>
  </si>
  <si>
    <t xml:space="preserve">ELEMEN.TRAZA PED NPT SLN.INY.VL XML     </t>
  </si>
  <si>
    <t xml:space="preserve">VIT HIDRO+LIPO ADUL NPT  EM.INY.AMP XML </t>
  </si>
  <si>
    <t xml:space="preserve">FENITOINA 100MG XCAP.DUR                </t>
  </si>
  <si>
    <t xml:space="preserve">VALACICLOVIR 500MG XTB                  </t>
  </si>
  <si>
    <t xml:space="preserve">DESMOPRESINA* 120UG XTB                 </t>
  </si>
  <si>
    <t xml:space="preserve">DAPSONA 100MG XTB                       </t>
  </si>
  <si>
    <t xml:space="preserve">OLANZAPINA* 10MG XTB.MAST               </t>
  </si>
  <si>
    <t xml:space="preserve">EXTR.AL PRICK.T AVENA 2.5ML XGTR        </t>
  </si>
  <si>
    <t xml:space="preserve">EXTR.AL TRATAM BLOMIA TROPIC 2.5ML XVL  </t>
  </si>
  <si>
    <t xml:space="preserve">CETIRIZINA 1MG/ML 60ML JBE XFCO         </t>
  </si>
  <si>
    <t xml:space="preserve">BOSENTAN 125MG XTB                      </t>
  </si>
  <si>
    <t xml:space="preserve">EXTR.AL TRAT PERRO 3.5ML XVL            </t>
  </si>
  <si>
    <t xml:space="preserve">ALGINATO SOD 25MG/ML240ML SUS.ORALXFCO  </t>
  </si>
  <si>
    <t xml:space="preserve">AMOXICILINA 875MG+CLAVULANATO 125MG XTB </t>
  </si>
  <si>
    <t xml:space="preserve">ZINC SULFATO 2MG/ML 120ML SLN.ORAL XFCO </t>
  </si>
  <si>
    <t xml:space="preserve">SALBUTAMOL® 5MG/ML 10ML SLN.NBZ XFCO    </t>
  </si>
  <si>
    <t xml:space="preserve">LENALIDOMIDA 5MG XCAP.DUR               </t>
  </si>
  <si>
    <t xml:space="preserve">CAPSAICINA 0.025% 20G CREM.TOP XTU      </t>
  </si>
  <si>
    <t xml:space="preserve">DEFLAZACORT 6MG XTB                     </t>
  </si>
  <si>
    <t xml:space="preserve">OLMESARTAN 20MG XTB                     </t>
  </si>
  <si>
    <t xml:space="preserve">PROTECTOR SOLAR 50% 100G CREM.TOP XTU   </t>
  </si>
  <si>
    <t xml:space="preserve">BETAHISTINA 8MG XTB                     </t>
  </si>
  <si>
    <t xml:space="preserve">INDOMETACINA 25MG XCAP.BLAN             </t>
  </si>
  <si>
    <t xml:space="preserve">NICOTINA 4MG XTB.MAST                   </t>
  </si>
  <si>
    <t xml:space="preserve">EXTR.AL TRAT VENENO AVISPA XUN          </t>
  </si>
  <si>
    <t xml:space="preserve">GADOBUTROL 1MMOL/ML 7.5ML SLN.INY XVL   </t>
  </si>
  <si>
    <t xml:space="preserve">VL </t>
  </si>
  <si>
    <t xml:space="preserve">GLUCAGON 1UI LIOF.INY XVL               </t>
  </si>
  <si>
    <t xml:space="preserve">INFLIXIMAB 100MG LIOF.INY XVL           </t>
  </si>
  <si>
    <t xml:space="preserve">LEVOSIMENDAN 12.5MG/5ML 5ML SLN.INY XVL </t>
  </si>
  <si>
    <t xml:space="preserve">Na+Cl+Ca+Mg+KCl2% 960ML SLN.HEMOD XFCO  </t>
  </si>
  <si>
    <t xml:space="preserve">Na+Cl+Ca+Mg+KCl0.7% 960ML SLN.HEMODXFCO </t>
  </si>
  <si>
    <t xml:space="preserve">PREGABALINA* 150MG XCAP.DUR             </t>
  </si>
  <si>
    <t xml:space="preserve">TIGECICLINA 50MG LIOF.INY XVL           </t>
  </si>
  <si>
    <t xml:space="preserve">TOX.BOTULINICA TIPOA 100UI LIOF.INY XVL </t>
  </si>
  <si>
    <t xml:space="preserve">IPRATROPIO.BR 20UG/PUF 200PUF XINH.ORA  </t>
  </si>
  <si>
    <t xml:space="preserve">ETINILEST 0.03MG+LEVONORG 0.15MG XTB    </t>
  </si>
  <si>
    <t xml:space="preserve">VALPROICO ACIDO 250MG XCAP.BLAN         </t>
  </si>
  <si>
    <t xml:space="preserve">AMPICILINA 500MG LIOF.INY XVL           </t>
  </si>
  <si>
    <t xml:space="preserve">AMPICILINA 1G LIOF.INY XVL              </t>
  </si>
  <si>
    <t xml:space="preserve">ATROPINA 10MG/ML 5ML SLN.OFT XGTR       </t>
  </si>
  <si>
    <t xml:space="preserve">becloMETASONA 50UG/PUF 200PUF XINH.ORAL </t>
  </si>
  <si>
    <t xml:space="preserve">CARBON ACTIVADO 500G GRAN.ORAL XBOL     </t>
  </si>
  <si>
    <t xml:space="preserve">CICLOFOSFAMIDA 50MG XTB                 </t>
  </si>
  <si>
    <t xml:space="preserve">LOPERAMIDA 2MG XTB                      </t>
  </si>
  <si>
    <t xml:space="preserve">CLOTRIMAZOL 1% 30ML SLN.TOP XGTR        </t>
  </si>
  <si>
    <t xml:space="preserve">DEFEROXAMINA 500MG LIOF.INY XVL         </t>
  </si>
  <si>
    <t xml:space="preserve">DEXAMETASONA 1MG/ML 5ML SLN.OFT XGTR    </t>
  </si>
  <si>
    <t xml:space="preserve">DOBUTAMINA 250MG/20ML 20ML SLN.INY XVL  </t>
  </si>
  <si>
    <t xml:space="preserve">DOXICICLINA 100MG XTB                   </t>
  </si>
  <si>
    <t xml:space="preserve">ENOXAPARINA 20MG/0.2ML SLN.INY XJER     </t>
  </si>
  <si>
    <t xml:space="preserve">ENOXAPARINA 60MG/0.6ML SLN.INY XJER     </t>
  </si>
  <si>
    <t xml:space="preserve">ERITROPOY ALFA 2000UI/1ML SLN.INY XVL   </t>
  </si>
  <si>
    <t xml:space="preserve">FLUOROMETALONA 1MG/ML 6ML SLN.OFT XGTR  </t>
  </si>
  <si>
    <t xml:space="preserve">GLICERINA 2G XSUP                       </t>
  </si>
  <si>
    <t xml:space="preserve">CALCIO GLUC 100MG/ML 10ML SLN.INY XAMP  </t>
  </si>
  <si>
    <t xml:space="preserve">HALOPERIDOL 2MG/ML 20ML SLN.ORAL XGTR   </t>
  </si>
  <si>
    <t xml:space="preserve">HEPARINA 5000UI/ML 5ML SLN.INY XVL      </t>
  </si>
  <si>
    <t xml:space="preserve">HIDROCORTISONA 5MG+LIDOCAINA 60MG XSUP  </t>
  </si>
  <si>
    <t xml:space="preserve">HIDROCORTISONA 0.5% 30ML SLN.TOP XGTR   </t>
  </si>
  <si>
    <t xml:space="preserve">HIDROCORTISONA 100MG LIOF.INY XVL       </t>
  </si>
  <si>
    <t xml:space="preserve">LIDOCAINA 10MG/ML 50ML SLN.INY XVL      </t>
  </si>
  <si>
    <t xml:space="preserve">LIDOC+ADREN 1G+250UG/50ML SLN.INY XVL   </t>
  </si>
  <si>
    <t xml:space="preserve">LIDOCAINA 20MG/ML 50ML SLN.INY XVL      </t>
  </si>
  <si>
    <t xml:space="preserve">NITROglicerina 5MG/ML 10ML SLN.INY XVL  </t>
  </si>
  <si>
    <t xml:space="preserve">OXACILINA 1G LIOF.INY XVL               </t>
  </si>
  <si>
    <t xml:space="preserve">OXIMETAZOL 0.5MG/ML 15ML SLN.NASAL XGTR </t>
  </si>
  <si>
    <t xml:space="preserve">PENICILINA G SOD 1000000UI LIOF.INY XVL </t>
  </si>
  <si>
    <t xml:space="preserve">TR </t>
  </si>
  <si>
    <t xml:space="preserve">SULFASALAZINA 500MG XTB.L.RETA          </t>
  </si>
  <si>
    <t xml:space="preserve">AMANTADINA CLORHIDRATO 100MG XCAP.DUR   </t>
  </si>
  <si>
    <t xml:space="preserve">BASILIXIMAB 20MG LIOF.INY XVL           </t>
  </si>
  <si>
    <t xml:space="preserve">ROCURONIO BROMURO 50MG/5ML SLN.INY XVL  </t>
  </si>
  <si>
    <t xml:space="preserve">MILRINONA* 10MG/10ML 10ML SLN.INY XAMP  </t>
  </si>
  <si>
    <t xml:space="preserve">NITROFURAZONA 0.2% 500G EM.TOP XFCO     </t>
  </si>
  <si>
    <t xml:space="preserve">OMEPRAZOL 40MG LIOF.INY XVL             </t>
  </si>
  <si>
    <t xml:space="preserve">PREGABALINA 75MG XCAP.DUR               </t>
  </si>
  <si>
    <t xml:space="preserve">PROPOFOL 10MG/ML 20ML EM.INY XVL        </t>
  </si>
  <si>
    <t xml:space="preserve">TIROFIBAN 0.25MG/ML 50ML SLN.INY XVL    </t>
  </si>
  <si>
    <t xml:space="preserve">VORICONAZOL 200MG LIOF.INY XVL          </t>
  </si>
  <si>
    <t xml:space="preserve">KETAMINA 50MG/ML 10ML SLN.INY XVL       </t>
  </si>
  <si>
    <t xml:space="preserve">ACICLOVIR 250MG LIOF.INY XVL            </t>
  </si>
  <si>
    <t xml:space="preserve">ANFOTERICINA B 50MG LIOF.INY XVL        </t>
  </si>
  <si>
    <t xml:space="preserve">CEFAZOLINA 1G LIOF.INY XVL              </t>
  </si>
  <si>
    <t xml:space="preserve">CEFRADINA 1G LIOF.INY XVL               </t>
  </si>
  <si>
    <t xml:space="preserve">CEFTRIAXONA 1G LIOF.INY XVL             </t>
  </si>
  <si>
    <t xml:space="preserve">MEROPENEM 1G LIOF.INY XVL               </t>
  </si>
  <si>
    <t xml:space="preserve">VANCOMICINA 500MG LIOF.INY XVL          </t>
  </si>
  <si>
    <t xml:space="preserve">NUT.ENT ISO BAJA* CHO 250ML SUS.ORALXTR </t>
  </si>
  <si>
    <t xml:space="preserve">PEGFILGRASTIM 6MG/0.6ML SLN.INY XJER    </t>
  </si>
  <si>
    <t xml:space="preserve">ERTAPENEM 1G LIOF.INY XVL               </t>
  </si>
  <si>
    <t xml:space="preserve">FULVESTRANT 250MG/5ML 5ML SLN.INY XJER  </t>
  </si>
  <si>
    <t xml:space="preserve">MESALAZINA 4G/60ML 60ML SUS.REC XTU     </t>
  </si>
  <si>
    <t xml:space="preserve">RANIBIZUMAB 2.3MG/0.23ML SLN.INY XVL    </t>
  </si>
  <si>
    <t xml:space="preserve">ePINE RACEMI 11.25MG/0.5ML SLN.INH XJER </t>
  </si>
  <si>
    <t xml:space="preserve">EXTR.AL TRAT D.FARINAE100% 2.5MLXVL     </t>
  </si>
  <si>
    <t xml:space="preserve">EXTR.AL TRAT D.PTER100% 2.5ML XVL       </t>
  </si>
  <si>
    <t xml:space="preserve">EXTR.AL TRAT GRUPO GRAMIN 2.5MLXVL      </t>
  </si>
  <si>
    <t xml:space="preserve">CEFTAZIDIMA 1G LIOF.INY XVL             </t>
  </si>
  <si>
    <t xml:space="preserve">ENOXAPARINA 40MG/0.4ML SLN.INY XJER     </t>
  </si>
  <si>
    <t xml:space="preserve">NEOSTIGMINA 0.5MG/ML 1ML SLN.INY XAMP   </t>
  </si>
  <si>
    <t xml:space="preserve">nifeDIPINO 30MG XCAP.L.PROL             </t>
  </si>
  <si>
    <t xml:space="preserve">nimoDIPINO 10MG/50ML 50ML SLN.INY XVL   </t>
  </si>
  <si>
    <t xml:space="preserve">PENICILINA G SOD 5000000UI LIOF.INY XVL </t>
  </si>
  <si>
    <t xml:space="preserve">PENICIL.G BENZAT 1200000UI LIOF.INY XVL </t>
  </si>
  <si>
    <t xml:space="preserve">PENICIL.G BENZAT 2400000UI LIOF.INY XVL </t>
  </si>
  <si>
    <t xml:space="preserve">PILOCARPINA 20MG/ML 15ML SLN.OFT XGTR   </t>
  </si>
  <si>
    <t xml:space="preserve">PIRIMETAMINA 25MG XTB                   </t>
  </si>
  <si>
    <t xml:space="preserve">FENILEFRINA+PRED 5ML SUS.OFT XGTR       </t>
  </si>
  <si>
    <t xml:space="preserve">PREDNISOLONA 10MG/ML 5ML SLN.OFT XGTR   </t>
  </si>
  <si>
    <t xml:space="preserve">PROPARACAINA 5MG/ML 15ML SLN.OFT XGTR   </t>
  </si>
  <si>
    <t xml:space="preserve">RIFAmpicina 300MG XCAP.DUR              </t>
  </si>
  <si>
    <t xml:space="preserve">SALBUTAMOL 100UG/PUFF 200PUFF XINH.ORAL </t>
  </si>
  <si>
    <t xml:space="preserve">SULFATO FERROSO 100MG XTB               </t>
  </si>
  <si>
    <t xml:space="preserve">TEOFILINA 300 MG XCAP.L.PROL            </t>
  </si>
  <si>
    <t xml:space="preserve">TIMOLOL 5MG/ML 5ML SLN.OFT XGTR         </t>
  </si>
  <si>
    <t xml:space="preserve">TRAMADOL* 100MG/ML 10ML SLN.ORAL XGTR   </t>
  </si>
  <si>
    <t xml:space="preserve">TROPICAMIDA 10MG/ML 15ML SLN.OFT XGTR   </t>
  </si>
  <si>
    <t xml:space="preserve">VAC.ANTITETANICA 40UI/0.5ML SUS.INY XVL </t>
  </si>
  <si>
    <t xml:space="preserve">VECURONIO BROMURO 10MG LIOF.INY XVL     </t>
  </si>
  <si>
    <t xml:space="preserve">VITAMINA A 50000UI XCAP.DUR             </t>
  </si>
  <si>
    <t xml:space="preserve">DEXRAZOXANE 500MG LIOF.INY XVL          </t>
  </si>
  <si>
    <t xml:space="preserve">IVERMECTINA 6MG/ML 5ML SLN.ORAL XGTR    </t>
  </si>
  <si>
    <t xml:space="preserve">MULTIVIT+Fe SIN Zn 10ML SLN.ORAL XGTR   </t>
  </si>
  <si>
    <t xml:space="preserve">SIROLIMUS 1MG XTB                       </t>
  </si>
  <si>
    <t xml:space="preserve">CLONAZEPAM 2.5MG/ML 30ML SLN.ORAL XGTR  </t>
  </si>
  <si>
    <t xml:space="preserve">TIOPENTAL 1G LIOF.INY XVL               </t>
  </si>
  <si>
    <t xml:space="preserve">REMIFENTANIL 2MG LIOF.INY XVL           </t>
  </si>
  <si>
    <t xml:space="preserve">AZTREONAM 1G LIOF.INY XVL               </t>
  </si>
  <si>
    <t xml:space="preserve">claritroMICINA 500MG LIOF.INY XVL       </t>
  </si>
  <si>
    <t xml:space="preserve">FLUCONAZOL 200MG/100ML SLN.INY XBOL     </t>
  </si>
  <si>
    <t xml:space="preserve">CEFEPIME 1G LIOF.INY XVL                </t>
  </si>
  <si>
    <t xml:space="preserve">CEFOTAXIMA 1G LIOF.INY XVL              </t>
  </si>
  <si>
    <t xml:space="preserve">ANIDULAFUNGINA 100MG LIOF.INY XVL       </t>
  </si>
  <si>
    <t xml:space="preserve">azitroMICINA 500MG XTB                  </t>
  </si>
  <si>
    <t xml:space="preserve">BRIMONIDINA 2MG/ML 5ML SLN.OFT XGTR     </t>
  </si>
  <si>
    <t xml:space="preserve">DORZOLAMIDA+TIMOLOL 6ML SLN.OFT XGTR    </t>
  </si>
  <si>
    <t xml:space="preserve">MINOciclina 100MG XCAP.DUR              </t>
  </si>
  <si>
    <t xml:space="preserve">MOXIFLOXACINA 400MG/250ML SLN.INY XVL   </t>
  </si>
  <si>
    <t xml:space="preserve">ZIDOVUDINA 10MG/ML 20ML SLN.INY XVL     </t>
  </si>
  <si>
    <t xml:space="preserve">GANCICLOVIR 500MG LIOF.INY XVL          </t>
  </si>
  <si>
    <t xml:space="preserve">BICARBONATO SODICO 500G GRAN.ORAL XBOL  </t>
  </si>
  <si>
    <t xml:space="preserve">Mg SULFATO 10G/100ML 400G GRAN.TOP XBOL </t>
  </si>
  <si>
    <t xml:space="preserve">MALTODEXTRINA 500G GRAN.ORAL XTR        </t>
  </si>
  <si>
    <t xml:space="preserve">CASPOFUNGINA 50MG LIOF.INY XVL          </t>
  </si>
  <si>
    <t xml:space="preserve">CASPOFUNGINA 70MG LIOF.INY XVL          </t>
  </si>
  <si>
    <t xml:space="preserve">CELECOXIB 200MG XCAP.DUR                </t>
  </si>
  <si>
    <t xml:space="preserve">CIPROFLOXA+HIDROCORT 10ML SLN.OTI XGTR  </t>
  </si>
  <si>
    <t xml:space="preserve">CIPROfloxacina 3MG/ML 5ML SLN.OFT XGTR  </t>
  </si>
  <si>
    <t xml:space="preserve">ESMOLOL 10MG/ML 10ML SLN.INY XVL        </t>
  </si>
  <si>
    <t xml:space="preserve">Daptomicina 500MG LIOF.INY XVL          </t>
  </si>
  <si>
    <t xml:space="preserve">DORZOLAMIDA 20MG/ML 5ML SLN.OFT XGTR    </t>
  </si>
  <si>
    <t xml:space="preserve">LATANOPROST 0.05MG/ML 5ML SLN.OFT XGTR  </t>
  </si>
  <si>
    <t xml:space="preserve">MELFALAN 50MG LIOF.INY XVL              </t>
  </si>
  <si>
    <t xml:space="preserve">MOXIFLOXACINA 5MG/ML 5ML SLN.OFT XGTR   </t>
  </si>
  <si>
    <t xml:space="preserve">OLANZAPINA 10MG LIOF.INY XVL            </t>
  </si>
  <si>
    <t xml:space="preserve">VACUNA INFLUENZA 0.5ML SUS.INY XJER     </t>
  </si>
  <si>
    <t xml:space="preserve">MEDROXIPROGESTERON 150MG/3ML SUS.INYXVL </t>
  </si>
  <si>
    <t xml:space="preserve">VACUNA HEPATITIS B 20UG/1ML SUS.INY XVL </t>
  </si>
  <si>
    <t xml:space="preserve">DORIPENEM 500MG LIOF.INY XVL            </t>
  </si>
  <si>
    <t xml:space="preserve">VAC.MENINGOC+DIFTERIA 0.5ML SLN.INY XVL </t>
  </si>
  <si>
    <t xml:space="preserve">RISPERIDONA 25MG LIOF.INY XVL           </t>
  </si>
  <si>
    <t xml:space="preserve">EPOPROSTENOL 1.5MG LIOF.INYXVL          </t>
  </si>
  <si>
    <t xml:space="preserve">BRINZOLAMIDA+TIMOLOL 5ML SUS.OFT XGTR   </t>
  </si>
  <si>
    <t xml:space="preserve">TERBUTALINA® 10MG/ML 10ML SLN.NBZ XGTR  </t>
  </si>
  <si>
    <t xml:space="preserve">ACEITE DE PESCADO NPT 10% EM.INY.VLXML  </t>
  </si>
  <si>
    <t xml:space="preserve">ACTIV PLASM HUM RECOM 50MG LIOF.INYXVL  </t>
  </si>
  <si>
    <t xml:space="preserve">BARIO SULFATO 96% 176G GRAN.ORAL XFCO   </t>
  </si>
  <si>
    <t xml:space="preserve">BUDESONIDA 0.5MG/ML 2ML SUS.NBZ XAMP    </t>
  </si>
  <si>
    <t xml:space="preserve">BUDESONIDA 200UG/PUFF 200PUFF XINH.ORAL </t>
  </si>
  <si>
    <t xml:space="preserve">DANTROLENO 20MG LIOF.INY XVL            </t>
  </si>
  <si>
    <t xml:space="preserve">DECITABINA 50MG LIOF.INY XVL            </t>
  </si>
  <si>
    <t xml:space="preserve">ESOMEPRAZOL 40MG LIOF.INY XVL           </t>
  </si>
  <si>
    <t xml:space="preserve">FONDAPARINUX 2.5MG/0.5ML SLN.INY XJER   </t>
  </si>
  <si>
    <t xml:space="preserve">FORM.LACT 24CAL/OZ 59ML SLN.ORAL XFCO   </t>
  </si>
  <si>
    <t xml:space="preserve">FORM.LACT 30CAL/OZ 59ML SLN.ORAL XFCO   </t>
  </si>
  <si>
    <t xml:space="preserve">GADOTERICO AC. 4G/15ML 15ML SLN.INY XVL </t>
  </si>
  <si>
    <t xml:space="preserve">Ig HUMANA 5G/100ML SLN.INY XVL          </t>
  </si>
  <si>
    <t xml:space="preserve">INSULINA NPH 100UI/ML 10ML SUS.INY XVL  </t>
  </si>
  <si>
    <t xml:space="preserve">KETOrolaco 5MG/ML 5ML SLN.OFT XGTR      </t>
  </si>
  <si>
    <t xml:space="preserve">METILPRED 40MG (SUCCINATO) LIOF.INY XVL </t>
  </si>
  <si>
    <t xml:space="preserve">METILPRED ACET 40MG/ML 1ML SUS.INY XVL  </t>
  </si>
  <si>
    <t xml:space="preserve">NUT.ENT FALLA RESPIR 250ML SUS.ORAL XTR </t>
  </si>
  <si>
    <t xml:space="preserve">NUT.ENT ISO HP+Zn 1L SUS.ORAL XBOL      </t>
  </si>
  <si>
    <t xml:space="preserve">NUT.ENT ISO HP+Zn 250ML SUS.ORAL XTR    </t>
  </si>
  <si>
    <t xml:space="preserve">NUT.ENT OLIGO ISO 250ML SUS.ORAL XTR    </t>
  </si>
  <si>
    <t xml:space="preserve">OXIDO DE ZINC 25% 100G CREM.TOP XFCO    </t>
  </si>
  <si>
    <t xml:space="preserve">PALIVIZUMAB 50MG LIOF.INY XVL           </t>
  </si>
  <si>
    <t xml:space="preserve">POLIMIXINA B 500000UI LIOF.INY XVL      </t>
  </si>
  <si>
    <t xml:space="preserve">TERLIPRESINA 1MG LIOF.INY XVL           </t>
  </si>
  <si>
    <t xml:space="preserve">TOBRAMICINA 3MG/ML 5ML SLN.OFT XGTR     </t>
  </si>
  <si>
    <t xml:space="preserve">TOX.BOTULINICA TIPOA 500UI LIOF.INY XVL </t>
  </si>
  <si>
    <t xml:space="preserve">TRIAMCINOLONA 40MG/1ML IM-IA SUS.INYXVL </t>
  </si>
  <si>
    <t xml:space="preserve">ZOLEDRONICO AC. 4MG/5ML 5ML SLN.INY XVL </t>
  </si>
  <si>
    <t xml:space="preserve">FACVIII+VON WILLEBR 1300UI LIOF.INY XVL </t>
  </si>
  <si>
    <t xml:space="preserve">MAG OX.Zn 20%+AZUFRE 5% 100G PASTA XFCO </t>
  </si>
  <si>
    <t xml:space="preserve">MAG PIRIMETA 1MG/ML 50ML SUS.ORAL XFCO  </t>
  </si>
  <si>
    <t xml:space="preserve">TRIMEBUTINA 200MG XTB                   </t>
  </si>
  <si>
    <t xml:space="preserve">MAG K 220MG/ML+AC.C 0.5L SUS.ORAL XFCO  </t>
  </si>
  <si>
    <t xml:space="preserve">ELEMEN.TRAZA+Se ADUL NPT SLN.INY.VL XML </t>
  </si>
  <si>
    <t xml:space="preserve">MULTIVITAMINAS+Zn+Fe 10ML SLN.ORAL XGTR </t>
  </si>
  <si>
    <t xml:space="preserve">FABOT ANTIALACRAN 1.8MG LIOF.INY XVL    </t>
  </si>
  <si>
    <t xml:space="preserve">FORM.LACT HIPOA AAL 400G GRAN.ORALXTR   </t>
  </si>
  <si>
    <t xml:space="preserve">MAG K FOSF+Na FOSF 500ML SUS.ORAL XFCO  </t>
  </si>
  <si>
    <t xml:space="preserve">ESOMEPRAZOL 40MG XTB.L.RETA             </t>
  </si>
  <si>
    <t xml:space="preserve">ABATACEPT 250MG LIOF.INY XVL            </t>
  </si>
  <si>
    <t xml:space="preserve">CERTOLIZUMAB 200MG/ML 1ML SLN.INY XJER  </t>
  </si>
  <si>
    <t xml:space="preserve">LACOSAMIDA 200MG XTB                    </t>
  </si>
  <si>
    <t xml:space="preserve">LACOSAMIDA 200MG/20ML 20ML SLN.INY XVL  </t>
  </si>
  <si>
    <t xml:space="preserve">LACOSAMIDA 50MG XTB                     </t>
  </si>
  <si>
    <t xml:space="preserve">MONTELUKAST 10MG XTB                    </t>
  </si>
  <si>
    <t xml:space="preserve">MONTELUKAST 4MG GRAN.ORALXSO            </t>
  </si>
  <si>
    <t xml:space="preserve">POLIETILENG+PROPILENG 10ML SLN.OFT XGTR </t>
  </si>
  <si>
    <t xml:space="preserve">TOCILIZUMAB  80MG/4ML 4ML SLN.INY XVL   </t>
  </si>
  <si>
    <t xml:space="preserve">RALTEGRAVIR 400MG XTB                   </t>
  </si>
  <si>
    <t xml:space="preserve">TENOFOVIR 300MG XTB                     </t>
  </si>
  <si>
    <t xml:space="preserve">FACTOR VIII RECOM 250UI LIOF.INY XVL    </t>
  </si>
  <si>
    <t xml:space="preserve">CREMA HIDRATANTE 400ML EM.TOP XFCO      </t>
  </si>
  <si>
    <t xml:space="preserve">IBUPROFENO 20MG/ML 120ML SUS.ORAL XFCO  </t>
  </si>
  <si>
    <t xml:space="preserve">FLUCITOSINA* 500MG XCAP.DUR             </t>
  </si>
  <si>
    <t xml:space="preserve">EXTR.AL PRICK.T PESCADO AZUL 2.5ML XGTR </t>
  </si>
  <si>
    <t xml:space="preserve">ACETAMINOFEN 10MG/ML 100ML SLN.INY XVL  </t>
  </si>
  <si>
    <t xml:space="preserve">HIDROXICLOROQUINA SULFATO 200MG XTB     </t>
  </si>
  <si>
    <t xml:space="preserve">RIVAROXABAN 10MG XTB                    </t>
  </si>
  <si>
    <t xml:space="preserve">PANCREATINA 300MG XCAP.L.RETA           </t>
  </si>
  <si>
    <t xml:space="preserve">INSULINA DETEMIR100UI/ML3MLSLN.INYXUN   </t>
  </si>
  <si>
    <t xml:space="preserve">INSULINAASPARTA100UI/ML3ML SLN.INYXUN   </t>
  </si>
  <si>
    <t xml:space="preserve">SUGAMMADEX 200MG/2ML 2ML SLN.INY XVL    </t>
  </si>
  <si>
    <t xml:space="preserve">LEVOD 100MG+CARBI 25MG+ENTACA 200MG XTB </t>
  </si>
  <si>
    <t xml:space="preserve">LIPIDOS 20% 500ML EM.INY XVL            </t>
  </si>
  <si>
    <t xml:space="preserve">LIDOCAINA 5% XDISP.TRANS                </t>
  </si>
  <si>
    <t xml:space="preserve">ESOMEPRAZOL 10MG GRAN.ORAL XSO          </t>
  </si>
  <si>
    <t xml:space="preserve">ACETAMINOFEN 325MG+TRAMADOL 37.5 MG XTB </t>
  </si>
  <si>
    <t xml:space="preserve">LEVOD 200MG+CARBI 50MG+ENTACA 200MG XTB </t>
  </si>
  <si>
    <t xml:space="preserve">EMTRICITABINA 200MG+TENOFOVIR 300MG XTB </t>
  </si>
  <si>
    <t xml:space="preserve">ACTH ACUOSO 250UG/ML 1ML SLN.INY XAMP   </t>
  </si>
  <si>
    <t xml:space="preserve">KETOrolaco 30MG/ML 1ML SLN.INY XAMP     </t>
  </si>
  <si>
    <t xml:space="preserve">KETOPROFENO 100MG/2ML 2ML SLN.INYXAMP   </t>
  </si>
  <si>
    <t xml:space="preserve">ELTROMBOPAG 25MG XTB                    </t>
  </si>
  <si>
    <t xml:space="preserve">ALCOHOL GLICERINADO 70% 1L GEL.TOP XBOL </t>
  </si>
  <si>
    <t xml:space="preserve">SLN D.PERIT (GLU 1.5%) 2L SLN.INYXBOL   </t>
  </si>
  <si>
    <t xml:space="preserve">SLN D.PERIT (GLU 2.3%) 2L SLN.INYXBOL   </t>
  </si>
  <si>
    <t xml:space="preserve">ZIDOVUDINA 10MG/ML 240ML SLN.ORAL XFCO  </t>
  </si>
  <si>
    <t xml:space="preserve">LAMIVUDINA 10MG/ML 240ML SLN.ORAL XFCO  </t>
  </si>
  <si>
    <t xml:space="preserve">LAMOTRIGINA 100MG XTB.OROD              </t>
  </si>
  <si>
    <t xml:space="preserve">QUETIAPINA 300MG XTB                    </t>
  </si>
  <si>
    <t xml:space="preserve">LACOSAMIDA 100MG XTB                    </t>
  </si>
  <si>
    <t xml:space="preserve">BUPIV 50MG+ePINE 50UG 10ML SLN.INY XAMP </t>
  </si>
  <si>
    <t xml:space="preserve">CLORHEXIDINA GLUC 1% 500ML SLN.TOP XFCO </t>
  </si>
  <si>
    <t xml:space="preserve">SLN D.PERIT (GLU 1.5%) 6L SLN.INY XBOL  </t>
  </si>
  <si>
    <t xml:space="preserve">SLN D.PERIT (GLU 2.3%) 6L SLN.INY XBOL  </t>
  </si>
  <si>
    <t xml:space="preserve">SLN D.PERIT (GLU 4.25%) 6L SLN.INY XBOL </t>
  </si>
  <si>
    <t xml:space="preserve">TEOFILINA 125MG XCAP.L.PROL             </t>
  </si>
  <si>
    <t xml:space="preserve">NEBIVOLOL 5MG XTB                       </t>
  </si>
  <si>
    <t xml:space="preserve">QUETIAPINA 50MG XTB.L.SOST              </t>
  </si>
  <si>
    <t xml:space="preserve">FLUOROMETALONA* 1MG/ML 5ML SUS.OFT XGTR </t>
  </si>
  <si>
    <t xml:space="preserve">RISPERIDONA 1MG/ML 30ML SLN.ORAL XFCO   </t>
  </si>
  <si>
    <t xml:space="preserve">TROPICAMIDA+FENILEFRIN*5MLSLN.OFTXGTR   </t>
  </si>
  <si>
    <t xml:space="preserve">CLOFARABINA 1MG/ML 20ML SLN.INY XVL     </t>
  </si>
  <si>
    <t xml:space="preserve">FOSFOMICINA 3G GRAN.ORAL XSO            </t>
  </si>
  <si>
    <t xml:space="preserve">LEVETIRACETAM 500MG/5ML 5ML SLN.INY XVL </t>
  </si>
  <si>
    <t xml:space="preserve">VALGANCI 50MG/ML 100ML GRAN.ORAL XFCO   </t>
  </si>
  <si>
    <t xml:space="preserve">FORM.LAC 1ER SEMESTRE 60ML SUS.ORALXFCO </t>
  </si>
  <si>
    <t xml:space="preserve">BUDESONIDA 3MG XCAP.DUR                 </t>
  </si>
  <si>
    <t xml:space="preserve">NUT.ENT BAJA HC HP BAJA CHO 1L SUS.ORAL </t>
  </si>
  <si>
    <t xml:space="preserve">NUT.ENT HC 1.5 NP 1L SUS.ORAL XBOL      </t>
  </si>
  <si>
    <t xml:space="preserve">EVEROLIMUS 1MG XTB                      </t>
  </si>
  <si>
    <t xml:space="preserve">EVEROLIMUS 0.5MG XTB                    </t>
  </si>
  <si>
    <t xml:space="preserve">TRITICUM VULGARE 15G(BUCAL)GEL.TOPXTU   </t>
  </si>
  <si>
    <t xml:space="preserve">L-ASPARTATO+L-ORNITINA 3G GRAN.ORAL XSO </t>
  </si>
  <si>
    <t xml:space="preserve">ASPAR+ORNITINA 5000MG/10ML SLN.INYXAMP  </t>
  </si>
  <si>
    <t xml:space="preserve">VANCOMICINA 250MG XCAP.DUR              </t>
  </si>
  <si>
    <t xml:space="preserve">PEGASPARAGINASA 3750UI/5ML SLN.INY XVL  </t>
  </si>
  <si>
    <t xml:space="preserve">BENDAMUSTINA CLORH 100MG LIOF.INY XVL   </t>
  </si>
  <si>
    <t xml:space="preserve">FORM.LACT EXTH LGG 357G GRAN.ORAL XTR   </t>
  </si>
  <si>
    <t xml:space="preserve">SALES HIPO REHIDRAT 400ML SLN.ORAL XFCO </t>
  </si>
  <si>
    <t xml:space="preserve">EXTR.AL TRAT D.PTER+D.FARINAE 6ML XGTR  </t>
  </si>
  <si>
    <t xml:space="preserve">EXTR.AL PRICK.T CASEINA 2ML XGTR        </t>
  </si>
  <si>
    <t xml:space="preserve">EXTR.AL PRICK.T OVOMUCOIDE 2ML XGTR     </t>
  </si>
  <si>
    <t xml:space="preserve">EXTR.AL PRICK.T HUEVO ENTERO 2ML XGTR   </t>
  </si>
  <si>
    <t xml:space="preserve">DEXAMET(C.MEZCLA) 4MG/1ML SLN.INY XAMP  </t>
  </si>
  <si>
    <t xml:space="preserve">POLIDOCANOL 300MG/10ML 10ML SLN.INY XVL </t>
  </si>
  <si>
    <t xml:space="preserve">CAFEINA* 10MG/ML 1ML ORAL-SLN.INY XAMP  </t>
  </si>
  <si>
    <t xml:space="preserve">DARUNAVIR 600MG XTB                     </t>
  </si>
  <si>
    <t xml:space="preserve">FOLINICO ACIDO 50MG LIOF.INY XVL        </t>
  </si>
  <si>
    <t xml:space="preserve">FENITOINA SODICA* 100MG XTB             </t>
  </si>
  <si>
    <t xml:space="preserve">EXTR.AL TRAT CUPRESSUS SEMPERR 6MLXGTR  </t>
  </si>
  <si>
    <t xml:space="preserve">EXTR.AL PRICK.T MEZCLA MALEZAS 2ML XGTR </t>
  </si>
  <si>
    <t xml:space="preserve">EXTR.AL PRICK.T ALFA ALBUMINA 2ML XGTR  </t>
  </si>
  <si>
    <t xml:space="preserve">EXTR.AL PRICK.T PESCADO BLANCO 2ML XGTR </t>
  </si>
  <si>
    <t xml:space="preserve">ABACAVIR 20MG/ML 240ML SLN.ORAL XFCO    </t>
  </si>
  <si>
    <t xml:space="preserve">DENOSUMAB 60MG/ML 1ML SLN.INY XJER      </t>
  </si>
  <si>
    <t xml:space="preserve">CINACALCET 30MG  XTB                    </t>
  </si>
  <si>
    <t xml:space="preserve">FOSFOMICINA 4G LIOF.INY XVL             </t>
  </si>
  <si>
    <t xml:space="preserve">ROMIPLOSTIM 250UG LIOF.INY XVL          </t>
  </si>
  <si>
    <t xml:space="preserve">ACETAMINOFEN 325MG+HIDROCODONA 5MG XTB  </t>
  </si>
  <si>
    <t xml:space="preserve">RIVAROXABAN 15MG XTB                    </t>
  </si>
  <si>
    <t xml:space="preserve">CLORHEXI 2%+OH 70% 120ML SLN.TOPXBOL    </t>
  </si>
  <si>
    <t xml:space="preserve">BRENTUXIMAB 50MG LIOF.INY XVL           </t>
  </si>
  <si>
    <t xml:space="preserve">APREPITANT 125MG+80MG+80MGCAP.DUR XUN   </t>
  </si>
  <si>
    <t xml:space="preserve">COLISTINA SODICA 150MG LIOF.INY XVL     </t>
  </si>
  <si>
    <t xml:space="preserve">HIALURONIDASA 150UI LIOF.INY XVL        </t>
  </si>
  <si>
    <t xml:space="preserve">METOCLOPRAMIDA 10MG/100ML SLN.INY XBOL  </t>
  </si>
  <si>
    <t xml:space="preserve">APIXABAN 2.5MG XTB                      </t>
  </si>
  <si>
    <t xml:space="preserve">APIXABAN 5MG XTB                        </t>
  </si>
  <si>
    <t xml:space="preserve">RIVAROXABAN 20 MG XTB                   </t>
  </si>
  <si>
    <t xml:space="preserve">ISONIAZIDA 100MG XTB                    </t>
  </si>
  <si>
    <t xml:space="preserve">IRBESARTAN 150MG XTB                    </t>
  </si>
  <si>
    <t xml:space="preserve">FOSAPREPITANT 150MG LIOF.INY XVL        </t>
  </si>
  <si>
    <t xml:space="preserve">MILRINONA 10MG/10ML 10ML SLN.INY XVL    </t>
  </si>
  <si>
    <t xml:space="preserve">FACTOR VIIa RECOM 2MG LIOF.INY XVL      </t>
  </si>
  <si>
    <t xml:space="preserve">CLORHEXI 2%+OH 70% 60ML XSPRAY.TOP      </t>
  </si>
  <si>
    <t xml:space="preserve">ETOposido 100MG/5ML 5ML SLN.INY XVL     </t>
  </si>
  <si>
    <t xml:space="preserve">CISPLATINO 50MG/50ML 50ML SLN.INY XVL   </t>
  </si>
  <si>
    <t xml:space="preserve">CARBOPLATINO 450MG/45ML SLN.INY XVL     </t>
  </si>
  <si>
    <t xml:space="preserve">PACLITAXEL 30MG/5ML 5ML SLN.INY XVL     </t>
  </si>
  <si>
    <t xml:space="preserve">CICLOFOSFAMIDA 500MG LIOF.INY XVL       </t>
  </si>
  <si>
    <t xml:space="preserve">DOXORUBICINA 10MG/5ML 5ML SLN.INY XVL   </t>
  </si>
  <si>
    <t xml:space="preserve">TRAMADOL 25MG+DICLOFENACO 25MG XTB      </t>
  </si>
  <si>
    <t xml:space="preserve">TAPENTADOL 50MG XTB                     </t>
  </si>
  <si>
    <t xml:space="preserve">PREGABALINA 50MG XCAP.DUR               </t>
  </si>
  <si>
    <t xml:space="preserve">PEMETREXED 500MG LIOF.INY XVL           </t>
  </si>
  <si>
    <t xml:space="preserve">ACETAminofen 325MG+CODEINA FOSF 8MG XTB </t>
  </si>
  <si>
    <t xml:space="preserve">LABETALOL* 100MG/20ML 20ML SLN.INY XVL  </t>
  </si>
  <si>
    <t xml:space="preserve">BORTEZOMIB 3.5MG LIOF.INY XVL           </t>
  </si>
  <si>
    <t xml:space="preserve">CITARABINA 500MG/5ML 5ML SLN.INY XVL    </t>
  </si>
  <si>
    <t xml:space="preserve">CITARABINA* 500MG/10ML IT SLN.INY XVL   </t>
  </si>
  <si>
    <t xml:space="preserve">ACTINOMICINA-D 500UG LIOF.INY XVL       </t>
  </si>
  <si>
    <t xml:space="preserve">BLEOMICINA 15UI LIOF.INY XVL            </t>
  </si>
  <si>
    <t xml:space="preserve">GEMCITABINA 200MG LIOF.INY XVL          </t>
  </si>
  <si>
    <t xml:space="preserve">DACARBAZINA 200MG LIOF.INY XVL          </t>
  </si>
  <si>
    <t xml:space="preserve">FLUDARABINA 50MG LIOF.INY XVL           </t>
  </si>
  <si>
    <t xml:space="preserve">GEMCITABINA 1G LIOF.INY XVL             </t>
  </si>
  <si>
    <t xml:space="preserve">IFOSFAMIDA 1G LIOF.INY XVL              </t>
  </si>
  <si>
    <t xml:space="preserve">IRINOTECAN 100MG/5ML 5ML SLN.INY XVL    </t>
  </si>
  <si>
    <t xml:space="preserve">MITOXANTRONA 20MG/10ML SLN.INY XVL      </t>
  </si>
  <si>
    <t xml:space="preserve">OXALIPLATINO 50MG/10ML SLN.INY XVL      </t>
  </si>
  <si>
    <t xml:space="preserve">RITUXIMAB 10MG/ML 10ML SLN.INY XVL      </t>
  </si>
  <si>
    <t xml:space="preserve">RITUXIMAB* 10MG/ML 50ML SLN.INY XVL     </t>
  </si>
  <si>
    <t xml:space="preserve">TOPOTECAN 4MG LIOF.INY XVL              </t>
  </si>
  <si>
    <t xml:space="preserve">VINblastina 1MG/ML 10ML SLN.INY XVL     </t>
  </si>
  <si>
    <t xml:space="preserve">VINcristina 1MG/ML 1ML SLN.INY XVL      </t>
  </si>
  <si>
    <t xml:space="preserve">VINORELBINA 50MG/5ML 5ML SLN.INY XVL    </t>
  </si>
  <si>
    <t xml:space="preserve">NUT.ENT HC HP* 500ML SUS.ORAL XBOL      </t>
  </si>
  <si>
    <t xml:space="preserve">DESVENLAFAXINA 50MG XTB.L.PROL          </t>
  </si>
  <si>
    <t xml:space="preserve">RESINAS INTERCAM Ca-K 15G GRAN.ORAL XSO </t>
  </si>
  <si>
    <t xml:space="preserve">OCTREOTIDE 30MG LIOF.INY XVL            </t>
  </si>
  <si>
    <t xml:space="preserve">DOLUTEGRAVIR 50MG XTB                   </t>
  </si>
  <si>
    <t xml:space="preserve">ACETAMINOFEN 10MG/ML 100ML SLN.INY XBOL </t>
  </si>
  <si>
    <t xml:space="preserve">NUT.ENT HC 1.2 BAJA OSM* 237ML SUS.ORAL </t>
  </si>
  <si>
    <t xml:space="preserve">PACLITAXEL 100MG/16.7ML SLN.INY XVL     </t>
  </si>
  <si>
    <t xml:space="preserve">DAUNORUBICINA 20MG LIOF.INY XVL         </t>
  </si>
  <si>
    <t xml:space="preserve">CARMUSTINA 100MG LIOF.INY XVL           </t>
  </si>
  <si>
    <t xml:space="preserve">ASPARAGINASA* 10000UI LIOF.INY X VL     </t>
  </si>
  <si>
    <t xml:space="preserve">AZACITIDINA 100MG LIOF.INY XVL          </t>
  </si>
  <si>
    <t xml:space="preserve">TRASTUZUMAB 440MG LIOF.INY XVL          </t>
  </si>
  <si>
    <t xml:space="preserve">BEVACIZUMAB 25MG/ML 4ML SLN.INY XVL     </t>
  </si>
  <si>
    <t xml:space="preserve">CETUXIMAB 100MG/20ML 20ML SLN.INY XVL   </t>
  </si>
  <si>
    <t xml:space="preserve">MUPIROCINA 2% 15G UNG.TOP.TU            </t>
  </si>
  <si>
    <t xml:space="preserve">SODIO CLORURO 3% 500ML SLN.INY XBOL     </t>
  </si>
  <si>
    <t xml:space="preserve">AGUA 10ML SLN.INY XAMP                  </t>
  </si>
  <si>
    <t xml:space="preserve">EXTR.AL PRICK.T D.FARINAE 5ML XGTR      </t>
  </si>
  <si>
    <t xml:space="preserve">DALTEPARINA 2500UI/0.2ML SLN.INY XJER   </t>
  </si>
  <si>
    <t xml:space="preserve">PRASUGREL 10MG XTB                      </t>
  </si>
  <si>
    <t xml:space="preserve">FLUOROURACILO 500MG/10ML SLN.INY XVL    </t>
  </si>
  <si>
    <t xml:space="preserve">FOLINICO ACIDO 50MG/5ML 5ML SLN.INY XVL </t>
  </si>
  <si>
    <t xml:space="preserve">TUBERCULINA 5TU/0.1ML 2ML SLN.INY XVL   </t>
  </si>
  <si>
    <t xml:space="preserve">EXTR.AL PRICK.T LANGOSTINO 2.5ML XGTR   </t>
  </si>
  <si>
    <t xml:space="preserve">CLORHEXI(JABON) 2% 60ML SLN.TOP XBOL    </t>
  </si>
  <si>
    <t xml:space="preserve">CLORHEXI 2.3% 60ML SLN.TOP XBOL         </t>
  </si>
  <si>
    <t xml:space="preserve">PERTUZUMAB 30MG/ML 14ML SLN.INY XVL     </t>
  </si>
  <si>
    <t xml:space="preserve">METOTREXATE 50MG/2ML SLN.INY XVL        </t>
  </si>
  <si>
    <t xml:space="preserve">MAG GLUTARALD 0.625% 10ML SLN.TOP XJER  </t>
  </si>
  <si>
    <t xml:space="preserve">NIVOLUMAB 100 MG/10ML SLN.INY XVL       </t>
  </si>
  <si>
    <t xml:space="preserve">EXTR.AL PRICK.T PERRO EPITELIO 5ML XGTR </t>
  </si>
  <si>
    <t xml:space="preserve">INSULINA GLARG 100UI/ML 3ML SLN.INY XUN </t>
  </si>
  <si>
    <t xml:space="preserve">INSULINA GLULI 100UI/ML 3ML SLN.INY XUN </t>
  </si>
  <si>
    <t xml:space="preserve">METOTREXATE 500MG/20ML IT SLN.INY XVL   </t>
  </si>
  <si>
    <t xml:space="preserve">PACLITAXEL+ALBUMINA 100MG LIOF.INY XVL  </t>
  </si>
  <si>
    <t xml:space="preserve">DOCETAXEL 80MG LIOF.INY X VL            </t>
  </si>
  <si>
    <t xml:space="preserve">POLIETI 3350 CON ELEC 17G GRAN.ORAL XSO </t>
  </si>
  <si>
    <t xml:space="preserve">ESPIRAMICINA 3.000.000 UI X TB          </t>
  </si>
  <si>
    <t xml:space="preserve">CARFILZOMIB 60MG LIOF.INY XVL           </t>
  </si>
  <si>
    <t xml:space="preserve">GENTAMICINA* 3MG/ML 10ML SLN.OFT XGTR   </t>
  </si>
  <si>
    <t xml:space="preserve">DALTEPARINA 7500UI/0.3ML SLN.INY XJER   </t>
  </si>
  <si>
    <t xml:space="preserve">DALTEPARINA 10000UI/0.4ML SLN.INY XJER  </t>
  </si>
  <si>
    <t xml:space="preserve">MAG ANFO B 2MG/ML 10ML SLN.OFT XGTR     </t>
  </si>
  <si>
    <t xml:space="preserve">DIHIDROCODEINA 2.42MG/ML 120ML JBE XFCO </t>
  </si>
  <si>
    <t xml:space="preserve">NIVOLUMAB 10MG/1ML 4ML SLN.INY XVL      </t>
  </si>
  <si>
    <t xml:space="preserve">RASBURICASA 1.5MG LIOF.INY XVL          </t>
  </si>
  <si>
    <t xml:space="preserve">MAG ETANOL 70% 2ML SLN.INY XJER         </t>
  </si>
  <si>
    <t xml:space="preserve">PEROXIDO HIDROGENO 3% 120ML SLN.TOPXFCO </t>
  </si>
  <si>
    <t xml:space="preserve">FABOT ANTIOFID POLIVALENTE LIOF.INY XVL </t>
  </si>
  <si>
    <t xml:space="preserve">GOSERELIN ACETATO 3.6MG SLN.INY XJER    </t>
  </si>
  <si>
    <t xml:space="preserve">GOSERELIN ACETATO 10.8MG SLN.INY XJER   </t>
  </si>
  <si>
    <t xml:space="preserve">TACROLIMUS 0.5MG XCAP.L.PROL            </t>
  </si>
  <si>
    <t xml:space="preserve">NITROFURAZONA 0.2% 40G EM.TOP XTU       </t>
  </si>
  <si>
    <t xml:space="preserve">VIT LIPO ADUL NPT EM.INY.AMP XML        </t>
  </si>
  <si>
    <t xml:space="preserve">VIT LIPO PED NPT EM.INY.AMP XML         </t>
  </si>
  <si>
    <t xml:space="preserve">RIFAXIMINA 550MG XTB                    </t>
  </si>
  <si>
    <t xml:space="preserve">CABAZITAXEL 60MG/1.5ML LIOF.INY XVL     </t>
  </si>
  <si>
    <t xml:space="preserve">AMINOAC PED NPT 10%+ORNI SLN.INY.VL XML </t>
  </si>
  <si>
    <t xml:space="preserve">SODIO CLORURO 0.9% 1000ML SLN.INY XBOL  </t>
  </si>
  <si>
    <t xml:space="preserve">PANITUMUMAB 20MG/ML 5ML SLN.INY XVL     </t>
  </si>
  <si>
    <t xml:space="preserve">PEMBROLIZUMAB 25MG/ML 4ML SLN.INY XVL   </t>
  </si>
  <si>
    <t xml:space="preserve">NUT.ENT F75 400G GRAN.ORAL XTR          </t>
  </si>
  <si>
    <t xml:space="preserve">TAPENTADOL 50MG XTB.L.SOST              </t>
  </si>
  <si>
    <t xml:space="preserve">FILGRASTIM 300UG/1ML 1ML SLN.INY X JER  </t>
  </si>
  <si>
    <t xml:space="preserve">MITOMICINA 20MG LIOF.INY XVL            </t>
  </si>
  <si>
    <t xml:space="preserve">DOXORUBICINA 2MG/ML 25ML SLN.INY XVL    </t>
  </si>
  <si>
    <t xml:space="preserve">AMINOAC ADUL NPT 15%+TAU SLN.INY.VL XML </t>
  </si>
  <si>
    <t xml:space="preserve">LIPIDOS NPT 20% W6-9 EM.INY.VL XML      </t>
  </si>
  <si>
    <t xml:space="preserve">VIT HIDRO ADUL PED NPT LIOF.INY.VL XML  </t>
  </si>
  <si>
    <t xml:space="preserve">SALES REHIDRAT GRAN.ORAL XSO            </t>
  </si>
  <si>
    <t xml:space="preserve">DOBUTAmina 250MG/5ML 5ML SLN.INY XVL    </t>
  </si>
  <si>
    <t xml:space="preserve">DIPIRONA® 2G/5ML 5ML SLN.INY XAMP       </t>
  </si>
  <si>
    <t xml:space="preserve">ETOFENAMATO® 1G/2ML 2ML SLN.INY XAMP    </t>
  </si>
  <si>
    <t xml:space="preserve">ALIZAPRIDA® 50MG/2ML 2ML SLN.INY XAMP   </t>
  </si>
  <si>
    <t xml:space="preserve">DIMERCAPTOSUCC AC.100MG CAP (DMSA) XFCO </t>
  </si>
  <si>
    <t xml:space="preserve">DESFLURANO 240ML SLN.INH XFCO           </t>
  </si>
  <si>
    <t xml:space="preserve">CREOLINA 30ML SLN.TOP XFCO              </t>
  </si>
  <si>
    <t xml:space="preserve">SELLANTE DE FIBRINA 1ML GRAN.TOP XUN    </t>
  </si>
  <si>
    <t xml:space="preserve">SELLANTE DE FIBRINA 3ML GRAN.TOP XUN    </t>
  </si>
  <si>
    <t xml:space="preserve">EMPAGLIFLOZINA 25MG XTB                 </t>
  </si>
  <si>
    <t xml:space="preserve">EXTR.AL BATERIA ESTANDAR XUN            </t>
  </si>
  <si>
    <t xml:space="preserve">HEMINA HUMANA 350MG LIOF.INY XVL        </t>
  </si>
  <si>
    <t xml:space="preserve">DENOSUMAB 120MG/1.7ML SLN.INY XVL       </t>
  </si>
  <si>
    <t xml:space="preserve">BUDESONIDA 200UG/PUFF 120PUFF XINH.ORAL </t>
  </si>
  <si>
    <t xml:space="preserve">TERLIPRESINA* 1MG/5ML 5ML SLN.INY XVL   </t>
  </si>
  <si>
    <t xml:space="preserve">NaCl (C.MEZCLA) 0.9% 50ML SLN.INY XBOL  </t>
  </si>
  <si>
    <t xml:space="preserve">TRABECTEDINA 1MG LIOF.INY XVL           </t>
  </si>
  <si>
    <t xml:space="preserve">LEUPROLIDE ACET 45MG LIOF.INY XUN       </t>
  </si>
  <si>
    <t xml:space="preserve">DARATUMUMAB 20MG/ML 20ML SLN.INY XVL    </t>
  </si>
  <si>
    <t xml:space="preserve">FORM.ELE HIPOA AAL 400G GRAN.ORAL XTR   </t>
  </si>
  <si>
    <t xml:space="preserve">INFATRINI-FLAC ISO POLVO 400G XTR       </t>
  </si>
  <si>
    <t xml:space="preserve">FABOT ANTIOFID POLIVA 10ML SLN.INY XVL  </t>
  </si>
  <si>
    <t xml:space="preserve">TOX.BOTULINICA TIPOA 50UI LIOF.INY XVL  </t>
  </si>
  <si>
    <t xml:space="preserve">DIBEN-NUT ENT 1.5 BAJA CHO LIQ1L XBOL   </t>
  </si>
  <si>
    <t xml:space="preserve">NUT.ENT ALMIDON MAIZ 275G GRAN.ORAL XTR </t>
  </si>
  <si>
    <t xml:space="preserve">ABACAVIR 600MG + LAMIVUDINA 300MG XTB   </t>
  </si>
  <si>
    <t xml:space="preserve">DARATUMUMAB 100MG/5ML 5ML SLN.INY XVL   </t>
  </si>
  <si>
    <t xml:space="preserve">EXTR.AL PRICK.T TOLUENESULF F 5ML XJER  </t>
  </si>
  <si>
    <t xml:space="preserve">EXTR.AL PRICK.T NEOMICINA 5ML XJER      </t>
  </si>
  <si>
    <t xml:space="preserve">EXTR.AL PRICK.T CAINE MIX II 5ML XJER   </t>
  </si>
  <si>
    <t xml:space="preserve">EXTR.AL PRICK.T FORMALDEHIDO 5ML XJER   </t>
  </si>
  <si>
    <t xml:space="preserve">IPILIMUMAB 50MG/10ML 10ML SLN.INY XVL   </t>
  </si>
  <si>
    <t xml:space="preserve">URSODESOXICOLICO ACIDO 600MG XTB        </t>
  </si>
  <si>
    <t xml:space="preserve">FACVIII+VON WILLEBR 500UI LIOF.INY XVL  </t>
  </si>
  <si>
    <t xml:space="preserve">MAG FENOL 10% 20ML SLN.TOP XFCO         </t>
  </si>
  <si>
    <t xml:space="preserve">MIRABEGRON 50MG XTB.L.PROL              </t>
  </si>
  <si>
    <t xml:space="preserve">EXTR.AL MEZCLA DE THIURAM PET JER X5ML  </t>
  </si>
  <si>
    <t xml:space="preserve">EXTR.AL RES EPOXI BISFENOL PET JER X5ML </t>
  </si>
  <si>
    <t xml:space="preserve">EXTR.AL RES MYROX PER-BALS PET JER X5ML </t>
  </si>
  <si>
    <t xml:space="preserve">EXTR.AL COBALTO CLORURO PET JER X5ML    </t>
  </si>
  <si>
    <t xml:space="preserve">EXTR.AL COCAMIDOP BETAINA H2O GTR X8ML  </t>
  </si>
  <si>
    <t xml:space="preserve">ADENOSINA* 6MG/2ML 2ML SLN.INY XAMP     </t>
  </si>
  <si>
    <t xml:space="preserve">TIOSULFATO SOD 1G/5ML 5ML SLN.INY XAMP  </t>
  </si>
  <si>
    <t xml:space="preserve">LIDOCAINA 20MG/ML 20ML SLN.INY XVL      </t>
  </si>
  <si>
    <t xml:space="preserve">PETROLATO (VASELINA) 60G CREM.TOP XTR   </t>
  </si>
  <si>
    <t xml:space="preserve">EXTR.AL LACTONAS SESQUITERPENO 5ML XJER </t>
  </si>
  <si>
    <t xml:space="preserve">EXTR.AL QUATERNIUM15 5ML XJER           </t>
  </si>
  <si>
    <t xml:space="preserve">EXTR.AL BUDESONIDE 5ML XJER             </t>
  </si>
  <si>
    <t xml:space="preserve">EXTR.AL TIXOCORTOL-21-PIVALATE 5ML XJER </t>
  </si>
  <si>
    <t xml:space="preserve">EXTR.AL CARBA MIX (3% PET) PET 5ML XJER </t>
  </si>
  <si>
    <t xml:space="preserve">EXTR.AL CLIOQUINOL 5ML SLN.TOP XJER     </t>
  </si>
  <si>
    <t xml:space="preserve">EXTR.AL PARABEN (MIX) 5ML SLN.TOP XJER  </t>
  </si>
  <si>
    <t xml:space="preserve">EXTR.AL P PHENYLENEDIAMINE PPD 5ML XJER </t>
  </si>
  <si>
    <t xml:space="preserve">EXTR.AL LANOLINA PET 5ML SLN.TOP XJER   </t>
  </si>
  <si>
    <t xml:space="preserve">EXTR.AL MERCAPTO 5ML SLN.TOP XJER       </t>
  </si>
  <si>
    <t xml:space="preserve">EXTR.AL FORMALDEHIDO 5ML SLN.TOP XJER   </t>
  </si>
  <si>
    <t xml:space="preserve">SELLANTE DE FIBRINA 4ML SLN.TOP XUN     </t>
  </si>
  <si>
    <t xml:space="preserve">SACUBITRILO 48.6MG+VALSARTAN 51.4MG XTB </t>
  </si>
  <si>
    <t xml:space="preserve">VEDOLIZUMAB 300MG LIOF.INY XVL          </t>
  </si>
  <si>
    <t xml:space="preserve">ADALIMUMAB 40MG/0.4ML SLN.INY XJER      </t>
  </si>
  <si>
    <t xml:space="preserve">MIDAZOLAM 50MG/10ML 10ML SLN.INY XAMP   </t>
  </si>
  <si>
    <t xml:space="preserve">LINAGLIPTINA 5MG XTB                    </t>
  </si>
  <si>
    <t xml:space="preserve">EXTR.AL HIDROXI ISOHEXIL 3 SLN.TOP XJER </t>
  </si>
  <si>
    <t xml:space="preserve">EXTR.AL COLOFONIA 5ML SLN.TOP XJER      </t>
  </si>
  <si>
    <t xml:space="preserve">EXTR.AL MEZCLA FRAGAN I 5ML SLN.TOPXJER </t>
  </si>
  <si>
    <t xml:space="preserve">EXTR.AL ARTEMISA 2.5ML SLN.TOP XFCO     </t>
  </si>
  <si>
    <t xml:space="preserve">FAMOTIDINA 10MG XTB                     </t>
  </si>
  <si>
    <t xml:space="preserve">CLADRIBINE 10MG/5ML 5ML SLN.INY XVL     </t>
  </si>
  <si>
    <t xml:space="preserve">ELTROMBOPAG 50MG XTB                    </t>
  </si>
  <si>
    <t xml:space="preserve">ETONOGESTREL 68MG DISP.TRANS XUN        </t>
  </si>
  <si>
    <t xml:space="preserve">vinBLAStina 10MG LIOF.INY XVL           </t>
  </si>
  <si>
    <t xml:space="preserve">VITAMINA C 500MG/5ML 5ML SLN.INY XVL    </t>
  </si>
  <si>
    <t xml:space="preserve">VENETOCLAX 100MG (120 TABLETAS) TB XFCO </t>
  </si>
  <si>
    <t xml:space="preserve">SACUBITRILO 24.3MG+VALSARTAN 25.7MG XTB </t>
  </si>
  <si>
    <t xml:space="preserve">ISAVUCONAZOL 200MG LIOF.INY XVL         </t>
  </si>
  <si>
    <t xml:space="preserve">SOMATOSTATINA 3MG LIOF.INY XVL          </t>
  </si>
  <si>
    <t xml:space="preserve">IDArubicina 10MG/10ML 10ML SLN.INY XVL  </t>
  </si>
  <si>
    <t xml:space="preserve">foliNICO acido* 350MG LIOF.INY XVL      </t>
  </si>
  <si>
    <t xml:space="preserve">DOCETAXEL 80MG/4ML 4ML SLN.INY XVL      </t>
  </si>
  <si>
    <t xml:space="preserve">DOCETAXEL 20MG/ML 1ML SLN.INY XVL       </t>
  </si>
  <si>
    <t xml:space="preserve">ATORVASTATINA 40MG XTB                  </t>
  </si>
  <si>
    <t xml:space="preserve">SUMATRIPTAN 50MG XTB                    </t>
  </si>
  <si>
    <t xml:space="preserve">EMTRICITABINA200MG+TENOFOVIR300MGTBXFCO </t>
  </si>
  <si>
    <t xml:space="preserve">DOLUTEGRAVIR 50MG (30 TABLETAS) TB XFCO </t>
  </si>
  <si>
    <t xml:space="preserve">MIRABEGRON 25MG XTB.L.PROL              </t>
  </si>
  <si>
    <t xml:space="preserve">SOLIFENACINA 5MG XTB                    </t>
  </si>
  <si>
    <t xml:space="preserve">SOLIFENACINA 10MG XTB                   </t>
  </si>
  <si>
    <t xml:space="preserve">DUTAS0.5MG/TAMSU0.4MGCAP.DUR(30CAP)XFCO </t>
  </si>
  <si>
    <t xml:space="preserve">ARSENICO TRIOXIDO 10MG/10ML SLN.INY XVL </t>
  </si>
  <si>
    <t xml:space="preserve">PALONOSETRON 250UG/5ML 5ML SLN.INY XVL  </t>
  </si>
  <si>
    <t xml:space="preserve">EXTR.AL GATO EPITELIO 3ML XVL           </t>
  </si>
  <si>
    <t xml:space="preserve">LENALIDOMIDA 25MG XCAP.DUR              </t>
  </si>
  <si>
    <t xml:space="preserve">DASATINIB 70MG XTB                      </t>
  </si>
  <si>
    <t xml:space="preserve">CITARABINA 1000MG/10ML 10ML SLN.INY XVL </t>
  </si>
  <si>
    <t xml:space="preserve">EXTR.AL PRICK.T CUPRESSUS 2.5ML XGTR    </t>
  </si>
  <si>
    <t xml:space="preserve">EXTR.AL TRAT CABALLO 3.5ML SLN.INY XVL  </t>
  </si>
  <si>
    <t xml:space="preserve">EXTR.AL TRAT HORMIGA 3.5ML SLN.INY XVL  </t>
  </si>
  <si>
    <t xml:space="preserve">EXTR.AL PRICK.T CARNE RES 2.5ML XGTR    </t>
  </si>
  <si>
    <t xml:space="preserve">POLIETILENG+PROPILENG 10ML GEL.OFT XGTR </t>
  </si>
  <si>
    <t xml:space="preserve">SODIO CLORURO 0.9% 10ML SLN.INY XJER    </t>
  </si>
  <si>
    <t xml:space="preserve">DURVALUMAB 500MG/10ML 10ML SLN.INY XVL  </t>
  </si>
  <si>
    <t xml:space="preserve">PLERIXAFOR 24MG/1.2ML 1.2ML SLN.INY XVL </t>
  </si>
  <si>
    <t xml:space="preserve">EXTR.AL PRICK.T DICROMATO K 5% 5ML XJER </t>
  </si>
  <si>
    <t xml:space="preserve">PEMETREXED 100MG LIOF.INY XVL           </t>
  </si>
  <si>
    <t xml:space="preserve">DAPAGLIFLOZINA 10MG XTB                 </t>
  </si>
  <si>
    <t xml:space="preserve">BISOPROLOL 5MG XTB                      </t>
  </si>
  <si>
    <t xml:space="preserve">TOX.BOTULINICA TIPOA 200UI LIOF.INY XVL </t>
  </si>
  <si>
    <t xml:space="preserve">VALSARTAN 80MG XCAP.DUR                 </t>
  </si>
  <si>
    <t xml:space="preserve">levoTIROXina 25UG XTB                   </t>
  </si>
  <si>
    <t xml:space="preserve">ALFAMETILDOPA (LEVOGIRO) 250MG XTB      </t>
  </si>
  <si>
    <t xml:space="preserve">CLORHEXI 0.2% 180ML ENJ.BUC SLN.TOPXFCO </t>
  </si>
  <si>
    <t xml:space="preserve">LENALIDOMIDA 10MG XCAP.DUR              </t>
  </si>
  <si>
    <t xml:space="preserve">ATORVASTATINA 80MG XTB                  </t>
  </si>
  <si>
    <t xml:space="preserve">OBINUTUZUMAB 1G/40ML 40ML SLN.INY XVL   </t>
  </si>
  <si>
    <t xml:space="preserve">CLORTALIDONA 25MG XTB                   </t>
  </si>
  <si>
    <t xml:space="preserve">VALSARTAN 80MG XTB                      </t>
  </si>
  <si>
    <t xml:space="preserve">EMTRICITABINA 200MG+TENOFOVIR 25MG XTB  </t>
  </si>
  <si>
    <t xml:space="preserve">EXTR.AL PRICK PULPO 2.5ML SLN.TOP XGTR  </t>
  </si>
  <si>
    <t xml:space="preserve">EXTR.AL PRICK NUEZ 2.5ML SLN.TOP XGTR   </t>
  </si>
  <si>
    <t xml:space="preserve">CARBAMIDA® 65MG/ML 15ML SLN.OTI XGTR    </t>
  </si>
  <si>
    <t xml:space="preserve">ERITROPOY ALFA 4000UI/1ML SLN.INY XVL   </t>
  </si>
  <si>
    <t xml:space="preserve">MIDOSTAURINA 25MG XCAP.BLAN             </t>
  </si>
  <si>
    <t xml:space="preserve">ELEMEN.TRAZA+Se+Zn ADUL NPT SLN.INY XML </t>
  </si>
  <si>
    <t xml:space="preserve">PEDIASURE-NUT ENT ISO LIQ 220ML XTR     </t>
  </si>
  <si>
    <t xml:space="preserve">NIMESULIDA 100MG XCAP.BLA               </t>
  </si>
  <si>
    <t xml:space="preserve">BLINATUMOMAB 38.5UG LIOF.INY XVL        </t>
  </si>
  <si>
    <t xml:space="preserve">DEXKETOPROFENO 25MG XTB                 </t>
  </si>
  <si>
    <t xml:space="preserve">ERITROPOY* ALFA 4000UI/1ML SLN.INY XAMP </t>
  </si>
  <si>
    <t xml:space="preserve">PANCREA 170MG+SIMETICONA 80MG XTB       </t>
  </si>
  <si>
    <t xml:space="preserve">NEOCATE-FLAC AAL TCM33% POLVO 400G XTR  </t>
  </si>
  <si>
    <t xml:space="preserve">TIROFIBAN 50UG/ML 250ML SLN.INY XBOL    </t>
  </si>
  <si>
    <t xml:space="preserve">BACLOFEN 40MG/20ML 20ML SLN.INY XAMP    </t>
  </si>
  <si>
    <t xml:space="preserve">PROCAINA 10MG/ML 1.8ML(MAX)SLN.INYXVL   </t>
  </si>
  <si>
    <t xml:space="preserve">LENVATINIB 10MG XCAP.DUR                </t>
  </si>
  <si>
    <t xml:space="preserve">LENVATINIB 4MG XCAP.DUR                 </t>
  </si>
  <si>
    <t xml:space="preserve">MOXIfloxacina 400MG/250ML SLN.INY XBOL  </t>
  </si>
  <si>
    <t xml:space="preserve">DOMPERIDONA 1MG/ML 100ML SUS.ORAL XFCO  </t>
  </si>
  <si>
    <t xml:space="preserve">GENTAMICINA* 3MG/ML 6ML SLN.OFT XGTR    </t>
  </si>
  <si>
    <t xml:space="preserve">SLN D.PERIT (GLU 2.3%) 2.5L SLN.INYXBOL </t>
  </si>
  <si>
    <t xml:space="preserve">RAMUCIRUMAB 500MG/50ML 50ML SLN.INY XVL </t>
  </si>
  <si>
    <t xml:space="preserve">CITARABINA 1000MG LIOF.INY XVL          </t>
  </si>
  <si>
    <t xml:space="preserve">CITARABINA 100MG LIOF.INY XVL           </t>
  </si>
  <si>
    <t xml:space="preserve">CITARABINA 500MG LIOF.INY XVL           </t>
  </si>
  <si>
    <t xml:space="preserve">Ig ANTI HEPAT B 180UI/1ML SLN.INY XVL   </t>
  </si>
  <si>
    <t xml:space="preserve">FACTOR VIII HUMANO 500UI LIOF.INY XVL   </t>
  </si>
  <si>
    <t xml:space="preserve">VENETOCLAX 100MG XTB                    </t>
  </si>
  <si>
    <t xml:space="preserve">ONDANSETRON* 4MG XTB.OROD               </t>
  </si>
  <si>
    <t xml:space="preserve">BUSULFAN 60MG/10ML 10ML SLN.INY XVL     </t>
  </si>
  <si>
    <t xml:space="preserve">ATEZOLIZUMAB 1200MG/20ML SLN.INY XVL    </t>
  </si>
  <si>
    <t xml:space="preserve">VENETOCLAX 10MG XTB                     </t>
  </si>
  <si>
    <t>YODO 300MG/ML(IOHEXOL)*500MLSLN.INY XBOT</t>
  </si>
  <si>
    <t xml:space="preserve">FACTOR VIIa RECOM 1MG LIOF.INY XVL      </t>
  </si>
  <si>
    <t xml:space="preserve">nitroPRUSIATO SOD 50MG/2ML SLN.INY XAMP </t>
  </si>
  <si>
    <t xml:space="preserve">MERCUROCROMO 1% 25ML SLN.TOP XGTR       </t>
  </si>
  <si>
    <t xml:space="preserve">IBRUTINIB 140MG XCAP.DUR                </t>
  </si>
  <si>
    <t xml:space="preserve">HEPAMENT 91G GRAN.ORAL XSO              </t>
  </si>
  <si>
    <t xml:space="preserve">PREGABALINA 25MG XCAP.DUR               </t>
  </si>
  <si>
    <t xml:space="preserve">CELECOXIB 100MG XCAP.DUR                </t>
  </si>
  <si>
    <t xml:space="preserve">RAMUCIRUMAB 100MG/10ML 10ML SLN.INY XVL </t>
  </si>
  <si>
    <t xml:space="preserve">NESTLE PREMATUROS-FLAC 400G POLVO XTR   </t>
  </si>
  <si>
    <t xml:space="preserve">SODIO CLORURO 0.9% 3000ML SLN.INY XBOL  </t>
  </si>
  <si>
    <t xml:space="preserve">LANSOPRAZOL 30MG XCAP.L.PROL            </t>
  </si>
  <si>
    <t xml:space="preserve">VITAMINA A 50000UI XCAP.BLAN            </t>
  </si>
  <si>
    <t xml:space="preserve">THIOTEPA 100MG LIOF.INY XVL             </t>
  </si>
  <si>
    <t xml:space="preserve">rifaXIMIna 200MG XCAP.BLAN              </t>
  </si>
  <si>
    <t xml:space="preserve">ALIMENTO INSTANTANEO 210G GRAN.ORAL XCJ </t>
  </si>
  <si>
    <t xml:space="preserve">CJ </t>
  </si>
  <si>
    <t xml:space="preserve">MICOFENOLATO Mofetilo 250MG XCAP.DUR    </t>
  </si>
  <si>
    <t xml:space="preserve">IBUPROFENO 400MG/100ML SLN.INY XBOL     </t>
  </si>
  <si>
    <t xml:space="preserve">DOBUTAmina 250MG/5ML 5ML SLN.INY XAMP   </t>
  </si>
  <si>
    <t xml:space="preserve">FACTOR VIII HUMANO 1000UI LIOF.INY XVL  </t>
  </si>
  <si>
    <t xml:space="preserve">LEVODROPROPIZINA 6MG/ML 120ML JBE XFCO  </t>
  </si>
  <si>
    <t xml:space="preserve">HEPARINA 1000UI/G 30G GELTO XTU         </t>
  </si>
  <si>
    <t xml:space="preserve">POLATUZUMAB VEDOTINA 140MG LIOF.INY XVL </t>
  </si>
  <si>
    <t xml:space="preserve">DULOXETINA 30MG XTB.L.RETA              </t>
  </si>
  <si>
    <t xml:space="preserve">EMPAGLIFLOZINA 10MG XTB                 </t>
  </si>
  <si>
    <t xml:space="preserve">FACTOR VIII RECOM 1000UI LIOF.INY XVL   </t>
  </si>
  <si>
    <t xml:space="preserve">PROWHEY KALORI LPM 90G GRAN.ORAL XBOT   </t>
  </si>
  <si>
    <t xml:space="preserve">DIAZOXIDO 50MG/ML 30ML SUS.ORAL XFCO    </t>
  </si>
  <si>
    <t xml:space="preserve">BRIVARACETAM 100MG XTB                  </t>
  </si>
  <si>
    <t xml:space="preserve">PREDNISOLONA 3MG/ML 60ML SLN.ORAL XFCO  </t>
  </si>
  <si>
    <t xml:space="preserve">MISOPROSTOL 200UG XTB                   </t>
  </si>
  <si>
    <t xml:space="preserve">ETAMBUTOL 400MG XTB                     </t>
  </si>
  <si>
    <t xml:space="preserve">POSACONAZOL 100MG XTB.L.PROL            </t>
  </si>
  <si>
    <t xml:space="preserve">AVELUMAB 200MG/10ML 10ML SLN.INY XVL    </t>
  </si>
  <si>
    <t xml:space="preserve">PREDNISONA 50MG XTB                     </t>
  </si>
  <si>
    <t xml:space="preserve">sulfaDIAzina DE PLATA 1% 30G EM.TOPXFCO </t>
  </si>
  <si>
    <t xml:space="preserve">ENSOY® PROTEINA+ 275G GRAN.ORAL XTR     </t>
  </si>
  <si>
    <t xml:space="preserve">FORTISIP COMPACT PROTEIN LIQ 125ML XBOT </t>
  </si>
  <si>
    <t xml:space="preserve">PIVOT® - NUT.ENT 1000ML SLN.ORAL XFCO   </t>
  </si>
  <si>
    <t xml:space="preserve">ABOUND® 24G GRAN.ORAL XSO               </t>
  </si>
  <si>
    <t xml:space="preserve">VISMODEGIB 150MG XCAP.DUR               </t>
  </si>
  <si>
    <t xml:space="preserve">ALAMBRE PARA CERCLAJE NO. 18 X MT       </t>
  </si>
  <si>
    <t xml:space="preserve">M  </t>
  </si>
  <si>
    <t xml:space="preserve">BASTON EN MADERA X UN                   </t>
  </si>
  <si>
    <t xml:space="preserve">CAMINADOR PLEGABLE XUN                  </t>
  </si>
  <si>
    <t xml:space="preserve">CEMENTO OSEO CON ANTIBIOTICO X UN       </t>
  </si>
  <si>
    <t xml:space="preserve">COLLAR BLANDO TIPO THOMAS TALLA M X UN  </t>
  </si>
  <si>
    <t xml:space="preserve">COLLAR BLANDO TIPO THOMAS TALLA S X UN  </t>
  </si>
  <si>
    <t xml:space="preserve">COLLAR DE PHILADELPHIA TALLA S X UN     </t>
  </si>
  <si>
    <t xml:space="preserve">COLLAR DE PHILADELPHIA TALLA L X UN     </t>
  </si>
  <si>
    <t xml:space="preserve">COLLAR DE PHILADELPHIA TALLA M X UN     </t>
  </si>
  <si>
    <t xml:space="preserve">COLLAR PHILADELPHIA PED TALLA 3" X UN   </t>
  </si>
  <si>
    <t xml:space="preserve">COLLAR PHILADELPHIA PED TALLA 4"X UN    </t>
  </si>
  <si>
    <t xml:space="preserve">COLLAR PHILADELPHIA PED TALLA 5 X UN    </t>
  </si>
  <si>
    <t xml:space="preserve">COLLAR PHILADELPHIA PED TALLA S X UN    </t>
  </si>
  <si>
    <t xml:space="preserve">MULETAS DE ALUMINIO ADULTO X PAR        </t>
  </si>
  <si>
    <t xml:space="preserve">MULETAS DE ALUMINIO INFANTIL X PAR      </t>
  </si>
  <si>
    <t xml:space="preserve">PIN DE KIRSHNER DE 0.45 MM DELGADO X UN </t>
  </si>
  <si>
    <t xml:space="preserve">PIN DE KIRSHNER DE 1.0 X 230 X UN       </t>
  </si>
  <si>
    <t xml:space="preserve">PIN DE KIRSHNER DE 1.5 MM MEDIANO X UN  </t>
  </si>
  <si>
    <t xml:space="preserve">PIN DE KIRSHNER DE 2 MM GRUESO X UN     </t>
  </si>
  <si>
    <t xml:space="preserve">SIERRA DE GIGLI DE 12 X UN              </t>
  </si>
  <si>
    <t xml:space="preserve">CUCHILLA ARTROSCOPIO 4 REF 375-545-000  </t>
  </si>
  <si>
    <t xml:space="preserve">BRACE ARTICULADO DE RODILLA X UN        </t>
  </si>
  <si>
    <t xml:space="preserve">LENTE DE CONTACTO TERAPEUTICO ACUVUE 2  </t>
  </si>
  <si>
    <t xml:space="preserve">MULETAS DE ALUMINIO ADULTO T/L X PAR    </t>
  </si>
  <si>
    <t xml:space="preserve">CABESTRILLO DOBLE ADULTO TALLA L X UN   </t>
  </si>
  <si>
    <t xml:space="preserve">CABESTRILLO DOBLE ADULTO TALLA M X UN   </t>
  </si>
  <si>
    <t xml:space="preserve">CABESTRILLO DOBLE ADULTO TALLA XL X U   </t>
  </si>
  <si>
    <t xml:space="preserve">CABESTRILLO PEQUENO PARA NINO X UN      </t>
  </si>
  <si>
    <t xml:space="preserve">ARCO DE ERIK X UN                       </t>
  </si>
  <si>
    <t xml:space="preserve">BRACE ARTICULADO TOBILLO AMBIDIEST. T/S </t>
  </si>
  <si>
    <t xml:space="preserve">BRACE ARTICULADO TOBILLO AMBIDIEST. T/L </t>
  </si>
  <si>
    <t xml:space="preserve">BRACE DE MUÑECA UNIVERSAL X UN          </t>
  </si>
  <si>
    <t xml:space="preserve">SET DE CRAWFORD ADULTO X UN             </t>
  </si>
  <si>
    <t xml:space="preserve">BRACE RGIDO DE TOBILLO TALLA M X UN     </t>
  </si>
  <si>
    <t xml:space="preserve">SET DE CRAWFORD PEDIATRICO X UN         </t>
  </si>
  <si>
    <t xml:space="preserve">CUCHILLA DE SHAVER 3.8 MM X UN          </t>
  </si>
  <si>
    <t xml:space="preserve">CUCHILLA DE SHAVER 4MM X 13CM X UN      </t>
  </si>
  <si>
    <t xml:space="preserve">CUCHILLA DE SHAVER 5.0 MM X UN          </t>
  </si>
  <si>
    <t xml:space="preserve">CUCHILLA SAGITAL 9.0X0.38 X 25.0MM X UN </t>
  </si>
  <si>
    <t xml:space="preserve">CUCHILLA RECIPROCANTE 22.5 X 0.64MM XUN </t>
  </si>
  <si>
    <t xml:space="preserve">ACIDO FLUORHIDRICO X 2 GR               </t>
  </si>
  <si>
    <t xml:space="preserve">ACIDO ORTOFOSFORICO 37% EN GEL X ML     </t>
  </si>
  <si>
    <t xml:space="preserve">ACRILICO DURACRIL X GM                  </t>
  </si>
  <si>
    <t xml:space="preserve">G  </t>
  </si>
  <si>
    <t xml:space="preserve">ACRILICO EN POLVO ROSADO AUTOPOLIMERXGM </t>
  </si>
  <si>
    <t xml:space="preserve">ACRILICO EN POLVO TRANSPAREN AUTOPO XGM </t>
  </si>
  <si>
    <t xml:space="preserve">ACRILICO LIQ AUTOPOLIMERIZANTE X ML     </t>
  </si>
  <si>
    <t xml:space="preserve">AGUJA DESECHABLE CORTA CARPULE XUN      </t>
  </si>
  <si>
    <t xml:space="preserve">AGUJA DESECHABLE LARGA CARPULE XUN      </t>
  </si>
  <si>
    <t xml:space="preserve">ALAMBRE LIGADURA LARG KOBAYASI0.012XUN  </t>
  </si>
  <si>
    <t xml:space="preserve">ALAMBRE STANDAR NITINOL 0.12 X ROL      </t>
  </si>
  <si>
    <t xml:space="preserve">ALAMBRE STANDAR NITINOL 0.14 X ROL      </t>
  </si>
  <si>
    <t xml:space="preserve">ALAMBRE STANDAR NITINOL 0.16 X ROL      </t>
  </si>
  <si>
    <t xml:space="preserve">ALAMBRE TMA 0.017 X 0.025XPIE X UN      </t>
  </si>
  <si>
    <t xml:space="preserve">ALGINATO CROMATICO X GM                 </t>
  </si>
  <si>
    <t xml:space="preserve">ALGODON EN ROLLO ODONTOLOGICO X UN      </t>
  </si>
  <si>
    <t xml:space="preserve">APLICADORES  PARA ADHESIVOS X UN        </t>
  </si>
  <si>
    <t xml:space="preserve">ARCO TMA 0.016 X 0.022 INFERIOR X UN    </t>
  </si>
  <si>
    <t xml:space="preserve">ARCO TMA 0.016 X 0.022 SUPERIOR X UN    </t>
  </si>
  <si>
    <t xml:space="preserve">ARCO TMA 0.017 X 0.025 INFERIOR X UN    </t>
  </si>
  <si>
    <t xml:space="preserve">ARCO TMA 0.017 X 0.025 SUPERIOR X UN    </t>
  </si>
  <si>
    <t xml:space="preserve">ARCOS 0.016 X 0.016 NITINOL INFER X UN  </t>
  </si>
  <si>
    <t xml:space="preserve">ARCOS 0.016 X 0.016 NITINOL SUPER X UN  </t>
  </si>
  <si>
    <t xml:space="preserve">ARCOS 0.017 X 0.025 NITINOL INFERIORXUN </t>
  </si>
  <si>
    <t xml:space="preserve">ARCOS 0.018 NITINOL INFERIOR X UN       </t>
  </si>
  <si>
    <t xml:space="preserve">ARCOS 0.018 NITINOL SUPERIOR X UN       </t>
  </si>
  <si>
    <t xml:space="preserve">ARCOS ALAMBRE COBRE-NITI 16X22 INF X UN </t>
  </si>
  <si>
    <t xml:space="preserve">ARCOS ALAMBRE COBRE-NITI 16X22 SUP XUN  </t>
  </si>
  <si>
    <t xml:space="preserve">ARCOS DE ACERO INFERIOR 0.014 XUN       </t>
  </si>
  <si>
    <t xml:space="preserve">ARCOS DE ACERO INFERIOR 0.016 X UN      </t>
  </si>
  <si>
    <t xml:space="preserve">ARCOS DE ACERO INFERIOR 0.017X0.025XUN  </t>
  </si>
  <si>
    <t xml:space="preserve">ARCOS DE ACERO INFERIOR 0.018 X UN      </t>
  </si>
  <si>
    <t xml:space="preserve">ARCOS DE ACERO INFERIOR0.016 X0.16 X UN </t>
  </si>
  <si>
    <t xml:space="preserve">ARCOS DE ACERO SUPERIOR 0.014 XUN       </t>
  </si>
  <si>
    <t xml:space="preserve">ARCOS DE ACERO SUPERIOR 0.016 X UN      </t>
  </si>
  <si>
    <t xml:space="preserve">ARCOS DE ACERO SUPERIOR 0.018 X UN      </t>
  </si>
  <si>
    <t xml:space="preserve">BANDA LISA INFERIOR DERECHA N 1 X UN    </t>
  </si>
  <si>
    <t xml:space="preserve">BANDA LISA INFERIOR DERECHA N 16 X UN   </t>
  </si>
  <si>
    <t xml:space="preserve">BANDA LISA INFERIOR DERECHA N 17 X UN   </t>
  </si>
  <si>
    <t xml:space="preserve">BANDA LISA INFERIOR DERECHA N 19 X UN   </t>
  </si>
  <si>
    <t xml:space="preserve">BANDA LISA INFERIOR DERECHA N 2 X UN    </t>
  </si>
  <si>
    <t xml:space="preserve">BANDA LISA INFERIOR DERECHA N 25 X UN   </t>
  </si>
  <si>
    <t xml:space="preserve">BANDA LISA INFERIOR DERECHA N 26 X UN   </t>
  </si>
  <si>
    <t xml:space="preserve">BANDA LISA INFERIOR DERECHA N 3 X UN    </t>
  </si>
  <si>
    <t xml:space="preserve">BANDA LISA INFERIOR DERECHA N 30X UN    </t>
  </si>
  <si>
    <t xml:space="preserve">BANDA LISA INFERIOR DERECHA N 31X UN    </t>
  </si>
  <si>
    <t xml:space="preserve">BANDA LISA INFERIOR DERECHA N 32X UN    </t>
  </si>
  <si>
    <t xml:space="preserve">BANDA LISA INFERIOR DERECHA N 4 X UN    </t>
  </si>
  <si>
    <t xml:space="preserve">BANDA LISA INFERIOR DERECHA N 5 X UN    </t>
  </si>
  <si>
    <t xml:space="preserve">BANDA LISA INFERIOR DERECHA N 8 X UN    </t>
  </si>
  <si>
    <t xml:space="preserve">BANDA LISA INFERIOR DERECHA N. 10 X UN  </t>
  </si>
  <si>
    <t xml:space="preserve">BANDA LISA INFERIOR DERECHA N. 11 X UN  </t>
  </si>
  <si>
    <t xml:space="preserve">BANDA LISA INFERIOR DERECHA N. 12 X UN  </t>
  </si>
  <si>
    <t xml:space="preserve">BANDA LISA INFERIOR DERECHA N. 13 X UN  </t>
  </si>
  <si>
    <t xml:space="preserve">BANDA LISA INFERIOR DERECHA N. 14 X UN  </t>
  </si>
  <si>
    <t xml:space="preserve">BANDA LISA INFERIOR DERECHA N. 15 X UN  </t>
  </si>
  <si>
    <t xml:space="preserve">BANDA LISA INFERIOR DERECHA N. 18 X UN  </t>
  </si>
  <si>
    <t xml:space="preserve">BANDA LISA INFERIOR DERECHA N. 22 X UN  </t>
  </si>
  <si>
    <t xml:space="preserve">BANDA LISA INFERIOR DERECHA N. 27 X UN  </t>
  </si>
  <si>
    <t xml:space="preserve">BANDA LISA INFERIOR DERECHA N. 9 X UN   </t>
  </si>
  <si>
    <t xml:space="preserve">BANDA LISA INFERIOR DERECHA N.6 LR X UN </t>
  </si>
  <si>
    <t xml:space="preserve">BANDA LISA INFERIOR DERECHA N.7 LR XUN  </t>
  </si>
  <si>
    <t xml:space="preserve">BANDA LISA INFERIOR DERECHA NO. 21X UN  </t>
  </si>
  <si>
    <t xml:space="preserve">BANDA LISA INFERIOR DERECHA NO. 23 X UN </t>
  </si>
  <si>
    <t xml:space="preserve">BANDA LISA INFERIOR DERECHA NO. 24 X UN </t>
  </si>
  <si>
    <t xml:space="preserve">BANDA LISA INFERIOR DERECHA NO. 28 X UN </t>
  </si>
  <si>
    <t xml:space="preserve">BANDA LISA INFERIOR DERECHA NO.20 X UN  </t>
  </si>
  <si>
    <t xml:space="preserve">BANDA LISA INFERIOR IZQUIERDA N 1 X UN  </t>
  </si>
  <si>
    <t xml:space="preserve">BANDA LISA INFERIOR IZQUIERDA N 19 X UN </t>
  </si>
  <si>
    <t xml:space="preserve">BANDA LISA INFERIOR IZQUIERDA N 2 X UN  </t>
  </si>
  <si>
    <t xml:space="preserve">BANDA LISA INFERIOR IZQUIERDA N 25X UN  </t>
  </si>
  <si>
    <t xml:space="preserve">BANDA LISA INFERIOR IZQUIERDA N 28X UN  </t>
  </si>
  <si>
    <t xml:space="preserve">BANDA LISA INFERIOR IZQUIERDA N 29 X UN </t>
  </si>
  <si>
    <t xml:space="preserve">BANDA LISA INFERIOR IZQUIERDA N 3 X UN  </t>
  </si>
  <si>
    <t xml:space="preserve">BANDA LISA INFERIOR IZQUIERDA N 30X UN  </t>
  </si>
  <si>
    <t xml:space="preserve">BANDA LISA INFERIOR IZQUIERDA N 31 X UN </t>
  </si>
  <si>
    <t xml:space="preserve">BANDA LISA INFERIOR IZQUIERDA N 32X UN  </t>
  </si>
  <si>
    <t xml:space="preserve">BANDA LISA INFERIOR IZQUIERDA N 4 X UN  </t>
  </si>
  <si>
    <t xml:space="preserve">BANDA LISA INFERIOR IZQUIERDA N 5 X UN  </t>
  </si>
  <si>
    <t xml:space="preserve">BANDA LISA INFERIOR IZQUIERDA N 7 X UN  </t>
  </si>
  <si>
    <t xml:space="preserve">BANDA LISA INFERIOR IZQUIERDA N. 21X UN </t>
  </si>
  <si>
    <t xml:space="preserve">BANDA LISA INFERIOR IZQUIERDA N. 9 X UN </t>
  </si>
  <si>
    <t xml:space="preserve">BANDA LISA INFERIOR IZQUIERDA N.17 X UN </t>
  </si>
  <si>
    <t xml:space="preserve">BANDA LISA INFERIOR IZQUIERDA N.18 X UN </t>
  </si>
  <si>
    <t xml:space="preserve">BANDA LISA INFERIOR IZQUIERDA N.6 X UN  </t>
  </si>
  <si>
    <t xml:space="preserve">BANDA LISA INFERIOR IZQUIERDA N.8 XUN   </t>
  </si>
  <si>
    <t xml:space="preserve">BANDA LISA SUPERIOR DERECHA N 1 X UN    </t>
  </si>
  <si>
    <t xml:space="preserve">BANDA LISA SUPERIOR DERECHA N 2 X UN    </t>
  </si>
  <si>
    <t xml:space="preserve">BANDA LISA SUPERIOR DERECHA N 20 X UN   </t>
  </si>
  <si>
    <t xml:space="preserve">BANDA LISA SUPERIOR DERECHA N 22        </t>
  </si>
  <si>
    <t xml:space="preserve">BANDA LISA SUPERIOR DERECHA N 23 X UN   </t>
  </si>
  <si>
    <t xml:space="preserve">BANDA LISA SUPERIOR DERECHA N 28 XUN    </t>
  </si>
  <si>
    <t xml:space="preserve">BANDA LISA SUPERIOR DERECHA N 29 X UN   </t>
  </si>
  <si>
    <t xml:space="preserve">BANDA LISA SUPERIOR DERECHA N 3 XUN     </t>
  </si>
  <si>
    <t xml:space="preserve">BANDA LISA SUPERIOR DERECHA N 30 X UN   </t>
  </si>
  <si>
    <t xml:space="preserve">BANDA LISA SUPERIOR DERECHA N 31 XUN    </t>
  </si>
  <si>
    <t xml:space="preserve">BANDA LISA SUPERIOR DERECHA N 32 XUN    </t>
  </si>
  <si>
    <t xml:space="preserve">BANDA LISA SUPERIOR DERECHA N 4 XUN     </t>
  </si>
  <si>
    <t xml:space="preserve">BANDA LISA SUPERIOR DERECHA N 5 X UN    </t>
  </si>
  <si>
    <t xml:space="preserve">BANDA LISA SUPERIOR DERECHA N 6 XUN     </t>
  </si>
  <si>
    <t xml:space="preserve">BANDA LISA SUPERIOR DERECHA N 7 X UN    </t>
  </si>
  <si>
    <t xml:space="preserve">BANDA LISA SUPERIOR DERECHA N 9 X UN    </t>
  </si>
  <si>
    <t xml:space="preserve">BANDA LISA SUPERIOR DERECHA N. 11 X UN  </t>
  </si>
  <si>
    <t xml:space="preserve">BANDA LISA SUPERIOR DERECHA N. 12 X UN  </t>
  </si>
  <si>
    <t xml:space="preserve">BANDA LISA SUPERIOR DERECHA N. 14 X UN  </t>
  </si>
  <si>
    <t xml:space="preserve">BANDA LISA SUPERIOR DERECHA N. 15 X UN  </t>
  </si>
  <si>
    <t xml:space="preserve">BANDA LISA SUPERIOR DERECHA N. 18 X UN  </t>
  </si>
  <si>
    <t xml:space="preserve">BANDA LISA SUPERIOR DERECHA N. 21 X UN  </t>
  </si>
  <si>
    <t xml:space="preserve">BANDA LISA SUPERIOR DERECHA N. 25 X UN  </t>
  </si>
  <si>
    <t xml:space="preserve">BANDA LISA SUPERIOR DERECHA N. 26 X UN  </t>
  </si>
  <si>
    <t xml:space="preserve">BANDA LISA SUPERIOR DERECHA N. 27 X UN  </t>
  </si>
  <si>
    <t xml:space="preserve">BANDA LISA SUPERIOR DERECHA N. 8 X UN   </t>
  </si>
  <si>
    <t xml:space="preserve">BANDA LISA SUPERIOR DERECHA N.10 X UN   </t>
  </si>
  <si>
    <t xml:space="preserve">BANDA LISA SUPERIOR DERECHA N.13 X UN   </t>
  </si>
  <si>
    <t xml:space="preserve">BANDA LISA SUPERIOR DERECHA N.16 X UN   </t>
  </si>
  <si>
    <t xml:space="preserve">BANDA LISA SUPERIOR DERECHA N.17 X UN   </t>
  </si>
  <si>
    <t xml:space="preserve">BANDA LISA SUPERIOR DERECHA N.19 X UN   </t>
  </si>
  <si>
    <t xml:space="preserve">BANDA LISA SUPERIOR DERECHA NO. 24 X UN </t>
  </si>
  <si>
    <t xml:space="preserve">BANDA LISA SUPERIOR IZQUIERDA N 1 X UN  </t>
  </si>
  <si>
    <t xml:space="preserve">BANDA LISA SUPERIOR IZQUIERDA N 12 X UN </t>
  </si>
  <si>
    <t xml:space="preserve">BANDA LISA SUPERIOR IZQUIERDA N 13 X UN </t>
  </si>
  <si>
    <t xml:space="preserve">BANDA LISA SUPERIOR IZQUIERDA N 14 X UN </t>
  </si>
  <si>
    <t xml:space="preserve">BANDA LISA SUPERIOR IZQUIERDA N 17 X UN </t>
  </si>
  <si>
    <t xml:space="preserve">BANDA LISA SUPERIOR IZQUIERDA N 18 XUN  </t>
  </si>
  <si>
    <t xml:space="preserve">BANDA LISA SUPERIOR IZQUIERDA N 19 X UN </t>
  </si>
  <si>
    <t xml:space="preserve">BANDA LISA SUPERIOR IZQUIERDA N 2 X UN  </t>
  </si>
  <si>
    <t xml:space="preserve">BANDA LISA SUPERIOR IZQUIERDA N 20 X UN </t>
  </si>
  <si>
    <t xml:space="preserve">BANDA LISA SUPERIOR IZQUIERDA N 21 X UN </t>
  </si>
  <si>
    <t xml:space="preserve">BANDA LISA SUPERIOR IZQUIERDA N 22 X UN </t>
  </si>
  <si>
    <t xml:space="preserve">BANDA LISA SUPERIOR IZQUIERDA N 23 X UN </t>
  </si>
  <si>
    <t xml:space="preserve">BANDA LISA SUPERIOR IZQUIERDA N 24 X UN </t>
  </si>
  <si>
    <t xml:space="preserve">BANDA LISA SUPERIOR IZQUIERDA N 25 X UN </t>
  </si>
  <si>
    <t xml:space="preserve">BANDA LISA SUPERIOR IZQUIERDA N 26 X UN </t>
  </si>
  <si>
    <t xml:space="preserve">BANDA LISA SUPERIOR IZQUIERDA N 27 X UN </t>
  </si>
  <si>
    <t xml:space="preserve">BANDA LISA SUPERIOR IZQUIERDA N 28 X UN </t>
  </si>
  <si>
    <t xml:space="preserve">BANDA LISA SUPERIOR IZQUIERDA N 3 X UN  </t>
  </si>
  <si>
    <t xml:space="preserve">BANDA LISA SUPERIOR IZQUIERDA N 30 X UN </t>
  </si>
  <si>
    <t xml:space="preserve">BANDA LISA SUPERIOR IZQUIERDA N 31X UN  </t>
  </si>
  <si>
    <t xml:space="preserve">BANDA LISA SUPERIOR IZQUIERDA N 32X UN  </t>
  </si>
  <si>
    <t xml:space="preserve">BANDA LISA SUPERIOR IZQUIERDA N 4 X UN  </t>
  </si>
  <si>
    <t xml:space="preserve">BANDA LISA SUPERIOR IZQUIERDA N 5 X UN  </t>
  </si>
  <si>
    <t xml:space="preserve">BANDA LISA SUPERIOR IZQUIERDA N 6 X UN  </t>
  </si>
  <si>
    <t xml:space="preserve">BANDA LISA SUPERIOR IZQUIERDA N 7 X UN  </t>
  </si>
  <si>
    <t xml:space="preserve">BANDA LISA SUPERIOR IZQUIERDA N 8 X UN  </t>
  </si>
  <si>
    <t xml:space="preserve">BANDA LISA SUPERIOR IZQUIERDA N. 8 X UN </t>
  </si>
  <si>
    <t xml:space="preserve">BANDA LISA SUPERIOR IZQUIERDA N.11 X UN </t>
  </si>
  <si>
    <t xml:space="preserve">BANDA LISA SUPERIOR IZQUIERDA N.15 X UN </t>
  </si>
  <si>
    <t xml:space="preserve">BANDA LISA SUPERIOR IZQUIERDA N.16 X UN </t>
  </si>
  <si>
    <t xml:space="preserve">BANDAS ANGOSTAS X UN                    </t>
  </si>
  <si>
    <t xml:space="preserve">BOTON DE CEMENTACION DIRECTA X UN       </t>
  </si>
  <si>
    <t xml:space="preserve">BOTON SOLDAR X UN                       </t>
  </si>
  <si>
    <t xml:space="preserve">BRACKET PARA ABRIR MORDIDA X UN         </t>
  </si>
  <si>
    <t xml:space="preserve">BRACKETS CENTRAL ESTDR EXTRA ANCHO X UN </t>
  </si>
  <si>
    <t xml:space="preserve">JG </t>
  </si>
  <si>
    <t xml:space="preserve">CADENETA ELASTICA CORTA X UN            </t>
  </si>
  <si>
    <t xml:space="preserve">CAJUELAS LIGUALES SOLDAR X UN           </t>
  </si>
  <si>
    <t xml:space="preserve">CEMENTO MTA POLVO-LIQUIDO X ET          </t>
  </si>
  <si>
    <t xml:space="preserve">ET </t>
  </si>
  <si>
    <t xml:space="preserve">CEMENTO PARA CARILLA X GM               </t>
  </si>
  <si>
    <t xml:space="preserve">CEMENTO TEMPORAL TEMP-BOND X GM         </t>
  </si>
  <si>
    <t xml:space="preserve">CERA METALIZADA X GM                    </t>
  </si>
  <si>
    <t xml:space="preserve">CERA ROSADA 18 LAMINAS X CJ             </t>
  </si>
  <si>
    <t xml:space="preserve">CONOS DE GUTAPERCHA 15-40 X UN          </t>
  </si>
  <si>
    <t xml:space="preserve">CONOS DE GUTAPERCHA NO. 15 X UN         </t>
  </si>
  <si>
    <t xml:space="preserve">CONOS DE GUTAPERCHA NO. 20 X UN         </t>
  </si>
  <si>
    <t xml:space="preserve">CONOS DE GUTAPERCHA NO. 25 X UN         </t>
  </si>
  <si>
    <t xml:space="preserve">CONOS DE GUTAPERCHA NO. 30 X UN         </t>
  </si>
  <si>
    <t xml:space="preserve">CONOS DE GUTAPERCHA NO. 35 X UN         </t>
  </si>
  <si>
    <t xml:space="preserve">CONOS DE GUTAPERCHA NO. 40 X UN         </t>
  </si>
  <si>
    <t xml:space="preserve">CONOS DE GUTAPERCHA NO. 45 X UN         </t>
  </si>
  <si>
    <t xml:space="preserve">CONOS DE GUTAPERCHA NO. 50 X UN         </t>
  </si>
  <si>
    <t xml:space="preserve">CONOS DE GUTAPERCHA NO. 60 X UN         </t>
  </si>
  <si>
    <t xml:space="preserve">CONOS DE GUTAPERCHA NO. 70 X UN         </t>
  </si>
  <si>
    <t xml:space="preserve">CONOS DE GUTAPERCHA NO. 80 X UN         </t>
  </si>
  <si>
    <t xml:space="preserve">COPAS DE CAUCHO X UN                    </t>
  </si>
  <si>
    <t xml:space="preserve">CUBETAS PARA IMPRESISN TIPO COE X UN    </t>
  </si>
  <si>
    <t xml:space="preserve">CUNAS DE MADERA X UN                    </t>
  </si>
  <si>
    <t xml:space="preserve">DAPEN DE VIDRIO X UN                    </t>
  </si>
  <si>
    <t xml:space="preserve">DESMINERALIZANTE GEL AL 37% X ML        </t>
  </si>
  <si>
    <t xml:space="preserve">DISCO DE CARBURO X UN                   </t>
  </si>
  <si>
    <t xml:space="preserve">ELASTICOS INTERMAXILARES 1/4" 2 OZ X UN </t>
  </si>
  <si>
    <t xml:space="preserve">ELASTICOS INTERMAXILARES 1/4" 6 OZX UN  </t>
  </si>
  <si>
    <t xml:space="preserve">ELASTICOS INTERMAXILARES 1/8"3.5 OZXUN  </t>
  </si>
  <si>
    <t xml:space="preserve">ELASTICOS INTERMAXILARES 3/16" 6 OZX UN </t>
  </si>
  <si>
    <t xml:space="preserve">ELASTICOS SEPARADORES PARA MOLARES X UN </t>
  </si>
  <si>
    <t xml:space="preserve">ESPATULA DE CERA 7A X UN                </t>
  </si>
  <si>
    <t xml:space="preserve">ESPEJOS BUCALES X UN                    </t>
  </si>
  <si>
    <t xml:space="preserve">EUGENOL X ML                            </t>
  </si>
  <si>
    <t xml:space="preserve">EYECTOR DE SALIVA X UN                  </t>
  </si>
  <si>
    <t xml:space="preserve">FLUOR TARROX ML                         </t>
  </si>
  <si>
    <t xml:space="preserve">FRESA CARB 701 CILINDRI 2.4XALT VEL XUN </t>
  </si>
  <si>
    <t xml:space="preserve">FRESA CARB # 5 TALLO LARGO BAJ VELX UN  </t>
  </si>
  <si>
    <t xml:space="preserve">FRESA CARB # 3 TALLO LARGO BAJ VELX UN  </t>
  </si>
  <si>
    <t xml:space="preserve">FRESA DE DIAMANTE TRONCOCONICA X UN     </t>
  </si>
  <si>
    <t xml:space="preserve">FRESA DIAMANTE CILINDRICA X UN          </t>
  </si>
  <si>
    <t xml:space="preserve">FRESA QUIRURGICA REF 557 X UN           </t>
  </si>
  <si>
    <t xml:space="preserve">FRESA CARB # 6 TALLO LARGO BAJ VELX UN  </t>
  </si>
  <si>
    <t xml:space="preserve">FRESA ZECRYA X UN                       </t>
  </si>
  <si>
    <t xml:space="preserve">PQ </t>
  </si>
  <si>
    <t xml:space="preserve">HEMOSTATICO ODONTOLOGICO GELAPTAN X UN  </t>
  </si>
  <si>
    <t xml:space="preserve">HIDROXIDO CALCIO PASTA CALCIFAR 2ML XUN </t>
  </si>
  <si>
    <t xml:space="preserve">HIDROXIDO DE CALCIO X GM                </t>
  </si>
  <si>
    <t xml:space="preserve">HILO ELASTICO COLAPSABLE 25PIE X ROL    </t>
  </si>
  <si>
    <t xml:space="preserve">IONOMERO DE VIDRIO CEMENTAR BANDAS X GM </t>
  </si>
  <si>
    <t xml:space="preserve">IONOMERO DE VIDRIO CEMENTAR BANDAS X ML </t>
  </si>
  <si>
    <t xml:space="preserve">IRRIGANTE DE CONDUCTOS ZONIDENT X ML    </t>
  </si>
  <si>
    <t xml:space="preserve">LIGADURA ELASTICA INDIVIDUAL ORIS X UN  </t>
  </si>
  <si>
    <t xml:space="preserve">LIJAS O TIRAS METALICAS 12 UN X BOL     </t>
  </si>
  <si>
    <t xml:space="preserve">LIMAS DE ENDODONCIA DE 25 MM N. 10 X UN </t>
  </si>
  <si>
    <t xml:space="preserve">LIMAS DE ENDODONCIA DE 25 MM N. 15 X UN </t>
  </si>
  <si>
    <t xml:space="preserve">LIMAS DE ENDODONCIA DE 25 MM N. 20 X UN </t>
  </si>
  <si>
    <t xml:space="preserve">LIMAS DE ENDODONCIA DE 25 MM N. 25 X UN </t>
  </si>
  <si>
    <t xml:space="preserve">LIMAS DE ENDODONCIA DE 25 MM N. 30 X UN </t>
  </si>
  <si>
    <t xml:space="preserve">LIMAS DE ENDODONCIA DE 25 MM N. 35 X UN </t>
  </si>
  <si>
    <t xml:space="preserve">LIMAS DE ENDODONCIA DE 25 MM N. 40 X UN </t>
  </si>
  <si>
    <t xml:space="preserve">LIMAS DE ENDODONCIA DE 25 MM N. 45 X UN </t>
  </si>
  <si>
    <t xml:space="preserve">LIMAS DE ENDODONCIA DE 25 MM N. 50 X UN </t>
  </si>
  <si>
    <t xml:space="preserve">LIMAS DE ENDODONCIA DE 25 MM N. 55 X UN </t>
  </si>
  <si>
    <t xml:space="preserve">LIMAS DE ENDODONCIA DE 25 MM N. 60 X UN </t>
  </si>
  <si>
    <t xml:space="preserve">LIMAS DE ENDODONCIA DE 25 MM N. 70 X UN </t>
  </si>
  <si>
    <t xml:space="preserve">LIMAS DE ENDODONCIA DE 25 MM N. 80 X UN </t>
  </si>
  <si>
    <t xml:space="preserve">MANDRIL PARA DISCOS SOF-LEX X UN        </t>
  </si>
  <si>
    <t xml:space="preserve">MASILLA SILICONA EXPRESS X UN           </t>
  </si>
  <si>
    <t xml:space="preserve">PAPEL ARTICULAR PARA MAXILOFACIAL XUN   </t>
  </si>
  <si>
    <t xml:space="preserve">PASTA PARA ALVEOLITIS ALVOGIL X GM      </t>
  </si>
  <si>
    <t xml:space="preserve">PASTA PARA ENDODONCIA X KIT             </t>
  </si>
  <si>
    <t xml:space="preserve">PIEDRAS MONTAD ALTA REDON EN LLAMA X UN </t>
  </si>
  <si>
    <t xml:space="preserve">PINZA PAPEL DE ARTICULAR SUPERDENT X UN </t>
  </si>
  <si>
    <t xml:space="preserve">PISTOLA PARA SILICONA X UN              </t>
  </si>
  <si>
    <t xml:space="preserve">RESINA FOTOCURADO Z350 3M COLOR A3 X GM </t>
  </si>
  <si>
    <t xml:space="preserve">RESINA FOTOCURADO Z350 3M COLOR A1 X GM </t>
  </si>
  <si>
    <t xml:space="preserve">RESINA FOTOCURADO Z350 3M COLOR A3.5XGM </t>
  </si>
  <si>
    <t xml:space="preserve">RESORTE DE NITINOL ABIERTO X CM         </t>
  </si>
  <si>
    <t xml:space="preserve">CM </t>
  </si>
  <si>
    <t xml:space="preserve">SEDA DENTAL CON CERA X MT               </t>
  </si>
  <si>
    <t xml:space="preserve">SILICONA EXPRES LIVIANA X FCO           </t>
  </si>
  <si>
    <t xml:space="preserve">SILICONA EXPRES REGULAR X FCO           </t>
  </si>
  <si>
    <t xml:space="preserve">TIRANERVIOS X UN                        </t>
  </si>
  <si>
    <t xml:space="preserve">TIRAS DE MMILLARD X UN                  </t>
  </si>
  <si>
    <t xml:space="preserve">TIRAS METALICAS UNA CARA X UN           </t>
  </si>
  <si>
    <t xml:space="preserve">TUB SENC ROTH GANCH CONC CD SUP/DER XUN </t>
  </si>
  <si>
    <t xml:space="preserve">TUBO SENC ESTR SOL GANCH SP/IZ*IF/DRUN  </t>
  </si>
  <si>
    <t xml:space="preserve">TUBO SENC ROTH GANCH SOL INF/IZQCONXUN  </t>
  </si>
  <si>
    <t xml:space="preserve">TUBO SENC ROTH GANCH SOL SUP/DERCOVXUN  </t>
  </si>
  <si>
    <t xml:space="preserve">TUBO SENC ROTH GANCH SOLD SUP/IZCOVXUN  </t>
  </si>
  <si>
    <t xml:space="preserve">TUBO SENC ROTH GANH SOL INF/DERCONVXUN  </t>
  </si>
  <si>
    <t xml:space="preserve">YESO COMUN X KG                         </t>
  </si>
  <si>
    <t xml:space="preserve">KG </t>
  </si>
  <si>
    <t xml:space="preserve">YESO PIEDRA TIPO III X KG               </t>
  </si>
  <si>
    <t xml:space="preserve">FRESA DIAMANTE REDONDA X UD             </t>
  </si>
  <si>
    <t xml:space="preserve">HEMOSTATICO SULFATO FÉRRICO 5% X ML     </t>
  </si>
  <si>
    <t xml:space="preserve">ENDO-FROST REF. 240000 X 200ML          </t>
  </si>
  <si>
    <t xml:space="preserve">RESINA FOTOCURADO Z350 3M COLOR A2 X UN </t>
  </si>
  <si>
    <t xml:space="preserve">HILO RETRACTOR DE TEJIDOS N.0 X UN      </t>
  </si>
  <si>
    <t xml:space="preserve">CANULAS MEZCLADORAS AMARILLAS X UN      </t>
  </si>
  <si>
    <t xml:space="preserve">PUNTAS MEZCLADORAS AMARILLAS X UN       </t>
  </si>
  <si>
    <t xml:space="preserve">ARCOS 0.012 NITINOL INFERIOR X UN       </t>
  </si>
  <si>
    <t xml:space="preserve">ARCOS 0.012 NITINOL SUPERIOR X UN       </t>
  </si>
  <si>
    <t xml:space="preserve">ARCOS 0.019 X 0.025 NITINOL INFERIORXUN </t>
  </si>
  <si>
    <t xml:space="preserve">ARCO TMA 0.019 X 0.025 INFERIOR X UN    </t>
  </si>
  <si>
    <t xml:space="preserve">ARCO TMA 0.019 X 0.025 SUPERIOR X UN    </t>
  </si>
  <si>
    <t xml:space="preserve">TUBO  CD 0.022 PM SUP/DERXUN            </t>
  </si>
  <si>
    <t xml:space="preserve">TUBO  CD 0.022 PM  SUP/IZQXUN           </t>
  </si>
  <si>
    <t xml:space="preserve">TUBO  CD 0.022 PM  INF/DERXUN           </t>
  </si>
  <si>
    <t xml:space="preserve">TUBO  CD 0.022 PM  INF/IZQXUN           </t>
  </si>
  <si>
    <t xml:space="preserve">TUBO TERM CD 0.022 DERECHO XUN          </t>
  </si>
  <si>
    <t xml:space="preserve">TUBO TERM CD 0.022 IZQUIERDO XUN        </t>
  </si>
  <si>
    <t xml:space="preserve">TUBO  CD 0.022 TERMINAL INF/DERXUN      </t>
  </si>
  <si>
    <t xml:space="preserve">TUBO  CD 0.022 TERMINAL  INF/IZQXUN     </t>
  </si>
  <si>
    <t xml:space="preserve">FLUOR BARNIZ 3M CLIN WHITE VARNISH XUN  </t>
  </si>
  <si>
    <t xml:space="preserve">RESINA Z350 A2 DENTINA XUN              </t>
  </si>
  <si>
    <t xml:space="preserve">RESINA FLUIDA A3 FILTEK FLOW:3M XUN     </t>
  </si>
  <si>
    <t xml:space="preserve">ADHESIVO METAL SILANO X 5ML XML         </t>
  </si>
  <si>
    <t xml:space="preserve">RESINA P60 (A2,B3) XUN                  </t>
  </si>
  <si>
    <t xml:space="preserve">QUITA MANCHAS DETARTROL XFC             </t>
  </si>
  <si>
    <t xml:space="preserve">DESMANCHADOR DENTAL POLVO X 175GR XG    </t>
  </si>
  <si>
    <t xml:space="preserve">BANDA METÁLICA XUN                      </t>
  </si>
  <si>
    <t xml:space="preserve">PORTA BANDASX UN                        </t>
  </si>
  <si>
    <t xml:space="preserve">PULIDORES DE RESINA ENHANCE XUN         </t>
  </si>
  <si>
    <t xml:space="preserve">SEPARADORES DE LENGUA XUN               </t>
  </si>
  <si>
    <t xml:space="preserve">LIJAS DE PAPEL PARA ODONTOLOGIA XUN     </t>
  </si>
  <si>
    <t xml:space="preserve">JUEGO DE BRACKETS DAMON Q METALICOX UN  </t>
  </si>
  <si>
    <t xml:space="preserve">ACIDO ORTOFOSFORICO 37% LIQUIDOX ML     </t>
  </si>
  <si>
    <t xml:space="preserve">ARCOS NITI DAMON 14X25X UN              </t>
  </si>
  <si>
    <t xml:space="preserve">ARCOS NITI DAMON 16X25X UN              </t>
  </si>
  <si>
    <t xml:space="preserve">ARCOS NITI DAMON 18X25X UN              </t>
  </si>
  <si>
    <t xml:space="preserve">ARCOS NITI DAMON 0.014X UN              </t>
  </si>
  <si>
    <t xml:space="preserve">ARCOS NITI DAMON 0.016X UN              </t>
  </si>
  <si>
    <t xml:space="preserve">ARCOS NITI DAMON 0.018X UN              </t>
  </si>
  <si>
    <t xml:space="preserve">ACERO QX MONF 5 APT 1/2 CIRC 48MM X UN  </t>
  </si>
  <si>
    <t xml:space="preserve">ACERO QX MONOF 1 APT 1/2C 40MM 45CM XUN </t>
  </si>
  <si>
    <t xml:space="preserve">ADAPTADOR CARDIOPLEJIA EN Y 13.5" X UN  </t>
  </si>
  <si>
    <t xml:space="preserve">ADAPTADOR DE PERFUSION 1/4" 0.64 X UN   </t>
  </si>
  <si>
    <t xml:space="preserve">ADAPTADOR EN CODO LISO 51046 X UN       </t>
  </si>
  <si>
    <t xml:space="preserve">ADAPTADOR PRN PARA CATETER VENOSO X UN  </t>
  </si>
  <si>
    <t xml:space="preserve">ADHESIVO TISULAR CIERRE PIEL 0.5 ML XAM </t>
  </si>
  <si>
    <t xml:space="preserve">ADHESIVO TISULAR X UN                   </t>
  </si>
  <si>
    <t xml:space="preserve">AGUJA ANGIOGRAFICA 18G REF GWI X UN     </t>
  </si>
  <si>
    <t xml:space="preserve">AGUJA ASPIRACIO MEDULA OSEA 16X3/8 XUN  </t>
  </si>
  <si>
    <t xml:space="preserve">AGUJA BIOPSIA 14GA X 20CM X UN          </t>
  </si>
  <si>
    <t xml:space="preserve">AGUJA BIOPSIA 14X16 REF 762514160 X UN  </t>
  </si>
  <si>
    <t xml:space="preserve">AGUJA BIOPSIA 16X16 REF 765016160 X UN  </t>
  </si>
  <si>
    <t xml:space="preserve">AGUJA BIOPSIA 18X10 REF 762618100 X UN  </t>
  </si>
  <si>
    <t xml:space="preserve">AGUJA BIOPSIA 18X20 REF 762618200 X UN  </t>
  </si>
  <si>
    <t xml:space="preserve">AGUJA BIOPSIA 18X25 REF 762618250 X UN  </t>
  </si>
  <si>
    <t xml:space="preserve">AGUJA BIOPSIA 20X10 REF 762620100 X UN  </t>
  </si>
  <si>
    <t xml:space="preserve">AGUJA BIOPSIA 20X20 REF 762620200 X UN  </t>
  </si>
  <si>
    <t xml:space="preserve">AGUJA BIOPSIA  MAMA 762614100 XUN       </t>
  </si>
  <si>
    <t xml:space="preserve">AGUJA BIOPSIA HIGADO 18GA X 16CM X UN   </t>
  </si>
  <si>
    <t xml:space="preserve">AGUJA BIOPSIA MEDULA OSEA 11X4 X UN     </t>
  </si>
  <si>
    <t xml:space="preserve">AGUJA BIOPSIA MEDULA OSEA 11X6 X UN     </t>
  </si>
  <si>
    <t xml:space="preserve">AGUJA BIOPSIA MEDULA OSEA 13X2.5 X UN   </t>
  </si>
  <si>
    <t xml:space="preserve">AGUJA BIOPSIA MEDULA OSEA 13X4 X UN     </t>
  </si>
  <si>
    <t xml:space="preserve">AGUJA BIOPSIA SEMIAUT RENAL14X10  XUN   </t>
  </si>
  <si>
    <t xml:space="preserve">AGUJA BIOPSIA RENAL 18X20 763418200 XUN </t>
  </si>
  <si>
    <t xml:space="preserve">AGUJA BIOPSIA SEMIAUT HIG/PRT 18X9 XUN  </t>
  </si>
  <si>
    <t xml:space="preserve">AGUJA BIOPSIA SEMIAUT RINON 16X9 XUN    </t>
  </si>
  <si>
    <t xml:space="preserve">AGUJA BIOPSIA SEMIAUT 14GAX15CMX UN     </t>
  </si>
  <si>
    <t xml:space="preserve">AGUJA BLOQUEO DE PLEXOS 120MM X UN      </t>
  </si>
  <si>
    <t xml:space="preserve">AGUJA BLOQUEO DE PLEXOS  25MM X UN      </t>
  </si>
  <si>
    <t xml:space="preserve">AGUJA BLOQUEO DE PLEXOS  50MM X UN      </t>
  </si>
  <si>
    <t xml:space="preserve">AGUJA BLOQUEO DE PLEXOS  100MMXUN       </t>
  </si>
  <si>
    <t xml:space="preserve">AGUJA CHIBA METALICA Nº 22X9 CM X UN    </t>
  </si>
  <si>
    <t xml:space="preserve">AGUJA CODADA 15CM RADIOFRECUENCIA X UN  </t>
  </si>
  <si>
    <t xml:space="preserve">AGUJA CHIBA METALICA Nº 20X20CM XUN     </t>
  </si>
  <si>
    <t xml:space="preserve">AGUJA CHIBA METALICA Nº 22X20CM X UN    </t>
  </si>
  <si>
    <t xml:space="preserve">AGUJA DE PUNCION LUMBAR N°18 X90MM X UN </t>
  </si>
  <si>
    <t xml:space="preserve">AGUJA DE PUNCION LUMBAR N°20 X90MM X UN </t>
  </si>
  <si>
    <t xml:space="preserve">AGUJA DE PUNCION LUMBAR N°22 X38MM X UN </t>
  </si>
  <si>
    <t xml:space="preserve">AGUJA DE PUNCION LUMBAR N°25 1" X UN    </t>
  </si>
  <si>
    <t xml:space="preserve">AGUJA DE PUNCION LUMBAR N°22 X90MM X UN </t>
  </si>
  <si>
    <t xml:space="preserve">AGUJA DESECHABLE N°18 X 1.5"  X UN      </t>
  </si>
  <si>
    <t xml:space="preserve">AGUJA DESECHABLE N°20 X 1.5"X UN        </t>
  </si>
  <si>
    <t xml:space="preserve">AGUJA DESECHABLE N°21 X 1"  X UN        </t>
  </si>
  <si>
    <t xml:space="preserve">AGUJA DESECHABLE N°21 X 1.5" X UN       </t>
  </si>
  <si>
    <t xml:space="preserve">AGUJA DESECHABLE N°23 X 1" X UN         </t>
  </si>
  <si>
    <t xml:space="preserve">AGUJA DESECHABLE N°25 X 1" X UN         </t>
  </si>
  <si>
    <t xml:space="preserve">AGUJA DESECHABLE N°26 X 1/2" X UN       </t>
  </si>
  <si>
    <t xml:space="preserve">AGUJA DESECHABLE N°26 X 1" X UN         </t>
  </si>
  <si>
    <t xml:space="preserve">AGUJA EPIDURAL N°17 X90MMX UN           </t>
  </si>
  <si>
    <t xml:space="preserve">AGUJA EPIDURAL N°18 X 90MM X UN         </t>
  </si>
  <si>
    <t xml:space="preserve">AGUJA FRANSEN MFN 2006 X UN             </t>
  </si>
  <si>
    <t xml:space="preserve">AGUJA FRANSEN MFN 2008 X UN             </t>
  </si>
  <si>
    <t xml:space="preserve">AGUJA MARCACION ARPON MD BLN 2010 X UN  </t>
  </si>
  <si>
    <t xml:space="preserve">AGUJA BIOPSIA 18X10 REF 765018100 X UN  </t>
  </si>
  <si>
    <t xml:space="preserve">AGUJA BIOPSIA 18X20 REF 765018200 X UN  </t>
  </si>
  <si>
    <t xml:space="preserve">AGUJA BIOPSIA 18X25 REF 765018250 X UN  </t>
  </si>
  <si>
    <t xml:space="preserve">AGUJA BIOPSIA 20X20 REF 765020200 X UN  </t>
  </si>
  <si>
    <t xml:space="preserve">AGUJA BIOPSIA  MAMA 765014100 XUN       </t>
  </si>
  <si>
    <t xml:space="preserve">AGUJA BIOPSIA RENAL 16X16 765016160XUN  </t>
  </si>
  <si>
    <t xml:space="preserve">AGUJA BIOPSIA RINON  16X10 763316100    </t>
  </si>
  <si>
    <t xml:space="preserve">AGUJA BIOPSIA VLT     701118200 XUN     </t>
  </si>
  <si>
    <t xml:space="preserve">AGUJA  PUNCION INTRAOSEA Nº18 3.0XUN    </t>
  </si>
  <si>
    <t xml:space="preserve">AGUJA  RAQUIDEA Nº27 X 90MMXUN          </t>
  </si>
  <si>
    <t xml:space="preserve">AGUJA  RAQUIDEA Nº22 X 90MMXUN          </t>
  </si>
  <si>
    <t xml:space="preserve">AGUJA  RAQUIDEA Nº25 X 90MMXUN          </t>
  </si>
  <si>
    <t xml:space="preserve">AGUJA  RAQUIDEA Nº26 X 90MMXUN          </t>
  </si>
  <si>
    <t xml:space="preserve">AGUJA  RAQUIDEA PUNT CONICA 25XUN       </t>
  </si>
  <si>
    <t xml:space="preserve">AGUJA  RAQUIDEA PUNT CONICA 27XUN       </t>
  </si>
  <si>
    <t xml:space="preserve">AGUJA  RAQUIDEA N°22 X  120MM X UN      </t>
  </si>
  <si>
    <t xml:space="preserve">AGUJA  RAQUIDEA N°26 X  120MM X UN      </t>
  </si>
  <si>
    <t xml:space="preserve">AGUJA SURECAN ANGULADAS N°15X20 XUN     </t>
  </si>
  <si>
    <t xml:space="preserve">AGUJA SURECAN ANGULADAS N°20X20 X UN    </t>
  </si>
  <si>
    <t xml:space="preserve">AGUJA SURECAN ANGULADAS N°22X20 X UN    </t>
  </si>
  <si>
    <t xml:space="preserve">AGUJA SURECAN ANGULADAS N°20X15 XUN     </t>
  </si>
  <si>
    <t xml:space="preserve">AGUJA SURECAN RECTA N°20X20 XUN         </t>
  </si>
  <si>
    <t xml:space="preserve">ALAMBRE No. 0 SA X UN                   </t>
  </si>
  <si>
    <t xml:space="preserve">ALAMBRE No. 1 SA X UN                   </t>
  </si>
  <si>
    <t xml:space="preserve">ALGODON + POLIT TZA 3-0 SA X UN         </t>
  </si>
  <si>
    <t xml:space="preserve">ALGODON TORUNDA ESTERIL 3 UDS X PQ      </t>
  </si>
  <si>
    <t xml:space="preserve">APLICADORES CON ALGODON NO ESTERIL X UN </t>
  </si>
  <si>
    <t xml:space="preserve">APLICADORES SIN ALGODON X UN            </t>
  </si>
  <si>
    <t xml:space="preserve">APOSITO PLATA+POMADANEUTRAXUN           </t>
  </si>
  <si>
    <t xml:space="preserve">APOSITO ABSORBENTE BACTERIAS 10X10 X UN </t>
  </si>
  <si>
    <t xml:space="preserve">APOSITO HIDROCOLOIDE EXTRADELG 10X10XUN </t>
  </si>
  <si>
    <t xml:space="preserve">APOSITO ALGINATO DE CALCIO 10X10 X UN   </t>
  </si>
  <si>
    <t xml:space="preserve">APOSITO ALGINATO DE CALCIO 10X20 X UN   </t>
  </si>
  <si>
    <t xml:space="preserve">APOSITO ALGINATO DE CALCIO MECHA X UN   </t>
  </si>
  <si>
    <t xml:space="preserve">APOSITO CARBON ACTIVADO Y PLATA X UN    </t>
  </si>
  <si>
    <t xml:space="preserve">APOSITO COLAGENO+ALGINATO 10X10 X UN    </t>
  </si>
  <si>
    <t xml:space="preserve">APOSITO DE GASA VASELINADA 3"X 8" X UN  </t>
  </si>
  <si>
    <t xml:space="preserve">APOSITO DE GASA VASELINADA 3"X16" XUN   </t>
  </si>
  <si>
    <t xml:space="preserve">APOSITO DE GASA VASELINADA 3"X 3" X UN  </t>
  </si>
  <si>
    <t xml:space="preserve">APOSITO HIDROFIBRA + PLATA 15X15 X UN   </t>
  </si>
  <si>
    <t xml:space="preserve">APOSITO HIDROFIBRA + PLATA 10X10 X UN   </t>
  </si>
  <si>
    <t xml:space="preserve">APOSITO HIDROGEL DISCO 12.1 CMS X UN    </t>
  </si>
  <si>
    <t xml:space="preserve">APOSITO OJO DE GASA X UN                </t>
  </si>
  <si>
    <t xml:space="preserve">APOSITO POSOPE ESTERIL AISLA 10X35XUN   </t>
  </si>
  <si>
    <t xml:space="preserve">APOSITO POSOPE ESTERIL AISLA 10X25XUN   </t>
  </si>
  <si>
    <t xml:space="preserve">APOSITO OCULAR QUIRURGICO X UN          </t>
  </si>
  <si>
    <t xml:space="preserve">APOSITO TRANSPARENTE ADHESIVO 10X12XUN  </t>
  </si>
  <si>
    <t xml:space="preserve">APOSITO HIDROCOLOIDE EXTRADELG 15X15XUN </t>
  </si>
  <si>
    <t xml:space="preserve">APOSITO HIDROCOLOIDE GRUESO 10X10 X UN  </t>
  </si>
  <si>
    <t xml:space="preserve">APOSITO HIDROCOLOIDE GRUESO 20X20 X UN  </t>
  </si>
  <si>
    <t xml:space="preserve">ASEPTO JERINGAS DE 2 ONZAS X UN         </t>
  </si>
  <si>
    <t xml:space="preserve">ASPIR.CARDIAC.20FR.13"/FLUTED,POOL.X UN </t>
  </si>
  <si>
    <t xml:space="preserve">ASPIRADOR ULTRASONIDO Y DISECTOR (A)XUN </t>
  </si>
  <si>
    <t xml:space="preserve">AZUL TRIPAN X UN                        </t>
  </si>
  <si>
    <t xml:space="preserve">BANDA THERABAN NEGRO X MT               </t>
  </si>
  <si>
    <t xml:space="preserve">BANDA THERABAND AZUL X MT               </t>
  </si>
  <si>
    <t xml:space="preserve">BANDA THERABAND DORADA X MT             </t>
  </si>
  <si>
    <t xml:space="preserve">BANDA THERABAND GRIS XMT                </t>
  </si>
  <si>
    <t xml:space="preserve">BANDA THERABAND VERDE X MT              </t>
  </si>
  <si>
    <t xml:space="preserve">BLOQUEADOR ENDOBRONQUIAL 5FR X 50CM XUN </t>
  </si>
  <si>
    <t xml:space="preserve">BOLSA PARA COLOSTOMIA  N° 38 X  UN      </t>
  </si>
  <si>
    <t xml:space="preserve">BOLSA ORINA PEDIATR DESECH ESTERILXUN   </t>
  </si>
  <si>
    <t xml:space="preserve">BOLSA PARA COLOSTOMIA  N° 70 X  UN      </t>
  </si>
  <si>
    <t xml:space="preserve">BOLSA PARA COLOSTOMIA  N° 57 X  UN      </t>
  </si>
  <si>
    <t xml:space="preserve">BOLSA PARA COLOSTOMIA  N° 45 X  UN      </t>
  </si>
  <si>
    <t xml:space="preserve">BOLSA RECOLECTORA DE ORINA ADULTO X UN  </t>
  </si>
  <si>
    <t xml:space="preserve">BOLSAS PARA INCONTINENCIA FECAL X UN    </t>
  </si>
  <si>
    <t xml:space="preserve">BOMBA PARA INFUSION II PROGRAMABLE X UN </t>
  </si>
  <si>
    <t xml:space="preserve">BURETROL-BURETA X UN                    </t>
  </si>
  <si>
    <t xml:space="preserve">CAMPO ANTIMICROBIANO IOBAN 56 X 45 X UN </t>
  </si>
  <si>
    <t xml:space="preserve">CAMPO DE OJO 30CMx30CMX UN              </t>
  </si>
  <si>
    <t xml:space="preserve">CAMPO DE SUTURA 80X80 ADULTO X UN       </t>
  </si>
  <si>
    <t xml:space="preserve">CAMPO RECOLECTOR EN U DE 3M X UN        </t>
  </si>
  <si>
    <t xml:space="preserve">CAN.ARTER.PTA RECTA 16FR.3/8"X 7"X UN   </t>
  </si>
  <si>
    <t xml:space="preserve">CAN.ARTER.PTA RECTA 18FR.3/8"X 7"X UN   </t>
  </si>
  <si>
    <t xml:space="preserve">CAN.VENOS.STRAIGHT 24FR.3/8"X UN        </t>
  </si>
  <si>
    <t xml:space="preserve">CANULA ART.PED PTRT 1/4 10-10-12-14FXUN </t>
  </si>
  <si>
    <t xml:space="preserve">CANULA CARDIOPLEJIA 12F 4.0MM X UN      </t>
  </si>
  <si>
    <t xml:space="preserve">CANULA DE GUEDEL Nº 0 X UN              </t>
  </si>
  <si>
    <t xml:space="preserve">CANULA DE GUEDEL Nº 00 X UN             </t>
  </si>
  <si>
    <t xml:space="preserve">CANULA DE GUEDEL Nº 000 X UN            </t>
  </si>
  <si>
    <t xml:space="preserve">CANULA DE GUEDEL Nº 1 X UN              </t>
  </si>
  <si>
    <t xml:space="preserve">CANULA DE GUEDEL Nº 2 X UN              </t>
  </si>
  <si>
    <t xml:space="preserve">CANULA DE GUEDEL Nº 3 X UN              </t>
  </si>
  <si>
    <t xml:space="preserve">CANULA DE GUEDEL Nº 4 X UN              </t>
  </si>
  <si>
    <t xml:space="preserve">CANULA DE GUEDEL Nº 5 X UN              </t>
  </si>
  <si>
    <t xml:space="preserve">CANULA DE GUEDEL Nº 6 X UN              </t>
  </si>
  <si>
    <t xml:space="preserve">CANULA PARA OXIGENO ADULTO X UN         </t>
  </si>
  <si>
    <t xml:space="preserve">CANULA TRAQUEOSTOMIA Nº4.5PLASTICA XUN  </t>
  </si>
  <si>
    <t>CANULA TRAQUEOSTOMIA  Nº5   PLASTICA XUN</t>
  </si>
  <si>
    <t xml:space="preserve">CANULA TRAQUEOSTOMIA Nº5.5PLASTICA XUN  </t>
  </si>
  <si>
    <t xml:space="preserve">CANULA TRAQUEOSTOMIA Nº7  PLASTICA XUN  </t>
  </si>
  <si>
    <t xml:space="preserve">CANULA TRAQUEOSTOMIA Nº8  PLASTICA XUN  </t>
  </si>
  <si>
    <t xml:space="preserve">CANULA TRAQUEOSTOMIA Nº8.5PLASTICA XUN  </t>
  </si>
  <si>
    <t xml:space="preserve">CANULA TRAQUEOSTOMIA Nº9  PLASTICA XUN  </t>
  </si>
  <si>
    <t xml:space="preserve">CANULA TRAQUEOSTOMIA Nº7.5 PLASTICA XUN </t>
  </si>
  <si>
    <t>CANULA INFANTE CPAP 500  A 750  N°0 X UN</t>
  </si>
  <si>
    <t xml:space="preserve">CANULA IRRIGACION METALICA X UN         </t>
  </si>
  <si>
    <t xml:space="preserve">LASER FLEXIBLE CANULA (A)XUN            </t>
  </si>
  <si>
    <t xml:space="preserve">CANULA NASAL 3.5MM/2.0MM BC-3520 X UN   </t>
  </si>
  <si>
    <t xml:space="preserve">CANULA NASAL 4.0MM/3.0MM BC-4030 X UN   </t>
  </si>
  <si>
    <t xml:space="preserve">CANULA NASAL 4.5MM/4.0MM BC-4540 X UN   </t>
  </si>
  <si>
    <t xml:space="preserve">CANULA NASAL 5.0MM/4.0MM BC-5040 X UN   </t>
  </si>
  <si>
    <t xml:space="preserve">CANULA NASAL 5.0MM/5.0MM BC-5050 X UN   </t>
  </si>
  <si>
    <t xml:space="preserve">CANULA NASAL 5.5MM/5.0MM BC-5550 X UN   </t>
  </si>
  <si>
    <t xml:space="preserve">CANULA NASAL 5.5MM/6.0MM BC-5560 X UN   </t>
  </si>
  <si>
    <t xml:space="preserve">CANULA PARA OXIGENO PEDIATRICA X UN     </t>
  </si>
  <si>
    <t xml:space="preserve">CANULA NASOFARINGEA 28 FR N° 7 X UN     </t>
  </si>
  <si>
    <t xml:space="preserve">CANULA NASOFARINGEA 12 FR N° 3 X UN     </t>
  </si>
  <si>
    <t xml:space="preserve">CANULA NASOFARINGEA 16 FR N° 4 X UN     </t>
  </si>
  <si>
    <t xml:space="preserve">CANULA NASOFARINGEA 20 FR N° 5 X UN     </t>
  </si>
  <si>
    <t xml:space="preserve">CANULA NASOFARINGEA 22 FR N°5.5XUN      </t>
  </si>
  <si>
    <t xml:space="preserve">CANULA NASOFARINGEA 24 FR N° 6 X UN     </t>
  </si>
  <si>
    <t xml:space="preserve">CANULA NASOFARINGEA 30 FR N°7.5XUN      </t>
  </si>
  <si>
    <t xml:space="preserve">CANULA NASOFARINGEA 32 FR N° 8 X UN     </t>
  </si>
  <si>
    <t xml:space="preserve">CANULA PARA OXIGENO NEONATAL X UN       </t>
  </si>
  <si>
    <t xml:space="preserve">CANULA PERFUSION RETROGRA COR 15FR XUN  </t>
  </si>
  <si>
    <t xml:space="preserve">CANULA PLASTICA YANKAUER ADULTO X UN    </t>
  </si>
  <si>
    <t xml:space="preserve">CANULA TRACOE FENESTRADA S/B Nº 8.0 XUN </t>
  </si>
  <si>
    <t xml:space="preserve">CANULA TRAQUEOSTOMIA Nº6 PLASTICA XUN   </t>
  </si>
  <si>
    <t xml:space="preserve">CANULA URETEROSCOPIO (A) X UN           </t>
  </si>
  <si>
    <t xml:space="preserve">CANULA VENºADULTO PTA.METAL.ANGUL24FR   </t>
  </si>
  <si>
    <t xml:space="preserve">CANULA VENºADULTO PTA.METAL.ANGUL28FR   </t>
  </si>
  <si>
    <t xml:space="preserve">CANULA VENOSA 30 FR CONEC.3/8 66130 XUN </t>
  </si>
  <si>
    <t xml:space="preserve">CANULA VENOSA MC2 32/40FR CONEX.1/2"XUN </t>
  </si>
  <si>
    <t xml:space="preserve">CATETER PERMANENTE 12 X 28 X UN         </t>
  </si>
  <si>
    <t xml:space="preserve">CAT IMPLANTE ACCESO VENOSO MINI 6FR XUN </t>
  </si>
  <si>
    <t xml:space="preserve">CATETER  DIALISIS TENCKHOFF 57 CM X UN  </t>
  </si>
  <si>
    <t xml:space="preserve">CATETER HEMODIAL TEMP CURV 11.5FRX15 CM </t>
  </si>
  <si>
    <t xml:space="preserve">CAT. CENTRAL PUERT/INTRO ARTPULM 9FX UN </t>
  </si>
  <si>
    <t xml:space="preserve">CATETER ARTERIAL NO.20X 8 CM X UN       </t>
  </si>
  <si>
    <t xml:space="preserve">CATETER ARTERIAL PEDIAT 22 X 4CM X UN   </t>
  </si>
  <si>
    <t xml:space="preserve">CATETER ARTERIAL RIAL 22GAX 1 3/8" XUN  </t>
  </si>
  <si>
    <t xml:space="preserve">CATETER BILUMEN ADULTO X KIT            </t>
  </si>
  <si>
    <t xml:space="preserve">CATETER BILUMEN PEDIAT N°4 X 8CM X UN   </t>
  </si>
  <si>
    <t xml:space="preserve">CATETER BILUMEN PEDIAT N°4 X 13CM X UN  </t>
  </si>
  <si>
    <t xml:space="preserve">CATETER BILUMEN PEDIAT N°4 X 5CM  X UN  </t>
  </si>
  <si>
    <t xml:space="preserve">CATETER CENTRAL MONOLUMEN 16G X20CM XUN </t>
  </si>
  <si>
    <t xml:space="preserve">CATETER DRENAJE 6 FR X UN               </t>
  </si>
  <si>
    <t xml:space="preserve">CATETER  FOGARTY N° 2 X UN              </t>
  </si>
  <si>
    <t xml:space="preserve">CATETER  FOGARTY N° 3 X UN              </t>
  </si>
  <si>
    <t xml:space="preserve">CATETER  FOGARTY N° 4 X UN              </t>
  </si>
  <si>
    <t xml:space="preserve">CATETER  FOGARTY N° 5 X UN              </t>
  </si>
  <si>
    <t xml:space="preserve">CATETER INFUSION EXTERNO PHMETRIA XUN   </t>
  </si>
  <si>
    <t xml:space="preserve">CATETER DOBLE J 6FR/URETEROSCOPIO X UN  </t>
  </si>
  <si>
    <t xml:space="preserve">CATETER DOBLE J URETERAL 4.7 FR X UN    </t>
  </si>
  <si>
    <t xml:space="preserve">CATETER DRENAJE 10FR LONG 25CM XUN      </t>
  </si>
  <si>
    <t xml:space="preserve">CATETER DRENAJE 10FR LONG 35CM X UN     </t>
  </si>
  <si>
    <t xml:space="preserve">CATETER DRENAJE 12 FR X UN              </t>
  </si>
  <si>
    <t xml:space="preserve">CATETER DRENAJE 14 FR X UN              </t>
  </si>
  <si>
    <t xml:space="preserve">CATETER DRENAJE   8 FR X 25CM X UN      </t>
  </si>
  <si>
    <t xml:space="preserve">CATETER EPIDURAL N° 16 X UN             </t>
  </si>
  <si>
    <t xml:space="preserve">CATETER EPIDURAL N° 18 X UN             </t>
  </si>
  <si>
    <t xml:space="preserve">CATETER FETAL X UN                      </t>
  </si>
  <si>
    <t xml:space="preserve">CATETER INTRATECAL 2S 114CM CORTOX UN   </t>
  </si>
  <si>
    <t xml:space="preserve">CATETER INTRATECAL 2S 139CM LARGO X UN  </t>
  </si>
  <si>
    <t xml:space="preserve">CATETER NEFROSTOMIA 10FR X35 X UN       </t>
  </si>
  <si>
    <t xml:space="preserve">CATETER NEFROSTOMIA 8FR X 35CM X UN     </t>
  </si>
  <si>
    <t xml:space="preserve">CATETER NEONATAL PREMICATH X UN         </t>
  </si>
  <si>
    <t xml:space="preserve">CATETER PERICRANEAL N° 19 X UN          </t>
  </si>
  <si>
    <t xml:space="preserve">CATETER PERICRANEAL N° 21 X UN          </t>
  </si>
  <si>
    <t xml:space="preserve">CATETER PERICRANEAL N° 23 X UN          </t>
  </si>
  <si>
    <t xml:space="preserve">CATETER PERITONEAL PARA DERIVACION X UN </t>
  </si>
  <si>
    <t xml:space="preserve">CATETER PERMANENTE 14 X 28 X UN         </t>
  </si>
  <si>
    <t xml:space="preserve">CATETER SWAN GANZ MOD 831 X UN          </t>
  </si>
  <si>
    <t xml:space="preserve">CATETER TRILUMEN N°7 X 20CM X KIT       </t>
  </si>
  <si>
    <t xml:space="preserve">CATETER TRILUMEN PEDIAT N° 4.5 X 6CM UN </t>
  </si>
  <si>
    <t xml:space="preserve">CATETER URETERAL DOBLE LUMEN X UN       </t>
  </si>
  <si>
    <t xml:space="preserve">CATETER URETERAL N° 6 X UN              </t>
  </si>
  <si>
    <t xml:space="preserve">CATETER URETERAL N° 4 X UN              </t>
  </si>
  <si>
    <t xml:space="preserve">CATETER URETERAL N° 5 X UN              </t>
  </si>
  <si>
    <t xml:space="preserve">CATETER VENOSO TEFLON Nº16 2 1/4 RXXUN  </t>
  </si>
  <si>
    <t xml:space="preserve">CAT. CENTRAL BILUMEN 5FR X50CM XUN      </t>
  </si>
  <si>
    <t xml:space="preserve">CAT. CENTRAL MONOLUMEN 5FRX50CMXUN      </t>
  </si>
  <si>
    <t xml:space="preserve">CATETER VENOSO POLIURETANO N°22 X1" XUN </t>
  </si>
  <si>
    <t xml:space="preserve">CATETER VENOSO POLIURETANO N°24 3/4X UN </t>
  </si>
  <si>
    <t xml:space="preserve">CATETER VENOSO TEFLON N° 24 3/4" X UN   </t>
  </si>
  <si>
    <t xml:space="preserve">CATETER VENOSO TEFLON N° 22 X 1 X UN    </t>
  </si>
  <si>
    <t xml:space="preserve">CATETER VESICAL DOS LUMEN DLC-7D X UN   </t>
  </si>
  <si>
    <t xml:space="preserve">CATG CROM 0 APR 1/2 CIRC 25MM X UN      </t>
  </si>
  <si>
    <t xml:space="preserve">CATG CROM 0 APR 5/8 CIRC 37MM X UN      </t>
  </si>
  <si>
    <t xml:space="preserve">CATG CROM 2-0 APR 1/2 CIRC 25MM X UN    </t>
  </si>
  <si>
    <t xml:space="preserve">CATG CROM 3-0 APR 1/2 CIRC 25MM X UN    </t>
  </si>
  <si>
    <t xml:space="preserve">CATG CROM 4-0 APR 1/2 CIRC 15MM X UN    </t>
  </si>
  <si>
    <t xml:space="preserve">CATG CROM 5-0 APR 1/2 CIRC 15MM X UN    </t>
  </si>
  <si>
    <t xml:space="preserve">CATG SIM 2-0 APR 1/2 CIRC 25MM X UN     </t>
  </si>
  <si>
    <t xml:space="preserve">CATG SIM 2-0 APR 1/2 CIRC 35MM X UN     </t>
  </si>
  <si>
    <t xml:space="preserve">CATG SIM 3-0 APR 1/2 CIRC 25MM X UN     </t>
  </si>
  <si>
    <t xml:space="preserve">CATG.SIM 4/0 APCC 3/8 CIRC 20MM X UN    </t>
  </si>
  <si>
    <t xml:space="preserve">CATG CROMADO 0 APR 1/2 65MM 70CM X UD   </t>
  </si>
  <si>
    <t xml:space="preserve">CAUCHO ASPIRAR EN SILICONA 3/16" X MT   </t>
  </si>
  <si>
    <t xml:space="preserve">CAUCHO PVC ASPIRADOR 7 X 11 (3 MT) XPQ  </t>
  </si>
  <si>
    <t xml:space="preserve">CEPILLO DESECHABLE CITOLOGIA X UN       </t>
  </si>
  <si>
    <t xml:space="preserve">CEPILLO PARA CITOLOGIA QUIRURGICO X UN  </t>
  </si>
  <si>
    <t xml:space="preserve">CERA OSEA 25 GRAMOS X SO                </t>
  </si>
  <si>
    <t xml:space="preserve">CINTA UMBILICAL DE ALGODON X UN         </t>
  </si>
  <si>
    <t xml:space="preserve">CIRCUITO DE CPAP BC-161 X UN            </t>
  </si>
  <si>
    <t xml:space="preserve">CLAMP UMBILICAL X UN                    </t>
  </si>
  <si>
    <t xml:space="preserve">CLIP GASTRICO 90 LARGO OLYMPUS X UN     </t>
  </si>
  <si>
    <t xml:space="preserve">CLIP MEDIANO BLANCO O AZUL X UN         </t>
  </si>
  <si>
    <t xml:space="preserve">CLIP MEDIANO-GRANDE VERDE X UN          </t>
  </si>
  <si>
    <t xml:space="preserve">CLIP RETRACTOR ART.CORONARIO 5.0MM X UN </t>
  </si>
  <si>
    <t xml:space="preserve">HEMOLOCK LIGACLIP POLIMERO MORADOXUN    </t>
  </si>
  <si>
    <t xml:space="preserve">HEMOLOCK LIGACLIP POLIMERO VERDE XUN    </t>
  </si>
  <si>
    <t xml:space="preserve">CLIPS PEQUENOS AMARILLO / AZUL XUN      </t>
  </si>
  <si>
    <t xml:space="preserve">COMPRESA POSOPERATOR ABSORB 20X25XUN    </t>
  </si>
  <si>
    <t xml:space="preserve">CONECTOR "Y"1/2"X3/8"X3/8" X UN         </t>
  </si>
  <si>
    <t xml:space="preserve">CONECTOR EN "Y" X 3/8" CON LUER X UN    </t>
  </si>
  <si>
    <t xml:space="preserve">CONECTOR EN "Y" X 3/8" X UN             </t>
  </si>
  <si>
    <t xml:space="preserve">CONECTOR EN Y 3/8 X 1/4 X 1/4 X UN      </t>
  </si>
  <si>
    <t xml:space="preserve">CONECTOR METALICO DERIVACION RECTO X UN </t>
  </si>
  <si>
    <t xml:space="preserve">CONECTOR RECTO 1/2"X1/2" X UN           </t>
  </si>
  <si>
    <t xml:space="preserve">CONECTOR RECTO 1/2"X3/8" CON LUER X UN  </t>
  </si>
  <si>
    <t xml:space="preserve">CONECTOR RECTO 1/2"X3/8" X UN           </t>
  </si>
  <si>
    <t xml:space="preserve">CONECTOR RECTO 1/4" X 1/4" X UN         </t>
  </si>
  <si>
    <t xml:space="preserve">CONECTOR RECTO 3/16"X3/16" X UN         </t>
  </si>
  <si>
    <t xml:space="preserve">CONECTOR RECTO 3/8"X 3/8"X UN           </t>
  </si>
  <si>
    <t xml:space="preserve">CONECTOR RECTO 3/8"X1/4"X UN            </t>
  </si>
  <si>
    <t xml:space="preserve">CONECTOR Y 3/8 X 3/8 X 1/4  XUN         </t>
  </si>
  <si>
    <t xml:space="preserve">CONECTOR"Y"1/4 X 1/4 X 1/4 X UN         </t>
  </si>
  <si>
    <t xml:space="preserve">CONFORMADOR OCULAR QUIRURGICO X UN      </t>
  </si>
  <si>
    <t xml:space="preserve">CONO PROTECTOR OCULAR PLASTICO X UN     </t>
  </si>
  <si>
    <t>COTONOIDE H.NEGRO ESTER 1"X1"    10UDXPQ</t>
  </si>
  <si>
    <t xml:space="preserve">COTONOIDE H.NEGRO ESTER 1/2X1"  10UDXPQ </t>
  </si>
  <si>
    <t xml:space="preserve">CUCHILLA DERMATOMO ELECTRICO X UN       </t>
  </si>
  <si>
    <t xml:space="preserve">CUCHILLA DERMATOMO GOULIAN BA711R XUN   </t>
  </si>
  <si>
    <t xml:space="preserve">DELANTAL ESTERIL POLIETIL 1.5MT LARGXUN </t>
  </si>
  <si>
    <t xml:space="preserve">DILATADOR ESOFAGICO SAVARY 17MMX51FRXUN </t>
  </si>
  <si>
    <t xml:space="preserve">DREN PLANO EN SILIC 4MMX10MMX20 X UN    </t>
  </si>
  <si>
    <t xml:space="preserve">DREN REDONDO SILICONA 19MM TROCAR X UN  </t>
  </si>
  <si>
    <t xml:space="preserve">DRENAJE TORAXICO ADULTO HUMEDO X UN     </t>
  </si>
  <si>
    <t xml:space="preserve">DRENAJE TORAXICO PEDIATRICO X UN        </t>
  </si>
  <si>
    <t xml:space="preserve">DRENES DE PEN-ROSE 1/2"X UN             </t>
  </si>
  <si>
    <t xml:space="preserve">DRENES DE PEN-ROSE 1/4"X UN             </t>
  </si>
  <si>
    <t xml:space="preserve">DRENES DE PEN-ROSE  1" X UN             </t>
  </si>
  <si>
    <t xml:space="preserve">DRENES DE PEN-ROSE 3/4" X UN            </t>
  </si>
  <si>
    <t xml:space="preserve">ELECTRODO ADULTO PARCHE DESF H329XUN    </t>
  </si>
  <si>
    <t xml:space="preserve">ELECTRODO MONITORIA BROCHE ADULTOS X UN </t>
  </si>
  <si>
    <t xml:space="preserve">ELECTRODOS EPICARDICOS 2-0 DARC X UN    </t>
  </si>
  <si>
    <t xml:space="preserve">EQUIPO CISTOIRRIGADOR X UN              </t>
  </si>
  <si>
    <t xml:space="preserve">EQUIPO DE INFUSION PARA UROBOMBA XUN    </t>
  </si>
  <si>
    <t xml:space="preserve">EQUIPO DE MICROGOTEO X UN               </t>
  </si>
  <si>
    <t xml:space="preserve">EQUIPO DOBLE PUNZON PARA MEZCLAS X UN   </t>
  </si>
  <si>
    <t xml:space="preserve">EQUIPO EN Y PARA IRRIGACION X UN        </t>
  </si>
  <si>
    <t xml:space="preserve">EQUIPO EXTENSION MONITORE RX 050MP X UN </t>
  </si>
  <si>
    <t xml:space="preserve">EQUIPO NUTRIFLO X UN                    </t>
  </si>
  <si>
    <t xml:space="preserve">EQUIPO VENOCLISI QUIRURG COMPLET LUER X </t>
  </si>
  <si>
    <t xml:space="preserve">ESPACIADOR INHALOTERAPIA  0*18MESES XUN </t>
  </si>
  <si>
    <t xml:space="preserve">ESPARADRAPO DE 1" X 10 YDS X CR         </t>
  </si>
  <si>
    <t xml:space="preserve">ESPARADRAPO DE 2" X 10 YDS X CR         </t>
  </si>
  <si>
    <t xml:space="preserve">ESPARADRAPO DE 3" X 10 YDS X CR         </t>
  </si>
  <si>
    <t xml:space="preserve">ESPUMAS POLIMERICAS 13X13/11X11 X UN    </t>
  </si>
  <si>
    <t xml:space="preserve">ESPUMAS POLIMERICAS 17 X 19 / 20X20 XUN </t>
  </si>
  <si>
    <t xml:space="preserve">ESTIMULADOR DE NERVIO PERIFERICO X UN   </t>
  </si>
  <si>
    <t xml:space="preserve">ESTIMULADOR PARA EL NERVIO VAGO X UN    </t>
  </si>
  <si>
    <t xml:space="preserve">ESTOQUINETA 3" X MT                     </t>
  </si>
  <si>
    <t xml:space="preserve">ESTOQUINETA 6" X MT                     </t>
  </si>
  <si>
    <t xml:space="preserve">EXOVAC 1/4 X UN                         </t>
  </si>
  <si>
    <t xml:space="preserve">EXOVAC 1/8 X UN                         </t>
  </si>
  <si>
    <t xml:space="preserve">EXOVAC 3/16 X UN                        </t>
  </si>
  <si>
    <t xml:space="preserve">EXTENSION CATETER LUER LOCK 32 CM X UN  </t>
  </si>
  <si>
    <t xml:space="preserve">EXTENSION CORTA MACHO/HEMBRA 12" X UN   </t>
  </si>
  <si>
    <t xml:space="preserve">EXTENSION CORTA MACHO/HEMBRA 6" X UN    </t>
  </si>
  <si>
    <t xml:space="preserve">EXTENSION MACHO-MACHO X UN              </t>
  </si>
  <si>
    <t xml:space="preserve">EXTENSION PARA ELECTRODO X UN           </t>
  </si>
  <si>
    <t xml:space="preserve">FAJA ABDOMINAL 4 PANELES L/XL X UN      </t>
  </si>
  <si>
    <t xml:space="preserve">FAJA ABDOMINAL 4 PANELES S/M X UN       </t>
  </si>
  <si>
    <t xml:space="preserve">FAJA CARDIOTORACICA BLANCA/TIRA TL X UN </t>
  </si>
  <si>
    <t xml:space="preserve">FAJA CARDIOTORACICA BLANCA/TIRA TM X UN </t>
  </si>
  <si>
    <t xml:space="preserve">FAJA CARDIOTORACICA BLANCA/TIRA TS X UN </t>
  </si>
  <si>
    <t xml:space="preserve">FILTRO BACTERIAL VIRAL HUMIDFC ADULTXUN </t>
  </si>
  <si>
    <t xml:space="preserve">FILTRO NUTRC.PARENTERAL 1.2 MICRAS X UN </t>
  </si>
  <si>
    <t xml:space="preserve">FUNDA COMPRESOR VASCULAR MED/MUSLO X UN </t>
  </si>
  <si>
    <t xml:space="preserve">BARRERA COLOSTOMIA MOLDEABLE 33-45 X UN </t>
  </si>
  <si>
    <t xml:space="preserve">BARRERA PARA COLOSTOMIA N°  38 X UN     </t>
  </si>
  <si>
    <t xml:space="preserve">BARRERA PARA COLOSTOMIA N°  70 X UN     </t>
  </si>
  <si>
    <t xml:space="preserve">BARRERA PARA COLOSTOMIA N°  57 X UN     </t>
  </si>
  <si>
    <t xml:space="preserve">BARRERA PARA COLOSTOMIA N°  45 X UN     </t>
  </si>
  <si>
    <t xml:space="preserve">BARRERA Y BOLSA COLOSTOMIA ADULTO XPQ   </t>
  </si>
  <si>
    <t xml:space="preserve">GASA COMPRES 10X10TJ16 PLIE EST4UDXPQ   </t>
  </si>
  <si>
    <t xml:space="preserve">GASA COMPRESA ESTERIL 45X45 6PLIEGUEXUN </t>
  </si>
  <si>
    <t xml:space="preserve">GASA QUIRUG EST RX 90X45 16PLGE 5UDXPQ  </t>
  </si>
  <si>
    <t xml:space="preserve">GASA QUIRUG EST RX 90X45 16PLGE 10UDXPQ </t>
  </si>
  <si>
    <t xml:space="preserve">GORRO NEONATAL 17CM-22CM BC-300 X UN    </t>
  </si>
  <si>
    <t xml:space="preserve">GORRO NEONATAL 22CM-25CM BC-303 X UN    </t>
  </si>
  <si>
    <t xml:space="preserve">GORRO NEONATAL 25CM-29CM BC-306 X UN    </t>
  </si>
  <si>
    <t xml:space="preserve">GORRO NEONATAL 29CM-36CM BC-309 X UN    </t>
  </si>
  <si>
    <t xml:space="preserve">GUANTE DESECHABLE UTERINO X UN          </t>
  </si>
  <si>
    <t xml:space="preserve">GUANTE DESECHABLE VINILO TM X UN        </t>
  </si>
  <si>
    <t xml:space="preserve">GUANTE LATEX AMBIDIESTROS TALLA L X UN  </t>
  </si>
  <si>
    <t xml:space="preserve">GUANTE LATEX AMBIDIESTROS TALLA M X UN  </t>
  </si>
  <si>
    <t xml:space="preserve">GUANTE LATEX AMBIDIESTROS TALLA S X UN  </t>
  </si>
  <si>
    <t xml:space="preserve">GUANTES QCOS DESECHA.ESTERILES 6.5XPAR  </t>
  </si>
  <si>
    <t xml:space="preserve">GUANTES QCOS DESECHA.ESTERILES 6.0XPAR  </t>
  </si>
  <si>
    <t xml:space="preserve">GUANTES QCOS DESECHA.ESTERILES 7.5XPAR  </t>
  </si>
  <si>
    <t xml:space="preserve">GUANTES QCOS DESECHA.ESTERILES 7.0XPAR  </t>
  </si>
  <si>
    <t xml:space="preserve">GUANTES QCOS DESECHA.ESTERILES 8.5XPAR  </t>
  </si>
  <si>
    <t xml:space="preserve">GUANTES QCOS DESECHA.ESTERILES 8.0XPAR  </t>
  </si>
  <si>
    <t xml:space="preserve">GUIA ENDOTRAQ. 6.5MM A10.0MMS1000 D XUN </t>
  </si>
  <si>
    <t xml:space="preserve">GUIA HIDROFILICA 30 X 145 X UN          </t>
  </si>
  <si>
    <t xml:space="preserve">GUIA NITINOL URETERAL/URETEROSCOPIO XUN </t>
  </si>
  <si>
    <t xml:space="preserve">GUIA PARA INTUBACION ADULTO  X UN       </t>
  </si>
  <si>
    <t xml:space="preserve">GUIA SAVARY SGW-200-SD X UN             </t>
  </si>
  <si>
    <t xml:space="preserve">HIDROGEL TUBO X GM                      </t>
  </si>
  <si>
    <t xml:space="preserve">HOJA DE BISTURI N° 10 X UN              </t>
  </si>
  <si>
    <t xml:space="preserve">HOJA DE BISTURI N° 11 X UN              </t>
  </si>
  <si>
    <t xml:space="preserve">HOJA DE BISTURI N° 15 X UN              </t>
  </si>
  <si>
    <t xml:space="preserve">HOJA DE BISTURI N° 20 X UN              </t>
  </si>
  <si>
    <t xml:space="preserve">HUMIDIFIC. C/MEDIDOR FLUJO INF. SUPX UN </t>
  </si>
  <si>
    <t xml:space="preserve">HUMIDIFICADOR PARA OXIGENO X UN         </t>
  </si>
  <si>
    <t xml:space="preserve">IMPLANTE TTO REFLUJO VESICURETERAL XUN  </t>
  </si>
  <si>
    <t xml:space="preserve">INCENTIVADOR INSPIROMETRO X UN          </t>
  </si>
  <si>
    <t xml:space="preserve">INFUSOR PARA 24 HORAS MANEJO DOLOR X UN </t>
  </si>
  <si>
    <t xml:space="preserve">INFUSOR PARA 5 DIAS MANEJO DOLOR XUN    </t>
  </si>
  <si>
    <t xml:space="preserve">INHALOCAMARA PARA NEUMOLOGIA ADULTOXUN  </t>
  </si>
  <si>
    <t xml:space="preserve">INTERCAMBIADOR TUBO ENDOTRAQ. BUGGYXUN  </t>
  </si>
  <si>
    <t xml:space="preserve">INTRODUCTOR PARA SWAN GANZ 8.5 FR X UN  </t>
  </si>
  <si>
    <t xml:space="preserve">INTRODUCTOR PLASTICO 5FR X 11 CM X UN   </t>
  </si>
  <si>
    <t xml:space="preserve">INTRODUCTOR PLASTICO 6FR X 11 CM X UN   </t>
  </si>
  <si>
    <t xml:space="preserve">INTRODUCTOR PLASTICO 7FR X 11 CM X UN   </t>
  </si>
  <si>
    <t xml:space="preserve">INTRODUCTOR/CAMISA URET 12FRX55 1VIAXUN </t>
  </si>
  <si>
    <t xml:space="preserve">JERINGA 3ML 3 PARTES LUER LOCK C/A XUN  </t>
  </si>
  <si>
    <t xml:space="preserve">JERINGA 20ML 3 PARTES LUER SLIP S/AXUN  </t>
  </si>
  <si>
    <t xml:space="preserve">JERINGA INSULINA   50U C/A XUN          </t>
  </si>
  <si>
    <t xml:space="preserve">JERINGA INSULINA 100U C/A XUN           </t>
  </si>
  <si>
    <t xml:space="preserve">JERINGA TUBERCULINA 1CC X UN            </t>
  </si>
  <si>
    <t xml:space="preserve">JERINGA INYECTOR MEDRA SDS-CTPSPK X UN  </t>
  </si>
  <si>
    <t xml:space="preserve">JERINGA INYECTOR MEDRA CTP 200FLS XUN   </t>
  </si>
  <si>
    <t xml:space="preserve">JERINGA INYECTOR MEDRA150FTQ X UN       </t>
  </si>
  <si>
    <t xml:space="preserve">JERINGA PUNTA CATETER 50 ML X UN        </t>
  </si>
  <si>
    <t xml:space="preserve">JUEG.TORNIQ.ADULT.1 ART.3CAV.1VEN. X UN </t>
  </si>
  <si>
    <t xml:space="preserve">KIT COMPLETO EPIDURAL PEDIATRICO X UN   </t>
  </si>
  <si>
    <t xml:space="preserve">KIT CRICOTIROIDOTOMIA CANULA 5 S/B X UN </t>
  </si>
  <si>
    <t xml:space="preserve">KIT PARA GASTROSTOMIA COMPLETO 16 FRXUN </t>
  </si>
  <si>
    <t xml:space="preserve">KIT DE RELLENO PARA BOMBA X UN          </t>
  </si>
  <si>
    <t xml:space="preserve">KIT GASTO CARDIACO 93600 BAXTER X UN    </t>
  </si>
  <si>
    <t xml:space="preserve">KIT PARA INCONTINENCIA FECAL X UN       </t>
  </si>
  <si>
    <t xml:space="preserve">KIT REEMPLAZO GASTROSTOMIA 16X1.7X KIT  </t>
  </si>
  <si>
    <t xml:space="preserve">LAMINA EN SILICONA PARA CICATRIZ X UN   </t>
  </si>
  <si>
    <t xml:space="preserve">LIGACLIPS MEDIANO-GRANDE LT300 X UN     </t>
  </si>
  <si>
    <t xml:space="preserve">LLAVE DE 3 VIAS X UN                    </t>
  </si>
  <si>
    <t xml:space="preserve">MALLA  PROLENE 30X30 CM SIN CREMAL X UN </t>
  </si>
  <si>
    <t xml:space="preserve">MALLA SEPARADORA DE TEJIDOS 15X10 XUN   </t>
  </si>
  <si>
    <t xml:space="preserve">MARCADOR INDELEBLE PARA PIEL  X UN      </t>
  </si>
  <si>
    <t xml:space="preserve">MARCO ESTEREOTÁXICO BIOPSIA+PLANEAD (A) </t>
  </si>
  <si>
    <t xml:space="preserve">MASCARA ANESTE ANILLO RETEDR ADULPEQXUN </t>
  </si>
  <si>
    <t xml:space="preserve">MASCARA ANESTE ANILLO RETEDR PED X UN   </t>
  </si>
  <si>
    <t xml:space="preserve">MASCARA DE ANESTESIA N° 0 X UN          </t>
  </si>
  <si>
    <t xml:space="preserve">MASCARA DE ANESTESIA N° 2 X UN          </t>
  </si>
  <si>
    <t xml:space="preserve">MASCARA DE ANESTESIA N° 3 X UN          </t>
  </si>
  <si>
    <t xml:space="preserve">MASCARA DE ANESTESIA N° 4 X UN          </t>
  </si>
  <si>
    <t xml:space="preserve">MASCARA DE ANESTESIA N° 5 X UN          </t>
  </si>
  <si>
    <t xml:space="preserve">MASCARA DE ANESTESIA N° 1  X UN         </t>
  </si>
  <si>
    <t xml:space="preserve">MASCARA DE REINHALACION PED X UN        </t>
  </si>
  <si>
    <t xml:space="preserve">MASCARA LARINGEA DESECHABLE N° 1.0 X UN </t>
  </si>
  <si>
    <t xml:space="preserve">MASCARA LARINGEA DESECHABLE N° 2.0 X UN </t>
  </si>
  <si>
    <t xml:space="preserve">MASCARA LARINGEA DESECHABLE N° 3.0 X UN </t>
  </si>
  <si>
    <t xml:space="preserve">MASCARA LARINGEA DESECHABLE N° 4.0 X UN </t>
  </si>
  <si>
    <t xml:space="preserve">MASCARA LARINGEA N° 1.0 X UN            </t>
  </si>
  <si>
    <t xml:space="preserve">MASCARA LARINGEA N° 1.5 X UN            </t>
  </si>
  <si>
    <t xml:space="preserve">MASCARA LARINGEA N° 2.5 X UN            </t>
  </si>
  <si>
    <t xml:space="preserve">MASCARA LARINGEA N° 2.0 X UN            </t>
  </si>
  <si>
    <t xml:space="preserve">MASCARA LARINGEA N° 3.0 X UN            </t>
  </si>
  <si>
    <t xml:space="preserve">MASCARA LARINGEA N° 4.0 X UN            </t>
  </si>
  <si>
    <t xml:space="preserve">MASCARA LARINGEA N° 5.0 X  UN           </t>
  </si>
  <si>
    <t xml:space="preserve">MASCARA LARINGEA PROSEAL N° 3 X UN      </t>
  </si>
  <si>
    <t xml:space="preserve">MASCARA LARINGEA PROSEAL N° 4 X UN      </t>
  </si>
  <si>
    <t xml:space="preserve">MASCARA NO REINALACION 02 PEDIA X UN    </t>
  </si>
  <si>
    <t xml:space="preserve">MASCARA NO VENTILADA DESECHABLE L X UN  </t>
  </si>
  <si>
    <t xml:space="preserve">MASCARA NO VENTILADA DESECHABLE M X UN  </t>
  </si>
  <si>
    <t xml:space="preserve">MASCARA NO VENTILADA DESECHABLE S X UN  </t>
  </si>
  <si>
    <t xml:space="preserve">MASCARA VENTURI ADULTO DISYUNTORES X UN </t>
  </si>
  <si>
    <t xml:space="preserve">MASCARA VENTURI PEDIATRICAX UN          </t>
  </si>
  <si>
    <t xml:space="preserve">MASCARILLA DE OXIGENO PEDIATRICA X UN   </t>
  </si>
  <si>
    <t xml:space="preserve">MASCARILLA TRAQUEOSTOMIA PED. X UN      </t>
  </si>
  <si>
    <t xml:space="preserve">MASCARILLA TRAQUEOSTOMIA ADULTO X UN    </t>
  </si>
  <si>
    <t xml:space="preserve">MECHA  GASA TEJIDA ESTERIL X UN         </t>
  </si>
  <si>
    <t xml:space="preserve">MICRO ESPONJAS OQUCELL X UN             </t>
  </si>
  <si>
    <t xml:space="preserve">MICROCLIP HEMOSTATICO REF W 6060-1 X UN </t>
  </si>
  <si>
    <t xml:space="preserve">MICROPORO ANCHO 2" 10 YD X CR           </t>
  </si>
  <si>
    <t xml:space="preserve">MICROPORO DELGADO 1/2" 10 YD X CR       </t>
  </si>
  <si>
    <t xml:space="preserve">MICROPORO MEDIANO  1" 10 YD X CR        </t>
  </si>
  <si>
    <t xml:space="preserve">MINI SPIKE PLUS X UN                    </t>
  </si>
  <si>
    <t xml:space="preserve">NEBULIZADOR CON MASCARILLA ADULTO X UN  </t>
  </si>
  <si>
    <t xml:space="preserve">NYLON MONF 0 APR 1/2CIRC 37MM X UN      </t>
  </si>
  <si>
    <t xml:space="preserve">NYLON MONF 10-0 DAPR 3/8 CIRC 6.5MMXUN  </t>
  </si>
  <si>
    <t xml:space="preserve">NYLON MONF 2-0 APCC 3/8 CIRC 30MM XUN   </t>
  </si>
  <si>
    <t xml:space="preserve">NYLON MONF 3-0 APCC 3/8 CIRC 24MM X UN  </t>
  </si>
  <si>
    <t xml:space="preserve">NYLON MONF 4-0 APCC 3/8CIRC 19MM XUN    </t>
  </si>
  <si>
    <t xml:space="preserve">NYLON MONF 5-0 APCC 3/8CIRC 70MM X UN   </t>
  </si>
  <si>
    <t xml:space="preserve">NYLON MONF 6-0 APCC 3/8CIRC 16MM X UN   </t>
  </si>
  <si>
    <t xml:space="preserve">NYLON MONF 9-0 DAPR 3/8 CIRC 5.1MM XUN  </t>
  </si>
  <si>
    <t xml:space="preserve">NYLON MULTIF 4/0 APR CIRC 13MM X UN     </t>
  </si>
  <si>
    <t xml:space="preserve">NYLON TZA REC 0 APR 1/2CIRC 35MM XUN    </t>
  </si>
  <si>
    <t xml:space="preserve">PARCHE CAROTIDA EN DACRON 10 X75MM X UN </t>
  </si>
  <si>
    <t xml:space="preserve">PARCHE MARCAPASO EXTERNO PEDIATRICO XUN </t>
  </si>
  <si>
    <t xml:space="preserve">PARCHE PARA MARCAPASO EXTERNO X UN      </t>
  </si>
  <si>
    <t xml:space="preserve">PARCHE PARA PERICARDIO X UN             </t>
  </si>
  <si>
    <t xml:space="preserve">PELICULA 14 X 17 ONCOLOGICA X UN        </t>
  </si>
  <si>
    <t xml:space="preserve">PINZA LIGACLIP 5MM X UN                 </t>
  </si>
  <si>
    <t xml:space="preserve">PINZA LIGASURE ATLAS SHORT LS1020 X UN  </t>
  </si>
  <si>
    <t xml:space="preserve">PINZA PARA COLOSTOMIA X UN              </t>
  </si>
  <si>
    <t xml:space="preserve">POLIESTER TRENZADO 0 APR 36MMX75CM X UN </t>
  </si>
  <si>
    <t xml:space="preserve">POLIESTER TZA 5 APT 1/2 C47MM X UN      </t>
  </si>
  <si>
    <t xml:space="preserve">POLIESTER TZA 5-0 DAE 1/4 CIRC 8.7MMXUN </t>
  </si>
  <si>
    <t xml:space="preserve">POLIESTER TZA REC 0 APR 25MM X UN       </t>
  </si>
  <si>
    <t xml:space="preserve">POLIPROPILENO 0 APR 1/2 CIRC 35MM X UN  </t>
  </si>
  <si>
    <t xml:space="preserve">POLIPROPILENO 1 APR 1/2CIRC 37MM XUN    </t>
  </si>
  <si>
    <t xml:space="preserve">POLIPROPILENO 2-0 APR 1/2CIRC 25MM XUN  </t>
  </si>
  <si>
    <t xml:space="preserve">POLIPROPILENO 3-0 APCC 3/8CIRC 24MMXUN  </t>
  </si>
  <si>
    <t xml:space="preserve">POLIPROPILENO 3-0 APCP 3/8CIRC 24MM XUN </t>
  </si>
  <si>
    <t xml:space="preserve">POLIPROPILENO 4-0 APCP 3/8CIRC 19MM XUN </t>
  </si>
  <si>
    <t xml:space="preserve">POLIPROPILENO 5-0 APCP 3/8CIRC 19MM XUN </t>
  </si>
  <si>
    <t xml:space="preserve">POLIPROPILENO 5-0 DAPR 1/2CIRC 15MMXUN  </t>
  </si>
  <si>
    <t xml:space="preserve">POLIPROPILENO 6-0 APCP 3/8CIRC 11MMXUN  </t>
  </si>
  <si>
    <t xml:space="preserve">POLIPROPILENO 6-0 DAPR 3/8CIRC 10MMXUN  </t>
  </si>
  <si>
    <t xml:space="preserve">POLIT TZA REC 2-0DAPR 1/2CIR 20MMCTX SO </t>
  </si>
  <si>
    <t xml:space="preserve">POLIT TZA REC 2-0DAPR 1/2CIR 20MMSTX SO </t>
  </si>
  <si>
    <t xml:space="preserve">PROGRAMADOR PARA PACIENTE 3851 X UN     </t>
  </si>
  <si>
    <t xml:space="preserve">PROTESIS OCULAR LISA X UN               </t>
  </si>
  <si>
    <t xml:space="preserve">PROTESIS PENEANA INFLABLE X UN          </t>
  </si>
  <si>
    <t xml:space="preserve">RADIOFRECUENCIA COTL DOLOR CRONI(A) XUN </t>
  </si>
  <si>
    <t xml:space="preserve">REMOVEDOR DE GRAPAS LINEAL X UN         </t>
  </si>
  <si>
    <t xml:space="preserve">RESERVORIO DE 100CC J'VAC X UN          </t>
  </si>
  <si>
    <t xml:space="preserve">RESERVORIO DE 450CC J'VAC X UN          </t>
  </si>
  <si>
    <t xml:space="preserve">RESERVORIO DE OMAYA 18MMLGX23.5XUN      </t>
  </si>
  <si>
    <t xml:space="preserve">RESERVORIO DE SILICONA DE 100CC X UN    </t>
  </si>
  <si>
    <t xml:space="preserve">SEDA NEGRA TZA 0 APR 1/2CIRC 30MMX UN   </t>
  </si>
  <si>
    <t xml:space="preserve">SEDA NEGRA TZA 0 SA X UN                </t>
  </si>
  <si>
    <t xml:space="preserve">SEDA NEGRA TZA 1 APR 1/2CIRC 35MMX UN   </t>
  </si>
  <si>
    <t xml:space="preserve">SEDA NEGRA TZA 2-0 ACR 60MM X UN        </t>
  </si>
  <si>
    <t xml:space="preserve">SEDA NEGRA TZA 2-0 APCC 3/8CIRC 26MMXUN </t>
  </si>
  <si>
    <t xml:space="preserve">SEDA NEGRA TZA 2-0 SA X UN              </t>
  </si>
  <si>
    <t xml:space="preserve">SEDA NEGRA TZA 3-0 SA X UN              </t>
  </si>
  <si>
    <t xml:space="preserve">SEDA NEGRA TZA 4-0 APR 1/2CIRC 17MMX UN </t>
  </si>
  <si>
    <t xml:space="preserve">SEDA NEGRA TZA 4-0 SA X UN              </t>
  </si>
  <si>
    <t xml:space="preserve">SEDA NEGRA TZA 5-0 APR 1/2CIRC 17MM XUN </t>
  </si>
  <si>
    <t xml:space="preserve">SET INTUBACION RETROGRADA ADAPTADOR XUN </t>
  </si>
  <si>
    <t xml:space="preserve">SET PERFUSOR JERINGA 50 ML+EXTENS. X UN </t>
  </si>
  <si>
    <t xml:space="preserve">KIT COMPLETO EPIDURAL ADULTO 18 X UN    </t>
  </si>
  <si>
    <t xml:space="preserve">SET SUTURA CERCLAJE CUELLO UTERINO X UN </t>
  </si>
  <si>
    <t xml:space="preserve">SET TRASGASTRICOYEYUNAL 16FR X UN       </t>
  </si>
  <si>
    <t xml:space="preserve">SISTEMA DE CARGA GENERADOR MEDULAR X UN </t>
  </si>
  <si>
    <t xml:space="preserve">SISTEMA DE MICROPUNCION N-4 ADULTO XUN  </t>
  </si>
  <si>
    <t xml:space="preserve">SISTEMA MICROPUNCION PEDIATRICO 4F X UN </t>
  </si>
  <si>
    <t xml:space="preserve">SISTEMA SUCCION CERRADO 8FR CODOXUN     </t>
  </si>
  <si>
    <t xml:space="preserve">SISTEMA SUCCION CERRADO 14FR CORTA XUN  </t>
  </si>
  <si>
    <t xml:space="preserve">SISTEMA TRANSDUCTOR PRESION DOBLE X UN  </t>
  </si>
  <si>
    <t xml:space="preserve">SISTEMA TRANSDUCTOR PRESION TRIPLE X UN </t>
  </si>
  <si>
    <t xml:space="preserve">SONDA  SUCCION N° 16 X UN               </t>
  </si>
  <si>
    <t xml:space="preserve">SONDA FOLLEY DE 3 VIAS N° 18 X UN       </t>
  </si>
  <si>
    <t xml:space="preserve">SONDA FOLLEY DE 3 VIAS N° 20 X UN       </t>
  </si>
  <si>
    <t xml:space="preserve">SONDA FOLLEY DE 3 VIAS N° 22 X UN       </t>
  </si>
  <si>
    <t xml:space="preserve">SONDA  SUCCION N°  8  X UN              </t>
  </si>
  <si>
    <t xml:space="preserve">SONDA TORAX N° 34 X UN                  </t>
  </si>
  <si>
    <t xml:space="preserve">SONDA TORAX N° 20 X UN                  </t>
  </si>
  <si>
    <t xml:space="preserve">SONDA TORAX N° 26 X UN                  </t>
  </si>
  <si>
    <t xml:space="preserve">SONDA TORAX N° 28 X UN                  </t>
  </si>
  <si>
    <t xml:space="preserve">SONDA TORAX N° 30 X UN                  </t>
  </si>
  <si>
    <t xml:space="preserve">SONDA TRAQUEOSTOMIA EN CODO 10FR XUN    </t>
  </si>
  <si>
    <t xml:space="preserve">SONDA TRAQUEOSTOMIA EN CODO 12FR XUN    </t>
  </si>
  <si>
    <t xml:space="preserve">SONDA TUNGSTENO Nº10  X UN              </t>
  </si>
  <si>
    <t xml:space="preserve">SONDA TUNGSTENO Nº 8   X UN             </t>
  </si>
  <si>
    <t xml:space="preserve">SONDA TUNGSTENO Nº 12 X UN              </t>
  </si>
  <si>
    <t xml:space="preserve">SONDA  FOLLEY N° 10 X UN                </t>
  </si>
  <si>
    <t xml:space="preserve">SONDA  FOLLEY N° 12 X UN                </t>
  </si>
  <si>
    <t xml:space="preserve">SONDA  FOLLEY N° 14 X UN                </t>
  </si>
  <si>
    <t xml:space="preserve">SONDA  FOLLEY N° 16 X UN                </t>
  </si>
  <si>
    <t xml:space="preserve">SONDA  FOLLEY N° 18 X UN                </t>
  </si>
  <si>
    <t xml:space="preserve">SONDA  FOLLEY N° 20 X UN                </t>
  </si>
  <si>
    <t xml:space="preserve">SONDA  FOLLEY N° 22 X UN                </t>
  </si>
  <si>
    <t xml:space="preserve">SONDA  FOLLEY N° 24 X UN                </t>
  </si>
  <si>
    <t xml:space="preserve">SONDA  FOLLEY N° 6 X UN                 </t>
  </si>
  <si>
    <t xml:space="preserve">SONDA  FOLLEY N° 8 X UN                 </t>
  </si>
  <si>
    <t xml:space="preserve">SONDA  FOLLEY SILICONADA N°10*2V  XUN   </t>
  </si>
  <si>
    <t xml:space="preserve">SONDA  FOLLEY SILICONADA N°12*2V  XUN   </t>
  </si>
  <si>
    <t xml:space="preserve">SONDA  FOLLEY SILICONADA N°16*2V  XUN   </t>
  </si>
  <si>
    <t xml:space="preserve">SONDA EN T N° 14 X UN                   </t>
  </si>
  <si>
    <t xml:space="preserve">SONDA EN T N° 16 X UN                   </t>
  </si>
  <si>
    <t xml:space="preserve">SONDA EN T N° 18 X UN                   </t>
  </si>
  <si>
    <t xml:space="preserve">SONDA  FOLLEY SILICONADA N° 20*2V XUN   </t>
  </si>
  <si>
    <t xml:space="preserve">SONDA  FOLLEY SILICONADA N° 18*2V XUN   </t>
  </si>
  <si>
    <t xml:space="preserve">SONDA  FOLLEY SILICONADA N° 22*2V XUN   </t>
  </si>
  <si>
    <t xml:space="preserve">SONDA GASTRICAS LINEA RADIOPACA N°10XUN </t>
  </si>
  <si>
    <t xml:space="preserve">SONDA GASTRICAS LINEA RADIOPACA N°12XUN </t>
  </si>
  <si>
    <t xml:space="preserve">SONDA GASTRICAS LINEA RADIOPACA N°14XUN </t>
  </si>
  <si>
    <t xml:space="preserve">SONDA GASTRICAS LINEA RADIOPACA N°16XUN </t>
  </si>
  <si>
    <t xml:space="preserve">SONDA GASTRICAS LINEA RADIOPACA N°18XUN </t>
  </si>
  <si>
    <t xml:space="preserve">SONDA GASTRICAS LINEA RADIOPACA N°20XUN </t>
  </si>
  <si>
    <t xml:space="preserve">SONDA GASTRICAS LINEA RADIOPACA N°6 XUN </t>
  </si>
  <si>
    <t xml:space="preserve">SONDA GASTRICAS LINEA RADIOPACA N°8 XUN </t>
  </si>
  <si>
    <t xml:space="preserve">SONDA NELATON Nº 4 X UN                 </t>
  </si>
  <si>
    <t xml:space="preserve">SONDA NELATON Nº 5 X UN                 </t>
  </si>
  <si>
    <t xml:space="preserve">SONDA NELATON SILICONIZADAS N° 10 X UN  </t>
  </si>
  <si>
    <t xml:space="preserve">SONDA NELATON SILICONIZADAS N° 12 XUN   </t>
  </si>
  <si>
    <t xml:space="preserve">SONDA NELATON SILICONIZADAS N° 14 X UN  </t>
  </si>
  <si>
    <t xml:space="preserve">SONDA NELATON SILICONIZADAS N° 16 X UN  </t>
  </si>
  <si>
    <t xml:space="preserve">SONDA NELATON SILICONIZADAS N° 18 X UN  </t>
  </si>
  <si>
    <t xml:space="preserve">SONDA NELATON SILICONIZADAS N° 20 X UN  </t>
  </si>
  <si>
    <t xml:space="preserve">SONDA NELATON SILICONIZADAS N° 6 X UN   </t>
  </si>
  <si>
    <t xml:space="preserve">SONDA NELATON SILICONIZADAS N° 8 X UN   </t>
  </si>
  <si>
    <t xml:space="preserve">SONDA  SUCCION N° 10 X UN               </t>
  </si>
  <si>
    <t xml:space="preserve">SONDA  SUCCION N° 12 X UN               </t>
  </si>
  <si>
    <t xml:space="preserve">SONDA  SUCCION N° 14 X UN               </t>
  </si>
  <si>
    <t xml:space="preserve">SONDA  SUCCION N°  6  X UN              </t>
  </si>
  <si>
    <t xml:space="preserve">SONDA TORAX N° 16 X UN                  </t>
  </si>
  <si>
    <t xml:space="preserve">SONDA TORAX N° 18 X UN                  </t>
  </si>
  <si>
    <t xml:space="preserve">SONDA TORAX N° 24 X UN                  </t>
  </si>
  <si>
    <t xml:space="preserve">SONDA TORAX N° 32 X UN                  </t>
  </si>
  <si>
    <t xml:space="preserve">SONDA TUNGSTENO Nº 6   X UN             </t>
  </si>
  <si>
    <t xml:space="preserve">SPONGOSTAN STANDARD COD. P03042 X UN    </t>
  </si>
  <si>
    <t xml:space="preserve">ST SINT ABSMONF0APR1/2CIRC 40MM 70CMXUN </t>
  </si>
  <si>
    <t xml:space="preserve">HEMOSTATICO CELUL OXIDA REGEN. 2X3 X UN </t>
  </si>
  <si>
    <t xml:space="preserve">HEMOSTATICO CELUL OXIDA REGEN. 4X8 X UN </t>
  </si>
  <si>
    <t xml:space="preserve">SUSPENSORIO TALLA L X UN                </t>
  </si>
  <si>
    <t xml:space="preserve">SUT SINT ABS MONF 1 APR 120CMSX70 XUN   </t>
  </si>
  <si>
    <t xml:space="preserve">SUT SINT ABS MONF 3.0 APCP 19MM X UN    </t>
  </si>
  <si>
    <t xml:space="preserve">SUT SINT ABS MONF 4.0 APCP 3/819MMX UN  </t>
  </si>
  <si>
    <t xml:space="preserve">SUT SINT ABS MONF 5.0 APCP 3/8 11MMX UN </t>
  </si>
  <si>
    <t xml:space="preserve">TAPA DE DESINFECCION DALIISIS X UN      </t>
  </si>
  <si>
    <t xml:space="preserve">TOALLA PROTECTORA DE PIEL X UN          </t>
  </si>
  <si>
    <t xml:space="preserve">TORUNDA DE GASA GRANDE ESTERIL XUN      </t>
  </si>
  <si>
    <t xml:space="preserve">TORUNDA DE GASA MEDIANA ESTERIL XUN     </t>
  </si>
  <si>
    <t xml:space="preserve">TORUNDA DE GASA PEQUENA ESTERIL X UN    </t>
  </si>
  <si>
    <t xml:space="preserve">TRACCION DE TEJIDOS BLANDOS NINOS X UN  </t>
  </si>
  <si>
    <t xml:space="preserve">TRACCION DE TEJIDOS BLANDOS ADULTO X UN </t>
  </si>
  <si>
    <t xml:space="preserve">TRAMPA DE LUKENS 40CC REF 724500 X UN   </t>
  </si>
  <si>
    <t xml:space="preserve">TROCAR LAPAROSCOPICO N°11 X UN          </t>
  </si>
  <si>
    <t xml:space="preserve">TROCAR LAPAROSCOPICO N°5 X UN           </t>
  </si>
  <si>
    <t xml:space="preserve">TROCAR PARA TORAX 10.5 MM X UN          </t>
  </si>
  <si>
    <t xml:space="preserve">TROCAR PARA TORAX 5.5MM X UN            </t>
  </si>
  <si>
    <t xml:space="preserve">TUBO ALIMENT.ENTERAL GASTRO.C/B 16FRXUN </t>
  </si>
  <si>
    <t xml:space="preserve">TUBO EN T 22MM X UN                     </t>
  </si>
  <si>
    <t xml:space="preserve">TUBO ENDOTRAQUEAL CON BALON 3.0 X UN    </t>
  </si>
  <si>
    <t xml:space="preserve">TUBO ENDOTRAQUEAL CON BALON 3.5 X UN    </t>
  </si>
  <si>
    <t xml:space="preserve">TUBO ENDOTRAQUEAL CON BALON 4.0 X UN    </t>
  </si>
  <si>
    <t xml:space="preserve">TUBO ENDOTRAQUEAL CON BALON 4.5 X UN    </t>
  </si>
  <si>
    <t xml:space="preserve">TUBO ENDOTRAQUEAL CON BALON 5.0 X UN    </t>
  </si>
  <si>
    <t xml:space="preserve">TUBO ENDOTRAQUEAL CON BALON 6.0 X UN    </t>
  </si>
  <si>
    <t xml:space="preserve">TUBO ENDOTRAQUEAL CON BALON 6.5 X UN    </t>
  </si>
  <si>
    <t xml:space="preserve">TUBO ENDOTRAQUEAL CON BALON 7.0 X UN    </t>
  </si>
  <si>
    <t xml:space="preserve">TUBO ENDOTRAQUEAL CON BALON 7.5 X UN    </t>
  </si>
  <si>
    <t xml:space="preserve">TUBO ENDOTRAQUEAL CON BALON 8.0 X UN    </t>
  </si>
  <si>
    <t xml:space="preserve">TUBO ENDOTRAQUEAL CON BALON 8.5 X UN    </t>
  </si>
  <si>
    <t xml:space="preserve">TUBO ENDOTRAQUEAL CON BALON 9.0 X UN    </t>
  </si>
  <si>
    <t xml:space="preserve">TUBO ENDOTRAQUEAL CON BALON 9.5 X UN    </t>
  </si>
  <si>
    <t xml:space="preserve">TUBO ENDOTRAQUEAL MURPHY C/B N° 4.5 XUN </t>
  </si>
  <si>
    <t xml:space="preserve">TUBO ENDOTRAQUEAL CON BALON 5.5 X UN    </t>
  </si>
  <si>
    <t xml:space="preserve">TUBO ENDOTRAQUEAL SIN BALON N° 2.0 X UN </t>
  </si>
  <si>
    <t xml:space="preserve">TUBO ENDOTRAQUEAL SIN BALON N° 2.5 X UN </t>
  </si>
  <si>
    <t xml:space="preserve">TUBO ENDOTRAQUEAL SIN BALON N° 3.0 X UN </t>
  </si>
  <si>
    <t xml:space="preserve">TUBO ENDOTRAQUEAL SIN BALON N° 3.5 X UN </t>
  </si>
  <si>
    <t xml:space="preserve">TUBO ENDOTRAQUEAL SIN BALON N° 4.0 X UN </t>
  </si>
  <si>
    <t xml:space="preserve">TUBO ENDOTRAQUEAL SIN BALON N° 4.5 X UN </t>
  </si>
  <si>
    <t xml:space="preserve">TUBO ENDOTRAQUEAL SIN BALON N° 5.0 X UN </t>
  </si>
  <si>
    <t xml:space="preserve">TUBO ENDOTRAQUEAL SIN BALON N° 5.5 X UN </t>
  </si>
  <si>
    <t xml:space="preserve">TUBO ENDOTRAQUEAL SIN BALON N° 6.0 X UN </t>
  </si>
  <si>
    <t xml:space="preserve">TUBO ENDOTRAQUEAL SIN BALON N° 6.5 X UN </t>
  </si>
  <si>
    <t xml:space="preserve">TUBO ENDOTRAQUEAL SIN BALON N° 7.0 X UN </t>
  </si>
  <si>
    <t xml:space="preserve">TUBO NASAL 100MM BC-182 X UN            </t>
  </si>
  <si>
    <t xml:space="preserve">TUBO NASAL   50MM BC-180 X UN           </t>
  </si>
  <si>
    <t xml:space="preserve">TUBO NASAL   70MM BC-181 X UN           </t>
  </si>
  <si>
    <t xml:space="preserve">TUBO REFORZADO SPIRALFLEX N° 6.5 X UN   </t>
  </si>
  <si>
    <t xml:space="preserve">TUBO REFORZADO SPIRALFLEX N° 7.5 X UN   </t>
  </si>
  <si>
    <t xml:space="preserve">TUBO REFORZADO SPIRALFLEX N° 8.0 X UN   </t>
  </si>
  <si>
    <t xml:space="preserve">TUBO REFORZADO SPIRALFLEX N° 8.5 X UN   </t>
  </si>
  <si>
    <t xml:space="preserve">TUBO REFORZADO SPIRALFLEX N° 9.0 X UN   </t>
  </si>
  <si>
    <t xml:space="preserve">TUBO REFORZADO SPIRALFLEX N° 4.5 X UN   </t>
  </si>
  <si>
    <t xml:space="preserve">TUBO REFORZADO SPIRALFLEX N° 5.0 X UN   </t>
  </si>
  <si>
    <t xml:space="preserve">TUBO REFORZADO SPIRALFLEX N° 5.5 X UN   </t>
  </si>
  <si>
    <t xml:space="preserve">TUBO REFORZADO SPIRALFLEX N° 6.0 X UN   </t>
  </si>
  <si>
    <t xml:space="preserve">TUBO REFORZADO SPIRALFLEX N° 7.0 X UN   </t>
  </si>
  <si>
    <t xml:space="preserve">TUBOS DE VENTILACION X UN               </t>
  </si>
  <si>
    <t xml:space="preserve">LASER FLEXIBLE  URETEROSCOPIO (A) XUN   </t>
  </si>
  <si>
    <t xml:space="preserve">UROCHIP PARA DRENAJE URINARIO X UN      </t>
  </si>
  <si>
    <t xml:space="preserve">VALVULA DE HEIMLICH X UN                </t>
  </si>
  <si>
    <t xml:space="preserve">VENDA ALGODON LAMINADO 3" X 5 X UN      </t>
  </si>
  <si>
    <t xml:space="preserve">VENDA ALGODON LAMINADO 4" X 5 X UN      </t>
  </si>
  <si>
    <t xml:space="preserve">VENDA DE TELA ESTERIL 3"X 5 X UN        </t>
  </si>
  <si>
    <t xml:space="preserve">VENDA DE TELA ESTERIL 4"X 5 X UN        </t>
  </si>
  <si>
    <t xml:space="preserve">VENDA DE TELA ESTERIL 5"X 5 X UN        </t>
  </si>
  <si>
    <t xml:space="preserve">VENDA DE TELA ESTERIL 6"X 5 X UN        </t>
  </si>
  <si>
    <t xml:space="preserve">VENDA DE TELA NO ESTERIL 4" X 5 X UN    </t>
  </si>
  <si>
    <t xml:space="preserve">VENDA DE TELA NO ESTERIL 5" X 5 X UN    </t>
  </si>
  <si>
    <t xml:space="preserve">VENDA DE TELA NO ESTERIL 6" X 5 X UN    </t>
  </si>
  <si>
    <t xml:space="preserve">VENDA DE YESO DE 4" X 5 YARDAS X UN     </t>
  </si>
  <si>
    <t xml:space="preserve">VENDA DE YESO DE 5" X 5 YARDAS X UN     </t>
  </si>
  <si>
    <t xml:space="preserve">VENDA DE YESO DE 6" X 5 YARDAS X UN     </t>
  </si>
  <si>
    <t xml:space="preserve">VENDA ELASTICA ADHESIVA 5CMSX 4.5MT XUN </t>
  </si>
  <si>
    <t xml:space="preserve">VENDA ELASTICA DE 3" X 5 YARDAS X UN    </t>
  </si>
  <si>
    <t xml:space="preserve">VENDA ELASTICA DE 4" X 5 YARDAS X UN    </t>
  </si>
  <si>
    <t xml:space="preserve">VENDA ELASTICA DE 5" X 5 YARDAS X UN    </t>
  </si>
  <si>
    <t xml:space="preserve">VENDA ELASTICA DE 6 "X 5 ESTERIL X UN   </t>
  </si>
  <si>
    <t xml:space="preserve">VENDA ELASTICA DE 6 "X 5 NO ESTERIL XUN </t>
  </si>
  <si>
    <t xml:space="preserve">VENDA EXTENSIBLE OXD ZINC BOTA 7.5X9    </t>
  </si>
  <si>
    <t xml:space="preserve">VISSEL LOOPS AZUL X UN                  </t>
  </si>
  <si>
    <t xml:space="preserve">VISSEL LOOPS BLANCO X UN                </t>
  </si>
  <si>
    <t xml:space="preserve">VISSEL LOOPS ROJO X UN                  </t>
  </si>
  <si>
    <t xml:space="preserve">ABREBOCAS PLASTICO X UN                 </t>
  </si>
  <si>
    <t xml:space="preserve">CATETER GUIA CORONARIO 6 FR JR 4 SHXUN  </t>
  </si>
  <si>
    <t xml:space="preserve">CATETER DX COLA CERDO 6 FR X 145 CM XUN </t>
  </si>
  <si>
    <t xml:space="preserve">CATETER DX CORONARIO 5 FR AL1X100CM XUN </t>
  </si>
  <si>
    <t xml:space="preserve">CATETER DX CORONARIO 6 FR AR1X100CM XUN </t>
  </si>
  <si>
    <t xml:space="preserve">CATETER DX MAMARIO 5 FR X 100 CM XUN    </t>
  </si>
  <si>
    <t xml:space="preserve">CATETER DX MAMARIO 6 FR X 100 CM XUN    </t>
  </si>
  <si>
    <t xml:space="preserve">CATETER DX PTE CORONARIO IZQ 6FRX100XUN </t>
  </si>
  <si>
    <t>CATETER GUIA CORONARIO  6 FR AR 2X100XUN</t>
  </si>
  <si>
    <t xml:space="preserve">CATETER DX CORONARIO 5 FR AR1 XUN       </t>
  </si>
  <si>
    <t xml:space="preserve">CATETER GUIA CORONARIO  6 FR JR 3.5XUN  </t>
  </si>
  <si>
    <t>CATETER GUIA CORONARIO  7 FR AL 1X100XUN</t>
  </si>
  <si>
    <t xml:space="preserve">CATETER GUIA CORONARIO 6 FR AL 1X100XUN </t>
  </si>
  <si>
    <t xml:space="preserve">CATETER GUIA CORON 6FR CUR.VOD 4 SIN SH </t>
  </si>
  <si>
    <t xml:space="preserve">CATETER GUIA CORONARIO 6 FR JR 4 XUN    </t>
  </si>
  <si>
    <t xml:space="preserve">CATETER GUIA CORONARIO7FR CURV VOD3 XUN </t>
  </si>
  <si>
    <t xml:space="preserve">SISTEMA DRENAJE MONITOREO EXTERNO XUN   </t>
  </si>
  <si>
    <t xml:space="preserve">CATETER DX 5 FR MPA 1 X 100 CM XUN      </t>
  </si>
  <si>
    <t xml:space="preserve">CATETER DX COLA CERDO 5 FR X 110 CM XUN </t>
  </si>
  <si>
    <t xml:space="preserve">CATETER DX CORONARIO 5 FR AL2X100CM XUN </t>
  </si>
  <si>
    <t xml:space="preserve">CATETER DX CORONARIO 5 FR AL3X100CM XUN </t>
  </si>
  <si>
    <t xml:space="preserve">CATETER DX CORONARIO 5 FR AR2 XUN       </t>
  </si>
  <si>
    <t xml:space="preserve">CATETER DX CORONARIO 6FR AL1 XUN        </t>
  </si>
  <si>
    <t xml:space="preserve">CATETER DX CORONARIO 6FR AL2 X 100 XUN  </t>
  </si>
  <si>
    <t xml:space="preserve">MICROPARTÍCULAS PVA 150-250 XUN         </t>
  </si>
  <si>
    <t xml:space="preserve">MICROPARTÍCULAS PVA 250-355 XUN         </t>
  </si>
  <si>
    <t xml:space="preserve">MICROPARTÍCULAS PVA 500-710 XUN         </t>
  </si>
  <si>
    <t xml:space="preserve">CATETER DX 5 FR JL4 X 100 CM XUN        </t>
  </si>
  <si>
    <t xml:space="preserve">MICROPARTÍCULAS PVA 355-500 XUN         </t>
  </si>
  <si>
    <t xml:space="preserve">GUIA CORONARIA SOPORTE INTERMEDIO 0.014 </t>
  </si>
  <si>
    <t xml:space="preserve">GUIA CORONARIA SOPORTE MODERADO 0.014   </t>
  </si>
  <si>
    <t xml:space="preserve">SET DE PERICARDIOSINTESIS XUN           </t>
  </si>
  <si>
    <t xml:space="preserve">CATETER DX CORONARIO 5 FR JR4X100CM XUN </t>
  </si>
  <si>
    <t xml:space="preserve">PINZA BIOPSIA 7 FR X  50 CM XUN         </t>
  </si>
  <si>
    <t xml:space="preserve">GUIA DIAGNOSTICA RECTA 0.035 X 260 XUN  </t>
  </si>
  <si>
    <t xml:space="preserve">EXTENSION CATETER X 65 CM X 1200LB XUN  </t>
  </si>
  <si>
    <t xml:space="preserve">INJERTO RECTO 22 MM X 30CM XUN          </t>
  </si>
  <si>
    <t xml:space="preserve">INJERTO VASCULAR BIFURCADO  14 X7X40XUN </t>
  </si>
  <si>
    <t xml:space="preserve">INJERTO VASCULAR PTFE ANILLADO8X70 XUN  </t>
  </si>
  <si>
    <t xml:space="preserve">INJERTO VASCULAR RECTO 6 X 60 DACRON    </t>
  </si>
  <si>
    <t xml:space="preserve">GUIA ANGIOPLAS PERIFERICAJ 0.18X150XUN  </t>
  </si>
  <si>
    <t xml:space="preserve">INTRODUCTOR 6 FR X 11 PLASTICO XUN      </t>
  </si>
  <si>
    <t xml:space="preserve">INTRODUCTOR 6 FR X 23 CM XUN            </t>
  </si>
  <si>
    <t xml:space="preserve">INTRODUCTOR PLASTICO 7FR X 45 CM XUN    </t>
  </si>
  <si>
    <t xml:space="preserve">INTRODUCTOR PLASTICO 7FR X 35 CM XUN    </t>
  </si>
  <si>
    <t xml:space="preserve">INJERTO VASCULAR RECTO 8 X 70 DACRON    </t>
  </si>
  <si>
    <t xml:space="preserve">INJERTO VASCULAR RECTO 6 X 70 DACRON    </t>
  </si>
  <si>
    <t xml:space="preserve">INJERTO RECTO DE DACRON 18 X 20XUN      </t>
  </si>
  <si>
    <t xml:space="preserve">INJERTO RECTO DE DACRON 16 X 20XUN      </t>
  </si>
  <si>
    <t xml:space="preserve">GUIA AMPLATZ SUPER STIFF 0.035X260X3XUN </t>
  </si>
  <si>
    <t xml:space="preserve">GUIA DIAGNOSTICA J 025 X 150 XUN        </t>
  </si>
  <si>
    <t xml:space="preserve">GUIA DIAGNOSTICA J 032 X 150 XUN        </t>
  </si>
  <si>
    <t xml:space="preserve">GUIA DIAGNOSTICA J 035 X 150 XUN        </t>
  </si>
  <si>
    <t xml:space="preserve">GUIA DIAGNOSTICA J 035 X 260 XUN        </t>
  </si>
  <si>
    <t xml:space="preserve">GUIA DIAGNOSTICA RECTA 0.035 X 150 XUN  </t>
  </si>
  <si>
    <t xml:space="preserve">GUIA HIDROFILICA 0.18 X 180 CM XUN      </t>
  </si>
  <si>
    <t xml:space="preserve">INJERTO RECTO 26 MM X 30CM XUN          </t>
  </si>
  <si>
    <t xml:space="preserve">INJERTO VASCULAR BIFURCADO 9 X 18 XUN   </t>
  </si>
  <si>
    <t xml:space="preserve">INJERTO VASCULAR RECTO PTFE 8MMX70CMXUN </t>
  </si>
  <si>
    <t xml:space="preserve">INTRODUCTOR PLASTICO 7FR X 24 CM XUN    </t>
  </si>
  <si>
    <t xml:space="preserve">INTRODUCTOR PLASTICO 8FR X 45 CM XUN    </t>
  </si>
  <si>
    <t xml:space="preserve">AGUJA COAXIAL 13 GA X 4.6 CM XUN        </t>
  </si>
  <si>
    <t xml:space="preserve">INJERTO CONICO PTFE 4-7 X 30 XUN        </t>
  </si>
  <si>
    <t xml:space="preserve">ASA DE POLIPECTOMIA EXAGON YUMBO XUN    </t>
  </si>
  <si>
    <t xml:space="preserve">SHUNT CAROTIDA 9 FR X 15 CM X UN        </t>
  </si>
  <si>
    <t xml:space="preserve">CATETER DE ABLACION IRRIGADO 7FR MEDIUM </t>
  </si>
  <si>
    <t xml:space="preserve">VALVULOTOMO AUTOEXPANDIBLE 1.5 MM  XUN  </t>
  </si>
  <si>
    <t xml:space="preserve">AGUJA VERTEBROPLASTIA 13 GAXUN          </t>
  </si>
  <si>
    <t xml:space="preserve">CATETER DX CORONARIO 4FR JR 1.5 XUN     </t>
  </si>
  <si>
    <t xml:space="preserve">CATETER MULTIPROPOSITO 4FR X 65CM XUN   </t>
  </si>
  <si>
    <t xml:space="preserve">INTRODUCTOR RADIAL 4FR X 7CM XUN        </t>
  </si>
  <si>
    <t xml:space="preserve">CLAM BULL DOG REF 1001-573 X UN         </t>
  </si>
  <si>
    <t xml:space="preserve">CARDIOPUNCH CORONARIO 4.0 MM X UN       </t>
  </si>
  <si>
    <t xml:space="preserve">CARDIOPUNCH CORONARIO 4.5 MM X UN       </t>
  </si>
  <si>
    <t xml:space="preserve">ACEITE DE SILICONA 1000 X FCO           </t>
  </si>
  <si>
    <t xml:space="preserve">JERINGA 50ML 3 PARTES LUER LOCK S/A XUN </t>
  </si>
  <si>
    <t xml:space="preserve">SONDA FLEXIBLE DE 2.3X3M DES ARGON X UN </t>
  </si>
  <si>
    <t xml:space="preserve">SONDA FLEXIBLE DE 1.5X3M DES ARGON X UN </t>
  </si>
  <si>
    <t xml:space="preserve">TIJERA HARMON LAPAROSCOPIA  5M X UN     </t>
  </si>
  <si>
    <t xml:space="preserve">ASA  POLIPECTOMIA OVAL 25CM SD9U1B X UN </t>
  </si>
  <si>
    <t xml:space="preserve">AGUJA INYECCION ENDOSCOPICA 5 FR X UN   </t>
  </si>
  <si>
    <t xml:space="preserve">PROTECTOR DE HERIDA 5-9 CM X UN         </t>
  </si>
  <si>
    <t xml:space="preserve">CARDIOPUNCH CORONARIO 5.0 MM X UN       </t>
  </si>
  <si>
    <t xml:space="preserve">AGUJA DESECHABLE N°20 X 1" X UN         </t>
  </si>
  <si>
    <t xml:space="preserve">BOLSA PARA COLOSTOMIA  N°100 X UN       </t>
  </si>
  <si>
    <t xml:space="preserve">BARRERA PARA COLOSTOMIA N° 100 X UN     </t>
  </si>
  <si>
    <t xml:space="preserve">PULSERA DE COMPRESION RADIAL X UN       </t>
  </si>
  <si>
    <t xml:space="preserve">PARCHE DE TEFLON TFE 7X3X1.5MM X UN     </t>
  </si>
  <si>
    <t xml:space="preserve">DRENAJE VENOSO ASISTIDO X UN            </t>
  </si>
  <si>
    <t xml:space="preserve">PROTECTOR DE HERIDA 2.4 CM X UN         </t>
  </si>
  <si>
    <t xml:space="preserve">SONDA NUTRIC.GASTRICA SILICONA 10FR XUN </t>
  </si>
  <si>
    <t xml:space="preserve">SONDA NUTRIC.GASTRICA SILICONA 12FR XUN </t>
  </si>
  <si>
    <t xml:space="preserve">SONDA NUTRIC.GASTRICA SILICONA 14FR XUN </t>
  </si>
  <si>
    <t xml:space="preserve">SONDA NUTRIC.GASTRICA SILICONA 16FR XUN </t>
  </si>
  <si>
    <t xml:space="preserve">GUANTES QCOS DESECHA.NO LATEX N°7 X PAR </t>
  </si>
  <si>
    <t xml:space="preserve">GUANTES QCOS DESECHA.NO LATEX N°8 X PAR </t>
  </si>
  <si>
    <t xml:space="preserve">CATETER VESICAL DOS LUMEN DLC-6D X UN   </t>
  </si>
  <si>
    <t xml:space="preserve">GRAPADORA DE PIEL APPOSE ULC 35W X UN   </t>
  </si>
  <si>
    <t xml:space="preserve">CANULA DE RAIZ AORTICA 14GA 7FR X UN    </t>
  </si>
  <si>
    <t xml:space="preserve">NEURONAVEGADOR (A) X UD                 </t>
  </si>
  <si>
    <t xml:space="preserve">MASCARA LARINGEA PROSEAL N°1.5 X UN     </t>
  </si>
  <si>
    <t xml:space="preserve">MASCARA LARINGEA PROSEAL N°2.0 X UN     </t>
  </si>
  <si>
    <t xml:space="preserve">MASCARA LARINGEA PROSEAL N°2.5 X UN     </t>
  </si>
  <si>
    <t xml:space="preserve">FIJADOR DE MALLAS X UN                  </t>
  </si>
  <si>
    <t xml:space="preserve">MALLA POLIPROP BAJA DENSIDAD 15X15 X UN </t>
  </si>
  <si>
    <t xml:space="preserve">AGUJA BIOPSIA 16X20 REF 765016200 X UN  </t>
  </si>
  <si>
    <t xml:space="preserve">JERINGA 10ML  3 PARTES LUER SLIP C/AXUN </t>
  </si>
  <si>
    <t xml:space="preserve">CANULA PIPELLE BIOPSIA ENDOMETRIAL X UN </t>
  </si>
  <si>
    <t xml:space="preserve">MANIFOLD 3 VIAS X UN                    </t>
  </si>
  <si>
    <t xml:space="preserve">FERULA METALICA PARA CIRUGIA NARIZ X UN </t>
  </si>
  <si>
    <t xml:space="preserve">CANULA VENOSA 22FRX7.3MM 1/4 3/8 X UD   </t>
  </si>
  <si>
    <t xml:space="preserve">MICROPARTICULAS PVA 300-500 X UD        </t>
  </si>
  <si>
    <t xml:space="preserve">GUIA HIDROFILICA ANGULADA 0.035X180     </t>
  </si>
  <si>
    <t xml:space="preserve">INJERTO RECTO DACRON 28 X 30            </t>
  </si>
  <si>
    <t xml:space="preserve">INJERTO RECTO DACRON 10 X 60 X UN       </t>
  </si>
  <si>
    <t xml:space="preserve">INJERTO RECTO DACRON 20 X 20  X UD      </t>
  </si>
  <si>
    <t xml:space="preserve">INJERTO RECTO DACRON 24 X 30  X UD      </t>
  </si>
  <si>
    <t xml:space="preserve">INJERTO VASCULAR RECTO DACRON 8X60 X UD </t>
  </si>
  <si>
    <t xml:space="preserve">INJERTO VASCULAR RECTO DACRON 6X60 X UD </t>
  </si>
  <si>
    <t xml:space="preserve">GUIA HIDROFILICA RECTA 0.035X260        </t>
  </si>
  <si>
    <t xml:space="preserve">MICROPARTICULAS PVA 710 - 1000  X UD    </t>
  </si>
  <si>
    <t xml:space="preserve">MICROPARTICULAS PVA 180-300 x UD        </t>
  </si>
  <si>
    <t xml:space="preserve">CATETER GUIA CORONAR 6FR CUR.VODA3 XUD  </t>
  </si>
  <si>
    <t xml:space="preserve">CAT.DIAGNOSTICO PERIFRICO COBRA2 X UN   </t>
  </si>
  <si>
    <t xml:space="preserve">GUIA DIAGNOSTICA HIDROF 0.025 X 180 UD  </t>
  </si>
  <si>
    <t xml:space="preserve">CAT GUIA CORONARIO 5FR JR3.5 100CM X UD </t>
  </si>
  <si>
    <t xml:space="preserve">CATETER DRENAJE BILIAR 8FR X 40CM XUN   </t>
  </si>
  <si>
    <t xml:space="preserve">MICROPARTICULAS PVA 90 - 180  X UD      </t>
  </si>
  <si>
    <t xml:space="preserve">AGUJA SAFENA REF. 30007 X UN            </t>
  </si>
  <si>
    <t xml:space="preserve">CATETER PIGTAIL 4 FR MILIMETRADO X UN   </t>
  </si>
  <si>
    <t xml:space="preserve">GUIA HIDROFILICA 0.035 X 260CM          </t>
  </si>
  <si>
    <t xml:space="preserve">FELPA DE POLIESTER 6X6 15.2X 15.2 X UN  </t>
  </si>
  <si>
    <t xml:space="preserve">INTRODUCTOR GUIA MULTIPROPOS 6FRX45XUN  </t>
  </si>
  <si>
    <t xml:space="preserve">CONECTOR DE ALTA PRESION PLASTICO X UN  </t>
  </si>
  <si>
    <t xml:space="preserve">MALLA SEPARADORA DE TEJIDOS 20X25 X UN  </t>
  </si>
  <si>
    <t xml:space="preserve">APLICADOR HEMOSTASIA CEREBRALXUN        </t>
  </si>
  <si>
    <t xml:space="preserve">CATETER SIALOGRAFIA SCS-P-16-S X UN     </t>
  </si>
  <si>
    <t xml:space="preserve">PINZA LIGASURE LAPAR.5MM ELECT.PUNTAXUN </t>
  </si>
  <si>
    <t xml:space="preserve">ELECTRODO GANCHO CIRUGIA LAPAROSC. XUN  </t>
  </si>
  <si>
    <t xml:space="preserve"> DORO ALUMINIO+PIN DES.ADULTO(A)XUN     </t>
  </si>
  <si>
    <t xml:space="preserve">BOLSA EVA NPT 500 ML X UN               </t>
  </si>
  <si>
    <t xml:space="preserve">BOLSA EVA NPT 2000 ML X UN              </t>
  </si>
  <si>
    <t xml:space="preserve">BOLSA EVA NPT 3000 ML X UN              </t>
  </si>
  <si>
    <t xml:space="preserve">AGUJA INSUFLACION (VERRES) X120MM X UN  </t>
  </si>
  <si>
    <t xml:space="preserve">AGUJA INSUFLACION (VERRES) X150MM X UN  </t>
  </si>
  <si>
    <t xml:space="preserve">INJERTO VASCULAR BIFURCADO 20X10 XUD    </t>
  </si>
  <si>
    <t xml:space="preserve">PLACA ELECTROB.POLYHESIVE ADULT.X UN    </t>
  </si>
  <si>
    <t xml:space="preserve">PLACA ELECTROB.POLYHESIVE PEDIATRICAXUN </t>
  </si>
  <si>
    <t xml:space="preserve">PROTESIS PENEANA INHIBIZONE X UN        </t>
  </si>
  <si>
    <t xml:space="preserve">MALLA CORRECCION PROLAPSO ANTERIORXUN   </t>
  </si>
  <si>
    <t xml:space="preserve">PINZA BIPOLAR PLASTI PUNTA CURVAS 8.9CM </t>
  </si>
  <si>
    <t xml:space="preserve">CANULA PARA DISCOGRAFIA X UN            </t>
  </si>
  <si>
    <t xml:space="preserve">INTRODUCTOR AGUJA/CATETER CAVA X UN     </t>
  </si>
  <si>
    <t xml:space="preserve">INTRODUCTOR AGUJA/CATETER PREMICAT X UN </t>
  </si>
  <si>
    <t xml:space="preserve">KIT REEMPLAZO GASTROSTOMIA 16 x 2 X KT  </t>
  </si>
  <si>
    <t xml:space="preserve">KIT REEMPLAZO GASTROSTOMIA 16 x 2.7XU   </t>
  </si>
  <si>
    <t xml:space="preserve">KIT REEMPLAZO GASTROSTOMIA  16 x 3 X KT </t>
  </si>
  <si>
    <t xml:space="preserve">KIT REEMPLAZO GASTROSTOMIA  20 x 2 X KT </t>
  </si>
  <si>
    <t xml:space="preserve">KIT REEMPLAZO GASTROSTOMIA  20 x 3 X KT </t>
  </si>
  <si>
    <t>KIT REEMPLAZO GASTROSTOMIA  BALON 12x1.7</t>
  </si>
  <si>
    <t>KIT REEMPLAZO GASTROSTOMIA  BALON 14x1.7</t>
  </si>
  <si>
    <t xml:space="preserve">KIT REEMPLAZO GASTROSTOMIA  BALON 14x2  </t>
  </si>
  <si>
    <t>KIT REEMPLAZO GASTROSTOMIA  BALON 18x1.7</t>
  </si>
  <si>
    <t>LAZO RECUPERADOR DE CUERPOS 5FR 10MM X U</t>
  </si>
  <si>
    <t xml:space="preserve">GUIA ANGIOPLASTIA ATW 0.014 X UN        </t>
  </si>
  <si>
    <t xml:space="preserve">SISTEMA DE MICROPUNCION N-5 ADULTO X UN </t>
  </si>
  <si>
    <t xml:space="preserve">GUIA ALTO SOPORTE 0.035 X 260CM         </t>
  </si>
  <si>
    <t xml:space="preserve">GUIA ANGIOPLASTIA STD 0.014 X 180 X UN  </t>
  </si>
  <si>
    <t xml:space="preserve">INSUFLADOR ALTA PRESION 30/30XUN        </t>
  </si>
  <si>
    <t xml:space="preserve">INTRODUCTOR PLASTICO 8FRX11 XUN         </t>
  </si>
  <si>
    <t xml:space="preserve">KIT TRANSRADIAL 5 FR X UN               </t>
  </si>
  <si>
    <t xml:space="preserve">KIT TRANSRADIAL 6 FR X UN               </t>
  </si>
  <si>
    <t xml:space="preserve">LIGADOR DE VARICES X UN                 </t>
  </si>
  <si>
    <t xml:space="preserve">SET DE TRAQUEOSTOMIA PERCUTANEA X UN    </t>
  </si>
  <si>
    <t xml:space="preserve">BOLSA RECOLECCION DE FLUIDOS 1500CCXUN  </t>
  </si>
  <si>
    <t xml:space="preserve">GUIA ALTO SOPORTE 0.035 X 150CM XUN     </t>
  </si>
  <si>
    <t xml:space="preserve">POLITTZAREC2-0DAPR1/2CIR17MMSTX75CMCTFN </t>
  </si>
  <si>
    <t xml:space="preserve">FILTRO PARA NEUMOTACOGRAFO PREVENTXUN   </t>
  </si>
  <si>
    <t xml:space="preserve">KIT PARA GASTROSTOMIA COMPLETO 14 FRXUN </t>
  </si>
  <si>
    <t xml:space="preserve">GENERADOR MEDULAR NO RECAGABLE XUN      </t>
  </si>
  <si>
    <t xml:space="preserve">ASA DE LAPAROSCOPIA X UN                </t>
  </si>
  <si>
    <t xml:space="preserve">MASCARA NASAL BIPAP TALLA M X UN        </t>
  </si>
  <si>
    <t xml:space="preserve">MASCARA ORONASAL BIPAP TALLA M X UN     </t>
  </si>
  <si>
    <t xml:space="preserve">MASCARA ORONASAL BIPAP TALLA L X UN     </t>
  </si>
  <si>
    <t xml:space="preserve">AGUJA INYECCION ENDOSCOPICA 3,7 FR X UN </t>
  </si>
  <si>
    <t xml:space="preserve">CANULA VENOSA  RECTA  DLP 26FR X UN     </t>
  </si>
  <si>
    <t xml:space="preserve">CANULA VENOSA  RECTA  DLP 28FR X UN     </t>
  </si>
  <si>
    <t xml:space="preserve">CONECTOR RECTO 3/8 X 3/8 CON LUER X UN  </t>
  </si>
  <si>
    <t xml:space="preserve">POLIT TZA REC 3-0 DAPR1/2CIR17MMSX75XUN </t>
  </si>
  <si>
    <t xml:space="preserve">POLIP.5-0 DAPR 3/8CIRC 13MMSTX90CM XUN  </t>
  </si>
  <si>
    <t xml:space="preserve">POLIP.7-0 DAPT 3/8CIRC 9.3MMSTX60CMX UN </t>
  </si>
  <si>
    <t xml:space="preserve">POLIP.4-0 DAPR 3/8CIRC 13.0MMSTX75HSXUN </t>
  </si>
  <si>
    <t xml:space="preserve">SEDA NEGRA TZA 3-0 ARPC 60MMX 75 CMXUN  </t>
  </si>
  <si>
    <t xml:space="preserve">FUNDA COMPRESOR VASCULAR S-MUSLO X UN   </t>
  </si>
  <si>
    <t xml:space="preserve">FUNDA COMPRESOR VASCULAR L- MUSLO XUN   </t>
  </si>
  <si>
    <t xml:space="preserve">FUNDA COMPRESOR VASCULAR M-RODILLA XUN  </t>
  </si>
  <si>
    <t xml:space="preserve">FUNDA COMPRESOR VASCULAR L-RODILLA XUN  </t>
  </si>
  <si>
    <t xml:space="preserve">FUNDA COMPRESOR VASCULAR  S - PIE X UN  </t>
  </si>
  <si>
    <t xml:space="preserve">FUNDA COMPRESOR VASCULAR M - PIE X UN   </t>
  </si>
  <si>
    <t xml:space="preserve">MEDIA ANTIEMBOLICA  MUSLO TALLA S X UN  </t>
  </si>
  <si>
    <t xml:space="preserve">MEDIA ANTIEMBOLICA  MUSLO TALLA M X UN  </t>
  </si>
  <si>
    <t xml:space="preserve">MEDIA ANTIEMBOLICA  MUSLO TALLA L X  UN </t>
  </si>
  <si>
    <t xml:space="preserve">MEDIA ANTIEMBOLICA  MUSLO TALLA LL X UN </t>
  </si>
  <si>
    <t xml:space="preserve">MEDIA ANTIEMBOLICA  MUSLO TALLA XL X UN </t>
  </si>
  <si>
    <t>MEDIA ANTIEMBOLICA  MUSLO TALLA XXL X UN</t>
  </si>
  <si>
    <t xml:space="preserve">PINZA TOMA  BIOPSIAS PASA GASTRO X UN   </t>
  </si>
  <si>
    <t xml:space="preserve">PINZA TOMA  BIOPSIAS PASA COLON X UN    </t>
  </si>
  <si>
    <t>PINZA TOMA  BIOPSI PASA GAST CANA2.0 XUN</t>
  </si>
  <si>
    <t xml:space="preserve">PINZA PARA CUERPO EXTRAÑO X UN          </t>
  </si>
  <si>
    <t xml:space="preserve">CONO PARA CENTRIFUGA X UN               </t>
  </si>
  <si>
    <t xml:space="preserve">CANASTILLA NITINOL NCOMPASS 1,7 X UN    </t>
  </si>
  <si>
    <t xml:space="preserve">FILTRO DIALISIS FX 60 X UN              </t>
  </si>
  <si>
    <t xml:space="preserve">AGUJA FIS ART/R 15Gx1" 15CM X UN        </t>
  </si>
  <si>
    <t xml:space="preserve">AGUJA FIS ART/R 17Gx1" 15CM X UN        </t>
  </si>
  <si>
    <t xml:space="preserve">SET MANGUERAS DIALISIS X UN             </t>
  </si>
  <si>
    <t xml:space="preserve">JERINGA INSULINA 100U S/A XUN           </t>
  </si>
  <si>
    <t xml:space="preserve">BLOQUEADOR ENDOBRONQUIAL 7FR X 65CM XUN </t>
  </si>
  <si>
    <t xml:space="preserve">REEMPLAZO BOVINO DURAMADRE X UN         </t>
  </si>
  <si>
    <t xml:space="preserve">SISTEMA DE CPAP FLUJO MINIMO X UN       </t>
  </si>
  <si>
    <t xml:space="preserve">CANULA TERAPIA MINIMO FLUJO  MICRO X UN </t>
  </si>
  <si>
    <t xml:space="preserve">CANULA TERAPIA MINIMO FLUJO  GRANDE XUN </t>
  </si>
  <si>
    <t xml:space="preserve">GORRO CPAP MINIMO FLUJO NEONATO T-S XUN </t>
  </si>
  <si>
    <t xml:space="preserve">GORRO CPAP MINIMO FLUJO NEONATO T-M XUN </t>
  </si>
  <si>
    <t xml:space="preserve">CIRCUITO ALTO FLUJO NEONATAL X UN       </t>
  </si>
  <si>
    <t xml:space="preserve">BOLSA RECOLECCION DE FLUIDOS 3000CCXUN  </t>
  </si>
  <si>
    <t xml:space="preserve">SISTEMA SUCCION TRAQUEAL C/ADAPT30CMXUN </t>
  </si>
  <si>
    <t xml:space="preserve">SISTEMA SUCCION TRAQUEAL C/ADAPT54CMXUN </t>
  </si>
  <si>
    <t xml:space="preserve">MALLA POLIPROP BAJA DENSIDAD 20X20 UN   </t>
  </si>
  <si>
    <t xml:space="preserve">BOLSA PARA UROSTOMIA 57/60 XUN          </t>
  </si>
  <si>
    <t xml:space="preserve">BOLSA PARA UROSTOMIA 45/50XUN           </t>
  </si>
  <si>
    <t xml:space="preserve">ST SINT ABS TZA  0 APR 26MMX70CMXUN     </t>
  </si>
  <si>
    <t xml:space="preserve">SOLUCION HTK 1000ML SLN XBOL            </t>
  </si>
  <si>
    <t xml:space="preserve">CATETER DOBLE J URETERAL 3.7FRX16 XUN   </t>
  </si>
  <si>
    <t xml:space="preserve">ADAPTADOR YUGULAR  PRN BIOSEGURO X UN   </t>
  </si>
  <si>
    <t xml:space="preserve">CANULA VENOSA MALEABLE RECTA 26FR X UN  </t>
  </si>
  <si>
    <t xml:space="preserve">CAMPO DE INCISION ESTERIL 50X45 X UN    </t>
  </si>
  <si>
    <t xml:space="preserve">SOLUCION PRESERV. ORGANOS  1 LTXUN      </t>
  </si>
  <si>
    <t xml:space="preserve">ASA DE CORTE 24/26 CURVA X UN           </t>
  </si>
  <si>
    <t xml:space="preserve">HEMOSTATICO CELUL OXIDA REGENE 15X23XUN </t>
  </si>
  <si>
    <t xml:space="preserve">CIERRE DE AGUJERO CRANEAL XUN           </t>
  </si>
  <si>
    <t xml:space="preserve">PROGRAMADOR DE PACIENTE PC XUN          </t>
  </si>
  <si>
    <t xml:space="preserve">EXTENSIONES FLEXIBLES 40/60/95 CMXUN    </t>
  </si>
  <si>
    <t xml:space="preserve">ELECTRODO CEREBRAL TETRAPOLAR PCXUN     </t>
  </si>
  <si>
    <t xml:space="preserve">FILTRO PARA SOLUCION 0.2 MICRAS XUN     </t>
  </si>
  <si>
    <t xml:space="preserve">CUCHILLA RASURADORA X UN                </t>
  </si>
  <si>
    <t xml:space="preserve">DRENAJE TORAXICO ADULTO SECOX UN        </t>
  </si>
  <si>
    <t xml:space="preserve">SET DILATADORES UROLOGIA AMPLAZ XUN     </t>
  </si>
  <si>
    <t xml:space="preserve">BLOQUEADOR ENDOBRONQUIAL 7FR X 50CM XUN </t>
  </si>
  <si>
    <t xml:space="preserve">CANULA SUCCION IZQ S/VENT 53MM 16FR XUN </t>
  </si>
  <si>
    <t xml:space="preserve">BANDA THERABAND AMARILLO X MT           </t>
  </si>
  <si>
    <t xml:space="preserve">MANGUERA CON CANULA NASAL CO2 XUN       </t>
  </si>
  <si>
    <t xml:space="preserve">AGUJAS PARA INSULINA  31GX5MM XUN       </t>
  </si>
  <si>
    <t xml:space="preserve">AGUJAS PARA INSULINA  32GX4MM XUN       </t>
  </si>
  <si>
    <t xml:space="preserve">SET TRASGASTRICOYEYUNAL 22FR X UN       </t>
  </si>
  <si>
    <t xml:space="preserve">APOSITO TRASPARENTE DE 5X5.7 XUN        </t>
  </si>
  <si>
    <t xml:space="preserve">APOSITO TRASPARENTE DE 6.5X7-8 XUN      </t>
  </si>
  <si>
    <t xml:space="preserve">APOSITO TRASPARENTE DE 8.5X10.5 X UD    </t>
  </si>
  <si>
    <t xml:space="preserve">MASCARA LARINGEA DESECHABLE N° 5.0 X UN </t>
  </si>
  <si>
    <t xml:space="preserve">MICROPORO DELGADO 1/2" 10 YD  PIELX CR  </t>
  </si>
  <si>
    <t xml:space="preserve">MICROPORO MEDIANO  1" 10 YD PIEL X CR   </t>
  </si>
  <si>
    <t xml:space="preserve">AGUJA DESECHABLE N°27X 1/2"  X UN       </t>
  </si>
  <si>
    <t xml:space="preserve">AGUJA DESECHABLE N 30 X 1/2"  X UN      </t>
  </si>
  <si>
    <t xml:space="preserve">AGUJA DESECHABLE N 30 X 1  X UN         </t>
  </si>
  <si>
    <t xml:space="preserve">JERINGA INTRARTERIAL  POLICARBONATO 1CM </t>
  </si>
  <si>
    <t xml:space="preserve">GENERADOR  RECARGABLE 2CANALES RCXUN    </t>
  </si>
  <si>
    <t xml:space="preserve">CONFORMADOR OCULAR SIN BLEFARO X UN     </t>
  </si>
  <si>
    <t xml:space="preserve">PROTESIS OCULAR  RUGOSO PERFORADO X UN  </t>
  </si>
  <si>
    <t xml:space="preserve">PROTECTOR DE HERIDA 2.5-6 CM X UN       </t>
  </si>
  <si>
    <t xml:space="preserve">HEMOLOCK LIGACLIP POLIMERO DORADO XUN   </t>
  </si>
  <si>
    <t xml:space="preserve">CABLE PARA ELECTRODO DE PRUEBA X UN     </t>
  </si>
  <si>
    <t xml:space="preserve">BARRERA COLOSTOMIA PREMATUROS X UN      </t>
  </si>
  <si>
    <t xml:space="preserve">BOLSA PARA COLOSTOMIA PREMATUROS X UN   </t>
  </si>
  <si>
    <t xml:space="preserve">SUJETADOR DE TUBO ENDOTRAQUEAL X UN     </t>
  </si>
  <si>
    <t xml:space="preserve">TIJERA HARMON CX ABIE117CM FOCUS LOGXUN </t>
  </si>
  <si>
    <t xml:space="preserve">CATETER INTRAV.BIOSEGURIDAD 22X0.9X25MM </t>
  </si>
  <si>
    <t xml:space="preserve">CATETER INTRAV.BIOSEGURIDAD 18X1.3X30MM </t>
  </si>
  <si>
    <t xml:space="preserve">CATETER INTRAV.BIOSEGURIDAD 24X0.7x14MM </t>
  </si>
  <si>
    <t xml:space="preserve">CATETER INTRAV.BIOSEGURIDAD 24X0.7X19MM </t>
  </si>
  <si>
    <t xml:space="preserve">CATETER PERICRANEAL N° 20 X UN          </t>
  </si>
  <si>
    <t xml:space="preserve">ALGODON EN TORUNDAS X 500 GR XPQ        </t>
  </si>
  <si>
    <t xml:space="preserve">TUBERIA LISA OXIGENO CON ADAPT  8 MTXUN </t>
  </si>
  <si>
    <t xml:space="preserve">CONECTOR BAJA PRES. RECTO SSIT96VLD XUN </t>
  </si>
  <si>
    <t xml:space="preserve">TONIMER GEL NASAL X UN                  </t>
  </si>
  <si>
    <t xml:space="preserve">CEPILLO PARA CITOLOGIA OLYMPUS X UN     </t>
  </si>
  <si>
    <t xml:space="preserve">AGUJA BLOQUEO DE PLEXOS 150MM X UN      </t>
  </si>
  <si>
    <t xml:space="preserve">TIJERA HARMON CX ABIER.9CM FOCUS XUN    </t>
  </si>
  <si>
    <t xml:space="preserve">INFUSOR PARA 2A 5 DIAS MANEJO DOLOR XUN </t>
  </si>
  <si>
    <t xml:space="preserve">VENDA COHESIVA QUEMADOS 8CMX4MT XUN     </t>
  </si>
  <si>
    <t xml:space="preserve">VENDA COHESIVA QUEMADOS 10CMX4MT XUN    </t>
  </si>
  <si>
    <t xml:space="preserve">AGUJA BIOPSIA SEMIAUT 18GAX15CM XUN     </t>
  </si>
  <si>
    <t xml:space="preserve">SONDA TORAX N° 36 X UN                  </t>
  </si>
  <si>
    <t xml:space="preserve">SONDA TORAX N° 38 X UN                  </t>
  </si>
  <si>
    <t xml:space="preserve">CATETER TORACICO RECTO 20 X UN          </t>
  </si>
  <si>
    <t xml:space="preserve">CATETER TORACICO RECTO  24 X U          </t>
  </si>
  <si>
    <t xml:space="preserve">CATETER TORACICO RECTO 32 X UN          </t>
  </si>
  <si>
    <t xml:space="preserve">CATETER TORACICO ANGULADO 20 X UN       </t>
  </si>
  <si>
    <t xml:space="preserve">CATETER TORACICO ANGULADO 24 X UN       </t>
  </si>
  <si>
    <t xml:space="preserve">CATETER TORACICO ANGULADO 28 X UN       </t>
  </si>
  <si>
    <t xml:space="preserve">CATETER TORACICO ANGULADO 32 X UN       </t>
  </si>
  <si>
    <t xml:space="preserve">INTRODUCTOR METALI. 10FRX11 REFCL XUN   </t>
  </si>
  <si>
    <t xml:space="preserve">INTRODUCTOR METALI. 8FRX24  REFCL XUN   </t>
  </si>
  <si>
    <t xml:space="preserve">KIT REEMPLAZO GASTROSTOMIA  BALON 16X1  </t>
  </si>
  <si>
    <t xml:space="preserve">KIT REEMPLAZO GASTROSTOMIA  BALON 16X2  </t>
  </si>
  <si>
    <t xml:space="preserve">KIT REEMPLAZO GASTROSTOMIA  BALON 18X1  </t>
  </si>
  <si>
    <t xml:space="preserve">ADAPTADOR RECAMBIO CEREBRALXUN          </t>
  </si>
  <si>
    <t xml:space="preserve">TIJERA HARMON CX LAPARO 35CM ENSEAL XUN </t>
  </si>
  <si>
    <t xml:space="preserve">TIJERA HARMON CX LAPARO 25CM ENSEAL XUN </t>
  </si>
  <si>
    <t xml:space="preserve">CAT TEMPORAL CURVO 13.5FR X 16CM X UD   </t>
  </si>
  <si>
    <t xml:space="preserve">FILTRO DIALISIS FX 50 X UN              </t>
  </si>
  <si>
    <t xml:space="preserve">FILTRO DIALISIS FX 80X UN               </t>
  </si>
  <si>
    <t xml:space="preserve">TONIMER HIPERTONICO UNIDOSIS 5ML X UN   </t>
  </si>
  <si>
    <t xml:space="preserve">TONIMER ISOTONICO UNIDOSIS 5ML X UN     </t>
  </si>
  <si>
    <t xml:space="preserve">PINZA LIGASURE BLUNT TIP CORTA x UN     </t>
  </si>
  <si>
    <t xml:space="preserve">SEDA NEGRA TZA 7-0 DOBLE ARMADA X UN    </t>
  </si>
  <si>
    <t xml:space="preserve">GUANTE DESECHABLE VINILO TL X UN        </t>
  </si>
  <si>
    <t xml:space="preserve">EQUIPO BOMBA INF NUTRICION PUNZON X UN  </t>
  </si>
  <si>
    <t xml:space="preserve">CATETER BRAQUIAL ADULTO X KIT           </t>
  </si>
  <si>
    <t xml:space="preserve">CLAM AORTICO FLEXIBLE X UN              </t>
  </si>
  <si>
    <t xml:space="preserve">CANULA PRESION DE AIRE NASAL ADULT X UN </t>
  </si>
  <si>
    <t xml:space="preserve">SEDA 2-0 APR 1/2 CIRC 26 MM 75 MM XUN   </t>
  </si>
  <si>
    <t xml:space="preserve">SEDA 0 APR 1/2 CIRC 26 MM 75 MM XUN     </t>
  </si>
  <si>
    <t xml:space="preserve">CLIP MEDIANO LILA X UN                  </t>
  </si>
  <si>
    <t xml:space="preserve">MALLA POLIPROP BAJA DENSIDAD 6X11 UN    </t>
  </si>
  <si>
    <t xml:space="preserve">MALLA POLIPROP BAJA DENSIDAD 10X15 UN   </t>
  </si>
  <si>
    <t xml:space="preserve">MALLA POLIPROP BAJA DENSIDAD 30X30X UN  </t>
  </si>
  <si>
    <t xml:space="preserve">MALLA SEPARADORA DE TEJIDOS 15X20 X UN  </t>
  </si>
  <si>
    <t xml:space="preserve">MALLA SEPARADORA DE TEJIDOS 37X28X UN   </t>
  </si>
  <si>
    <t xml:space="preserve">BALON  ENDOSONOGRAFO RADIAL DESECHXUN   </t>
  </si>
  <si>
    <t xml:space="preserve">CANULA FEMORAL VENOSA 22FRX UN          </t>
  </si>
  <si>
    <t xml:space="preserve">APOSITO HIDROFIBRA + LYOCEL13X10X UN    </t>
  </si>
  <si>
    <t xml:space="preserve">APOSITO HIDROFIBRA + LYOCEL17X15X UN    </t>
  </si>
  <si>
    <t xml:space="preserve">APOSITO HIDROFIBRA + LYOCEL23X30X U     </t>
  </si>
  <si>
    <t xml:space="preserve">SET CPAP VALVULA Y CONECTOR FIBROBXUN   </t>
  </si>
  <si>
    <t xml:space="preserve">KIT APOSITO ESPUMA GRANDE VACX UN       </t>
  </si>
  <si>
    <t xml:space="preserve">KIT APOSITO ESPUMA MEDIANA VAC X UN     </t>
  </si>
  <si>
    <t xml:space="preserve">KIT APOSITO  ESPUMA PEQUEÑA VAC X UN    </t>
  </si>
  <si>
    <t xml:space="preserve">KIT APOSITO  ESPUMA ABDOMINAL VAC X UN  </t>
  </si>
  <si>
    <t xml:space="preserve">KIT APOSITO  ESPUMA IONES PLATA VAC XUN </t>
  </si>
  <si>
    <t xml:space="preserve">KIT APOSITO  ESPUMA PVA GRANDE VACX UN  </t>
  </si>
  <si>
    <t xml:space="preserve">KIT APOSITO  ESPUMA PVA PEQUEÑA VAC XUN </t>
  </si>
  <si>
    <t xml:space="preserve">CANISTER TPN GRANDE 500 A 800 VAC X UN  </t>
  </si>
  <si>
    <t xml:space="preserve">KIT CONECTOR EN Y P/TPN VAC X UN        </t>
  </si>
  <si>
    <t xml:space="preserve">ELECTRODO SACRO DE 4 POLOSX UN          </t>
  </si>
  <si>
    <t xml:space="preserve">KIT INTRODUCTOR PARA ELECTROD SACRO XUN </t>
  </si>
  <si>
    <t xml:space="preserve">GENERADOR SACRO X UN                    </t>
  </si>
  <si>
    <t xml:space="preserve">PROGRAMADOR DE PTE SACRO X UN           </t>
  </si>
  <si>
    <t xml:space="preserve">APOSITO TRASPARANTE 9X25 +PAD X UN      </t>
  </si>
  <si>
    <t xml:space="preserve">PINZA ULTRASONIDO INALAMBRICA 5MMXUN    </t>
  </si>
  <si>
    <t xml:space="preserve">BARRERA PARA UROSTOMIA 57/60 XUN        </t>
  </si>
  <si>
    <t xml:space="preserve">BARRERA PARA UROSTOMIA 45/50XUN         </t>
  </si>
  <si>
    <t xml:space="preserve">SONDA NUTRIC.GASTRICA SILICONA 8FR XUN  </t>
  </si>
  <si>
    <t xml:space="preserve">EXTENSION EN Y CORTA MICKEY 14XUN       </t>
  </si>
  <si>
    <t xml:space="preserve">SONDA NUTRICION PVC 6FrX40CmXUN         </t>
  </si>
  <si>
    <t xml:space="preserve">SONDA NUTRICION PVC 8FrX40CmXUN         </t>
  </si>
  <si>
    <t xml:space="preserve">EXTENSION SONDAS  150CmXUN              </t>
  </si>
  <si>
    <t xml:space="preserve">PINZA ULTRASONIDO INALÁMBRICO 26CM X UN </t>
  </si>
  <si>
    <t xml:space="preserve">CATETER PICC BILUMEN 5FR GUIA 70CM X UN </t>
  </si>
  <si>
    <t xml:space="preserve">EQUIPO BOMBA DE INFUSION EPIDURAL X UN  </t>
  </si>
  <si>
    <t xml:space="preserve">PROTECTOR CLAMPS MICS 66  XUN           </t>
  </si>
  <si>
    <t xml:space="preserve">CATETER TRANSLUMBAR 14X55 CM            </t>
  </si>
  <si>
    <t xml:space="preserve">HIALURONATO SOD SLN OFT18MG/ML X UD     </t>
  </si>
  <si>
    <t xml:space="preserve">CATETER PERMANENTE 14.5 X 19  X UN      </t>
  </si>
  <si>
    <t xml:space="preserve">LAZO RECUPERADOR DE CUERPOS 20MM X UN   </t>
  </si>
  <si>
    <t xml:space="preserve">LAZO RECUPERADOR DE CUERPOS 30MM X UN   </t>
  </si>
  <si>
    <t xml:space="preserve">ROTADOR PARA GUIA DE 0.035 X UN         </t>
  </si>
  <si>
    <t xml:space="preserve">AGUJA DESECHABLE N°23 X 1.5X UN         </t>
  </si>
  <si>
    <t xml:space="preserve">CAT TEMPORAL RECTO 13.5 FR X 19.5CMX UN </t>
  </si>
  <si>
    <t xml:space="preserve">CAT TEMPORAL PED.COAX.BILUMEN 7FRX10XUD </t>
  </si>
  <si>
    <t xml:space="preserve">CATETER HEMODIAL PERMANT 10FRX24 CM XUN </t>
  </si>
  <si>
    <t xml:space="preserve">GUANTE DESECHABLE VINILO TS X UN        </t>
  </si>
  <si>
    <t xml:space="preserve">CATETER DOBLE J URETERAL 3.7FRX12 XUN   </t>
  </si>
  <si>
    <t xml:space="preserve">CATETER DOBLE J URETERAL 3.7FRX14 XUN   </t>
  </si>
  <si>
    <t xml:space="preserve">BOLSA DRENAJE FLUIDOS X UN              </t>
  </si>
  <si>
    <t xml:space="preserve">CIRCUITO ALTO FLUJO PEDIATRICO X UN     </t>
  </si>
  <si>
    <t xml:space="preserve">TUNELIZADOR DBS 3755 X UN               </t>
  </si>
  <si>
    <t xml:space="preserve">SET INFUSIÓN HEMOCOMPONENTES XUN        </t>
  </si>
  <si>
    <t xml:space="preserve">CANULA TRACOE MINI PEDIATR. S/BN°3.5XUN </t>
  </si>
  <si>
    <t xml:space="preserve">CAT. CENTRAL MONOLUMEN22X10S110XUN      </t>
  </si>
  <si>
    <t xml:space="preserve">CONECTOR RECTO 3/16"X1/4" X UN          </t>
  </si>
  <si>
    <t xml:space="preserve">GASA CARDIO PEDIATRICA ESTERIL CON SEDA </t>
  </si>
  <si>
    <t xml:space="preserve">INJERTO RECTO 18X20 PTFE XUN            </t>
  </si>
  <si>
    <t xml:space="preserve">INJERTO RECTO PTFE 3.5X10 X UN          </t>
  </si>
  <si>
    <t xml:space="preserve">INTERCAMBIADOR ENDOTRA BOUGIE PED XUN   </t>
  </si>
  <si>
    <t xml:space="preserve">SONDA TORAX N° 14 X UN                  </t>
  </si>
  <si>
    <t xml:space="preserve">ELECTRODO NEON PARCHE DESFIB XUN        </t>
  </si>
  <si>
    <t xml:space="preserve">ELECTRODO PED PARCHE DESF H312 X UN     </t>
  </si>
  <si>
    <t xml:space="preserve">CANULA DE RAIZ AORTICA 18 GA 4FR XUN    </t>
  </si>
  <si>
    <t xml:space="preserve">CANULA VENOSA MALEABLE 12FR XUN         </t>
  </si>
  <si>
    <t xml:space="preserve">CANULA VENOSA MALEABLE 14FR XUN         </t>
  </si>
  <si>
    <t xml:space="preserve">CANULA VENOSA MALEABLE 16FR XUN         </t>
  </si>
  <si>
    <t xml:space="preserve">CANULA VENOSA MALEABLE 18FR XUN         </t>
  </si>
  <si>
    <t xml:space="preserve">CANULA VENOSA MALEABLE 20FR XUN         </t>
  </si>
  <si>
    <t xml:space="preserve">CANULA VENOSA MALEABLE 22FR XUN         </t>
  </si>
  <si>
    <t xml:space="preserve">CANULA VENOSA MALEABLE 24FR XUN         </t>
  </si>
  <si>
    <t xml:space="preserve">POLIPROPILE 5/0 APR 1/2 CIRC 10MM XUN   </t>
  </si>
  <si>
    <t xml:space="preserve">POLIPROPILE 5/0 APR 1/2 CIRC 13MM XUN   </t>
  </si>
  <si>
    <t xml:space="preserve">POLIPROPILE 6/0 APR 1/2 CIRC 8MM XUN    </t>
  </si>
  <si>
    <t xml:space="preserve">POLIESTER TZA REC 4/0 APR 17MM X UN     </t>
  </si>
  <si>
    <t xml:space="preserve">POLIPROPILE 8/0 APR 3/8 CIRC 6.5MM XUN  </t>
  </si>
  <si>
    <t xml:space="preserve">POLIPROPILE 4/0 APR 1/2 CIRC 22MM XUN   </t>
  </si>
  <si>
    <t xml:space="preserve">ALAMBRE No. 1 C/A X UN                  </t>
  </si>
  <si>
    <t xml:space="preserve">ALAMBRE No. 2 C/A X UN                  </t>
  </si>
  <si>
    <t xml:space="preserve">APOSITO TRASPARANTE 9X20 +PAD X UN      </t>
  </si>
  <si>
    <t xml:space="preserve">BANDA THERABAND ROJA X MT               </t>
  </si>
  <si>
    <t xml:space="preserve">EXTENSION PERFUSOR 150 CM XUN           </t>
  </si>
  <si>
    <t xml:space="preserve">CATETER ENDOPIELOTOMIA 7/14FRX24CMS XUN </t>
  </si>
  <si>
    <t xml:space="preserve">BOLSA EVA NPT 250 ML X UN               </t>
  </si>
  <si>
    <t xml:space="preserve">ACERO QX 0 SH 4 HEBRAS 45CM XUN         </t>
  </si>
  <si>
    <t xml:space="preserve">BOLSA EVA NPT 1000 ML X UN              </t>
  </si>
  <si>
    <t xml:space="preserve">TOALLA +CHG 2% +IPA 70% DE 0.6MLXUN     </t>
  </si>
  <si>
    <t xml:space="preserve">ESPONJA +CHG 2% +IPA 70% DE 50MLXUN     </t>
  </si>
  <si>
    <t xml:space="preserve">INJERTO RECTO DE DACRON 32 X 30         </t>
  </si>
  <si>
    <t xml:space="preserve">FIJADOR ELECTRODO INYECTABLE X UN       </t>
  </si>
  <si>
    <t xml:space="preserve">SISTEMA SUCC LARGO 54CM 14FR 72HORASXUN </t>
  </si>
  <si>
    <t xml:space="preserve">SISTEMA SUCC LARGO 54CM 16FR 72HORASXUN </t>
  </si>
  <si>
    <t xml:space="preserve">AVANZADOR ROTABLACION XUN               </t>
  </si>
  <si>
    <t xml:space="preserve">FRESA ROTABLACION XUN                   </t>
  </si>
  <si>
    <t xml:space="preserve">CATETER ABLACION RF 60CMSXUN            </t>
  </si>
  <si>
    <t xml:space="preserve">CATETER ABLACION RF100CMSXUN            </t>
  </si>
  <si>
    <t xml:space="preserve">GUIA HIDROFILICA J 0.025 X 150          </t>
  </si>
  <si>
    <t xml:space="preserve">GUIA SENSOR NITINOL UROLOG.035X150 XN   </t>
  </si>
  <si>
    <t xml:space="preserve">GUIA ZEBRA UROLOGICA 0.035 X 150 CM XUN </t>
  </si>
  <si>
    <t xml:space="preserve">CONECTOR BIOSEGURO  PRESION NEUTRA XUN  </t>
  </si>
  <si>
    <t xml:space="preserve">NEUROENDOSCOPIO TELE PACK(A) XUN        </t>
  </si>
  <si>
    <t xml:space="preserve">BOLSA PARA SISTEMA DE DRENAJE VENTRICUL </t>
  </si>
  <si>
    <t xml:space="preserve">CATETER DX CORONARIO 6 FR JL 6 X 100 CM </t>
  </si>
  <si>
    <t xml:space="preserve">CATETER HIDRO PERIFER 4 FR VERT NON-TAP </t>
  </si>
  <si>
    <t xml:space="preserve">INTRODUCTOR PEDIATRICO 4 FR X 5CM X UD  </t>
  </si>
  <si>
    <t xml:space="preserve">INTRODUCTOR PLASTICO 10 FR X 11 CM      </t>
  </si>
  <si>
    <t xml:space="preserve">INTRODUCTOR PLASTICO 9 FR X 11 CM       </t>
  </si>
  <si>
    <t xml:space="preserve">INJERTO RECTO DACRON 30 X 20            </t>
  </si>
  <si>
    <t xml:space="preserve">APOSITO SULFADIAZINA DE PLATA 10X10XUN  </t>
  </si>
  <si>
    <t xml:space="preserve">APOSITO SULFADIAZINA DE PLATA 20X20XUN  </t>
  </si>
  <si>
    <t xml:space="preserve">CABLE DE PRUEBA DBS X UN                </t>
  </si>
  <si>
    <t xml:space="preserve">CANISTER TPN PEQUEÑO 300 VAC X UN       </t>
  </si>
  <si>
    <t xml:space="preserve">CATETER COLA DE CERDO 5 FR CENTIMETRADO </t>
  </si>
  <si>
    <t xml:space="preserve">CATETER DX 4 FR X 70CM JR 2.0 X UN      </t>
  </si>
  <si>
    <t xml:space="preserve">CATETER DX CORONARIO 5 FR JL 6 X 100CM  </t>
  </si>
  <si>
    <t xml:space="preserve">CATETER GUIA CORONARIO 6 FR CURVA IM    </t>
  </si>
  <si>
    <t xml:space="preserve">CATETER GUIA CORONARIO RADIAL 5FR IL3.5 </t>
  </si>
  <si>
    <t xml:space="preserve">CATETER GUIA CORONARIO RADIAL 6FR IL3.5 </t>
  </si>
  <si>
    <t xml:space="preserve">INTRODUCTOR RADIAL 5FRX10CM XUN         </t>
  </si>
  <si>
    <t xml:space="preserve">INTRODUCTOR PLASTICO 12FR X 11 X UN     </t>
  </si>
  <si>
    <t xml:space="preserve">CATETER MULTIPROPOSITO 5FR X 65CM XUN   </t>
  </si>
  <si>
    <t xml:space="preserve">AGUJA COAXIAL 17 GA X 14.6 CM XUN       </t>
  </si>
  <si>
    <t xml:space="preserve">BOLSA  AGUA PVC CONFORT X UN            </t>
  </si>
  <si>
    <t xml:space="preserve">INFUSOR PARA 48 HORAS MANEJO DOLOR X UN </t>
  </si>
  <si>
    <t xml:space="preserve">EXTENSION CATETER MARINER X UN          </t>
  </si>
  <si>
    <t xml:space="preserve">AGUJA COAXIAL 17 GA X 10.6 CM X UD      </t>
  </si>
  <si>
    <t xml:space="preserve">AGUJA COAXIAL 19 GA X 10.9 CM X UD      </t>
  </si>
  <si>
    <t xml:space="preserve">CATETER GUIA CORONARIO 5 FR JL 3.5      </t>
  </si>
  <si>
    <t xml:space="preserve">CATETER GUIA CORONARIO 5 FR JL 4.0      </t>
  </si>
  <si>
    <t xml:space="preserve">CATETER GUIA CORONARIO 5 FR JR 4.0      </t>
  </si>
  <si>
    <t xml:space="preserve">PINZAS DE BIOPSIA 104CM 7F X UN         </t>
  </si>
  <si>
    <t xml:space="preserve">VALVULA ENDOBRONQUIAL 4MM X UN          </t>
  </si>
  <si>
    <t xml:space="preserve">VALVULA ENDOBRONQUIAL 5.5MM X UN        </t>
  </si>
  <si>
    <t xml:space="preserve">GUANTE LATEX AMBIDIESTROS XS X UN       </t>
  </si>
  <si>
    <t xml:space="preserve">CAPUCHON PARA ELECTRODO X UD            </t>
  </si>
  <si>
    <t xml:space="preserve">TAPON PARA CARDIODESFIBRILADOR X UN     </t>
  </si>
  <si>
    <t xml:space="preserve">APLICADOR+CHG 2% +IPA 70% DE 1MLXUN     </t>
  </si>
  <si>
    <t xml:space="preserve">APLICADOR+CHG 2% +IPA 70% DE10MLXUN     </t>
  </si>
  <si>
    <t xml:space="preserve">CANULA FEMORAL VENOSA MULTIESTADIO 19FR </t>
  </si>
  <si>
    <t xml:space="preserve">CATETER ABLACION RADIOF 7FR (CONDUCTOR) </t>
  </si>
  <si>
    <t xml:space="preserve">EQ URETEROSCOPIO RIGIDO (A) X UN        </t>
  </si>
  <si>
    <t xml:space="preserve">MICROPARTICULAS PVA 45-150 XUN          </t>
  </si>
  <si>
    <t xml:space="preserve">QUEMADOR DE INJERTO VALV (PIROGRABADOR) </t>
  </si>
  <si>
    <t xml:space="preserve">CATETER MONOLUMEN BROVIAC 2.7FRX75CMXUN </t>
  </si>
  <si>
    <t xml:space="preserve">CATETER MONOLUMEN BROVIAC 4.2FRX75CMXUN </t>
  </si>
  <si>
    <t xml:space="preserve">CATETER DX COLA CERDO 5FR X 145CM XUN   </t>
  </si>
  <si>
    <t xml:space="preserve">PROGRAMADOR PARA PACIENTE 8835 X UN     </t>
  </si>
  <si>
    <t xml:space="preserve">CATETER DIALIS PERITONEAL 15FRX40X25CM  </t>
  </si>
  <si>
    <t xml:space="preserve">ST SINT ABSMONF0APR1/2CIRC 40MM 90CMXUN </t>
  </si>
  <si>
    <t xml:space="preserve">CATETER CORONARIO 8FR CLS 3.5 X UN      </t>
  </si>
  <si>
    <t xml:space="preserve">CATETER CORONARIO 8FR AL1 X UN          </t>
  </si>
  <si>
    <t xml:space="preserve">CATETER CORONARIO 7FR CLS 3.5 100CMXUN  </t>
  </si>
  <si>
    <t xml:space="preserve">CATETER CORONARIO 7FR FL3.5 XUN         </t>
  </si>
  <si>
    <t xml:space="preserve">EQU BOMBA INF NUTRICION BOLSA 500MLX UN </t>
  </si>
  <si>
    <t xml:space="preserve">EQUIPO BOMBA INF NUTRICION ROSCA X UN   </t>
  </si>
  <si>
    <t xml:space="preserve">SET PERFUSOR JERINGA 5 ML+EXTENS. X UN  </t>
  </si>
  <si>
    <t xml:space="preserve">SET PERFUSOR JERINGA 10 ML+EXTENS. X UN </t>
  </si>
  <si>
    <t xml:space="preserve">SET PERFUSOR JERINGA 20 ML+EXTENS. X UN </t>
  </si>
  <si>
    <t xml:space="preserve">MAQUINA RASURADORA CLIPPER REF 9681 XUN </t>
  </si>
  <si>
    <t xml:space="preserve">FLUORESCEINA SODICA X TI                </t>
  </si>
  <si>
    <t xml:space="preserve">ADAPTADOR EN Y PARA SONDA GASTROXUN     </t>
  </si>
  <si>
    <t xml:space="preserve">RADIOFRECUENCIA OTORRINO (A) XUN        </t>
  </si>
  <si>
    <t xml:space="preserve">ESTIMULADOR SACRO SARS X UN             </t>
  </si>
  <si>
    <t xml:space="preserve">ULTRASONIDO INTRAVASCULAR IVUS(A)       </t>
  </si>
  <si>
    <t xml:space="preserve">FILTRO BACTERIAL SIN HUMIDFC ADULTXUN   </t>
  </si>
  <si>
    <t xml:space="preserve">CATETER PERMANENTE TRASLUMBAR14 X 40XUN </t>
  </si>
  <si>
    <t xml:space="preserve">SONDA YEYUNOSTOMIA  QX 14FR XUN         </t>
  </si>
  <si>
    <t xml:space="preserve">ADAPTADOR EN T CON VALVULA ADULTO X UN  </t>
  </si>
  <si>
    <t xml:space="preserve">ORTOFTALALDEHIDO 0,55% SLN ACUOSA XML   </t>
  </si>
  <si>
    <t xml:space="preserve">KIT AGUJA DE BIOPSIA PARA HUESO XUN     </t>
  </si>
  <si>
    <t xml:space="preserve">SISTEMA DRENAJE LUMBAR EXTERNO X UN     </t>
  </si>
  <si>
    <t xml:space="preserve">SISTEMA DE CIERRE SUTURA X UN           </t>
  </si>
  <si>
    <t xml:space="preserve">CANULA OPT PREMATURO X UN               </t>
  </si>
  <si>
    <t xml:space="preserve">CANULA OPT NEONATAL X UN                </t>
  </si>
  <si>
    <t xml:space="preserve">CANULA OPT INFANTE X UN                 </t>
  </si>
  <si>
    <t xml:space="preserve">CANULA OPT PEDIATRICA X UN              </t>
  </si>
  <si>
    <t xml:space="preserve">APOSITO TRASPARENTE DE 3.8X4.5 XUN      </t>
  </si>
  <si>
    <t xml:space="preserve">ANOSCOPIO QUIRURGICO DESECHABLE X UN    </t>
  </si>
  <si>
    <t xml:space="preserve">ANOSCOPIO DIAGNOSTICO DESECHABLE X UN   </t>
  </si>
  <si>
    <t xml:space="preserve">PROTOSCOPIO C/MANGO Y INSUFLADOR X UN   </t>
  </si>
  <si>
    <t xml:space="preserve">LASER ORL CABEZA Y CUELLO (A) XUN       </t>
  </si>
  <si>
    <t xml:space="preserve">AGUJA DESECHABLE N°16 X 1"  X UN        </t>
  </si>
  <si>
    <t xml:space="preserve">GUANTE DE NITRILO TALLA M XUN           </t>
  </si>
  <si>
    <t xml:space="preserve">GUANTE DE NITRILO TALLA S XUN           </t>
  </si>
  <si>
    <t xml:space="preserve">GUANTE DE NITRILO TALLA L XUN           </t>
  </si>
  <si>
    <t xml:space="preserve">SUTURA STRATAFIX PDSP 1/2 CT-1 X 45CM   </t>
  </si>
  <si>
    <t xml:space="preserve">TUBO VENTILACION LARGA DURACION 7.5 MM  </t>
  </si>
  <si>
    <t xml:space="preserve">INMOLVILIZADOR CPAD 0 A 700XUN          </t>
  </si>
  <si>
    <t xml:space="preserve">INMOLVILIZADOR CPAD 700 A 1250XUN       </t>
  </si>
  <si>
    <t xml:space="preserve">INMOLVILIZADOR CPAD 1251 A 2000 XUN     </t>
  </si>
  <si>
    <t xml:space="preserve">INMOLVILIZADOR CPAD  2001 A 3000XUN     </t>
  </si>
  <si>
    <t xml:space="preserve">AGUJA BIOPSIA OSEA OBN 16X12.5 X UN     </t>
  </si>
  <si>
    <t xml:space="preserve">AGUJA BIOPSIA OSEA OBN 16X16.5 X UN     </t>
  </si>
  <si>
    <t xml:space="preserve">CATETER PHMETRIA CON IMPEDANCIA X UN    </t>
  </si>
  <si>
    <t xml:space="preserve">BUFFER PH4 500ML RED DIGITRAPPER X UN   </t>
  </si>
  <si>
    <t xml:space="preserve">BALON  ENDOSONOGRAFO LINEAL DESECHXUN   </t>
  </si>
  <si>
    <t xml:space="preserve">KIT GASTROPEXIA 24FR ADULTO X UN        </t>
  </si>
  <si>
    <t xml:space="preserve">KIT GASTROPEXIA 18FR PEDIATRICO X UN    </t>
  </si>
  <si>
    <t xml:space="preserve">AGUJA ECOENDOSCOPIA N.22 XUN            </t>
  </si>
  <si>
    <t xml:space="preserve">AGUJA ECOENDOSCOPIA N.25 XUN            </t>
  </si>
  <si>
    <t xml:space="preserve">PINZA TOMA  BIOPSIAS GASTRO 2MLX UN     </t>
  </si>
  <si>
    <t xml:space="preserve">POLVO MINERAL ESTERIL CON PERA 3GM XUN  </t>
  </si>
  <si>
    <t xml:space="preserve">POLVO MINERAL ESTERIL SIN PERA 4GMXUN   </t>
  </si>
  <si>
    <t xml:space="preserve">DOPPLER VASCULAR(A) X UN                </t>
  </si>
  <si>
    <t xml:space="preserve">INJERTO RECTO PTFE 4 X 10 MM X UN       </t>
  </si>
  <si>
    <t xml:space="preserve">FIJADOR PARA CATETER PICC XUN           </t>
  </si>
  <si>
    <t xml:space="preserve">CANULA DE RAIZ AORTICA 8FR X UN         </t>
  </si>
  <si>
    <t xml:space="preserve">CANULA DE RAIZ AORTICA 10FR X UN        </t>
  </si>
  <si>
    <t xml:space="preserve">GUIA CORONARIA EXTRA SOPORTE 0.014      </t>
  </si>
  <si>
    <t xml:space="preserve">CATETER CORONARIO VERTEBRAL 5FR X 75CM  </t>
  </si>
  <si>
    <t xml:space="preserve">AGUJA ECOENDOSCOPIA N.19 XUN            </t>
  </si>
  <si>
    <t xml:space="preserve">CLIP TITANIO MARCA.SENO 15GAX10.8CM XUN </t>
  </si>
  <si>
    <t xml:space="preserve">MASCARA DE ANESTESIA N° 6 X UN          </t>
  </si>
  <si>
    <t xml:space="preserve">VENDAJE NEUROMUSCULAR 5CM X 5M X UN     </t>
  </si>
  <si>
    <t xml:space="preserve">PROTECTOR CUTANEO 1MLX UN               </t>
  </si>
  <si>
    <t xml:space="preserve">PROTECTOR CUTANEO X UN                  </t>
  </si>
  <si>
    <t xml:space="preserve">APOSITO YODO CADESOMERO 8X6 X UN        </t>
  </si>
  <si>
    <t xml:space="preserve">ESPUMA POLIURETANO HIDROCELULAR 12.5XUN </t>
  </si>
  <si>
    <t xml:space="preserve">APOSITO GASA PARAFINA/CLOREXIDIN0.5%XUN </t>
  </si>
  <si>
    <t xml:space="preserve">BOLSA EVA NPT 150 ML X UN               </t>
  </si>
  <si>
    <t xml:space="preserve">VALVULA ANTI RETORNO BIOSEGUROXUN       </t>
  </si>
  <si>
    <t xml:space="preserve">BALON  MANOMETRIA ANO RECTAL            </t>
  </si>
  <si>
    <t xml:space="preserve">APOSITO YODO CADESOMERO 6X4 X UN        </t>
  </si>
  <si>
    <t xml:space="preserve">JERINGA INSULINA   30U C/A XUN          </t>
  </si>
  <si>
    <t xml:space="preserve">ESPUMA ANTIMICROBIANA 10.2X10.2 X UN    </t>
  </si>
  <si>
    <t xml:space="preserve">ESPUMA ANTIMICROBIANA 20.3X20.3 X UN    </t>
  </si>
  <si>
    <t xml:space="preserve">MONITOR NERVIO LARINGEO (A) XUN         </t>
  </si>
  <si>
    <t xml:space="preserve">KIT AGUJA ESPINAL LARGA X UN            </t>
  </si>
  <si>
    <t xml:space="preserve">TAPON DE GENERADOR RECARGABLE           </t>
  </si>
  <si>
    <t xml:space="preserve">SET DE NEFF 7FR (ACCESO PERCUTANEO)     </t>
  </si>
  <si>
    <t xml:space="preserve">ESTIMULADOR EXTERNO VERIFY X UN         </t>
  </si>
  <si>
    <t xml:space="preserve">CINTURON PARA ESTIMULADOR VERIFY X UN   </t>
  </si>
  <si>
    <t xml:space="preserve">GUANTE DESECHABLE VITRILO TALLA M X UN  </t>
  </si>
  <si>
    <t xml:space="preserve">GUANTE DESECHABLE VITRILO TALLA L X UN  </t>
  </si>
  <si>
    <t xml:space="preserve">GUIA ANGIOP CORONARIA CTO (W.H) 0.014   </t>
  </si>
  <si>
    <t xml:space="preserve">SISTEMA DE RESERVA DE FFR(A) X UN       </t>
  </si>
  <si>
    <t xml:space="preserve">COLANGIOSC. VISUAL. DIR. BIOPSIA(A) XUN </t>
  </si>
  <si>
    <t xml:space="preserve">MICRODEBRIDADOR LARINGEO (A) X UN       </t>
  </si>
  <si>
    <t xml:space="preserve">MONITOR NERVIO FACIAL (A) X UN          </t>
  </si>
  <si>
    <t xml:space="preserve">AGUJA ULTRASONIDO 19G X UN              </t>
  </si>
  <si>
    <t xml:space="preserve">AGUJA ULTRASONIDO 22G X UN              </t>
  </si>
  <si>
    <t xml:space="preserve">AGUJA ULTRASONIDO 25G X UN              </t>
  </si>
  <si>
    <t xml:space="preserve">CANULA OPT ADULTO TALLA L X UN          </t>
  </si>
  <si>
    <t xml:space="preserve">CANULA OPT ADULTO TALLA M X UN          </t>
  </si>
  <si>
    <t xml:space="preserve">EXTENSIÓN ANESTESIA 250 CMS X UN        </t>
  </si>
  <si>
    <t xml:space="preserve">DRENAJE TORAXICO ADULTO SECO SIN AGUA   </t>
  </si>
  <si>
    <t xml:space="preserve">DRENAJE TORAXICO ADULTO SECO DOBLE X UN </t>
  </si>
  <si>
    <t xml:space="preserve">TUBO DE CONEXIÓN NEONATAL X UN          </t>
  </si>
  <si>
    <t xml:space="preserve">VENDA ELASTICA COBAN 4" X 5 YARDAS X UN </t>
  </si>
  <si>
    <t xml:space="preserve">ALGODÓN SILICONADO BLANCO X KG          </t>
  </si>
  <si>
    <t xml:space="preserve">TOALLA BAÑO PACIENTE X PQ               </t>
  </si>
  <si>
    <t xml:space="preserve">CATETER GUIA CORONARIO 6FR FL 5 X 100CM </t>
  </si>
  <si>
    <t xml:space="preserve">CATETER DX CORONARIO 6 FR AL 3X100CMXUN </t>
  </si>
  <si>
    <t xml:space="preserve">CAT PICC BILUM 4FRX55CMXUN              </t>
  </si>
  <si>
    <t xml:space="preserve">APLICADOR+CHG 2% +IPA 70% DE26MLXUN     </t>
  </si>
  <si>
    <t xml:space="preserve">BALON DILATACION CERVICAL X UN          </t>
  </si>
  <si>
    <t xml:space="preserve">BALON BAKRI X UN                        </t>
  </si>
  <si>
    <t xml:space="preserve">SET DE DRENAJE SUPRAPUBICO 16FR X UN    </t>
  </si>
  <si>
    <t xml:space="preserve">CATETER PICC BILUMEN 5FR X 50CM X UN    </t>
  </si>
  <si>
    <t xml:space="preserve">CATETER PICC TRILUMEN 5FR X 50CM X UN   </t>
  </si>
  <si>
    <t xml:space="preserve">BARRERA CONVEXA MOLDEABLE ESTOMA 57MM   </t>
  </si>
  <si>
    <t xml:space="preserve">HILADILLA TEJIDA NO ESTERIL 0.5 X MT    </t>
  </si>
  <si>
    <t xml:space="preserve">APOSITO HIDROFIBRA + PLATA 20X30 X UN   </t>
  </si>
  <si>
    <t xml:space="preserve">TUNELIZADOR DESECHABLE 60 CM X UN       </t>
  </si>
  <si>
    <t xml:space="preserve">INTRODUCTOR TRANSRADIAL 5FR X UN        </t>
  </si>
  <si>
    <t xml:space="preserve">LAZO RECUPERADOR DE CUERPOS 5MM X UN    </t>
  </si>
  <si>
    <t xml:space="preserve">KIT REEMPLAZO GASTROSTOMIA BALON 14X2.5 </t>
  </si>
  <si>
    <t xml:space="preserve">CANULA TERAPIA MINIMO FLUJO TALLA XL    </t>
  </si>
  <si>
    <t xml:space="preserve">MASCARA TERAPIA MINIMO FLUJO TALLA XL   </t>
  </si>
  <si>
    <t xml:space="preserve">GORRO TERAPIA MINIMO FLUJO TALLA XL     </t>
  </si>
  <si>
    <t xml:space="preserve">GORRO TERAPIA MINIMO FLUJO TALLA XXL    </t>
  </si>
  <si>
    <t xml:space="preserve">ESTIMULADOR ESPINAL EXTERNO PRUEBA X UN </t>
  </si>
  <si>
    <t xml:space="preserve">INJERTO RECTO PTFE 20 X 20 MM XUN       </t>
  </si>
  <si>
    <t xml:space="preserve">CIRCUITO RESPIRATORIO ALVEOS HF X UN    </t>
  </si>
  <si>
    <t xml:space="preserve">MASCARA CPAP O2 ADULTO TALLA M XUN      </t>
  </si>
  <si>
    <t xml:space="preserve">MASCARA CPAP O2 ADULTO TALLA L XUN      </t>
  </si>
  <si>
    <t xml:space="preserve">FILTRO PARA MASCARA CPAP X UN           </t>
  </si>
  <si>
    <t xml:space="preserve">SUTURA ABS MONOF 3-0/26MM X UN          </t>
  </si>
  <si>
    <t xml:space="preserve">GUIA CORONARIA DE CRUCE X UN            </t>
  </si>
  <si>
    <t xml:space="preserve">ASA  POLIPECTOMIA OVAL SMALL 13 MM X UN </t>
  </si>
  <si>
    <t>CANULA  ARTROSCOPICA 8.5x75MM 214120 XUN</t>
  </si>
  <si>
    <t>CANULA  ARTROSCOPICA 7.0x75MM 214116 XUN</t>
  </si>
  <si>
    <t xml:space="preserve">LASER HIPERPLASIA PROSTATA (A) X UN     </t>
  </si>
  <si>
    <t xml:space="preserve">PINZA GRASPING CLINCH 5 X 330 MM X UN   </t>
  </si>
  <si>
    <t xml:space="preserve">TIJERA METZEMBAUN CURVA 5 X 330 MM X UN </t>
  </si>
  <si>
    <t xml:space="preserve">PINZA BIPOLAR MARYLAND 5 X 330 MM X UN  </t>
  </si>
  <si>
    <t xml:space="preserve">MALETA DE TRANSPORTE SARS X UN          </t>
  </si>
  <si>
    <t xml:space="preserve">CONTROLADOR EXTERNO SARS X UN           </t>
  </si>
  <si>
    <t xml:space="preserve">CABLE TRANSMISOR SARS X UN              </t>
  </si>
  <si>
    <t xml:space="preserve">BLOQUE TRANSMISOR SARS X UN             </t>
  </si>
  <si>
    <t xml:space="preserve">CARGADOR BATERIA 100/240V ADAPT. SARS X </t>
  </si>
  <si>
    <t xml:space="preserve">PARCHES ENSITE NAVX PRECISION X UN      </t>
  </si>
  <si>
    <t xml:space="preserve">ELECTRODOS IMPLANTABLES SARS X UN       </t>
  </si>
  <si>
    <t xml:space="preserve">ADHESIVO MEDICO SARS X UN               </t>
  </si>
  <si>
    <t xml:space="preserve">CAT DIALISIS TENCKHOFF 1CUFF 39CM X UN  </t>
  </si>
  <si>
    <t xml:space="preserve">CANISTER TPN GRANDE 1000 VAC X UN       </t>
  </si>
  <si>
    <t xml:space="preserve">AGUJA HIPODERMICA 34G X 13MM X UN       </t>
  </si>
  <si>
    <t xml:space="preserve">GUANTE DE NITRILO TALLA XS XUN          </t>
  </si>
  <si>
    <t xml:space="preserve">MALLA INCONT URINARIA FEMENINA TVT X UN </t>
  </si>
  <si>
    <t xml:space="preserve">TECLADO ESTIMULADOS SARS X UN           </t>
  </si>
  <si>
    <t xml:space="preserve">CABLE TRANSMISOR (MODELO CPC1) SARS XUN </t>
  </si>
  <si>
    <t xml:space="preserve">CATETER ADULT LINEA MEDIA 18X15CM X UN  </t>
  </si>
  <si>
    <t xml:space="preserve">CATETER ADULT LINEA MEDIA 18X20CM X UN  </t>
  </si>
  <si>
    <t xml:space="preserve">ESFERA CRANEAL DESECHABLE ESTERIL X UN  </t>
  </si>
  <si>
    <t xml:space="preserve">ACIDO HIALURONICO 800MG/50ML            </t>
  </si>
  <si>
    <t xml:space="preserve">PROTECTOR PUERTO DESINFECTANTE X UN     </t>
  </si>
  <si>
    <t xml:space="preserve">BATERIA SARS X UN                       </t>
  </si>
  <si>
    <t xml:space="preserve">ESPUMA ANTIMICROBIANA 10X20  X UN       </t>
  </si>
  <si>
    <t xml:space="preserve">ESPUMA ANTIMICROBIANA 15X15  X UN       </t>
  </si>
  <si>
    <t xml:space="preserve">INJERTO DE REPARACION PEYRONIE X UN     </t>
  </si>
  <si>
    <t xml:space="preserve">AGUJA CHIBA METALICA Nº 18X20CM X UN    </t>
  </si>
  <si>
    <t>STENT ENDOTR.SILICONA DUMON 12MMX80MMXUN</t>
  </si>
  <si>
    <t xml:space="preserve">JERINGA INYECTOR MEDRA 7 ARTERION X UN  </t>
  </si>
  <si>
    <t xml:space="preserve">CONECTOR CATETER MAPEO  X UN            </t>
  </si>
  <si>
    <t xml:space="preserve">REMOVEDOR ADHESIVO SPRAY X UN           </t>
  </si>
  <si>
    <t xml:space="preserve">REMOVEDOR ADHESIVO TOALLITAS X UN       </t>
  </si>
  <si>
    <t xml:space="preserve">KIT REEMPLAZO GASTRO BALON 14X1.2XUN    </t>
  </si>
  <si>
    <t xml:space="preserve">LAMINA TERMOPLASTICA EN SILICONA X UN   </t>
  </si>
  <si>
    <t xml:space="preserve">CATETER VENO LINEA MEDIA PED 24X4CM XUN </t>
  </si>
  <si>
    <t xml:space="preserve">CATETER VENO LINEA MEDIA PED 24X6CM XUN </t>
  </si>
  <si>
    <t xml:space="preserve">CATETER VENO LINEA MEDIA PED 24X8CM XUN </t>
  </si>
  <si>
    <t xml:space="preserve">PISTOLA APLICADORA DE CLIPS X UN        </t>
  </si>
  <si>
    <t xml:space="preserve">DILATADOR ESOFAGICO SAVARY 16MMx48FRXUN </t>
  </si>
  <si>
    <t xml:space="preserve">FILTRO PARA CIRCUITO NOXPLUS X UN       </t>
  </si>
  <si>
    <t xml:space="preserve">CIRCUITO DESEC INFANTIL SIN FILTRO TUBO </t>
  </si>
  <si>
    <t xml:space="preserve">SENSOR SPO2 Y METHB NOXAP X UN          </t>
  </si>
  <si>
    <t xml:space="preserve">CIRCUITO DESEC RESUCITADOR X UN         </t>
  </si>
  <si>
    <t xml:space="preserve">AGUJA SURECAN RECTA N°22X15 XUN         </t>
  </si>
  <si>
    <t>STENT ENDOTR SILICONA DUMON 15MMX80MMXUN</t>
  </si>
  <si>
    <t>SISTEMA ABLACION RF OSTEOCOOL 1 SONDAXUN</t>
  </si>
  <si>
    <t xml:space="preserve">INTRODUCTOR DRILL X UN                  </t>
  </si>
  <si>
    <t xml:space="preserve">CEMENTO CON MEZCLADOR X UN              </t>
  </si>
  <si>
    <t xml:space="preserve">MASCARA DE ANESTESIA N° 7 X UN          </t>
  </si>
  <si>
    <t xml:space="preserve">KIT REEMPLAZO GASTRO BALON 14X0.8XUN    </t>
  </si>
  <si>
    <t xml:space="preserve">JERINGA ENTERAL ENFIT 5 ML X UN         </t>
  </si>
  <si>
    <t xml:space="preserve">JERINGA ENTERAL ENFIT 10 ML X UN        </t>
  </si>
  <si>
    <t xml:space="preserve">JERINGA ENTERAL ENFIT 20 ML X UN        </t>
  </si>
  <si>
    <t xml:space="preserve">JERINGA ENTERAL ENFIT 50 ML X UN        </t>
  </si>
  <si>
    <t xml:space="preserve">ADAPTADOR PARA CONEXIÓN ENFIT X UN      </t>
  </si>
  <si>
    <t xml:space="preserve">PLATAFORMA ACCESO TRANSANAL 5.5CMXUN    </t>
  </si>
  <si>
    <t>QUILLA MONTGOMERY DE 12MM 14MM 16MM X UN</t>
  </si>
  <si>
    <t xml:space="preserve">INTERFASE CANULA RAM NASAL NEONATO X UN </t>
  </si>
  <si>
    <t xml:space="preserve">INTERFASE CANULA RAM NASAL PREMATUROXUN </t>
  </si>
  <si>
    <t xml:space="preserve">INTERFASE CANULA RAM NASAL INFANTE X UN </t>
  </si>
  <si>
    <t xml:space="preserve">SET DE BANDAS CERRADAS POR COLORES X PQ </t>
  </si>
  <si>
    <t xml:space="preserve">CATETER DX COLA CERDO 6 FR X 110 CM XUN </t>
  </si>
  <si>
    <t xml:space="preserve">GENERADOR 2 CANALES PERCEPT PC X UN     </t>
  </si>
  <si>
    <t xml:space="preserve">PROGRAMADOR PACIENTE PERCEPT X UN       </t>
  </si>
  <si>
    <t xml:space="preserve">KIT DE PRUEBA ELECTRODO SENSIGTH X UN   </t>
  </si>
  <si>
    <t xml:space="preserve">TUNELIZADOR CRANEAL SENSIGTH X UN       </t>
  </si>
  <si>
    <t xml:space="preserve">TUNELIZADOR EXTENSION SENSIGTH X UN     </t>
  </si>
  <si>
    <t xml:space="preserve">CARCASA PROGRAMADOR X UN                </t>
  </si>
  <si>
    <t xml:space="preserve">CONECTOR PLUG PARA IPG PERCEPT X UN     </t>
  </si>
  <si>
    <t xml:space="preserve">PROTECTOR PUNTA DE ELECT. SENSIGHT X UN </t>
  </si>
  <si>
    <t xml:space="preserve">MASCARA LARINGEA DESECHABLE N° 1.5 X UN </t>
  </si>
  <si>
    <t xml:space="preserve">MASCARA LARINGEA DESECHABLE N° 2.5 X UN </t>
  </si>
  <si>
    <t xml:space="preserve">AMONIO CUATERNARIO 0,50% X 1000CC       </t>
  </si>
  <si>
    <t xml:space="preserve">CAT PERIT 10FRX32CM COLA CERDO 1CUFFXUN </t>
  </si>
  <si>
    <t xml:space="preserve">CAT PERIT 12FRX42CM COLA CERDO 2CUFFXUN </t>
  </si>
  <si>
    <t xml:space="preserve">KIT OXIGENADOR LILLIPUT PEDIATRICO X UN </t>
  </si>
  <si>
    <t xml:space="preserve">AGUJA BIOPSIA 20X16 REF 765020160 X UN  </t>
  </si>
  <si>
    <t xml:space="preserve"> GUJA COAXIAL 13 GA X 10.6 CM XUN       </t>
  </si>
  <si>
    <t xml:space="preserve">KIT REEMPLAZO GASTRO BALON 12X0.8XUN    </t>
  </si>
  <si>
    <t xml:space="preserve">STENT URETERAL DRENAJE RENAL X UN       </t>
  </si>
  <si>
    <t xml:space="preserve">TUBO ENDOTRAQUEAL C/BALON CONICO 8.5XUN </t>
  </si>
  <si>
    <t xml:space="preserve">TUBO ENDOTRAQUEAL C/BALON CONICO 7.5XUN </t>
  </si>
  <si>
    <t xml:space="preserve">TUBO ENDOTRAQUEAL C/BALON CONICO 7.0XUN </t>
  </si>
  <si>
    <t xml:space="preserve">TUBO ENDOTRAQUEAL C/BALON CONICO 8.0XUN </t>
  </si>
  <si>
    <t xml:space="preserve">ACC FUNDA PECTORAL PROGR DBS X UN       </t>
  </si>
  <si>
    <t xml:space="preserve">ACC CARCASA PROGRAMADOR DBS X UN        </t>
  </si>
  <si>
    <t xml:space="preserve">ELECTRODO CORTICAL 8 CONTACTOS 2X4 X UN </t>
  </si>
  <si>
    <t xml:space="preserve">TRAJE NO NEUMATICO ANTISHOCK X UN       </t>
  </si>
  <si>
    <t xml:space="preserve">SET DE EXTENSION MONOLUMEN X UN         </t>
  </si>
  <si>
    <t xml:space="preserve">SET DE EXTENSION BIFURCADA X UN         </t>
  </si>
  <si>
    <t xml:space="preserve">SET DE EXTENSION TRIFURCADA X UN        </t>
  </si>
  <si>
    <t xml:space="preserve">V-LOC 90 VIOLET 2-0 30 CM AGUJA GS-21 X </t>
  </si>
  <si>
    <t xml:space="preserve">ASA DE POLIPECTOMIA EXAGONAL 27MM X UN  </t>
  </si>
  <si>
    <t>GUIA DIAG HIDROF RADIAL BABYJ X180CM XUN</t>
  </si>
  <si>
    <t xml:space="preserve">TUBERIA ECMO NEONATAL 1/4 X UN          </t>
  </si>
  <si>
    <t xml:space="preserve">TUBERIA ECMO PEDIATRICO 3/8 X UN        </t>
  </si>
  <si>
    <t xml:space="preserve">MEMBRANA OXIGENADO ECMO PEDIATRICO X UN </t>
  </si>
  <si>
    <t xml:space="preserve">MEMBRANA OXIGENADO ECMO NEONATAL  X UN  </t>
  </si>
  <si>
    <t xml:space="preserve">KIT OXIGENADOR LILLIPUT ADULTO X UN     </t>
  </si>
  <si>
    <t xml:space="preserve">DRENAJE BLAKE SILICONA 24FR X UN        </t>
  </si>
  <si>
    <t xml:space="preserve">APOSITO TRIBROMOFENATO BISM 3%XROL      </t>
  </si>
  <si>
    <t xml:space="preserve">APOSITO TRASPARENTE CON CHG 2% X UN     </t>
  </si>
  <si>
    <t xml:space="preserve">INTRODUCTOR BOUGIE ESTERIL X UN         </t>
  </si>
  <si>
    <t xml:space="preserve">SISTEMA DE FIJACION DE SUTURA  XKIT     </t>
  </si>
  <si>
    <t xml:space="preserve">CAT PERIT 10FRX22CM COLA CERDO 1CUFFXUN </t>
  </si>
  <si>
    <t xml:space="preserve">CAT PERIT 12FRX37CM COLA CERDO 1CUFFXUN </t>
  </si>
  <si>
    <t xml:space="preserve">MOLDE LARINGEO TALLA L X UN             </t>
  </si>
  <si>
    <t xml:space="preserve">MASCARA LARINGEA PROSEAL N°5 X UN       </t>
  </si>
  <si>
    <t xml:space="preserve">CAMPANA DE AUTOTRANSFUSION ADULTO X UN  </t>
  </si>
  <si>
    <t xml:space="preserve">INTRODUCTOR HEMOSTATICO 11 FR X 30 X UN </t>
  </si>
  <si>
    <t>INTRODUCTOR ELECTRO MARC EXT FAST 7FRXUN</t>
  </si>
  <si>
    <t xml:space="preserve">APLICADOR+CHG 2% +IPA 70% 35ML X UN     </t>
  </si>
  <si>
    <t xml:space="preserve">ANTICUERPOS CHAGAS EIA X PB             </t>
  </si>
  <si>
    <t xml:space="preserve">PB </t>
  </si>
  <si>
    <t xml:space="preserve">ANTICUERPOS PARA HEPATITIS C X PB       </t>
  </si>
  <si>
    <t xml:space="preserve">ANTICUERPOS VIH I Y II X PB             </t>
  </si>
  <si>
    <t xml:space="preserve">ANTIGENO SUPERFICIE DE HEPATITIS B X PB </t>
  </si>
  <si>
    <t xml:space="preserve">BOLSA DESLEUCOCITACION CUADRUPLE X UN   </t>
  </si>
  <si>
    <t xml:space="preserve">CEL POOL I Y II 3 FC DE 10 ML X ET      </t>
  </si>
  <si>
    <t xml:space="preserve">CELULAS A1 B HEMOC INVER 2 X 10 ML X ET </t>
  </si>
  <si>
    <t xml:space="preserve">DILUENTE NRO 1 BROMELINA 500 ML X FCO   </t>
  </si>
  <si>
    <t xml:space="preserve">DILUENTE NRO 2 LISS MODIFIC 500ML X FCO </t>
  </si>
  <si>
    <t xml:space="preserve">ESTUCHE DOBLE PAQUETE GLOBULAR X UN     </t>
  </si>
  <si>
    <t xml:space="preserve">ESTUCHES RECAMBIO PLASMATICO X UN       </t>
  </si>
  <si>
    <t xml:space="preserve">MICROPLACA HEMOPLACAS DIREC E INVE X UN </t>
  </si>
  <si>
    <t xml:space="preserve">PRUEBA TREPONEMICA SIFILIS X PB         </t>
  </si>
  <si>
    <t xml:space="preserve">PUNTAS PIPETA ELECTRONICA X UN          </t>
  </si>
  <si>
    <t xml:space="preserve">SOLUCION LAVADO TIPO A PARA ID MICROXML </t>
  </si>
  <si>
    <t xml:space="preserve">SUERO ANTI A 10 ML X FCO                </t>
  </si>
  <si>
    <t xml:space="preserve">SUERO ANTI AB 10 ML X FCO               </t>
  </si>
  <si>
    <t xml:space="preserve">SUERO ANTI B 10 ML X FCO                </t>
  </si>
  <si>
    <t xml:space="preserve">SUERO ANTI D MONOCLONAL 10 ML X FCO     </t>
  </si>
  <si>
    <t xml:space="preserve">TARJETA FENOTTIPO X UN                  </t>
  </si>
  <si>
    <t xml:space="preserve">TARJETA LISS COOMBS X UN                </t>
  </si>
  <si>
    <t xml:space="preserve">TARJETAS PARA PRUEBA CRUZADA X UN       </t>
  </si>
  <si>
    <t xml:space="preserve">TUBO SECO DE 3 ML X UN                  </t>
  </si>
  <si>
    <t xml:space="preserve">TUBOS ID PARA ANALISIS X UN             </t>
  </si>
  <si>
    <t xml:space="preserve">ESTUCHE LEUCOFERESIS- RECOLEC CELULAS   </t>
  </si>
  <si>
    <t xml:space="preserve">ANTICUERPOS PARA HTLV I Y II C  500 PB  </t>
  </si>
  <si>
    <t xml:space="preserve">SQP-REACTIVO DE TURK X ML               </t>
  </si>
  <si>
    <t xml:space="preserve">FILTRO DESLEUCOCIT GLOB. ROJOS ®  X UN  </t>
  </si>
  <si>
    <t xml:space="preserve">CONTADOR DE ACOPLES (1000)  X UN        </t>
  </si>
  <si>
    <t xml:space="preserve">ID DIACLON ANTID CONFIRMATORIO IAT X ML </t>
  </si>
  <si>
    <t xml:space="preserve">ELECSYS PRECICONTROL ANTI HBC X ML      </t>
  </si>
  <si>
    <t xml:space="preserve">PRECICONTROL HBSAG GEN 2 X ML           </t>
  </si>
  <si>
    <t xml:space="preserve">ANTI-HCV PC ELECSYS X ML                </t>
  </si>
  <si>
    <t xml:space="preserve">SYPHILIS PC ELECSYS X ML                </t>
  </si>
  <si>
    <t xml:space="preserve">PRECICONTROL HTLV ELECSYS COBAS E X ML  </t>
  </si>
  <si>
    <t xml:space="preserve">PRECICONTROL CHAGAS X ML                </t>
  </si>
  <si>
    <t xml:space="preserve">ISE CLEANING SOLUTION X ML              </t>
  </si>
  <si>
    <t xml:space="preserve">PROCELL M X ML                          </t>
  </si>
  <si>
    <t xml:space="preserve">CLEANCELL M X ML                        </t>
  </si>
  <si>
    <t xml:space="preserve">PRECLEAN M X ML                         </t>
  </si>
  <si>
    <t xml:space="preserve">PROBE WASH M X ML                       </t>
  </si>
  <si>
    <t xml:space="preserve">KOMBI RACKS X UN                        </t>
  </si>
  <si>
    <t xml:space="preserve">BOLSA CRIO CONSERVADORA CS500NS X UN    </t>
  </si>
  <si>
    <t xml:space="preserve">BOLSA CRIO CONSERVADORA CS750NS X UN    </t>
  </si>
  <si>
    <t xml:space="preserve">DIMETILSULFÓXIDO DMSO  10 ML X FCO      </t>
  </si>
  <si>
    <t xml:space="preserve">ID CARD ABD- CONFIRMATION PATIENTS      </t>
  </si>
  <si>
    <t xml:space="preserve">ID DIAPANEL X ML                        </t>
  </si>
  <si>
    <t xml:space="preserve">NaOH (Hidróxido de Sodio) 4L X FCO      </t>
  </si>
  <si>
    <t xml:space="preserve">MICROCIDE SQ 80ML X FCO                 </t>
  </si>
  <si>
    <t xml:space="preserve">ID DILUENT 2 P/ IH- 500 X UL            </t>
  </si>
  <si>
    <t xml:space="preserve">µL </t>
  </si>
  <si>
    <t xml:space="preserve">BOLSA COMPOSELECT X UN                  </t>
  </si>
  <si>
    <t xml:space="preserve">KIT SPECTRA OPTIA IDL CON SOL.ACD X UN  </t>
  </si>
  <si>
    <t xml:space="preserve">GAMMA PEG 10 ML X FCO                   </t>
  </si>
  <si>
    <t xml:space="preserve">SET CALENTAMIENTO SANGREALTO FLUJOX UN  </t>
  </si>
  <si>
    <t xml:space="preserve">CURITA REDONDAS ADULTO X UN             </t>
  </si>
  <si>
    <t xml:space="preserve">EQUIPO SENCILLO DESECH. ADM. SANG. X UN </t>
  </si>
  <si>
    <t xml:space="preserve">ESPECULOS VAGINALES DESECHABLES X UN    </t>
  </si>
  <si>
    <t xml:space="preserve">GRADILLA EN ACRLICO 10 PUESTOS X UN     </t>
  </si>
  <si>
    <t xml:space="preserve">GRADILLA EN ACRLICO 15 PUESTOS X UN     </t>
  </si>
  <si>
    <t xml:space="preserve">GRADILLA EN ACRLICO 20 PUESTOS X UN     </t>
  </si>
  <si>
    <t xml:space="preserve">GRADILLA EN ACRLICO 30 PUESTOS X UN     </t>
  </si>
  <si>
    <t xml:space="preserve">GRADILLA EN ACRLICO 50 PUESTOS X UN     </t>
  </si>
  <si>
    <t xml:space="preserve">LAMINAS CUBRE OBJETOS 22X40MM X UN      </t>
  </si>
  <si>
    <t xml:space="preserve">LAMINAS PORTA-OBJETOS X UN              </t>
  </si>
  <si>
    <t xml:space="preserve">LANCETAS DE SEGURIDAD X UN              </t>
  </si>
  <si>
    <t xml:space="preserve">MORTERO DE PORCELANA D.80 MM X UN       </t>
  </si>
  <si>
    <t xml:space="preserve">PAPEL PARA PH X ROL                     </t>
  </si>
  <si>
    <t xml:space="preserve">PUNTAS AMARILLAS X UN                   </t>
  </si>
  <si>
    <t xml:space="preserve">PUNTAS AZULES X UN                      </t>
  </si>
  <si>
    <t xml:space="preserve">TIRA REACTIVA PARA GLUCOMETRIA X TI     </t>
  </si>
  <si>
    <t xml:space="preserve">TIRILLAS PARA ORINA X TI                </t>
  </si>
  <si>
    <t xml:space="preserve">TUBO CAPILAR HEPARINIZADO X UN          </t>
  </si>
  <si>
    <t xml:space="preserve">TUBO MICROTAINER EDTA 250-500 UL X UN   </t>
  </si>
  <si>
    <t xml:space="preserve">TUBO VACUTAINER EDTA 4ML X UN           </t>
  </si>
  <si>
    <t xml:space="preserve">TUBO VACUTAINER GEL SEPARADOR 5 MLX UN  </t>
  </si>
  <si>
    <t xml:space="preserve">COPA Y PIN SIMPLE                       </t>
  </si>
  <si>
    <t xml:space="preserve">COPA Y PIN CON HEPARINAZA               </t>
  </si>
  <si>
    <t xml:space="preserve">ACTIVADOR BIOLOGICO DE KAOLIN           </t>
  </si>
  <si>
    <t xml:space="preserve">CONTROL TEG TROMBOSELASTROGRAFIA I X UN </t>
  </si>
  <si>
    <t xml:space="preserve">CONTROL TEG TROMBOELASTROGRAFIA II X UN </t>
  </si>
  <si>
    <t xml:space="preserve">CLORURO DE CALCIO                       </t>
  </si>
  <si>
    <t xml:space="preserve">LANCETAS MANUALES X UN                  </t>
  </si>
  <si>
    <t xml:space="preserve">BOTELLAS HEMOCULTIVO FAN/AEROBICAS X UN </t>
  </si>
  <si>
    <t xml:space="preserve">BOTELLAS HEMOCULTIVO PEDIATRICAS X UN   </t>
  </si>
  <si>
    <t xml:space="preserve">TUBO TAPA GRIS 13X100 7ML XUN           </t>
  </si>
  <si>
    <t>TUBO VACUT. HEPARINA SODIO 13X75 5ML XUN</t>
  </si>
  <si>
    <t xml:space="preserve">TUBO TAPA ROSCA DE VIDRIO 16X100 X UN   </t>
  </si>
  <si>
    <t xml:space="preserve">COPILLAS COAGULACION 2ML X UN           </t>
  </si>
  <si>
    <t xml:space="preserve">PIPETA PASTEUR NO ESTERIL PLAST. INDXUN </t>
  </si>
  <si>
    <t xml:space="preserve">PIOLA (MECHA) PARA MECHERO ALCOHOL X UN </t>
  </si>
  <si>
    <t xml:space="preserve">RECOLECTOR ORINA 24H AMBAR  3LX UN      </t>
  </si>
  <si>
    <t xml:space="preserve">EQUIPO ALADO MARIPOSA 21 G x 3/4 7´X UN </t>
  </si>
  <si>
    <t xml:space="preserve">TORNIQUETE AUTOMATICO PRONTO X UN       </t>
  </si>
  <si>
    <t xml:space="preserve">TORNIQUETE EN SILICONA DESECHABLE X UN  </t>
  </si>
  <si>
    <t xml:space="preserve">CURITAS REDONDAS PEDIATRICAS XUN        </t>
  </si>
  <si>
    <t xml:space="preserve">SISTEMA GENERADOR DE ANAEROBIOSIS X UN  </t>
  </si>
  <si>
    <t xml:space="preserve">EQUIPO ALADO BIOSEGURO 23G X UN         </t>
  </si>
  <si>
    <t xml:space="preserve">EQUIPO ALADO BIOSEGURO 21G X UN         </t>
  </si>
  <si>
    <t xml:space="preserve">CAMISA DE SANGRIA X UN                  </t>
  </si>
  <si>
    <t xml:space="preserve">TUBO VACUTAI CON CITR.DE SODIO 1.8MLXUN </t>
  </si>
  <si>
    <t xml:space="preserve">RECOLECTOR ORINA 24H BLANCO 3L X UN     </t>
  </si>
  <si>
    <t xml:space="preserve">TUBO VACUT. CON HEPA. DE LITIO 4ML X UN </t>
  </si>
  <si>
    <t xml:space="preserve">CAMARA NEUBAUER X UN                    </t>
  </si>
  <si>
    <t xml:space="preserve">SQP-FOSFATO DIBASICO DE SODIO X GM      </t>
  </si>
  <si>
    <t xml:space="preserve">SQP-GLICEROL 99% 1000ML X FCO           </t>
  </si>
  <si>
    <t xml:space="preserve">GRADILLA 18 PUESTOS REF 23182501        </t>
  </si>
  <si>
    <t xml:space="preserve">GRADILLA PARA VIALES DE 0.2 ML X UN     </t>
  </si>
  <si>
    <t xml:space="preserve">GRADILLA PARA VIALES DE 1.5 ML X UN     </t>
  </si>
  <si>
    <t xml:space="preserve">PARAFILM X MT                           </t>
  </si>
  <si>
    <t xml:space="preserve">SUERO FETAL BOVINO ESTERIL X ML         </t>
  </si>
  <si>
    <t xml:space="preserve">TUBO ESTERIL 50 ML X UN                 </t>
  </si>
  <si>
    <t xml:space="preserve">TRIPSINA/EDTA CULTIVO CELULAR X ML      </t>
  </si>
  <si>
    <t xml:space="preserve">SQP-FOSFATO MONOBASICO DE SODIO X GM    </t>
  </si>
  <si>
    <t xml:space="preserve">SQP-FORMOL SLN 10% BUFFERADO PH 7  XML  </t>
  </si>
  <si>
    <t xml:space="preserve">SQP-ACEITE DE INMERSION X CM3           </t>
  </si>
  <si>
    <t xml:space="preserve">SQP-ACETONA PURA X ML                   </t>
  </si>
  <si>
    <t xml:space="preserve">SQP-ACIDO ACETICO GLACIAL X ML          </t>
  </si>
  <si>
    <t xml:space="preserve">SQP-ACIDO CROMOTROPICO X GM             </t>
  </si>
  <si>
    <t xml:space="preserve">ACIDO FOLICO X PB                       </t>
  </si>
  <si>
    <t xml:space="preserve">SQP-ACIDO SULFURICO X ML                </t>
  </si>
  <si>
    <t xml:space="preserve">ACIDO URICO X PB                        </t>
  </si>
  <si>
    <t xml:space="preserve">AGAR MOVILIDAD SIM X GM                 </t>
  </si>
  <si>
    <t xml:space="preserve">AGAR PREPARADO CHOCOLATE+POLIVITE X UN  </t>
  </si>
  <si>
    <t xml:space="preserve">AGAR PREPARADO MACCOMKEY X UN           </t>
  </si>
  <si>
    <t xml:space="preserve">AGAR PREPARADO MUELLER HINTON II X UN   </t>
  </si>
  <si>
    <t xml:space="preserve">AGAR PREPARADO SABOURAUN X UN           </t>
  </si>
  <si>
    <t xml:space="preserve">AGAR PREPARADO SANGRE CARNERO X UN      </t>
  </si>
  <si>
    <t xml:space="preserve">AGAR PREPARADO THAYER MARTIN X UN       </t>
  </si>
  <si>
    <t xml:space="preserve">AGAR PREPARADO XLD X UN                 </t>
  </si>
  <si>
    <t xml:space="preserve">ALBUMINA X PB                           </t>
  </si>
  <si>
    <t xml:space="preserve">SQP-ALCOHOL ISOPROPILICO X ML           </t>
  </si>
  <si>
    <t xml:space="preserve">SQP-ALCOHOL X PB                        </t>
  </si>
  <si>
    <t xml:space="preserve">ALFAFETO PROTEINA CONT.Y CALIB. X PB    </t>
  </si>
  <si>
    <t xml:space="preserve">AMILASA X PB                            </t>
  </si>
  <si>
    <t xml:space="preserve">AMONIO X PB                             </t>
  </si>
  <si>
    <t xml:space="preserve">ANTIBIOGRAMA HONGO VITEK AST YS 08 X UN </t>
  </si>
  <si>
    <t xml:space="preserve">ANTIC. ANTINUCLEARES X PB               </t>
  </si>
  <si>
    <t xml:space="preserve">ANTIC.IGM PARA RUBEOLA CONT.Y CAL.X PB  </t>
  </si>
  <si>
    <t xml:space="preserve">ANTICOAGULANTE LUPICO LAC CONFIRM X PB  </t>
  </si>
  <si>
    <t xml:space="preserve">ANTICOAGULANTE LUPICO LAC SCREEN X PB   </t>
  </si>
  <si>
    <t xml:space="preserve">ANTICUERPOS ANTI-DNA X PB               </t>
  </si>
  <si>
    <t xml:space="preserve">ANTICUERPOS ANTIMICROSOMALES X PB       </t>
  </si>
  <si>
    <t xml:space="preserve">ANTICUERPOS ANTITIROGLOBULINA X PB      </t>
  </si>
  <si>
    <t xml:space="preserve">ANTICUERPOS EPSTEIN BARR IGM X PB       </t>
  </si>
  <si>
    <t xml:space="preserve">ANTICUERPOS HIV 1 Y 2 CONT.Y CAL X PB   </t>
  </si>
  <si>
    <t xml:space="preserve">ANTICUERPOS IGG CONTRA TOXOPLASMA X PB  </t>
  </si>
  <si>
    <t xml:space="preserve">ANTICUERPOS IGM CONTRA TOXOPLASMA X PB  </t>
  </si>
  <si>
    <t xml:space="preserve">ANTIG.SUPERF. HEPAT. B CONT.Y CAL. X PB </t>
  </si>
  <si>
    <t xml:space="preserve">ANTIGENO CANCER OVARIO CALIBRADOR X PB  </t>
  </si>
  <si>
    <t xml:space="preserve">ANTIGENO CARCINDEMBRIONARIO X PB        </t>
  </si>
  <si>
    <t xml:space="preserve">ANTIGENO ESPECIFICO PROSTATA C Y C X PB </t>
  </si>
  <si>
    <t xml:space="preserve">ASA DE REDONDEL Y MANGO LARGO META X UN </t>
  </si>
  <si>
    <t xml:space="preserve">SQP-AZUL DE CRESILO BRILLANTE X ML      </t>
  </si>
  <si>
    <t xml:space="preserve">SQP-AZUL DE LACTOFENOL X ML             </t>
  </si>
  <si>
    <t xml:space="preserve">BEAKER DE 1000 ML X UN                  </t>
  </si>
  <si>
    <t xml:space="preserve">BEAKER DE 600 ML X UN                   </t>
  </si>
  <si>
    <t xml:space="preserve">BEAKERS DE 200 ML XUN                   </t>
  </si>
  <si>
    <t xml:space="preserve">BEAKERS DE 400 ML X UN                  </t>
  </si>
  <si>
    <t xml:space="preserve">BILIRRUBINA DIRECTA X PB                </t>
  </si>
  <si>
    <t xml:space="preserve">BILIRRUBINA TOTAL X PB                  </t>
  </si>
  <si>
    <t xml:space="preserve">BUN X PB                                </t>
  </si>
  <si>
    <t xml:space="preserve">SQP-BUTANOL X ML                        </t>
  </si>
  <si>
    <t xml:space="preserve">CAJAS DE PETRI DESECHAB 1.5ALTX8.7CMXUN </t>
  </si>
  <si>
    <t xml:space="preserve">CALCIO X PB                             </t>
  </si>
  <si>
    <t xml:space="preserve">CAMARA NEWBAUER X UN                    </t>
  </si>
  <si>
    <t xml:space="preserve">CANABINOIDES CALIBRADOR Y CONTROL X PB  </t>
  </si>
  <si>
    <t xml:space="preserve">SQP-CARBONATO DE POTASIO P.A X GM       </t>
  </si>
  <si>
    <t xml:space="preserve">CARDIOLIPINA IGG  X PB                  </t>
  </si>
  <si>
    <t xml:space="preserve">CARGA VIRAL PARA VIH X PB               </t>
  </si>
  <si>
    <t xml:space="preserve">CEPA ATCC E COLI LOTE 25922 X PQ        </t>
  </si>
  <si>
    <t xml:space="preserve">TA </t>
  </si>
  <si>
    <t xml:space="preserve">CEPA ATCC P. AERUGINOSA LOTE 27853 X PQ </t>
  </si>
  <si>
    <t xml:space="preserve">CEPA ATCC S. AUREUS LOTE 25923 X PQ     </t>
  </si>
  <si>
    <t xml:space="preserve">CEPA ATCC S. AUREUS LOTE 29213 X PQ     </t>
  </si>
  <si>
    <t xml:space="preserve">CEPA ATCC S. PNEUMONAE LOTE 49619 X PQ  </t>
  </si>
  <si>
    <t xml:space="preserve">SQP-CLOROFORMO REACTIVO X ML            </t>
  </si>
  <si>
    <t xml:space="preserve">COLESTEROL HDL DIRETO X PB              </t>
  </si>
  <si>
    <t xml:space="preserve">COLESTEROL LDL X PB                     </t>
  </si>
  <si>
    <t xml:space="preserve">COLESTEROL TOTAL X PB                   </t>
  </si>
  <si>
    <t xml:space="preserve">COMPLEMENTO C3 X PB                     </t>
  </si>
  <si>
    <t xml:space="preserve">COMPLEMENTO C4 X PB                     </t>
  </si>
  <si>
    <t xml:space="preserve">CONTROL ANORMAL BAJO COAGULACION X ML   </t>
  </si>
  <si>
    <t xml:space="preserve">CONTROL HB AFSC X ML                    </t>
  </si>
  <si>
    <t xml:space="preserve">CONTROL NORMAL ELECTROF.PROTEINAS X ML  </t>
  </si>
  <si>
    <t xml:space="preserve">CONTROL NORMAL PARA COAGULACION X ML    </t>
  </si>
  <si>
    <t xml:space="preserve">CORTISOL X PB                           </t>
  </si>
  <si>
    <t xml:space="preserve">CREATIN CINASA FRACCION - MB X ML       </t>
  </si>
  <si>
    <t xml:space="preserve">CREATIN CINASA TOTAL X PB               </t>
  </si>
  <si>
    <t xml:space="preserve">CREATININA X PB                         </t>
  </si>
  <si>
    <t xml:space="preserve">CRIOCAJA PLASTICA 100 VIALES 1.6ML X UN </t>
  </si>
  <si>
    <t xml:space="preserve">DEHIDROGINASA LACTICA X PB              </t>
  </si>
  <si>
    <t xml:space="preserve">DESPROTEINIZADOR X UN                   </t>
  </si>
  <si>
    <t xml:space="preserve">DETECCION DE ROTAVIRUS Y ADENOVIRUS XPB </t>
  </si>
  <si>
    <t xml:space="preserve">DIMERO D X PB                           </t>
  </si>
  <si>
    <t xml:space="preserve">DISCO DE NITROCEFIN  REF 231650X UN     </t>
  </si>
  <si>
    <t xml:space="preserve">DISCO DE OPTOQUINA 5 MCGS X UN          </t>
  </si>
  <si>
    <t xml:space="preserve">DISCOS DE PILOCARPINA CON SENSORES X PB </t>
  </si>
  <si>
    <t xml:space="preserve">SQP-DISULFITO DE SODIO P.A X GM         </t>
  </si>
  <si>
    <t xml:space="preserve">SQP-EOSINA AZUL DE METILENO WRIGHT X GM </t>
  </si>
  <si>
    <t xml:space="preserve">SQP-ETANOL ABSOLUTO X ML                </t>
  </si>
  <si>
    <t xml:space="preserve">SQP-ETER ETILICO X ML                   </t>
  </si>
  <si>
    <t xml:space="preserve">SQP-EXTRAN MA 0.1 ALCALINO X ML         </t>
  </si>
  <si>
    <t xml:space="preserve">FACTOR REUMATOIDEO X PB                 </t>
  </si>
  <si>
    <t xml:space="preserve">FERRITINA X PB                          </t>
  </si>
  <si>
    <t xml:space="preserve">FLOW SET FLUOROSPHERES REF 6607007 X ML </t>
  </si>
  <si>
    <t xml:space="preserve">FOSFATASA ALCALINA X PB                 </t>
  </si>
  <si>
    <t xml:space="preserve">FOSFORO X PB                            </t>
  </si>
  <si>
    <t xml:space="preserve">GAMA GLUTAMIL TRANSFERASA X PB          </t>
  </si>
  <si>
    <t xml:space="preserve">GLUCOSA X PB                            </t>
  </si>
  <si>
    <t xml:space="preserve">GONADOTROPINA CORIONICA CON.Y CAL. X PB </t>
  </si>
  <si>
    <t xml:space="preserve">GRADILLA EN ACRILICO 18 PUESTOS X UN    </t>
  </si>
  <si>
    <t xml:space="preserve">GRADILLA PARA MICROVIALES X UN          </t>
  </si>
  <si>
    <t xml:space="preserve">HIERRO SERICO X PB                      </t>
  </si>
  <si>
    <t xml:space="preserve">HORMONA TIROIDEA ESTIMULANTE X PB       </t>
  </si>
  <si>
    <t xml:space="preserve">INMUNOGLOBULINA A X PB                  </t>
  </si>
  <si>
    <t xml:space="preserve">INMUNOGLOBULINA E X PB                  </t>
  </si>
  <si>
    <t xml:space="preserve">INMUNOGLOBULINA G X PB                  </t>
  </si>
  <si>
    <t xml:space="preserve">INMUNOGLOBULINA M X PB                  </t>
  </si>
  <si>
    <t xml:space="preserve">INMUNOTROL CONTROL X PB                 </t>
  </si>
  <si>
    <t xml:space="preserve">LACTATO X PB                            </t>
  </si>
  <si>
    <t xml:space="preserve">LAMINILLA DE 24X40 X UN                 </t>
  </si>
  <si>
    <t xml:space="preserve">LAMINILLA DE CUARZO X UN                </t>
  </si>
  <si>
    <t xml:space="preserve">LAMINILLAS DE 22X22 X UN                </t>
  </si>
  <si>
    <t xml:space="preserve">LATEX CRIPTOCOCO X PB                   </t>
  </si>
  <si>
    <t xml:space="preserve">LEPTOSPIRA PBUEBA RAPIDA IGM -IG G XPB  </t>
  </si>
  <si>
    <t xml:space="preserve">MAGNESIO X PB                           </t>
  </si>
  <si>
    <t xml:space="preserve">SQP-METABISULFITO DE SODIO X GM         </t>
  </si>
  <si>
    <t xml:space="preserve">SQP-METHANOL X ML                       </t>
  </si>
  <si>
    <t xml:space="preserve">MICROALBUMINURIA X PB                   </t>
  </si>
  <si>
    <t xml:space="preserve">MICROVIALES (EXTRACCION) 1.5 X UN       </t>
  </si>
  <si>
    <t xml:space="preserve">MICROVIALES PCR TAPA PLANA 0.5 ML X UN  </t>
  </si>
  <si>
    <t xml:space="preserve">MORTERO PORCELANA BLANCA D 100MM XUN    </t>
  </si>
  <si>
    <t xml:space="preserve">SQP-N-ACETIL CISTEINA  X GM             </t>
  </si>
  <si>
    <t xml:space="preserve">NIVEL DE METOTREXATO POR ARC X PB       </t>
  </si>
  <si>
    <t xml:space="preserve">PANEL DE VIRUS RESPIRATORIO X PB        </t>
  </si>
  <si>
    <t xml:space="preserve">PAPEL DE FILTRO DE 110 MM X HJ          </t>
  </si>
  <si>
    <t xml:space="preserve">HJ </t>
  </si>
  <si>
    <t xml:space="preserve">PAPEL DE FILTRO DE 185MM CJX100 X HJ    </t>
  </si>
  <si>
    <t xml:space="preserve">PB DE EMBARAZO P'ORINA O SUERO X PB     </t>
  </si>
  <si>
    <t xml:space="preserve">PIPETA DE VIDRIO PASTEUR (API) X UN     </t>
  </si>
  <si>
    <t xml:space="preserve">PIPETA PLASTICA DE 10 ML X UN           </t>
  </si>
  <si>
    <t xml:space="preserve">PIPETA PLASTICA DE 5 ML X UN            </t>
  </si>
  <si>
    <t xml:space="preserve">PIPETAS PARA SEDIMENTACION X UN         </t>
  </si>
  <si>
    <t xml:space="preserve">PIPETAS SEROLOGICAS DE 10 ML X UN       </t>
  </si>
  <si>
    <t xml:space="preserve">PLACA CONCAVA PARA HEMOPARASITOS X UN   </t>
  </si>
  <si>
    <t xml:space="preserve">PLACAS HIDROF.CUBIERT.TEFLON 2 POZOSXUD </t>
  </si>
  <si>
    <t xml:space="preserve">PLASMA CALIBRADOR X ML                  </t>
  </si>
  <si>
    <t xml:space="preserve">PREALBUMINA X PB                        </t>
  </si>
  <si>
    <t xml:space="preserve">PROBETA DE 100 ML X UN                  </t>
  </si>
  <si>
    <t xml:space="preserve">PROBETA DE 1000 ML X UN                 </t>
  </si>
  <si>
    <t xml:space="preserve">PROCALCITONINA X PB                     </t>
  </si>
  <si>
    <t xml:space="preserve">PROLACTINA X PB                         </t>
  </si>
  <si>
    <t xml:space="preserve">PROPIPETEADORES DE CAUCHO X UN          </t>
  </si>
  <si>
    <t xml:space="preserve">PROTEINA C REACTIVA X PB                </t>
  </si>
  <si>
    <t xml:space="preserve">PROTEINAS EN L.C.R. X PB                </t>
  </si>
  <si>
    <t xml:space="preserve">PROTEINAS TOTALES X PB                  </t>
  </si>
  <si>
    <t xml:space="preserve">COBAS U CUVETTE X PB                    </t>
  </si>
  <si>
    <t xml:space="preserve">PRUEBA DE OXIDASA X TI                  </t>
  </si>
  <si>
    <t xml:space="preserve">PUNTAS 100-1000UL CON FILTRO X UN       </t>
  </si>
  <si>
    <t xml:space="preserve">PUNTAS 10-200 UL CON FILTRO X UN        </t>
  </si>
  <si>
    <t xml:space="preserve">PUNTAS 1-10 UL CON FILTRO X UN          </t>
  </si>
  <si>
    <t xml:space="preserve">PUNTAS 1-10 UL X UN                     </t>
  </si>
  <si>
    <t xml:space="preserve">PUNTAS 1-100 UL CON FILTRO X UN         </t>
  </si>
  <si>
    <t xml:space="preserve">PUNTAS 200-1000 UL X UN                 </t>
  </si>
  <si>
    <t xml:space="preserve">CD45-FITC/CD4-RD1/CD8-ECD/CD3-PC5 X UN  </t>
  </si>
  <si>
    <t xml:space="preserve">REACTIVO DE KOVACS X ML                 </t>
  </si>
  <si>
    <t xml:space="preserve">REACTIVO PARA RETICULOCITOS X PB        </t>
  </si>
  <si>
    <t xml:space="preserve">SQP-SAFRANINA PREPARADA X ML            </t>
  </si>
  <si>
    <t xml:space="preserve">SENSIDISCOS CEFALOTINA X UN             </t>
  </si>
  <si>
    <t xml:space="preserve">SENSIDISCOS CEFOTAXIMA X UN             </t>
  </si>
  <si>
    <t xml:space="preserve">SENSIDISCOS DE AMIKACINA 30UG X UN      </t>
  </si>
  <si>
    <t xml:space="preserve">SENSIDISCOS DE AMPICILINA 10 UG X UN    </t>
  </si>
  <si>
    <t xml:space="preserve">SENSIDISCOS DE ASTREONAN 30UG X UN      </t>
  </si>
  <si>
    <t xml:space="preserve">SENSIDISCOS DE CEFEPIME 30UG X UN       </t>
  </si>
  <si>
    <t xml:space="preserve">SENSIDISCOS DE CEFOXITIN 30UG X UN      </t>
  </si>
  <si>
    <t xml:space="preserve">SENSIDISCOS DE CEFTAZIDIME 30 UG X UN   </t>
  </si>
  <si>
    <t xml:space="preserve">SENSIDISCOS DE CIPROFLOXACINA 5UG X UN  </t>
  </si>
  <si>
    <t xml:space="preserve">SENSIDISCOS DE CLINDAMICNA 2 UG X UN    </t>
  </si>
  <si>
    <t xml:space="preserve">SENSIDISCOS DE CLORAFENICOL X UN        </t>
  </si>
  <si>
    <t xml:space="preserve">SENSIDISCOS DE DOXICICLINA X 50 X UN    </t>
  </si>
  <si>
    <t xml:space="preserve">SENSIDISCOS DE ERITROMICINA 15 UG X UN  </t>
  </si>
  <si>
    <t xml:space="preserve">SENSIDISCOS DE GENTAMICINA 10 UG X UN   </t>
  </si>
  <si>
    <t xml:space="preserve">SENSIDISCOS DE IMIPENEM X UN            </t>
  </si>
  <si>
    <t xml:space="preserve">SENSIDISCOS DE MEROPENEM 10 UG X UN     </t>
  </si>
  <si>
    <t xml:space="preserve">SENSIDISCOS DE MOXIFLOXACIN X UD        </t>
  </si>
  <si>
    <t xml:space="preserve">SENSIDISCOS DE OXACILINA 1 UG X UN      </t>
  </si>
  <si>
    <t xml:space="preserve">SENSIDISCOS DE PENICILINA X UN          </t>
  </si>
  <si>
    <t xml:space="preserve">SENSIDISCOS DE TETRACILINA 30UG X UN    </t>
  </si>
  <si>
    <t xml:space="preserve">SENSIDISCOS DE TIGECICLINA X UD         </t>
  </si>
  <si>
    <t xml:space="preserve">SENSIDISCOS DE VANCOMICINA 30UG X UN    </t>
  </si>
  <si>
    <t xml:space="preserve">SENSIDISCOS LINEZOLID X UN              </t>
  </si>
  <si>
    <t xml:space="preserve">SENSIDISCOS TEICOPLANINA X UN           </t>
  </si>
  <si>
    <t xml:space="preserve">SODIO CLORO POTASIO X PB                </t>
  </si>
  <si>
    <t xml:space="preserve">SOL. DILUENTE ANALISIS DE LEUCOC XUN    </t>
  </si>
  <si>
    <t xml:space="preserve">SOL. DILUENTE EQUIPO HEMATOLO X ML      </t>
  </si>
  <si>
    <t xml:space="preserve">SOL.LAVADORA PARA EQUIPO STKS X ML      </t>
  </si>
  <si>
    <t xml:space="preserve">SOLUCION HEMOLIZANTE X ML               </t>
  </si>
  <si>
    <t xml:space="preserve">T.3 TOTAL CONTROL Y CALIBRADOR X PB     </t>
  </si>
  <si>
    <t xml:space="preserve">T.4 LIBRE X PB                          </t>
  </si>
  <si>
    <t xml:space="preserve">TARJETA DE SEDIMENTACION X PB           </t>
  </si>
  <si>
    <t xml:space="preserve">TARJETA ANTIBIOGRAMA AST ST 03 X UN     </t>
  </si>
  <si>
    <t xml:space="preserve">TARJETA IDENTIFICACION GN X UN          </t>
  </si>
  <si>
    <t xml:space="preserve">TARJETA IDENTIFICACION GP X UN          </t>
  </si>
  <si>
    <t xml:space="preserve">TARJETA LEVADURA IDENTIF. YST TEST X UN </t>
  </si>
  <si>
    <t xml:space="preserve">TERMOMETRO (BANO DE AGUA) X UN          </t>
  </si>
  <si>
    <t xml:space="preserve">TIEMPO DE TROMBINA X PB                 </t>
  </si>
  <si>
    <t xml:space="preserve">SQP-TIOGLICOLATO BROTH X GM             </t>
  </si>
  <si>
    <t xml:space="preserve">TIRAS PARA CETONAS (EQUIPO OPTIUM) X UN </t>
  </si>
  <si>
    <t xml:space="preserve">TIRILLA PARA ORINA CON CONSUMIBLES X PB </t>
  </si>
  <si>
    <t xml:space="preserve">TRANSAMINASAS GOT X PB                  </t>
  </si>
  <si>
    <t xml:space="preserve">TRANSAMINASAS GPT X PB                  </t>
  </si>
  <si>
    <t xml:space="preserve">TRIGLICERIDOS X PB                      </t>
  </si>
  <si>
    <t xml:space="preserve">TROPONINA XPB                           </t>
  </si>
  <si>
    <t xml:space="preserve">TUBO TAPA ROSCA VIDRIO 16X125 X UN      </t>
  </si>
  <si>
    <t xml:space="preserve">TUBO TAPA ROSCA VIDRIO DE 13X100 X UN   </t>
  </si>
  <si>
    <t xml:space="preserve">VARICELA ZOSTER IGG X PB                </t>
  </si>
  <si>
    <t xml:space="preserve">VITAMINA B12 X PB                       </t>
  </si>
  <si>
    <t xml:space="preserve">SQP-XYLOL X GM                          </t>
  </si>
  <si>
    <t xml:space="preserve">CEPA PROTEUS VULGARIS ATCC 6380 X PQ    </t>
  </si>
  <si>
    <t xml:space="preserve">ACETONA SAFRANINA 29584 X ML            </t>
  </si>
  <si>
    <t xml:space="preserve">YODO 29586 X ML                         </t>
  </si>
  <si>
    <t xml:space="preserve">SQP-CRISTAL VIOLETA 29524 X ML          </t>
  </si>
  <si>
    <t xml:space="preserve">RINSE ACL TOP X ML                      </t>
  </si>
  <si>
    <t xml:space="preserve">CUBETA ACL TOP X UD                     </t>
  </si>
  <si>
    <t xml:space="preserve">CLEANING ACL TOP X ML                   </t>
  </si>
  <si>
    <t xml:space="preserve">SQP-COLORANTE MAY GRUNWALD X ML         </t>
  </si>
  <si>
    <t xml:space="preserve">SQP-COLORANTE GIEMSA X ML               </t>
  </si>
  <si>
    <t xml:space="preserve">SENSIDISCOS ERTAPENEM XUD               </t>
  </si>
  <si>
    <t xml:space="preserve">FRASCO MATRAZ ERLENMEYER 1000 ML X FCO  </t>
  </si>
  <si>
    <t xml:space="preserve">TUBO FALCON DE 15 ML X UN               </t>
  </si>
  <si>
    <t xml:space="preserve">CONTROL CALIDAD V.D.R.L X KIT           </t>
  </si>
  <si>
    <t xml:space="preserve">SQP-ACIDO ORTOFOSFORICO XML             </t>
  </si>
  <si>
    <t xml:space="preserve">SQP-PERMANGANATO DE POTASIO Kmno4 x GM  </t>
  </si>
  <si>
    <t xml:space="preserve">GM </t>
  </si>
  <si>
    <t xml:space="preserve">ANTICUERPOS   ARC CHAGAS X PB           </t>
  </si>
  <si>
    <t xml:space="preserve">REPUESTO X 10 ASAS CALIBRADAS DE 10UL   </t>
  </si>
  <si>
    <t xml:space="preserve">SENSIDISCOS DE RIFAMPICINA X UN         </t>
  </si>
  <si>
    <t xml:space="preserve">PLACA VIDRIO12 POZ.SER LIQ CEFALOR XUN  </t>
  </si>
  <si>
    <t xml:space="preserve">TUBO ESTERIL SIN ADITIVO  X UN          </t>
  </si>
  <si>
    <t xml:space="preserve">DETECCION CLOSTRIDIUM DIFFICILE X PB    </t>
  </si>
  <si>
    <t xml:space="preserve">HYDRAGEL ELECTROFORESIS PROTEINA 7 X PB </t>
  </si>
  <si>
    <t xml:space="preserve">AZUL DE METILENO FOSFATADO X ML         </t>
  </si>
  <si>
    <t xml:space="preserve">SOLUCION A PARA HEMOPARASITOS X ML      </t>
  </si>
  <si>
    <t xml:space="preserve">SOLUCION B PARA HEMOPARASITOS X ML      </t>
  </si>
  <si>
    <t xml:space="preserve">BUFFER PARA COLORACION DE HEMOPARASITOS </t>
  </si>
  <si>
    <t xml:space="preserve">PRUEBA RAPIDA PARA ANTICUERPOS VIH      </t>
  </si>
  <si>
    <t xml:space="preserve">KIT DE SUPLEM. ANTIBIOTICOS PARA MGIT X </t>
  </si>
  <si>
    <t xml:space="preserve">SOLUCION DECONTAMINACION CULT MICO MGIT </t>
  </si>
  <si>
    <t xml:space="preserve">MEDIO DE CULTIVO SOLIDO MGIT X UN       </t>
  </si>
  <si>
    <t xml:space="preserve">REACTIVO AZUCARES REDUCTORES X ML       </t>
  </si>
  <si>
    <t xml:space="preserve">REACTIVO DE CITOMETRIA ISOFLOW  X L     </t>
  </si>
  <si>
    <t xml:space="preserve">REACTIVO VITAMINA D X PB                </t>
  </si>
  <si>
    <t xml:space="preserve">TARJETA ANTIBIOGRAMA AST N271 X UN      </t>
  </si>
  <si>
    <t xml:space="preserve">TARJETA ANTIBIOGRAMA AST N272 X UN      </t>
  </si>
  <si>
    <t xml:space="preserve">COMPLEMENTO CONEJO X ML                 </t>
  </si>
  <si>
    <t xml:space="preserve">CONTROL HLA NEGATIVO 0.5 ML X FCO       </t>
  </si>
  <si>
    <t xml:space="preserve">CONTROL HLA POSITIVO 0.5 ML X FCO       </t>
  </si>
  <si>
    <t>EXT.ADN GENO. SANGRE SALIVA KIT X 100 PB</t>
  </si>
  <si>
    <t xml:space="preserve">LAMINA DE TERAZAKI 72 POZOS X UN        </t>
  </si>
  <si>
    <t xml:space="preserve">MEDIO RPMI 1640 ESTERIL X ML            </t>
  </si>
  <si>
    <t xml:space="preserve">PBS BUFFER FOSFATO SALINO X ML          </t>
  </si>
  <si>
    <t xml:space="preserve">TAQ POLIMERASA X UN                     </t>
  </si>
  <si>
    <t xml:space="preserve">TUBO VACUT.CON ACD TAPA AMARILL8.5MLXUN </t>
  </si>
  <si>
    <t xml:space="preserve">CRIOVIAL ESTERIL 1.5 ML X UN            </t>
  </si>
  <si>
    <t xml:space="preserve">CAJA PARA ALMACENAR CRIOVIALES 1.5 ALTO </t>
  </si>
  <si>
    <t xml:space="preserve">CAJA DE PETRI 100 X 20 X UN             </t>
  </si>
  <si>
    <t xml:space="preserve">MICROPIPETA DE 1-10 UL X UN             </t>
  </si>
  <si>
    <t xml:space="preserve">CRIOVIAL DE 2 ML ESTERIL X UN           </t>
  </si>
  <si>
    <t xml:space="preserve">SENSIDISCO ACIDO NALIDIXICO X PB        </t>
  </si>
  <si>
    <t xml:space="preserve">SENSIDISCOS NITROFURANTOINA X UN        </t>
  </si>
  <si>
    <t xml:space="preserve">PRUEBA TREPONEMICA SIFILIS QUIMIOLU XPB </t>
  </si>
  <si>
    <t xml:space="preserve">PRUEBA DE TRASFERRINA X PB              </t>
  </si>
  <si>
    <t xml:space="preserve">E-TEST VANCOMICINA TIRILLAS XUN         </t>
  </si>
  <si>
    <t xml:space="preserve">E-TEST DAPTOMICINA TIRILLAS XUN         </t>
  </si>
  <si>
    <t xml:space="preserve">KIT DE TIPIFICACION HLA-A               </t>
  </si>
  <si>
    <t xml:space="preserve">KIT DE TIPIFICACION HLA-B               </t>
  </si>
  <si>
    <t xml:space="preserve">KIT DE TIPIFICACION HLA-C               </t>
  </si>
  <si>
    <t xml:space="preserve">KIT DE TIPIFICACION HLA-DRB1            </t>
  </si>
  <si>
    <t xml:space="preserve">KIT DE TIPIFICACION HLA-DQ              </t>
  </si>
  <si>
    <t xml:space="preserve">IDENTIFIC CUANTIFIC ANTICUER ANTI-HLA-I </t>
  </si>
  <si>
    <t xml:space="preserve">KIT DE ANTIGENO UNICO LUMINEX-I         </t>
  </si>
  <si>
    <t xml:space="preserve">KIT DE ANTIGENO UNICO LUMINEX CLASE II  </t>
  </si>
  <si>
    <t xml:space="preserve">UI </t>
  </si>
  <si>
    <t xml:space="preserve">SISTEMA DE FLUIDO SHEAT FLUID           </t>
  </si>
  <si>
    <t xml:space="preserve">KIT CALIBRADORES LUMINEX                </t>
  </si>
  <si>
    <t xml:space="preserve">KIT VERIFICACION DE DESEMPEÑO           </t>
  </si>
  <si>
    <t xml:space="preserve">LAMINAS SELLADORAS ALUMINIO P PLACAS    </t>
  </si>
  <si>
    <t xml:space="preserve">PLACAS HIDROFICILAS CON FILTRO          </t>
  </si>
  <si>
    <t xml:space="preserve">PLACAS DE POLIESTIRENO PARA PCR         </t>
  </si>
  <si>
    <t xml:space="preserve">TUBOS EN TIRAS PARA PCR X UN            </t>
  </si>
  <si>
    <t xml:space="preserve">AGAR PREPARADO DE MICOSEL X UN          </t>
  </si>
  <si>
    <t xml:space="preserve">AGAR THIOGLYCOLATE BROTH+RESAZURIN X UN </t>
  </si>
  <si>
    <t xml:space="preserve">PORTAGERMEN AGAR + SWAB X UN            </t>
  </si>
  <si>
    <t xml:space="preserve">CALDO TODD HEWITT X UN                  </t>
  </si>
  <si>
    <t xml:space="preserve">COLORANTE CARBOFUCSINA PREPARADA X ML   </t>
  </si>
  <si>
    <t xml:space="preserve">PLACA CONCAVA 12 POZOS SERLOGIA X UN    </t>
  </si>
  <si>
    <t xml:space="preserve">AZUL DE EVANS X GR                      </t>
  </si>
  <si>
    <t xml:space="preserve">GR </t>
  </si>
  <si>
    <t xml:space="preserve">HIDOXIDO POTASIO 10% (KOH) X ML         </t>
  </si>
  <si>
    <t xml:space="preserve">REACTIVO DE ERLICH X ML                 </t>
  </si>
  <si>
    <t xml:space="preserve">SUDAN III X ML                          </t>
  </si>
  <si>
    <t xml:space="preserve">HIDROXIDO DE SODIO 4% X ML              </t>
  </si>
  <si>
    <t xml:space="preserve">SQP-VERDE MALAQUITA X ML                </t>
  </si>
  <si>
    <t xml:space="preserve">AZUL DE METILENO X ML                   </t>
  </si>
  <si>
    <t xml:space="preserve">LUGOL PAR GRAM X ML                     </t>
  </si>
  <si>
    <t xml:space="preserve">ALCOHOL ACETONA X ML                    </t>
  </si>
  <si>
    <t xml:space="preserve">ALCOHOL ACIDO X ML                      </t>
  </si>
  <si>
    <t xml:space="preserve">HEMOGLOBINA GLICOSILADA X PB            </t>
  </si>
  <si>
    <t xml:space="preserve">ANTICUERPOS PARA HTLV I Y II C PB       </t>
  </si>
  <si>
    <t xml:space="preserve">CARDIOLIPINA IGM  X PB                  </t>
  </si>
  <si>
    <t xml:space="preserve">AGAR PREPARADO TRIPTICASA SOYA X UN     </t>
  </si>
  <si>
    <t xml:space="preserve">EOSINA AZUL METILENO EN SOL/WRIGHT X ML </t>
  </si>
  <si>
    <t xml:space="preserve">DISCOS DE DIFERENCIACIÓN EDTA X UN      </t>
  </si>
  <si>
    <t xml:space="preserve">ANTI-KAPPA (IgG) x 1 ML                 </t>
  </si>
  <si>
    <t xml:space="preserve">MICOPLASMA PNEUMONIAE IGM X PB          </t>
  </si>
  <si>
    <t xml:space="preserve">CEPA ATCC E COIL 8739                   </t>
  </si>
  <si>
    <t xml:space="preserve">MATRIZ ACIDO FORMICO REF 411072 X VL    </t>
  </si>
  <si>
    <t xml:space="preserve">MATRIZ CHCA REF 411071 X VL             </t>
  </si>
  <si>
    <t xml:space="preserve">TUBOS EN PP DE 12X75 MM X UN            </t>
  </si>
  <si>
    <t xml:space="preserve">TAPA PARA TUBO PP 12X75 MM X UN         </t>
  </si>
  <si>
    <t xml:space="preserve">AGAR CROMOGENICO CARBA X UN             </t>
  </si>
  <si>
    <t xml:space="preserve">MEDIO DE CULTIVO LIQUIDO 7 ML MGIT X UN </t>
  </si>
  <si>
    <t xml:space="preserve">COLORANTE AUTOMAT  ZN RAL STAINER X PB  </t>
  </si>
  <si>
    <t xml:space="preserve">TARJETA IDENTIFICACION GN 93 X UN       </t>
  </si>
  <si>
    <t xml:space="preserve">BUFFER FOSFATO PH 6.8  X GLN            </t>
  </si>
  <si>
    <t xml:space="preserve">ETIQUETA PREVI ISOLA X UN               </t>
  </si>
  <si>
    <t xml:space="preserve">PEINES SEMBRADORES PREVI ISOLA X UN     </t>
  </si>
  <si>
    <t xml:space="preserve">PUNTAS DE PIPETA PREVI ISOLA X UN       </t>
  </si>
  <si>
    <t xml:space="preserve">PRUEBA RAPIDA MYCOBACTER TUBERCUL X PB  </t>
  </si>
  <si>
    <t xml:space="preserve">DETECC. PATOGENOS LCR PRUEB RAPIDA X PB </t>
  </si>
  <si>
    <t xml:space="preserve">TROMBOPLASTINA TISULAR X ML             </t>
  </si>
  <si>
    <t xml:space="preserve">CEPA CANDIDA ALBICANS ATCC 14053        </t>
  </si>
  <si>
    <t xml:space="preserve">CEPA CANDIDA PARAPSILOSIS  ATCC 22019   </t>
  </si>
  <si>
    <t xml:space="preserve">CEPA KLEBSIELLA PNEUMONIAE ATCC 700603  </t>
  </si>
  <si>
    <t xml:space="preserve">CEPA SALMONELLA ENT.TYPHIMUR ATCC 14028 </t>
  </si>
  <si>
    <t xml:space="preserve">CEPA N. GONORRHOEAE ATCC 19424          </t>
  </si>
  <si>
    <t xml:space="preserve">CEPA STREPTOCOCCUS PYOGENES ATCC 19615  </t>
  </si>
  <si>
    <t xml:space="preserve">CEPA S. MALTOPHILIA ATCC 17666          </t>
  </si>
  <si>
    <t xml:space="preserve">CEPA ENTEROBACTER AEROGENES ATCC 13048  </t>
  </si>
  <si>
    <t xml:space="preserve">CEPA MYCOBACTERIUM TUBERCUL. ATCC 25177 </t>
  </si>
  <si>
    <t xml:space="preserve">CEPA MYCOBACTERIUM FORTUITUM ATCC 6841  </t>
  </si>
  <si>
    <t xml:space="preserve">XILOL X ML                              </t>
  </si>
  <si>
    <t xml:space="preserve">FOSFATO TRISODICO AL 10% X FCO          </t>
  </si>
  <si>
    <t xml:space="preserve">LUGOL PARA COPROLOGICO X ML             </t>
  </si>
  <si>
    <t xml:space="preserve">REPUESTO ASA CALIB. 10UL DESECHABLX UN  </t>
  </si>
  <si>
    <t xml:space="preserve">LITHIUM REAGENT X PB                    </t>
  </si>
  <si>
    <t xml:space="preserve">CARY BLAIR PREPARADO X UN               </t>
  </si>
  <si>
    <t xml:space="preserve">ANTICUERPOS EPSTEIN BARR IGG X PB       </t>
  </si>
  <si>
    <t xml:space="preserve">TUBO SENCILLO CITOROTOR X UN            </t>
  </si>
  <si>
    <t xml:space="preserve">URINALISYS CNT BILEVEL 12X12 ML         </t>
  </si>
  <si>
    <t xml:space="preserve">FIBRINOGENO DE CLAUSS X ML              </t>
  </si>
  <si>
    <t xml:space="preserve">TRANSFIX X ML                           </t>
  </si>
  <si>
    <t xml:space="preserve">AGUA LIBRE DE DNASAS Y RNASAS X ML      </t>
  </si>
  <si>
    <t xml:space="preserve">MEDIO DE SEPARACION LINFOCITOS X 100 ML </t>
  </si>
  <si>
    <t xml:space="preserve">TARJETA ANTIBIOGRAMA AST P 612 X UN     </t>
  </si>
  <si>
    <t xml:space="preserve">TROMBOPLASTINA TISULAR X PB             </t>
  </si>
  <si>
    <t xml:space="preserve">TIEMPO PARCIAL DE TROMBOPLASTINA X PB   </t>
  </si>
  <si>
    <t xml:space="preserve">CHROMOAGAR STREP B                      </t>
  </si>
  <si>
    <t xml:space="preserve">HIGH ADNORMAL CONTROL X UN              </t>
  </si>
  <si>
    <t xml:space="preserve">LOW FIBRINOGEN CONTROL X UN             </t>
  </si>
  <si>
    <t xml:space="preserve">CONTROL D DIMER HS 500 1 Y 2 XUN        </t>
  </si>
  <si>
    <t xml:space="preserve">CLEAN B X UN                            </t>
  </si>
  <si>
    <t xml:space="preserve">FACTOR DILUENT X UN                     </t>
  </si>
  <si>
    <t xml:space="preserve">LA CONTROL POSITIVO X UN                </t>
  </si>
  <si>
    <t xml:space="preserve">LA CONTROL NEGATIVO X UN                </t>
  </si>
  <si>
    <t xml:space="preserve">146 - LIQCHK CARDC MKR X ML             </t>
  </si>
  <si>
    <t xml:space="preserve">147 - LIQCHK CARDC MKR X ML             </t>
  </si>
  <si>
    <t xml:space="preserve">148 - LIQCHK CARDC MKR X ML             </t>
  </si>
  <si>
    <t xml:space="preserve">545 - LIQCHK ETHANOL/AMMON X ML         </t>
  </si>
  <si>
    <t xml:space="preserve">740 - LYPCHK DIABETES CTL X ML          </t>
  </si>
  <si>
    <t xml:space="preserve">078-K138-01 CUVETTES 3000 PACK X UN     </t>
  </si>
  <si>
    <t xml:space="preserve">078-K139-01 SAMPLE TIPS X UN            </t>
  </si>
  <si>
    <t xml:space="preserve">544 - LIQUICHEK ETHANOL/AMMONIA X ML    </t>
  </si>
  <si>
    <t xml:space="preserve">C-315-5 LYPHCHK ASSAY CH X ML           </t>
  </si>
  <si>
    <t xml:space="preserve">C-310-5 LYPHCHK ASSAY CH X ML           </t>
  </si>
  <si>
    <t xml:space="preserve">430 LYPHCHK IMMUNO+ BILE X ML           </t>
  </si>
  <si>
    <t xml:space="preserve">LABEL 2" X 1" THERM/TRAN X KIT          </t>
  </si>
  <si>
    <t xml:space="preserve">397 LIQUICHEK URINE CHEM CTL X ML       </t>
  </si>
  <si>
    <t xml:space="preserve">398 LIQUICHEK URINE CHEM CTL X ML       </t>
  </si>
  <si>
    <t xml:space="preserve">12S000310 Ribbon Printer 2.32"X295 XKIT </t>
  </si>
  <si>
    <t xml:space="preserve">Atellica IM CA 19-9 DIL X ML            </t>
  </si>
  <si>
    <t xml:space="preserve">Atellica IM CAL 80 2PK X ML             </t>
  </si>
  <si>
    <t xml:space="preserve">Atellica IM CAL A 2PK X ML              </t>
  </si>
  <si>
    <t xml:space="preserve">Atellica IM CAL B 2PK X ML              </t>
  </si>
  <si>
    <t xml:space="preserve">Atellica IM CAL C 2PK X ML              </t>
  </si>
  <si>
    <t xml:space="preserve">Atellica IM CAL D 2PK X ML              </t>
  </si>
  <si>
    <t xml:space="preserve">Atellica IM CAL E 2PK X ML              </t>
  </si>
  <si>
    <t xml:space="preserve">Atellica IM CAL Q 2PK X ML              </t>
  </si>
  <si>
    <t xml:space="preserve">Atellica IM CEA DIL 2PK X ML            </t>
  </si>
  <si>
    <t xml:space="preserve">Atellica IM CKMB CAL 2PK X ML           </t>
  </si>
  <si>
    <t xml:space="preserve">Atellica IM HBsII QC X ML               </t>
  </si>
  <si>
    <t xml:space="preserve">Atellica IM tIgE DIL                    </t>
  </si>
  <si>
    <t xml:space="preserve">Atellica IM PTH QC X ML                 </t>
  </si>
  <si>
    <t xml:space="preserve">Atellica IM Multi-Dil 1 X ML            </t>
  </si>
  <si>
    <t xml:space="preserve">ATELLICA IM MULTI-DILUEN 11 X ML        </t>
  </si>
  <si>
    <t xml:space="preserve">Atellica IM Multi-Dil 13 X ML           </t>
  </si>
  <si>
    <t xml:space="preserve">Atellica IM Multi-Dil 2 X ML            </t>
  </si>
  <si>
    <t xml:space="preserve">ATELLICA IM MULTI-DILUEN 3 X ML         </t>
  </si>
  <si>
    <t xml:space="preserve">Atellica IM Rub M QC X ML               </t>
  </si>
  <si>
    <t xml:space="preserve">Atellica IM Rub G QC X ML               </t>
  </si>
  <si>
    <t xml:space="preserve">Atellica IM Syph QC X ML                </t>
  </si>
  <si>
    <t xml:space="preserve">Atellica IM T3/T4/VB12 A X ML           </t>
  </si>
  <si>
    <t xml:space="preserve">Atellica IM ThCG DIL 2PK X KIT          </t>
  </si>
  <si>
    <t xml:space="preserve">Atellica IM Toxo G QC KI X ML           </t>
  </si>
  <si>
    <t xml:space="preserve">Atellica IM Toxo M QC KI X ML           </t>
  </si>
  <si>
    <t xml:space="preserve">Atellica IM VB12 DIL 2PK X KIT          </t>
  </si>
  <si>
    <t xml:space="preserve">Atellica IM VB12 DTT/REL X KIT          </t>
  </si>
  <si>
    <t xml:space="preserve">Atellica IM VitD DIL 2PK X ML           </t>
  </si>
  <si>
    <t xml:space="preserve">Atellica IM VitD QC X KIT               </t>
  </si>
  <si>
    <t xml:space="preserve">Tube Top Sample Cup 1ml X ML            </t>
  </si>
  <si>
    <t xml:space="preserve">ATELLICA CH EMPTY 1 X UN                </t>
  </si>
  <si>
    <t xml:space="preserve">ATELLICA IM ACIDO X UN                  </t>
  </si>
  <si>
    <t xml:space="preserve">Atellica IM Wash X ML                   </t>
  </si>
  <si>
    <t xml:space="preserve">Atellica IM Cleaner X ML                </t>
  </si>
  <si>
    <t xml:space="preserve">Atellica CH Diluent X ML                </t>
  </si>
  <si>
    <t xml:space="preserve">Atellica CH Wash X ML                   </t>
  </si>
  <si>
    <t xml:space="preserve">Atellica CH Conditioner X KIT           </t>
  </si>
  <si>
    <t xml:space="preserve">Atellica CH Cleaner X KIT               </t>
  </si>
  <si>
    <t xml:space="preserve">Atellica IMT Standard A X KIT           </t>
  </si>
  <si>
    <t xml:space="preserve">Atellica IMT Diluent X KIT              </t>
  </si>
  <si>
    <t xml:space="preserve">Atellica IMT Standard B X ML            </t>
  </si>
  <si>
    <t xml:space="preserve">Atellica CH WBA X KIT                   </t>
  </si>
  <si>
    <t xml:space="preserve">Atellica CH ALP_2 CAL X ML              </t>
  </si>
  <si>
    <t xml:space="preserve">Atellica CH ENZ 1 CAL X KIT             </t>
  </si>
  <si>
    <t xml:space="preserve">Atellica CH ENZ 2 CAL X KIT             </t>
  </si>
  <si>
    <t xml:space="preserve">Atellica CH ENZ 3 CAL X ML              </t>
  </si>
  <si>
    <t xml:space="preserve">Atellica IMT Dilution Ch X KIT          </t>
  </si>
  <si>
    <t xml:space="preserve">Atellica CH Reaction Rin X ML           </t>
  </si>
  <si>
    <t xml:space="preserve">Atellica CH Dilution Rin X ML           </t>
  </si>
  <si>
    <t xml:space="preserve">ATELLICA CH A1C_3 CAL X ML              </t>
  </si>
  <si>
    <t xml:space="preserve">Atellica CH CHEM III CAL X ML           </t>
  </si>
  <si>
    <t xml:space="preserve">Atellica CH HDL/LDL CAL X KIT           </t>
  </si>
  <si>
    <t xml:space="preserve">Atellica CH CHEM CAL X ML               </t>
  </si>
  <si>
    <t xml:space="preserve">Atellica CH CRP_2 CAL X ML              </t>
  </si>
  <si>
    <t xml:space="preserve">Atellica CH LSP CAL X ML                </t>
  </si>
  <si>
    <t xml:space="preserve">Atellica CH ÁALB_2 CAL X ML             </t>
  </si>
  <si>
    <t xml:space="preserve">Atellica CH SPCL CHEM CA X ML           </t>
  </si>
  <si>
    <t xml:space="preserve">Atellica CH TOX CAL X ML                </t>
  </si>
  <si>
    <t xml:space="preserve">Atellica CH UPro CAL X ML               </t>
  </si>
  <si>
    <t xml:space="preserve">Atellica IM Multi-Diluent 15            </t>
  </si>
  <si>
    <t xml:space="preserve">Atellica IM PCT QC KIT X ML             </t>
  </si>
  <si>
    <t xml:space="preserve">HUMIDITY PACK 5 X ML                    </t>
  </si>
  <si>
    <t xml:space="preserve">APW1 SOLUCION LAVADO X ML               </t>
  </si>
  <si>
    <t xml:space="preserve">Atellica IM aHBcM QC                    </t>
  </si>
  <si>
    <t xml:space="preserve">Atellica IM aHCV QC                     </t>
  </si>
  <si>
    <t xml:space="preserve">CONTROL HAVM                            </t>
  </si>
  <si>
    <t xml:space="preserve">ATELLICA IM AHBS2 QC X ML               </t>
  </si>
  <si>
    <t xml:space="preserve">PRUEBA RAPIDA SIFILIS X UN              </t>
  </si>
  <si>
    <t xml:space="preserve">ATELLICA IM APW3 ( SMN 10998580 ) X UN  </t>
  </si>
  <si>
    <t xml:space="preserve">CH REAGENT PROBE CLEANER 1 (RPC1) X UN  </t>
  </si>
  <si>
    <t xml:space="preserve">CH REAGENT PROBE CLEANER 4 (RPC4) X UN  </t>
  </si>
  <si>
    <t xml:space="preserve">CH REAGENT PROBE CLEANER 2 (RPC2) X UN  </t>
  </si>
  <si>
    <t xml:space="preserve">ATELLICA IM FOL DTT/REL X UN            </t>
  </si>
  <si>
    <t xml:space="preserve">DXH 6C CELL CONTROL X ML                </t>
  </si>
  <si>
    <t xml:space="preserve">DXH LATRON CONTROL X ML                 </t>
  </si>
  <si>
    <t xml:space="preserve">IMMUNOTROL CONTROL CELLS LOW LEVEL 2 ML </t>
  </si>
  <si>
    <t xml:space="preserve">VERSALYSE CE X ML                       </t>
  </si>
  <si>
    <t xml:space="preserve">TUBOS PARA PRUEBA ANIPLEX MDR/XDR X UN  </t>
  </si>
  <si>
    <t xml:space="preserve">TAPAS PARA PRUEBA ANIPLEX MDR/XDR X UN  </t>
  </si>
  <si>
    <t xml:space="preserve">ETEST PIPERACILLIN/TAZOBACTAN X PB      </t>
  </si>
  <si>
    <t xml:space="preserve">SODIUM CHLORIDE DILUENT X ML            </t>
  </si>
  <si>
    <t xml:space="preserve">SALINE SOLUTION X ML                    </t>
  </si>
  <si>
    <t xml:space="preserve">PIPETTER/DILUTER X KIT                  </t>
  </si>
  <si>
    <t xml:space="preserve">TUBOS VITEK X UN                        </t>
  </si>
  <si>
    <t xml:space="preserve">TONER/IMPRESORA SAMSUNG ML-3750ND X UN  </t>
  </si>
  <si>
    <t xml:space="preserve">FILTER CARTRIDGE RAL STAINER X UN       </t>
  </si>
  <si>
    <t xml:space="preserve">DENSICHEK PLUS STANDARDS X UN           </t>
  </si>
  <si>
    <t xml:space="preserve">CONTROL POSITIVO  Y SOLUCIÓN X PB       </t>
  </si>
  <si>
    <t xml:space="preserve">CONTROL NEGATIVO Y SOLUCIÓN X UN        </t>
  </si>
  <si>
    <t xml:space="preserve">ATELLICA CH LC X ML                     </t>
  </si>
  <si>
    <t xml:space="preserve">ATELLICA IM PW3 50 UN X KIT             </t>
  </si>
  <si>
    <t xml:space="preserve">ATELLICA IM HBCT QC 28 UN X KIT         </t>
  </si>
  <si>
    <t xml:space="preserve">ATELLICA IM CHIV QC 20 UN X KIT         </t>
  </si>
  <si>
    <t xml:space="preserve">LYPHOCHECK TUMOR MARKET 1               </t>
  </si>
  <si>
    <t xml:space="preserve">LYPHOCHECK TUMOR MARKET 2 X UN          </t>
  </si>
  <si>
    <t xml:space="preserve">T.4 LIBRE X 250 PB                      </t>
  </si>
  <si>
    <t xml:space="preserve">CARTUCHO POCT GEM 5000  600 PB X UN     </t>
  </si>
  <si>
    <t xml:space="preserve">PRUEBA PCR PARA COV19 X PB              </t>
  </si>
  <si>
    <t xml:space="preserve">CARTUCHO POCT GEM 5000  450 PB X UN     </t>
  </si>
  <si>
    <t xml:space="preserve">CARTUCHO POCT GEM 5000  300 PB X UN     </t>
  </si>
  <si>
    <t xml:space="preserve">CARTUCHO POCT GEM 5000  150 PB X UN     </t>
  </si>
  <si>
    <t xml:space="preserve">MEDIO DE TRANSPORTE VIRAL X UN          </t>
  </si>
  <si>
    <t xml:space="preserve">OPTICLA FLAT CAP STRIPS 8-TAPAS X TI    </t>
  </si>
  <si>
    <t xml:space="preserve">TI </t>
  </si>
  <si>
    <t xml:space="preserve">TUBE STRIP WHITE  8-TUBOS X TI          </t>
  </si>
  <si>
    <t xml:space="preserve">96-WELL PLATE (WHITE) X UN              </t>
  </si>
  <si>
    <t xml:space="preserve">TUBO  1.5ml  AXYGEN - CORNING X UN      </t>
  </si>
  <si>
    <t xml:space="preserve">HISOPO X UN                             </t>
  </si>
  <si>
    <t xml:space="preserve">PRUEBA RAPIDA PARA COVID 19 X PB        </t>
  </si>
  <si>
    <t xml:space="preserve">AGAR SCHAEDLER X UN                     </t>
  </si>
  <si>
    <t xml:space="preserve">AGAR BIPLACA CROMO UTI X UN             </t>
  </si>
  <si>
    <t xml:space="preserve">AGAR BIPLACA CNA/MACCOMKEY X UN         </t>
  </si>
  <si>
    <t xml:space="preserve">AGAR BIPLACA SS/MK X UN                 </t>
  </si>
  <si>
    <t xml:space="preserve">AGAR CALDO BHI X UN                     </t>
  </si>
  <si>
    <t xml:space="preserve">AGAR CALDO TODD HEWITT X UN             </t>
  </si>
  <si>
    <t xml:space="preserve">ADENOSIN DEAMINASA REACTIVO X PB        </t>
  </si>
  <si>
    <t xml:space="preserve">PAPEL IMPRESORA GEM5000 X UN            </t>
  </si>
  <si>
    <t xml:space="preserve">PRUEBA MONOTEST DIAGN. COVID X PB       </t>
  </si>
  <si>
    <t xml:space="preserve">CVP BILI X AMP                          </t>
  </si>
  <si>
    <t xml:space="preserve">KIT EXTRACCION DE ACIDOS NUCLEICOS X PB </t>
  </si>
  <si>
    <t xml:space="preserve">CALIBRADOR CICLOSPORINA 2VL X KIT       </t>
  </si>
  <si>
    <t xml:space="preserve">IM CsA PREPARADO CICLOSPORINA 2VL X KIT </t>
  </si>
  <si>
    <t xml:space="preserve">CALIBRADOR TACROLIMUS 6 VL X KIT        </t>
  </si>
  <si>
    <t xml:space="preserve">STANDARD Q COVID 19 Ag Test  X PB       </t>
  </si>
  <si>
    <t xml:space="preserve">PANEL MULTIDROGAS X KIT                 </t>
  </si>
  <si>
    <t xml:space="preserve">COLOREADOR DE PLACAS GRAM X ML          </t>
  </si>
  <si>
    <t xml:space="preserve">PRUEBA RAPIDA CLOSTRIDIUM X PB          </t>
  </si>
  <si>
    <t xml:space="preserve">AGAR MAC CONKEY CRYSTAL VIOLET X UN     </t>
  </si>
  <si>
    <t xml:space="preserve">PANEL NEUMONIA X PB                     </t>
  </si>
  <si>
    <t xml:space="preserve">PANEL RESPIRATORIO RP2.1 X PB           </t>
  </si>
  <si>
    <t xml:space="preserve">CALDO TRIPTICASA DE SOYA X UN           </t>
  </si>
  <si>
    <t xml:space="preserve">NG TEST CARBA 5 X PB                    </t>
  </si>
  <si>
    <t xml:space="preserve">ANTI XA HEMOSIL X PB                    </t>
  </si>
  <si>
    <t xml:space="preserve">HEMOSIL CALIBRADORES HEPARINA X KIT     </t>
  </si>
  <si>
    <t xml:space="preserve">UF  CONTROLS X KIT                      </t>
  </si>
  <si>
    <t xml:space="preserve">LMW  CONTROLS X KIT                     </t>
  </si>
  <si>
    <t xml:space="preserve">GLUCOSA HEXOQUINASA X PB                </t>
  </si>
  <si>
    <t xml:space="preserve">REACTIVO CITOMETRIA CD34 X PB           </t>
  </si>
  <si>
    <t xml:space="preserve">REACTIVO CITOMETRIA CD 34 CONTROL X PB  </t>
  </si>
  <si>
    <t xml:space="preserve">CONTROL GLUCOSA Y CETONAS FCO X 3 ML    </t>
  </si>
  <si>
    <t xml:space="preserve">CARTUCHO GEM 3500  300 PB X UN          </t>
  </si>
  <si>
    <t xml:space="preserve">CARTUCHO POCT GEM 3500 450 PB X UN      </t>
  </si>
  <si>
    <t xml:space="preserve">CVP MULTIPAK X AMP                      </t>
  </si>
  <si>
    <t xml:space="preserve">TIRILLA PARA ORINA COBAS U PACK X UN    </t>
  </si>
  <si>
    <t xml:space="preserve">COBAS U CALIBRATION STRIP X UN          </t>
  </si>
  <si>
    <t xml:space="preserve">WASTE BOX CARTON X UN                   </t>
  </si>
  <si>
    <t xml:space="preserve">ATELLICA IM BNP CAL X KIT               </t>
  </si>
  <si>
    <t xml:space="preserve">TUBO SIN ADITIVO FONDO CONICO X UN      </t>
  </si>
  <si>
    <t xml:space="preserve">CARTUCHO POCT GEM 3500  75 PB X UN      </t>
  </si>
  <si>
    <t xml:space="preserve">PAPEL TERMO SENSIBLE  X UN              </t>
  </si>
  <si>
    <t xml:space="preserve">CONTROL STRECK-CHEX DC34 NIV 1-2 X KIT  </t>
  </si>
  <si>
    <t xml:space="preserve">TARJETA ANTIBIOGRAMA AST N401 X UN      </t>
  </si>
  <si>
    <t xml:space="preserve">TARJETA ANTIBIOGRAMA AST N402 X UN      </t>
  </si>
  <si>
    <t xml:space="preserve">TARJETA ANTIBIOGRAMA AST N403 X UN      </t>
  </si>
  <si>
    <t xml:space="preserve">TARJETA ANTIBIOGRAMA AST P663 X UN      </t>
  </si>
  <si>
    <t xml:space="preserve">PAPEL COBAS U X UN                      </t>
  </si>
  <si>
    <t xml:space="preserve">AGAR CANDIDA X UN                       </t>
  </si>
  <si>
    <t xml:space="preserve">TAPAS EN TIRAS PARA TUBOS PCR X UN      </t>
  </si>
  <si>
    <t xml:space="preserve">PUNTAS 500-5000 UL PARA PIPETA X UN     </t>
  </si>
  <si>
    <t xml:space="preserve">DETERMINE BUFFER 2.5 ML X UN            </t>
  </si>
  <si>
    <t xml:space="preserve">METHOTREXATE CALIBRADOR X KIT           </t>
  </si>
  <si>
    <t xml:space="preserve">METHOTREXATE CONTROL L-M-H X KIT        </t>
  </si>
  <si>
    <t xml:space="preserve">RANDOX SP CONTROL 1 X KIT               </t>
  </si>
  <si>
    <t xml:space="preserve">RANDOX SP CONTROL 2 X KIT               </t>
  </si>
  <si>
    <t xml:space="preserve">DETECCION DE TUBERCULOSIS POR PCR X PB  </t>
  </si>
  <si>
    <t xml:space="preserve">HORMONA FOLICULO ESTIMULANTE FSH X PB   </t>
  </si>
  <si>
    <t xml:space="preserve">HORMONA LUTEINIZANTE X PB               </t>
  </si>
  <si>
    <t xml:space="preserve">TESTOSTERONA TOTAL X PB                 </t>
  </si>
  <si>
    <t xml:space="preserve">ANTICUERPOS ANTICITRULINA X PB          </t>
  </si>
  <si>
    <t xml:space="preserve">TRIYODOTIRONINA LIBRE X PB              </t>
  </si>
  <si>
    <t xml:space="preserve">ANTICUERPOS ANTICITRULINA CONTROL X KIT </t>
  </si>
  <si>
    <t xml:space="preserve">ANTICUER ANTIMICROSOMALES CALIBRA X KIT </t>
  </si>
  <si>
    <t xml:space="preserve">CHAGAS CALIBRADOR X KIT                 </t>
  </si>
  <si>
    <t xml:space="preserve">CHAGAS CONTROL X KIT                    </t>
  </si>
  <si>
    <t xml:space="preserve">CITOMEGALOVIRUS IGG CALIBRADOR X KIT    </t>
  </si>
  <si>
    <t xml:space="preserve">CITOMEGALOVIRUS IGG CONTROL X KIT       </t>
  </si>
  <si>
    <t xml:space="preserve">CITOMEGALOVIRUS IGM CALIBRADOR X KIT    </t>
  </si>
  <si>
    <t xml:space="preserve">CITOMEGALOVIRUS IGM CONTROL X KIT       </t>
  </si>
  <si>
    <t xml:space="preserve">EPSTEIN BARR IGG CALIBRADOR X KIT       </t>
  </si>
  <si>
    <t xml:space="preserve">EPSTEIN BARR IGG CONTROL X KIT          </t>
  </si>
  <si>
    <t xml:space="preserve">EPSTEIN BARR IGM CALIBRADOR X KIT       </t>
  </si>
  <si>
    <t xml:space="preserve">EPSTEIN BARR IGM CONTROL X KIT          </t>
  </si>
  <si>
    <t xml:space="preserve">TRIYODOTIRONINA LIBRE CALIBRADOR X KIT  </t>
  </si>
  <si>
    <t xml:space="preserve">HTLV I-II CALIBRADOR X KIT              </t>
  </si>
  <si>
    <t xml:space="preserve">HTLV I-II CONTROL X KIT                 </t>
  </si>
  <si>
    <t xml:space="preserve">HORMONA LUTEINIZANTE CALIBRADOR X KIT   </t>
  </si>
  <si>
    <t xml:space="preserve">TESTOSTERONA TOTAL CALIBRADOR X KIT     </t>
  </si>
  <si>
    <t xml:space="preserve">SOLUCION PRE ACTIVADORA X KIT           </t>
  </si>
  <si>
    <t xml:space="preserve">SOLUCION ACONDICIONADORA X KIT          </t>
  </si>
  <si>
    <t xml:space="preserve">CELDAS DE REACCION X KIT                </t>
  </si>
  <si>
    <t xml:space="preserve">TAPAS DE REEMPLAZO X KIT                </t>
  </si>
  <si>
    <t xml:space="preserve">SEPTUM X KIT                            </t>
  </si>
  <si>
    <t xml:space="preserve">SOLUCION ACTIVADORA X KIT               </t>
  </si>
  <si>
    <t xml:space="preserve">BUFFER DE LAVADO X KIT                  </t>
  </si>
  <si>
    <t xml:space="preserve">MULTICONTROL INMUNOLOGIA IA PLUS X KIT  </t>
  </si>
  <si>
    <t xml:space="preserve">ANTIGENO CANCER DE OVARIO X PB          </t>
  </si>
  <si>
    <t xml:space="preserve">KIT DE TIPIFICACION HLA - DPA1/B1 SSO   </t>
  </si>
  <si>
    <t xml:space="preserve">COPILLAS DE MUESTRA X KIT               </t>
  </si>
  <si>
    <t xml:space="preserve">PANEL DE HEMOCULTIVOS BCID2 X PB        </t>
  </si>
  <si>
    <t xml:space="preserve">PANEL GASTROINTESTINAL X PB             </t>
  </si>
  <si>
    <t xml:space="preserve">PANEL GASTROINTESTINAL X 6 PB           </t>
  </si>
  <si>
    <t xml:space="preserve">URINALISYS CNT LEVEL II 12X12 ML        </t>
  </si>
  <si>
    <t xml:space="preserve">ADENOSIN DEAMINASA CALIBRADOR X KIT     </t>
  </si>
  <si>
    <t xml:space="preserve">ADENOSIN DEAMINASA CONTROL X KIT        </t>
  </si>
  <si>
    <t xml:space="preserve">ATELLICA CH EMPTY 2 X UN                </t>
  </si>
  <si>
    <t xml:space="preserve">ATELLICA IM BASE X UN                   </t>
  </si>
  <si>
    <t xml:space="preserve">SOLUCION DILUYENTE X UN                 </t>
  </si>
  <si>
    <t xml:space="preserve">REACTIVO HEMOGLOBULINA X UN             </t>
  </si>
  <si>
    <t xml:space="preserve">COLORA DIFERENCIAL WDF LYSERCELL X UN   </t>
  </si>
  <si>
    <t xml:space="preserve">COLORA DIFERENCIAL WDF FLUOROCELL X UN  </t>
  </si>
  <si>
    <t xml:space="preserve">SOLUCION DE LIMPIEZA  X VL              </t>
  </si>
  <si>
    <t xml:space="preserve">CONTROL CALIDAD CUADRO HEMATICO X UN    </t>
  </si>
  <si>
    <t xml:space="preserve">COLORA RETICULOCITOS X UN               </t>
  </si>
  <si>
    <t xml:space="preserve">SOLUCION RETICULOCITOS X UN             </t>
  </si>
  <si>
    <t xml:space="preserve">PLAQUETAS FLUORESCENTES X UN            </t>
  </si>
  <si>
    <t xml:space="preserve">LISANTE CITOMETRIA X ML                 </t>
  </si>
  <si>
    <t xml:space="preserve">E-TEST DE CEFTAZIDIMA AVIBACTAM X PB    </t>
  </si>
  <si>
    <t xml:space="preserve">ARAGAN COMPLETO FULLER X UN             </t>
  </si>
  <si>
    <t xml:space="preserve">CREMA LAVAPLATOS X UN                   </t>
  </si>
  <si>
    <t xml:space="preserve">CEPILLO DE ALAMBRE CON CABO 19130 X UN  </t>
  </si>
  <si>
    <t xml:space="preserve">CEPILLO DE UNAS X UN                    </t>
  </si>
  <si>
    <t xml:space="preserve">CEPILLO DIENTES ADULTO X UN             </t>
  </si>
  <si>
    <t xml:space="preserve">CEPILLO SUAVE PARA PEINAR X UN          </t>
  </si>
  <si>
    <t xml:space="preserve">CHUPOS EN SILICONA X UN                 </t>
  </si>
  <si>
    <t xml:space="preserve">COCA PLASTICA BANO PACIENTE 6 LTS X UN  </t>
  </si>
  <si>
    <t xml:space="preserve">CORTAUNA GRANDE X UN                    </t>
  </si>
  <si>
    <t xml:space="preserve">CORTINA PLASTICA PARA BANO X UN         </t>
  </si>
  <si>
    <t xml:space="preserve">COSTALES EN FIBRA X UN                  </t>
  </si>
  <si>
    <t xml:space="preserve">ESCOBA FIBRA PLASTICA DURA XUN          </t>
  </si>
  <si>
    <t xml:space="preserve">ESCOBILLON PARA LAVADO DE PATOS X UN    </t>
  </si>
  <si>
    <t xml:space="preserve">ESPONJA ABRASIVA SABRA-BOMBRIL X UN     </t>
  </si>
  <si>
    <t xml:space="preserve">SQP-FROTEX TA X 500                     </t>
  </si>
  <si>
    <t xml:space="preserve">GUANTES DOMESTICOS N.7 X PAR            </t>
  </si>
  <si>
    <t xml:space="preserve">JABON DETERGENTE POLVO X BOL            </t>
  </si>
  <si>
    <t xml:space="preserve">LIMPION SABRA X UN                      </t>
  </si>
  <si>
    <t xml:space="preserve">PAPEL ALUMINIO X MT                     </t>
  </si>
  <si>
    <t xml:space="preserve">PAPEL CRAFT ENVOLVER 24"-8K X ROL       </t>
  </si>
  <si>
    <t xml:space="preserve">PAPEL SULFITO ENVOLVER 18"-9 KG X ROL   </t>
  </si>
  <si>
    <t xml:space="preserve">PAPEL SULFITO ENVOLVER 24"-12 KG X ROL  </t>
  </si>
  <si>
    <t xml:space="preserve">PITILLOS FLEXIBLES XCJ                  </t>
  </si>
  <si>
    <t xml:space="preserve">RECOGEDORES DE BASURA X UN              </t>
  </si>
  <si>
    <t xml:space="preserve">TRAPERA DE TIRAS GRANDE PARA TABLA X UN </t>
  </si>
  <si>
    <t xml:space="preserve">PAPELERA PEDAL 10LTS ROJA MARCADA X UN  </t>
  </si>
  <si>
    <t xml:space="preserve">PAPELERA PEDAL CLASICA 20 LTS ROJA X UN </t>
  </si>
  <si>
    <t xml:space="preserve">ATOMIZADOR PLASTICO PEQUENO X UN        </t>
  </si>
  <si>
    <t xml:space="preserve">BALDE ALUMINIO 11 LITROS X UN           </t>
  </si>
  <si>
    <t xml:space="preserve">BALDE PLASTICO 6 LITROS X UN            </t>
  </si>
  <si>
    <t xml:space="preserve">BALDE PLASTICO DE 10 LITROS X UN        </t>
  </si>
  <si>
    <t xml:space="preserve">BANERA PLASTICA PARA BEBE X UN          </t>
  </si>
  <si>
    <t xml:space="preserve">CAJA ORGAN.5 LITROS 33X17X9 VANYPLASXUN </t>
  </si>
  <si>
    <t xml:space="preserve">CAJA ORGAN.MEDIANA 3CAJONES RIMAX X UN  </t>
  </si>
  <si>
    <t xml:space="preserve">CAJA ORGANIZADORA 11LTS VANYPLAS X UN   </t>
  </si>
  <si>
    <t xml:space="preserve">CAJA ORGANIZADORA 8LTS X UN             </t>
  </si>
  <si>
    <t xml:space="preserve">CAJA PLASTICA MULTIUSOS 12LT RIMAX X UN </t>
  </si>
  <si>
    <t xml:space="preserve">CALENTADOR 110V PARA UN TETERO XUN      </t>
  </si>
  <si>
    <t xml:space="preserve">COCA PLASTICA TRANSPARENTE 4.0 LTS X UN </t>
  </si>
  <si>
    <t xml:space="preserve">COCA PLASTICA TRANSPARENTE 8.0 LTS X UN </t>
  </si>
  <si>
    <t xml:space="preserve">COCAS DULCERAS EN VIDRIO X UN           </t>
  </si>
  <si>
    <t xml:space="preserve">COLADOR 17CMS NOVEDADES PLASTICAS X UN  </t>
  </si>
  <si>
    <t xml:space="preserve">COLADOR PLASTICO MEDIANO X UN           </t>
  </si>
  <si>
    <t xml:space="preserve">CUBETA PLASTICA PARA HIELO X UN         </t>
  </si>
  <si>
    <t xml:space="preserve">CUCHARA DESECHABLE GRANDE X UN          </t>
  </si>
  <si>
    <t xml:space="preserve">CUCHARA PARA BEBE EN SILICONA X UN      </t>
  </si>
  <si>
    <t xml:space="preserve">CUCHARA PARA SOPA X UN                  </t>
  </si>
  <si>
    <t xml:space="preserve">ENCENDEDOR DESECHABLE(CANDELA) XUN      </t>
  </si>
  <si>
    <t xml:space="preserve">ESPEJO 40CM X 50CM. CON MARCO XUN       </t>
  </si>
  <si>
    <t xml:space="preserve">ESTIBA DE 50X0.80X10CM EN POLIPRO. X UN </t>
  </si>
  <si>
    <t xml:space="preserve">GANCHO ADHESIVO MULTIUSO X UN           </t>
  </si>
  <si>
    <t xml:space="preserve">IDENTIFICADORES DE LLAVES X UN          </t>
  </si>
  <si>
    <t xml:space="preserve">JARRA 500CC. MEDIDORA RF.215238 X UN    </t>
  </si>
  <si>
    <t xml:space="preserve">JARRA PLASTICA 4 LITROS VANYPLAS X UN   </t>
  </si>
  <si>
    <t xml:space="preserve">JARRA PLASTICA GRANDE 2LTS.XUN          </t>
  </si>
  <si>
    <t xml:space="preserve">JARRA PLASTICA IMUSA 12754 XUN          </t>
  </si>
  <si>
    <t xml:space="preserve">LIMPIADOR DE VIDRIOS GRANDES XUN        </t>
  </si>
  <si>
    <t xml:space="preserve">NEVERA 4.5LTS. REF.215792 ESTRA X UN    </t>
  </si>
  <si>
    <t xml:space="preserve">NEVERA 42 LITROS DE 55X38X32 CM XUN     </t>
  </si>
  <si>
    <t xml:space="preserve">NEVERA DE ICOPOR DE 10 LITROS X UN      </t>
  </si>
  <si>
    <t xml:space="preserve">NEVERA DE ICOPOR DE 20 LITROS X UN      </t>
  </si>
  <si>
    <t xml:space="preserve">NEVERA PLASTICA 10 LITROS X UN          </t>
  </si>
  <si>
    <t xml:space="preserve">PERCHERO METALICO XUN                   </t>
  </si>
  <si>
    <t xml:space="preserve">PINZA DE PANADERIA X UN                 </t>
  </si>
  <si>
    <t xml:space="preserve">PONCHERA PLASTICA 6 LITROS X UN         </t>
  </si>
  <si>
    <t xml:space="preserve">PORTA ESCOBAS PLASTICO BLANCO X UN      </t>
  </si>
  <si>
    <t xml:space="preserve">RECIPIENTE HERMETICO RF.13624 IMUSA XUN </t>
  </si>
  <si>
    <t xml:space="preserve">RELOJ PARED DIGITAL CASIO ID-11 X UN    </t>
  </si>
  <si>
    <t xml:space="preserve">RELOJ PARED XUN                         </t>
  </si>
  <si>
    <t xml:space="preserve">SILLA RIMAX SIN BRAZOS X UN             </t>
  </si>
  <si>
    <t xml:space="preserve">SOMBRILLAS GRANDES X UN                 </t>
  </si>
  <si>
    <t xml:space="preserve">TARRO PLASTICO PARA SALSA TRANSP. X UN  </t>
  </si>
  <si>
    <t xml:space="preserve">VASOS PLASTICOS MELMAC X UN             </t>
  </si>
  <si>
    <t xml:space="preserve">ESTUCHE CD X UN                         </t>
  </si>
  <si>
    <t xml:space="preserve">SHAMPOO CON CERA AUTOBRILLANTE 1 LT     </t>
  </si>
  <si>
    <t xml:space="preserve">CABLE USB 5 MTS MACHO-HEMBRA X UN       </t>
  </si>
  <si>
    <t xml:space="preserve">CABLE USB PARA IMPRESORA X UN           </t>
  </si>
  <si>
    <t xml:space="preserve">DISCO DURO USB 3.0 EXTERNO 1 TB X UN    </t>
  </si>
  <si>
    <t xml:space="preserve">MEMORIA USB DE 8 GB X UN                </t>
  </si>
  <si>
    <t xml:space="preserve">MOUSE OPTICO PUERTO USB X UN            </t>
  </si>
  <si>
    <t xml:space="preserve">MOUSE PARA PUERTO USB XUN               </t>
  </si>
  <si>
    <t xml:space="preserve">TECLADO CON PUERTO USB COLOR NEGRO X UN </t>
  </si>
  <si>
    <t xml:space="preserve">TECLADO NUMERICO PUERTO USB GENIUS X UN </t>
  </si>
  <si>
    <t xml:space="preserve">CAMILLA ULTRALIGHT ADULTO X UN          </t>
  </si>
  <si>
    <t xml:space="preserve">CARETA ODONTOLOG.COMPLETA 9014-3 X UN   </t>
  </si>
  <si>
    <t xml:space="preserve">CARETA PARA ESMERILAR REF. 9-014 XUN    </t>
  </si>
  <si>
    <t xml:space="preserve">CARTUCHO VAPORES ORGANICOS G01 X UN     </t>
  </si>
  <si>
    <t xml:space="preserve">CASCO VERTEX VENT A15AS X UN            </t>
  </si>
  <si>
    <t xml:space="preserve">CUELLO PLOMADO O PROTECTOR TIROIDES XUN </t>
  </si>
  <si>
    <t xml:space="preserve">EXTINTOR C02 10 LBS X UN                </t>
  </si>
  <si>
    <t xml:space="preserve">GAFAS PLOMADAS X UN                     </t>
  </si>
  <si>
    <t xml:space="preserve">GUANTE CARNAZA REF 2005 X PAR           </t>
  </si>
  <si>
    <t xml:space="preserve">GUANTE NITRILO TNT 92500 X PAR          </t>
  </si>
  <si>
    <t xml:space="preserve">GUANTES CARNAZA CORTOS X PAR            </t>
  </si>
  <si>
    <t xml:space="preserve">GUARDIAN BIOCOLLECTOR 12 GAL X UN       </t>
  </si>
  <si>
    <t xml:space="preserve">PROTECTOR AUNITIVO TIPO COPA X UN       </t>
  </si>
  <si>
    <t xml:space="preserve">SOPORTE EXTINTOR ABC 20LBS REF12014 XUN </t>
  </si>
  <si>
    <t xml:space="preserve">SOPORTE PISO EXTINTOR 20 LIBRAS X UN    </t>
  </si>
  <si>
    <t xml:space="preserve">TAPON AUNITIVO 3M 1100 X UN             </t>
  </si>
  <si>
    <t xml:space="preserve">AGUJA CROCHE NO 6  X UN                 </t>
  </si>
  <si>
    <t xml:space="preserve">BIOMBO DE 2 CUERPOS X UN                </t>
  </si>
  <si>
    <t xml:space="preserve">BLACK OUT ENROLLABLE X UN               </t>
  </si>
  <si>
    <t xml:space="preserve">CARTUCHERA (FORRO) TERMINAL PORTATILXUN </t>
  </si>
  <si>
    <t xml:space="preserve">CHALECO ADULTO TALLA L EN DRIL X UN     </t>
  </si>
  <si>
    <t xml:space="preserve">CHALECO ADULTO TALLA M EN DRIL X UN     </t>
  </si>
  <si>
    <t xml:space="preserve">COLCHON PRO SELENE X UN                 </t>
  </si>
  <si>
    <t xml:space="preserve">COLCHONETA PARA MESA QUIRURGICA X UN    </t>
  </si>
  <si>
    <t xml:space="preserve">CORTINA FORRO BIOMBO 3 CUERPOS X UN     </t>
  </si>
  <si>
    <t xml:space="preserve">FORRO PARA COMPUTADOR PORTATIL X UN     </t>
  </si>
  <si>
    <t xml:space="preserve">FORRO PARA CONTROL REMOTO TV XUN        </t>
  </si>
  <si>
    <t xml:space="preserve">GORRO DESECHABLE X UN                   </t>
  </si>
  <si>
    <t xml:space="preserve">HILOCAUCHO X MT                         </t>
  </si>
  <si>
    <t xml:space="preserve">INMOVILIZADOR MIEMBRO INFERIOR XUN      </t>
  </si>
  <si>
    <t xml:space="preserve">INMOVILIZADOR MIEMBRO SUPERIOR XUN      </t>
  </si>
  <si>
    <t xml:space="preserve">BOLSA PROTECTOR MANGA CB S12 X UN       </t>
  </si>
  <si>
    <t xml:space="preserve">MANTA ACOLCHADA IMPERMEABLE X UN        </t>
  </si>
  <si>
    <t xml:space="preserve">METRO DE MODISTERIA X UN                </t>
  </si>
  <si>
    <t xml:space="preserve">PLANTIFLEX DELGADO X MT                 </t>
  </si>
  <si>
    <t xml:space="preserve">REMACHES TUBULARES GRANDES X UN         </t>
  </si>
  <si>
    <t xml:space="preserve">REMACHES TUBULARES PEQUENOS XUD         </t>
  </si>
  <si>
    <t xml:space="preserve">TALEGOS VINILO COMPRESERO MEDIANO X UN  </t>
  </si>
  <si>
    <t xml:space="preserve">TELA CAMILLA AZUL 50AX30GX100M X MT     </t>
  </si>
  <si>
    <t xml:space="preserve">TIJERA MODISTERIA X UN                  </t>
  </si>
  <si>
    <t xml:space="preserve">TOLDILLO X UN                           </t>
  </si>
  <si>
    <t xml:space="preserve">VELCRO BLANCO DE 2.5 CM DE ANCHO X MT   </t>
  </si>
  <si>
    <t xml:space="preserve">VELCRO NEGRO 2CM. HEMBRA X MT           </t>
  </si>
  <si>
    <t xml:space="preserve">CAPA IMPERMEABLE AMARILLO X UN          </t>
  </si>
  <si>
    <t xml:space="preserve">INTEGRADOR PARA VAPOR X UN              </t>
  </si>
  <si>
    <t xml:space="preserve">AMBU NEONATAL 0.250ML DESECHABLE XUN    </t>
  </si>
  <si>
    <t xml:space="preserve">AMBU NEONATAL 0.25LTS XUN               </t>
  </si>
  <si>
    <t xml:space="preserve">AMBU PEDIATRICO 0.5 LT DESECHABLE  X UN </t>
  </si>
  <si>
    <t xml:space="preserve">ARO CAMPANA FONENDOSCOPIO ADULTO WA X   </t>
  </si>
  <si>
    <t xml:space="preserve">ARO DIAFRAGMA FONENDOSCOPIO ADULTO WA   </t>
  </si>
  <si>
    <t xml:space="preserve">BALON ANESTESIA 1 LITRO X UN            </t>
  </si>
  <si>
    <t xml:space="preserve">BALON ANESTESIA 2 LITROS X UN           </t>
  </si>
  <si>
    <t xml:space="preserve">BALON PARA ANESTESIA DE 5 LITROS X UN   </t>
  </si>
  <si>
    <t xml:space="preserve">BANDEJA ACERO 19X27 SIN ASAS X UN       </t>
  </si>
  <si>
    <t xml:space="preserve">BLOQUE DE MORDIDA PARA TECAR  X UN      </t>
  </si>
  <si>
    <t xml:space="preserve">CABLE ELECTRODO AGUJA FIBRA UNICA X UN  </t>
  </si>
  <si>
    <t xml:space="preserve">COCA ACERO INOX.18CM.DIAM.X7ALTO X UN   </t>
  </si>
  <si>
    <t xml:space="preserve">CUBETAS ACERO INOX. 12X23 MEDIANA X UN  </t>
  </si>
  <si>
    <t xml:space="preserve">CUCHILLETE DE 2.75MM PARA OFTALM X UN   </t>
  </si>
  <si>
    <t xml:space="preserve">ELECTRODO AGUJA FIBRA UNICA 25MM X UN   </t>
  </si>
  <si>
    <t xml:space="preserve">ELECTRODO PARA EEG COPA ORO 48" X UN    </t>
  </si>
  <si>
    <t xml:space="preserve">FILTRO CM6456 INCUBADORA ATOM V-2100XUN </t>
  </si>
  <si>
    <t xml:space="preserve">FRASCO PLASTICO GOTERO 15 ML X UN       </t>
  </si>
  <si>
    <t xml:space="preserve">HEXAFLORURO AZUFRE USO OFT. SF6 CL X UN </t>
  </si>
  <si>
    <t xml:space="preserve">INFUSOR PRESION 500CC MANOMETRO LLAVXUN </t>
  </si>
  <si>
    <t xml:space="preserve">INMOVILIZADORES DE PIES X UN            </t>
  </si>
  <si>
    <t xml:space="preserve">KIT CRANEOTOMIA11MM DESECHABLE X UN     </t>
  </si>
  <si>
    <t xml:space="preserve">KIT CRANEOTOMIA14MM DESECHABLE X UN     </t>
  </si>
  <si>
    <t xml:space="preserve">BRAZALETE IDENT. BLANCO MADRE-HIJO XUN  </t>
  </si>
  <si>
    <t xml:space="preserve">MANOMETRO 0-15LPM 2" OXIGENO XUN        </t>
  </si>
  <si>
    <t xml:space="preserve">MANOMETRO 1.1/2"OXIGENO 0-4000 PSI XUN  </t>
  </si>
  <si>
    <t xml:space="preserve">MAQUINA DE MOTILAR ELECTRICA X UN       </t>
  </si>
  <si>
    <t xml:space="preserve">PAPEL IMPRESORA UPC-55 OLYMPUS 200HJXCJ </t>
  </si>
  <si>
    <t xml:space="preserve">PAPEL PARA IMPENDACI REF1700-9627 X ROL </t>
  </si>
  <si>
    <t xml:space="preserve">PAQUETE CALIENTE CERVICAL X UN          </t>
  </si>
  <si>
    <t xml:space="preserve">PAQUETE CALIENTE ESTANDAR X UN          </t>
  </si>
  <si>
    <t xml:space="preserve">PATO PLASTICO COPROLOGICO HOMBRE X UN   </t>
  </si>
  <si>
    <t xml:space="preserve">PERFLUORO OCTANO C3F8 5ML CL X UN       </t>
  </si>
  <si>
    <t xml:space="preserve">PILA PARA AUNIFONO REF S10A-4 X UN      </t>
  </si>
  <si>
    <t xml:space="preserve">PILA PARA AUNIFONO REF S312A-4 X UN     </t>
  </si>
  <si>
    <t xml:space="preserve">PLACA ELECTROB POLYHESIVE NEONATAL X UN </t>
  </si>
  <si>
    <t xml:space="preserve">PLANTILLA PARA HUELLA DE PIE X UN       </t>
  </si>
  <si>
    <t xml:space="preserve">PUNCH DESECHABLE 2MM X UN               </t>
  </si>
  <si>
    <t xml:space="preserve">PUNCH DESECHABLE 3MM X UN               </t>
  </si>
  <si>
    <t xml:space="preserve">PUNCH DESECHABLE 4MM XUN                </t>
  </si>
  <si>
    <t xml:space="preserve">PUNCH DESECHABLE 5MM XUN                </t>
  </si>
  <si>
    <t xml:space="preserve">PUNTA LARGA P/ELECTROBIS.E1450-4  X UN  </t>
  </si>
  <si>
    <t xml:space="preserve">RESERVORIO PARA AMBU ADULT/PEDIAT X UN  </t>
  </si>
  <si>
    <t xml:space="preserve">RINONERA ACERO INOXIDABLE 23 CM X UN    </t>
  </si>
  <si>
    <t xml:space="preserve">RINONERA PLASTICA X UN                  </t>
  </si>
  <si>
    <t xml:space="preserve">RODILLO PARA TRASLADO DE PACIENTES X UN </t>
  </si>
  <si>
    <t xml:space="preserve">ROLLO PROTECTOR DE BEBE X MT            </t>
  </si>
  <si>
    <t xml:space="preserve">TARRO EN ACERO INOXID. DE 1 LITRO X UN  </t>
  </si>
  <si>
    <t xml:space="preserve">TRAMPA AGUA CAPNOGRAFO DATASCOPE X UN   </t>
  </si>
  <si>
    <t xml:space="preserve">AIRE MEDICINAL X M3                     </t>
  </si>
  <si>
    <t xml:space="preserve">M3 </t>
  </si>
  <si>
    <t xml:space="preserve">ARGON INDUSTRIAL X M3                   </t>
  </si>
  <si>
    <t xml:space="preserve">CO2 GAS CARBONICO X CL                  </t>
  </si>
  <si>
    <t xml:space="preserve">SQP-GAS PROPANO X LB                    </t>
  </si>
  <si>
    <t xml:space="preserve">LB </t>
  </si>
  <si>
    <t xml:space="preserve">HELIO X M3                              </t>
  </si>
  <si>
    <t xml:space="preserve">NITROGENO GASEOSO X M3                  </t>
  </si>
  <si>
    <t xml:space="preserve">NITROGENO LIQUIDO X LT                  </t>
  </si>
  <si>
    <t xml:space="preserve">OXIDO NITROSO 30 KG X CL                </t>
  </si>
  <si>
    <t xml:space="preserve">OXIGENO GASEOSO CILINDRO PORTATIL X M3  </t>
  </si>
  <si>
    <t xml:space="preserve">OXIGENO GASEOSO X M3                    </t>
  </si>
  <si>
    <t xml:space="preserve">OXIGENO LIQUIDO PROYECTO RED X M3       </t>
  </si>
  <si>
    <t xml:space="preserve">MARTILLO REFLEJOS X UN                  </t>
  </si>
  <si>
    <t xml:space="preserve">PATO PARA DAMA PLASTICO X UN            </t>
  </si>
  <si>
    <t xml:space="preserve">TIJERA PARA CORTAR MATERIAL GRANDE X UN </t>
  </si>
  <si>
    <t xml:space="preserve">ACETATO TAMANO CARTA FOTOCOPIADORA X UN </t>
  </si>
  <si>
    <t xml:space="preserve">ARCHIVADOR FUELLE CARTA BEAUTONE X UN   </t>
  </si>
  <si>
    <t xml:space="preserve">ARCHIVADOR PLASTICO 13 BOLSI OFIC X UN  </t>
  </si>
  <si>
    <t xml:space="preserve">ARCHIVADOR CARTON 30 BOLS P/FOLDER XUN  </t>
  </si>
  <si>
    <t xml:space="preserve">TL </t>
  </si>
  <si>
    <t xml:space="preserve">BANDAS DE CAUCHO STANDAR 25 X PQ        </t>
  </si>
  <si>
    <t xml:space="preserve">BISTURI CON MANGO CORTAR PAPEL X UN     </t>
  </si>
  <si>
    <t xml:space="preserve">BLOCK MEDIA CARTA X TL                  </t>
  </si>
  <si>
    <t xml:space="preserve">BLOCK PAPEL IRIS COLORES X BLOCK UN     </t>
  </si>
  <si>
    <t xml:space="preserve">BLOCK RAYADO TAMANO CARTA XTL           </t>
  </si>
  <si>
    <t xml:space="preserve">BOLIGRAFO MICROPUNTA X UN               </t>
  </si>
  <si>
    <t xml:space="preserve">BOLIGRAFO NEGRO X UN                    </t>
  </si>
  <si>
    <t xml:space="preserve">BOLIGRAFO RETRACTIL X UN                </t>
  </si>
  <si>
    <t xml:space="preserve">BOLIGRAFO ROJO X UN                     </t>
  </si>
  <si>
    <t xml:space="preserve">BOLSILLO EN POLIVINILO CARTA CAL.5 X UN </t>
  </si>
  <si>
    <t xml:space="preserve">BORRADOR DE NATA X UN                   </t>
  </si>
  <si>
    <t xml:space="preserve">BORRADOR TABLERO MAGICO X UN            </t>
  </si>
  <si>
    <t xml:space="preserve">BOTELLON DE AGUA X UN                   </t>
  </si>
  <si>
    <t xml:space="preserve">CAJON MONEDERO METALICO X UN            </t>
  </si>
  <si>
    <t xml:space="preserve">CALCULADORA CIENTIFICA XUN              </t>
  </si>
  <si>
    <t xml:space="preserve">CALCULADORA DE BOLSILLO SENCILLA XUN    </t>
  </si>
  <si>
    <t xml:space="preserve">CARPETA ESCOLAR TAMANO OFICIO X UN      </t>
  </si>
  <si>
    <t xml:space="preserve">CARPETA KIMBERLEY CARTA BLANCA XUN      </t>
  </si>
  <si>
    <t xml:space="preserve">CARPETA LEGAJAD PLASTICA OFICIO X UN    </t>
  </si>
  <si>
    <t xml:space="preserve">CARPETA OFICIO KEEPERMATE K00502 X UN   </t>
  </si>
  <si>
    <t xml:space="preserve">CARTELERA 45X60 EN CORCHO X UN          </t>
  </si>
  <si>
    <t xml:space="preserve">CARTELERA CORCHO 120LARGOX80ANCHO XUN   </t>
  </si>
  <si>
    <t xml:space="preserve">CARTELERA CORCHO 30X50 CON MARCOXUN     </t>
  </si>
  <si>
    <t xml:space="preserve">CARTELERA CORCHO 60X90 CON MARCO X UN   </t>
  </si>
  <si>
    <t xml:space="preserve">CARTON PAJA 70X100 COLOR CREMA X HJ     </t>
  </si>
  <si>
    <t xml:space="preserve">CARTULINA 70X50 PLANA BLANCA X HJ       </t>
  </si>
  <si>
    <t xml:space="preserve">CARTULINA AMARILLA 70 X 100 X HJ        </t>
  </si>
  <si>
    <t xml:space="preserve">CARTULINA AZUL 70 X 100 X HJ            </t>
  </si>
  <si>
    <t xml:space="preserve">CARTULINA BLANCA 70 X 100 X HJ          </t>
  </si>
  <si>
    <t xml:space="preserve">CARTULINA NEGRA 70X100 X HJ             </t>
  </si>
  <si>
    <t xml:space="preserve">CARTULINA TAMANO CARTA X HJ             </t>
  </si>
  <si>
    <t xml:space="preserve">CARTULINA VERDE 70 X 100 X HJ           </t>
  </si>
  <si>
    <t xml:space="preserve">CD ROM VIRGEN X UN                      </t>
  </si>
  <si>
    <t xml:space="preserve">CINTA 1.5MTX19MMDOBLE FAZ ESP.TESA XROL </t>
  </si>
  <si>
    <t xml:space="preserve">CINTA DOBLE FAZ 3M REF 5666 X UN        </t>
  </si>
  <si>
    <t xml:space="preserve">CINTA ENGOMADA DE PAPEL 2" X ROL        </t>
  </si>
  <si>
    <t xml:space="preserve">CINTA ENGOMADA DE PAPEL 3" 40 MT X ROL  </t>
  </si>
  <si>
    <t xml:space="preserve">CINTA ENMASCARAR 1"(24MM)X40MT X ROL    </t>
  </si>
  <si>
    <t xml:space="preserve">CINTA IMPR.COD.BARR.110MMX80 INSIDEXUN  </t>
  </si>
  <si>
    <t xml:space="preserve">CINTA MAGICA 1/2"X 33 METROS X ROL      </t>
  </si>
  <si>
    <t xml:space="preserve">CINTA PARA ENMASCARAR DE 1/2" X UN      </t>
  </si>
  <si>
    <t xml:space="preserve">CINTA SENALIZACION REFLECTIVA 100MT XUN </t>
  </si>
  <si>
    <t xml:space="preserve">CINTA TERMICA 110MX450M IMP.ZEB.S600XUN </t>
  </si>
  <si>
    <t xml:space="preserve">CINTA TRANSPARENTE 0.5" 25 MT X R0L     </t>
  </si>
  <si>
    <t xml:space="preserve">CINTA TRANSPARENTE DE 2" DE ANCHO X ROL </t>
  </si>
  <si>
    <t xml:space="preserve">COLBON PARA PAPEL X KG                  </t>
  </si>
  <si>
    <t xml:space="preserve">COLORES CAJA 24 X UNIDADES X CJ         </t>
  </si>
  <si>
    <t xml:space="preserve">COLORES PRISMACOLOR X UN                </t>
  </si>
  <si>
    <t xml:space="preserve">CONTAC TRANSPARENTE X 20 MT             </t>
  </si>
  <si>
    <t xml:space="preserve">CORCHO 60X90 8MM X HJ                   </t>
  </si>
  <si>
    <t xml:space="preserve">COSEDORA STANDAR X UN                   </t>
  </si>
  <si>
    <t xml:space="preserve">CRAYOLAS COLORES X UN                   </t>
  </si>
  <si>
    <t xml:space="preserve">CUADERNO CINCO MATERIAS X UN            </t>
  </si>
  <si>
    <t xml:space="preserve">CUADERNOS RAYADOS DE 100 HOJAS X UN     </t>
  </si>
  <si>
    <t xml:space="preserve">CUENTA FACIL X UN                       </t>
  </si>
  <si>
    <t xml:space="preserve">DISPENSADOR CINTA TRANSPARENTE    XUD   </t>
  </si>
  <si>
    <t xml:space="preserve">DVD + R (RW) 4.7 GB 8X X UN             </t>
  </si>
  <si>
    <t xml:space="preserve">ETI.ADH.6X3CM.R.1F.S.TT.80.C4 C1" X UN  </t>
  </si>
  <si>
    <t xml:space="preserve">FICHO NUMERADO P/MAQUINA DE TURNOS X UN </t>
  </si>
  <si>
    <t xml:space="preserve">FIJA BOLIGRAFO ADHESIVO X UN            </t>
  </si>
  <si>
    <t xml:space="preserve">FOLDER CELUGUIA HORIZONTAL CARTA X UN   </t>
  </si>
  <si>
    <t xml:space="preserve">FOLDER CELUGUIA HORIZONTAL OFICIO X UN  </t>
  </si>
  <si>
    <t xml:space="preserve">FOLDER CELUGUIA VERTICAL OFICIO X UN    </t>
  </si>
  <si>
    <t xml:space="preserve">FOLDER COLGANTE AZUL X UN               </t>
  </si>
  <si>
    <t xml:space="preserve">FOLDER COLGANTE CAFE X UN               </t>
  </si>
  <si>
    <t xml:space="preserve">FOLDER COLGANTE OFICIO PLAST.KEEP. X UN </t>
  </si>
  <si>
    <t xml:space="preserve">FOLDER PLASTICO OFICIO X UN             </t>
  </si>
  <si>
    <t xml:space="preserve">FOLDER TAMANO CARTA PLASTICO XUN        </t>
  </si>
  <si>
    <t xml:space="preserve">FUELLE MEDIA CARTA ACORDEON X UN        </t>
  </si>
  <si>
    <t xml:space="preserve">GANCHO 23/08 COSEDORA INDUSTRIAL X CJ   </t>
  </si>
  <si>
    <t xml:space="preserve">GANCHO CLIP PEQUENO X CJ                </t>
  </si>
  <si>
    <t xml:space="preserve">GANCHO COBRIZADO COSEDORA STANDARD X CJ </t>
  </si>
  <si>
    <t xml:space="preserve">GANCHOS CLIPS MARIPOSA 50 X CJ          </t>
  </si>
  <si>
    <t xml:space="preserve">GANCHOS LEGAJAR TODO METALICO 8X2 XCJ   </t>
  </si>
  <si>
    <t xml:space="preserve">GANCHOS LEGAJAR TODO PLASTICO 8X2 X CJ  </t>
  </si>
  <si>
    <t xml:space="preserve">HOJA CARTA PARA PLASTIFICAR X UN        </t>
  </si>
  <si>
    <t xml:space="preserve">LANA X OVILLOS COLORES SURTIDOD X UN    </t>
  </si>
  <si>
    <t xml:space="preserve">LAPICERO CORRECTOR LIQUIDO XUN          </t>
  </si>
  <si>
    <t xml:space="preserve">LAPIZ BORRADOR CON ESCOBILLA X UN       </t>
  </si>
  <si>
    <t xml:space="preserve">LAPIZ NEGRO BEROL MIRADO N.2 1/2 X UN   </t>
  </si>
  <si>
    <t xml:space="preserve">LAPIZ ROJO COLORCHECK X UN              </t>
  </si>
  <si>
    <t xml:space="preserve">LAPIZ MARCADOR CERA SHARPIE ROJO X UN   </t>
  </si>
  <si>
    <t xml:space="preserve">LEGAJADOR AZ CARTA X UN                 </t>
  </si>
  <si>
    <t xml:space="preserve">LEGAJADOR AZ OFICIO X UN                </t>
  </si>
  <si>
    <t xml:space="preserve">LIBRETA 1/2CARTA ARGOLLADA X UN         </t>
  </si>
  <si>
    <t xml:space="preserve">LIBRETA CON INDICE X UN                 </t>
  </si>
  <si>
    <t xml:space="preserve">LIBRO REFERENCIA A-300 X UN             </t>
  </si>
  <si>
    <t xml:space="preserve">LUPA PEQUENA X UN                       </t>
  </si>
  <si>
    <t xml:space="preserve">MALETIN PLASTICO PROCESOS X UN          </t>
  </si>
  <si>
    <t xml:space="preserve">MARCADOR BORRABLE AZUL XUN              </t>
  </si>
  <si>
    <t xml:space="preserve">MARCADOR BORRABLE NEGRO X UN            </t>
  </si>
  <si>
    <t xml:space="preserve">MARCADOR BORRABLE ROJO XUN              </t>
  </si>
  <si>
    <t xml:space="preserve">MARCADOR BORRABLE VERDE X UN            </t>
  </si>
  <si>
    <t xml:space="preserve">MARCADOR PERMANENTE P.DELGADA VERDE XUN </t>
  </si>
  <si>
    <t xml:space="preserve">MARCADOR PUNTA GRUESA NEGRO X UN        </t>
  </si>
  <si>
    <t xml:space="preserve">MIRELLA COLORES SURTIDOS X LB           </t>
  </si>
  <si>
    <t xml:space="preserve">NOTA POST-IT PEQUENA NEON 12 X PQ       </t>
  </si>
  <si>
    <t xml:space="preserve">PALOS CHINOS X UN                       </t>
  </si>
  <si>
    <t xml:space="preserve">PAPEL BOND BLANCO 70 X 100 X HJ         </t>
  </si>
  <si>
    <t xml:space="preserve">PAPEL CARBON CARTA PARA MAQUINA 50 X CJ </t>
  </si>
  <si>
    <t xml:space="preserve">PAPEL CRISTAFLEX VINILPEL X ROL         </t>
  </si>
  <si>
    <t xml:space="preserve">PAPEL FOTOCOPIADORA OFICIO 75 GM X RES  </t>
  </si>
  <si>
    <t xml:space="preserve">PAPEL GLOBO EN COLORES SURTIDOS X HJ    </t>
  </si>
  <si>
    <t xml:space="preserve">PASTA ARGOLLA CATALOGO 1 1/2 X UN       </t>
  </si>
  <si>
    <t xml:space="preserve">PASTA ARGOLLA CATALOGO LOMO 1" XUN      </t>
  </si>
  <si>
    <t xml:space="preserve">PASTA ARGOLLA CATALOGO LOMO 2" XUN      </t>
  </si>
  <si>
    <t xml:space="preserve">PASTA ARGOLLA CATALOGO LOMO 3" X UN     </t>
  </si>
  <si>
    <t xml:space="preserve">PASTA DURA 28.8LX14.7A.CON TORNILLOSXUN </t>
  </si>
  <si>
    <t xml:space="preserve">PEGANTE PEGASTIX X FCO                  </t>
  </si>
  <si>
    <t xml:space="preserve">PERFORADOR ALICTE 1 HUECO X UN          </t>
  </si>
  <si>
    <t xml:space="preserve">PERFORADORA 3 HUECOS BATES X UN         </t>
  </si>
  <si>
    <t xml:space="preserve">PERFORADORA DE 3 ORIFICIOS X UN         </t>
  </si>
  <si>
    <t xml:space="preserve">PERFORADORA INDUSTRIAL 2 HUECOS XUN     </t>
  </si>
  <si>
    <t xml:space="preserve">PERFORADORA STANDAR X UN                </t>
  </si>
  <si>
    <t xml:space="preserve">PINCELES PLANOS 12 UNIDADES X PQ        </t>
  </si>
  <si>
    <t xml:space="preserve">PLASTILINA COLORES XKG                  </t>
  </si>
  <si>
    <t xml:space="preserve">PLEG GUIA PACIENT Y FLIA AMBULATORIO UN </t>
  </si>
  <si>
    <t xml:space="preserve">PLUMONES PRISMACOLOR XUN                </t>
  </si>
  <si>
    <t xml:space="preserve">PORTADA P'CARPETA ARCHIVO DCTOS 2HJ XTL </t>
  </si>
  <si>
    <t xml:space="preserve">REF PACIENT PROG PROMOC Y PREVENC X TL  </t>
  </si>
  <si>
    <t xml:space="preserve">REGLA DE 30 CMS X UN                    </t>
  </si>
  <si>
    <t xml:space="preserve">RESALTADORES X UN                       </t>
  </si>
  <si>
    <t xml:space="preserve">RETINOPATIA DE PREMATURO X TL           </t>
  </si>
  <si>
    <t xml:space="preserve">REVISTERO RECTANGULAR 25X30CM X UN      </t>
  </si>
  <si>
    <t xml:space="preserve">ROTULO ADHESIVO 40X13MM ROLLO X 1000 UN </t>
  </si>
  <si>
    <t xml:space="preserve">ROTULO ADHESIVO 70X23MM XUN             </t>
  </si>
  <si>
    <t xml:space="preserve">SACAGANCHOS STANDAR X UN                </t>
  </si>
  <si>
    <t xml:space="preserve">SACAPUNTAS ELECTRICO XUN                </t>
  </si>
  <si>
    <t xml:space="preserve">SACAPUNTAS METALICO DE TORNILLO X UN    </t>
  </si>
  <si>
    <t xml:space="preserve">SACAPUNTAS METALICO X UN                </t>
  </si>
  <si>
    <t xml:space="preserve">SEGUIMIENTO EPIDEMIOLOGICO UCI X TL     </t>
  </si>
  <si>
    <t xml:space="preserve">SELLO FECHADOR CON LOGOTIPO X UN        </t>
  </si>
  <si>
    <t xml:space="preserve">SELLO FECHADOR X UN                     </t>
  </si>
  <si>
    <t xml:space="preserve">SELLO TRODAT CON LOGOTIPO X UN          </t>
  </si>
  <si>
    <t xml:space="preserve">SELLO TRODAT FECHADOR (RADICADO) X UN   </t>
  </si>
  <si>
    <t xml:space="preserve">SEPARADOR CARTA 1 AL 12 X UD            </t>
  </si>
  <si>
    <t xml:space="preserve">SEPARADORES PLASTC.CON PESTANA X UN     </t>
  </si>
  <si>
    <t xml:space="preserve">SILICONA BARRA LARGA P.PISTOLA PEQ. XUN </t>
  </si>
  <si>
    <t xml:space="preserve">SILICONA LIQUIDA TARRO X UN             </t>
  </si>
  <si>
    <t xml:space="preserve">SOBRE DE MANILA CARTA X UN              </t>
  </si>
  <si>
    <t xml:space="preserve">SOBRE DE MANILA OFICIO X UN             </t>
  </si>
  <si>
    <t xml:space="preserve">SOBRE MANILA EXTRAOFICIO 30x42 X UN     </t>
  </si>
  <si>
    <t xml:space="preserve">SOBRE DE MANILA RX DE 36.5x44.5 X UN    </t>
  </si>
  <si>
    <t xml:space="preserve">SOBRE LORD BLANCO DE 18.5 x 12.5 X UN   </t>
  </si>
  <si>
    <t xml:space="preserve">SOBRE MANILA 1/2 CARTA X UN             </t>
  </si>
  <si>
    <t xml:space="preserve">SOBRE RECTANGULAR BLANCO OFICIO X UN    </t>
  </si>
  <si>
    <t xml:space="preserve">SUPER BONDER 5 GR X FCO                 </t>
  </si>
  <si>
    <t xml:space="preserve">TABLERO MAGICO 70CM X 50CM X UN         </t>
  </si>
  <si>
    <t xml:space="preserve">TABLERO MAGICO 80X60 XUN                </t>
  </si>
  <si>
    <t xml:space="preserve">TABLERO MAGICO DE 1.20 X 0.80 X UN      </t>
  </si>
  <si>
    <t xml:space="preserve">TABLERO MAGICO DE 1.80 X 1.20 X UN      </t>
  </si>
  <si>
    <t xml:space="preserve">TAPETE MOUSE ERGONOMICO DE GEL X UN     </t>
  </si>
  <si>
    <t xml:space="preserve">TAPETE PARA MOUSE X UN                  </t>
  </si>
  <si>
    <t xml:space="preserve">TARJETA DE PARQUEADERO X UN             </t>
  </si>
  <si>
    <t xml:space="preserve">TARJETA PERSONAL CON TIMBRE X UN        </t>
  </si>
  <si>
    <t xml:space="preserve">TIJERA CORTAR PAPEL 7"X UN              </t>
  </si>
  <si>
    <t xml:space="preserve">TIJERA PARA CORTAR PAPEL PEQUENA X UN   </t>
  </si>
  <si>
    <t xml:space="preserve">TIJERAS PUNTA ROMA X UN                 </t>
  </si>
  <si>
    <t xml:space="preserve">TINTA CHINA X FC                        </t>
  </si>
  <si>
    <t xml:space="preserve">TINTA HP C6578D COLOR IMP.HP970 X UN    </t>
  </si>
  <si>
    <t xml:space="preserve">TINTA HP MAGENTA STD RF C9386AL X UN    </t>
  </si>
  <si>
    <t xml:space="preserve">TINTA PARA ALMOHADILLA NEGRA X FCO      </t>
  </si>
  <si>
    <t xml:space="preserve">TINTA PARA ALMOHADILLA ROJA X FCO       </t>
  </si>
  <si>
    <t xml:space="preserve">TONER AMARILLO HP. C4838A X UN          </t>
  </si>
  <si>
    <t xml:space="preserve">TONER NEGRO HP.C4844A XUN               </t>
  </si>
  <si>
    <t xml:space="preserve">TONER P.IMP HP6940 NEGRO NUMERO 96 X UN </t>
  </si>
  <si>
    <t xml:space="preserve">TONER PARA IMP HP D2360 C9352 COLOR XUN </t>
  </si>
  <si>
    <t xml:space="preserve">SQP-VINILO 120GM X FCOO                 </t>
  </si>
  <si>
    <t xml:space="preserve">SQP-VINILO BLANCO X GLN                 </t>
  </si>
  <si>
    <t xml:space="preserve">CUADERNO ARGOLLADO 100 HOJAS GRANDE XUD </t>
  </si>
  <si>
    <t xml:space="preserve">TONER IMPR.LEXMARK E460 REF.E460X11LXUN </t>
  </si>
  <si>
    <t xml:space="preserve">BOLSA 14LX10A CON CIERRE                </t>
  </si>
  <si>
    <t xml:space="preserve">BOLSA DE PAPEL CAFE 2 LIBRAS X BOL      </t>
  </si>
  <si>
    <t xml:space="preserve">BOLSA ROJA 29+4+4CMX28CM C.1.0 AD. X UN </t>
  </si>
  <si>
    <t xml:space="preserve">BOLSA BLANCA 7CMX10CM LARGO C.1.5X UN   </t>
  </si>
  <si>
    <t xml:space="preserve">ESCOBAS DE FIBRA PLASTICA SUAVE X UN    </t>
  </si>
  <si>
    <t xml:space="preserve">ESPONJAS DE BRILLO X UN                 </t>
  </si>
  <si>
    <t xml:space="preserve">ESCOBILLON SANITARIO CON BASE X UN      </t>
  </si>
  <si>
    <t xml:space="preserve">ESCOBILLONES PARA TETERO X UN           </t>
  </si>
  <si>
    <t xml:space="preserve">GUANTES DOMESTICOS N.9 X PAR            </t>
  </si>
  <si>
    <t xml:space="preserve">GUANTES INDUSTRIALES TALLA 9 X PAR      </t>
  </si>
  <si>
    <t xml:space="preserve">SQP-HIPOCLORITO DE SODIO 13% 2 LT X GF  </t>
  </si>
  <si>
    <t xml:space="preserve">PRESERVATIVOS X UN                      </t>
  </si>
  <si>
    <t xml:space="preserve">JABON DE MANOS X UN                     </t>
  </si>
  <si>
    <t xml:space="preserve">JABON DE BARRA AZUL X UN                </t>
  </si>
  <si>
    <t xml:space="preserve">PITILLOS X UN                           </t>
  </si>
  <si>
    <t xml:space="preserve">PALILLOS DE DIENTES X CJ                </t>
  </si>
  <si>
    <t xml:space="preserve">PANUELO KLEENEX XUN                     </t>
  </si>
  <si>
    <t xml:space="preserve">SERVILLETAS DE PAPEL X UN               </t>
  </si>
  <si>
    <t xml:space="preserve">GARRAFA PLASTICA 4 LT X UN              </t>
  </si>
  <si>
    <t xml:space="preserve">ATOMIZADOR PLASTICO GRANDE X UN         </t>
  </si>
  <si>
    <t xml:space="preserve">VASOS DESECHABLES 4 ONZAS ICOPOR X UN   </t>
  </si>
  <si>
    <t xml:space="preserve">VASOS DESECHABLES 4 ONZAS PQ X 50 UN    </t>
  </si>
  <si>
    <t xml:space="preserve">VASO DESECHABLE DE 7 ONZAS X UN         </t>
  </si>
  <si>
    <t xml:space="preserve">PIOLA PARA PERSIANA N.18 X MT           </t>
  </si>
  <si>
    <t xml:space="preserve">BRAZALETE IDENT. ROSADO MADRE-HIJA XUN  </t>
  </si>
  <si>
    <t xml:space="preserve">BRAZALETE IDENT. AZUL MADRE-HIJO XUN    </t>
  </si>
  <si>
    <t xml:space="preserve">ACT X UNREF. 402-03 ACT X UN            </t>
  </si>
  <si>
    <t xml:space="preserve">MASCARILLA CONTROL FLUIDOS DE ATAR X UN </t>
  </si>
  <si>
    <t xml:space="preserve">PLACA DESECHABLE P/ELECTRO ARGON XUN    </t>
  </si>
  <si>
    <t xml:space="preserve">VASTAGO PARA HUMIDIFICADOR X UN         </t>
  </si>
  <si>
    <t xml:space="preserve">MASCARILLA Y RESPIRATORIA 9010M N95 XUN </t>
  </si>
  <si>
    <t xml:space="preserve">AIRE REES DE 2 LTS. X JG                </t>
  </si>
  <si>
    <t xml:space="preserve">AIRE REES 0.5 LT X UN                   </t>
  </si>
  <si>
    <t xml:space="preserve">AIRE REES 1 LT VITAL SIGNS X UN         </t>
  </si>
  <si>
    <t xml:space="preserve">PAPEL EKG 90MMX90MM 400HOJAS EN Z XPQ   </t>
  </si>
  <si>
    <t xml:space="preserve">PAPEL ECOGRAFO UPP-110S REF.SI450 X ROL </t>
  </si>
  <si>
    <t xml:space="preserve">PAPEL ECOGRA.ECP300ALOKA UPP110HA XROL  </t>
  </si>
  <si>
    <t xml:space="preserve">PAPEL ELECTROCARDIOGRAFO 50 X 30 X ROL  </t>
  </si>
  <si>
    <t xml:space="preserve">CORTINA BANO PLAS.TRANSP.CRISTAL X UD   </t>
  </si>
  <si>
    <t xml:space="preserve">JARRA 1 LITRO MEDIDORA REF 215238 X UD  </t>
  </si>
  <si>
    <t xml:space="preserve">PONCHERA PLASTICA MEDIANA X UD          </t>
  </si>
  <si>
    <t xml:space="preserve">PONCHERA PLASTICA GRANDE X UD           </t>
  </si>
  <si>
    <t xml:space="preserve">BUTACO PLASTICO PEQUENO RIMAX X UD      </t>
  </si>
  <si>
    <t xml:space="preserve">BIOMBO DE 3 CUERPOS X UN                </t>
  </si>
  <si>
    <t xml:space="preserve">PROTECTOR BUCAL PARA ENDOSCOPIOS X UD   </t>
  </si>
  <si>
    <t xml:space="preserve">ACEITE DE SILICON 5000-10ML CL X UD     </t>
  </si>
  <si>
    <t xml:space="preserve">RASTRILLO PARA JARDIN X UD              </t>
  </si>
  <si>
    <t xml:space="preserve">FOLDER P/ GUARDAR MUESTRAS LABORA. X    </t>
  </si>
  <si>
    <t xml:space="preserve">FOLDER P/GUARDAR HISTORIA LABORAL X UD  </t>
  </si>
  <si>
    <t xml:space="preserve">CAJA HERRAMIENTAS 22" X UD              </t>
  </si>
  <si>
    <t xml:space="preserve">ADHESIVO IMPRESO LAMINADO X UN          </t>
  </si>
  <si>
    <t xml:space="preserve">CAMARA WB LOGITECH C-210 X UN           </t>
  </si>
  <si>
    <t xml:space="preserve">COLCHONETA  CAMILLA 70X190X10X UN       </t>
  </si>
  <si>
    <t xml:space="preserve">NEVERA PLASTICA CON TERMOMETRO 9.5LTS   </t>
  </si>
  <si>
    <t xml:space="preserve">ADHESIVO IDENT.RIESGO 32X80MM AGITACION </t>
  </si>
  <si>
    <t xml:space="preserve">ADHESIVO IDENT.RIESGO 32X80 CAIDA       </t>
  </si>
  <si>
    <t xml:space="preserve">ADHESIVO IDENT.RIESGO 32X80 ULCERA PP   </t>
  </si>
  <si>
    <t xml:space="preserve">ADHESIVO IDENT.RIESGO 32X80 ALERGIAS    </t>
  </si>
  <si>
    <t xml:space="preserve">ADHESIVO IDENT.RIESGO 32X80 PERDIDA     </t>
  </si>
  <si>
    <t xml:space="preserve">TONER HP NEGRO CC640W # 60 X UD         </t>
  </si>
  <si>
    <t xml:space="preserve">CAMISETA DEPORTIVA LOGO HOSPITAL        </t>
  </si>
  <si>
    <t xml:space="preserve">JABON DERMO BOLSA 800ML X UD            </t>
  </si>
  <si>
    <t xml:space="preserve">TAZA PARA CHOCOLATE X UN                </t>
  </si>
  <si>
    <t xml:space="preserve">TABLERO MAGICO 1 MT X 80CM X UN         </t>
  </si>
  <si>
    <t xml:space="preserve">TABLERO MAGICO 45CM X 30CM X UN         </t>
  </si>
  <si>
    <t xml:space="preserve">ESPATULA  METALICA 3"                   </t>
  </si>
  <si>
    <t xml:space="preserve">HOJA MEMBRETEADA 27,9X21,7 RIONEGRO XHJ </t>
  </si>
  <si>
    <t xml:space="preserve">SOBRE OFICIO MEMBRETE RIONEGRO XUN      </t>
  </si>
  <si>
    <t xml:space="preserve">PAPEL ECG NK.FQW.110.2.140  110X140MM   </t>
  </si>
  <si>
    <t xml:space="preserve">PIEZA DE MANO PARA ARGON REF.E2520H     </t>
  </si>
  <si>
    <t xml:space="preserve">MESA PLASTICA BLANCA X UN               </t>
  </si>
  <si>
    <t xml:space="preserve">CANECA (CUNETE) TAPA HERMETICA 2GALO    </t>
  </si>
  <si>
    <t xml:space="preserve">SILLA RIMAX CON BRAZOS X UD             </t>
  </si>
  <si>
    <t xml:space="preserve">EXTINTOR CO2 15 LIBRAS X UD             </t>
  </si>
  <si>
    <t xml:space="preserve">EXTINTOR DE AGUA NO MAGNETIZADA X UD    </t>
  </si>
  <si>
    <t xml:space="preserve">SACO ANTIFLUIDO 3/4 SERV.GENERALES T/S  </t>
  </si>
  <si>
    <t xml:space="preserve">SACO ANTIFLUIDO 3/4 SERV.GENERALES T/M  </t>
  </si>
  <si>
    <t xml:space="preserve">SACO ANTIFLUIDO 3/4 SERV.GENERALES T/L  </t>
  </si>
  <si>
    <t xml:space="preserve">SACO ANTIFLUIDO 3/4 SERV.GENERALES T/XL </t>
  </si>
  <si>
    <t xml:space="preserve">SACO ANTIFLUIDO 3/4 DPTO COMERCIAL T/S  </t>
  </si>
  <si>
    <t xml:space="preserve">SACO ANTIFLUIDO 3/4 DPTO COMERCIAL T/M  </t>
  </si>
  <si>
    <t xml:space="preserve">SACO ANTIFLUIDO 3/4 DPTO COMERCIAL T/L  </t>
  </si>
  <si>
    <t xml:space="preserve">SACO ANTIFLUIDO 3/4 DPTO COMERCIAL T/XL </t>
  </si>
  <si>
    <t xml:space="preserve">SACO ANTIFLUIDO 3/4 BACTERIOLOGAS T/M   </t>
  </si>
  <si>
    <t xml:space="preserve">SACO ANTIFLUIDO 3/4 BACTERIOLOGAS T/L   </t>
  </si>
  <si>
    <t xml:space="preserve">SACO ANTIFLUIDO 3/4 BACTERIOLOGAS T/XL  </t>
  </si>
  <si>
    <t xml:space="preserve">TERMO BOMBA 2.5LTS ACEROXUD             </t>
  </si>
  <si>
    <t xml:space="preserve">SELLO TRODAT 4912 CON LOGO              </t>
  </si>
  <si>
    <t xml:space="preserve">COBIJA 1.20 X 1.80 280 GR/M2  X UN      </t>
  </si>
  <si>
    <t xml:space="preserve">DIADEMA PARA PC LIFECHAT LX4000 USB     </t>
  </si>
  <si>
    <t xml:space="preserve">PONCHADORA RJ45                         </t>
  </si>
  <si>
    <t xml:space="preserve">TABLERO MAGICO 1.20X1.00MTS X UN        </t>
  </si>
  <si>
    <t xml:space="preserve">SACAGANCHOS INDUSTRIAL X UN             </t>
  </si>
  <si>
    <t xml:space="preserve">BROCHES DE GANCHO # 1 BRAZIER X UN      </t>
  </si>
  <si>
    <t xml:space="preserve">TONER IMPR. HP LJ1005 CB435A X UN       </t>
  </si>
  <si>
    <t xml:space="preserve">CEPILLO LIMPIEZA BW-7B OLYMPUS X UN     </t>
  </si>
  <si>
    <t xml:space="preserve">PINZA BIOPSIA FB-56D-1 X UN             </t>
  </si>
  <si>
    <t xml:space="preserve">PAPEL CRISTAFLEX 50CM CAL 0.7 X UN      </t>
  </si>
  <si>
    <t xml:space="preserve">ESPECULOS OTOSCO. DESECH. REF.52434XUN  </t>
  </si>
  <si>
    <t xml:space="preserve">PELOTAS DE MANO SET 5 COLORES X UN      </t>
  </si>
  <si>
    <t xml:space="preserve">TREPANO OFTAL.BARRON DONANTE 8.75MMXUN  </t>
  </si>
  <si>
    <t xml:space="preserve">PALILLOS PARA TINTO 1000 UN X PQ        </t>
  </si>
  <si>
    <t xml:space="preserve">TONER HP NEGRO REF CE-310 # 126 X UN    </t>
  </si>
  <si>
    <t xml:space="preserve">TONER HP YELLOW REF CE-312 # 126 X UN   </t>
  </si>
  <si>
    <t xml:space="preserve">MINIORGANIZADOR PLASTICO ESTRA 9900 XUN </t>
  </si>
  <si>
    <t xml:space="preserve">GANCHO LEGAJAR PLASTICO PRO ROI X PQ    </t>
  </si>
  <si>
    <t xml:space="preserve">TORNIQUETE ASEGURADOS EN TELA Y VELCRO  </t>
  </si>
  <si>
    <t xml:space="preserve">PISINGO PARA ADULTO X UN                </t>
  </si>
  <si>
    <t xml:space="preserve">PATO Y TAPA ACERO INOX. ADULTO XUN      </t>
  </si>
  <si>
    <t xml:space="preserve">CARPETA HISTORIA CLINICA RIONEGRO XUN   </t>
  </si>
  <si>
    <t xml:space="preserve">BETUN INDUSTRIAL NEGRO X 1 KG           </t>
  </si>
  <si>
    <t xml:space="preserve">CERA SUPER BLUE X 300 ML                </t>
  </si>
  <si>
    <t xml:space="preserve">COJIN DE ABDUCCION X UN                 </t>
  </si>
  <si>
    <t xml:space="preserve">TABLERO CORCHO-PAÑO-LOGO 60X40          </t>
  </si>
  <si>
    <t xml:space="preserve">ESTRAPACK CUADRADO 2.5 LITROS REF215593 </t>
  </si>
  <si>
    <t xml:space="preserve">DESCANSAPIES EN MADERA                  </t>
  </si>
  <si>
    <t xml:space="preserve">ESPEJO DE VIGILANCIA DE 40 CMS DIAMETRO </t>
  </si>
  <si>
    <t xml:space="preserve">POLICLORURO ALUMINIO AL 19,0% 25KG X CA </t>
  </si>
  <si>
    <t xml:space="preserve">CA </t>
  </si>
  <si>
    <t xml:space="preserve">HOJA REPUESTO PARA BISTURI  X UN        </t>
  </si>
  <si>
    <t xml:space="preserve">AGUJA CONCENTR 37MMX0.46MM VERDE X UN   </t>
  </si>
  <si>
    <t xml:space="preserve">AGUJA CONCENTR 25MMX0.30MM ROJA X UN    </t>
  </si>
  <si>
    <t xml:space="preserve">PRECORTE ROJO 12"X16"C.1 AD. X KG       </t>
  </si>
  <si>
    <t xml:space="preserve">SOBRE MANILA BLANCO CARTA CON LOGO XUN  </t>
  </si>
  <si>
    <t xml:space="preserve">TONER IMPRESORA HP CH563H 122XL X UN    </t>
  </si>
  <si>
    <t xml:space="preserve">TONER IMPRESORA HP CH564H 122XL X UN    </t>
  </si>
  <si>
    <t xml:space="preserve">PAPEL BOND BLANCO 90 GR 70 X 100 X HJ   </t>
  </si>
  <si>
    <t xml:space="preserve">BOLSA CIERRE ZIP 30CM X 40CM X UN       </t>
  </si>
  <si>
    <t xml:space="preserve">GAFA STEELPRO TOP GUN OPTIC TIPO UVEX   </t>
  </si>
  <si>
    <t xml:space="preserve">BOLSILLO LAMINACION CARTA 5" X-100 XUN  </t>
  </si>
  <si>
    <t>PUNTA CORTA ELECTROB. RECUB.  E1452 X UN</t>
  </si>
  <si>
    <t xml:space="preserve">PUNTA LARGA ELECTROB. RECUB.  E1452-6 X </t>
  </si>
  <si>
    <t xml:space="preserve">COJIN ESTAB EXTERN 23X23X10 LOGO CE XUN </t>
  </si>
  <si>
    <t xml:space="preserve">PILA 3.6V LITHIUM TADIRAN 1/2AA X UN    </t>
  </si>
  <si>
    <t xml:space="preserve">PLATINA ALUMINIO 1" X 2.5 X M           </t>
  </si>
  <si>
    <t>PLATINA ALUMINIO DELGADA 112MM X 3MM X M</t>
  </si>
  <si>
    <t xml:space="preserve">PAPEL TERMICO PARA TEC 110*150*200 XUN  </t>
  </si>
  <si>
    <t xml:space="preserve">DISPENSADOR DE CINTA X UN               </t>
  </si>
  <si>
    <t xml:space="preserve">CAPSULA VACIA PEQUEÑA X UN              </t>
  </si>
  <si>
    <t xml:space="preserve">TONER HP LASER JET NEGRO CE285A X UN    </t>
  </si>
  <si>
    <t xml:space="preserve">PAPELOGRAFO MAGICO 105X75 X UN          </t>
  </si>
  <si>
    <t xml:space="preserve">PANTUFLAS DESECHABES C/LOGO L-MX PAR    </t>
  </si>
  <si>
    <t xml:space="preserve">PAÑAL ADULTO TALLA L X UN               </t>
  </si>
  <si>
    <t xml:space="preserve">PUNCH DESECHABLE 1MM XUN                </t>
  </si>
  <si>
    <t xml:space="preserve">PUNCH DESECHABLE 6MM XUN                </t>
  </si>
  <si>
    <t xml:space="preserve">PUNCH DESECHABLE 8MM XUN                </t>
  </si>
  <si>
    <t xml:space="preserve">MANGA ELASTICA PROTECTORA INCUBADORAXUN </t>
  </si>
  <si>
    <t xml:space="preserve">CAJA PLASTICA 3 LITROS X UN             </t>
  </si>
  <si>
    <t xml:space="preserve">BUZON EN ACRILICO 30X30X30 CON LLAVEXUN </t>
  </si>
  <si>
    <t xml:space="preserve">SENSOR DE FLUJO NEONATAL X UN           </t>
  </si>
  <si>
    <t xml:space="preserve">TABLA PARA PICAR X UN                   </t>
  </si>
  <si>
    <t xml:space="preserve">TIRAS TEST DE SCHIRMER X UN             </t>
  </si>
  <si>
    <t xml:space="preserve">CINTA ENMASCARAR 48MM X RO              </t>
  </si>
  <si>
    <t xml:space="preserve">COLORES 12 UNIDADES X CJ                </t>
  </si>
  <si>
    <t xml:space="preserve">PALO ESCOBA EN MADERA X UN              </t>
  </si>
  <si>
    <t xml:space="preserve">PAÑAL ADULTO TALLA M X UN               </t>
  </si>
  <si>
    <t xml:space="preserve">TIJERA 7" METALICA X UN                 </t>
  </si>
  <si>
    <t xml:space="preserve">OVILLO TIRA ELASTICA X UN               </t>
  </si>
  <si>
    <t xml:space="preserve">HIPOCLORITO DE CALCIO GRANULADO X KG    </t>
  </si>
  <si>
    <t xml:space="preserve">PAPEL CRISTAFLEX DE 45CMX457MTS X ROL   </t>
  </si>
  <si>
    <t xml:space="preserve">BOLIGRAFO VERDE X UN                    </t>
  </si>
  <si>
    <t xml:space="preserve">COR-BOLIGRAFO FUCSIA X UN               </t>
  </si>
  <si>
    <t xml:space="preserve">COR-RESALTADOR VERDE X UN               </t>
  </si>
  <si>
    <t xml:space="preserve">COR-BOLIGRAFO VIOLETA X UN              </t>
  </si>
  <si>
    <t xml:space="preserve">COR-RESALTADOR   ROSADO X UN            </t>
  </si>
  <si>
    <t xml:space="preserve">BORRADOR MIGA DE PAN PELIKAN MP 20 X UN </t>
  </si>
  <si>
    <t xml:space="preserve">COR-RESALTADOR  AMARILLO X UN           </t>
  </si>
  <si>
    <t xml:space="preserve">COR-MARCADOR FELPTEN AZUL X UN          </t>
  </si>
  <si>
    <t xml:space="preserve">COR-MARCADOR FELPTEN ROJO X UN          </t>
  </si>
  <si>
    <t xml:space="preserve">COR-MARCADOR FELPTEN VERDE X UN         </t>
  </si>
  <si>
    <t xml:space="preserve">COR-TONER IMPRESORA HP P1102W CE285AXUN </t>
  </si>
  <si>
    <t xml:space="preserve">COR-ESCOBA PARA LIMPIAR TECHOS X UN     </t>
  </si>
  <si>
    <t xml:space="preserve">COR-ESPONJA SUAVE PARA LOSA X UN        </t>
  </si>
  <si>
    <t xml:space="preserve">COR-BOLSA PLASTICA BLANCA 50x76 C1 X UN </t>
  </si>
  <si>
    <t xml:space="preserve">BOLIGRAFO RETRACTIL ROJO XUN            </t>
  </si>
  <si>
    <t xml:space="preserve">CARPETA AZUL COLGANTE DOS CARAS XUN     </t>
  </si>
  <si>
    <t xml:space="preserve">RESALTADOR FUCSIA X UN                  </t>
  </si>
  <si>
    <t xml:space="preserve">RESALTADOR AZUL X UN                    </t>
  </si>
  <si>
    <t xml:space="preserve">RESALTADOR AMARILLO X UN                </t>
  </si>
  <si>
    <t xml:space="preserve">COLORES 6 UNIDADES X CJ                 </t>
  </si>
  <si>
    <t xml:space="preserve">RESALTADOR NARANJA X UN                 </t>
  </si>
  <si>
    <t xml:space="preserve">RESALTADOR VERDE OSCURO X UN            </t>
  </si>
  <si>
    <t xml:space="preserve">PALO RESPUESTO ALUMINIO X UN            </t>
  </si>
  <si>
    <t xml:space="preserve">LIMPIÓN MULTIUSOS HOJA DOBLE PQX2UN     </t>
  </si>
  <si>
    <t xml:space="preserve">BOLSA ROJA 18X18 C1.4 SIN LOGO X UN     </t>
  </si>
  <si>
    <t xml:space="preserve">BOLSA ROJA 22X22 C1.4 SIN LOGO X UN     </t>
  </si>
  <si>
    <t xml:space="preserve">BOLSA VERDE 18X18 C1.4 SIN LOGO X UN    </t>
  </si>
  <si>
    <t xml:space="preserve">BOLSA VERDE 22X22 C1.4 SIN LOGO X UN    </t>
  </si>
  <si>
    <t xml:space="preserve">BOLSA GRIS 18X18 C1.4 SIN LOGO X UN     </t>
  </si>
  <si>
    <t xml:space="preserve">BOLSA GRIS 22X22 C1.4 SIN LOGO X UN     </t>
  </si>
  <si>
    <t xml:space="preserve">ESPONJAS PIUREX X PAR                   </t>
  </si>
  <si>
    <t xml:space="preserve">ROTULOS REF 3129 HOJA ENTERA XUN        </t>
  </si>
  <si>
    <t xml:space="preserve">GUARDIAN DE SEGURIDAD 1.5 lts           </t>
  </si>
  <si>
    <t xml:space="preserve">TAPONES AUDITIVOS                       </t>
  </si>
  <si>
    <t xml:space="preserve">GUANTES NEGRO TALLA 8 1/2 XPR           </t>
  </si>
  <si>
    <t xml:space="preserve">GUANTES NEGRO TALLA 9 1/2 XPR           </t>
  </si>
  <si>
    <t xml:space="preserve">GUARDIAN (BIOCOLECTOR) 0.6 LTS XUN      </t>
  </si>
  <si>
    <t xml:space="preserve">SOPORTE PARA GUARDIAN 0.5 XUN           </t>
  </si>
  <si>
    <t xml:space="preserve">ROPA DESECHABLE ADULTO TALLA M X KIT    </t>
  </si>
  <si>
    <t xml:space="preserve">ROPA DESECHABLE ADULTO TALLA L X KIT    </t>
  </si>
  <si>
    <t xml:space="preserve">ROPA DESECHABLE ADULTO TALLA XL X KIT   </t>
  </si>
  <si>
    <t xml:space="preserve">PANTUFLAS DESECHABLES TALLA L X UN      </t>
  </si>
  <si>
    <t xml:space="preserve">SABANAS Y FUNDAS DE ALMOHADA X KIT      </t>
  </si>
  <si>
    <t xml:space="preserve">BATA PACIENTE AISLADO MANGA SISA X UN   </t>
  </si>
  <si>
    <t xml:space="preserve">TORNIQUETE VACUTAINER X UN              </t>
  </si>
  <si>
    <t xml:space="preserve">REPUESTO TRAPERA X UN                   </t>
  </si>
  <si>
    <t xml:space="preserve">CEPILLO DIENTES INFANTIL X UN           </t>
  </si>
  <si>
    <t xml:space="preserve">PAÑO ABSORBENTES X UN                   </t>
  </si>
  <si>
    <t xml:space="preserve">FRASCO VIDRIO 250CC X UN                </t>
  </si>
  <si>
    <t xml:space="preserve">VASOS DESECHABLES 6 ONZAS ICOPOR X UN   </t>
  </si>
  <si>
    <t xml:space="preserve">VELCRO BLANCO DE 2 CM DE ANCHO ADHSX MT </t>
  </si>
  <si>
    <t xml:space="preserve">CABLE EXTENSION MEDICION UMBRALES X UN  </t>
  </si>
  <si>
    <t xml:space="preserve">BLACKOUT ENROLLABLE X M2                </t>
  </si>
  <si>
    <t xml:space="preserve">M2 </t>
  </si>
  <si>
    <t xml:space="preserve">TONER IMPRESORA HP 662 REF.CZ103A X UN  </t>
  </si>
  <si>
    <t xml:space="preserve">PAPEL TERMICO 57mm                      </t>
  </si>
  <si>
    <t xml:space="preserve">PROTECTOR PARA DIADEMA PQX2 UD X UN     </t>
  </si>
  <si>
    <t xml:space="preserve">CAJA ORGANIZADORA 28 LITROS             </t>
  </si>
  <si>
    <t xml:space="preserve">STICKER FORMATO POLI 8,6X6,5 X UN       </t>
  </si>
  <si>
    <t xml:space="preserve">NEVERA 22 LTS. REF.1022061 ESTRA X UN   </t>
  </si>
  <si>
    <t xml:space="preserve">BOLIGRAFO AZUL X UN                     </t>
  </si>
  <si>
    <t xml:space="preserve">CUADERNO ARGOLL. 85-2 CUAD.X100HJ X UN  </t>
  </si>
  <si>
    <t xml:space="preserve">CUADERNO ARGOLL. 85-1 RAY.X100HJ X UN   </t>
  </si>
  <si>
    <t xml:space="preserve">TINTA PARA SELLO NEGRA X UN             </t>
  </si>
  <si>
    <t xml:space="preserve">CALCULADORA DOCE DIGITOS X UN           </t>
  </si>
  <si>
    <t xml:space="preserve">CINTA ENMASCARAR 2" X ROL               </t>
  </si>
  <si>
    <t xml:space="preserve">CAJA ORGANIZADORA 55 LITROS ESTRA XUN   </t>
  </si>
  <si>
    <t xml:space="preserve">PAPEL IMPRESIÓN MEDIA CARTA X RES       </t>
  </si>
  <si>
    <t xml:space="preserve">CD IMPRIMIBLE X UN                      </t>
  </si>
  <si>
    <t xml:space="preserve">DVD R SOBREESCRIBIBLE X UN              </t>
  </si>
  <si>
    <t xml:space="preserve">RECIPIENTE PLUS REC 09 L REF. 4-1001621 </t>
  </si>
  <si>
    <t xml:space="preserve">CAJA ORGANIZADORA 5 LITROS X UN         </t>
  </si>
  <si>
    <t xml:space="preserve">ETIQUETA MARCACION ACTIVOS X UN         </t>
  </si>
  <si>
    <t xml:space="preserve">PAPEL TERMICO 110MMX30MT REF SR4956201  </t>
  </si>
  <si>
    <t xml:space="preserve">CUADERNO COSIDO 100 HOJAS X UN          </t>
  </si>
  <si>
    <t xml:space="preserve">CAJA HERRAMIENTAS 18" TAPA ORGANIZADORA </t>
  </si>
  <si>
    <t xml:space="preserve">ULTRABLATOR ANGULADO 90°  130MM X 32MM  </t>
  </si>
  <si>
    <t xml:space="preserve">ORDENADOR DE 32 LLAVES METALICO X UN    </t>
  </si>
  <si>
    <t xml:space="preserve">TONER IMPRESORA M127FN HP CF283A X UN   </t>
  </si>
  <si>
    <t xml:space="preserve">MONOGAFA REFERENCIA EVEREST X UN        </t>
  </si>
  <si>
    <t xml:space="preserve">CURETA DESECHABLE REF. 33-53            </t>
  </si>
  <si>
    <t xml:space="preserve">CURETA DESECHABLE REF. 33-55            </t>
  </si>
  <si>
    <t xml:space="preserve">CARNET INST.POLIC.TESLIN LOGO UNIVE XUN </t>
  </si>
  <si>
    <t xml:space="preserve">PORTA CARNET TIPO ESQUELETO X UN        </t>
  </si>
  <si>
    <t xml:space="preserve">JUEGO RECOGEDOR Y CEPILLO DE POLVO X UN </t>
  </si>
  <si>
    <t xml:space="preserve">FRASCO 250 CC VIDRIO TAPA PLASTICA X UN </t>
  </si>
  <si>
    <t xml:space="preserve">CAJA ORGANIZADORA 180 RIMAX X UN        </t>
  </si>
  <si>
    <t xml:space="preserve">BOLSA TELA NO TEJIDA 35 ANCHO X 45 ALTO </t>
  </si>
  <si>
    <t xml:space="preserve">TRAPERA PALO METALICO X UN              </t>
  </si>
  <si>
    <t xml:space="preserve">ESTUCHE CD LOGO IMAGINOLOGIA C.E X UN   </t>
  </si>
  <si>
    <t xml:space="preserve">CARTUCHO EPSON PP-100 NEGRO  4898 X UN  </t>
  </si>
  <si>
    <t xml:space="preserve">CARTUCHO EPSON PP-100 CYAN  4899 X UN   </t>
  </si>
  <si>
    <t xml:space="preserve">CAJA HERRAMIENTAS 23PG BROCHES MET XUN  </t>
  </si>
  <si>
    <t xml:space="preserve">BOLSA PROTECTOR TRANSDUCTOR E100XUN     </t>
  </si>
  <si>
    <t xml:space="preserve">CAJA ORGANIZADORA 360 RIMAX X UN        </t>
  </si>
  <si>
    <t xml:space="preserve">OXIGENO GASEOSO MED INST 6.5M3 CL       </t>
  </si>
  <si>
    <t xml:space="preserve">CI </t>
  </si>
  <si>
    <t xml:space="preserve">RECIPIENTE PLASTICO ALTO TAPA X 1L XUN  </t>
  </si>
  <si>
    <t xml:space="preserve">RECIPIENTE PLASTICO ALTO TAPA X 2L XUN  </t>
  </si>
  <si>
    <t xml:space="preserve">RECIPIENTE PLUS RECTANGULAR 2L AZUL     </t>
  </si>
  <si>
    <t xml:space="preserve">RECIPIENTE PLUS RECTANGULAR 4L AZUL     </t>
  </si>
  <si>
    <t xml:space="preserve">CAMPO DE MESA  ESTERIL70X70XUN          </t>
  </si>
  <si>
    <t xml:space="preserve">PAPEL PRUEBA ESFUERZO 112MM 25MTS X ROL </t>
  </si>
  <si>
    <t xml:space="preserve">ALMOHADA PARA  BEBE X UN                </t>
  </si>
  <si>
    <t xml:space="preserve">PIEZA MANO AZUL ARMONICO RFHPBLUE X UN  </t>
  </si>
  <si>
    <t xml:space="preserve">CINTA RESINA R315 110X74MM X UN         </t>
  </si>
  <si>
    <t xml:space="preserve">CEPILLO LIMPIEZA 240CM RF:MH-507 XUN    </t>
  </si>
  <si>
    <t xml:space="preserve">CEPILLO LIMPIEZA 165CM BW-7L XUN        </t>
  </si>
  <si>
    <t xml:space="preserve">STICKER PACIENTE HOMONIMO X UN          </t>
  </si>
  <si>
    <t xml:space="preserve">LAVAPLATOS AXION 1000 GR X UN           </t>
  </si>
  <si>
    <t xml:space="preserve">DETERGENTE FAB X 1000G                  </t>
  </si>
  <si>
    <t xml:space="preserve">BOLSA PROTECTOR DE BRAZO S12-4XUN       </t>
  </si>
  <si>
    <t xml:space="preserve">PAÑAL ADULTO TALLA  XL X UN             </t>
  </si>
  <si>
    <t xml:space="preserve">TUBULAR PLAST. 18x24 C2 ALTA X KG       </t>
  </si>
  <si>
    <t xml:space="preserve">TUBULAR PLASTICO 14x20 C2 ALTA X KG     </t>
  </si>
  <si>
    <t xml:space="preserve">TUBULAR PLASTICO 65cm  C.2 X UN         </t>
  </si>
  <si>
    <t xml:space="preserve">CASCO SEGUR IND ARSEG 10096A AMARI X UN </t>
  </si>
  <si>
    <t xml:space="preserve">BOLSA PAPEL BLANCO 6 X 11 CMS X PQ      </t>
  </si>
  <si>
    <t xml:space="preserve">BOLSA PAPEL BLANCO 13 X 19 CMS X PQ     </t>
  </si>
  <si>
    <t xml:space="preserve">BOLSA PAPEL BLANCO 23 X 31 CMS X PQ     </t>
  </si>
  <si>
    <t xml:space="preserve">BOLSA PLAST. TRANSP. 10X20CM CL. 2 XBOL </t>
  </si>
  <si>
    <t xml:space="preserve">BOLSA PLAST. TRANSP. 30X50CM CL. 2 XBOL </t>
  </si>
  <si>
    <t xml:space="preserve">ELECTRODO DE SUPERFICIE LARINGEO XUN    </t>
  </si>
  <si>
    <t xml:space="preserve">FORMOL FORMALDEHIDO AL 37% 500ML X FCO  </t>
  </si>
  <si>
    <t xml:space="preserve">KIT STARTER Z-VIBE  ENT. OROMOT XUN     </t>
  </si>
  <si>
    <t xml:space="preserve">RECIPIENTE PLUS 0,7 LITRO X UN          </t>
  </si>
  <si>
    <t xml:space="preserve">BALDE PLASTICO DE 12 LITROS X UN        </t>
  </si>
  <si>
    <t xml:space="preserve">SACUDIDOR 70X45CM DULCE ABRIGO X UN     </t>
  </si>
  <si>
    <t xml:space="preserve">CITO CEPILLO ENDOCERVICAL X UN          </t>
  </si>
  <si>
    <t xml:space="preserve">PAÑO LIMPIADOR EN MICROFIBRA X UN       </t>
  </si>
  <si>
    <t xml:space="preserve">BOLSA GRIS 100x120 CALIBRE 1.4 X UN     </t>
  </si>
  <si>
    <t xml:space="preserve">MATERIAL ABSORBENTE CALCETIN X UN       </t>
  </si>
  <si>
    <t xml:space="preserve">ROLLO TERMICO 57MM X 30 MT              </t>
  </si>
  <si>
    <t xml:space="preserve">TABLERO.BORR.VID.TEMP.6MM 90CMX110CM    </t>
  </si>
  <si>
    <t xml:space="preserve">CRONOMETRO SENCILLO GENERICO X UN       </t>
  </si>
  <si>
    <t xml:space="preserve">CAMISETA T/POLO GRIS CON LOGO T/M X UN  </t>
  </si>
  <si>
    <t xml:space="preserve">NEVERA DE ICOPOR 3 LT XUN               </t>
  </si>
  <si>
    <t xml:space="preserve">BOLSA PLASTICA ROJA 100x120 CAL. 1.4XUN </t>
  </si>
  <si>
    <t xml:space="preserve">BOLSA PLÁSTICA AZUL 22X22" CAL. 1.4 XUN </t>
  </si>
  <si>
    <t xml:space="preserve">BOLSA PLASTICA VERDE 65X90 CAL.1.6 XUN  </t>
  </si>
  <si>
    <t xml:space="preserve">BOLSA PLASTICA GRIS 65X90 CAL. 1.6XUN   </t>
  </si>
  <si>
    <t xml:space="preserve">PAPEL FOTOC.CARTA ECOLOGICO 72 GR.XRES  </t>
  </si>
  <si>
    <t xml:space="preserve">TIJERA SASTRE 8" TODA METALICA X UN     </t>
  </si>
  <si>
    <t xml:space="preserve">DESENGRASANTE PLUS X 4L                 </t>
  </si>
  <si>
    <t xml:space="preserve">BOMBA (GLOBO) TAMAÑO R12 X UN           </t>
  </si>
  <si>
    <t xml:space="preserve">FUELLE ARCHIVADOR TAMAÑO CARTA X UN     </t>
  </si>
  <si>
    <t xml:space="preserve">ORDENADOR DE 48 LLAVES METALICO X UN    </t>
  </si>
  <si>
    <t xml:space="preserve">STICKER DE ALTO RIESGO MEDICAMENTO X UN </t>
  </si>
  <si>
    <t xml:space="preserve">CAMPO QUIR EST DE MESA 70X70 ORIF XUN   </t>
  </si>
  <si>
    <t xml:space="preserve">CARGADOR PORTATIL 9470M                 </t>
  </si>
  <si>
    <t xml:space="preserve">TRIPLE BANDEJA DE DOCUMENTOS X UN       </t>
  </si>
  <si>
    <t xml:space="preserve">KIT ASEO CON LOGO  X UN                 </t>
  </si>
  <si>
    <t xml:space="preserve">PAQUETE CALIENTE LUMBAL X UN            </t>
  </si>
  <si>
    <t xml:space="preserve">CAJA SEGURIDAD LLAVES LONDON X UN       </t>
  </si>
  <si>
    <t xml:space="preserve">BOLSA PLASTICA  FUCSIA 15CMX25CM C1 XUN </t>
  </si>
  <si>
    <t xml:space="preserve">BOLSA TRANSPARENTE 15CMX25CM C1 X UN    </t>
  </si>
  <si>
    <t xml:space="preserve">CONECTORES DATA  MASTER  ¼ X UN         </t>
  </si>
  <si>
    <t xml:space="preserve">CONECTORES DATA  MASTER  3/8 X UN       </t>
  </si>
  <si>
    <t xml:space="preserve">SOMASENSOR NEONATAL INVOS X UN          </t>
  </si>
  <si>
    <t xml:space="preserve">SOMASENSOR PEDIATRICO INVOS X UN        </t>
  </si>
  <si>
    <t xml:space="preserve">CAPSULA ENDOSCOPICA GIVEN SB-3 X UN     </t>
  </si>
  <si>
    <t xml:space="preserve">CUCHILLA PARA ESTERNOTOMO X UN          </t>
  </si>
  <si>
    <t xml:space="preserve">SOMASENSOR ADULTOS INVOS X UN           </t>
  </si>
  <si>
    <t xml:space="preserve">DISPENSADOR JABON LIQUIDO 850ML X UN    </t>
  </si>
  <si>
    <t xml:space="preserve">BOLSA TRANSP P.E. B.D. X UN             </t>
  </si>
  <si>
    <t>PAPEL GRADO MEDICO 200M DE 12  S/F X ROL</t>
  </si>
  <si>
    <t xml:space="preserve">PAPEL GRADO MEDICO 200M DE 15 S/F X ROL </t>
  </si>
  <si>
    <t xml:space="preserve">PAPEL GRADO MEDICO 200M DE 20 S/F X ROL </t>
  </si>
  <si>
    <t xml:space="preserve">PAPEL GRADO MEDICO 200M DE 25 S/F X ROL </t>
  </si>
  <si>
    <t xml:space="preserve">PAPEL GRADO MEDICO 200M DE 30 S/F X ROL </t>
  </si>
  <si>
    <t xml:space="preserve">CINTA INDICADORA EXTERNA PERÓXIDO X UN  </t>
  </si>
  <si>
    <t xml:space="preserve">CINTA INDICADOR EXTERNA VAPOR X UN      </t>
  </si>
  <si>
    <t>PAPEL GRADO MEDICO 400MDE100M  C/F X ROL</t>
  </si>
  <si>
    <t xml:space="preserve">ETI-TRANSFEREN 100X90MM CORE 3 X  ET    </t>
  </si>
  <si>
    <t xml:space="preserve">NEVERA PLASTICA 22 LITROS X UN          </t>
  </si>
  <si>
    <t xml:space="preserve">PRODUAIRE BEIGE X MT                    </t>
  </si>
  <si>
    <t xml:space="preserve">CORYCLEAN BOLSAS X 198 GR X UN          </t>
  </si>
  <si>
    <t xml:space="preserve">OXIDES - ULTRA  X  4 LT X UN            </t>
  </si>
  <si>
    <t xml:space="preserve">VELCRO NEGRO DE 4 CM DE ANCHO ADHSX MT  </t>
  </si>
  <si>
    <t xml:space="preserve">SQP-HIPOCLORITO DE SODIO 13% 4 LT X GF  </t>
  </si>
  <si>
    <t xml:space="preserve">PAPEL CRISTAFLEX DE 30CMX350MTS X ROL   </t>
  </si>
  <si>
    <t xml:space="preserve">IND BIOLOGICO PH LR 2 HR BT95 X UN      </t>
  </si>
  <si>
    <t xml:space="preserve">IND MULTIVARIABLE PH 2 TIPO 4 CD40      </t>
  </si>
  <si>
    <t xml:space="preserve">IND LAVADO TD CDW4                      </t>
  </si>
  <si>
    <t xml:space="preserve">CAJA ORGANIZADORA CON BROCHES 12 L      </t>
  </si>
  <si>
    <t xml:space="preserve">CAJA ORGANIZADORA CON BROCHES 4 L X UN  </t>
  </si>
  <si>
    <t xml:space="preserve">CAJA ORGANIZADORA 30 LITROS             </t>
  </si>
  <si>
    <t xml:space="preserve">INDICADOR QUIMICO BOWIE-DICK DE VAPOR   </t>
  </si>
  <si>
    <t xml:space="preserve">EXTINTOR WATER MIST AMEREX REF.B270     </t>
  </si>
  <si>
    <t xml:space="preserve">PRECORTE AZUL 14"X16" C.1.0 AD X KG.    </t>
  </si>
  <si>
    <t xml:space="preserve">PASTILLA DPD NRO 1                      </t>
  </si>
  <si>
    <t xml:space="preserve">PASTILLA ROJO FENOL EN PASTILLA         </t>
  </si>
  <si>
    <t xml:space="preserve">JABON LIQUIDO PIEL NO BACTER 250ML XFCO </t>
  </si>
  <si>
    <t xml:space="preserve">CARTUCHERA PORTA MUESTRAS X UN          </t>
  </si>
  <si>
    <t xml:space="preserve">NEVERA RUBBERMAID AZUL 18.9 LTS X UN    </t>
  </si>
  <si>
    <t xml:space="preserve">TREPANO OFTAL. BARRON DONANTE 9,5MMXUN  </t>
  </si>
  <si>
    <t xml:space="preserve">ALMOHADA 48 X 73 BLANCA SILICONADA X UN </t>
  </si>
  <si>
    <t xml:space="preserve">EMBUDO PLASTICO 70 X 85 X 7 MM X UN     </t>
  </si>
  <si>
    <t xml:space="preserve">CAFETERA CALENTADOR DE AGUA             </t>
  </si>
  <si>
    <t xml:space="preserve">EXTINTOR BIOXIDO CARBONO  CO2 50 LBS    </t>
  </si>
  <si>
    <t xml:space="preserve">CASCO BOM AMERICANO BULLARD NFPA 1971   </t>
  </si>
  <si>
    <t xml:space="preserve">CHAQUETON COMANDO BOMBERO NFPA 2013     </t>
  </si>
  <si>
    <t xml:space="preserve">PANTALON COMANDO BOMBERO NFPA 2013      </t>
  </si>
  <si>
    <t xml:space="preserve">PROTECTOR ALMOHADA IMPERMEABLE 48X73    </t>
  </si>
  <si>
    <t xml:space="preserve">PROTECTOR COLCHON IMPERMEABLE 90X190X15 </t>
  </si>
  <si>
    <t xml:space="preserve">KIT CLIP ESTOMAGO 6 CM OVESCO XUN       </t>
  </si>
  <si>
    <t xml:space="preserve">BOTA BOMBERO SUPER FIREMAN FILTRES PAR  </t>
  </si>
  <si>
    <t xml:space="preserve">JABON LIQUIDO PIEL NO BACTER 1L XBOL    </t>
  </si>
  <si>
    <t xml:space="preserve">ETIQUETA SUSTANCIAS QUIMICAS 8 X 5 X UN </t>
  </si>
  <si>
    <t xml:space="preserve">VASO X 4 GRAMOS CON TAPA X UN           </t>
  </si>
  <si>
    <t xml:space="preserve">BISTURI METALICO X UN                   </t>
  </si>
  <si>
    <t xml:space="preserve">HOJA IRIS COLORES X UN                  </t>
  </si>
  <si>
    <t xml:space="preserve">PRECORTE BLANCO  8"X12" C.0,7 AD XKG    </t>
  </si>
  <si>
    <t xml:space="preserve">CLORO ORGANICO X TABLETA                </t>
  </si>
  <si>
    <t xml:space="preserve">COLCHONETA 60CMX36 CMX1CM EN IMP X UN   </t>
  </si>
  <si>
    <t xml:space="preserve">TONER I210 IMPRES.EPSON  ORIGINAL X UN  </t>
  </si>
  <si>
    <t xml:space="preserve">ESTIBA PLASTICA 70X40X12  X UN          </t>
  </si>
  <si>
    <t xml:space="preserve">ESTIBA PLASTICA 60X45X12  X UN          </t>
  </si>
  <si>
    <t xml:space="preserve">MANTEL BLANCO  2.20 X 1.45 X UN         </t>
  </si>
  <si>
    <t xml:space="preserve">SOBREMANTEL VERDE 1.35 X 1.35 X UN      </t>
  </si>
  <si>
    <t xml:space="preserve">GUARDIAN (BIOCOLECTOR) 0.5 LTS XUN      </t>
  </si>
  <si>
    <t xml:space="preserve">COSEDORA PINZA X UN                     </t>
  </si>
  <si>
    <t xml:space="preserve">PROTECTOR DESFIBRI 60CMX 40CMX 20CMX UN </t>
  </si>
  <si>
    <t xml:space="preserve">LUBRICANTE INST. QUIR GALON X3.800 XUN  </t>
  </si>
  <si>
    <t xml:space="preserve">PAK ANTERIOR SIN PUNTA X UN             </t>
  </si>
  <si>
    <t xml:space="preserve">PUNTA KELMAN 30 X UN                    </t>
  </si>
  <si>
    <t xml:space="preserve">HISOPO UXC CLEAN-TRACE X UN             </t>
  </si>
  <si>
    <t xml:space="preserve">RECIPIENTE PLUS RECTANGULAR 0.9 L X UN  </t>
  </si>
  <si>
    <t xml:space="preserve">RECIPIENTE PLUS RECTANGULAR 0.35L X UN  </t>
  </si>
  <si>
    <t xml:space="preserve">CIDEZYME XTRA X UN                      </t>
  </si>
  <si>
    <t xml:space="preserve">TREPANO OFTAL.DE BARRON RECEPTOR 9MXUN  </t>
  </si>
  <si>
    <t xml:space="preserve">JABON ENZIMATICO SLN X 4000 ML X  GF    </t>
  </si>
  <si>
    <t xml:space="preserve">TONER IMPRESORA EPSON L380 AZUL X UN    </t>
  </si>
  <si>
    <t xml:space="preserve">TONER IMPRESORA EPSON L380 ROJO X UN    </t>
  </si>
  <si>
    <t xml:space="preserve">TONER IMPRESORA EPSON L380 NEGRO X UN   </t>
  </si>
  <si>
    <t xml:space="preserve">KIT DESECHABLE VISITA PACIENTE AISL.XUN </t>
  </si>
  <si>
    <t xml:space="preserve">DETERGENTE POLIENZIMÁTICO ESPUMA X UN   </t>
  </si>
  <si>
    <t xml:space="preserve">MESA PERSONAL PORTATIL  X UN            </t>
  </si>
  <si>
    <t xml:space="preserve">RESPIRADOR CARA COMP. FULL FACE 6008 3M </t>
  </si>
  <si>
    <t xml:space="preserve">RESPIRADOR MEDIA CARA 3M REF 6200       </t>
  </si>
  <si>
    <t xml:space="preserve">CARTUCHO QUIMICO VAPORES ORGANICOS 6003 </t>
  </si>
  <si>
    <t xml:space="preserve">CARTUCHO QUIMICO VAPORES ORGANICOS 6001 </t>
  </si>
  <si>
    <t xml:space="preserve">FORRO MONITOR REHABILITACION CARD X UN  </t>
  </si>
  <si>
    <t xml:space="preserve">CABLE ELECTROBISTURI X UN               </t>
  </si>
  <si>
    <t xml:space="preserve">ROTULO ADH.REMOVIBLE AMARILL 10X5CM XUN </t>
  </si>
  <si>
    <t xml:space="preserve">RECIPIENTE BASICO CUADRADO 0.5 L X UN   </t>
  </si>
  <si>
    <t xml:space="preserve">COCAS ACERO INOXIDABLE 4CM X 3.8CM X UN </t>
  </si>
  <si>
    <t xml:space="preserve">CAJA TR FDO ROMBO PARED 60X40X41 GRIS   </t>
  </si>
  <si>
    <t xml:space="preserve">CONTENEDOR DE CORTOPUNZANTES 30L 8GL    </t>
  </si>
  <si>
    <t xml:space="preserve">COJIN TERAPIA RESPIRATORIA X UN         </t>
  </si>
  <si>
    <t xml:space="preserve">CARTUCHO HP TINTA NEGRA-CZ105AL-662XL   </t>
  </si>
  <si>
    <t xml:space="preserve">CARTUCHO HP TINTA COLOR-CZ106AL-662XL   </t>
  </si>
  <si>
    <t xml:space="preserve">GEL ULTRASONIDO 3750 ML X GF            </t>
  </si>
  <si>
    <t xml:space="preserve">CONTENEDOR PEDAL ROJO  30 LT  X UN      </t>
  </si>
  <si>
    <t xml:space="preserve">KIT DES CENT MEZCLAS LAM EST L X KIT    </t>
  </si>
  <si>
    <t xml:space="preserve">MEZCLA DE OXIGENO 27 % O2 1M3           </t>
  </si>
  <si>
    <t xml:space="preserve">KIT CRANEOTOMIA 11MM X UN               </t>
  </si>
  <si>
    <t xml:space="preserve">KIT CRANEOTOMIA 14MM X UN               </t>
  </si>
  <si>
    <t xml:space="preserve">IND BIOLOGICO VAPOR LR 1 HORA X UN      </t>
  </si>
  <si>
    <t xml:space="preserve">CONTENEDOR FORTE 360 LT ROJO ESTRA X UN </t>
  </si>
  <si>
    <t xml:space="preserve">CAL SODADA CON INDICADOR X L            </t>
  </si>
  <si>
    <t xml:space="preserve">CONECTORES DE LLENADO RAPIDO X UN       </t>
  </si>
  <si>
    <t xml:space="preserve">SOLAR SCREM ENROLLABLE X M2             </t>
  </si>
  <si>
    <t xml:space="preserve">TONER NEGRO IMPR HP 664 XL X UN         </t>
  </si>
  <si>
    <t xml:space="preserve">TONER COLOR IMPR HP 664 XL X UN         </t>
  </si>
  <si>
    <t xml:space="preserve">CORTINA TELA ANTIFLUIDO X UN            </t>
  </si>
  <si>
    <t xml:space="preserve">DISP AVANCE CAPSULA ENDOSCOPICA X UN    </t>
  </si>
  <si>
    <t xml:space="preserve">TENNIS CLASICO ZEUS BAJO  T/42XUN       </t>
  </si>
  <si>
    <t xml:space="preserve">BLUSA UNIVER LYCRA APOYO ASIST DAMA T/S </t>
  </si>
  <si>
    <t xml:space="preserve">BLUSA UNIVER LYCRA APOYO ASIST DAMA T/M </t>
  </si>
  <si>
    <t xml:space="preserve">BLUSA UNIVER LYCRA APOYO ASIST DAMA T/L </t>
  </si>
  <si>
    <t xml:space="preserve">BLUSA UNI-LYCRA APOYO LOG DAMA T/6 X UN </t>
  </si>
  <si>
    <t xml:space="preserve">CONJUNTO UNI LYC APOYO ASIS DAM T/8X UN </t>
  </si>
  <si>
    <t xml:space="preserve">BLUSA UNI LYC APOYO ASIS DAM T/8X UN    </t>
  </si>
  <si>
    <t xml:space="preserve">BLUSA UNI LYC APOYO ASIS DAM T/10X UN   </t>
  </si>
  <si>
    <t xml:space="preserve">BLUSA UNI LYC APOYO ASIS DAM T/12X UN   </t>
  </si>
  <si>
    <t xml:space="preserve">CONJUNTO UNI LYC APOYO ASIS DAM T/6X UN </t>
  </si>
  <si>
    <t xml:space="preserve">CONJUNTO UNI LYC APOYO ASIS HOM T/S XUN </t>
  </si>
  <si>
    <t xml:space="preserve">CONJUNTO UNI LYC APOYO ASIS HOM T/M XUN </t>
  </si>
  <si>
    <t xml:space="preserve">CONJUNTO UNI LYC APOYO ASIS HOM T/L XUN </t>
  </si>
  <si>
    <t xml:space="preserve">CONJUNTO UNI LYC APOYO ASIS HOM T/XL UN </t>
  </si>
  <si>
    <t xml:space="preserve">POLAINA RESORTADA AZUL X PAR            </t>
  </si>
  <si>
    <t xml:space="preserve">AMBU CON MASCARA ADULTO X UN            </t>
  </si>
  <si>
    <t xml:space="preserve">AMBU PEDIATRICO 0.5 LT X UN             </t>
  </si>
  <si>
    <t xml:space="preserve">TENNIS CLASICO ZEUS ALTO T/35 X PAR     </t>
  </si>
  <si>
    <t xml:space="preserve">COCAS ACERO INOXIDABLE 7CM X 5CM X UN   </t>
  </si>
  <si>
    <t xml:space="preserve">RECIPIENTE BASICO RECTANGULAR 3L X UN   </t>
  </si>
  <si>
    <t xml:space="preserve">NEVERA DE ICOPOR 5 LT XUN               </t>
  </si>
  <si>
    <t xml:space="preserve">CAJA ORGANIZADORA PLUS 16 LTS XUN       </t>
  </si>
  <si>
    <t xml:space="preserve">PAPEL CRAFT ENVOLVER 24"-12K X ROL      </t>
  </si>
  <si>
    <t xml:space="preserve">JABON FAB X UN                          </t>
  </si>
  <si>
    <t xml:space="preserve">RELOJ PARED DIGITAL FECHA-TEMP X UN     </t>
  </si>
  <si>
    <t xml:space="preserve">JARRA PLUS 1.5 L X UN                   </t>
  </si>
  <si>
    <t xml:space="preserve">AGUJA CROCHE NO 7  X UN                 </t>
  </si>
  <si>
    <t xml:space="preserve">AGUJA CROCHE NO 0 X UN                  </t>
  </si>
  <si>
    <t xml:space="preserve">AGUJA CROCHE NO 1 X UN                  </t>
  </si>
  <si>
    <t xml:space="preserve">AGUJA CROCHE NO 2 X UN                  </t>
  </si>
  <si>
    <t xml:space="preserve">AGUJA CROCHE NO 3 X UN                  </t>
  </si>
  <si>
    <t xml:space="preserve">AGUJA CROCHE NO 4 X UN                  </t>
  </si>
  <si>
    <t xml:space="preserve">AGUJA CROCHE NO 8  X UN                 </t>
  </si>
  <si>
    <t xml:space="preserve">AGUJA CROCHE NO 9 X UN                  </t>
  </si>
  <si>
    <t xml:space="preserve">PAPEL H BLANCO HOJ SENCILLA X 500M X UN </t>
  </si>
  <si>
    <t xml:space="preserve">TOALLA MAN BLANCA HOJ SENCILL X177M XUN </t>
  </si>
  <si>
    <t xml:space="preserve">TRAPOS PARA LIMPIEZA BL- BG X KG##      </t>
  </si>
  <si>
    <t xml:space="preserve">CAMARAS PROLIPROP ALERGOLOGIA 2000 XUN  </t>
  </si>
  <si>
    <t xml:space="preserve">CHALECO NINOS 0-4 ANOS EN DRIL BORD XUN </t>
  </si>
  <si>
    <t xml:space="preserve">CHALECO NINOS 5-9 ANOS EN DRIL BORD XUN </t>
  </si>
  <si>
    <t xml:space="preserve">CHALECO NINOS 10-14 ANOS DRIL BORD XUN  </t>
  </si>
  <si>
    <t xml:space="preserve">PAÑO ABSORBENTE 45x45 CMS (KIT DERRAME) </t>
  </si>
  <si>
    <t xml:space="preserve">TONER SAMSUNG MLT-D111S/XAX NEGRO XUN   </t>
  </si>
  <si>
    <t xml:space="preserve">CAJA ORGANIZADORA 55 LITROS CON BROCHES </t>
  </si>
  <si>
    <t xml:space="preserve">DELANTAL PLOMADO TALLA S 1 PIEZA X UN   </t>
  </si>
  <si>
    <t xml:space="preserve">DELANTAL PLOMADO TALLA M 1 PIEZA X UN   </t>
  </si>
  <si>
    <t xml:space="preserve">DELANTAL PLOMADO TALLA L 1 PIEZA X UN   </t>
  </si>
  <si>
    <t xml:space="preserve">DELANTAL PLOMADO TALLA S 2 PIEZAS X UN  </t>
  </si>
  <si>
    <t xml:space="preserve">DELANTAL PLOMADO TALLA M 2 PIEZAS X UN  </t>
  </si>
  <si>
    <t xml:space="preserve">DELANTAL PLOMADO TALLA L 2 PIEZAS X UN  </t>
  </si>
  <si>
    <t xml:space="preserve">RECIPIENTE PLUS BLANCO 1.5 (4-1001670)  </t>
  </si>
  <si>
    <t xml:space="preserve">CIRCUITO NEONATAL DOBLE HILO CALEFACTOR </t>
  </si>
  <si>
    <t xml:space="preserve">CAJA ORGANIZADORA 50 LITROS (4-1037414) </t>
  </si>
  <si>
    <t xml:space="preserve">BATA PAC AISL M LARGA PUÑO RESORTE X UN </t>
  </si>
  <si>
    <t xml:space="preserve">PAPEL ELECTROCARDIOGRAFO ECG-2350 X UN  </t>
  </si>
  <si>
    <t xml:space="preserve">PAPEL DESFIBRILADOR TEC 5631E X UN      </t>
  </si>
  <si>
    <t xml:space="preserve">PAPEL ELECTROCARDIOGRAFO ECG-1150 X UN  </t>
  </si>
  <si>
    <t xml:space="preserve">PLASTILINA TERAPEUTICA  X UN            </t>
  </si>
  <si>
    <t xml:space="preserve">CHINCHES X CAJA                         </t>
  </si>
  <si>
    <t>CONJ UNIV CLOR  ENF GRAL DAMA SS TALL XL</t>
  </si>
  <si>
    <t xml:space="preserve">INLET GRAN VOLUMEN NO VENTEADO X UN     </t>
  </si>
  <si>
    <t xml:space="preserve">INLET GRAN VOLUMEN VENTEADO X UN        </t>
  </si>
  <si>
    <t xml:space="preserve">INLET MICRO VOLUMEN CON ESPIGA LARG XUN </t>
  </si>
  <si>
    <t xml:space="preserve">EXACTAMIX VALVULA 24 PUERTOS X UN       </t>
  </si>
  <si>
    <t xml:space="preserve">TUBULAR BOLSA CENTRAL  MEZCLAS 6"CAL 2  </t>
  </si>
  <si>
    <t xml:space="preserve">CAJA ORGANIZADORA 20 L BROCHES 1038836  </t>
  </si>
  <si>
    <t xml:space="preserve">HOJA IRIS MORADAS X UN                  </t>
  </si>
  <si>
    <t xml:space="preserve">ACRILICO PARA TABLA EN COLOR X UN       </t>
  </si>
  <si>
    <t xml:space="preserve">ETIQUETA TRANFER 100x50ML BL CORE3 X UN </t>
  </si>
  <si>
    <t xml:space="preserve">ETIQUETA TRANFER 100x50ML AM CORE3 X UN </t>
  </si>
  <si>
    <t xml:space="preserve">PANTALON BATARI ADMON DAMA TALLA 16 XUN </t>
  </si>
  <si>
    <t xml:space="preserve">FICHAS BIBLIOGRAFICAS X 50 UN BL X PQ   </t>
  </si>
  <si>
    <t xml:space="preserve">CUNA SALA  DE MATERNIDAD REF C401 X UN  </t>
  </si>
  <si>
    <t xml:space="preserve">AGUJA CROCHE NO 10  X UN                </t>
  </si>
  <si>
    <t xml:space="preserve">CARTULINA BRISTOL TAMAÑO CARTA  VR XUN  </t>
  </si>
  <si>
    <t xml:space="preserve">ETIQUETA TRANFER TERMICA 32X15ML BL XUN </t>
  </si>
  <si>
    <t xml:space="preserve">GUANTE BOMBERO FIRE PRO II NFPA ED 2013 </t>
  </si>
  <si>
    <t xml:space="preserve">PAPEL PERIODICO 70 X 100 X UN           </t>
  </si>
  <si>
    <t xml:space="preserve">GARRAFA PLASTICA CUADRADA 1L X UN       </t>
  </si>
  <si>
    <t xml:space="preserve">CARPETA PLASTICA OFICIO NEGRA X UN      </t>
  </si>
  <si>
    <t xml:space="preserve">CARPETA PLASTICA OFICIO AMARILLA X UN   </t>
  </si>
  <si>
    <t xml:space="preserve">CARPETA PLASTICA OFICIO NARANJADA X UN  </t>
  </si>
  <si>
    <t xml:space="preserve">CARPETA PLASTICA OFICIO ROJA X UN       </t>
  </si>
  <si>
    <t xml:space="preserve">CARPETA PLASTICA OFICIO AZUL X UN       </t>
  </si>
  <si>
    <t xml:space="preserve">CARPETA PLASTICA OFICIO VERDE X UN      </t>
  </si>
  <si>
    <t xml:space="preserve">PALO DE CHUZO X  PQ                     </t>
  </si>
  <si>
    <t xml:space="preserve">CAPSULA DE CAFÉ CJ X 10                 </t>
  </si>
  <si>
    <t xml:space="preserve">PAÑO ABS QUIMICO Y SUSTANCIA PELIGROSA  </t>
  </si>
  <si>
    <t xml:space="preserve"> GORRA AZUL BRIGADA BORD UNISEX XUN     </t>
  </si>
  <si>
    <t xml:space="preserve">PANTALON AZUL BRIGADA HOMBRE TAL 28 XUN </t>
  </si>
  <si>
    <t xml:space="preserve">PANTALON AZUL BRIGADA  MUJER TAL 12 XUN </t>
  </si>
  <si>
    <t xml:space="preserve">PANTALON AZUL BRIGADA  MUJER TAL 14 XUN </t>
  </si>
  <si>
    <t xml:space="preserve">PANTALON AZUL BRIGADA HOMBRE TAL 30 XUN </t>
  </si>
  <si>
    <t xml:space="preserve">PANTALON AZUL BRIGADA HOMBRE TAL 32 XUN </t>
  </si>
  <si>
    <t xml:space="preserve">PANTALON AZUL BRIGADA HOMBRE TAL 34 XUN </t>
  </si>
  <si>
    <t xml:space="preserve">PANTALON AZUL BRIGADA HOMBRE TAL 36 XUN </t>
  </si>
  <si>
    <t xml:space="preserve">PANTALON AZUL BRIGADA HOMBRE TAL 40 XUN </t>
  </si>
  <si>
    <t xml:space="preserve">TIJERA CORTAR PAPEL 9" X UN             </t>
  </si>
  <si>
    <t xml:space="preserve">SQP-VINILO AMARILLO X KG                </t>
  </si>
  <si>
    <t xml:space="preserve">SQP-VINILO AZUL X KG                    </t>
  </si>
  <si>
    <t xml:space="preserve">SQP-VINILO NEGRO X KG                   </t>
  </si>
  <si>
    <t xml:space="preserve">SQP-VINILO ROJO X KG                    </t>
  </si>
  <si>
    <t xml:space="preserve">SQP-VINILO VERDE X KG                   </t>
  </si>
  <si>
    <t xml:space="preserve">ENVOLVEDERA 50X50 - AZUL X UN           </t>
  </si>
  <si>
    <t xml:space="preserve">ENVOLVEDERA 115X115 - AZUL X UN         </t>
  </si>
  <si>
    <t xml:space="preserve">ENVOLVEDERA 76X76 CM - AZUL X UN        </t>
  </si>
  <si>
    <t xml:space="preserve">TIJERA CORTAR PAPEL 8" X UN             </t>
  </si>
  <si>
    <t xml:space="preserve">CORTINA ANT ORION 3 X 1.90MT OJALX UN   </t>
  </si>
  <si>
    <t xml:space="preserve">VASO DESECHABLE EN CARTÓN 7 ONZ X UN    </t>
  </si>
  <si>
    <t xml:space="preserve">SOBRE MANILA BLANCO CARTA LOGO HM XUN   </t>
  </si>
  <si>
    <t xml:space="preserve">SQP-VINILO BLANCO X KG                  </t>
  </si>
  <si>
    <t xml:space="preserve">TENNIS CLASICO ZEUS BAJO T/41 X PAR     </t>
  </si>
  <si>
    <t xml:space="preserve">TENNIS CLASICO ZEUS BAJO  T/42 X PAR    </t>
  </si>
  <si>
    <t xml:space="preserve">TENNIS CLASICO ZEUS BAJO  T/36 X PAR    </t>
  </si>
  <si>
    <t xml:space="preserve">TENNIS CLASICO ZEUS ALTO T/37 X PAR     </t>
  </si>
  <si>
    <t xml:space="preserve">TENNIS CLASICO ZEUS ALTO T/38 X PAR     </t>
  </si>
  <si>
    <t xml:space="preserve">TENNIS CLASICO ZEUS ALTO T/39 X PAR     </t>
  </si>
  <si>
    <t xml:space="preserve">TENNIS CLASICO ZEUS ALTO T/40 X PAR     </t>
  </si>
  <si>
    <t xml:space="preserve">TENNIS CLASICO ZEUS ALTO T/41 X PAR     </t>
  </si>
  <si>
    <t xml:space="preserve">TENNIS CLASICO ZEUS ALTO T/42 X PAR     </t>
  </si>
  <si>
    <t xml:space="preserve">TENNIS CLASICO ZEUS ALTO T/34 X PAR     </t>
  </si>
  <si>
    <t xml:space="preserve">ZAPATO CUERO HOMBRE ZAPATI.  T42 X PAR  </t>
  </si>
  <si>
    <t xml:space="preserve">ZAPATO CUERO HOMBRE ZAPATI.  T43 X PAR  </t>
  </si>
  <si>
    <t xml:space="preserve">PROTECTOR  DE MANO DE 8 X 5 CM X UN     </t>
  </si>
  <si>
    <t xml:space="preserve">POMO X 9 GRAMOS X UN                    </t>
  </si>
  <si>
    <t xml:space="preserve">GORRO ANTIFLUIDO TIPO MONJA X UN        </t>
  </si>
  <si>
    <t xml:space="preserve">CORTINA ANTIF ORION 3.65  X 1.18MT X UN </t>
  </si>
  <si>
    <t xml:space="preserve">CORTINA ANTIF ORION 2.15 X 2.30MT X UN  </t>
  </si>
  <si>
    <t xml:space="preserve">CORTINA ANTIF  ORION 3.65 X 2.30MT X UN </t>
  </si>
  <si>
    <t xml:space="preserve">CIRCUITO NEON.DESECHABLE BC8010 X UN    </t>
  </si>
  <si>
    <t xml:space="preserve">VALVULA EXHALATORIA CARESCAPE R860 XUN  </t>
  </si>
  <si>
    <t xml:space="preserve">SENSOR FLUJO ADULTO CARESCAPE R860 XUN  </t>
  </si>
  <si>
    <t xml:space="preserve">TUBO DE CARTON 13X5 CM X UN             </t>
  </si>
  <si>
    <t xml:space="preserve">BATA ANTIF FB  MANGA LARGA PUÑO RIP XUN </t>
  </si>
  <si>
    <t xml:space="preserve">FRASCO PLASTICO TRANSPARENTE 90 ML X UN </t>
  </si>
  <si>
    <t xml:space="preserve">RESPIRADOR SILICONA MEDIA CARA T-S 7501 </t>
  </si>
  <si>
    <t xml:space="preserve">RESPIRADOR SILICONA MEDIA CARA T-M 7502 </t>
  </si>
  <si>
    <t xml:space="preserve">RESPIRADOR SILICONA MEDIA CARA T-L 7503 </t>
  </si>
  <si>
    <t xml:space="preserve">FILTRO MATERIAL P100 PARTI 7093B X UN   </t>
  </si>
  <si>
    <t xml:space="preserve">GORRO ANTIFLUIDO X UN                   </t>
  </si>
  <si>
    <t xml:space="preserve">TENNIS CLASICO ZEUS ALTO T/43 X PAR     </t>
  </si>
  <si>
    <t xml:space="preserve">POLAINA LARGA ANTIFLUIDO 130 GR X PAR   </t>
  </si>
  <si>
    <t xml:space="preserve">TONER NEGRO DELL 331-0778 2000 PAG X UN </t>
  </si>
  <si>
    <t xml:space="preserve">TONER MAGENTA DELL 331-0780 1400 PA XUN </t>
  </si>
  <si>
    <t xml:space="preserve">VALVA CURVA # 2 VIDEOLARINGOSCOPIO X UN </t>
  </si>
  <si>
    <t xml:space="preserve">PONCHERA PLASTICA REDONDA 9 LT BLX UN   </t>
  </si>
  <si>
    <t>CORTINA ANT ORION  1.06 X 2.10MT OJAX UN</t>
  </si>
  <si>
    <t xml:space="preserve">RESPIRADOR ELAS MEDIA CARA T-M 6200 XUN </t>
  </si>
  <si>
    <t xml:space="preserve">RESPIRADOR ELAS MEDIA CARA T-S 6200 XUN </t>
  </si>
  <si>
    <t xml:space="preserve">RESPIRADOR ELAS MEDIA CARA T-L 6200 XUN </t>
  </si>
  <si>
    <t xml:space="preserve">VALVULA INHALACION  7582 X UN           </t>
  </si>
  <si>
    <t xml:space="preserve"> TONER NEGRO SAMSUNG PROXPRE M4020ND XUN</t>
  </si>
  <si>
    <t xml:space="preserve">PANTALON DESECHABLE TALLA L X UN        </t>
  </si>
  <si>
    <t xml:space="preserve">PANTALON DESECHABLE TALLA M X UN        </t>
  </si>
  <si>
    <t xml:space="preserve">CORTINA PLASTICA BAÑO BLANCO 2.10X1.50  </t>
  </si>
  <si>
    <t xml:space="preserve">LAPIZ ELECTROBISTURI OTORRI. REF E3310  </t>
  </si>
  <si>
    <t xml:space="preserve">AGUA EN BOTELLA DE 300ML                </t>
  </si>
  <si>
    <t xml:space="preserve">CREMA DE MANOS 230ML                    </t>
  </si>
  <si>
    <t xml:space="preserve">BOLSA TUBULAR ESTERIL 2MX10CM C3 X UN   </t>
  </si>
  <si>
    <t xml:space="preserve">BOLSA TUBULAR NO ESTERIL 2MX10CM C2     </t>
  </si>
  <si>
    <t xml:space="preserve">BOLSA TUBULAR NO ESTERIL 2MX12CM C2     </t>
  </si>
  <si>
    <t xml:space="preserve">MAQUINA DESECHABLE DE AFEITAR X UN      </t>
  </si>
  <si>
    <t xml:space="preserve">CUCHILLA PARA AFEITAR X UN              </t>
  </si>
  <si>
    <t xml:space="preserve">RECIPIENTE PLUS CUADRADO 0.7 LT X UN    </t>
  </si>
  <si>
    <t xml:space="preserve">CABINA EN  ACRILICO 53X58X46 CM X UN    </t>
  </si>
  <si>
    <t xml:space="preserve">MANILLA IDENTIFIC. PACIENTE PAPEL X UN  </t>
  </si>
  <si>
    <t xml:space="preserve">PIJAMA 55%ALG 45% POLIES TALLA S X UN   </t>
  </si>
  <si>
    <t xml:space="preserve">PIJAMA 55%ALG 45% POLIES TALLA L X UN   </t>
  </si>
  <si>
    <t xml:space="preserve">PIJAMA 55%ALG 45% POLIES TALLA XXL X UN </t>
  </si>
  <si>
    <t xml:space="preserve">BATA 55%ALG 45% POLIES TALLA UNICA X UN </t>
  </si>
  <si>
    <t xml:space="preserve">SOPORTE BOTELLÓN DE AGUA X UN           </t>
  </si>
  <si>
    <t xml:space="preserve">SABANA ALG 50% POL 50% 1.80X2.20MT X UN </t>
  </si>
  <si>
    <t xml:space="preserve">ATOMIZADOR SPRAY ENVASE 20 ML X UN      </t>
  </si>
  <si>
    <t xml:space="preserve">PIEZA MANO GRIS ARMONICO RF HP054 X UN  </t>
  </si>
  <si>
    <t xml:space="preserve">CAJA ORGANIZADORA PLUS AZUL 8LTS X UN   </t>
  </si>
  <si>
    <t xml:space="preserve">BANDERITAS X 8 COLORES X UN             </t>
  </si>
  <si>
    <t xml:space="preserve">MANTA PRECALENTAM ADULTO MULTIPOSICION  </t>
  </si>
  <si>
    <t xml:space="preserve">MANTA PRECALENTAM  BAJO PACIENTE ADULTO </t>
  </si>
  <si>
    <t xml:space="preserve">GUANTE POLIURE SOSEGA PU3104 T/7X PAR   </t>
  </si>
  <si>
    <t xml:space="preserve">GUANTE POLIURE SOSEGA PU3104 T/8 X PAR  </t>
  </si>
  <si>
    <t xml:space="preserve">GUANTE POLIURE SOSEGA PU3104 T/9 X PAR  </t>
  </si>
  <si>
    <t xml:space="preserve">HOJA IRIS AZUL CLARO X UN               </t>
  </si>
  <si>
    <t xml:space="preserve">CABLE DE UMBRAL PARA CONECTOR DF4 X UN  </t>
  </si>
  <si>
    <t xml:space="preserve">PANTALON ANTIFL ADMON HOMB TALLA 30 XUN </t>
  </si>
  <si>
    <t xml:space="preserve">PANTALON ANTIFL ADMON HOMB TALLA 32 XUN </t>
  </si>
  <si>
    <t xml:space="preserve">PANTALON ANTIFL ADMON HOMB TALLA 34 XUN </t>
  </si>
  <si>
    <t xml:space="preserve">BLUSA ANTIFLUID AMON DAMA TALLA4 NE XUN </t>
  </si>
  <si>
    <t xml:space="preserve">CHAQUETA FASTRACK ADMON HOMBRE T/M X UN </t>
  </si>
  <si>
    <t xml:space="preserve">CHAQUETA FASTRACK ADMON HOMBRE T/S X UN </t>
  </si>
  <si>
    <t xml:space="preserve">CHAQUETA FASTRACK ADMON HOMBRE T/XXLXUN </t>
  </si>
  <si>
    <t xml:space="preserve">CHAQUETA FASTRACK ADMON DAMA TALLA 6XUN </t>
  </si>
  <si>
    <t xml:space="preserve">CHAQUETA FASTRACK ADMON HOMBRE T/L X UN </t>
  </si>
  <si>
    <t xml:space="preserve">TENNIS CLASICO ZEUS BAJO  T/34 X PAR    </t>
  </si>
  <si>
    <t xml:space="preserve">TENNIS CLASICO ZEUS BAJO  T/35 X PAR    </t>
  </si>
  <si>
    <t xml:space="preserve">TENNIS CLASICO ZEUS BAJO  T/37 X PAR    </t>
  </si>
  <si>
    <t xml:space="preserve">TENNIS CLASICO ZEUS BAJO  T/38 X PAR    </t>
  </si>
  <si>
    <t xml:space="preserve">TENNIS CLASICO ZEUS BAJO  T/39 X PAR    </t>
  </si>
  <si>
    <t xml:space="preserve">TENNIS CLASICO ZEUS BAJO  T/40 X PAR    </t>
  </si>
  <si>
    <t xml:space="preserve">COJIN INESTABLE 30CM DIAMETRO X UN      </t>
  </si>
  <si>
    <t xml:space="preserve">BLUSA ANTIFLUID AMON DAMA TALLA2 NE XUN </t>
  </si>
  <si>
    <t xml:space="preserve">PANTALON ANTIFL ADMON HOMB TALLA 28 XUN </t>
  </si>
  <si>
    <t xml:space="preserve">CORTINA ANT ORION 5.75 X 2 MT RIELX UN  </t>
  </si>
  <si>
    <t xml:space="preserve">TAZA MEZCLADORA 3 LITROS X UN           </t>
  </si>
  <si>
    <t xml:space="preserve">CLIP COLORES CLIPS CAJA X 100 X UN      </t>
  </si>
  <si>
    <t xml:space="preserve">CONTENEDOR PEDAL BLANCA 30 LT X UD      </t>
  </si>
  <si>
    <t xml:space="preserve">CONTENEDOR PEDAL NEGRO 30 LT X UD       </t>
  </si>
  <si>
    <t xml:space="preserve">CONTENEDOR VAIVEN BLANCA 12 LT X UD     </t>
  </si>
  <si>
    <t xml:space="preserve">MASCARA PARA AMBU SILICONA ADULTO X UN  </t>
  </si>
  <si>
    <t xml:space="preserve">CAJA ORGANIZADORA MULTIUSOS 5 LT X UN   </t>
  </si>
  <si>
    <t xml:space="preserve">TINTA EPSON 544 YELLOW X UN             </t>
  </si>
  <si>
    <t xml:space="preserve">TINTA EPSON 544 MAGENTA X UN            </t>
  </si>
  <si>
    <t xml:space="preserve">TINTA EPSON 544 CYAN X UN               </t>
  </si>
  <si>
    <t xml:space="preserve">TINTA EPSON 544 BLACK X UN              </t>
  </si>
  <si>
    <t xml:space="preserve">FOLDER 1 BLANCO CONVERTIBLE  X UN       </t>
  </si>
  <si>
    <t xml:space="preserve">COPA  AGUARDIENTERA DESECHABLE PAQX50   </t>
  </si>
  <si>
    <t xml:space="preserve">SOBRE BLANCO MEDIA CARTA CON LOGO XUN   </t>
  </si>
  <si>
    <t xml:space="preserve">TENNIS CLASICO ZEUS ALTO T/36 X PAR     </t>
  </si>
  <si>
    <t xml:space="preserve">CONTENEDOR CON TAPA NEGRO 76 LT X UD    </t>
  </si>
  <si>
    <t xml:space="preserve">CONTENEDOR CON TAPA BLANCA 121 LT X UD  </t>
  </si>
  <si>
    <t xml:space="preserve">ENVASE DE 125 CC PLASTICO SPRAY  X  UN  </t>
  </si>
  <si>
    <t xml:space="preserve">ETIQUETA TRANFER 60 X 30 ML NARJ X UN   </t>
  </si>
  <si>
    <t xml:space="preserve">TAPA 80 MM HOJALATA RANURADA X UN       </t>
  </si>
  <si>
    <t xml:space="preserve">COLCHONETA 1.40 X 70 X 5 CM X UN        </t>
  </si>
  <si>
    <t xml:space="preserve">SQP-VINILO FLUORECENTE VERDE X KG       </t>
  </si>
  <si>
    <t xml:space="preserve">SQP-VINILO FLUORECENTE FUCSIA X KG      </t>
  </si>
  <si>
    <t xml:space="preserve">SQP-VINILO FLUORECENTE MAGENTA X KG     </t>
  </si>
  <si>
    <t xml:space="preserve">SQP-VINILO FLUORECENTE AZUL X KG        </t>
  </si>
  <si>
    <t xml:space="preserve">SQP-VINILO FLUORECENTE NARANJA X KG     </t>
  </si>
  <si>
    <t xml:space="preserve">LINEA SAMPLE ADULTO RM X UN             </t>
  </si>
  <si>
    <t xml:space="preserve">COCA ACERO INOX 10DIAM X 5ANC X6BAS XUN </t>
  </si>
  <si>
    <t xml:space="preserve">SQP-PEROXIDO HIDROGENO 59% - 140ML X UN </t>
  </si>
  <si>
    <t xml:space="preserve">SQP-PEROXIDO HIDROGENO 50% - 1 LT X FCO </t>
  </si>
  <si>
    <t xml:space="preserve">HOJA SIERRA OSCILANTE 49X63X0.6MM X UN  </t>
  </si>
  <si>
    <t xml:space="preserve">HOJA SIERRA INTREX 25.0X90X1.27 X UN    </t>
  </si>
  <si>
    <t xml:space="preserve">COLCHON 1.00 X 1.90X 0.28 DOBLE PILX UN </t>
  </si>
  <si>
    <t xml:space="preserve">CARTUCHO HP 940 BK X UN                 </t>
  </si>
  <si>
    <t xml:space="preserve">CARTUCHO HP 940 MAGENTA X UN            </t>
  </si>
  <si>
    <t xml:space="preserve">CARTUCHO HP 940 YELLOW X UN             </t>
  </si>
  <si>
    <t xml:space="preserve">CARTUCHO HP 940 CYAN X UN               </t>
  </si>
  <si>
    <t xml:space="preserve">NEVERA DE ICOPOR DE 26 LITROS X UN      </t>
  </si>
  <si>
    <t xml:space="preserve">NOVA GD 610 X KG                        </t>
  </si>
  <si>
    <t xml:space="preserve">CORTINA PLASTICA BAÑO BLANCO 2.10X1.70  </t>
  </si>
  <si>
    <t xml:space="preserve">CARPETA 13 BOLSILLOS SIN MANIJA OFI XUN </t>
  </si>
  <si>
    <t xml:space="preserve">CARPETA SEGURIDAD OE-804 C/G SURT  X UN </t>
  </si>
  <si>
    <t xml:space="preserve">FUNDA SESGO Y CENEFA BLANCO 50X75  X UN </t>
  </si>
  <si>
    <t xml:space="preserve">SABANA SESGO CENEFA BLANC 180X250  XUN  </t>
  </si>
  <si>
    <t xml:space="preserve">TOALLA CUERPO 78 X 150  X UN            </t>
  </si>
  <si>
    <t xml:space="preserve">PELOTA ANTIESTRES X UN                  </t>
  </si>
  <si>
    <t xml:space="preserve">ESTRAPLERA  X UN                        </t>
  </si>
  <si>
    <t xml:space="preserve">TANGA DE TIRAS  X UN                    </t>
  </si>
  <si>
    <t xml:space="preserve">TOP DE TIRAS  X UN                      </t>
  </si>
  <si>
    <t xml:space="preserve">PANTALONETA ADULTO  X UN                </t>
  </si>
  <si>
    <t xml:space="preserve">PANTALONETA NIÑO  X UN                  </t>
  </si>
  <si>
    <t xml:space="preserve">TANGA RESORTADA NIÑA X UN               </t>
  </si>
  <si>
    <t xml:space="preserve">TANGA RESORTADA DAMA X UN               </t>
  </si>
  <si>
    <t xml:space="preserve">JARRA BASICA 2 L AZUL X UN              </t>
  </si>
  <si>
    <t xml:space="preserve">CANASTA PARA ROPA X UN                  </t>
  </si>
  <si>
    <t xml:space="preserve">CAJA ORGANIZADORA 8 LT MULTIUSOS X UN   </t>
  </si>
  <si>
    <t xml:space="preserve">MANTEL TELA BL 250CM X 170CM  X UN      </t>
  </si>
  <si>
    <t xml:space="preserve">PAPEL FOTOC CARTA BLANCA 75 GR XRES     </t>
  </si>
  <si>
    <t xml:space="preserve">GUILLOTINA GRANDE 18X15 X UN            </t>
  </si>
  <si>
    <t xml:space="preserve">BLUSA ANTI ADM DAMA T/6 NE SIN BOR XUN  </t>
  </si>
  <si>
    <t xml:space="preserve">BLUSA ANTI ADM DAMA T/10 NE SIN BOR XUN </t>
  </si>
  <si>
    <t xml:space="preserve">BLUSA ANTI ADM DAMA T/8 NE SIN BOR XUN  </t>
  </si>
  <si>
    <t xml:space="preserve">BLUSA ANTI ADM DAMA T/2 NE SIN BOR XUN  </t>
  </si>
  <si>
    <t xml:space="preserve">CAMISA ANTI ADM HOM T/36 NE SIN BOR XUN </t>
  </si>
  <si>
    <t xml:space="preserve">RECIPIENTE CLICK 8 ONZAS REF 22423 X UN </t>
  </si>
  <si>
    <t xml:space="preserve">NOTA POST-IT MEDIANA NEON X UN          </t>
  </si>
  <si>
    <t xml:space="preserve">MEMBRANA DE FILTRACION MCE X UN         </t>
  </si>
  <si>
    <t xml:space="preserve">PROTECTOR ALMOHADA IMPER 48X73 BL X UN  </t>
  </si>
  <si>
    <t xml:space="preserve">CAJA ORGANIZADORA 2.5 L X UN            </t>
  </si>
  <si>
    <t xml:space="preserve">CAJONERA GRANDE X 3 CAJONES X UN        </t>
  </si>
  <si>
    <t xml:space="preserve">COCA ULTRALIVIANA 1.5 L NATURAL X UN    </t>
  </si>
  <si>
    <t xml:space="preserve">ENVASE BOCA ANCHA 4 LT REC TAPA X UN    </t>
  </si>
  <si>
    <t xml:space="preserve">ENVASE BOCA ANCHA 2 LT REC TAPA X UN    </t>
  </si>
  <si>
    <t xml:space="preserve">ENVASE BOCA ANCHA 1 LT REC TAPA X UN    </t>
  </si>
  <si>
    <t xml:space="preserve">ENVASE BOCA ANCHA 500 ML REC TAPA X UN  </t>
  </si>
  <si>
    <t xml:space="preserve">ENVASE BOCA ANCHA 250 ML REC TAPA X UN  </t>
  </si>
  <si>
    <t xml:space="preserve">STIKER RIESGO DE CAIDA X UN             </t>
  </si>
  <si>
    <t xml:space="preserve">ENVASE COMPOTA 128 ML X UN              </t>
  </si>
  <si>
    <t xml:space="preserve">MASCARILLA CONTROL FLUIDOS RESORTE X UN </t>
  </si>
  <si>
    <t xml:space="preserve">INDICADOR QUIMICO OXIDO ETILENO X UN    </t>
  </si>
  <si>
    <t xml:space="preserve">INDICADOR BIOLOG. OXIDO ETILENO X UN    </t>
  </si>
  <si>
    <t xml:space="preserve">CAPSULA OXIDO ETLENO 100% X UN          </t>
  </si>
  <si>
    <t xml:space="preserve">PB RAPIDA INDICADOR BIOLOGICO  X UN     </t>
  </si>
  <si>
    <t xml:space="preserve">CINTA TIPO 1 PARA OXIDO ETILENO X UN    </t>
  </si>
  <si>
    <t xml:space="preserve">SOPORTE PARA FILTRO NEONATAL X UN       </t>
  </si>
  <si>
    <t xml:space="preserve">FILTRO NEONATAL PARA PB840 X UN         </t>
  </si>
  <si>
    <t xml:space="preserve">CAMISA ANTI ADM HOM T/38 NE SIN BOR XUN </t>
  </si>
  <si>
    <t xml:space="preserve">CAMISA ANTI ADM HOM T/40 NE SIN BOR XUN </t>
  </si>
  <si>
    <t xml:space="preserve">CAMISA ANTI ADM HOM T/42 NE SIN BOR XUN </t>
  </si>
  <si>
    <t xml:space="preserve">CAMISA ANTI AUX ENF HOM T/28 BL X UN    </t>
  </si>
  <si>
    <t xml:space="preserve">CAMISA ANTI AUX ENF HOM T/30 BL X UN    </t>
  </si>
  <si>
    <t xml:space="preserve">CAMISA ANTI AUX ENF HOM T/32 BL X UN    </t>
  </si>
  <si>
    <t xml:space="preserve">CAMISA ANTI AUX ENF HOM T/34 BL X UN    </t>
  </si>
  <si>
    <t xml:space="preserve">CAMISA ANTI AUX ENF HOM T/36 BL X UN    </t>
  </si>
  <si>
    <t xml:space="preserve">CAMISA ANTI AUX ENF HOM T/38 BL X UN    </t>
  </si>
  <si>
    <t xml:space="preserve">CAMISA ANTI AUX ENF HOM T/40 BL X UN    </t>
  </si>
  <si>
    <t xml:space="preserve">CAMISA ANTI AUX ENF HOM T/42 BL X UN    </t>
  </si>
  <si>
    <t xml:space="preserve">CAMISA ANTI AUX ENF HOM T/44 BL X UN    </t>
  </si>
  <si>
    <t xml:space="preserve">PANTALON ANTI AUX ENF HOMB T/28 BL X UN </t>
  </si>
  <si>
    <t xml:space="preserve">PANTALON ANTI AUX ENF HOMB T/30 BL X UN </t>
  </si>
  <si>
    <t xml:space="preserve">PANTALON ANTI AUX ENF HOMB T/32 BL X UN </t>
  </si>
  <si>
    <t xml:space="preserve">PANTALON ANTI AUX ENF HOMB T/34 BL X UN </t>
  </si>
  <si>
    <t xml:space="preserve">PANTALON ANTI AUX ENF HOMB T/36 BL X UN </t>
  </si>
  <si>
    <t xml:space="preserve">PANTALON ANTI AUX ENF HOMB T/38 BL X UN </t>
  </si>
  <si>
    <t xml:space="preserve">PANTALON ANTI AUX ENF HOMB T/40 BL X UN </t>
  </si>
  <si>
    <t xml:space="preserve">PANTALON ANTI AUX ENF HOMB T/42 BL X UN </t>
  </si>
  <si>
    <t xml:space="preserve">PANTALON ANTI AUX ENF HOMB T/44 BL X UN </t>
  </si>
  <si>
    <t xml:space="preserve">BLUSA ANTI AUX ENF DAMA T/4 BL X UN     </t>
  </si>
  <si>
    <t xml:space="preserve">BLUSA ANTI AUX ENF DAMA T/6 BL X UN     </t>
  </si>
  <si>
    <t xml:space="preserve">BLUSA ANTI AUX ENF DAMA T/8 BL X UN     </t>
  </si>
  <si>
    <t xml:space="preserve">BLUSA ANTI AUX ENF DAMA T/10 BL X UN    </t>
  </si>
  <si>
    <t xml:space="preserve">BLUSA ANTI AUX ENF DAMA T/12 BL X UN    </t>
  </si>
  <si>
    <t xml:space="preserve">BLUSA ANTI AUX ENF DAMA T/14 BL X UN    </t>
  </si>
  <si>
    <t xml:space="preserve">BLUSA ANTI AUX ENF DAMA T/16 BL X UN    </t>
  </si>
  <si>
    <t xml:space="preserve">PANTALON ANT AUX ENF DAMA T/4 BL X UN   </t>
  </si>
  <si>
    <t xml:space="preserve">PANTALON ANT AUX ENF DAMA T/6 BL X UN   </t>
  </si>
  <si>
    <t xml:space="preserve">PANTALON ANT AUX ENF DAMA T/8 BL X UN   </t>
  </si>
  <si>
    <t xml:space="preserve">PANTALON ANT AUX ENF DAMA T/10 BL X UN  </t>
  </si>
  <si>
    <t xml:space="preserve">PANTALON ANT AUX ENF DAMA T/12 BL X UN  </t>
  </si>
  <si>
    <t xml:space="preserve">PANTALON ANT AUX ENF DAMA T/14 BL X UN  </t>
  </si>
  <si>
    <t xml:space="preserve">PANTALON ANT AUX ENF DAMA T/16 BL X UN  </t>
  </si>
  <si>
    <t xml:space="preserve">TENNIS DEPORT AG UNISEX GRIS T/34 X PAR </t>
  </si>
  <si>
    <t xml:space="preserve">TENNIS DEPORT AG UNISEX GRIS T/35 X PAR </t>
  </si>
  <si>
    <t xml:space="preserve">TENNIS DEPORT AG UNISEX GRIS T/36 X PAR </t>
  </si>
  <si>
    <t xml:space="preserve">TENNIS DEPORT AG UNISEX GRIS T/37 X PAR </t>
  </si>
  <si>
    <t xml:space="preserve">TENNIS DEPORT AG UNISEX GRIS T/38 X PAR </t>
  </si>
  <si>
    <t xml:space="preserve">TENNIS DEPORT AG UNISEX GRIS T/39 X PAR </t>
  </si>
  <si>
    <t xml:space="preserve">TENNIS DEPORT AG UNISEX GRIS T/40 X PAR </t>
  </si>
  <si>
    <t xml:space="preserve">TENNIS DEPORT AG UNISEX GRIS T/41 X PAR </t>
  </si>
  <si>
    <t xml:space="preserve">BLUSA ANTI AUX ENF DAMA T/2 BL X UN     </t>
  </si>
  <si>
    <t xml:space="preserve">PANTALON ANT AUX ENF DAMA T/2 BL X UN   </t>
  </si>
  <si>
    <t xml:space="preserve">BLUSA ANTI AUX ENF DAMA T/18 BL X UN    </t>
  </si>
  <si>
    <t xml:space="preserve">BLUSA ANTI AUX ENF DAMA T/20 BL X UN    </t>
  </si>
  <si>
    <t xml:space="preserve">PANTALON ANT AUX ENF DAMA T/18 BL X UN  </t>
  </si>
  <si>
    <t xml:space="preserve">PANTALON ANT AUX ENF DAMA T/20 BL X UN  </t>
  </si>
  <si>
    <t xml:space="preserve">BANDALETA EN CUERO CON OJALETE X UN     </t>
  </si>
  <si>
    <t xml:space="preserve">SABANA X UN                             </t>
  </si>
  <si>
    <t xml:space="preserve">BOLSA 8LX10A CON CIERRE X UN            </t>
  </si>
  <si>
    <t xml:space="preserve">SET TUBOS TRASF. CONEXIÓN LUER LOCK XUN </t>
  </si>
  <si>
    <t xml:space="preserve">CONECTOR MONITOR B-CAPTA 1/2 X UN       </t>
  </si>
  <si>
    <t xml:space="preserve">CONECTOR MONITOR B-CAPTA 3/8 X UN       </t>
  </si>
  <si>
    <t xml:space="preserve">PANTALON ANT AUX ENF DAMA T/22 BL X UN  </t>
  </si>
  <si>
    <t xml:space="preserve">TONER GENERICO HP CF230 X UN            </t>
  </si>
  <si>
    <t xml:space="preserve">VALVA VIDEOLARIN. REUSABLE RECTA 0 X UN </t>
  </si>
  <si>
    <t xml:space="preserve">CANASTA PLASTICA TIPO FLUVER X UN       </t>
  </si>
  <si>
    <t xml:space="preserve">ORGANIZADOR PLASTICO 48 X 48 X 80 X 33L </t>
  </si>
  <si>
    <t xml:space="preserve">CAMISA ANTI ADM HOM T/30 NE SIN BOR XUN </t>
  </si>
  <si>
    <t xml:space="preserve">CAMISA ANTI ADM HOM T/32 NE SIN BOR XUN </t>
  </si>
  <si>
    <t xml:space="preserve">CAMISA ANTI ADM HOM T/34 NE SIN BOR XUN </t>
  </si>
  <si>
    <t xml:space="preserve">CAMISA ANTI ADM HOM T/44 NE SIN BOR XUN </t>
  </si>
  <si>
    <t xml:space="preserve">BLUSA ANTI ADM DAMA T/4 NE SIN BOR XUN  </t>
  </si>
  <si>
    <t xml:space="preserve">BLUSA ANTI ADM DAMA T/12 NE SIN BOR XUN </t>
  </si>
  <si>
    <t xml:space="preserve">BLUSA ANTI ADM DAMA T/14 NE SIN BOR XUN </t>
  </si>
  <si>
    <t xml:space="preserve">BLUSA ANTI ADM DAMA T/16 NE SIN BOR XUN </t>
  </si>
  <si>
    <t xml:space="preserve">BLUSA ANTI ADM DAMA T/18 NE SIN BOR XUN </t>
  </si>
  <si>
    <t xml:space="preserve">ETIQ ZEBRA ZTC ZD510 - DPI ZPL XUN      </t>
  </si>
  <si>
    <t xml:space="preserve">TENNIS DEP BLANCO ANTIDES HOM T/38XPAR  </t>
  </si>
  <si>
    <t xml:space="preserve">TENNIS DEP BLANCO ANTIDES HOM T/39XPAR  </t>
  </si>
  <si>
    <t xml:space="preserve">TENNIS DEP BLANCO ANTIDES HOM T/40XPAR  </t>
  </si>
  <si>
    <t xml:space="preserve">TENNIS DEP BLANCO ANTIDES HOM T/41XPAR  </t>
  </si>
  <si>
    <t xml:space="preserve">TENNIS DEP BLANCO ANTIDES HOM T/42XPAR  </t>
  </si>
  <si>
    <t xml:space="preserve">BOLSA TRANS 26X41 CAL 1.2 PEBD PQ X 100 </t>
  </si>
  <si>
    <t xml:space="preserve">PANTALON ANTIFL ADMON HOMB TALLA 36 XUN </t>
  </si>
  <si>
    <t xml:space="preserve">PANTALON ANTIFL ADMON HOMB TALLA 38 XUN </t>
  </si>
  <si>
    <t xml:space="preserve">PANTALON ANTIFL ADMON HOMB TALLA 40 XUN </t>
  </si>
  <si>
    <t xml:space="preserve">PANTALON ANTIFL ADMON HOMB TALLA 42 XUN </t>
  </si>
  <si>
    <t xml:space="preserve">PANTALON ANTIFL ADMON HOMB TALLA 44 XUN </t>
  </si>
  <si>
    <t xml:space="preserve">PANTALON ANT ADMON DAMA TALLA 20 NE XUN </t>
  </si>
  <si>
    <t xml:space="preserve">HOJA SIERRA OSCILANTE MEDIA LUNA  X UN  </t>
  </si>
  <si>
    <t xml:space="preserve">BATA QUIRUR. DESECHABLE AAMI 3 XL X UN  </t>
  </si>
  <si>
    <t xml:space="preserve">TAPA BLANCA PARA BRUTE 121 LT X UN      </t>
  </si>
  <si>
    <t xml:space="preserve">GORRO PARA EL CABELLO MEDIA VELADA X PQ </t>
  </si>
  <si>
    <t xml:space="preserve">KIT PARA AUDITAR EL PROCESO DE LIMPIEZA </t>
  </si>
  <si>
    <t xml:space="preserve">KIT INMOVILIZADOR DE EXTREMIDADES X UN  </t>
  </si>
  <si>
    <t xml:space="preserve">CUELLO ORTOPEDICO INMOVILIZADOR ADULTO  </t>
  </si>
  <si>
    <t xml:space="preserve">PANEL JAPONES EN SCREEN X M2            </t>
  </si>
  <si>
    <t xml:space="preserve">JUEGO DE MANGUERAS X UN                 </t>
  </si>
  <si>
    <t xml:space="preserve">MANGUERA DE VACIO PARA SERRES X UN      </t>
  </si>
  <si>
    <t xml:space="preserve">CANISTER SERRES 2000 ML X UN            </t>
  </si>
  <si>
    <t xml:space="preserve">BOLSA PARA LINER SERRES 2000 ML X UN    </t>
  </si>
  <si>
    <t xml:space="preserve">BLUSA ANTI DAMA TALLA6 AZUL PETROL XUN  </t>
  </si>
  <si>
    <t xml:space="preserve">BLUSA ANTI DAMA TALLA8 AZUL PETROL XUN  </t>
  </si>
  <si>
    <t xml:space="preserve">BLUSA ANTI DAMA TALLA10 AZUL PETROL XUN </t>
  </si>
  <si>
    <t xml:space="preserve">BLUSA ANTI DAMA TALLA12 AZUL PETROL XUN </t>
  </si>
  <si>
    <t xml:space="preserve">BLUSA ANTI DAMA TALLA14 AZUL PETROL XUN </t>
  </si>
  <si>
    <t xml:space="preserve">BLUSA ANTI DAMA TALLA16 AZUL PETROL XUN </t>
  </si>
  <si>
    <t xml:space="preserve">BLUSA ANTI DAMA TALLA18 AZUL PETROL XUN </t>
  </si>
  <si>
    <t xml:space="preserve">PANTALON ANT DAMA TALLA2 AZUL PETRO XUN </t>
  </si>
  <si>
    <t xml:space="preserve">PANTALON ANT DAMA TALLA4 AZUL PETRO XUN </t>
  </si>
  <si>
    <t xml:space="preserve">PANTALON ANT DAMA TALLA6 AZUL PETRO XUN </t>
  </si>
  <si>
    <t xml:space="preserve">PANTALON ANT DAMA TALLA8 AZUL PETRO XUN </t>
  </si>
  <si>
    <t xml:space="preserve">ADHESIVO IDENT.RIESGO 32X80 DIVA XUN    </t>
  </si>
  <si>
    <t xml:space="preserve">CARTULINA ROJA 70 X 100 X HJ            </t>
  </si>
  <si>
    <t xml:space="preserve">ADHESIVO IDENT.RIESGO 32X80 AUTOLES XUN </t>
  </si>
  <si>
    <t xml:space="preserve">BOLSA PLASTICA  FUCSIA 42CMX52CM C1 XUN </t>
  </si>
  <si>
    <t xml:space="preserve">KIT CLIP COLON 13CM OVESCO X UN         </t>
  </si>
  <si>
    <t xml:space="preserve">KIT DES CENT MEZCLAS LAM EST XL X KIT   </t>
  </si>
  <si>
    <t xml:space="preserve">TIJERA CORTA TODO XUN                   </t>
  </si>
  <si>
    <t xml:space="preserve">TONER IMPR.LASER JET M255DW NEGRO XUN   </t>
  </si>
  <si>
    <t xml:space="preserve">ESTIBA 80 X 80 X 30 CM EN POLIPROP X UN </t>
  </si>
  <si>
    <t xml:space="preserve">SOBRE  BLANCO CARTA LISTA CHEQUEO XUN   </t>
  </si>
  <si>
    <t xml:space="preserve">RESERVORIO PARA AMBU NEONATAL X UN      </t>
  </si>
  <si>
    <t xml:space="preserve">ECOBOTELLA 153L AZUL-GRIS X UN          </t>
  </si>
  <si>
    <t xml:space="preserve">TARJETA DOTACION CALZADO RECARGA X UN   </t>
  </si>
  <si>
    <t xml:space="preserve">TARRO ATOMIZADOR AMBAR X 500ML X UN     </t>
  </si>
  <si>
    <t xml:space="preserve">BOLSA 25X 20 CON CIERRE X PQ            </t>
  </si>
  <si>
    <t xml:space="preserve">TENNIS CLASICO ZEUS BAJO  T/43 X PAR    </t>
  </si>
  <si>
    <t xml:space="preserve">TENNIS CLASICO ZEUS BAJO  T/44 X PAR    </t>
  </si>
  <si>
    <t xml:space="preserve">TENNIS CLASICO ZEUS ALTO T/44 X PAR     </t>
  </si>
  <si>
    <t xml:space="preserve">PANTALON ANT ADMON DAMA TALLA 22 NE XUN </t>
  </si>
  <si>
    <t xml:space="preserve">ALMOHADILLA  TOMA HUELLA  BEBE X UN     </t>
  </si>
  <si>
    <t xml:space="preserve">RODILLO ESPUMA TOMA HUELLA BEBE X PQ    </t>
  </si>
  <si>
    <t xml:space="preserve">KIT PRUEBA RESIDENTAL X KIT             </t>
  </si>
  <si>
    <t xml:space="preserve">ADHESIVO IDENT.RIESGO 32X80 CARDIOV XUN </t>
  </si>
  <si>
    <t xml:space="preserve">BLUSA ANTI ADM DAMA T/20 NE SIN BOR XUN </t>
  </si>
  <si>
    <t xml:space="preserve">BLUSA ANTI ADM DAMA T/22 NE SIN BOR XUN </t>
  </si>
  <si>
    <t xml:space="preserve">ABRILLANTADOR DE CUÑAS X GLN            </t>
  </si>
  <si>
    <t xml:space="preserve">CONTENEDOR PEDAL NEGRO 53 LT X UN       </t>
  </si>
  <si>
    <t xml:space="preserve">ACOPLES ASPIRADOR ULTRASONICO X UN      </t>
  </si>
  <si>
    <t xml:space="preserve">TRANSILUMINADOR X UN                    </t>
  </si>
  <si>
    <t xml:space="preserve">PINES MARCO ESTEREOTAXIA X PAR          </t>
  </si>
  <si>
    <t xml:space="preserve">REMACHES TUBULARES MEDIANOS X UN        </t>
  </si>
  <si>
    <t xml:space="preserve">TORNILLO Y TUERCA MARIPOSA 1" X  UN     </t>
  </si>
  <si>
    <t xml:space="preserve">SOLUCION FLUORESCENTE FCO X 1000 ML     </t>
  </si>
  <si>
    <t xml:space="preserve">PEINILLA MEDIANA X UN                   </t>
  </si>
  <si>
    <t xml:space="preserve">CORTAUÑAS PEQUEÑO ADULTO X UN           </t>
  </si>
  <si>
    <t xml:space="preserve">IND. QUIMICO LAVADO DESAF ALTO X UN     </t>
  </si>
  <si>
    <t xml:space="preserve">IND. QUIMICO LAVADO DES MUY ALTO X UN   </t>
  </si>
  <si>
    <t xml:space="preserve">DELANTAL PLOMADO TALLA XS 2 PIEZAS X UN </t>
  </si>
  <si>
    <t xml:space="preserve">CONTENEDOR PEDAL NEGRO 44 LT X UD       </t>
  </si>
  <si>
    <t xml:space="preserve">CONTENEDOR PEDAL ROJO  44 LT  X UN      </t>
  </si>
  <si>
    <t xml:space="preserve">CONTENEDOR VAIVEN NEGRO 10 LT X UN      </t>
  </si>
  <si>
    <t xml:space="preserve">COCA ACERO INOX 7 X 5 CM X UN           </t>
  </si>
  <si>
    <t xml:space="preserve">CUELLO PLOMADO TIROIDES  TALLA S X UN   </t>
  </si>
  <si>
    <t xml:space="preserve">CONTENEDOR VAIVEN NEGRO 53 LT X UD      </t>
  </si>
  <si>
    <t xml:space="preserve">TORNIQUETE VENE-K X UN                  </t>
  </si>
  <si>
    <t xml:space="preserve">CAMIBUSO ROJO HOMBRE TALLA XXXL XUN     </t>
  </si>
  <si>
    <t xml:space="preserve">PANTALON AZUL BRIGADA HOMB TALLA 42 XUN </t>
  </si>
  <si>
    <t xml:space="preserve">CHAQUE AZUL BRIGADA HOMB TALLA XXXL XUN </t>
  </si>
  <si>
    <t xml:space="preserve">VALVA HIPERANGULADA #3 X UN             </t>
  </si>
  <si>
    <t xml:space="preserve">STICKER ROJO PACIENTE AMBULATORIO XUN   </t>
  </si>
  <si>
    <t xml:space="preserve">DESINFECTANTE PEROXIDO HIDROGENO X 5 L  </t>
  </si>
  <si>
    <t xml:space="preserve">DESINFECTANTE PEROXIDO HIDROGENO X 3 L  </t>
  </si>
  <si>
    <t xml:space="preserve">BLUSA ANT AUX SUMIN DAMA T/2 XUN        </t>
  </si>
  <si>
    <t xml:space="preserve">BLUSA ANT AUX SUMIN DAMA T/4 XUN        </t>
  </si>
  <si>
    <t xml:space="preserve">BLUSA ANT AUX SUMIN DAMA T/6 XUN        </t>
  </si>
  <si>
    <t xml:space="preserve">BLUSA ANT AUX SUMIN DAMA T/8 XUN        </t>
  </si>
  <si>
    <t xml:space="preserve">BLUSA ANT AUX SUMIN DAMA T/10 XUN       </t>
  </si>
  <si>
    <t xml:space="preserve">BLUSA ANT AUX SUMIN DAMA T/12 XUN       </t>
  </si>
  <si>
    <t xml:space="preserve">BLUSA ANT AUX SUMIN DAMA T/14 XUN       </t>
  </si>
  <si>
    <t xml:space="preserve">BLUSA ANT AUX SUMIN DAMA T/16 XUN       </t>
  </si>
  <si>
    <t xml:space="preserve">ANTIFAZ EN TELA SUBLIMADO ADULTO X UN   </t>
  </si>
  <si>
    <t xml:space="preserve">ANTIFAZ EN TELA SUBLIMADO NIÑO X UN     </t>
  </si>
  <si>
    <t xml:space="preserve">CICLOS ESTERILIZ. PEROX. HIDROG X KIT   </t>
  </si>
  <si>
    <t xml:space="preserve">TANCA PLANA GRANDE X UN                 </t>
  </si>
  <si>
    <t xml:space="preserve">BLUSA ANT AUX SUMIN DAMA T/18 XUN       </t>
  </si>
  <si>
    <t xml:space="preserve">BLUSA ANT AUX SUMIN DAMA T/20 XUN       </t>
  </si>
  <si>
    <t xml:space="preserve">PANTALON ANT AUX SUMIN DAMA T/2 XUN     </t>
  </si>
  <si>
    <t xml:space="preserve">PANTALON ANT AUX SUMIN DAMA T/4 XUN     </t>
  </si>
  <si>
    <t xml:space="preserve">PANTALON ANT AUX SUMIN DAMA T/6 XUN     </t>
  </si>
  <si>
    <t xml:space="preserve">PANTALON ANT AUX SUMIN DAMA T/8 XUN     </t>
  </si>
  <si>
    <t xml:space="preserve">PANTALON ANT AUX SUMIN DAMA T/10 XUN    </t>
  </si>
  <si>
    <t xml:space="preserve">PANTALON ANT AUX SUMIN DAMA T/12 XUN    </t>
  </si>
  <si>
    <t xml:space="preserve">PANTALON ANT AUX SUMIN DAMA T/14 XUN    </t>
  </si>
  <si>
    <t xml:space="preserve">PANTALON ANT AUX SUMIN DAMA T/16 XUN    </t>
  </si>
  <si>
    <t xml:space="preserve">PANTALON ANT AUX SUMIN DAMA T/18 XUN    </t>
  </si>
  <si>
    <t xml:space="preserve">PANTALON ANT AUX SUMIN DAMA T/20 XUN    </t>
  </si>
  <si>
    <t xml:space="preserve">CAMISA ANT AUX SUMIN HOM T/30 XUN       </t>
  </si>
  <si>
    <t xml:space="preserve">CAMISA ANT AUX SUMIN HOM T/32 XUN       </t>
  </si>
  <si>
    <t xml:space="preserve">CAMISA ANT AUX SUMIN HOM T/34 XUN       </t>
  </si>
  <si>
    <t xml:space="preserve">CAMISA ANT AUX SUMIN HOM T/36XUN        </t>
  </si>
  <si>
    <t xml:space="preserve">CAMISA ANT AUX SUMIN HOM T/38 XUN       </t>
  </si>
  <si>
    <t xml:space="preserve">CAMISA ANT AUX SUMIN HOM T/40 XUN       </t>
  </si>
  <si>
    <t xml:space="preserve">CAMISA ANT AUX SUMIN HOM T/42 XUN       </t>
  </si>
  <si>
    <t xml:space="preserve">CAMISA ANT AUX SUMIN HOM T/44 XUN       </t>
  </si>
  <si>
    <t xml:space="preserve">PANTALON ANT AUX SUMIN HOM T/28 XUN     </t>
  </si>
  <si>
    <t xml:space="preserve">PANTALON ANT AUX SUMIN HOM T/30 XUN     </t>
  </si>
  <si>
    <t xml:space="preserve">PANTALON ANT AUX SUMIN HOM T/32 XUN     </t>
  </si>
  <si>
    <t xml:space="preserve">PANTALON ANT AUX SUMIN HOM T/34 XUN     </t>
  </si>
  <si>
    <t xml:space="preserve">PANTALON ANT AUX SUMIN HOM T/36 XUN     </t>
  </si>
  <si>
    <t xml:space="preserve">PANTALON ANT AUX SUMIN HOM T/38 XUN     </t>
  </si>
  <si>
    <t xml:space="preserve">PANTALON ANT AUX SUMIN HOM T/40 XUN     </t>
  </si>
  <si>
    <t xml:space="preserve">PANTALON ANT AUX SUMIN HOM T/42 XUN     </t>
  </si>
  <si>
    <t xml:space="preserve">PANTALON ANT AUX SUMIN HOM T/44 XUN     </t>
  </si>
  <si>
    <t xml:space="preserve">BOLSA JERINGA SALINO PEBD  6 X 23 X UN  </t>
  </si>
  <si>
    <t xml:space="preserve">BOLSA INDIVIDUALIZADO PEBD 15 X 23 X UN </t>
  </si>
  <si>
    <t xml:space="preserve">RECIPIENTE HERMET.RECTANGULAR 250 MLXUN </t>
  </si>
  <si>
    <t xml:space="preserve">FRASCO 60 ML AMBAR SPRAY ROSCA X UN     </t>
  </si>
  <si>
    <t xml:space="preserve">BOLSA NPT PEDB 2000 ML 30X40 X UN       </t>
  </si>
  <si>
    <t xml:space="preserve">BOLSA NPT PEDB 3000 ML 30X50 X UN       </t>
  </si>
  <si>
    <t xml:space="preserve">POSICIONADOR CABEZA DECUBITO PRONO XUN  </t>
  </si>
  <si>
    <t xml:space="preserve">POSICIONADOR EN FORMA DE TRAPECIO X UN  </t>
  </si>
  <si>
    <t xml:space="preserve">POSICIONADOR PARA CADERA X UN           </t>
  </si>
  <si>
    <t xml:space="preserve">POSICIONADOR CONTORNEADO BRAZO/PIE X UN </t>
  </si>
  <si>
    <t xml:space="preserve">POSICIONADOR FORMA DE ALMOHADA X UN     </t>
  </si>
  <si>
    <t xml:space="preserve">VASO VIDRIO PARA LICUADORA X UN         </t>
  </si>
  <si>
    <t xml:space="preserve">GEL ULTRASONIDO 250 ML X FCO            </t>
  </si>
  <si>
    <t xml:space="preserve">GEL ULTRASONIDO 3800 ML X GFA           </t>
  </si>
  <si>
    <t xml:space="preserve">AZUCAR EN SOBRE X UN                    </t>
  </si>
  <si>
    <t xml:space="preserve">INSTACREM X SO                          </t>
  </si>
  <si>
    <t xml:space="preserve">GALLETAS SALTIN INDIVIDUAL  X UN        </t>
  </si>
  <si>
    <t xml:space="preserve"> ENDULZANTE DIETETICO SPLENDA X SOB     </t>
  </si>
  <si>
    <t xml:space="preserve">CAFÉ EN POLVO 500GM X PQ                </t>
  </si>
  <si>
    <t xml:space="preserve">MEZCLADORES PARA TINTO X UN             </t>
  </si>
  <si>
    <t xml:space="preserve">AROMATICA EN SOBRE X UN                 </t>
  </si>
  <si>
    <t xml:space="preserve">CAFE GRANULADO T. 2 PQ X 2500 GR X UN   </t>
  </si>
  <si>
    <t xml:space="preserve">LECHE EN POLVO 400GR X PQ               </t>
  </si>
  <si>
    <t xml:space="preserve">INSTACREM SOBRES PAQ X 100              </t>
  </si>
  <si>
    <t xml:space="preserve">KIT CAFE DISPENSADOR                    </t>
  </si>
  <si>
    <t xml:space="preserve">CAFE GRANULADO 85 GRAMOS                </t>
  </si>
  <si>
    <t xml:space="preserve">CAFÉ INSTANTANEO (SACHET) X SO          </t>
  </si>
  <si>
    <t xml:space="preserve">MEZCLADOR INDIVIDUAL PARA TINTO X UN    </t>
  </si>
  <si>
    <t xml:space="preserve">AROMATICA TE INDU SURTIDA 90 GR X BOL   </t>
  </si>
  <si>
    <t xml:space="preserve">CAFÉ GRANULADO PARA CAFETERA X UN       </t>
  </si>
  <si>
    <t xml:space="preserve">AZUCAR EN PITILLO X UN                  </t>
  </si>
  <si>
    <t xml:space="preserve"> ACEITE DE OLIVA EXTRA VIRGEN 500ML XUN </t>
  </si>
  <si>
    <t xml:space="preserve">KIT CAFÉ 300G Y AROMATICA 1.000G X UN   </t>
  </si>
  <si>
    <t xml:space="preserve">CAPSULA CAPUCCINO CLASICO EXPRESS  X UN </t>
  </si>
  <si>
    <t xml:space="preserve">CAPSULA CAFE SELLO ROJO EXPRESS  X UN   </t>
  </si>
  <si>
    <t xml:space="preserve">CAPSULA CHOCOLYNE  EXPRESS  X UN        </t>
  </si>
  <si>
    <t xml:space="preserve">CAPSULA CHOC. CORONA EXPRESS  X UN      </t>
  </si>
  <si>
    <t xml:space="preserve">CAPSULA CHAI LATTE EXPRESS  X UN        </t>
  </si>
  <si>
    <t xml:space="preserve">CAPSULA CAFE ESPRESSO.EXPRESS  X UN     </t>
  </si>
  <si>
    <t xml:space="preserve">EXTENSION ELECTRICA 1 TOMAS X 7MTS X UN </t>
  </si>
  <si>
    <t xml:space="preserve">BREAKER 3X30AMP.TRIFASICO ENCHUF X UN   </t>
  </si>
  <si>
    <t xml:space="preserve">CADENA GALVANIZADA (CROMADA) 3/16” X MT </t>
  </si>
  <si>
    <t xml:space="preserve">ASIENTO COMODOR REF. 82900 GRIVAL X UN  </t>
  </si>
  <si>
    <t xml:space="preserve">CABLE NO.2 AWG X MT                     </t>
  </si>
  <si>
    <t xml:space="preserve">MEZCLADOR GALAXIA NUEVA REF 50500 X UN  </t>
  </si>
  <si>
    <t xml:space="preserve">CURVA PVC ELECTRICA DE 3/4" X UN        </t>
  </si>
  <si>
    <t xml:space="preserve">TORNILLO LAMINA 1X8" CAB.PLANA X UN     </t>
  </si>
  <si>
    <t xml:space="preserve">LAVAMANOS SIN GRIFERIA X UN             </t>
  </si>
  <si>
    <t xml:space="preserve">CADENILLA DE LUJO PARA LAMPARA X MT     </t>
  </si>
  <si>
    <t xml:space="preserve">TORNILLO PARA ENSAMBLE 7MMX1"X UN       </t>
  </si>
  <si>
    <t xml:space="preserve">CURVA PVC 1/2" X UN                     </t>
  </si>
  <si>
    <t xml:space="preserve">HERRAJE MUEBLE COMODOR 01092 GRIVAL XUN </t>
  </si>
  <si>
    <t xml:space="preserve">TORNILLO LAMINA 3/16" X2" X UN          </t>
  </si>
  <si>
    <t xml:space="preserve">CODO 1/2 COBRE ROSCADO X UN             </t>
  </si>
  <si>
    <t xml:space="preserve">TUERCA HEXAGONA DE 3/16 XUN             </t>
  </si>
  <si>
    <t xml:space="preserve">REMACHE POP DE 1/8 X1/2 XUN             </t>
  </si>
  <si>
    <t xml:space="preserve">REMACHE POP DE 5/32 X1/2 XUN            </t>
  </si>
  <si>
    <t xml:space="preserve">ARANDELA DE 5/32" X UN                  </t>
  </si>
  <si>
    <t xml:space="preserve">ARANDELA PLANA 1/4" GALVANZADA X UN     </t>
  </si>
  <si>
    <t xml:space="preserve">ARANDELA DE 1/8" X UN                   </t>
  </si>
  <si>
    <t xml:space="preserve">REMACHE POP 3/16 X1 XUN                 </t>
  </si>
  <si>
    <t xml:space="preserve">ARANDELA DE 3/16" XUN                   </t>
  </si>
  <si>
    <t xml:space="preserve">TORNILLO PARA ENSAMBLE 7MMX1.1/2 X UN   </t>
  </si>
  <si>
    <t xml:space="preserve">REMACHE POP 3/16X3/4 X UN               </t>
  </si>
  <si>
    <t xml:space="preserve">TORNILLO PARA ENSAMBLE 7MM X 2" X UN    </t>
  </si>
  <si>
    <t xml:space="preserve">CHAZO EXPANSIVO DE 3/8 XUN              </t>
  </si>
  <si>
    <t xml:space="preserve">CLAVO 4.3X3" ACERO GRUESO PARA CONCRXUD </t>
  </si>
  <si>
    <t xml:space="preserve">ARANDELA 3/8 XUN                        </t>
  </si>
  <si>
    <t xml:space="preserve">TORNILLO PARA ENSAMBLE 7MMX3/4" XUN     </t>
  </si>
  <si>
    <t xml:space="preserve">ABRAZADERA SIN FIN DE 1" XUN            </t>
  </si>
  <si>
    <t xml:space="preserve">MEZCLADOR LAVAM.4"GRIV.PISCIS.54130 XUN </t>
  </si>
  <si>
    <t xml:space="preserve">RUBATEX DE 1/2 X MT                     </t>
  </si>
  <si>
    <t xml:space="preserve">CLAVO 2" ACERO PARA CONCRETO X LB.      </t>
  </si>
  <si>
    <t xml:space="preserve">CHAZO MARIPOSA NO.3 HLD. XUD            </t>
  </si>
  <si>
    <t xml:space="preserve">TUERCA 1/4 DE SEGURIDAD HEXAGONA X UN   </t>
  </si>
  <si>
    <t xml:space="preserve">ALAMBRE DULCE  CAL18 X KG               </t>
  </si>
  <si>
    <t xml:space="preserve">TORNILLO PARA ENSAMBLE 6MM X 1/2 XUN    </t>
  </si>
  <si>
    <t>DESVIADOR TELEDUCHA 364145551 GRIVAL XUN</t>
  </si>
  <si>
    <t xml:space="preserve">POLIESCOL CON GOTAS (HUESO DURO) X TA   </t>
  </si>
  <si>
    <t xml:space="preserve">TORNILLO 3/8X2 ROSCA CONTINUA XUN       </t>
  </si>
  <si>
    <t xml:space="preserve">TUERCA 3/8 ROSCA ORDINARIA XUN          </t>
  </si>
  <si>
    <t xml:space="preserve">CHAZO DE 1/4 PLASTICO X UN              </t>
  </si>
  <si>
    <t xml:space="preserve">BANDA A42 DUNLOP                        </t>
  </si>
  <si>
    <t xml:space="preserve">DESAGUE AUTOMATICO 93100 GRIVAL XUN     </t>
  </si>
  <si>
    <t xml:space="preserve">MINERAL NEGRO XKG                       </t>
  </si>
  <si>
    <t xml:space="preserve">CLAVO 1" ACERO GRUESO PARA CONCRETO XUD </t>
  </si>
  <si>
    <t xml:space="preserve">BRILLAMETAL 90ML X TU                   </t>
  </si>
  <si>
    <t xml:space="preserve">TORNILLO LAMINA 8X1" CAB.REDONDA X UN   </t>
  </si>
  <si>
    <t xml:space="preserve">TUBO FLUORESCENTE T5 F28 LUZ DIA XUN    </t>
  </si>
  <si>
    <t xml:space="preserve">TOPE MEDIA LUNA PARA PUERTA X UN        </t>
  </si>
  <si>
    <t xml:space="preserve">BREAKER 50.AMPERIOS UNIPOLAR X UN       </t>
  </si>
  <si>
    <t xml:space="preserve">ANGULO ESQUI.P/PLACA DRYWALL 2.44MT XUN </t>
  </si>
  <si>
    <t xml:space="preserve">SOPORTE PARA SUERO ATRIL X UN           </t>
  </si>
  <si>
    <t xml:space="preserve">CLAVO 2 1/2" ACERO CONCRETO X LB        </t>
  </si>
  <si>
    <t xml:space="preserve">CINTA MASILLAR PLACA YESO DRYWALL X ROL </t>
  </si>
  <si>
    <t xml:space="preserve">FLUXOMETRO INSTITUCIO.REF70710 XUN      </t>
  </si>
  <si>
    <t xml:space="preserve">SUICHE FLOTADOR 20 AMP X UN             </t>
  </si>
  <si>
    <t xml:space="preserve">PERCHA SIMPLE CROMO X UN                </t>
  </si>
  <si>
    <t xml:space="preserve">PULSADOR NEGRO 1 N REF XB4 BA231X UN    </t>
  </si>
  <si>
    <t xml:space="preserve">ALAMBRE NO.10 GALVANIZADO X KG          </t>
  </si>
  <si>
    <t xml:space="preserve">RUBATEX 1.1/8 X 1.80 X UN               </t>
  </si>
  <si>
    <t xml:space="preserve">TERMINAL PLANA CALIBRE 12 X UN          </t>
  </si>
  <si>
    <t xml:space="preserve">CHAZO PLASTICO DE   1/4 X UN            </t>
  </si>
  <si>
    <t xml:space="preserve">SILICONA TETERO TRANSPARENTE X TU       </t>
  </si>
  <si>
    <t xml:space="preserve">CHAPA GABINETE LOCK.REF 401 XUN         </t>
  </si>
  <si>
    <t xml:space="preserve">CHAPA ESCRITORIO META.REF.808 XUN       </t>
  </si>
  <si>
    <t xml:space="preserve">VINILTEX BLANCO ARENA REF 1557 X CJ     </t>
  </si>
  <si>
    <t xml:space="preserve">VINILTEX BLANCO ARENA REF 1557 X GLN    </t>
  </si>
  <si>
    <t xml:space="preserve">CONMUTADOR MULETILLA DOS POSICION X UN  </t>
  </si>
  <si>
    <t xml:space="preserve">CABLE #6 THHN NEGRO X MT                </t>
  </si>
  <si>
    <t xml:space="preserve">CABLE AWG NO.8 NEGRO X MT               </t>
  </si>
  <si>
    <t xml:space="preserve">EMPAQUE CIERRE RAPIDO REF.01071 XUN     </t>
  </si>
  <si>
    <t xml:space="preserve">PISTOLA METALICA PARA MANGUERA X UN     </t>
  </si>
  <si>
    <t xml:space="preserve">JUNTA DE EXPANSION 3"PVC SANITARIA XUN  </t>
  </si>
  <si>
    <t xml:space="preserve">EMPAQUE BOQUILLA MANGUERA X UN          </t>
  </si>
  <si>
    <t xml:space="preserve">TERMINAL DE OJO CABLE #4 PONCHAR X UN   </t>
  </si>
  <si>
    <t xml:space="preserve">TERMINAL DE OJO CABLE #2 X UN           </t>
  </si>
  <si>
    <t xml:space="preserve">TIMBRE INDUSTRIAL 110 VOL X UN          </t>
  </si>
  <si>
    <t xml:space="preserve">BREAKER 1X30 MONOPOLAR G.E. XUN         </t>
  </si>
  <si>
    <t xml:space="preserve">BREAKER 2X20 THQL ENCHUFABLE G.ELEC.XUN </t>
  </si>
  <si>
    <t xml:space="preserve">JACK RJ.21 TELEFONO PANAS XUN           </t>
  </si>
  <si>
    <t xml:space="preserve">SUICHE DE PERA X UD                     </t>
  </si>
  <si>
    <t xml:space="preserve">CORREILLA PLASTICA 20 CM BLANCA X UN    </t>
  </si>
  <si>
    <t xml:space="preserve">CABLE #4 THHN EN COBRE X MT             </t>
  </si>
  <si>
    <t xml:space="preserve">TERMINAL DE OJO CABLE NO.8 REFOR.X UD   </t>
  </si>
  <si>
    <t xml:space="preserve">SUICHE TRIPLE LUMINEX AMBIA BLANCO XUN  </t>
  </si>
  <si>
    <t xml:space="preserve">CORREILLA PLASTICA 30 CM BLANCA XUN     </t>
  </si>
  <si>
    <t xml:space="preserve">BOMBA PARA DESTAQUEAR SANITARIO X UN    </t>
  </si>
  <si>
    <t xml:space="preserve">BROCAS 1/8 A 3/8 5PIEZAS PARA MURO X JG </t>
  </si>
  <si>
    <t xml:space="preserve">CAPACITOR MARCHA 50MF 370VOLT. XUN      </t>
  </si>
  <si>
    <t xml:space="preserve">BUJE 1 1/2 X 1 1/4 PRESION X UN         </t>
  </si>
  <si>
    <t xml:space="preserve">CABLE VEHICULO N.10 AZUL X MT           </t>
  </si>
  <si>
    <t xml:space="preserve">CABLE VEHICULO N.10 ROJO X MT           </t>
  </si>
  <si>
    <t xml:space="preserve">CABLE VEHICULO N.10 VERDE CENTELSA X MT </t>
  </si>
  <si>
    <t xml:space="preserve">ABONO TRIPLE 15 X KG                    </t>
  </si>
  <si>
    <t xml:space="preserve">BOMBA DE SUCCION DES.SANITARIO X UN     </t>
  </si>
  <si>
    <t xml:space="preserve">BROCA 3/8 X4 MURO P/TALADRO PERCU HILTI </t>
  </si>
  <si>
    <t xml:space="preserve">BROCA 5/16 MURO P/TALADRO PERCUTOR X UN </t>
  </si>
  <si>
    <t xml:space="preserve">CHEQUE 2" HORIZONTAL PARA AGUA X UN     </t>
  </si>
  <si>
    <t xml:space="preserve">SEMILLAS VARIAS X UN                    </t>
  </si>
  <si>
    <t xml:space="preserve">TERMINAL DE OJO PARA CABLE # 12 X UN    </t>
  </si>
  <si>
    <t xml:space="preserve">TERMINAL DE OJO PARA CABLE # 14 X UN    </t>
  </si>
  <si>
    <t xml:space="preserve">ESCALERA DE TIJERA DE 5 PASOS X UN      </t>
  </si>
  <si>
    <t xml:space="preserve">CONECTOR RECTO 1" COOPEX ANACONDA X UN  </t>
  </si>
  <si>
    <t xml:space="preserve">CABLE VEHICULO NO.12 NEGRO X MT         </t>
  </si>
  <si>
    <t xml:space="preserve">CABLE VEHICULO NO.12 ROJO X MT          </t>
  </si>
  <si>
    <t xml:space="preserve">CABLE VEHICULO NO.14 NEGRO X MT         </t>
  </si>
  <si>
    <t xml:space="preserve">CABLE VEHICULO N.10 NEGRO CENTELSA X MT </t>
  </si>
  <si>
    <t xml:space="preserve">VARSOL X BOT                            </t>
  </si>
  <si>
    <t xml:space="preserve">BISAGRA COMUN 4" COBRIZADA C/T X UN     </t>
  </si>
  <si>
    <t xml:space="preserve">ASPIRADORA SOPLADORA A 110 VOL X UN     </t>
  </si>
  <si>
    <t xml:space="preserve">TAPON COPA 1/2"GALVANIZADO ROSC. X UN   </t>
  </si>
  <si>
    <t xml:space="preserve">INTERRUPTOR DE SOBREPONER X UN          </t>
  </si>
  <si>
    <t xml:space="preserve">TAPA PARA TOMA DOBLE LEVITON CREMA XUN  </t>
  </si>
  <si>
    <t xml:space="preserve">TAPA PARA TOMA DOBLE LEVITON BLANCA XUN </t>
  </si>
  <si>
    <t xml:space="preserve">FUNDENTE BUNLEY 8 ONZAS X UN            </t>
  </si>
  <si>
    <t xml:space="preserve">TAPA FLUX PARA CAJA 4X4 XUN             </t>
  </si>
  <si>
    <t xml:space="preserve">TAPA LISA 4X4 PVC X UN                  </t>
  </si>
  <si>
    <t xml:space="preserve">PLACA(TAPA)NARANJA TOMA DOBLE LEV.X UN  </t>
  </si>
  <si>
    <t xml:space="preserve">CINTA AISLANTE COLOR ROJO X ROL         </t>
  </si>
  <si>
    <t xml:space="preserve">CINTA AISLANTE COLOR AZUL XROL          </t>
  </si>
  <si>
    <t xml:space="preserve">CINTA AISLANTE COLOR BLANCO XROL        </t>
  </si>
  <si>
    <t xml:space="preserve">CINTA AISLANTE COLOR VERDE X ROL        </t>
  </si>
  <si>
    <t xml:space="preserve">BISEL ALUMINIO DE 3/4 X UN              </t>
  </si>
  <si>
    <t xml:space="preserve">CABLE VEHICULO NO.12 BLANCO X MT        </t>
  </si>
  <si>
    <t xml:space="preserve">CARNAZA X KG                            </t>
  </si>
  <si>
    <t xml:space="preserve">CURVA 1/2"ELECTRICA MT METALICA XUN     </t>
  </si>
  <si>
    <t xml:space="preserve">TUBO FLUORECENTE 17W T8 COLOR 65 X UN   </t>
  </si>
  <si>
    <t xml:space="preserve">TAPON 1/2 COPA ROSCADO EN PVC X UN      </t>
  </si>
  <si>
    <t xml:space="preserve">GRIFERIA LAV CUELLO ALTO SENSOR XJG     </t>
  </si>
  <si>
    <t xml:space="preserve">BOMBA PARA LAMPARA P.25 OPA XUN         </t>
  </si>
  <si>
    <t xml:space="preserve">RELE DE 8 PINES A 110V CON BASE XUN     </t>
  </si>
  <si>
    <t xml:space="preserve">MEDIO CODO 3" CXC PVC SANITARIA XUN     </t>
  </si>
  <si>
    <t xml:space="preserve">POLIETILENO PARA CONSTRUCCION NEGRO XKG </t>
  </si>
  <si>
    <t xml:space="preserve">PICAPORTE DE PISO 8" X UN               </t>
  </si>
  <si>
    <t xml:space="preserve">PORTACANDADO CON CHAPA MPTTOLLS X UN    </t>
  </si>
  <si>
    <t xml:space="preserve">ADAPTADOR MACHO EN PVC 2" PRESION X UN  </t>
  </si>
  <si>
    <t xml:space="preserve">ADAPTADOR MACHO PVC 1.1/2" PRESION X UN </t>
  </si>
  <si>
    <t xml:space="preserve">PASADOR DE 2 1/2" X UN                  </t>
  </si>
  <si>
    <t xml:space="preserve">PASADOR DE 2"PLANO X UN                 </t>
  </si>
  <si>
    <t xml:space="preserve">NYLON PARA PESCA 100 LB 0.95X90MT X UN  </t>
  </si>
  <si>
    <t xml:space="preserve">SOLDADURA ESTANO 40-60 1/8" 250 GM XCR  </t>
  </si>
  <si>
    <t xml:space="preserve">SQP-THINER 720 CC X BOT                 </t>
  </si>
  <si>
    <t xml:space="preserve">ADOBE(LADRILLO)COCO 10X20X40 X UN       </t>
  </si>
  <si>
    <t xml:space="preserve">SOSTEN PLEGABLE PISO PUERTA X UN        </t>
  </si>
  <si>
    <t xml:space="preserve">MEDIO CODO CXE 2" PVC. SANITARIA X UN   </t>
  </si>
  <si>
    <t xml:space="preserve">RACOR METALICO PARA FLUXOMETRO XUN      </t>
  </si>
  <si>
    <t xml:space="preserve">PASADOR 1.1/2 PLANO X UN                </t>
  </si>
  <si>
    <t xml:space="preserve">SIKAFLEX 1A BLANCO 310CM X TU           </t>
  </si>
  <si>
    <t xml:space="preserve">MEDIO CODO CXC 2" PVC. SANITARIA XUN    </t>
  </si>
  <si>
    <t xml:space="preserve">BOTON SANITARIO ANTIVANDALICO XUN       </t>
  </si>
  <si>
    <t xml:space="preserve">ADAPTADOR HEMBRA 1" EN COBRE XUN        </t>
  </si>
  <si>
    <t xml:space="preserve">CODO 1/2"  (5/8) COBRE LISO X UN        </t>
  </si>
  <si>
    <t xml:space="preserve">TAPON 2" PRUEBA SOLDABLE PVC X UN       </t>
  </si>
  <si>
    <t xml:space="preserve">TAPON 1.1/2" PRUEBA EN PVC X UN         </t>
  </si>
  <si>
    <t xml:space="preserve">CODO 3" SANITARIA X UN                  </t>
  </si>
  <si>
    <t xml:space="preserve">CANTONERA ELECTRICA REF.731 GATO XUN    </t>
  </si>
  <si>
    <t xml:space="preserve">UNION 3/4 PVC PRESION XUN               </t>
  </si>
  <si>
    <t xml:space="preserve">ADAPTADOR MACHO 1" EN COBRE X UN        </t>
  </si>
  <si>
    <t xml:space="preserve">CANTONERA RF.730 CHAPA GATO X UN        </t>
  </si>
  <si>
    <t xml:space="preserve">UNION 3" PVC SANITARIA X UN             </t>
  </si>
  <si>
    <t xml:space="preserve">YEE 2" PVC SANITARIA X UN               </t>
  </si>
  <si>
    <t xml:space="preserve">UNIVERSAL 1" EN COBRE X UN              </t>
  </si>
  <si>
    <t xml:space="preserve">ADAPTADOR MACHO 1" PVC PRESION XUN      </t>
  </si>
  <si>
    <t xml:space="preserve">TEE 3" PVC SANITARIA X UN               </t>
  </si>
  <si>
    <t xml:space="preserve">MEDIO CODO 3" CXE PVC SANITARIA XUN     </t>
  </si>
  <si>
    <t xml:space="preserve">UNION 1.1/2 PVC PRESION X UN            </t>
  </si>
  <si>
    <t xml:space="preserve">UNION 1/2 PVC PRESION X UN              </t>
  </si>
  <si>
    <t xml:space="preserve">ADAPTADOR HEMBRA 2"PVC. PRESION X UN    </t>
  </si>
  <si>
    <t xml:space="preserve">CODO 3/4" PVC PRESION X UN              </t>
  </si>
  <si>
    <t xml:space="preserve">BUJE 2" X 1 1/2" PVC SANITARIA X UN     </t>
  </si>
  <si>
    <t xml:space="preserve">CODO 1 1/2" PVC SANITARIA X UN          </t>
  </si>
  <si>
    <t xml:space="preserve">CODO 1.1/4" PVC PRESION X UN            </t>
  </si>
  <si>
    <t xml:space="preserve">UNION 2" PVC PRESION X UN               </t>
  </si>
  <si>
    <t xml:space="preserve">CODO 2" PVC PRESION X UN                </t>
  </si>
  <si>
    <t xml:space="preserve">CODO 4" PVC SANITARIA X UN              </t>
  </si>
  <si>
    <t xml:space="preserve">UNION 1.1/4 PVC PRESION X UN            </t>
  </si>
  <si>
    <t xml:space="preserve">TELA ASFALTICA PERMOFIT XMT             </t>
  </si>
  <si>
    <t xml:space="preserve">UNION 2" PVC SANITARIA X UN             </t>
  </si>
  <si>
    <t xml:space="preserve">CODO 2" PVC SANITARIA X UN              </t>
  </si>
  <si>
    <t xml:space="preserve">UNION 1.1/2 PVC. SANITARIA X UN         </t>
  </si>
  <si>
    <t xml:space="preserve">CODO 1.1/2" PVC. PRESION XUN            </t>
  </si>
  <si>
    <t xml:space="preserve">BUJE DE 2 X 1 1/2 PRESION X UN          </t>
  </si>
  <si>
    <t xml:space="preserve">ADAPTADOR MACHO DE 1/2 PRESION PVC X UN </t>
  </si>
  <si>
    <t xml:space="preserve">UNION 1/2" COBRE XUN                    </t>
  </si>
  <si>
    <t xml:space="preserve">UNIVERSAL 1/2" COBRE X UN               </t>
  </si>
  <si>
    <t xml:space="preserve">ADAPTADOR MACHO DE 1/2" EN COBRE X UN   </t>
  </si>
  <si>
    <t xml:space="preserve">TEE DE 1/2" EN COBRE X UN               </t>
  </si>
  <si>
    <t xml:space="preserve">VALVULA 1/2" BOLA X UN                  </t>
  </si>
  <si>
    <t xml:space="preserve">SIFON P CON ADAPTADOR 93510 GRIVAL X UN </t>
  </si>
  <si>
    <t xml:space="preserve">ADAPTADOR PARA SIFON 1.1/2" GRICOL X UN </t>
  </si>
  <si>
    <t xml:space="preserve">CODO 1/2" PVC PRESION X UN              </t>
  </si>
  <si>
    <t xml:space="preserve">CODO 1" PRESION X UN                    </t>
  </si>
  <si>
    <t xml:space="preserve">UNION 1" PVC PRESION X UN               </t>
  </si>
  <si>
    <t xml:space="preserve">ADAPTADOR HEMBRA DE 1/2 EN COBRE X UN   </t>
  </si>
  <si>
    <t xml:space="preserve">TAPON EN COBRE DE 1/2 X UN              </t>
  </si>
  <si>
    <t xml:space="preserve">EMPAQUE PARA CANILLA PLASTICO X UN      </t>
  </si>
  <si>
    <t xml:space="preserve">EMPAQUE VALVULA FLUID MASTER SEAL X UN  </t>
  </si>
  <si>
    <t xml:space="preserve">REJILLA 2" ALUMINIO CON SOSCO. X UN     </t>
  </si>
  <si>
    <t xml:space="preserve">TUBO 1" PVC PRESION 13.5 6 MTS X UN     </t>
  </si>
  <si>
    <t xml:space="preserve">ADAPTADOR MACHO DE 1 1/2 DE COBRE X UN  </t>
  </si>
  <si>
    <t xml:space="preserve">UNIVERSAL DE 1 1/2 COBRE X UN           </t>
  </si>
  <si>
    <t xml:space="preserve">NIPLE DE 1/2   X 6   GALVANIZADO XUD    </t>
  </si>
  <si>
    <t xml:space="preserve">REJILLA 1.1/2" EN ALUMINIO CON SOSCOXUN </t>
  </si>
  <si>
    <t xml:space="preserve">VAIVEN DE LIRA X UN                     </t>
  </si>
  <si>
    <t xml:space="preserve">BROCA ACERO RAPIDO 1/8 XUN              </t>
  </si>
  <si>
    <t xml:space="preserve">BROCAS ACERO RAPIDO 5/32 XUN            </t>
  </si>
  <si>
    <t xml:space="preserve">BROCA ACERO RAPIDO 3/16XUN              </t>
  </si>
  <si>
    <t xml:space="preserve">BROCA ACERO RAPIDO 1/4" XUN             </t>
  </si>
  <si>
    <t xml:space="preserve">TEE 1" EN COBRE X UN                    </t>
  </si>
  <si>
    <t xml:space="preserve">CODO 1" EN COBRE X UN                   </t>
  </si>
  <si>
    <t xml:space="preserve">BROCA EXTRALARGA 1/8" X UN              </t>
  </si>
  <si>
    <t xml:space="preserve">REJILLA 4" EN ALUMINIO SIN SOSCO XUN    </t>
  </si>
  <si>
    <t xml:space="preserve">TUBO 3/4 COBRE TIPO L XMT               </t>
  </si>
  <si>
    <t xml:space="preserve">CODO 3/4 EN COBRE TIPO K XUN            </t>
  </si>
  <si>
    <t xml:space="preserve">UNIVERSAL 3/4 EN COBRE TIPO K XUN       </t>
  </si>
  <si>
    <t xml:space="preserve">DIAFRAGMA FLUXOMETRO AMERICANO X UN     </t>
  </si>
  <si>
    <t xml:space="preserve">TUBO 1.1/2" COBRE X MT                  </t>
  </si>
  <si>
    <t xml:space="preserve">PEGACOR GRIS X KG                       </t>
  </si>
  <si>
    <t xml:space="preserve">BROCA DE MURO DE 3/16"XUN               </t>
  </si>
  <si>
    <t xml:space="preserve">MEDIDOR DE AGUA DE 1/2" XUN             </t>
  </si>
  <si>
    <t xml:space="preserve">REJILLA ALUMINIO 3" CON SOSCO X UN      </t>
  </si>
  <si>
    <t xml:space="preserve">TAPON 1/2" PVC PRESION LISO XUN         </t>
  </si>
  <si>
    <t xml:space="preserve">BUJE 2" X 1/2" PVC PRESION X UN         </t>
  </si>
  <si>
    <t xml:space="preserve">BROCA PARA MURO 5/16X4" X UN            </t>
  </si>
  <si>
    <t xml:space="preserve">YEE 4X4 PVC SANITARIA X UN              </t>
  </si>
  <si>
    <t xml:space="preserve">UNION 4" PVC SANITARIA X UN             </t>
  </si>
  <si>
    <t xml:space="preserve">CODO CXE 3" PVC. SANITARIA X UN         </t>
  </si>
  <si>
    <t xml:space="preserve">GRAPA PARA LAVAMANOS X UN               </t>
  </si>
  <si>
    <t xml:space="preserve">MASILLA RALLY DUREPOXI X GM             </t>
  </si>
  <si>
    <t xml:space="preserve">MEDIO CODO 1 1/4 PVC PRESION XUN        </t>
  </si>
  <si>
    <t xml:space="preserve">LLAVE LAVAMANOS REF 50140 GRIVAL X UN   </t>
  </si>
  <si>
    <t xml:space="preserve">LIMPIADOR PVC DE 1/4 PAVCO X UN         </t>
  </si>
  <si>
    <t xml:space="preserve">VALVULA FLUID MASTER X UN               </t>
  </si>
  <si>
    <t xml:space="preserve">BUJE 1 1/4 X 1/2" PRESION PVC X UN      </t>
  </si>
  <si>
    <t xml:space="preserve">BUJE 1 X 1/2" PRESION PVC X UN          </t>
  </si>
  <si>
    <t xml:space="preserve">BUJE 2" X 1 1/4 PVC PRESION X UN        </t>
  </si>
  <si>
    <t xml:space="preserve">TAPON 4" LIMPIEZA PVC. SANITARIA XUN    </t>
  </si>
  <si>
    <t xml:space="preserve">MEDIO CODO 1" PVC PRESION XUN           </t>
  </si>
  <si>
    <t xml:space="preserve">AGUA STOP REF.001006 GRIVAL X UN        </t>
  </si>
  <si>
    <t xml:space="preserve">TAPON 2" LIMPIEZA PVC. SANITARIA X UN   </t>
  </si>
  <si>
    <t xml:space="preserve">AGUA STOP REF.01349 LENGUETA GRIVAL XUN </t>
  </si>
  <si>
    <t xml:space="preserve">MEDIO CODO 1/2 EN COBRE K X UN          </t>
  </si>
  <si>
    <t xml:space="preserve">MEDIO CODO CXC 1.1/2"PVC SANITARIA X UN </t>
  </si>
  <si>
    <t xml:space="preserve">TEE 4" PVC SANITARIA X UN               </t>
  </si>
  <si>
    <t xml:space="preserve">BUJE 2"X1" SOLD. PVC PRESION XUN        </t>
  </si>
  <si>
    <t xml:space="preserve">CODO 2" CXE PVC. SANITARIA              </t>
  </si>
  <si>
    <t xml:space="preserve">JABONERA LAVAMANOS PEQUENA ASTRO XUN    </t>
  </si>
  <si>
    <t xml:space="preserve">MEDIO CODO 4" CXC PVC SANITARIA X UN    </t>
  </si>
  <si>
    <t xml:space="preserve">SUICHE DOBLE  LUM MBIA BLANC X UN       </t>
  </si>
  <si>
    <t xml:space="preserve">TUBO PARA CORTINA 1" AL.CRUDO X MT      </t>
  </si>
  <si>
    <t xml:space="preserve">TOMA TEFEFONICO DE UN SOLO PLUSH X UN   </t>
  </si>
  <si>
    <t xml:space="preserve">CAJA PLASTICA PVC 4 X 4 X UN            </t>
  </si>
  <si>
    <t xml:space="preserve">ESTOPA X KG                             </t>
  </si>
  <si>
    <t xml:space="preserve">CAJA SOBREPONER DEXON (LUJO) BLANCA XUN </t>
  </si>
  <si>
    <t xml:space="preserve">TAPA REGISTRO 20X20 BLANCA XUN          </t>
  </si>
  <si>
    <t xml:space="preserve">BROCA MURO 3/8X5" XUN                   </t>
  </si>
  <si>
    <t xml:space="preserve">CAJA OCTAGONAL PVC X UN                 </t>
  </si>
  <si>
    <t xml:space="preserve">CAUCHO GRUESO ANTIDESLIZANTE TP X MT    </t>
  </si>
  <si>
    <t xml:space="preserve">RACOR PLASTICO PARA FLUXOMETROXUN       </t>
  </si>
  <si>
    <t xml:space="preserve">UNION 2.1/2 PVC PRESION X UN            </t>
  </si>
  <si>
    <t xml:space="preserve">TEE 1.1/2" PVC SANITARIA X UN           </t>
  </si>
  <si>
    <t xml:space="preserve">MEDIO CODO 4" CXE PVC. SANTIARIA XUN    </t>
  </si>
  <si>
    <t xml:space="preserve">RUEDA 8" BASE FIJA TRAB.PESADO IMSA XUN </t>
  </si>
  <si>
    <t xml:space="preserve">TUBO 1.1/4" COBRE TIPO M. X MT          </t>
  </si>
  <si>
    <t xml:space="preserve">TUBO 2" COBRE TIPO K X MT               </t>
  </si>
  <si>
    <t xml:space="preserve">UNION 1/2"ELECTRICA MT METALICA         </t>
  </si>
  <si>
    <t xml:space="preserve">CURVA 3/4"ELECTRICA MT METALICA XUN     </t>
  </si>
  <si>
    <t xml:space="preserve">UNION 3/4"ELECTRICA MT METALICA XUN     </t>
  </si>
  <si>
    <t xml:space="preserve">TAPON 1" COPA SOLDABLE PVC PRESION XUN  </t>
  </si>
  <si>
    <t xml:space="preserve">UNION 1/2 GALVANIZADA PARA AGUA X UN    </t>
  </si>
  <si>
    <t xml:space="preserve">BROCA ACERO RAPIDO 5/16 X UN            </t>
  </si>
  <si>
    <t xml:space="preserve">MEDIO CODO 1/2 PVC PRESION X UN         </t>
  </si>
  <si>
    <t xml:space="preserve">RIEL PORTATECLADO NEGRO 35CMS XUN       </t>
  </si>
  <si>
    <t xml:space="preserve">REDUCCION COPA 3"X4" PVC.SANITARIA XUN  </t>
  </si>
  <si>
    <t xml:space="preserve">TEE 3" PVC PRESION XUN                  </t>
  </si>
  <si>
    <t xml:space="preserve">BLOQUE CEMENTO (CONCRETO)15X20X40 XUD   </t>
  </si>
  <si>
    <t xml:space="preserve">TAPON 3" PRUEBA SOLDABLE PVC X UN       </t>
  </si>
  <si>
    <t xml:space="preserve">TAPON 4" PRUEBA SOLDABLE PVC XUN        </t>
  </si>
  <si>
    <t xml:space="preserve">TAPON 1.1/4 SOLDABLE PVC PRESION XUN    </t>
  </si>
  <si>
    <t xml:space="preserve">CODO 1 X 1/4" EN COBRE PARA SOLDAR X UN </t>
  </si>
  <si>
    <t xml:space="preserve">TAPON 2" LISO SOLDABLE PVC.PRESION XUN  </t>
  </si>
  <si>
    <t xml:space="preserve">ARANA PARA SILLA ERGONOMICA X UN        </t>
  </si>
  <si>
    <t xml:space="preserve">ZOCALO ACRILICO MEDIA CANA 9CM X MT     </t>
  </si>
  <si>
    <t xml:space="preserve">PROTECTOR SEGURIDAD TOMA DOBLE LEV.XUN  </t>
  </si>
  <si>
    <t xml:space="preserve">BOTON OVALADO 8193 X UN                 </t>
  </si>
  <si>
    <t xml:space="preserve">CATALIZADOR PINTURAS COLOR EPOX.1/8XUN  </t>
  </si>
  <si>
    <t xml:space="preserve">MANGUERA NIVEL 3/8 TRANSPARENTE X M     </t>
  </si>
  <si>
    <t xml:space="preserve">SIFON SIN REGISTRO PVC DE 2" SANIT. XUN </t>
  </si>
  <si>
    <t xml:space="preserve">PINTURA KORAZA BLANCO X CANECA          </t>
  </si>
  <si>
    <t xml:space="preserve">TABLON CEDRO CAOBA DE 9X 1 1/2 X UD     </t>
  </si>
  <si>
    <t xml:space="preserve">PINTURA TRAFICO BLANCA X GLN            </t>
  </si>
  <si>
    <t xml:space="preserve">CONTROL MANO 7 TECLAS PARA CAMA X UN    </t>
  </si>
  <si>
    <t xml:space="preserve">BOMBA OPALIZADA D4-P35 CON CUELLO X UN  </t>
  </si>
  <si>
    <t xml:space="preserve">EMULSION ASFALTICA IMPERMABILIZANTE XKG </t>
  </si>
  <si>
    <t xml:space="preserve">TEE EN PVC DE 2" PRESION X UN           </t>
  </si>
  <si>
    <t xml:space="preserve">TEE 1/2" PVC PRESION X UN               </t>
  </si>
  <si>
    <t xml:space="preserve">TEE 1.1/2 PVC PRESION X UN              </t>
  </si>
  <si>
    <t xml:space="preserve">TEE 1 1/4 PVC PRESION X UN              </t>
  </si>
  <si>
    <t xml:space="preserve">CANTONERA ELECTRICA REF.734 GATO X UN   </t>
  </si>
  <si>
    <t xml:space="preserve">TEE DE 2" SANITARIA X UN                </t>
  </si>
  <si>
    <t xml:space="preserve">TEE 1" PVC PRESION X UN                 </t>
  </si>
  <si>
    <t xml:space="preserve">TEE 1/2" GALVANIZADA X UN               </t>
  </si>
  <si>
    <t xml:space="preserve">PALANCA PARA FLUXOMETRO X UN            </t>
  </si>
  <si>
    <t xml:space="preserve">ADAPTADOR HEMBRA 1/ 1/2 COBRE X UN      </t>
  </si>
  <si>
    <t xml:space="preserve">BUJE 1 1/4 X 1" COBRE X UN              </t>
  </si>
  <si>
    <t xml:space="preserve">TOMA LEVITON GRADO HOSPI ROJA X UN      </t>
  </si>
  <si>
    <t xml:space="preserve">TERMINAL DE OJO PARA CABLE 1/0          </t>
  </si>
  <si>
    <t xml:space="preserve">TUBERIA CONDUIT 3/4" MT METALICA X UN   </t>
  </si>
  <si>
    <t xml:space="preserve">TAPA 12X12X5 LISA X UN                  </t>
  </si>
  <si>
    <t xml:space="preserve">ADAPTADOR 1/2 MT METALICO X UN          </t>
  </si>
  <si>
    <t xml:space="preserve">ADAPTADOR 3/4 MT METALICO               </t>
  </si>
  <si>
    <t xml:space="preserve">VARILLA L CIELO FALSO ALUMIN BLANCO     </t>
  </si>
  <si>
    <t xml:space="preserve">ADAPTADOR 3/4 EMT ENTRADA A CAJA X UN   </t>
  </si>
  <si>
    <t xml:space="preserve">UNION EMT 3/4 X UN                      </t>
  </si>
  <si>
    <t xml:space="preserve">ALAMBRE QUEMADO C.18 P/AMARRAR XKG      </t>
  </si>
  <si>
    <t xml:space="preserve">ENCODER VENTILADOR HAMILTON GALI372032  </t>
  </si>
  <si>
    <t xml:space="preserve">GANCHO ADHESIVO MULTIUSOS GRANDE X UN   </t>
  </si>
  <si>
    <t xml:space="preserve">GANCHO ADHESIVO MULTIUSOS MEDIANO       </t>
  </si>
  <si>
    <t xml:space="preserve">GANCHO ADHESIVO MULTIUSOS PEQUENO       </t>
  </si>
  <si>
    <t xml:space="preserve">LECHADA BLANCA X KG                     </t>
  </si>
  <si>
    <t xml:space="preserve">CINTA AISLANTE COLOR AMARILLO X ROL     </t>
  </si>
  <si>
    <t xml:space="preserve">CODO CXE 1.1/2 PVC SANITARIA X UN       </t>
  </si>
  <si>
    <t xml:space="preserve">FIBRA PARA AMARRE REF.22500 X ROL       </t>
  </si>
  <si>
    <t xml:space="preserve">VALVULA 1" COMPUERTA REEDWHITE X UN     </t>
  </si>
  <si>
    <t xml:space="preserve">FUSIBLE VIDRIO 15AMP 250V 30MM X UN     </t>
  </si>
  <si>
    <t xml:space="preserve">PINTURA TRAFICO AMARILLA X GLN          </t>
  </si>
  <si>
    <t xml:space="preserve">RUEDA 4PB 19F1 ESPIGO IMSA X UN         </t>
  </si>
  <si>
    <t xml:space="preserve">ARENON CHINO NO.2 X KG                  </t>
  </si>
  <si>
    <t xml:space="preserve">GRANO BLANCO NO.1 X KG                  </t>
  </si>
  <si>
    <t xml:space="preserve">VALVULA 3/4" REEDWHITE COMPUERTA XUN    </t>
  </si>
  <si>
    <t xml:space="preserve">VALVULA 2" REEDWHITE COMPUERTA XUN      </t>
  </si>
  <si>
    <t xml:space="preserve">VALVULA 1.1/2" REDEWHITE COMPUERTA X UN </t>
  </si>
  <si>
    <t xml:space="preserve">ACRONAL AL 50% X KG                     </t>
  </si>
  <si>
    <t xml:space="preserve">CEMENTO BLANCO X KG                     </t>
  </si>
  <si>
    <t xml:space="preserve">PINTULUX ROJO RF.29 X GLN               </t>
  </si>
  <si>
    <t xml:space="preserve">ESMALTE PINTULUX 11 BLANCO X GLN        </t>
  </si>
  <si>
    <t xml:space="preserve">VINILTEX BLANCO REF 1501 5GL.XCJ        </t>
  </si>
  <si>
    <t xml:space="preserve">PINTULUX NEGRO 95 X GLN                 </t>
  </si>
  <si>
    <t xml:space="preserve">CEMENTO GRIS SACOS X UN                 </t>
  </si>
  <si>
    <t xml:space="preserve">RUEDA MARCA IMSA REF 4AB 19A BASE XUN   </t>
  </si>
  <si>
    <t xml:space="preserve">RUEDA IMSA 2N 26E 3/8"X UN              </t>
  </si>
  <si>
    <t xml:space="preserve">TUBO 1/2" PVC PRESION RDE 9 6MT XUN     </t>
  </si>
  <si>
    <t xml:space="preserve">TUBO 1" PVC PRESION RDE 21 6MT XUN      </t>
  </si>
  <si>
    <t xml:space="preserve">TUBO 1.1/2" PVC PRESION X UN            </t>
  </si>
  <si>
    <t xml:space="preserve">TUBO 2" PVC PRESION 6MT X UN            </t>
  </si>
  <si>
    <t xml:space="preserve">TUBO 1.1/2" PVC SANITARIO X UN          </t>
  </si>
  <si>
    <t xml:space="preserve">TUBO 2" PVC SANITARIO 6 MT X UN         </t>
  </si>
  <si>
    <t xml:space="preserve">TUBO 4" PVC SANITARIO 6 MT X UN         </t>
  </si>
  <si>
    <t xml:space="preserve">PINTURA AEROSOL NEGRO MATE 16 ONZ X TA  </t>
  </si>
  <si>
    <t xml:space="preserve">REMOVEDOR REF 1020 X GLN                </t>
  </si>
  <si>
    <t xml:space="preserve">BROCA DE MURO DE 1/4" X UN              </t>
  </si>
  <si>
    <t xml:space="preserve">TUBO 3/4" PVC PRESION 6MT XUN           </t>
  </si>
  <si>
    <t xml:space="preserve">ADAPTADOR MACHO 1 1/4" PVC PRESION X UN </t>
  </si>
  <si>
    <t xml:space="preserve">TUBO 3" PVC AGUAS LLUVIAS X UN          </t>
  </si>
  <si>
    <t xml:space="preserve">VALVULA 1/2" REDWITE PASO LIBRE         </t>
  </si>
  <si>
    <t xml:space="preserve">CABL TELEFONICO INTERIOR 2 PARES X MT   </t>
  </si>
  <si>
    <t xml:space="preserve">CONECTOR REF. RJ-45 X UN                </t>
  </si>
  <si>
    <t xml:space="preserve">CABUYA XKG                              </t>
  </si>
  <si>
    <t xml:space="preserve">FUSIBLE VIDRIO 4 AMP X UN               </t>
  </si>
  <si>
    <t xml:space="preserve">FUSIBLE VIDRIO 5 AMP XUN                </t>
  </si>
  <si>
    <t xml:space="preserve">PINTURA AEROSOL ALUMINIO FINO 7540X TA  </t>
  </si>
  <si>
    <t xml:space="preserve">PINTURA AEROSOL GRIS RATON 16 ONZ X TA  </t>
  </si>
  <si>
    <t xml:space="preserve">YEE PVC 3X3 SANITARIA X UN              </t>
  </si>
  <si>
    <t xml:space="preserve">CABLE ENCAUCHETADO 3X12 X MT            </t>
  </si>
  <si>
    <t xml:space="preserve">RUEDA 3PB 19F1 CON FRENO IMSA X UN      </t>
  </si>
  <si>
    <t xml:space="preserve">PINTURA AEROSOL NEGRA 16ONZ X TA        </t>
  </si>
  <si>
    <t xml:space="preserve">SOPORTE DIAGONAL PARA REJILLA 30CM X UD </t>
  </si>
  <si>
    <t xml:space="preserve">RODACHINA EN ESPIGO 7/16 SILLA OFIC.XUN </t>
  </si>
  <si>
    <t xml:space="preserve">PINTURA LACA NEGRA REF 7518 X GLN       </t>
  </si>
  <si>
    <t xml:space="preserve">ESTUCO PROFES INTERIO 117060 30 KG X CA </t>
  </si>
  <si>
    <t xml:space="preserve">EXTENSION ELECTRICA 30MTS 1 TOMA X UN   </t>
  </si>
  <si>
    <t xml:space="preserve">EXTENSION ELECTRICA 7.5MT 3 TOMA X UN   </t>
  </si>
  <si>
    <t xml:space="preserve">PRENSA EN C PARA CARPINTERIA 8" X UN    </t>
  </si>
  <si>
    <t xml:space="preserve">CHAZO PLASTICO DE 2 LISO X UD           </t>
  </si>
  <si>
    <t xml:space="preserve">CHAZO PLASTICO DE 1 1/2" LISO X UN      </t>
  </si>
  <si>
    <t xml:space="preserve">CHAZO PLASTICO DE 1 1/4" LISO X UN      </t>
  </si>
  <si>
    <t xml:space="preserve">CHAZO PLASTICO DE 1" LISO X UN          </t>
  </si>
  <si>
    <t xml:space="preserve">CONECTOR CURVO 1/2 X UN                 </t>
  </si>
  <si>
    <t xml:space="preserve">CONECTOR CURVO 3/4 X UN                 </t>
  </si>
  <si>
    <t xml:space="preserve">GUAYA METALICA ACERADA 1.8 MM X MT      </t>
  </si>
  <si>
    <t xml:space="preserve">ACRONAL 750 ML X BOT                    </t>
  </si>
  <si>
    <t xml:space="preserve">TABLETA EGIPCIA 10 X 10 X MT            </t>
  </si>
  <si>
    <t xml:space="preserve">PLACA DE YESO R 1/2 BLANCO DRYWALL X UN </t>
  </si>
  <si>
    <t xml:space="preserve">BROCA 1/4 MURO P/TALADRO PERCUTOR X UN  </t>
  </si>
  <si>
    <t xml:space="preserve">CORREA DE AMARRE 20CM BLANCA X UN       </t>
  </si>
  <si>
    <t xml:space="preserve">BUJE PVC 1"X1.1/2" PRESION X UN         </t>
  </si>
  <si>
    <t xml:space="preserve">TUBO 4"PVC AGUAS LLUVIAS X MT           </t>
  </si>
  <si>
    <t xml:space="preserve">PASTILLA DE CLOROX  AL 70% X UN         </t>
  </si>
  <si>
    <t xml:space="preserve">REJILLA RECUB.PLASTICO 1.40 X 40 14340  </t>
  </si>
  <si>
    <t xml:space="preserve">REJILLA RECUB.PLASTICO 1.20 X 40 14320  </t>
  </si>
  <si>
    <t xml:space="preserve">REJILLA RECUB.PLASTICO 1.40 X 30 13340  </t>
  </si>
  <si>
    <t xml:space="preserve">TOPE PLASTICO ENTREPANO GABINETE        </t>
  </si>
  <si>
    <t xml:space="preserve">SOPORTE PARAL REJIPLAS 2MT 15080        </t>
  </si>
  <si>
    <t xml:space="preserve">BUJE 3"X2" PVC SANITARIA X UN           </t>
  </si>
  <si>
    <t xml:space="preserve">CABLE VEHICULO NO.12 AZUL X UD          </t>
  </si>
  <si>
    <t xml:space="preserve">CABLE VEHICULO NO.12 VERDEX MT          </t>
  </si>
  <si>
    <t xml:space="preserve">FUSIBLE TERMICO 135C 2 A 250V X UN      </t>
  </si>
  <si>
    <t xml:space="preserve">PASADOR 2 1/2 1080 LATONADO X UD        </t>
  </si>
  <si>
    <t xml:space="preserve">TIMBRE INALAMBRICO X UN                 </t>
  </si>
  <si>
    <t xml:space="preserve">REJILLA C CUPULA TRADICI.ALUMINIO 4"XUN </t>
  </si>
  <si>
    <t xml:space="preserve">CABLE DUPLEX N.12 AWG COLOR BLANCO X MT </t>
  </si>
  <si>
    <t xml:space="preserve">PLUSH RJ 21 X UN                        </t>
  </si>
  <si>
    <t xml:space="preserve">CINTA TEFLON X ROL                      </t>
  </si>
  <si>
    <t xml:space="preserve">BROCHA CHINA 1" XUN                     </t>
  </si>
  <si>
    <t xml:space="preserve">TORNILLO PARA ENSAMBLE 10MMX3 XUN       </t>
  </si>
  <si>
    <t xml:space="preserve">TORNILLO PARA ENSAMBLE 10MMX2.1/2"XUN   </t>
  </si>
  <si>
    <t xml:space="preserve">CLAVOS DE 2 1/2" CON CABEZA X LB        </t>
  </si>
  <si>
    <t xml:space="preserve">CLAVOS DE ACERO DE 2" X LB              </t>
  </si>
  <si>
    <t xml:space="preserve">CLAVO SIN CABEZA DE 3/4" X LB           </t>
  </si>
  <si>
    <t xml:space="preserve">ESPATULA PLASTICA X UN                  </t>
  </si>
  <si>
    <t xml:space="preserve">PAPEL LIJA BANDA GRANO 100 X MT         </t>
  </si>
  <si>
    <t xml:space="preserve">PAPEL LIJA NO.60 AGUA X UN              </t>
  </si>
  <si>
    <t xml:space="preserve">PILAS ALKALINAS AAA X UN                </t>
  </si>
  <si>
    <t xml:space="preserve">SOLDADURA LIQUIDA PVC X 1/4 X TA        </t>
  </si>
  <si>
    <t xml:space="preserve">INTERRUPTOR SENCILLO CONMUTABLE LEGRAND </t>
  </si>
  <si>
    <t xml:space="preserve">NIVELADOR DE PISO EN POLIPROPILENO X UN </t>
  </si>
  <si>
    <t xml:space="preserve">BOMBILLO 07600 P/LINTERNA WELCH ALLYN   </t>
  </si>
  <si>
    <t xml:space="preserve">BOMBILLO TIPO 12V 100W 64627 X UN       </t>
  </si>
  <si>
    <t xml:space="preserve">BATERIA PARA MONITOR PROCARE 100 X UN   </t>
  </si>
  <si>
    <t xml:space="preserve">SENSOR CABLE NELLCOR N-100 SPO2 X UD    </t>
  </si>
  <si>
    <t xml:space="preserve">PIGTAIL DE AIRE X UN                    </t>
  </si>
  <si>
    <t xml:space="preserve">CIRCUITO INTEGRADO L7812 X UN           </t>
  </si>
  <si>
    <t xml:space="preserve">CABLE UTP 5E X MT                       </t>
  </si>
  <si>
    <t xml:space="preserve">SENSOR FLUJO NEONATAL HAMILTON GALILXUN </t>
  </si>
  <si>
    <t xml:space="preserve">SENSOR TEMP. YSI 400RECTAL T2252-AGX UN </t>
  </si>
  <si>
    <t xml:space="preserve">MANTA ADULTO INTERC.CALOR GAYMAR XUD    </t>
  </si>
  <si>
    <t xml:space="preserve">VASTAGO (NIPLE) ENTRADA REG.OXIGENO XUN </t>
  </si>
  <si>
    <t xml:space="preserve">BOMBILLO OFTALMOS.-OTOSCOPIO 04900 X UN </t>
  </si>
  <si>
    <t xml:space="preserve">BOMBILLO OFTALMOSCOPIO 03400 W-A.XUN    </t>
  </si>
  <si>
    <t xml:space="preserve">BATERIA 12V 7AM.UPS XUN                 </t>
  </si>
  <si>
    <t xml:space="preserve">BOMBILLO REF. 03100 WELCH ALLYN XUN     </t>
  </si>
  <si>
    <t xml:space="preserve">BOMBILLO PARA MICROSCOPIO JC 6V 30W XUN </t>
  </si>
  <si>
    <t xml:space="preserve">BOMBILLO REF.4400 OFTALM. OTOSCOPIO XUN </t>
  </si>
  <si>
    <t xml:space="preserve">BOMBILLO PARA RETINOSCOPIO 03000 X UN   </t>
  </si>
  <si>
    <t xml:space="preserve">PINZA BRAZO PIERNA ECG.NIH.KOHEN 4 X JG </t>
  </si>
  <si>
    <t xml:space="preserve">SENSOR NEONATAL NIHON KODEN XUN         </t>
  </si>
  <si>
    <t xml:space="preserve">LINEA DE MUESTRA PARA CAPNOGRAFO X UN   </t>
  </si>
  <si>
    <t xml:space="preserve">CABLE EXTENSION SPO2 NELLCOR DOC10 X UN </t>
  </si>
  <si>
    <t xml:space="preserve">FILTRO HIDROFOBICO ANTIBACTERIAL X UN   </t>
  </si>
  <si>
    <t xml:space="preserve">BOMBILLO HALOGENO 24V 150W OSRAM X UN   </t>
  </si>
  <si>
    <t xml:space="preserve">BOMBILLO HAL. 64634 EFR 15V 150W X UN   </t>
  </si>
  <si>
    <t xml:space="preserve">SENSOR SATURACION ADULT. DATASCOPE XUN  </t>
  </si>
  <si>
    <t xml:space="preserve">FLEXTUBE AD.VENT.HAMILTON GALILEO XUN   </t>
  </si>
  <si>
    <t xml:space="preserve">FLEXTUBE PEDIATRICO P.HAMILTON XUN      </t>
  </si>
  <si>
    <t xml:space="preserve">PILA ALCALINA A23 12 VOL X UN           </t>
  </si>
  <si>
    <t xml:space="preserve">BOMBILLA HBO103/2 OSRAM X UN            </t>
  </si>
  <si>
    <t xml:space="preserve">SENSOR TEMP. PIEL YSI400 REF.0206020003 </t>
  </si>
  <si>
    <t xml:space="preserve">BATERIA 2AA RECARGABLE XUN              </t>
  </si>
  <si>
    <t xml:space="preserve">BOMBILLO 24W REF.09500 WA. P/FRONTOLXUN </t>
  </si>
  <si>
    <t xml:space="preserve">SONDA TEMPERATURA 900MR 869 F&amp;P XUN     </t>
  </si>
  <si>
    <t xml:space="preserve">BATERIA PN9291678103 DASH2000 X UN      </t>
  </si>
  <si>
    <t xml:space="preserve">BRAZALETE ADULTO 1 VIA REF 1880NS X UN  </t>
  </si>
  <si>
    <t xml:space="preserve">CABLE BIPOLAR OLSEN REFERENCIA 870 X UN </t>
  </si>
  <si>
    <t xml:space="preserve">BOMBILLO XBO 100W/45 100/10 PENTAX X UN </t>
  </si>
  <si>
    <t xml:space="preserve">DIAFRAGMA VALVULA ROSADA DE 3/4 X UN    </t>
  </si>
  <si>
    <t xml:space="preserve">ESCUDO TOMA AIRE MEDICINAL AMICO X UD   </t>
  </si>
  <si>
    <t xml:space="preserve">ADAPTADOR IMPRESORA PANDUIT LS8 X UN    </t>
  </si>
  <si>
    <t xml:space="preserve">CABLE AC PODER TIPO HOSPITALARIO X UN   </t>
  </si>
  <si>
    <t xml:space="preserve">CINTA DOBLE FAZ ESPUMA 4957/ 25X 25     </t>
  </si>
  <si>
    <t xml:space="preserve">TOCO-TRANSDUC MONITOR FET GE COROM 170  </t>
  </si>
  <si>
    <t xml:space="preserve">MOTOR LINAK LA27X200MM LA27-V015 X UN   </t>
  </si>
  <si>
    <t xml:space="preserve">CABLE ADAPTADOR DESFIBRIL 2030249-001   </t>
  </si>
  <si>
    <t xml:space="preserve">CILINDRO 300 N A GAS 46409951 X UN      </t>
  </si>
  <si>
    <t xml:space="preserve">ESCUDO TOMA VACIO AMICO VALVULA X UD    </t>
  </si>
  <si>
    <t xml:space="preserve">FILTRO PARA INCUBADORA ATOM V80TR XUN   </t>
  </si>
  <si>
    <t xml:space="preserve">ABRAZADERA METALICA DE 3/4" X UN        </t>
  </si>
  <si>
    <t xml:space="preserve">ABRAZADERA METALICA DE 1/2" X UN        </t>
  </si>
  <si>
    <t xml:space="preserve">CHAZOS 1/4 X 1 1/4" PLASTICO X UN       </t>
  </si>
  <si>
    <t xml:space="preserve">SOPORTE TV 49"- 55"  ECUALIZA. X UN     </t>
  </si>
  <si>
    <t xml:space="preserve">SOPORTE PARA TV 32" X UN                </t>
  </si>
  <si>
    <t xml:space="preserve">CHAPA REF.075 GATO X UN                 </t>
  </si>
  <si>
    <t xml:space="preserve">CHAPA REF.251 DURALOCK POMO MADERA XUN  </t>
  </si>
  <si>
    <t xml:space="preserve">SQP-THINER X GLN                        </t>
  </si>
  <si>
    <t xml:space="preserve">CHAPA SAFE REF. 111 X UN                </t>
  </si>
  <si>
    <t xml:space="preserve">PICAPORTE DE CADENA X UN                </t>
  </si>
  <si>
    <t xml:space="preserve">CHAPA REF. 1550 X UN                    </t>
  </si>
  <si>
    <t xml:space="preserve">PASADOR DE 3"  ACERO INOX - ALUMI X UN  </t>
  </si>
  <si>
    <t xml:space="preserve">BISAGRA PARA MUEBLE 2" COBRIZADA X UN   </t>
  </si>
  <si>
    <t xml:space="preserve">HOJA DE TRIPLEX DE 9 MM X HJ            </t>
  </si>
  <si>
    <t xml:space="preserve">HOJA DE TRIPLEX 15 MM X HJ              </t>
  </si>
  <si>
    <t xml:space="preserve">BISAGRA PISO NO.100 X UN                </t>
  </si>
  <si>
    <t xml:space="preserve">ESTIBA PLASTICA 120X100X12.5 CM X UN    </t>
  </si>
  <si>
    <t xml:space="preserve">TIRADERA EN MADERA X UN                 </t>
  </si>
  <si>
    <t xml:space="preserve">TIRADERA 5" METALICA PARA PUERTA XUN    </t>
  </si>
  <si>
    <t xml:space="preserve">BISAGRA GABINETE METAL.EN/CRUZ A4040XUN </t>
  </si>
  <si>
    <t xml:space="preserve">ANGULO ESQUINERO 3/4 PLASTICO X UN      </t>
  </si>
  <si>
    <t xml:space="preserve">PORTACANDADO 2.1/2" X UN                </t>
  </si>
  <si>
    <t xml:space="preserve">CHAPA 587 JANES NIQUEL BANO XUN         </t>
  </si>
  <si>
    <t xml:space="preserve">TABLON DE CEDRO DE 1 1/4" X 10 X UN     </t>
  </si>
  <si>
    <t xml:space="preserve">RIEL METALICO 40CMS X UN                </t>
  </si>
  <si>
    <t xml:space="preserve">BISAGRA PIANO DE 25MM (1")2MT X UN      </t>
  </si>
  <si>
    <t xml:space="preserve">BISAGRA DE PISO REF.30 X UN             </t>
  </si>
  <si>
    <t xml:space="preserve">PEGA XL 3000CC X GLN                    </t>
  </si>
  <si>
    <t xml:space="preserve">GATO HIDRAULICO MARCA YALE #2 XUN       </t>
  </si>
  <si>
    <t xml:space="preserve">BROCHA DE 2.1/2" X UN                   </t>
  </si>
  <si>
    <t xml:space="preserve">BROCHA CHINA NO. 3 ORIGINAL X UN        </t>
  </si>
  <si>
    <t xml:space="preserve">BROCHA CHINA NO.2 ORIGINAL X UN         </t>
  </si>
  <si>
    <t xml:space="preserve">BROCHA No 3 X UN                        </t>
  </si>
  <si>
    <t xml:space="preserve">BROCHA CHINA NO 4 X UN                  </t>
  </si>
  <si>
    <t xml:space="preserve">CANCAMO EN SIERRA X UN                  </t>
  </si>
  <si>
    <t xml:space="preserve">PORTACANDADO CON CHAPA GATO 914 X UN    </t>
  </si>
  <si>
    <t xml:space="preserve">TORNILLO ENSAMBLE 6X3/4" XUN            </t>
  </si>
  <si>
    <t xml:space="preserve">CLAVOS DE ACERO DE 1 1/2" X LB          </t>
  </si>
  <si>
    <t xml:space="preserve">CLAVO COMUN CON CABEZA 3" X CJ          </t>
  </si>
  <si>
    <t xml:space="preserve">CLAVO COMUN CON CABEZA 2" X CJ          </t>
  </si>
  <si>
    <t xml:space="preserve">CLAVO COMUN CON CABEZA 1.1/2"LB XCJ     </t>
  </si>
  <si>
    <t xml:space="preserve">CLAVO COMUN CON CABEZA 1" X CJ          </t>
  </si>
  <si>
    <t xml:space="preserve">CLAVO COMUN SIN CABEZA 2" X CJ          </t>
  </si>
  <si>
    <t xml:space="preserve">CLAVO COMUN SIN CABEZA 1.1/2" X CJ      </t>
  </si>
  <si>
    <t xml:space="preserve">CLAVO ACERO DE 2.1/2" X CJ              </t>
  </si>
  <si>
    <t xml:space="preserve">CLAVO ACERO DE 1" X CJ                  </t>
  </si>
  <si>
    <t xml:space="preserve">CLAVOS ACERO 3" X LB                    </t>
  </si>
  <si>
    <t xml:space="preserve">TORNILLO PARA ENSAMBLE 6X1" X YD        </t>
  </si>
  <si>
    <t xml:space="preserve">TORNILLO PARA ENSAMBLE 6X1.1/2" XUN     </t>
  </si>
  <si>
    <t xml:space="preserve">TORNILLO PARA ENSAMBLE 7MMX 1.1/4 XUN   </t>
  </si>
  <si>
    <t xml:space="preserve">PINCEL REDONDO 6 UNIDADES X PQ          </t>
  </si>
  <si>
    <t xml:space="preserve">CLAVO(PUNTILLA) SIN CABEZA 1" X UD      </t>
  </si>
  <si>
    <t xml:space="preserve">CHAPA CENTRO 30MM X UN                  </t>
  </si>
  <si>
    <t xml:space="preserve">CHAPA MUEBLE 2045-40-L YALE X UN        </t>
  </si>
  <si>
    <t xml:space="preserve">BOTA CAUCHO PARA SILLA 1/2"  X UN       </t>
  </si>
  <si>
    <t xml:space="preserve">CHAPA MUEBLE NIQUEL 1560 X UN           </t>
  </si>
  <si>
    <t xml:space="preserve">BOTA CAUCHO PARA SILLA 3/4 X UN         </t>
  </si>
  <si>
    <t xml:space="preserve">PAPEL LIJA 360 XHJ                      </t>
  </si>
  <si>
    <t xml:space="preserve">TRIPLEX  MADESOL O PIZANO DE 9MM X HJ   </t>
  </si>
  <si>
    <t xml:space="preserve">PAPEL DE LIJA DE AGUA N. 180 X UN       </t>
  </si>
  <si>
    <t xml:space="preserve">PAPEL DE LIJA DE AGUA N. 400 X UN       </t>
  </si>
  <si>
    <t xml:space="preserve">PAPEL DE LIJA DE AGUA N. 600 X UN       </t>
  </si>
  <si>
    <t xml:space="preserve">PAPEL DE LIJA DE AGUA N. 220 X UN       </t>
  </si>
  <si>
    <t xml:space="preserve">PAPEL DE LIJA DE AGUA N. 120 ABRACOLXUN </t>
  </si>
  <si>
    <t xml:space="preserve">TRIPLEX OCUMÉ U OTOBO DE 15MM X HJ      </t>
  </si>
  <si>
    <t xml:space="preserve">TRIPLEX OCUMÉ U OTOBO 4MM X HJ          </t>
  </si>
  <si>
    <t xml:space="preserve">PAPEL DE LIJA DE AGUA N. 150 X UN       </t>
  </si>
  <si>
    <t xml:space="preserve">PAPEL DE LIJA DE AGUA N. 320 X UN       </t>
  </si>
  <si>
    <t xml:space="preserve">COLBON PARA MADERA XL CARPINCOL X GLN   </t>
  </si>
  <si>
    <t xml:space="preserve">CHAPA CANDADO REF 396 1/4 YALE IZQ.X UN </t>
  </si>
  <si>
    <t xml:space="preserve">CHAPA REF. 170 1/4 YALE X UN            </t>
  </si>
  <si>
    <t xml:space="preserve">CHAPA CANDADO RF.396 1/4 YALE DEREC.XUN </t>
  </si>
  <si>
    <t xml:space="preserve">FORMICA GRANADILLO REF 1740 MATE X HJ   </t>
  </si>
  <si>
    <t xml:space="preserve">FORMICA HAYA REF. 1750 XHJ              </t>
  </si>
  <si>
    <t xml:space="preserve">FORMICA BLANCA BRILLANTE X UD           </t>
  </si>
  <si>
    <t xml:space="preserve">CILINDRO MECANICO PARA SILLA ERGON. XUN </t>
  </si>
  <si>
    <t xml:space="preserve">CANCAMO 3/8 X UN                        </t>
  </si>
  <si>
    <t xml:space="preserve">CABLE N. 10 AWG X MT                    </t>
  </si>
  <si>
    <t xml:space="preserve">BREAKER DE 15 AMP X UN                  </t>
  </si>
  <si>
    <t xml:space="preserve">BREAKER DE 20 AMP X UN                  </t>
  </si>
  <si>
    <t xml:space="preserve">BREAKER 2X30AMP. BIPOLAR G.E X UN       </t>
  </si>
  <si>
    <t xml:space="preserve">BREAKER DE 40 AMP X UN                  </t>
  </si>
  <si>
    <t xml:space="preserve">ADAPTADOR PVC 1 1/2" X UN               </t>
  </si>
  <si>
    <t xml:space="preserve">LAMINA ACRILICO 3MM 1.20X1.80 BLANCOXUN </t>
  </si>
  <si>
    <t xml:space="preserve">SUICHE SENCILLO MARCA LEVITON X UN      </t>
  </si>
  <si>
    <t xml:space="preserve">TOMA DOBLE LEVITON DE SOBREPONER XUN    </t>
  </si>
  <si>
    <t xml:space="preserve">TAPA LISA DE 2 X 4 PVC. X UN            </t>
  </si>
  <si>
    <t xml:space="preserve">TIMBRE DIN-DON X UN                     </t>
  </si>
  <si>
    <t xml:space="preserve">PULSADOR TIMBRE SOBREPONER X UN         </t>
  </si>
  <si>
    <t xml:space="preserve">SUICHE SENCILLO LUMINEX BLANCO X UN     </t>
  </si>
  <si>
    <t xml:space="preserve">ADAPTADOR 3/4 PVC.ELECTRICO CON TUERCA  </t>
  </si>
  <si>
    <t xml:space="preserve">CAJA PLASTICA PVC 2 X 4 X UN            </t>
  </si>
  <si>
    <t xml:space="preserve">TUBO 1/2" PVC ELECTRICO X UN            </t>
  </si>
  <si>
    <t xml:space="preserve">TUBO 3/4" PVC ELECTRICO X UN            </t>
  </si>
  <si>
    <t xml:space="preserve">CABLE ENCAUCHETADO 3 X 16 X MT          </t>
  </si>
  <si>
    <t xml:space="preserve">TUBO FLUORECENTE 32W T8 LUZ DIA X UN    </t>
  </si>
  <si>
    <t xml:space="preserve">CABLE ENCAUCHETADO 3 X 10 AWG X MT      </t>
  </si>
  <si>
    <t xml:space="preserve">BOMBILLO AHORRADOR 20W ROSCA E27 XUN    </t>
  </si>
  <si>
    <t xml:space="preserve">CAUCHO PEDAL DIVAN NEGRO X UN           </t>
  </si>
  <si>
    <t xml:space="preserve">CAUCHO PEDAL DIVAN VERDE X UN           </t>
  </si>
  <si>
    <t xml:space="preserve">PULSADOR VERDE 1 NC XBA BA42 X UD       </t>
  </si>
  <si>
    <t xml:space="preserve">SUICHE CODILLO 2 POSICIONES 15 AMP X UN </t>
  </si>
  <si>
    <t xml:space="preserve">CABLE DUPLEX N.14 AWG COLOR BLANCO X MT </t>
  </si>
  <si>
    <t xml:space="preserve">PLUSH DE 6 HILOS REF RJ-11 X UN         </t>
  </si>
  <si>
    <t xml:space="preserve">LOCTITE 648 X TA                        </t>
  </si>
  <si>
    <t xml:space="preserve">BANDA A75 DUNLOP X UN                   </t>
  </si>
  <si>
    <t xml:space="preserve">BANDA TIPO A28 DUNLOP X UN              </t>
  </si>
  <si>
    <t xml:space="preserve">BANDAS B26 X UN                         </t>
  </si>
  <si>
    <t xml:space="preserve">BANDA TIPO A48 DUNLOP X UN              </t>
  </si>
  <si>
    <t xml:space="preserve">BANDA TIPO A51 DUNLOP X UN              </t>
  </si>
  <si>
    <t xml:space="preserve">BANDA TIPO A60 DUNLOP XUN               </t>
  </si>
  <si>
    <t xml:space="preserve">BANDA TIPO BX29 DUNLOP X UN             </t>
  </si>
  <si>
    <t xml:space="preserve">BANDA TIPO B51 DUNLOP X UN              </t>
  </si>
  <si>
    <t xml:space="preserve">ANTENA TV. X UN                         </t>
  </si>
  <si>
    <t xml:space="preserve">BANDA AX50 DUNLOPX UN                   </t>
  </si>
  <si>
    <t xml:space="preserve">PLUF CON POLO A TIERRA X UN             </t>
  </si>
  <si>
    <t xml:space="preserve">DIADEMA PLANTRONIX REF.M175 X UN        </t>
  </si>
  <si>
    <t xml:space="preserve">CARGADOR PARA PILAS RECARGABLES X UN    </t>
  </si>
  <si>
    <t xml:space="preserve">BATERIA 12V 9 AH X UN                   </t>
  </si>
  <si>
    <t xml:space="preserve">PILA GRANDE TIPO D ALKALINA X UN        </t>
  </si>
  <si>
    <t xml:space="preserve">PILA PARA DEXTROMETER RF CR2032 X UN    </t>
  </si>
  <si>
    <t xml:space="preserve">PILAS MEDIANAS ALKALINAS TIPO C.X UN    </t>
  </si>
  <si>
    <t xml:space="preserve">PILAS ALKALINAS AA 1.5V X UN            </t>
  </si>
  <si>
    <t xml:space="preserve">PILAS GRANDES SENCILLAS X UN            </t>
  </si>
  <si>
    <t xml:space="preserve">CORDON ESPIRAL AMERICANO BLANCO X UN    </t>
  </si>
  <si>
    <t xml:space="preserve">FOTOCELDA MARCA FISCHER X UN            </t>
  </si>
  <si>
    <t xml:space="preserve">BASE PARA FOTOCELDA FISHER X UN         </t>
  </si>
  <si>
    <t xml:space="preserve">PLUFF DE CAUCHO SENCILLO X UN           </t>
  </si>
  <si>
    <t xml:space="preserve">FILTRO 99.97%0.03PM HEPA 24X24X12 X UN  </t>
  </si>
  <si>
    <t xml:space="preserve">ELECTRODO PARA CALENTAR AGUA X UN       </t>
  </si>
  <si>
    <t xml:space="preserve">PLAFON DE LOZA X UN                     </t>
  </si>
  <si>
    <t xml:space="preserve">CINTA AISLANTE SCOTH 33 X ROL           </t>
  </si>
  <si>
    <t xml:space="preserve">CINTA ELECTRICA SCOTCH 23 3M X UN       </t>
  </si>
  <si>
    <t xml:space="preserve">LUBRICANTE CRS-556 430 CMS X TA         </t>
  </si>
  <si>
    <t xml:space="preserve">BALINERA 6000 ZZ X UN                   </t>
  </si>
  <si>
    <t xml:space="preserve">CARGADOR DE GUSANILLO DE 1/4 X UN       </t>
  </si>
  <si>
    <t xml:space="preserve">SUICHE PULSADOR X UN                    </t>
  </si>
  <si>
    <t xml:space="preserve">FILTRO 24X24X12 80-85% P.LIN.METAXUN    </t>
  </si>
  <si>
    <t xml:space="preserve">GRASA PARA RODAMIENTOS X KG             </t>
  </si>
  <si>
    <t xml:space="preserve">RODAMIENTO 6204 Z SKF X UN              </t>
  </si>
  <si>
    <t xml:space="preserve">REFRIGERANTE R134A X LB                 </t>
  </si>
  <si>
    <t xml:space="preserve">CONTACTOR BIPOLAR 30AMP.24V/AIRE ACON   </t>
  </si>
  <si>
    <t xml:space="preserve">LOCTITE 243 FUERZA MEDIA 50 ML X TA     </t>
  </si>
  <si>
    <t xml:space="preserve">ACEITE PARA PIEZA DE MANO X ML          </t>
  </si>
  <si>
    <t xml:space="preserve">BANDAS B38 DUNLOP XUN                   </t>
  </si>
  <si>
    <t xml:space="preserve">BANDAS AX26 X UN                        </t>
  </si>
  <si>
    <t xml:space="preserve">BANDAS AX30 X UN                        </t>
  </si>
  <si>
    <t xml:space="preserve">PILA 6V.REF.4LR44 X UN                  </t>
  </si>
  <si>
    <t xml:space="preserve">GRASA # 2 BASE LITIO X LB               </t>
  </si>
  <si>
    <t xml:space="preserve">CONTROL REMOTO UNIV.PARA TV XUN         </t>
  </si>
  <si>
    <t xml:space="preserve">BANDA B24 DUNLOP X UN                   </t>
  </si>
  <si>
    <t xml:space="preserve">BANDAS AX38 X UN                        </t>
  </si>
  <si>
    <t xml:space="preserve">RELE TERMICO LRD21 TELEMEC.12-18 X UN   </t>
  </si>
  <si>
    <t xml:space="preserve">LUBRICANTE CRC 3-36 X 16 ONZ X TA       </t>
  </si>
  <si>
    <t xml:space="preserve">LINTERNA PEQUENA 2 PILAS AA X UN        </t>
  </si>
  <si>
    <t xml:space="preserve">FUSIBLE 4 AMP CERAMICO X UN             </t>
  </si>
  <si>
    <t xml:space="preserve">CAPACITOR MARCHA 5 MF X UN              </t>
  </si>
  <si>
    <t xml:space="preserve">RELE 11 PINES CON BOBINA A 220 AC X UN  </t>
  </si>
  <si>
    <t xml:space="preserve">CONTROL REMOTO TV LG LCD LG32LC3R X UN  </t>
  </si>
  <si>
    <t xml:space="preserve">PILA PARA TELEFONO SENAO 258 X UN       </t>
  </si>
  <si>
    <t xml:space="preserve">CONTROL REMOTO TV KALLEY ORIGINAL X UN  </t>
  </si>
  <si>
    <t xml:space="preserve">CAUCHO PEDAL DIVAN ROJO 460199304 XUN   </t>
  </si>
  <si>
    <t xml:space="preserve">TUERCA SEGURIDAD GALV 3/8 RO 461050131  </t>
  </si>
  <si>
    <t xml:space="preserve">BANDA TIPO B31 DUNLOP XUN               </t>
  </si>
  <si>
    <t xml:space="preserve">CONTACTOR BIPOLAR 40A BOBINA 24V X UN   </t>
  </si>
  <si>
    <t xml:space="preserve">CONTACTOR TRIPOLAR 40A BOBINA 24V AC3   </t>
  </si>
  <si>
    <t xml:space="preserve">LIMA REDONDA DE 6" CON MANGO    X UN    </t>
  </si>
  <si>
    <t xml:space="preserve">PIPETA GAS MAPP 453.6GMS SOLDAR X UN    </t>
  </si>
  <si>
    <t xml:space="preserve">LINTERNA DE DOS PILAS GRANDES X UN      </t>
  </si>
  <si>
    <t xml:space="preserve">NYLON PARA GUADANADORA STIHL X MT       </t>
  </si>
  <si>
    <t xml:space="preserve">CANDADO MEDIANO X UN                    </t>
  </si>
  <si>
    <t xml:space="preserve">LLAVE MIXTA DE 1.1/8 X UN               </t>
  </si>
  <si>
    <t xml:space="preserve">LINTERNA VARTA DE UN TACO X UN          </t>
  </si>
  <si>
    <t xml:space="preserve">DESTORNILLADOR ESTRELLA 1/4X8" ATYLAXUN </t>
  </si>
  <si>
    <t xml:space="preserve">TORNILLADORA ELECTRICA XUN              </t>
  </si>
  <si>
    <t xml:space="preserve">ALICATE 7" STANLEY X UN                 </t>
  </si>
  <si>
    <t xml:space="preserve">LIMA 6" TRIANGULAR CON MANGO X UN       </t>
  </si>
  <si>
    <t xml:space="preserve">DESTORNILLADOR PALA 1/4X4 MEDIANO XUN   </t>
  </si>
  <si>
    <t xml:space="preserve">ESPATULA 4" STANLEY X UN                </t>
  </si>
  <si>
    <t xml:space="preserve">PISTOLA P/SILICONA CALAFATEO GRANDE XUN </t>
  </si>
  <si>
    <t xml:space="preserve">CANDADO PEQUENO (LOCKER) X UN           </t>
  </si>
  <si>
    <t xml:space="preserve">LIMA PLANA 8" MEDIA CANA CON MANGO XUN  </t>
  </si>
  <si>
    <t xml:space="preserve">LIMA REDONDA 8" CON MANGO X UN          </t>
  </si>
  <si>
    <t xml:space="preserve">BROCAS MURO 3/16 A 1/2" X JG            </t>
  </si>
  <si>
    <t xml:space="preserve">ALICATE 8" STANLEY PROF.X UN            </t>
  </si>
  <si>
    <t xml:space="preserve">CAUTIN 35W W35P WELLER XUD              </t>
  </si>
  <si>
    <t xml:space="preserve">LLAVES HEXAGONAS 1/16" A 3/8 69-257X JG </t>
  </si>
  <si>
    <t xml:space="preserve">DESTORNILLADOR PALA 3/16X8 XUN          </t>
  </si>
  <si>
    <t xml:space="preserve">BROCA LAMINA 1/8 HSS XUN                </t>
  </si>
  <si>
    <t xml:space="preserve">PUNTA 1/4 DE PALA X UN                  </t>
  </si>
  <si>
    <t xml:space="preserve">PUNTA 1/4 DE ESTRELLA X UN              </t>
  </si>
  <si>
    <t xml:space="preserve">CANDADO MEDIANO YALE REF 850 X UN       </t>
  </si>
  <si>
    <t xml:space="preserve">TALADRO PERCUTOR 3/8 X UN               </t>
  </si>
  <si>
    <t xml:space="preserve">BROCA LAMINA HSS HASTA 1" 14 UNID.X JG  </t>
  </si>
  <si>
    <t xml:space="preserve">BROCA LAMINA 3/16 X 5 X UN              </t>
  </si>
  <si>
    <t xml:space="preserve">CERROJO IZQUIERDO ANTIQUE B-352PX X UD  </t>
  </si>
  <si>
    <t xml:space="preserve">PINTURA AEROSOL BASE GRIS 16 ONZ X TA   </t>
  </si>
  <si>
    <t xml:space="preserve">TAPON CPVC 1/2 X UD                     </t>
  </si>
  <si>
    <t xml:space="preserve">ANGULO ALUMINIO 5/8 X 5/8 X 6MT XUD     </t>
  </si>
  <si>
    <t xml:space="preserve">GRANO BLANCO #2 X KG                    </t>
  </si>
  <si>
    <t xml:space="preserve">MANGUERA PARA AIRE DE 1/4 D X MT        </t>
  </si>
  <si>
    <t xml:space="preserve">BATERIA 12V A 1.2AH CGB X UD            </t>
  </si>
  <si>
    <t xml:space="preserve">CABLE ENCAUCHETADO 4 X 8 X MT           </t>
  </si>
  <si>
    <t xml:space="preserve">ESPIRAL ORGANIZAR CABLE 3/4 DEXSON X MT </t>
  </si>
  <si>
    <t xml:space="preserve">BASE FIJA RUEDA ANTIPINCHAZO 8PULG.X UD </t>
  </si>
  <si>
    <t xml:space="preserve">CABLE #8 THHN NEGRO X MT                </t>
  </si>
  <si>
    <t xml:space="preserve">CONTACTOR LC1D32 BOBINA 110 VOLTIOS XUD </t>
  </si>
  <si>
    <t xml:space="preserve">BASE ADHESIVA DEXON BLANCA 25X25 X UD   </t>
  </si>
  <si>
    <t xml:space="preserve">CANALETA METALICA BLANCA 100X45 X UD    </t>
  </si>
  <si>
    <t xml:space="preserve">CARTON CORRUGADO 1.20 X 2MTS X KG       </t>
  </si>
  <si>
    <t xml:space="preserve">PARAL EN H PARA INSTALAR MODULARES X UD </t>
  </si>
  <si>
    <t xml:space="preserve">AJUSTADOR EPOXICO 1/1 X GLN             </t>
  </si>
  <si>
    <t xml:space="preserve">SQP-VARSOL X GLN                        </t>
  </si>
  <si>
    <t xml:space="preserve">ALCOHOL ISOPROPILICO X ML               </t>
  </si>
  <si>
    <t xml:space="preserve">TERMOFORMADO PERFIL EN U X UD           </t>
  </si>
  <si>
    <t>BASE ENCHUFE MACHO VOLTAJE 3 PINES  X UN</t>
  </si>
  <si>
    <t xml:space="preserve">BISAGRA BIAL PARCHE 35MM X PR           </t>
  </si>
  <si>
    <t xml:space="preserve">PAPEL DE LIJA DE AGUA 180 ABRACOL X HJ  </t>
  </si>
  <si>
    <t xml:space="preserve">CAPACITOR MARCHA 50MF +5 A 370V XUD     </t>
  </si>
  <si>
    <t xml:space="preserve">TUBO DETECTOR P/GASES 8103661 X UN      </t>
  </si>
  <si>
    <t xml:space="preserve">TUBO DETECTOR DE SO2 REF: 6728491 X UD  </t>
  </si>
  <si>
    <t xml:space="preserve">RELE ELECTRICO 8 PINES BOBINA 24V X UD  </t>
  </si>
  <si>
    <t xml:space="preserve">LUZ PILOTO 110V AC X UN                 </t>
  </si>
  <si>
    <t xml:space="preserve">ACEITE MOBIL -ESSO NUTO H 100 1/5 X GL  </t>
  </si>
  <si>
    <t xml:space="preserve">RODAMIENTO (BALINERA) 6001ZZ X UD       </t>
  </si>
  <si>
    <t xml:space="preserve">ACEITE TELLUS 32 B HIDRAULICO X GLN     </t>
  </si>
  <si>
    <t xml:space="preserve">TRINQUETE SEGURO BARANDA 402799164 X UD </t>
  </si>
  <si>
    <t xml:space="preserve">CAPACITOR MARCHA 30A 370V X UD          </t>
  </si>
  <si>
    <t xml:space="preserve">CAPACITOR 30MF +5% A 370V X UD          </t>
  </si>
  <si>
    <t xml:space="preserve">COMPRESOR 3HP 230V MONOF.COPELAND X UD  </t>
  </si>
  <si>
    <t xml:space="preserve">CONTACTOR 30A 3 POLOS A 220V X UD       </t>
  </si>
  <si>
    <t xml:space="preserve">CONTACTOR 40A 3 POLOS A 220V X UD       </t>
  </si>
  <si>
    <t xml:space="preserve">CONTACTOR 50A 3 POLOS A 220V X UD       </t>
  </si>
  <si>
    <t xml:space="preserve">CABLE USB PARA DISCO DURO EXTERNO X UD  </t>
  </si>
  <si>
    <t xml:space="preserve">MEMORIA USB DE 32 GB KINGSTON X UD      </t>
  </si>
  <si>
    <t xml:space="preserve">CAUTIN WELLER WP25 X UD                 </t>
  </si>
  <si>
    <t xml:space="preserve">CABLE EXTENSION NELLCOR DASH DB9 XUD    </t>
  </si>
  <si>
    <t xml:space="preserve">ELECTRODO SUBDERMICO CORKSCREW X UD     </t>
  </si>
  <si>
    <t xml:space="preserve">GAS CALIB.MONITOR GASES DATASCOPE X UD  </t>
  </si>
  <si>
    <t xml:space="preserve">BATERIA MONITOR DATASCOPE DUO LI-ON XUD </t>
  </si>
  <si>
    <t xml:space="preserve">SENSOR RONQUIDO ELECTROMIOG.EASY II XUN </t>
  </si>
  <si>
    <t xml:space="preserve">PLATINA ALUMINIO LISA 2PULG X 3MM X 6MT </t>
  </si>
  <si>
    <t xml:space="preserve">MALLA ELECTRO SOLDADA X HOJA            </t>
  </si>
  <si>
    <t xml:space="preserve">CODO CPVC 90G 3/4 X UD                  </t>
  </si>
  <si>
    <t xml:space="preserve">TUBO CPVC 3/4  3MTS X TU                </t>
  </si>
  <si>
    <t xml:space="preserve">SIKAFLEX NEGRO 221 TUBO X UD            </t>
  </si>
  <si>
    <t xml:space="preserve">DISCO PARA CORTE METAL ABRACOL XUD      </t>
  </si>
  <si>
    <t xml:space="preserve">REMACHE POP 3/16X1/2" XUD               </t>
  </si>
  <si>
    <t xml:space="preserve">CHAZO EXPANSIVO DE 1/2 XUD              </t>
  </si>
  <si>
    <t xml:space="preserve">PORTACANDADO DE 1" X UD                 </t>
  </si>
  <si>
    <t xml:space="preserve">TERMINAL OJO MANGO AISLADO 10AMP XUD    </t>
  </si>
  <si>
    <t xml:space="preserve">TAPA LISA GALVANIZADA 4X4 (METALICA)XUD </t>
  </si>
  <si>
    <t xml:space="preserve">ADAPTADOR MACHO  2" EN COBRE X UD       </t>
  </si>
  <si>
    <t xml:space="preserve">ADAPTADOR 3/4" MACHO DE COBRE X UD      </t>
  </si>
  <si>
    <t xml:space="preserve">CODO 1" 1/2 COBRE X UN                  </t>
  </si>
  <si>
    <t xml:space="preserve">UNION 1.1/2 COBRE   X UD                </t>
  </si>
  <si>
    <t xml:space="preserve">MEDIDOR DE AGUA 2.0" X UD               </t>
  </si>
  <si>
    <t xml:space="preserve">TAPON 3" CON REGISTRO PVC SANITARIA     </t>
  </si>
  <si>
    <t xml:space="preserve">UNION 3/4 COBRE  TIPO K   X UD          </t>
  </si>
  <si>
    <t xml:space="preserve">BUJE  2" X 3/4"  PVC PRESION XUD        </t>
  </si>
  <si>
    <t xml:space="preserve">BROCA ACERO RAPIDO 3/32 XUD             </t>
  </si>
  <si>
    <t xml:space="preserve">UNION  1"  EN COBRE X UD                </t>
  </si>
  <si>
    <t xml:space="preserve">UNION 1.1/4 COBRE TIPO M.  X UD         </t>
  </si>
  <si>
    <t xml:space="preserve">UNIVERSAL 1.1/4 COBRE TIPO M  XUD       </t>
  </si>
  <si>
    <t xml:space="preserve">ADAPTADOR 3/4" HEMBRA DE COBRE XUD      </t>
  </si>
  <si>
    <t xml:space="preserve">CHAPA 253 DURALOCK  X UD                </t>
  </si>
  <si>
    <t xml:space="preserve">TORNILLO FIJACION TANQUE SANITARIO X UD </t>
  </si>
  <si>
    <t xml:space="preserve">PINTULUX VERDE ESMERALDA REF 45 X GL    </t>
  </si>
  <si>
    <t xml:space="preserve">VINILTEX VERDE SAUCE REF.1584 X GL      </t>
  </si>
  <si>
    <t xml:space="preserve">VALVULA 3" REEDWHITE COMPUERTA XUD      </t>
  </si>
  <si>
    <t xml:space="preserve">CHAZO PLASTICO DE 2 1/2" LISO X UD      </t>
  </si>
  <si>
    <t xml:space="preserve">RIEL EXTENSION 45 CM GALVANIZADO        </t>
  </si>
  <si>
    <t xml:space="preserve">CHAPA MUEBLE REF.112-40 SAFE XUD        </t>
  </si>
  <si>
    <t xml:space="preserve">CANCAMO DE 1 1/2" X UD                  </t>
  </si>
  <si>
    <t xml:space="preserve">ALAMBRE RIGIDO N.12 AWG BLANCO X MT     </t>
  </si>
  <si>
    <t xml:space="preserve">BOMBILLO MAZDA 24V 120W X UD            </t>
  </si>
  <si>
    <t xml:space="preserve">MAGNEHELIC AIRE 0 A 3 PUL DE AGUA X UD  </t>
  </si>
  <si>
    <t xml:space="preserve">RODAMIENTO 6201ZZ FAG XUD               </t>
  </si>
  <si>
    <t xml:space="preserve">DISCO DURO 3.5 1TB USB NEGRO X UD       </t>
  </si>
  <si>
    <t xml:space="preserve">CEPILLO DE ALAMBRE X UD                 </t>
  </si>
  <si>
    <t xml:space="preserve">BATERIA DESFIBRILADOR NIHON KOHDEN X UD </t>
  </si>
  <si>
    <t xml:space="preserve">BOMBILLO BT-366 6V 4.5A LAMP.HEND. X UD </t>
  </si>
  <si>
    <t xml:space="preserve">PERA PRECORDIAL PEDIAT.ELECTROCARD XUN  </t>
  </si>
  <si>
    <t xml:space="preserve">BOMBILLO OFTALMOSCOPIO 03900 W-A.XUD    </t>
  </si>
  <si>
    <t xml:space="preserve">BOMBILLA 24V 150W 64640OSRAM PROYECTOR  </t>
  </si>
  <si>
    <t xml:space="preserve">RODACHINA 2N 26A GIRATORIA X UN         </t>
  </si>
  <si>
    <t xml:space="preserve">TUBO FOTOTERAPIA  ATOM 20W xX UN        </t>
  </si>
  <si>
    <t xml:space="preserve">TIRADERA LUJO METAL 4”CARRO MEDICXUD    </t>
  </si>
  <si>
    <t xml:space="preserve">VASTAGO REF:01470DUCHA GRIVALXUD        </t>
  </si>
  <si>
    <t xml:space="preserve">BOQUILLA RACOR COMPL METAL MANGUEXJG    </t>
  </si>
  <si>
    <t xml:space="preserve">PASADOR LUJO 3 ½  NIQUEL REF: 1587XUN   </t>
  </si>
  <si>
    <t xml:space="preserve">RODACHINA 1.5/8 DA 25 A  XUD            </t>
  </si>
  <si>
    <t xml:space="preserve">MASILLA ROCADURA CON CATALIZADOR ¼ X G  </t>
  </si>
  <si>
    <t xml:space="preserve">BRAZALETE PED. UNA VIA REF U1881NS XUN  </t>
  </si>
  <si>
    <t xml:space="preserve">MICROFONO INHALAM. SOLAPA EW112PG3 X UN </t>
  </si>
  <si>
    <t xml:space="preserve">MICROFONO SOLAPA ALAMBRADO AKGCK99LXUN  </t>
  </si>
  <si>
    <t xml:space="preserve">MADERA SHINGALE 1 ¼" X 10" X UN         </t>
  </si>
  <si>
    <t xml:space="preserve">NEVERA PLASTICA CON TERMOMETRO 4.7LTXUN </t>
  </si>
  <si>
    <t xml:space="preserve">BRAZALETE PED 2 VIAS 13-21 CM UNIMED    </t>
  </si>
  <si>
    <t xml:space="preserve">CHAPA PARA ARCHIVADOR X UD              </t>
  </si>
  <si>
    <t xml:space="preserve">TORNILLO PARA ENSAMBLE 7MMX3"X UN       </t>
  </si>
  <si>
    <t xml:space="preserve">PINTURA AEROSOL BEIGE 16 ONZ X UN       </t>
  </si>
  <si>
    <t xml:space="preserve">TUBO COBRE 1/2 TIPO L X UN              </t>
  </si>
  <si>
    <t xml:space="preserve">BREAKER BIPOLAR ENCHUFABLE 2X40 X UN    </t>
  </si>
  <si>
    <t xml:space="preserve">FILTRO ADMISION D 101 X UN              </t>
  </si>
  <si>
    <t xml:space="preserve">FILTRO ADMISION D 105 X UN              </t>
  </si>
  <si>
    <t xml:space="preserve">TORNILLO AUTOPERFORANTE 1/2" X UN       </t>
  </si>
  <si>
    <t xml:space="preserve">CANDADO GRANDE X UN                     </t>
  </si>
  <si>
    <t xml:space="preserve">MANIJA C.RAPIDO R 012400001 M/CAÑA X UN </t>
  </si>
  <si>
    <t xml:space="preserve">VASTAGO PARA LAVAPLATOS EN COBRE X UN   </t>
  </si>
  <si>
    <t xml:space="preserve">FUENTE LUZ HALOG 500 SOLA 500/700 X UN  </t>
  </si>
  <si>
    <t xml:space="preserve">CIRCUITO RESUCT NEON NEOPUFF C MASC F&amp;P </t>
  </si>
  <si>
    <t xml:space="preserve">PINTURA AEROSOL BLANCO 16 ONZ X UD      </t>
  </si>
  <si>
    <t xml:space="preserve">TAPON MACHO ½ PVC PRESION  X UN         </t>
  </si>
  <si>
    <t xml:space="preserve">TAPON MACHO ½ GALVANIZADO  X UN         </t>
  </si>
  <si>
    <t xml:space="preserve">TRANSFORMADOR 75W 220V A 24 X UN        </t>
  </si>
  <si>
    <t xml:space="preserve">TUBO COBRE 1” TIPO L X MT               </t>
  </si>
  <si>
    <t xml:space="preserve">PORTA TECLA POLIPROPI SIN PORT MOUS XUD </t>
  </si>
  <si>
    <t xml:space="preserve">MULTITOMA LEVITON 4 SALIDAS BLANCO XUD  </t>
  </si>
  <si>
    <t xml:space="preserve">SANITARIO FLUXOMETRO CORONA 1311 XUD    </t>
  </si>
  <si>
    <t xml:space="preserve">CAMCAMO EN L 1"                         </t>
  </si>
  <si>
    <t xml:space="preserve">CANASTILLA LAVAPLATO EN ACERO X UD      </t>
  </si>
  <si>
    <t xml:space="preserve">CABLE EXTENSION MASSIMO DASH DB9 XUD    </t>
  </si>
  <si>
    <t xml:space="preserve">TOMA RAPIDA AIRE TIPO CHEMETRON XUD     </t>
  </si>
  <si>
    <t xml:space="preserve">ACOPLE PLASTIC LAVAMAN R:380140001 X UN </t>
  </si>
  <si>
    <t xml:space="preserve">ADAPTADOR HEMBRA PVC ½ PRESION X UN     </t>
  </si>
  <si>
    <t xml:space="preserve">BRAZALETE NEON LIBR LATEX 2V #3BAUM XUN </t>
  </si>
  <si>
    <t xml:space="preserve">TERMOSTATO PROGR PRO2000TH2110D1009 XUN </t>
  </si>
  <si>
    <t xml:space="preserve">RUEDA TENTE POLIURETANO 5" C/FRENO X UN </t>
  </si>
  <si>
    <t xml:space="preserve">SANITARIO INSTITUCIONAL COMPLETO X UN   </t>
  </si>
  <si>
    <t xml:space="preserve">RUEDA ANTIPINCHAZO 2x8” BASE GIRATORIA  </t>
  </si>
  <si>
    <t xml:space="preserve">MEDIO CODO  2” PVC  PRESION  X UN       </t>
  </si>
  <si>
    <t xml:space="preserve">TORNILLO FRAMING 7X7/16 MOSQUITO XUN    </t>
  </si>
  <si>
    <t xml:space="preserve">MEZCLADOR LAVAPLATOS 8” R:795400001     </t>
  </si>
  <si>
    <t>COMPRESOR COPELAND 5 CR60KJTFV  220V 1HP</t>
  </si>
  <si>
    <t xml:space="preserve">CAPACITOR 4 MICROFARADIOS A 450V X UN   </t>
  </si>
  <si>
    <t xml:space="preserve">REPUESTO  RODILLO COD:50250011 XUN      </t>
  </si>
  <si>
    <t xml:space="preserve">KIT EMPAQUES VALVULA DOCOL X UN         </t>
  </si>
  <si>
    <t xml:space="preserve">CHAPA 2 MACHOS DER VERDE ACERO 864 GATO </t>
  </si>
  <si>
    <t xml:space="preserve">CHAPA 2 MACHOS IZQ VERDE ACERO 864 GATO </t>
  </si>
  <si>
    <t xml:space="preserve">RUEDA TENTE 5" CON PERFORACION PIN 3/16 </t>
  </si>
  <si>
    <t xml:space="preserve">FILTRO F74V-3AN-EMA NORGREN             </t>
  </si>
  <si>
    <t xml:space="preserve">CEPILLO DE ALAMBRE 5 HILERAS            </t>
  </si>
  <si>
    <t xml:space="preserve">SOLDADURA KESTER CENTRO RESINA 0,44MM   </t>
  </si>
  <si>
    <t xml:space="preserve">LAMPARA XENON OLIMPUS MOD:MD-631        </t>
  </si>
  <si>
    <t xml:space="preserve">TARJETA DE VIDEO XFX DDR2 1 GB PCI-E    </t>
  </si>
  <si>
    <t xml:space="preserve">CABLE PARA VIDEO BEAN GENERICO X UN     </t>
  </si>
  <si>
    <t xml:space="preserve">MEMORIA USB 2 GB IMATION X UN           </t>
  </si>
  <si>
    <t xml:space="preserve">MEMORIA USB DE 16GB RETRACTIL X UN      </t>
  </si>
  <si>
    <t xml:space="preserve">PARLANTES PARA COMPUTADOR XPAR          </t>
  </si>
  <si>
    <t xml:space="preserve">VASTAGO COBRE PISTON VALVULA DESCARGUE  </t>
  </si>
  <si>
    <t xml:space="preserve">RUEDA PLATAFORMA SERIE 19-3" C/FRENO    </t>
  </si>
  <si>
    <t xml:space="preserve">FORMICA ALUMINIO BRUSH R:2030 1,20X2,44 </t>
  </si>
  <si>
    <t xml:space="preserve">CONTACTOR TELEMECANIQ.220V 3 POLOS 30A  </t>
  </si>
  <si>
    <t xml:space="preserve">CONTACTOR TELEMECANIQ.A 24V 3 POLOS 30A </t>
  </si>
  <si>
    <t xml:space="preserve">SENSOR SATURACION MINDRAY PM 900        </t>
  </si>
  <si>
    <t xml:space="preserve">TARJETA BACKLIGHT MONITOR DASH 3000 XUN </t>
  </si>
  <si>
    <t xml:space="preserve">VALVULA FLOTADOR TANQUE AGUA 1"         </t>
  </si>
  <si>
    <t xml:space="preserve">CABLE ENCAUCHETADO 2 x 16AWG NEGRO X UN </t>
  </si>
  <si>
    <t xml:space="preserve">CONECTOR 7 PINES HEMBRA                 </t>
  </si>
  <si>
    <t xml:space="preserve">EXTRACTOR VENTIL. 6” 7W/VEL 270M3 110V  </t>
  </si>
  <si>
    <t xml:space="preserve">CABLE EXTEN MON MINDRA VS8000 SPO2      </t>
  </si>
  <si>
    <t xml:space="preserve">JUEGO DESTORNILLADORES MIXTO            </t>
  </si>
  <si>
    <t xml:space="preserve">PELACABLE                               </t>
  </si>
  <si>
    <t xml:space="preserve">JUEGO LLAVES TORX                       </t>
  </si>
  <si>
    <t xml:space="preserve">BASE PARA CAUTIN                        </t>
  </si>
  <si>
    <t xml:space="preserve">BUJE PVC PRESION 1 ½ A ½ X UN           </t>
  </si>
  <si>
    <t xml:space="preserve">BUJE PVC PRESION 1 ¼ A 1 XUN            </t>
  </si>
  <si>
    <t xml:space="preserve">ABRAZADERA SIN FIN 1/2 MANGUERA X UN    </t>
  </si>
  <si>
    <t xml:space="preserve">PILA TRIPLE A RECARGABLE X UN           </t>
  </si>
  <si>
    <t xml:space="preserve">EMPAQUE VALVULA SENSOR AUTOMATICO XUN   </t>
  </si>
  <si>
    <t xml:space="preserve">MICROFONO DE MANO SHURE PG58 XLR        </t>
  </si>
  <si>
    <t xml:space="preserve">CODO GALVANIZADO 1/2                    </t>
  </si>
  <si>
    <t xml:space="preserve">CAPACITOR 2 MICROFARADIOS A 370VAC      </t>
  </si>
  <si>
    <t xml:space="preserve">CAPACITOR 3 MICROFARADIOS A 370VAC      </t>
  </si>
  <si>
    <t xml:space="preserve">TRANSDUCTOR DOPPLER EDAN MS3-14320A     </t>
  </si>
  <si>
    <t xml:space="preserve">JUEGO DE MACHUELOS DE 3/16"             </t>
  </si>
  <si>
    <t xml:space="preserve">BATERIA MAGNA 31H50 1050 AMP 12V        </t>
  </si>
  <si>
    <t xml:space="preserve">SOPORTE DIAGONAL PARA REJILLA 40CM X UD </t>
  </si>
  <si>
    <t xml:space="preserve">T PARA SENSOR VENTILADOR DRAGER         </t>
  </si>
  <si>
    <t xml:space="preserve">MALLA ANTI INSECTOS BLANCA 1,2 X UN     </t>
  </si>
  <si>
    <t xml:space="preserve">LLAVE BRONCE BOCA MANGUERA POLINCO XUN  </t>
  </si>
  <si>
    <t xml:space="preserve">TORNILLO AUTOPERFORANTE 1/2 PARA LAMINA </t>
  </si>
  <si>
    <t xml:space="preserve">SOCKET UÑA E27 PARA LAMPARA             </t>
  </si>
  <si>
    <t xml:space="preserve">PISTOLA GRASERA X UN                    </t>
  </si>
  <si>
    <t xml:space="preserve">FRASCO VIDEO ENDOSCOPIA OLYMPUS MAJ901  </t>
  </si>
  <si>
    <t xml:space="preserve">BATERIA PARA PORTATIL X UD              </t>
  </si>
  <si>
    <t xml:space="preserve">BANDA A30 x UD                          </t>
  </si>
  <si>
    <t xml:space="preserve">TUBO COBRE 1 ¼ COBRE TIPO L             </t>
  </si>
  <si>
    <t xml:space="preserve">TUERCA CIEGA DE 3/16" X UD              </t>
  </si>
  <si>
    <t xml:space="preserve">JUEGO DE MACHUELOS 1/8” X UN            </t>
  </si>
  <si>
    <t xml:space="preserve">JUEGO DE MACHUELOS 1/4” X UN            </t>
  </si>
  <si>
    <t xml:space="preserve">JUEGO DE MACHUELOS 3/8”                 </t>
  </si>
  <si>
    <t xml:space="preserve">JUEGO DE MACHUELOS 1/2”  X UN           </t>
  </si>
  <si>
    <t xml:space="preserve">DIADEMA PARA PC PUERTO USB GENIUS       </t>
  </si>
  <si>
    <t xml:space="preserve">Valvula Expirat /Membr Vent Hamilton C1 </t>
  </si>
  <si>
    <t xml:space="preserve">SENSOR DE FLUJO PARA EQUIPO VMAX        </t>
  </si>
  <si>
    <t xml:space="preserve">REJILLA CON CUPULA  SOSCO 2”            </t>
  </si>
  <si>
    <t xml:space="preserve">COMBUSTIBLE ACPM                        </t>
  </si>
  <si>
    <t xml:space="preserve">DESTORNILLADOR PALA 5/16X8              </t>
  </si>
  <si>
    <t xml:space="preserve">CORTAFRIOS                              </t>
  </si>
  <si>
    <t xml:space="preserve">DESINFECTANTE OROTOL (BOTELLA X 2.5 LT) </t>
  </si>
  <si>
    <t xml:space="preserve">PICAPORTE IMAN  PARA PUERTA             </t>
  </si>
  <si>
    <t xml:space="preserve">VALVULA SEMI-DESCARTA MB-358 OLYMP XUN  </t>
  </si>
  <si>
    <t xml:space="preserve">VALVULA 2 ½ ”  REDEWHITE COMPUERTA X UN </t>
  </si>
  <si>
    <t xml:space="preserve">PIEAMIGO X UN 16100                     </t>
  </si>
  <si>
    <t xml:space="preserve">ELECTRODO DE EKG  TIPO PINZA X jg       </t>
  </si>
  <si>
    <t xml:space="preserve">MARCADOR DE PINTURA INDELEBLE AMARI XUN </t>
  </si>
  <si>
    <t xml:space="preserve">PINTURA ANTICORROSIVA GRIS x GALON      </t>
  </si>
  <si>
    <t xml:space="preserve">ALAMBRE DE PUA  X M                     </t>
  </si>
  <si>
    <t xml:space="preserve">SENSOR DESECH SATURACI OXIGE 1/2 X UN   </t>
  </si>
  <si>
    <t xml:space="preserve">SENSOR DESECH SATURACI OXIGE 3/8 X UN   </t>
  </si>
  <si>
    <t xml:space="preserve">RUEDA ROLLER 2N 26E 3/8"  XUN           </t>
  </si>
  <si>
    <t xml:space="preserve">CINTA RUBATEX X UN                      </t>
  </si>
  <si>
    <t xml:space="preserve">BANDA AX 24                             </t>
  </si>
  <si>
    <t xml:space="preserve">SENSOR  MASSIMO NEONAT DB9 DESECH X UN  </t>
  </si>
  <si>
    <t xml:space="preserve">INFLADOR LLANTA CARRETILLA X UN         </t>
  </si>
  <si>
    <t xml:space="preserve">BRAZALETE NIBP BARIATRICO 1 VIA XUN     </t>
  </si>
  <si>
    <t xml:space="preserve">BROCA DE MURO ½ x 4 X UN                </t>
  </si>
  <si>
    <t xml:space="preserve">FILTRO AIRE AL 65% DE 25” x  20” x 4”   </t>
  </si>
  <si>
    <t xml:space="preserve">CABLE SENSOR FLUJO  BABYLOG VN500 X UN  </t>
  </si>
  <si>
    <t xml:space="preserve">KIT PEDAL-PALAN 235228 20LT NUEVO X UN  </t>
  </si>
  <si>
    <t xml:space="preserve">BRAZALETE ADULTO PEQ 2 VIA 20-28CM XUN  </t>
  </si>
  <si>
    <t xml:space="preserve">BRAZALETE ADULTO PEQ 1 VIA 20-28CM XUN  </t>
  </si>
  <si>
    <t xml:space="preserve">ACEITE MOBIL 15W50 X  ¼                 </t>
  </si>
  <si>
    <t xml:space="preserve">BATERIA TIMBRE INALAMBRICO 23A 12V X UN </t>
  </si>
  <si>
    <t xml:space="preserve">BATERIA 12V 1,5 AH JERINGA INYECC X UN  </t>
  </si>
  <si>
    <t xml:space="preserve">REJILLA RECUB.PLASTICO 90 X 40 14290    </t>
  </si>
  <si>
    <t xml:space="preserve">CABLE  OXIMETRIA MONIT PHILIPS VM6 X UN </t>
  </si>
  <si>
    <t xml:space="preserve">ESCUDO TOMA QC PARA OXIDO NITROSO AMICO </t>
  </si>
  <si>
    <t xml:space="preserve">TAPON DECORATIVO LAVAMANOS X UN         </t>
  </si>
  <si>
    <t xml:space="preserve">RIEL METALICO 45 Cms x JGO              </t>
  </si>
  <si>
    <t xml:space="preserve">MEDIO CODO ¾ PVC PRESION X UND          </t>
  </si>
  <si>
    <t xml:space="preserve">FILTRO 16"X20"X4" AL 65% X UND          </t>
  </si>
  <si>
    <t xml:space="preserve">BUJE ¾ A ½  PRESION PVC X UND           </t>
  </si>
  <si>
    <t xml:space="preserve">ADAPTADOR MACHO ¾ PRESION PVC X UND     </t>
  </si>
  <si>
    <t xml:space="preserve">TEE ¾" PVC PRESION X UN                 </t>
  </si>
  <si>
    <t xml:space="preserve">PAPEL DE LIJA DE AGUA N° 360 X HOJA     </t>
  </si>
  <si>
    <t xml:space="preserve">PAPEL DE LIJA DE AGUA N° 80 X HOJA      </t>
  </si>
  <si>
    <t xml:space="preserve">JUEGO BROCAS HSS  X 29 PIEZAS XUN       </t>
  </si>
  <si>
    <t xml:space="preserve">PASADOR PUERTA ALUMINIO LARGO XUN       </t>
  </si>
  <si>
    <t xml:space="preserve">LUBRICANTE DIFUSOR MOTRO MR7 PA700XUN   </t>
  </si>
  <si>
    <t xml:space="preserve">FALLEBA PUERTA ALUMINIO LARGO XUN       </t>
  </si>
  <si>
    <t xml:space="preserve">BATERIA PARA PORTATIL HP 420 X UN       </t>
  </si>
  <si>
    <t xml:space="preserve">TAPON AUDITIVO DE ESPUMA.               </t>
  </si>
  <si>
    <t xml:space="preserve">UNIVERSAL 2” PVC X UN                   </t>
  </si>
  <si>
    <t xml:space="preserve">ADAPTADOR MACHO 3/4” CPVC X UN          </t>
  </si>
  <si>
    <t xml:space="preserve">ADAPTADOR MACHO  1/2” CPVC X UN         </t>
  </si>
  <si>
    <t xml:space="preserve">CODO 1/2” CPVC X UN                     </t>
  </si>
  <si>
    <t xml:space="preserve">TRANSISTOR POTENC MOSFET REF 1RFZ44 XUN </t>
  </si>
  <si>
    <t xml:space="preserve">RODAMIENTO 6204 2Z- C3 MARCA FAG X UN   </t>
  </si>
  <si>
    <t xml:space="preserve">GRILLETE 1/8 PARA GUALA METALICO        </t>
  </si>
  <si>
    <t xml:space="preserve">PUNTA PHILLIPS ESTRELLA  1/4" X 50MM    </t>
  </si>
  <si>
    <t xml:space="preserve">BATERIA RECARGABLE 12V  2,9 AMP X UN    </t>
  </si>
  <si>
    <t xml:space="preserve">PROTECTOR CILINDRICO SUCCION MAJ-1453   </t>
  </si>
  <si>
    <t xml:space="preserve">ESCALERA DOS PASOS PLASTICA UN          </t>
  </si>
  <si>
    <t xml:space="preserve">GUAYA 1” CABEZA ACERADA  BARANDA  DIVAN </t>
  </si>
  <si>
    <t xml:space="preserve">FILTRO AL 95% 16X20X4 X UN              </t>
  </si>
  <si>
    <t xml:space="preserve">FILTRO  WORKCLEAN DEL 95% 25"X16"X4"    </t>
  </si>
  <si>
    <t xml:space="preserve">FILTRO TIPO BOLSA  65% 24X24X12” X UN   </t>
  </si>
  <si>
    <t xml:space="preserve">CORTAFRIO STANLEY PROFESIONAL DE 5"     </t>
  </si>
  <si>
    <t xml:space="preserve">CABLE VGA PARA VIDEO BEAM 7MT X UN      </t>
  </si>
  <si>
    <t xml:space="preserve">BATERIA PARA PORTATIL PROBOOK 4420S XUN </t>
  </si>
  <si>
    <t xml:space="preserve">CONECTOR RECTO  COOPEX  3/4 X UN        </t>
  </si>
  <si>
    <t xml:space="preserve">SIFON CON REGISTRO 1 ½  PVC SANIRATIA   </t>
  </si>
  <si>
    <t xml:space="preserve">BUJE PVC PRESION  1” A 3/4”             </t>
  </si>
  <si>
    <t xml:space="preserve">PRISIONERO DE 1/4" X 1/2"   X UN        </t>
  </si>
  <si>
    <t xml:space="preserve">COPA SIERRA  2 1/8"   54mm XUN          </t>
  </si>
  <si>
    <t xml:space="preserve">BATERIA MAC 4D 1300 12 VOLTIOS X UN     </t>
  </si>
  <si>
    <t xml:space="preserve">CORREILLA PLASTICA 30 CM NEGRA XUN      </t>
  </si>
  <si>
    <t xml:space="preserve">BISAGRA PARA MUEBLE 3" COBRIZADA X UN   </t>
  </si>
  <si>
    <t xml:space="preserve">BOTA CAUCHO CAMINADOR X UN              </t>
  </si>
  <si>
    <t xml:space="preserve">BRAZALETE PLETISMOGRAFO HOKANSON R:SC10 </t>
  </si>
  <si>
    <t xml:space="preserve">BRAZALETE PLETISMOGRAFO HOKANSON R:SC12 </t>
  </si>
  <si>
    <t xml:space="preserve">BRAZALETE PLETISMOGRAFO HOKANSON R:TMC7 </t>
  </si>
  <si>
    <t xml:space="preserve">LATIGUILLO V12 MINDRAY 001200150302 XUN </t>
  </si>
  <si>
    <t xml:space="preserve">CHAZO METALICO  EXPANSIVO 5/16 X UN     </t>
  </si>
  <si>
    <t xml:space="preserve">RODAMIENTO  BOLAS INOX 608  2RS ROLLWAY </t>
  </si>
  <si>
    <t xml:space="preserve">BANDA B36 DUNLOP X UN                   </t>
  </si>
  <si>
    <t xml:space="preserve">BANDA DUNLOP BX30 X UN                  </t>
  </si>
  <si>
    <t xml:space="preserve">PLATINA ALUMINIO DELGADA 1/2 LISA X M   </t>
  </si>
  <si>
    <t xml:space="preserve">RODAMIENTO 608Z1 MARCA NSK X UN         </t>
  </si>
  <si>
    <t xml:space="preserve">BANDA DUNLOP BP30 X UD                  </t>
  </si>
  <si>
    <t xml:space="preserve">BATERIA TELEF PANASONIC  MOD:HHR65AAAB  </t>
  </si>
  <si>
    <t xml:space="preserve">BALIN PEQUEÑO U UN                      </t>
  </si>
  <si>
    <t xml:space="preserve">SOLDADURA PLATA  (VARILLA)  HARRI. X UN </t>
  </si>
  <si>
    <t>MANILAR PLAS ASA ABATIB DIVAN GRIS-NEGRO</t>
  </si>
  <si>
    <t xml:space="preserve">RESPIRADOR MEDIA MASCARA  3M REF 6200   </t>
  </si>
  <si>
    <t xml:space="preserve">DELANTAL DE CARNAZA X UN                </t>
  </si>
  <si>
    <t xml:space="preserve">FILTRO WORCLEAR 25”x 16”x 4” 65% X UN   </t>
  </si>
  <si>
    <t xml:space="preserve">TAPA INTERPERIE TOMA DOBLE LEVITON X UN </t>
  </si>
  <si>
    <t xml:space="preserve">GUAYA METALICA ACERADA  4 mm x Mt       </t>
  </si>
  <si>
    <t xml:space="preserve">ADAPTADOR HEMBRA 1 "PVC. PRESION        </t>
  </si>
  <si>
    <t xml:space="preserve">UREA X BULTO                            </t>
  </si>
  <si>
    <t xml:space="preserve">MATA BABOSA X PAQUETE                   </t>
  </si>
  <si>
    <t xml:space="preserve">TRIPLE 15-15-15 X BULTO                 </t>
  </si>
  <si>
    <t xml:space="preserve">PINTURA AEROSOL NARANJADO 16 ONZAS X TA </t>
  </si>
  <si>
    <t xml:space="preserve">ESTIMULADOR ELECTROMIOGRAFO 190217-200  </t>
  </si>
  <si>
    <t xml:space="preserve">ELECTROD NEONA BABY/MAC  400-600-800 GE </t>
  </si>
  <si>
    <t xml:space="preserve">CABLE HDMI MACHO -MACHO 5 MT X UN       </t>
  </si>
  <si>
    <t xml:space="preserve">CABLE HDMI MACHO - MACHO 15 MT X UN     </t>
  </si>
  <si>
    <t xml:space="preserve">MODULO MEMORIA DDR3 DE 4GB X UN         </t>
  </si>
  <si>
    <t xml:space="preserve">CABLE INTERFASE PARA IPAD X UN          </t>
  </si>
  <si>
    <t xml:space="preserve">CABLE HDMI MACHO-MACHO 22MT X UN        </t>
  </si>
  <si>
    <t xml:space="preserve">BATERIA MAC 4D 1400  UNIDAD MOVIL X UN  </t>
  </si>
  <si>
    <t xml:space="preserve">MEMORIA SDHC CLASE 10 DE 32GB CAMARAXUN </t>
  </si>
  <si>
    <t xml:space="preserve">ELOSAL X LT                             </t>
  </si>
  <si>
    <t xml:space="preserve">CATOMBE X CM                            </t>
  </si>
  <si>
    <t xml:space="preserve">ORTHOCIDE 50% WP X 500 GRS              </t>
  </si>
  <si>
    <t xml:space="preserve">COPAO GLASURI  DE 1/4 X UN              </t>
  </si>
  <si>
    <t xml:space="preserve">REFRIGERANTE PARA RADIADOR X GALON      </t>
  </si>
  <si>
    <t xml:space="preserve">BLANCO DE ZINC X LB                     </t>
  </si>
  <si>
    <t xml:space="preserve">BASE RELE 8 PINES X UD                  </t>
  </si>
  <si>
    <t xml:space="preserve">RIEL OMEGA DE 2,40 MT  X UN             </t>
  </si>
  <si>
    <t xml:space="preserve">BASE RELE 11 PINES X UD                 </t>
  </si>
  <si>
    <t xml:space="preserve">BRAZALETE ADUL.TENSIOMETRO 2 VIAS WELCH </t>
  </si>
  <si>
    <t xml:space="preserve">OXICLORURO DE COBRE X KG                </t>
  </si>
  <si>
    <t xml:space="preserve">AGROTIN X LT                            </t>
  </si>
  <si>
    <t xml:space="preserve">UNIVERSAL DE 1 1/4 PVC PRESION X UN     </t>
  </si>
  <si>
    <t xml:space="preserve">UNIVERSAL DE 1" PVC PRESION X UN        </t>
  </si>
  <si>
    <t xml:space="preserve">UNIVERSAL DE 3/4 PVC PRESION X UN       </t>
  </si>
  <si>
    <t xml:space="preserve">TORNILLO LAMINA DE 5/16 X 1. 1/2 X UN   </t>
  </si>
  <si>
    <t xml:space="preserve">ACEITE T30 SELECT ALL SEASON X GLN      </t>
  </si>
  <si>
    <t xml:space="preserve">CABLE SPO2 NIHON KOHDEN JL900P(K931)XUN </t>
  </si>
  <si>
    <t xml:space="preserve">CABLE HDMI MACHO-MACHO 10MT X UN        </t>
  </si>
  <si>
    <t xml:space="preserve">KIT CODO AZUL VALV DESCARGUE X KIT      </t>
  </si>
  <si>
    <t xml:space="preserve">UNIDAD  CD EXTERNA PARA PC X UN         </t>
  </si>
  <si>
    <t xml:space="preserve">BROCA PLANA TIPO ESPADA 7/8 MADERA X UN </t>
  </si>
  <si>
    <t xml:space="preserve">FILTRO 24X24X5-7/8"  99.99% DE 500 CFM  </t>
  </si>
  <si>
    <t xml:space="preserve">TRAMPA  AGUA MONITOR DRAGER REF:6872130 </t>
  </si>
  <si>
    <t xml:space="preserve">MODULO DE NIBP PARA MONITOR SPECTRUM    </t>
  </si>
  <si>
    <t xml:space="preserve">CELDA OXIGENO VENT HAMILT C1 NP 396200  </t>
  </si>
  <si>
    <t xml:space="preserve">TUERCA MOTOR VONWEISE LOS PINOS X UD    </t>
  </si>
  <si>
    <t xml:space="preserve"> CONECTOR RECTO CONDUIT  DE  ½”  X UN   </t>
  </si>
  <si>
    <t xml:space="preserve">CABLE HDMI MACHO -MACHO 1.2 MT X UN     </t>
  </si>
  <si>
    <t xml:space="preserve">CABLE HDMI MACHO -MACHO 25 MT X UN      </t>
  </si>
  <si>
    <t xml:space="preserve">LAMP ELECTRONICA C/TUBO G30T8 GERMICIDA </t>
  </si>
  <si>
    <t xml:space="preserve">TECLADO PORTATIL HP PROBOOK 4430S X UN  </t>
  </si>
  <si>
    <t xml:space="preserve">MEMORIA RAM DDR3 DE 8GB X UN            </t>
  </si>
  <si>
    <t xml:space="preserve">TECLADO PORTATIL HP PROBOOK 4420S X UN  </t>
  </si>
  <si>
    <t xml:space="preserve">FILTRO MERV 14 16"X25"X4"TRANE FLRO7102 </t>
  </si>
  <si>
    <t xml:space="preserve">FILTRO MERV 14 16"X20"X4"TRANE FLRO7101 </t>
  </si>
  <si>
    <t xml:space="preserve">LATIGUILLOS ECG PARA PHILIPS MP40 X UN  </t>
  </si>
  <si>
    <t xml:space="preserve">MANGUERA JARDINERIA NARANJA/NEGRO X MT  </t>
  </si>
  <si>
    <t xml:space="preserve">PINTURA BLANCA 1501 BASE DE AGUA X GLN  </t>
  </si>
  <si>
    <t xml:space="preserve">SIFON BOTELLA LAVAMANOS BRONCE SOLIDO   </t>
  </si>
  <si>
    <t xml:space="preserve">CANDADOS PARA CARRO DE PARO X UN        </t>
  </si>
  <si>
    <t xml:space="preserve">BROCHA 1½ XUN                           </t>
  </si>
  <si>
    <t xml:space="preserve">PISTOLA SILICONA PEQUEÑA X UN           </t>
  </si>
  <si>
    <t xml:space="preserve">CABLE PARA MOTOR LINAK 401600120 X UN   </t>
  </si>
  <si>
    <t xml:space="preserve">ADHESIVO INSTANTANEO LOCTITE 414 X UN   </t>
  </si>
  <si>
    <t xml:space="preserve">AEROSOL ANTICORROSIVO COLOR BLANCO X TR </t>
  </si>
  <si>
    <t xml:space="preserve">VALVULA AIRE/AGUA MH-438/MH 433 OLYMPUS </t>
  </si>
  <si>
    <t xml:space="preserve">PLACA SUPER BOART 1.22 X 2.44 X 10 MM   </t>
  </si>
  <si>
    <t xml:space="preserve">CINTA MALLA PARA MASILLAR PLACA DE YESO </t>
  </si>
  <si>
    <t xml:space="preserve">LORSBAN X KG                            </t>
  </si>
  <si>
    <t xml:space="preserve">CORAZA AMERICANA ½  X MT                </t>
  </si>
  <si>
    <t xml:space="preserve">CABLE ECG 3 LATIGUILLOS BR-903P (K911)  </t>
  </si>
  <si>
    <t xml:space="preserve">BASE PORTATIL CON VENTILADOR X UN       </t>
  </si>
  <si>
    <t xml:space="preserve">ESCUDO PARA REJILLA X UN REF 11300      </t>
  </si>
  <si>
    <t xml:space="preserve">TUBO EMT DE 3/4 X UN                    </t>
  </si>
  <si>
    <t xml:space="preserve">CURVA PARA TUBO EMT DE 3/4 X UN         </t>
  </si>
  <si>
    <t xml:space="preserve">GUASA  INOX  6 MM X UN                  </t>
  </si>
  <si>
    <t xml:space="preserve">VALVULA DE SUCCION BRONCOSCOPIO MAJ-209 </t>
  </si>
  <si>
    <t xml:space="preserve">LLAVE DE CORREA DE 300 MM X UN          </t>
  </si>
  <si>
    <t xml:space="preserve">CABLE ENCAUCHETADO 4X12 AWG             </t>
  </si>
  <si>
    <t xml:space="preserve">FILTRO AIREACIÓN BAUMER REF 82121       </t>
  </si>
  <si>
    <t xml:space="preserve">ANGULO ESQUINERO PLASTICO 1"X1"X2.44MT  </t>
  </si>
  <si>
    <t xml:space="preserve">SOPORTE CORTINA DE 1" TIPO TECHO BLANCO </t>
  </si>
  <si>
    <t xml:space="preserve">PELICULA SAND BLASTING X UN             </t>
  </si>
  <si>
    <t xml:space="preserve">PINTURA TRAFICO  AZUL X GL              </t>
  </si>
  <si>
    <t xml:space="preserve">LINTERNA RECARGABLE LED 7               </t>
  </si>
  <si>
    <t xml:space="preserve">PLASTICO NEGRO X METRO                  </t>
  </si>
  <si>
    <t xml:space="preserve">CPU PARA MONITOR SPECTRUM XUN           </t>
  </si>
  <si>
    <t xml:space="preserve">CODO SUELTO DIVAN C-374  409998601 X UD </t>
  </si>
  <si>
    <t xml:space="preserve">QUIMICO NOVA I-445 20KG X UN            </t>
  </si>
  <si>
    <t xml:space="preserve">QUÍMICO NOVA I-415 X 25KG               </t>
  </si>
  <si>
    <t xml:space="preserve">SISTEMIN (ROSION) X LT                  </t>
  </si>
  <si>
    <t xml:space="preserve">RELE DE 8 PINES SIN BASE A 110V X UN    </t>
  </si>
  <si>
    <t xml:space="preserve">PINTURA ACRILTEX BAÑOS Y COCINAS BLANCO </t>
  </si>
  <si>
    <t xml:space="preserve">PINTURA KORAZA GRIS BASALTO X GLN       </t>
  </si>
  <si>
    <t xml:space="preserve">CABLE CAJA REMOTA EEG 199216-000 XUN    </t>
  </si>
  <si>
    <t xml:space="preserve">MODULO DE NIBP MONITOR TRIO XUN         </t>
  </si>
  <si>
    <t xml:space="preserve">PANTALLA PARA MONITOR TRIO XUN          </t>
  </si>
  <si>
    <t xml:space="preserve">CALIBRADOR PIE DE REY 6" X UN           </t>
  </si>
  <si>
    <t xml:space="preserve">SEGUETA 1/2 X 12" X UN                  </t>
  </si>
  <si>
    <t xml:space="preserve">BATERIA PARA PORTATIL HP4430S X UN      </t>
  </si>
  <si>
    <t xml:space="preserve">FILTRO HEPA 24X24X3 DEL 99.99% X UN     </t>
  </si>
  <si>
    <t xml:space="preserve">TERMOSTATO BELIMO REF CF230-D202 X UN   </t>
  </si>
  <si>
    <t xml:space="preserve">BUJE 1"X1/2" EN BRONCE X UN             </t>
  </si>
  <si>
    <t xml:space="preserve">RODAMIENTO 6309 - 2Z.C3 X UN            </t>
  </si>
  <si>
    <t xml:space="preserve">LIMPIADOR ELECTRICO CRC X UN            </t>
  </si>
  <si>
    <t xml:space="preserve">REGADERA GEMMA REF. GM4005551 XUN       </t>
  </si>
  <si>
    <t xml:space="preserve">DIADEMA JABRA BIZ 1900USB DUO X UN      </t>
  </si>
  <si>
    <t xml:space="preserve">TARJETA DE RED ALAMBRICA PCI X UN       </t>
  </si>
  <si>
    <t xml:space="preserve">DISCO DURO INTERNO 1.0 TB PC SATA X UN  </t>
  </si>
  <si>
    <t xml:space="preserve">CARGADOR P/PORTATIL HP 4420S X UN       </t>
  </si>
  <si>
    <t xml:space="preserve">TECLADO PARA PORTATIL HP 420 X UN       </t>
  </si>
  <si>
    <t xml:space="preserve">NIPLE INOX DE 1/2" X 5 CM X UN          </t>
  </si>
  <si>
    <t xml:space="preserve">PELICULA PARA POLARIZAR AL 20% X M      </t>
  </si>
  <si>
    <t xml:space="preserve">CABLE UTP CATEGORIA 6 AMP X M           </t>
  </si>
  <si>
    <t xml:space="preserve">PISTOLA PARA REGAR JARDIN X UN          </t>
  </si>
  <si>
    <t xml:space="preserve">REMACHE CIEGO DE 1/8" x 1/4 X UN        </t>
  </si>
  <si>
    <t xml:space="preserve">REMACHE CIEGO DE 1/8" X 3/4" X UN       </t>
  </si>
  <si>
    <t xml:space="preserve">REMACHE CIEGO DE  5/32" x 3/4" X UN     </t>
  </si>
  <si>
    <t xml:space="preserve">TRAMPA DE AGUA PARA CAPNOGRAFO MINDRAY  </t>
  </si>
  <si>
    <t xml:space="preserve">RIEL CAJON ESCRITORIO X 35 CMS X UN     </t>
  </si>
  <si>
    <t xml:space="preserve">RIEL CAJON ESCRITORIO X 40 CMS X UN     </t>
  </si>
  <si>
    <t xml:space="preserve">RIEL CAJON ESCRITORIO X 45 CMS X UN     </t>
  </si>
  <si>
    <t xml:space="preserve">RIEL EXTENSION 35 CM GALVANIZADO X UD   </t>
  </si>
  <si>
    <t xml:space="preserve">CAMARA WEB ESTANDAR X UN                </t>
  </si>
  <si>
    <t xml:space="preserve">REDUCCION PRESION DE  4" X 3" X UN      </t>
  </si>
  <si>
    <t xml:space="preserve">RODILLO DE FELPA DE 2" X UN             </t>
  </si>
  <si>
    <t xml:space="preserve">BANDA A38                               </t>
  </si>
  <si>
    <t xml:space="preserve">BANDA A44                               </t>
  </si>
  <si>
    <t xml:space="preserve">BANDA A45                               </t>
  </si>
  <si>
    <t xml:space="preserve">BANDA A50                               </t>
  </si>
  <si>
    <t xml:space="preserve">BANDA A56                               </t>
  </si>
  <si>
    <t xml:space="preserve">BANDA B46                               </t>
  </si>
  <si>
    <t xml:space="preserve">EXTINTOR C02 5 LBS X UN                 </t>
  </si>
  <si>
    <t xml:space="preserve">CONTACTOR LC1D18M7 220V X UN            </t>
  </si>
  <si>
    <t xml:space="preserve">EXTRACTOR INDUSTRIAL 8" A 110V X UN     </t>
  </si>
  <si>
    <t xml:space="preserve">PANTALLA PARA MONITOR SPECTRUM          </t>
  </si>
  <si>
    <t xml:space="preserve">PINTURA PINTUCOAT GRIS C/CATALIZ. X GLN </t>
  </si>
  <si>
    <t xml:space="preserve">CEPILLO DE LUSTRAR GRANDE X UN          </t>
  </si>
  <si>
    <t xml:space="preserve">CORAZA AMERICANA1" X MT                 </t>
  </si>
  <si>
    <t xml:space="preserve">DISCO DURO 500 GB EXTERNO USB X UN      </t>
  </si>
  <si>
    <t xml:space="preserve">SOPORTES MONITORES 5 ALT 34 X 22 X UN   </t>
  </si>
  <si>
    <t xml:space="preserve">SOLDADURA INOX 304 DE 3/32" X LB        </t>
  </si>
  <si>
    <t xml:space="preserve">REDUCCION PVC PRESION DE 1"X 3/4" XUN   </t>
  </si>
  <si>
    <t xml:space="preserve">REDUCCION PVC PRESION DE 2" X 1/2" X UN </t>
  </si>
  <si>
    <t xml:space="preserve">REDUCCION PVC PRESION DE 2" X 3/4" X UN </t>
  </si>
  <si>
    <t xml:space="preserve">REDUCCION PVC PRESION DE 2" X 1" X UN   </t>
  </si>
  <si>
    <t xml:space="preserve">REDUCCION PVC PRESION DE 3" X 2" X UN   </t>
  </si>
  <si>
    <t xml:space="preserve">MEDIDOR DE ENERGÍA ELÉCTRICA X UN       </t>
  </si>
  <si>
    <t xml:space="preserve">GRIFERIA MEZCLADOR LAVAPLATOS 8" X UN   </t>
  </si>
  <si>
    <t xml:space="preserve">GUANTE EN ALGODÓN (PAR) X UN            </t>
  </si>
  <si>
    <t xml:space="preserve">CONO REFLECTIVO 90CM BASE CUADRADA X UN </t>
  </si>
  <si>
    <t xml:space="preserve">SIKADUR 32 PRIMER X KG                  </t>
  </si>
  <si>
    <t xml:space="preserve">ARENA DE CONCRETO X M3                  </t>
  </si>
  <si>
    <t xml:space="preserve">ARENA DE CONCRETO X TARRO               </t>
  </si>
  <si>
    <t xml:space="preserve">TRITURADO DE 3/4" X M3                  </t>
  </si>
  <si>
    <t xml:space="preserve">TRITURADO DE 3/4" X SACO                </t>
  </si>
  <si>
    <t xml:space="preserve">ARENA DE REVOQUE X TR                   </t>
  </si>
  <si>
    <t xml:space="preserve">ARENA DE PEGA X LATA                    </t>
  </si>
  <si>
    <t xml:space="preserve">PARO DE EMERGENCIA TIPO HONGO XUN       </t>
  </si>
  <si>
    <t xml:space="preserve">SOPORTE DE MATERA CON RUEDAS 30X30 X UN </t>
  </si>
  <si>
    <t xml:space="preserve">ACIDO DESMANCHADOR MURIATICO X GLN      </t>
  </si>
  <si>
    <t xml:space="preserve">CAJA METALICA 4X 4 X UN                 </t>
  </si>
  <si>
    <t xml:space="preserve">CONECTOR RESORTE ROJO/AMA 16-10 3M XUN  </t>
  </si>
  <si>
    <t xml:space="preserve">FILTRO HEPA 24X24X2 3/4 EFF 99.99% X UN </t>
  </si>
  <si>
    <t xml:space="preserve">EMPAQUE DE PUERTA BAUMER X UN           </t>
  </si>
  <si>
    <t xml:space="preserve">CINTA ANTIDESLIZANTE NEGRA DE 2" X ROL  </t>
  </si>
  <si>
    <t xml:space="preserve">CABLE ENCAUCHETADO 4X14 AWG X MT        </t>
  </si>
  <si>
    <t xml:space="preserve">CONTACTOR LC1D32M7 220V X UN            </t>
  </si>
  <si>
    <t xml:space="preserve">CABLE PARA SOLDAR No.2 CENTELSA XMT     </t>
  </si>
  <si>
    <t xml:space="preserve">OVEROL EN TYVEK AMARILLO X UN           </t>
  </si>
  <si>
    <t xml:space="preserve">BREAKER INDUSTRIAL 3X80                 </t>
  </si>
  <si>
    <t xml:space="preserve">ESPARRAGO DE 3/8" X 3 MT                </t>
  </si>
  <si>
    <t xml:space="preserve">ARANDELAS 3/8"                          </t>
  </si>
  <si>
    <t xml:space="preserve">CHAZO RL 3/8"                           </t>
  </si>
  <si>
    <t xml:space="preserve">CAJA PVC 4X4                            </t>
  </si>
  <si>
    <t xml:space="preserve">TAPA FLUS PVC                           </t>
  </si>
  <si>
    <t xml:space="preserve">TORNILLO DE ENSAMBLE 1/2                </t>
  </si>
  <si>
    <t xml:space="preserve">ALAMBRE RIGIDO # 12 AMARILLO            </t>
  </si>
  <si>
    <t xml:space="preserve">ALAMBRE RIGIDO # 12 AZUL                </t>
  </si>
  <si>
    <t xml:space="preserve">ALAMBRE RIGIDO # 12 VERDE               </t>
  </si>
  <si>
    <t xml:space="preserve">ALAMBRE RIGIDO # 12 ROJO                </t>
  </si>
  <si>
    <t xml:space="preserve">TUBO PVC 1/2"                           </t>
  </si>
  <si>
    <t xml:space="preserve">CURVA PVC DE 1/2"                       </t>
  </si>
  <si>
    <t xml:space="preserve">INTERRUPTOR DOBLE CONMUTABLE            </t>
  </si>
  <si>
    <t xml:space="preserve">CLAVIJA 15 AMP POLO TIERRA              </t>
  </si>
  <si>
    <t xml:space="preserve">CABLE ENCAUCHETADO 3X16 AWG             </t>
  </si>
  <si>
    <t xml:space="preserve">PEGACOR X KG                            </t>
  </si>
  <si>
    <t xml:space="preserve">UNION PRESION DE 1 1/2" X UN            </t>
  </si>
  <si>
    <t xml:space="preserve">CHEQUE VERTICAL BRONCE DE 2" X UN       </t>
  </si>
  <si>
    <t xml:space="preserve">TORNILLO ESTRUCTURA X UN                </t>
  </si>
  <si>
    <t xml:space="preserve">PANEL TEC PROFESSIONAL CUNETE 27KG      </t>
  </si>
  <si>
    <t xml:space="preserve">CABLE VGA DE 5 METROS X UN              </t>
  </si>
  <si>
    <t xml:space="preserve">SOLDADURA CPVC 1/8 GLN                  </t>
  </si>
  <si>
    <t xml:space="preserve">TEE PRESION DE 1 1/2"                   </t>
  </si>
  <si>
    <t xml:space="preserve">TEE PPRESION DE 1/2"                    </t>
  </si>
  <si>
    <t xml:space="preserve">LLAVE PASO LIBRE RW 1" ROSCADA          </t>
  </si>
  <si>
    <t xml:space="preserve">MACHO PRESION DE 1"                     </t>
  </si>
  <si>
    <t xml:space="preserve">TAPON PRESION ROSCADO DE 1/2"           </t>
  </si>
  <si>
    <t xml:space="preserve">TEE ULTRA TEMP CPVC 3/4                 </t>
  </si>
  <si>
    <t xml:space="preserve">UNION ULTRA TEM CPVC 3/4                </t>
  </si>
  <si>
    <t xml:space="preserve">SOLDADURA PVC 1/4 GLN                   </t>
  </si>
  <si>
    <t xml:space="preserve">BUJE PRESION SOLDADO 2 X 1 1/2"         </t>
  </si>
  <si>
    <t xml:space="preserve">LLAVE PASO LIBRE RW 1/2" ROSCADA        </t>
  </si>
  <si>
    <t xml:space="preserve">LOCTITE 414 X UN                        </t>
  </si>
  <si>
    <t xml:space="preserve">TECLADO PORTATIL HP PROBOOK 440 G1 X UN </t>
  </si>
  <si>
    <t xml:space="preserve">REFLECTOR 120W IP65 LUZ LED X UN        </t>
  </si>
  <si>
    <t xml:space="preserve">PULSADOR TIPO HONGO COLOR AZUL X UN     </t>
  </si>
  <si>
    <t xml:space="preserve">LENTE REF. LE1202-C X UN                </t>
  </si>
  <si>
    <t xml:space="preserve">LENTE REF. LE1234-C X UN                </t>
  </si>
  <si>
    <t xml:space="preserve">LENTE REF. LF1822 X UN                  </t>
  </si>
  <si>
    <t xml:space="preserve">LENTE REF. LF1097 X UN                  </t>
  </si>
  <si>
    <t xml:space="preserve">LENTE REF. LC1259-A X UN                </t>
  </si>
  <si>
    <t xml:space="preserve">LENTE REF. LC1258-A X UN                </t>
  </si>
  <si>
    <t xml:space="preserve">LENTE REF. LA1119-A X UN                </t>
  </si>
  <si>
    <t xml:space="preserve">LENTE REF. LJ1567L2 X UN                </t>
  </si>
  <si>
    <t xml:space="preserve">EMPAQUE DE PUERTA REF 82133 X UN        </t>
  </si>
  <si>
    <t xml:space="preserve">PERFIL PC  BASE 9 CAL24 * 2,44 X UN     </t>
  </si>
  <si>
    <t xml:space="preserve">PERFIL PU  BASE 9 CAL24 * 2,44 X UN     </t>
  </si>
  <si>
    <t xml:space="preserve">OMEGA CAL 24*2,44 X UN                  </t>
  </si>
  <si>
    <t xml:space="preserve">VIGUETA CAL 24*2,44 X UN                </t>
  </si>
  <si>
    <t xml:space="preserve">CABLE THHN/THWN 1/0 X M                 </t>
  </si>
  <si>
    <t xml:space="preserve">BOMBA MAXI ORANGE REF FP2210 ASPEN X UN </t>
  </si>
  <si>
    <t xml:space="preserve">PLATINA ALUMINIO 3/4 X 1/8 X UN         </t>
  </si>
  <si>
    <t xml:space="preserve">PINTURA AEROSOL NEGRO MATE X UN         </t>
  </si>
  <si>
    <t xml:space="preserve">PINTURA AEROSOL BLANCO MATE X UN        </t>
  </si>
  <si>
    <t xml:space="preserve">GRATA PARA ESMERIL X UN                 </t>
  </si>
  <si>
    <t xml:space="preserve">BREAKER ENCHUFABLE 2X20A                </t>
  </si>
  <si>
    <t xml:space="preserve">BREAKER ENCHUFABLE 3X20A                </t>
  </si>
  <si>
    <t xml:space="preserve">BREAKER ENCHUFABLE 3X30A                </t>
  </si>
  <si>
    <t xml:space="preserve">CHAZO SUPRA 1/4X1                       </t>
  </si>
  <si>
    <t xml:space="preserve">CINTA VELCRO X UN                       </t>
  </si>
  <si>
    <t xml:space="preserve">CABLE #4 AWG X UN                       </t>
  </si>
  <si>
    <t xml:space="preserve">UNIVERSAL PVC 3" PRESION X UN           </t>
  </si>
  <si>
    <t xml:space="preserve">CUCHILLA PARA GUADAÑA X UN              </t>
  </si>
  <si>
    <t xml:space="preserve">TUBERIA EMT DE 3/4"                     </t>
  </si>
  <si>
    <t xml:space="preserve">UNIÓN EMT DE 3/4"                       </t>
  </si>
  <si>
    <t xml:space="preserve">ATRIL CROMADO CON EXTENSION X UN        </t>
  </si>
  <si>
    <t xml:space="preserve">TERMOENCOGIBLE DE 4MM X UN              </t>
  </si>
  <si>
    <t xml:space="preserve">TERMOENCOGIBLE DE 2 MM X UN             </t>
  </si>
  <si>
    <t xml:space="preserve">ESPEJO PANORAMICO X UN                  </t>
  </si>
  <si>
    <t xml:space="preserve">ADAPTADOR 12V DC -1AMPERIO ADA0003 X UN </t>
  </si>
  <si>
    <t xml:space="preserve">FORMICA BLC NIEVE 2102 C8 de 1.22 X 244 </t>
  </si>
  <si>
    <t xml:space="preserve">CARGADOR PARA IPAD APPLE A1395 X UN     </t>
  </si>
  <si>
    <t xml:space="preserve">TARJETA DE RED INALAMBRICA X UN         </t>
  </si>
  <si>
    <t xml:space="preserve">AUDIFONOS/DIADEMA USB X UN              </t>
  </si>
  <si>
    <t xml:space="preserve">ADAPTADOR HEMBRA 3/4 PRESIÓN PVC X UN   </t>
  </si>
  <si>
    <t xml:space="preserve">ADAPTADOR HEMBRA 1/2 PRESIÓN PVC X UN   </t>
  </si>
  <si>
    <t xml:space="preserve">ADAPTADOR HEMBRA 3” PRESIÓN PVC X UN    </t>
  </si>
  <si>
    <t xml:space="preserve">UNIVERSAL 1” 1/2 PRESIÓN PVC X UN       </t>
  </si>
  <si>
    <t xml:space="preserve">MEDIO CODO 1”1/2 PRESIÓN PVC X UN       </t>
  </si>
  <si>
    <t xml:space="preserve">PEGA PARA PVC X ¼ X UN                  </t>
  </si>
  <si>
    <t xml:space="preserve">GRATA P/TALADRO DE 3" XUN               </t>
  </si>
  <si>
    <t xml:space="preserve">CARGADOR PORTATIL DELL VOSTRO 3300 X UN </t>
  </si>
  <si>
    <t xml:space="preserve">RELE LRD21 12-18 AMP X UND              </t>
  </si>
  <si>
    <t xml:space="preserve">BOMBILLO 12W LED ROSCA E27 X UD         </t>
  </si>
  <si>
    <t xml:space="preserve">CARGADOR PORTATIL PROBOOK HP 440 G1 XUN </t>
  </si>
  <si>
    <t xml:space="preserve">CABLE HDMI - DVI 1.8 METROS X UN        </t>
  </si>
  <si>
    <t xml:space="preserve">BROCA HSS 1/16 PULG X UN                </t>
  </si>
  <si>
    <t xml:space="preserve">DUCHA MEZCLADOR ARTESA REF AE4040001    </t>
  </si>
  <si>
    <t xml:space="preserve">PIEDRA ESMERIL 6X1X1/4 GRN A36 ABRACOL  </t>
  </si>
  <si>
    <t xml:space="preserve">BUJE PRESION DE 21/2 X 2                </t>
  </si>
  <si>
    <t xml:space="preserve">MOUSE INALAMBRICO X UN                  </t>
  </si>
  <si>
    <t xml:space="preserve">BROCA HSS 3/8" X UN                     </t>
  </si>
  <si>
    <t xml:space="preserve">CORREILLA PLASTICA T-10 25cm X PQ       </t>
  </si>
  <si>
    <t xml:space="preserve">BREAKER 20A X UN                        </t>
  </si>
  <si>
    <t xml:space="preserve">TUBO EMT 1/2 X UN                       </t>
  </si>
  <si>
    <t xml:space="preserve">TOMA LEVINTON BLANCA X UN               </t>
  </si>
  <si>
    <t xml:space="preserve">CABLE ENCAUCHETADO 3X14 X MT            </t>
  </si>
  <si>
    <t xml:space="preserve">ADAPTADOR DE CORRIENTE 12V1 5A X UN     </t>
  </si>
  <si>
    <t xml:space="preserve">LIMPIADOR DE CONTACTOS  CRC X UN        </t>
  </si>
  <si>
    <t xml:space="preserve">LUBRICANTE PENETRANTE X UN              </t>
  </si>
  <si>
    <t xml:space="preserve">LIMPIADOR DE CONTACTOS X UN             </t>
  </si>
  <si>
    <t xml:space="preserve">PRENSAESTOPA PG11 X UN                  </t>
  </si>
  <si>
    <t xml:space="preserve">PRENSAESTOPA PG13,5 X UN                </t>
  </si>
  <si>
    <t xml:space="preserve">CHEQUE DE 1/2 EN BRONCE X UN            </t>
  </si>
  <si>
    <t xml:space="preserve">LUBRICANTE GRAFITO MOLIBDENO INDT  X UN </t>
  </si>
  <si>
    <t xml:space="preserve">PERA EN GOMA REF:5086-06/TENSIOM X UN   </t>
  </si>
  <si>
    <t xml:space="preserve">PILAS RECARGABLES TIPO D X UN           </t>
  </si>
  <si>
    <t xml:space="preserve">CARGADOR DE PILAS TIPO D X UN           </t>
  </si>
  <si>
    <t xml:space="preserve">EPOXIPOLIAMIDA BLANCA REF. 113243  X GL </t>
  </si>
  <si>
    <t xml:space="preserve">ABRAZADERA DE AMARRE PLATC 15CM X UN    </t>
  </si>
  <si>
    <t xml:space="preserve">ABRAZADERA DE AMARRE PLATC 30CM X UN    </t>
  </si>
  <si>
    <t xml:space="preserve">COMPRESERO CROMADO REDONDO RUEDAS X UN  </t>
  </si>
  <si>
    <t xml:space="preserve">COMPRESERO METALICO TRIAN.PINTADO X UN  </t>
  </si>
  <si>
    <t xml:space="preserve">GRASA MOBIL POLYREXEP2 X UN             </t>
  </si>
  <si>
    <t xml:space="preserve">CATALIZADOR PINTURA EPOXIPOLAMIDA X UN  </t>
  </si>
  <si>
    <t xml:space="preserve">CORONA CT 14 X UN                       </t>
  </si>
  <si>
    <t xml:space="preserve">VALVULA A5  XUN                         </t>
  </si>
  <si>
    <t xml:space="preserve">VASTAGO PARA DUCHA MONOCONTROL X UN     </t>
  </si>
  <si>
    <t xml:space="preserve">BROCA PLANA TIP ESPADA 1 MADERA X UN    </t>
  </si>
  <si>
    <t xml:space="preserve">PROTECTORE PARA TOMACORRIENTE 110V X UN </t>
  </si>
  <si>
    <t xml:space="preserve">CANILLA 1/2 BRONCE X UN                 </t>
  </si>
  <si>
    <t xml:space="preserve">CADENA GALVANIZADA DE 5/16 X UN         </t>
  </si>
  <si>
    <t xml:space="preserve">CANDADO #40 X UN                        </t>
  </si>
  <si>
    <t xml:space="preserve">PINTURA ACR ALTA ASEPSIA REF27580 X GLN </t>
  </si>
  <si>
    <t xml:space="preserve">CONECTOR HDMI HEMBRA-HEMBRA X UN        </t>
  </si>
  <si>
    <t xml:space="preserve">CABLE HDMI DE 3 METROS X UN             </t>
  </si>
  <si>
    <t xml:space="preserve">TORNILLO INOX ENSAMBLE 10X1''1/2 X UN   </t>
  </si>
  <si>
    <t xml:space="preserve">TORNILLO INOX ENSAMBLE 10X2'' X UN      </t>
  </si>
  <si>
    <t xml:space="preserve">TORNILLO INOX DE ENSAMBLE 10X1'' X UN   </t>
  </si>
  <si>
    <t xml:space="preserve">LAMINA GALVANIZADA C18 122X244 XUN      </t>
  </si>
  <si>
    <t xml:space="preserve">TAPON DESAGUE AUT CROMO(GRIVAL) X UN    </t>
  </si>
  <si>
    <t xml:space="preserve">TEE PVC 2' XUN                          </t>
  </si>
  <si>
    <t xml:space="preserve">VALVULA BOLA PVC 2' X UN                </t>
  </si>
  <si>
    <t xml:space="preserve">TUBERIA PVC 1/2 X UN                    </t>
  </si>
  <si>
    <t xml:space="preserve">CODO PVC 1/2 X UN                       </t>
  </si>
  <si>
    <t xml:space="preserve">UNION PVC 1/2 X UN                      </t>
  </si>
  <si>
    <t xml:space="preserve">CABLE UTP CATEGORIA 6 4 PARES X M       </t>
  </si>
  <si>
    <t xml:space="preserve">LAVAMANOS AVANTI BLANCO S/P   X UN      </t>
  </si>
  <si>
    <t xml:space="preserve">REFRIGERANTE R22 30LB X CI              </t>
  </si>
  <si>
    <t xml:space="preserve">LIMPIADOR DE PANTALLA PARA PC   X UN    </t>
  </si>
  <si>
    <t xml:space="preserve">UNIDAD CD/DVD EXTERNA PARA PC X UN      </t>
  </si>
  <si>
    <t xml:space="preserve">TECLADO INALAMBRICO X UN                </t>
  </si>
  <si>
    <t xml:space="preserve">TERMINAL PARA CABLE 10AWG X UN          </t>
  </si>
  <si>
    <t xml:space="preserve">EMPAQUE ASIENTO DIAFRAGMA FLUXOMETROXUN </t>
  </si>
  <si>
    <t xml:space="preserve">RODAMIENTO 6008 X UN                    </t>
  </si>
  <si>
    <t xml:space="preserve">RODAMIENTO 6201ZZC3 X UN                </t>
  </si>
  <si>
    <t xml:space="preserve">PANTALLA PORTATIL HP PROBOOK 4430S X UN </t>
  </si>
  <si>
    <t xml:space="preserve">MULTIPUERTO P/MEMORIA USB 4PTOS X UN    </t>
  </si>
  <si>
    <t xml:space="preserve">CONVERSOR VGA-HDMI X UN                 </t>
  </si>
  <si>
    <t xml:space="preserve">CONVERSOR HDMI-VGA X UN                 </t>
  </si>
  <si>
    <t xml:space="preserve">MANIJA GALAXIA ESTRIADA M4 CP5 X UN     </t>
  </si>
  <si>
    <t xml:space="preserve">CABLE ESPIRAL ORGANIZADOR DE CABLES X M </t>
  </si>
  <si>
    <t xml:space="preserve">GALLINAZA X BOLSA X UN                  </t>
  </si>
  <si>
    <t xml:space="preserve">CADENA PLASTICA AMARILLA X M            </t>
  </si>
  <si>
    <t xml:space="preserve">TORNILLO GOLOSO ACERO INOX 3/16 XUN     </t>
  </si>
  <si>
    <t xml:space="preserve">MANGUERA TIPO ACORDEON 5 BRONCE  X UN   </t>
  </si>
  <si>
    <t xml:space="preserve">ESPONJILLA SCRUB BUDS 4UN X CJ          </t>
  </si>
  <si>
    <t xml:space="preserve">FUENTE DE PODER PC HP COMPAQ 6000 X UN  </t>
  </si>
  <si>
    <t xml:space="preserve">VARSOL SIN OLOR X GLN                   </t>
  </si>
  <si>
    <t xml:space="preserve">DESENGRASANTE INDUSTRIAL X GLN          </t>
  </si>
  <si>
    <t xml:space="preserve">CINTA SCOTCH 23 AUTOFUNDENTE X UN       </t>
  </si>
  <si>
    <t xml:space="preserve">IRRIGADOR DE CANAL XUN                  </t>
  </si>
  <si>
    <t xml:space="preserve">LAMPARA XENON 300W PE300BF              </t>
  </si>
  <si>
    <t xml:space="preserve">CLIP UMBILICAL ESPIROM CPFS/D USB XUN   </t>
  </si>
  <si>
    <t xml:space="preserve">BATERIAS 12V 5AMP 90X70X101MM X UN      </t>
  </si>
  <si>
    <t xml:space="preserve">CINTA VINILO NARANJA 0,61X50 3M X UN    </t>
  </si>
  <si>
    <t xml:space="preserve">RODAMIENTO 6308 2ZC3 X UN               </t>
  </si>
  <si>
    <t xml:space="preserve">FERTILIZANTE PARA EL JARDIN TOTAL X UN  </t>
  </si>
  <si>
    <t xml:space="preserve">PINTURA TRAFICO NEGRO X GLN             </t>
  </si>
  <si>
    <t xml:space="preserve">VALVULA INHALACION FULL FACE RF6893 XUN </t>
  </si>
  <si>
    <t xml:space="preserve">LAPIZ TERMINAL PORTATIL MC3019 X UN     </t>
  </si>
  <si>
    <t xml:space="preserve">LIMA TRIANGULAR PAREC/MANGO 6NICHOLXUN  </t>
  </si>
  <si>
    <t xml:space="preserve">TOMA CORRIENTE NARANJA 2P+T(IG) X UN    </t>
  </si>
  <si>
    <t xml:space="preserve">PINTURA ALTA TEMPERATURA NEGRA RF901XUN </t>
  </si>
  <si>
    <t xml:space="preserve">JUEGO DE BOTADORES STANLY XUN           </t>
  </si>
  <si>
    <t xml:space="preserve">ADAPTADOR DISPLAYPORT A HDMI X UN       </t>
  </si>
  <si>
    <t xml:space="preserve">BROCHA 1' X UN                          </t>
  </si>
  <si>
    <t xml:space="preserve">SILICONA SPRAY CRC X UN                 </t>
  </si>
  <si>
    <t xml:space="preserve">BANDA B73 DUNLOP X UN                   </t>
  </si>
  <si>
    <t xml:space="preserve">TELA GUATA BLANCA X M                   </t>
  </si>
  <si>
    <t xml:space="preserve">LOCTITE 271-50ML X UN                   </t>
  </si>
  <si>
    <t xml:space="preserve">MANOMETRO PRESION DIFERENCIAL2000-60XUN </t>
  </si>
  <si>
    <t xml:space="preserve">MECANISMO VALVULA DESCARGA A5 X UN      </t>
  </si>
  <si>
    <t xml:space="preserve">ADAPTADOR ARMONICO HGA11 XUN            </t>
  </si>
  <si>
    <t xml:space="preserve">CABLE USB PARA LECTOR LS2208 X UN       </t>
  </si>
  <si>
    <t xml:space="preserve">BATERIA HAMILTON C1 REF 369108 X UN     </t>
  </si>
  <si>
    <t xml:space="preserve">SOLDADURA PVC PAVCO 1/16                </t>
  </si>
  <si>
    <t xml:space="preserve">BATERÍA PORTAT.DELL E7440 451-BBFW XUN  </t>
  </si>
  <si>
    <t xml:space="preserve">CONTROL REMOTO GENERICO PARA TV         </t>
  </si>
  <si>
    <t xml:space="preserve">CINTA AMARILLA DE DEMARCACION X ROL     </t>
  </si>
  <si>
    <t xml:space="preserve">ZUMBADOR BUZZER 110V X UN               </t>
  </si>
  <si>
    <t xml:space="preserve">CABLE ENCAUCHETADO 4X16 X M             </t>
  </si>
  <si>
    <t xml:space="preserve">INTERRUP CUAD BL LEGRAND REF.582502     </t>
  </si>
  <si>
    <t xml:space="preserve">TOMA BL2P+T 3 MÓDU LEGRAND Ref 582531   </t>
  </si>
  <si>
    <t xml:space="preserve">SOPORTE 4X2 3 MÓDULOS LEGRAND R. 583750 </t>
  </si>
  <si>
    <t xml:space="preserve">PLACAS CIEGAS LEGRAND REF 582566        </t>
  </si>
  <si>
    <t xml:space="preserve">PLACA 4x2 3 MÓD CUAD BL LEGRAND 582565  </t>
  </si>
  <si>
    <t xml:space="preserve">PLACA 4X2 DOS FUNCIONES LEGRAND 582564  </t>
  </si>
  <si>
    <t xml:space="preserve">TUBO DE ILUMINACION 24W/865;25KWH/4100K </t>
  </si>
  <si>
    <t xml:space="preserve">BOMBILLO LED GU10/ 5W REF GU10          </t>
  </si>
  <si>
    <t xml:space="preserve">BALLAST 2XT5/17,28,32W REF GE228MVPS-A  </t>
  </si>
  <si>
    <t xml:space="preserve">RODAMIENTO 6206 - ZZ                    </t>
  </si>
  <si>
    <t xml:space="preserve">RODAMIENTO 6203 - ZZ                    </t>
  </si>
  <si>
    <t xml:space="preserve">RODAMIENTO 6202  - Z                    </t>
  </si>
  <si>
    <t xml:space="preserve">ADAPTADORES MACHO,PULG.3/4 REF 2900802  </t>
  </si>
  <si>
    <t xml:space="preserve">UNIVERSALES, PULG.2 REFERENCIA 2901800  </t>
  </si>
  <si>
    <t xml:space="preserve">TECLA “PP” ASCENSORES MITSUBISHI MELCO  </t>
  </si>
  <si>
    <t xml:space="preserve">PISTOLA PARA REGAR JARDIN               </t>
  </si>
  <si>
    <t xml:space="preserve">VALVULA BOLA 1/2" INOX F.610            </t>
  </si>
  <si>
    <t xml:space="preserve">RODAMIENTO 6207 ZZ X UN                 </t>
  </si>
  <si>
    <t xml:space="preserve">TECLADO PORTATIL LENOVO E430 X UN       </t>
  </si>
  <si>
    <t xml:space="preserve">REFLECTOR LED 100WVOL85-220V LUZDÍAXUN  </t>
  </si>
  <si>
    <t xml:space="preserve">GRASA SKF LGHP 2 ALTA TEMPERATURA X UN  </t>
  </si>
  <si>
    <t xml:space="preserve">MODULO MEMORIA RAM DDR3L DE 8GB X UN    </t>
  </si>
  <si>
    <t xml:space="preserve">MODULO MEMORIA RAM 4GB P/PORTATIL X UN  </t>
  </si>
  <si>
    <t xml:space="preserve">AMARRAS PLASTICAS 6"/15CM X UN          </t>
  </si>
  <si>
    <t xml:space="preserve">HOJA DE SIERRA 18D X UN                 </t>
  </si>
  <si>
    <t xml:space="preserve">ACEITERA 350 ML FLEXIBLE X UN           </t>
  </si>
  <si>
    <t xml:space="preserve">CABLE EXTENCION B20 MONI GE REF. TS-63  </t>
  </si>
  <si>
    <t xml:space="preserve">PINTOXIDO MARCA PINTUCO X GALON         </t>
  </si>
  <si>
    <t xml:space="preserve">CABLE 2X1 AUDIO RCA  A 3.5 MM X UN      </t>
  </si>
  <si>
    <t xml:space="preserve">RESINA ACRILICA AUTOPOLIMERIZABLE X UN  </t>
  </si>
  <si>
    <t xml:space="preserve">PINTURA TRAFICO ROJA X GLN              </t>
  </si>
  <si>
    <t xml:space="preserve">BATERIA PARA PORTATIL HP 440G1 X UN     </t>
  </si>
  <si>
    <t xml:space="preserve">BATERIA DUNCAN 12 V 8D 1600  AMP X UN   </t>
  </si>
  <si>
    <t xml:space="preserve">CORAZA  3/4  X MT                       </t>
  </si>
  <si>
    <t xml:space="preserve">ELECTR.PARCHE ROJO 120"REF302698-200XUN </t>
  </si>
  <si>
    <t xml:space="preserve">LINEAS SAMPLE 16FT X UN                 </t>
  </si>
  <si>
    <t xml:space="preserve">FUENTE PODER COMP. ESCRI.HP 6300  X UN  </t>
  </si>
  <si>
    <t xml:space="preserve">BISAGRA INVISIBLE NIQUEL 95 MM X UN     </t>
  </si>
  <si>
    <t xml:space="preserve">TUBO P/ LAVADO DE SONDA TRANSESOFAGICA  </t>
  </si>
  <si>
    <t xml:space="preserve">UNION GALV 1" X UN                      </t>
  </si>
  <si>
    <t xml:space="preserve">MONITOR PARA PC DE 21" X UN             </t>
  </si>
  <si>
    <t xml:space="preserve">CABLE MONOPOLAR RF 26006M X UN          </t>
  </si>
  <si>
    <t xml:space="preserve">TERMOCUPLA REF: 202602-000 X UN         </t>
  </si>
  <si>
    <t xml:space="preserve">CORREA DENTADA SELLADORA THOR REF FR900 </t>
  </si>
  <si>
    <t xml:space="preserve">GRATA COPA TREN F25 5" X UN             </t>
  </si>
  <si>
    <t xml:space="preserve">GRATA COPA OND F24 5" X UN              </t>
  </si>
  <si>
    <t xml:space="preserve">DISCO CORTE INOX DEWALT 4.5 PULG        </t>
  </si>
  <si>
    <t xml:space="preserve">DISCO PULIR DEWALT 4.5 PULG             </t>
  </si>
  <si>
    <t xml:space="preserve">BOMBILLO LED 12W ROSCA E27 X UN         </t>
  </si>
  <si>
    <t xml:space="preserve">SOLDADURA ESTAÑO KESTER 1LB XUN         </t>
  </si>
  <si>
    <t xml:space="preserve">DISCO PULIR DEWALT 4.5 PULG XUN         </t>
  </si>
  <si>
    <t xml:space="preserve">MICROSUICHE REF EF83161.1 X UN          </t>
  </si>
  <si>
    <t xml:space="preserve">DILATADOR ALUMINIO REF. 182085 X UN     </t>
  </si>
  <si>
    <t xml:space="preserve">PORTAELECTRODO JACKSON 300AMB           </t>
  </si>
  <si>
    <t xml:space="preserve">TERMINAL HEMBRA FASTON 10-12 AWG X UN   </t>
  </si>
  <si>
    <t xml:space="preserve">PANEL LEED 18 W 7” LUZ DÍA 6500 K       </t>
  </si>
  <si>
    <t xml:space="preserve">BROCA MULTICONSTRU 1/2X10               </t>
  </si>
  <si>
    <t xml:space="preserve">FRENOS SILLA DE RUEDAS MOD A-104.A X UN </t>
  </si>
  <si>
    <t xml:space="preserve">LED  5MM ROJO                           </t>
  </si>
  <si>
    <t xml:space="preserve">DIODO 1N4004                            </t>
  </si>
  <si>
    <t xml:space="preserve">FUSIBLE 4A 30MM X UN                    </t>
  </si>
  <si>
    <t xml:space="preserve">FUSIBLE 4A 20MM X UN                    </t>
  </si>
  <si>
    <t xml:space="preserve">CLORURO DE METILENO X BOT               </t>
  </si>
  <si>
    <t xml:space="preserve">CANDADO STANDARD BRONCE 30MM XUN        </t>
  </si>
  <si>
    <t xml:space="preserve">BUJE LAVAPLATOS 1 1/2" REF. BUJ-0003    </t>
  </si>
  <si>
    <t xml:space="preserve">MANOMETRO 0-100PSI DIAM2  1/2 #CONEX 1/ </t>
  </si>
  <si>
    <t xml:space="preserve">RODAMIENTO 6307 2RS C3 X UN             </t>
  </si>
  <si>
    <t xml:space="preserve">ANTICORROSIVO KOLO NEGRO X UN           </t>
  </si>
  <si>
    <t xml:space="preserve">MANGAVELETA CS46.5CM CS36.5CM X UN      </t>
  </si>
  <si>
    <t xml:space="preserve">SENSOR ILUM PRESENCIA (360 º)  X UN     </t>
  </si>
  <si>
    <t xml:space="preserve"> SENSOR ILUM PRESENCIA 180 GRADOS X UN  </t>
  </si>
  <si>
    <t xml:space="preserve">DIAFRAGMA VALVULA BRONCE DIA-0006 XUN   </t>
  </si>
  <si>
    <t xml:space="preserve">DOMO MAQUI.ANES.CHECK VALVE DOME A X UN </t>
  </si>
  <si>
    <t xml:space="preserve">CAJA DE EMPALME 12X12X5 TAPA LISA GRIS  </t>
  </si>
  <si>
    <t xml:space="preserve">TORNILLO ENSAMBLE 1"                    </t>
  </si>
  <si>
    <t xml:space="preserve">CONECTOR RJ 45 CAT 6                    </t>
  </si>
  <si>
    <t xml:space="preserve">CINTA AISLANTE NEGRA                    </t>
  </si>
  <si>
    <t xml:space="preserve">CORREA PLASTICA  20 CMS NEGRA           </t>
  </si>
  <si>
    <t xml:space="preserve">BANDA AX47 X UN                         </t>
  </si>
  <si>
    <t xml:space="preserve">BANDA AX49 X UN                         </t>
  </si>
  <si>
    <t xml:space="preserve">BANDA AX56 X UN                         </t>
  </si>
  <si>
    <t xml:space="preserve">BANDA A31 X UN                          </t>
  </si>
  <si>
    <t xml:space="preserve">BANDA SPA 1732 LW CO X UN               </t>
  </si>
  <si>
    <t xml:space="preserve">BANDA PHG3VX530 X UN                    </t>
  </si>
  <si>
    <t xml:space="preserve">MACHO PVC DE 3/4"                       </t>
  </si>
  <si>
    <t xml:space="preserve">BATERIA PARA PORTATIL HP 440G2 X UN     </t>
  </si>
  <si>
    <t xml:space="preserve">AMARRE PLASTICO 10CM X UN               </t>
  </si>
  <si>
    <t xml:space="preserve">BATERIA 12V 9.0AH 15X6.5X9.5 CM X UN    </t>
  </si>
  <si>
    <t xml:space="preserve">GRAPA PARA CERCAR                       </t>
  </si>
  <si>
    <t xml:space="preserve">TORNILLO INOX CAB SOCKET M8X12MM        </t>
  </si>
  <si>
    <t xml:space="preserve">DISCO DURO PORTÁTIL SSD SATA 256GB X UN </t>
  </si>
  <si>
    <t xml:space="preserve">PILA DE LITIO DE 3,6 VOLT REF LS 14250  </t>
  </si>
  <si>
    <t xml:space="preserve">LUZ PILOTO VERDE 220V X UN              </t>
  </si>
  <si>
    <t xml:space="preserve">LUZ PILOTO ROJO 220V X UN               </t>
  </si>
  <si>
    <t xml:space="preserve">TECLADO PORTATIL HP PROBOOK 440 G2 X UN </t>
  </si>
  <si>
    <t xml:space="preserve">INHIBIDOR DE CORROSION I-445 X KG       </t>
  </si>
  <si>
    <t xml:space="preserve">MICROBIOCIDA BX-640 X KG                </t>
  </si>
  <si>
    <t xml:space="preserve">MANOMETRO MAQUINA ANESTESIA A5 X UN     </t>
  </si>
  <si>
    <t xml:space="preserve">CAJA METALICA 30X30X10 FONDO MADERA     </t>
  </si>
  <si>
    <t xml:space="preserve">FILTRO PARA LINEA DE VAPOR 89614        </t>
  </si>
  <si>
    <t xml:space="preserve">REGULADOR OXIGENO CGA 870 YUGO 0-15 XUN </t>
  </si>
  <si>
    <t xml:space="preserve">ACEITE SINTÉTICO S-460-KAESER X UN      </t>
  </si>
  <si>
    <t xml:space="preserve">CARGADOR BATERIA 9 VOLTIOS X UN         </t>
  </si>
  <si>
    <t xml:space="preserve">PANEL LED 60X60 CM DE INCRUSTAR X UN    </t>
  </si>
  <si>
    <t xml:space="preserve">PANEL LED 60X60 CM DE SOBREPONER X UN   </t>
  </si>
  <si>
    <t xml:space="preserve">CURVA GALVANIZADA IMC 3/4 X UN          </t>
  </si>
  <si>
    <t xml:space="preserve">TUBO CONDUIT GALVANIZADO IMC 3/4 X UN   </t>
  </si>
  <si>
    <t xml:space="preserve">TUBO DE HIERRO 2" X 2MM X 6MT X UN      </t>
  </si>
  <si>
    <t xml:space="preserve">SOLDADURA REVESTIDA 6011 X KG           </t>
  </si>
  <si>
    <t xml:space="preserve">SOLDADURA REVESTIDA 6013 X KG           </t>
  </si>
  <si>
    <t xml:space="preserve">SOLDADURA REVESTIDA 6011 X UN           </t>
  </si>
  <si>
    <t xml:space="preserve">ANGULO DE HIERRO 1"X 1/8 X 6MT X UN     </t>
  </si>
  <si>
    <t xml:space="preserve">SOCKET GU 10 X UN                       </t>
  </si>
  <si>
    <t xml:space="preserve">CLAVIJA NEMA  L6-20 P X UN              </t>
  </si>
  <si>
    <t xml:space="preserve">TAPON ESTANQUIDAD ENOSCOPIO MH-553 XUN  </t>
  </si>
  <si>
    <t xml:space="preserve">CAJA PLASTICA 23X31X15CM X UN           </t>
  </si>
  <si>
    <t xml:space="preserve">ARANDELA 1/4 X UN                       </t>
  </si>
  <si>
    <t xml:space="preserve">PILA REDONDA RF CR1632 X UN             </t>
  </si>
  <si>
    <t xml:space="preserve">TOMA DOBLE 2P_T GFCI BLANCO ARTEOR X UN </t>
  </si>
  <si>
    <t xml:space="preserve">RODILLO DE FELPA DE 4" X UN             </t>
  </si>
  <si>
    <t xml:space="preserve">RODAMIENTO 608 ZZ X UN                  </t>
  </si>
  <si>
    <t xml:space="preserve">CORDON ESPIRAL AMERICANO NEGRO X UN     </t>
  </si>
  <si>
    <t xml:space="preserve">TONER CF 226 GENERICO HP X UN           </t>
  </si>
  <si>
    <t xml:space="preserve">TUBO LED T8/60CM X UN                   </t>
  </si>
  <si>
    <t xml:space="preserve">SOCKET TUBO T8 LED                      </t>
  </si>
  <si>
    <t xml:space="preserve">PLACA 4X2 1 MOD CUAD BL LEGRAND 582562  </t>
  </si>
  <si>
    <t xml:space="preserve">TUBO LED T8/18WATT X UN                 </t>
  </si>
  <si>
    <t xml:space="preserve">TUBO LED T5/18 X UN                     </t>
  </si>
  <si>
    <t xml:space="preserve">BATERÍA DE LITIO REF 123 X UN           </t>
  </si>
  <si>
    <t xml:space="preserve">FILTRO DE ACEITE FLEETGUARD FF 5612     </t>
  </si>
  <si>
    <t xml:space="preserve">TARJ PODER ELECTROCARDIOGRA NIHON 1250K </t>
  </si>
  <si>
    <t xml:space="preserve">CONTACTOR PARA 360A REF.  C825LN1 XUN   </t>
  </si>
  <si>
    <t xml:space="preserve">SENSOR PARED LV-IPS02-1LW X UN          </t>
  </si>
  <si>
    <t xml:space="preserve">FUSIBLE 20 AMPERIOS MICROONDAS  3003894 </t>
  </si>
  <si>
    <t xml:space="preserve">TABLERO HACEB AS HM 1.1  XV151 3003810  </t>
  </si>
  <si>
    <t xml:space="preserve">20 TÉRMICOS 90 C CÓDIGO 3003837  (NC)   </t>
  </si>
  <si>
    <t xml:space="preserve">CAJAS 40X40 DOBLE FONDO X UN            </t>
  </si>
  <si>
    <t xml:space="preserve">MINI BREAKER 1X20 AMP X UN              </t>
  </si>
  <si>
    <t xml:space="preserve">RUEDA DE 4" # 188 X UN                  </t>
  </si>
  <si>
    <t xml:space="preserve">TUERCA PROLON 31MM TORNIL. CAMA 700/800 </t>
  </si>
  <si>
    <t xml:space="preserve">MASCARA P/SOLDAR VIDRIO LEVANTABLE X UN </t>
  </si>
  <si>
    <t xml:space="preserve">TABLAS FORMALETA X UN                   </t>
  </si>
  <si>
    <t xml:space="preserve">GAS REFRIGERANTE 410A X LB              </t>
  </si>
  <si>
    <t xml:space="preserve">PINTULUX GRIS HUMO X GALÓN              </t>
  </si>
  <si>
    <t xml:space="preserve">GUIA DE DESLIZAMIENTO CAMA 740P X UN    </t>
  </si>
  <si>
    <t xml:space="preserve">TAZA BÁLTICO ALONGADO SIN FLUXÓM CORONA </t>
  </si>
  <si>
    <t xml:space="preserve">MANGUERA NIBP ADULTOPEDIÁTRICAKOHDEN    </t>
  </si>
  <si>
    <t xml:space="preserve">ASIENTO DEL ÉMBOLO ASI-0003  X UN       </t>
  </si>
  <si>
    <t xml:space="preserve">SENSOR LAVA MEZCLADOR SEN-0025 X UN     </t>
  </si>
  <si>
    <t xml:space="preserve">BOBINA LAVA MEZCLADOR MK BOB-0015       </t>
  </si>
  <si>
    <t xml:space="preserve">CARTU CERÁMICO LAV MEZCLA CAR 0004      </t>
  </si>
  <si>
    <t xml:space="preserve">DIAFRAGMA SANIT AUTO C DIA-0001 X UN    </t>
  </si>
  <si>
    <t xml:space="preserve">BOBINA SANI AUT 2? V FRANKY BOB-0007    </t>
  </si>
  <si>
    <t xml:space="preserve">TUERCA VACUUM BREAKER TUE-0031          </t>
  </si>
  <si>
    <t xml:space="preserve"> TORNILLO DRYWALL DE 1" X UN            </t>
  </si>
  <si>
    <t xml:space="preserve">BUJE PORTA SUERO CODIGO 400099699 X UN  </t>
  </si>
  <si>
    <t xml:space="preserve">DISCO DURO ESTADO SOLIDO 240GBX UN      </t>
  </si>
  <si>
    <t xml:space="preserve">ARANDELA 3/4 X UN                       </t>
  </si>
  <si>
    <t xml:space="preserve">COLCHONETA PARA CAMILLAS C392 X UN      </t>
  </si>
  <si>
    <t xml:space="preserve">GRANADA DE 1 1/2" CON REJILLA EN BRONCE </t>
  </si>
  <si>
    <t xml:space="preserve">TORNILLO BRISTOBGALVANIZADOBARANDACAMA  </t>
  </si>
  <si>
    <t xml:space="preserve">BASE DESCANSABRAZO SILLA R              </t>
  </si>
  <si>
    <t xml:space="preserve">MANGUERA SILICONA N 12 X MT             </t>
  </si>
  <si>
    <t xml:space="preserve">TRANSDUCTOR M5S VIVID-E9 X UN           </t>
  </si>
  <si>
    <t xml:space="preserve">BANDA AX 40 X UN                        </t>
  </si>
  <si>
    <t xml:space="preserve">BANDA AX 44 X UN                        </t>
  </si>
  <si>
    <t xml:space="preserve">BANDA AX 56 X UN                        </t>
  </si>
  <si>
    <t xml:space="preserve">FILTRO ADMISION COMP ATLASCOP1622065800 </t>
  </si>
  <si>
    <t xml:space="preserve">MALLA ANTI INSECTOS GRIS 1,2 X UN       </t>
  </si>
  <si>
    <t xml:space="preserve">TUBULAR PLASTIECO MD+TTO FOTOPROT2”cal2 </t>
  </si>
  <si>
    <t xml:space="preserve">RELÉ PROTECCIÓN TRIFÁSICO PMV 50 LOVATO </t>
  </si>
  <si>
    <t xml:space="preserve">MODULO MEMORIA RAM 4GB/ ESCRITORIO X UN </t>
  </si>
  <si>
    <t xml:space="preserve">BATERIA PARA PORTATIL HP PROBOOK 4440S  </t>
  </si>
  <si>
    <t xml:space="preserve">DISCO DURO ESCRIT. 500GB INTE.7200 SATA </t>
  </si>
  <si>
    <t xml:space="preserve">CARGADOR PORTATIL HP PROBOOK 440 G2     </t>
  </si>
  <si>
    <t xml:space="preserve">CONVERTIDOR  HDMI  A VGA                </t>
  </si>
  <si>
    <t xml:space="preserve">DIADEMA YEALINK YHS32 CALL CENTER  X UN </t>
  </si>
  <si>
    <t xml:space="preserve">TECLADO PORTATIL LENOVO MODELO B40-80   </t>
  </si>
  <si>
    <t xml:space="preserve">TERMOCUPLA PEDIÁTRICO REF (202603-000)  </t>
  </si>
  <si>
    <t xml:space="preserve">FILTRO 16*20*4 MERV 11 X UN             </t>
  </si>
  <si>
    <t xml:space="preserve">FILTRO 16*25*4 MERV 11 X UN             </t>
  </si>
  <si>
    <t xml:space="preserve">FILTRO 20*25*4 MERV 11 X UN             </t>
  </si>
  <si>
    <t xml:space="preserve">FILTRO 20*25*4 MERV 14 X UN             </t>
  </si>
  <si>
    <t xml:space="preserve">FILTRO 16*20*4 MERV 14 X UN             </t>
  </si>
  <si>
    <t xml:space="preserve">FILTRO 16*25*4 MERV 14 X UN             </t>
  </si>
  <si>
    <t xml:space="preserve">VELCRO CAPSULA TELETUBE X UN            </t>
  </si>
  <si>
    <t xml:space="preserve">EMPAQUE PUERTA TERMODESINFECTORA 82113  </t>
  </si>
  <si>
    <t xml:space="preserve">SEÑALADOR Y PASADOR DIAPOSITIVAS REMOTO </t>
  </si>
  <si>
    <t xml:space="preserve">LACA BEIGE X GALÓN PARA COMPRESOR       </t>
  </si>
  <si>
    <t xml:space="preserve">CONECTOR BLANCO PARA CADENA DE CORTINA  </t>
  </si>
  <si>
    <t xml:space="preserve">CONECTOR NEGRO PARA CADENA DE CORTINA   </t>
  </si>
  <si>
    <t xml:space="preserve">CONTROL R8 NEGRO PARA ENRROLLABLE       </t>
  </si>
  <si>
    <t xml:space="preserve">CONTROL R8 BLANCO PARA ENRROLLABLE      </t>
  </si>
  <si>
    <t xml:space="preserve">CONTROL R16 NEGRO PARA ENRROLLABLE      </t>
  </si>
  <si>
    <t xml:space="preserve">CONTROL R16 BLANCO PARA ENRROLLABLE     </t>
  </si>
  <si>
    <t xml:space="preserve">DIADEMA PLANTRONICS PRACTICA SP11 X UN  </t>
  </si>
  <si>
    <t xml:space="preserve">RODILLO EPOXICO 9" X UN                 </t>
  </si>
  <si>
    <t xml:space="preserve">DIADEMA USB MONOAURAL  XUN              </t>
  </si>
  <si>
    <t xml:space="preserve">PULSADOR STOP CON CONTACTO ( NC )       </t>
  </si>
  <si>
    <t xml:space="preserve">GRIFERIA LAVAMANOS MESA PUSH CORONA     </t>
  </si>
  <si>
    <t xml:space="preserve">FILT MICROBIOL DONALSOND P-EG 00006 NPT </t>
  </si>
  <si>
    <t xml:space="preserve">REPUESTO ORINAL REF. INS-0003 TIG       </t>
  </si>
  <si>
    <t xml:space="preserve">RUEDA TENTE POLIURETANO 8"              </t>
  </si>
  <si>
    <t xml:space="preserve">DISCO PULIR METAL DE 41/2 BOSCH         </t>
  </si>
  <si>
    <t xml:space="preserve">RUEDA TENTE POLIURETANO 8" X UN         </t>
  </si>
  <si>
    <t xml:space="preserve">RUEDA SHIOPA 8" FREN CAMILL AVTS200UE20 </t>
  </si>
  <si>
    <t xml:space="preserve">CABLE USB PARA IPAD X UN                </t>
  </si>
  <si>
    <t xml:space="preserve">UNIDAD USB DE CD EXTERNA X UN           </t>
  </si>
  <si>
    <t xml:space="preserve">BATERIA PORTATIL HP PROBOOK 440 G3 XUN  </t>
  </si>
  <si>
    <t xml:space="preserve">ADAPTADOR 12 VOLTIOS 1.5 AMPERIOS X UN  </t>
  </si>
  <si>
    <t xml:space="preserve">MEDIACAÑA POLIURETANO 9CM RADIO X MT    </t>
  </si>
  <si>
    <t xml:space="preserve">MODULO MEMORIA RAM DDR4 8GB/ESCRITORIO  </t>
  </si>
  <si>
    <t xml:space="preserve">MARTILLO MANGO MADERA MEDIANO X UN      </t>
  </si>
  <si>
    <t xml:space="preserve">CLAVO (PUNTILLA) CON CABEZA 1/2  X CJ   </t>
  </si>
  <si>
    <t xml:space="preserve">MOTOR ALTURA CAMA 1060 COD. 464099-180  </t>
  </si>
  <si>
    <t xml:space="preserve">MOTOR ESPALDAR CAMA 1060 COD.464099-178 </t>
  </si>
  <si>
    <t xml:space="preserve">R MOTOR LINAK LA27 200MM LA27-U117-01   </t>
  </si>
  <si>
    <t xml:space="preserve">R MOTOR LINAK LA27 130MM U-140-00       </t>
  </si>
  <si>
    <t xml:space="preserve">R MOTOR LINAK LA27 70MM LA27-U118-01    </t>
  </si>
  <si>
    <t xml:space="preserve">MULTITOMA 4 SALIDAS X UN                </t>
  </si>
  <si>
    <t xml:space="preserve">MANGO LAMPARA CIELITICA DRAEGER G92099  </t>
  </si>
  <si>
    <t xml:space="preserve">AVA14 ACOPLE MIDAS REXLE ANGULADO14 CM  </t>
  </si>
  <si>
    <t xml:space="preserve">DISCO DURO 1TB  PORTATIL ULTRASLIM X UN </t>
  </si>
  <si>
    <t xml:space="preserve">ESPIRALETO DE 1/2 PVC X UN              </t>
  </si>
  <si>
    <t xml:space="preserve">CARGADOR PORTATIL  PROBOOK 440 G3 X UN  </t>
  </si>
  <si>
    <t xml:space="preserve">CILINDRO 500 N ESPALDAR CAMILLA DIVAN   </t>
  </si>
  <si>
    <t xml:space="preserve">RUEDA ROLLER 4 PULGADAS 6000 X UN       </t>
  </si>
  <si>
    <t xml:space="preserve">DIADEMA TELEFONICA IP X UN              </t>
  </si>
  <si>
    <t xml:space="preserve">TARJETA 3 O 4 MOTORES CM/CB X UN        </t>
  </si>
  <si>
    <t xml:space="preserve">BATERÍA MINDRAY 11.1V - 4400MAH         </t>
  </si>
  <si>
    <t xml:space="preserve">SOPORTE PARA BRAZO LEVANTE C345 XUN     </t>
  </si>
  <si>
    <t xml:space="preserve">VINILO ESMERILADO ARCLAD 0,70 X METRO   </t>
  </si>
  <si>
    <t xml:space="preserve">CAJA HERRAMIENTA 24 PULGADAS/ BAND 9315 </t>
  </si>
  <si>
    <t xml:space="preserve">MOUSE VERTICAL USB X UN                 </t>
  </si>
  <si>
    <t xml:space="preserve">LUBRICANTE 3 EN 1 90 ML X UN            </t>
  </si>
  <si>
    <t xml:space="preserve">DESTORNILLADORES PRECISIÓN X 6 UN       </t>
  </si>
  <si>
    <t xml:space="preserve">MARTILLO MANGO MADERA PEQUEÑO X UN      </t>
  </si>
  <si>
    <t>LIJADORA ELECTRICA  STANLEY PEQUEÑA X UN</t>
  </si>
  <si>
    <t xml:space="preserve">MAZO DE GOMA STANLEY X UN               </t>
  </si>
  <si>
    <t xml:space="preserve">CLAVO (PUNTILLA) CON CABEZA 1/4 X CJ    </t>
  </si>
  <si>
    <t xml:space="preserve">MODULO MEMORIA 8GB PROBOOK 440G2 X UN   </t>
  </si>
  <si>
    <t xml:space="preserve">VINILTEX ACRILTEX LUZ AZUL REF.TRI83-P  </t>
  </si>
  <si>
    <t xml:space="preserve">MEMORIA RAM DDR3  2GB PC M5485-AY1 X UN </t>
  </si>
  <si>
    <t xml:space="preserve">MEMORIA RAM DDR3  2GB PC HP 6200 X UN   </t>
  </si>
  <si>
    <t>MEMORIA RAM DDR4  4GB PORTATIL E470 X UN</t>
  </si>
  <si>
    <t xml:space="preserve">REGLETA MULTITOMA 6 PUERTOS 110 VOLTIOS </t>
  </si>
  <si>
    <t xml:space="preserve">TECLADO CON PUERTO USB NEGRO MINI X UN  </t>
  </si>
  <si>
    <t xml:space="preserve">EXTENSION EKG PARA EQUIPO RF IBI        </t>
  </si>
  <si>
    <t xml:space="preserve">TECLADO PORTATIL HP PROBOOK 4440S X UN  </t>
  </si>
  <si>
    <t xml:space="preserve">BRAZO LEVANTE PARA CAMA 740             </t>
  </si>
  <si>
    <t xml:space="preserve">VINILTEX BAÑOS Y COCINAS COLOR BLANCO   </t>
  </si>
  <si>
    <t xml:space="preserve">MICRO SUICHE CONFIRMAC 7431070 TELETUBO </t>
  </si>
  <si>
    <t xml:space="preserve">TARJETA EST. MULT.D110 7421178 TELETUBO </t>
  </si>
  <si>
    <t xml:space="preserve">MICROC EST. MULTI.D110 7502119 TELETUBO </t>
  </si>
  <si>
    <t xml:space="preserve">SOPORTE ALUMINIO BARANDA PLAS 409998630 </t>
  </si>
  <si>
    <t xml:space="preserve">BRAZO SEN FUNDI PINTADO REF. 408099558  </t>
  </si>
  <si>
    <t xml:space="preserve">ACCIONADOR SEGURO BALA REF. 408099557   </t>
  </si>
  <si>
    <t xml:space="preserve">CINTA LED 3000K X 5M BLANCO CALIDO      </t>
  </si>
  <si>
    <t xml:space="preserve">BANDA A35 X UN                          </t>
  </si>
  <si>
    <t xml:space="preserve">PEGA FLEX 310 M CLASICA BLANCA          </t>
  </si>
  <si>
    <t xml:space="preserve"> UPPER COVER  114-018436-00 X UN        </t>
  </si>
  <si>
    <t xml:space="preserve"> LOWER COVER  115-021250-00 X UN        </t>
  </si>
  <si>
    <t xml:space="preserve">IR HAND CONTROL A4268770 X UN           </t>
  </si>
  <si>
    <t xml:space="preserve">CHEQUE DE 1 " EN BRONCE X UN            </t>
  </si>
  <si>
    <t xml:space="preserve">TELEDUCHA  ALUVIA GRIVAL X UN           </t>
  </si>
  <si>
    <t xml:space="preserve">MANGUERA DE TELEDUCHA RUBI CORONA X UN  </t>
  </si>
  <si>
    <t xml:space="preserve">BATERÍA  MAQUINA DE ANESTESIA MINDRAY   </t>
  </si>
  <si>
    <t xml:space="preserve">LATIGO EC INSECTICIDA PARA JARDINERIA   </t>
  </si>
  <si>
    <t xml:space="preserve">VERTIMEC 1,8 EC PARA JARDINERIA         </t>
  </si>
  <si>
    <t xml:space="preserve">TOALLERO DE PARED EN ACERO INOXIDA 50CM </t>
  </si>
  <si>
    <t xml:space="preserve">RUEDA BOMPER CAMA LOS PINOS X UN        </t>
  </si>
  <si>
    <t xml:space="preserve">CABLE TRONCAL ECGX3 V12 GENERICO D-1326 </t>
  </si>
  <si>
    <t xml:space="preserve">LATIGUILLOS X3 V12 GENERICO  D3-90S     </t>
  </si>
  <si>
    <t xml:space="preserve"> LATIGUILLOS X5 V12 GENERICO DT5-90S    </t>
  </si>
  <si>
    <t xml:space="preserve">SOPORTE EN Y PARA ACCESORIOS DE CAMARAS </t>
  </si>
  <si>
    <t xml:space="preserve">CORDEL PARA GAFA CON TANKA X UN         </t>
  </si>
  <si>
    <t xml:space="preserve">TARJETA MICRO SD 32 GB X UN             </t>
  </si>
  <si>
    <t xml:space="preserve">PISTA JUEGO X 4 DE 1/2 461099108        </t>
  </si>
  <si>
    <t xml:space="preserve">BANDA BX 46 X UN                        </t>
  </si>
  <si>
    <t xml:space="preserve">SIKA FILL POWER 12 AÑOS CANECA X5GL     </t>
  </si>
  <si>
    <t xml:space="preserve">RETENEDOR CILINDRO PUERTA  ESTERI RN013 </t>
  </si>
  <si>
    <t xml:space="preserve">CEPILLO LIMPIEZA BRONCO PENTAX CS6002SN </t>
  </si>
  <si>
    <t xml:space="preserve">PISTON 300N CAMILLA X UN                </t>
  </si>
  <si>
    <t xml:space="preserve">RODILLO FRENO DIVAN X UN                </t>
  </si>
  <si>
    <t xml:space="preserve">CÁPSULA SENSOR DE O2 6850645 X UN       </t>
  </si>
  <si>
    <t xml:space="preserve">CANALETA ELÉCTRICA 2 METRO GRIS X UN    </t>
  </si>
  <si>
    <t xml:space="preserve">TUBO LED T8 9W LUZ 865 X UN             </t>
  </si>
  <si>
    <t xml:space="preserve">RUEDA DE 24 PULGADAS COMPLETA           </t>
  </si>
  <si>
    <t xml:space="preserve">FRENOS NYLON PAR                        </t>
  </si>
  <si>
    <t xml:space="preserve">GUIA NYLON PARA SILLAS DE RUEDAS.       </t>
  </si>
  <si>
    <t xml:space="preserve">CABLE DE SONIDO DE UNO A DOS RCA X UN   </t>
  </si>
  <si>
    <t xml:space="preserve">INYECCIÓN DESCANSAPIE SILLA X UN        </t>
  </si>
  <si>
    <t xml:space="preserve">SOCKET PARA TUBO LED X UN               </t>
  </si>
  <si>
    <t xml:space="preserve">PASADOR DE 126MM 7408099275 X UN        </t>
  </si>
  <si>
    <t xml:space="preserve">PASADOR DE 195MM 7408099273 X UN        </t>
  </si>
  <si>
    <t xml:space="preserve">PASADOR DE 114MM 7408099507 X UN        </t>
  </si>
  <si>
    <t xml:space="preserve">LEADS TIPO PINZA CONEC LL REF AA5-90P   </t>
  </si>
  <si>
    <t xml:space="preserve">RODILLO IMPRESORA GT800 X UN            </t>
  </si>
  <si>
    <t>PANTALLA CON FLEX PARA  PROBOOK4440S XUN</t>
  </si>
  <si>
    <t xml:space="preserve">CILINDRO NEUMATICO X UN                 </t>
  </si>
  <si>
    <t xml:space="preserve">TEE 2.1/2" PVC PRESION X UN             </t>
  </si>
  <si>
    <t xml:space="preserve">CODO 45° PVC 1.1/2" X UN                </t>
  </si>
  <si>
    <t xml:space="preserve">CODO 45° PVC  2" X UN                   </t>
  </si>
  <si>
    <t xml:space="preserve">CODO 45° PVC  2  1/2" X UN              </t>
  </si>
  <si>
    <t xml:space="preserve">CODO 45° PVC  3" X UN                   </t>
  </si>
  <si>
    <t xml:space="preserve">CODO 90° PVC 1.1/2"                     </t>
  </si>
  <si>
    <t xml:space="preserve">CODO 90° PVC 2"                         </t>
  </si>
  <si>
    <t xml:space="preserve">CODO 90° PVC 2.1/2"                     </t>
  </si>
  <si>
    <t xml:space="preserve">CODO 90° PVC 3"                         </t>
  </si>
  <si>
    <t xml:space="preserve">UNION 3 PVC PRESION X UN                </t>
  </si>
  <si>
    <t xml:space="preserve">BUJE DE  3/4" A  1/2" PRESION PVC X UN  </t>
  </si>
  <si>
    <t xml:space="preserve">BUJE DE  1" A 3/4"  PRESION PVC X UN    </t>
  </si>
  <si>
    <t>BUJE DE 1.1/2 " A  1/2"  PRESION PVC X U</t>
  </si>
  <si>
    <t xml:space="preserve">BUJE DE 3" A  2"  PRESION PVC X UN      </t>
  </si>
  <si>
    <t xml:space="preserve">CINTAFLEX  PANTAL PORT HP PROBOOK4440S  </t>
  </si>
  <si>
    <t xml:space="preserve">SISTEMA RODAMIENTO PUERTA HOSP X UN     </t>
  </si>
  <si>
    <t xml:space="preserve">MANTA TÉRMICA INTERCAMBIADOR DE CALOR   </t>
  </si>
  <si>
    <t xml:space="preserve">BANDA A 43 X UN                         </t>
  </si>
  <si>
    <t xml:space="preserve">PORTA SUERO ESPIGO ROSCADO  14100001089 </t>
  </si>
  <si>
    <t xml:space="preserve">PILA REDONDA L1131TS X UN               </t>
  </si>
  <si>
    <t xml:space="preserve">MULTITOMA GRD MED 6 PTOS 5 METROS X UN  </t>
  </si>
  <si>
    <t xml:space="preserve">CABLE CONTROL ESPIRAL 8 PINES X UN      </t>
  </si>
  <si>
    <t xml:space="preserve">CABLE CONTROL ESPIRAL 4 PINES X UN      </t>
  </si>
  <si>
    <t xml:space="preserve">BANDA A 49 X UN                         </t>
  </si>
  <si>
    <t xml:space="preserve">BANDA AX 49 BL X UN                     </t>
  </si>
  <si>
    <t xml:space="preserve">SENSOR SPO ADULTO NIHON KHODEN U410-36  </t>
  </si>
  <si>
    <t xml:space="preserve">CABLE ECG 3/5 NK-2509 X UN              </t>
  </si>
  <si>
    <t xml:space="preserve">LEADS TIPO BROCHE CONEC NKB3-90S X UN   </t>
  </si>
  <si>
    <t xml:space="preserve">SOPORTE ALUMINIO BARANDA X UN           </t>
  </si>
  <si>
    <t xml:space="preserve">DIAFRAGMA VMAX SPECTRA  S775319         </t>
  </si>
  <si>
    <t xml:space="preserve">DISCO DURO SEAGATE PARA SERVIDOR        </t>
  </si>
  <si>
    <t xml:space="preserve">MEDIA CAÑA 6CM X 20 X UN                </t>
  </si>
  <si>
    <t xml:space="preserve">CHEQUE VAPOR REF 82002 X UN             </t>
  </si>
  <si>
    <t xml:space="preserve">PERNERA COMPLETA 113 R8 X UN            </t>
  </si>
  <si>
    <t xml:space="preserve">INTERFAZ SPO NIHON 14 PINES U710-36     </t>
  </si>
  <si>
    <t xml:space="preserve">CABLE HDMI PLANO DE 5MTS X UN           </t>
  </si>
  <si>
    <t xml:space="preserve">SANITARIO NIÑOS X UN                    </t>
  </si>
  <si>
    <t xml:space="preserve">SILICONA ROJA ALTA TEMPERATURA          </t>
  </si>
  <si>
    <t xml:space="preserve">MOTOR LINAK LA27-120 ESPALDAR           </t>
  </si>
  <si>
    <t xml:space="preserve">NEUMÁTICO 24* 1 3/8 X UN                </t>
  </si>
  <si>
    <t xml:space="preserve">CANASTILLA 1/4*9 X UN                   </t>
  </si>
  <si>
    <t xml:space="preserve">CANASTILLA 1/4*7 X UN                   </t>
  </si>
  <si>
    <t xml:space="preserve">PINTURA AEROSOL BEIGE ELECTRODOMÉSTICO  </t>
  </si>
  <si>
    <t xml:space="preserve">TARJETA CONTROLADORA FORCE FX XUN       </t>
  </si>
  <si>
    <t xml:space="preserve">BATERÍA   PVM 2701 NIHON KOHDEN. X UN   </t>
  </si>
  <si>
    <t xml:space="preserve">VIDRIO TEMPLADO PANEL SOLAR 6MMX100 148 </t>
  </si>
  <si>
    <t xml:space="preserve">ESCUDO DE C02 X UN                      </t>
  </si>
  <si>
    <t xml:space="preserve">BRAZALETE TORNIQUETE PIERNA 76X10CM     </t>
  </si>
  <si>
    <t xml:space="preserve">FILTRO HEPA 305X305X888 EFIC 99.9 %     </t>
  </si>
  <si>
    <t xml:space="preserve">PREFILTRO 30.5X30.5X1,5  EFIC 30%       </t>
  </si>
  <si>
    <t xml:space="preserve">KIT0074 LAVAMANOS BAT AA/AUTOCARGA GRIS </t>
  </si>
  <si>
    <t xml:space="preserve">CHUMACERA SY MARCA DODGE 23546 X UN     </t>
  </si>
  <si>
    <t xml:space="preserve">CABLE HDMI PLANO DE 10MTS X UN          </t>
  </si>
  <si>
    <t xml:space="preserve">EMPAQUE PARA REGULADOR DE YUGO X UN     </t>
  </si>
  <si>
    <t xml:space="preserve">EXTRACTOR INDUSTRIAL 110V 10 PULGADAS   </t>
  </si>
  <si>
    <t xml:space="preserve">TIJERA VENTANA X UN                     </t>
  </si>
  <si>
    <t xml:space="preserve">G5 ESM BOARD VUP MSP159200 X UN         </t>
  </si>
  <si>
    <t xml:space="preserve">CONTROL DE MANO 4 MOTORES C27           </t>
  </si>
  <si>
    <t xml:space="preserve">CONTROL CAMILLA 401600232 LOS PINOS     </t>
  </si>
  <si>
    <t xml:space="preserve">BASE FONDO BLANCO INUSTR AUTOMOTRIZ GL  </t>
  </si>
  <si>
    <t xml:space="preserve">TUBO 15W FLUORESC GERMICIDAL FLYTRAP    </t>
  </si>
  <si>
    <t xml:space="preserve">DRYLINE II WATER TRAP 10PCS/BO X UN     </t>
  </si>
  <si>
    <t xml:space="preserve">AZUL Y FRENO DE LA MANIJA               </t>
  </si>
  <si>
    <t xml:space="preserve">BATERÍA  LI-ON 9 CELL 989803194541      </t>
  </si>
  <si>
    <t xml:space="preserve">VINILTEX ACRILTEX BLANCO 2761 X GALON   </t>
  </si>
  <si>
    <t xml:space="preserve">DIADEMA PC LOGITECH H570E HEADSET USB   </t>
  </si>
  <si>
    <t xml:space="preserve">MICROFONO ALAMBRICO BOYA BY M1 X UN     </t>
  </si>
  <si>
    <t xml:space="preserve">VARILLA COPER WELL  2.40 XMT            </t>
  </si>
  <si>
    <t xml:space="preserve">DIVISIONES PARA GAVETAS MEDIANO PQX50   </t>
  </si>
  <si>
    <t xml:space="preserve">CARGADOR PORTATIL LENOVO B40-80 X UN    </t>
  </si>
  <si>
    <t xml:space="preserve">DISCO EXTERNO USB 2 1TB X UN            </t>
  </si>
  <si>
    <t xml:space="preserve">DISCO EXTERNO USB 3 1TB X UN            </t>
  </si>
  <si>
    <t xml:space="preserve">CONTROL ELECT. BARANDA DERECHA 960/972  </t>
  </si>
  <si>
    <t xml:space="preserve">CONTROL ELECT BARANDA IZQUIERDA 960/972 </t>
  </si>
  <si>
    <t xml:space="preserve">ALTAVOCES JABRA SPEAK 510 X UN          </t>
  </si>
  <si>
    <t xml:space="preserve">KIT PIEZAS REPUESTOS CALEO 2M50850 X UN </t>
  </si>
  <si>
    <t xml:space="preserve">MONITOR 19" MML1832-PER  991932051571   </t>
  </si>
  <si>
    <t xml:space="preserve">EXTRACTOR INDUSTRIAL 110V 13 PULGADAS   </t>
  </si>
  <si>
    <t xml:space="preserve">SISTEMA TENDIDO INOX PUNZONA X 4        </t>
  </si>
  <si>
    <t xml:space="preserve">PISTON HIDRAULICO ESPALDAR CAMILLA 374  </t>
  </si>
  <si>
    <t xml:space="preserve">TUBO FLUORESCENTE T5 24W LUZ FRIA 55CM  </t>
  </si>
  <si>
    <t xml:space="preserve">BISAGRA DE PARCHE DUCASSE POR PAR X UN  </t>
  </si>
  <si>
    <t xml:space="preserve">TAZA ERIE ENTRADA SUPERIOR CORONA X UN  </t>
  </si>
  <si>
    <t xml:space="preserve">TARJETA UNIT 202                        </t>
  </si>
  <si>
    <t xml:space="preserve">ANTENA TDT X UN                         </t>
  </si>
  <si>
    <t xml:space="preserve">PORTAPILAS POR-0004 TIG X UN            </t>
  </si>
  <si>
    <t xml:space="preserve">NIPLE BRONCE 50MM NIP-0007 TIG X UN     </t>
  </si>
  <si>
    <t xml:space="preserve">DIVERTER ACTIVAR O DESACTIVAR TELEDUCHA </t>
  </si>
  <si>
    <t xml:space="preserve">SUPER PEGA INFINITA 60 GRAMOS           </t>
  </si>
  <si>
    <t xml:space="preserve">PLACA DE DRYWALL VERDE X UN             </t>
  </si>
  <si>
    <t xml:space="preserve">CARGADOR PORTATIL LENOVO E460 X UN      </t>
  </si>
  <si>
    <t xml:space="preserve">VALVULA MIXER PN 394043 GALILEO X UN    </t>
  </si>
  <si>
    <t xml:space="preserve">MASILLA URETAN ROJA CONTI 1/4GL REF2000 </t>
  </si>
  <si>
    <t xml:space="preserve">PLASTICO DELGADO ANTIDESLIZANTE TL X MT </t>
  </si>
  <si>
    <t xml:space="preserve">SENSOR PINZA ADULTO SPO2 REDON 8PIN-3MM </t>
  </si>
  <si>
    <t xml:space="preserve">VALVULA SOLENOIDE 82119  X UN           </t>
  </si>
  <si>
    <t xml:space="preserve">RELE 8 PINES BOBINA 24VDC 10 AMP        </t>
  </si>
  <si>
    <t xml:space="preserve">LAMPARA HERMETICA LED 2X18W T8 X UN     </t>
  </si>
  <si>
    <t xml:space="preserve">CLAVIJA LEVINTON 5-15 CON POLO A TIERRA </t>
  </si>
  <si>
    <t xml:space="preserve">GRIFO LAVAMANOS SENSOR TLS-04 TIG X UN  </t>
  </si>
  <si>
    <t xml:space="preserve">TOPE LLANTA L500X150XH100MM X UN        </t>
  </si>
  <si>
    <t xml:space="preserve">GAS REFRIGERANTE R-410 X LB             </t>
  </si>
  <si>
    <t xml:space="preserve">CONTROLADOR FULLGAUGE  MT - 512         </t>
  </si>
  <si>
    <t xml:space="preserve">CABLE HDMI PLANO DE 7.5 MTS X UN        </t>
  </si>
  <si>
    <t xml:space="preserve">POLISOMBRA NEGRA 65% ROLLO X100M 4 ALTO </t>
  </si>
  <si>
    <t xml:space="preserve">RODACHINA CORTINA DE RIEL X UN          </t>
  </si>
  <si>
    <t xml:space="preserve">ACOMETIDA SUPERIOR REF 015290001        </t>
  </si>
  <si>
    <t xml:space="preserve">TAZA ADRIATICO REF 01318100 X UN        </t>
  </si>
  <si>
    <t xml:space="preserve">MODULO DE GASES ANESTÉSICOS A5.         </t>
  </si>
  <si>
    <t xml:space="preserve">PLACA DE BRAZO MESA DE CX               </t>
  </si>
  <si>
    <t xml:space="preserve">JERINGA TRIPLE X UN                     </t>
  </si>
  <si>
    <t xml:space="preserve">FILTRO SEDIMENTOS DAMSUN 716 X UN       </t>
  </si>
  <si>
    <t xml:space="preserve">FILTRO PRE CARBONO DAMSUN 716 X UN      </t>
  </si>
  <si>
    <t xml:space="preserve">FILTRO POS CARBONO DAMSUN 716           </t>
  </si>
  <si>
    <t xml:space="preserve">DISCO DURO 500GB SATA PC X UN           </t>
  </si>
  <si>
    <t xml:space="preserve">MANIJA VERDE Y FRENO G92920 X UN        </t>
  </si>
  <si>
    <t xml:space="preserve">CARGADOR SCANNER KODAK I2400 X UN       </t>
  </si>
  <si>
    <t xml:space="preserve">ALAMBRECALIENTE HUMIDIF  MR850 X UN     </t>
  </si>
  <si>
    <t xml:space="preserve">DISCO DURO SATA 2TB PARA PC X UN        </t>
  </si>
  <si>
    <t xml:space="preserve">SENSOR FLUJO MAQ ANEST S/5 DATEX OHMEDA </t>
  </si>
  <si>
    <t xml:space="preserve">SENSOR OXIGENO GALVANICO ANTEST. GE     </t>
  </si>
  <si>
    <t xml:space="preserve">ESTUCOR BULTO X 25 KG                   </t>
  </si>
  <si>
    <t xml:space="preserve">SOPORTE ECUALIZABLE D MESA PARA MONITOR </t>
  </si>
  <si>
    <t xml:space="preserve">SOPORTE TV 28" EQUALIZABLE X UN         </t>
  </si>
  <si>
    <t xml:space="preserve">FLORECENCIA X UN                        </t>
  </si>
  <si>
    <t xml:space="preserve">ROUNDUP X UN                            </t>
  </si>
  <si>
    <t xml:space="preserve">FILTRO 24X12X12 MERV 14                 </t>
  </si>
  <si>
    <t xml:space="preserve">FILTRO HEPA 20X44X2 ¾” EFI 99.99%       </t>
  </si>
  <si>
    <t xml:space="preserve">TAPON TRAMPA DE MOTOBOMBA STP 100 XUN   </t>
  </si>
  <si>
    <t xml:space="preserve">CARTON CORRUGADO ROLLO X 100 METROS     </t>
  </si>
  <si>
    <t xml:space="preserve">CAJA CIRC 5-6 MOTOR C BARANDA 401600177 </t>
  </si>
  <si>
    <t xml:space="preserve">TARJETA 5 0 6 MOTOR CM/ CB 401600157    </t>
  </si>
  <si>
    <t xml:space="preserve">PROTECTOR ESQUINERO PARED 600MM TERM    </t>
  </si>
  <si>
    <t xml:space="preserve">CONVERTIDOR DE HDMI A DISPLAYPORT X UN  </t>
  </si>
  <si>
    <t xml:space="preserve">CHAPA CLOSET REF 254 POMO MADERA        </t>
  </si>
  <si>
    <t xml:space="preserve">DIADEMA INALAMBRICA LOGITEC MODELO 1475 </t>
  </si>
  <si>
    <t xml:space="preserve">SWITCHE USB DE 4 PUERTOS X UN           </t>
  </si>
  <si>
    <t xml:space="preserve">CABLE CANNON MACHO Y MINIPLUG X5 METROS </t>
  </si>
  <si>
    <t xml:space="preserve">AMARRE PLASTICO DE 50CM PQX100 X UN     </t>
  </si>
  <si>
    <t xml:space="preserve">PROTECTOR DE PANTALLA PARA IPAD X UN    </t>
  </si>
  <si>
    <t xml:space="preserve">SIKA COLOR C GRIS X GALON X UN          </t>
  </si>
  <si>
    <t xml:space="preserve">BARREDOR PUERTA ALETA TRIPLE ALUM X UN  </t>
  </si>
  <si>
    <t xml:space="preserve">REFLECTOR LED MULTICOLOR 100 W X UN     </t>
  </si>
  <si>
    <t xml:space="preserve">CELDA DE OXIGENO GO-16 X UN             </t>
  </si>
  <si>
    <t xml:space="preserve">BALDOSA MACEDORNIA 25X43 CAJAX1.29 MT   </t>
  </si>
  <si>
    <t xml:space="preserve">TORNILLO AVELLANADO SUPERBOAALETA 1 1/2 </t>
  </si>
  <si>
    <t xml:space="preserve">TORNILLO ESTRU CABE LENTEJA AUTOPER 1/2 </t>
  </si>
  <si>
    <t xml:space="preserve">PARALES DE 2.0 PARA ESTANTERIA X UN     </t>
  </si>
  <si>
    <t xml:space="preserve">LINC SOLDADURA INOX-2 308L-16 1/8" X KG </t>
  </si>
  <si>
    <t xml:space="preserve">BISAGRA DOBLE ACCION 3” PUERTA X PAR    </t>
  </si>
  <si>
    <t xml:space="preserve">COMPLETE COLUNM CASING SET  A42695600   </t>
  </si>
  <si>
    <t xml:space="preserve">DISCO DURO SATA 3.5 4TB  256MB PC X UN  </t>
  </si>
  <si>
    <t xml:space="preserve">PISTON A GAS DE 500N REF 104099158 X UN </t>
  </si>
  <si>
    <t xml:space="preserve">TERMOFORMADO EXT PIE REF 102010234 X UN </t>
  </si>
  <si>
    <t xml:space="preserve">DISCO DIAFRAGMA FONENDO 5079-123        </t>
  </si>
  <si>
    <t xml:space="preserve">MODULOS DE MEMORIA 8GB DDR3 PORTÁTIL    </t>
  </si>
  <si>
    <t xml:space="preserve">REJILLA DEL VENT SAMURAI TURBO SILENCE  </t>
  </si>
  <si>
    <t xml:space="preserve">TECLADO PORTATIL HP 240 G5 X UN         </t>
  </si>
  <si>
    <t xml:space="preserve">SENSOR TEMPER. ORAL ESOFAGICO MINDRAY   </t>
  </si>
  <si>
    <t xml:space="preserve">REJILLA TRAS VENT SAMURAI TURBO SILENCE </t>
  </si>
  <si>
    <t xml:space="preserve">TAPA MOTOR VENT SAMURAI TURBO SILENCE   </t>
  </si>
  <si>
    <t xml:space="preserve">CUELLO VENT SAMURAI TURBO SILENCE       </t>
  </si>
  <si>
    <t xml:space="preserve">BASE PARED VENT SAMURAI TURBO SILENCE   </t>
  </si>
  <si>
    <t xml:space="preserve">SANITARIO MONTECARLO ALONGADO           </t>
  </si>
  <si>
    <t xml:space="preserve">CAUCHO PEDAL DIVAN VERDE 100199306 X UN </t>
  </si>
  <si>
    <t xml:space="preserve">CAUCHO PEDAL DIVAN ROJO 100199304 X UN  </t>
  </si>
  <si>
    <t xml:space="preserve">MANIJA DE CIERRE  402700079 X UN        </t>
  </si>
  <si>
    <t xml:space="preserve">SOPORTE MOVIL PIECERO MC 402799007 X UN </t>
  </si>
  <si>
    <t xml:space="preserve">ACOPLE PIECERO MC601M 402799008 X UN    </t>
  </si>
  <si>
    <t xml:space="preserve">SISTEMA TRENDELEMBURG CAMA 840 ESPALDAR </t>
  </si>
  <si>
    <t xml:space="preserve">CONTACTOR LCD1D80M7 X UN                </t>
  </si>
  <si>
    <t xml:space="preserve"> SOPORTES MONITORES 27 ALT 50 X 20 X UN </t>
  </si>
  <si>
    <t xml:space="preserve">MARCO PARA PANEL LED 30X120 X UN        </t>
  </si>
  <si>
    <t xml:space="preserve">BATERIA UPS 12V 28AH 155W X UN          </t>
  </si>
  <si>
    <t xml:space="preserve">BASE SLIDE FRENO INDIVIDUAL 409996025   </t>
  </si>
  <si>
    <t xml:space="preserve">INY ARAN SEPARA PIVOTE PIES G 100199348 </t>
  </si>
  <si>
    <t xml:space="preserve">CARGADOR PORTATIL LENOVO E480           </t>
  </si>
  <si>
    <t xml:space="preserve">TECLADO PORTATIL LENOVO E460            </t>
  </si>
  <si>
    <t xml:space="preserve">THINNER CORRIENTE 21219 GALON           </t>
  </si>
  <si>
    <t xml:space="preserve">ELECTROVALVULA 2 PULGADA 220 V X UN     </t>
  </si>
  <si>
    <t xml:space="preserve">ELECTROVALVULA 1 PULGADA 220 V X UN     </t>
  </si>
  <si>
    <t xml:space="preserve">CONTACTO AUX SCHNEIDER LADN22 X UN      </t>
  </si>
  <si>
    <t xml:space="preserve">MEDIA CAÑA PERFORADA 10 MM X UN         </t>
  </si>
  <si>
    <t xml:space="preserve">TANQUE HIDROACUMULADOR LA100  IHM X UN  </t>
  </si>
  <si>
    <t xml:space="preserve">PANEL SLIM LED ROUND 18W X UN           </t>
  </si>
  <si>
    <t xml:space="preserve">BASE PARA MESA GRIS X UN                </t>
  </si>
  <si>
    <t xml:space="preserve">PONCHADORA X UN                         </t>
  </si>
  <si>
    <t xml:space="preserve">VENTILADOR 12 VDC 12X 12 CM PARA UPS    </t>
  </si>
  <si>
    <t xml:space="preserve">ACCESORIO ESQUINA INTERNA DEXSON X UN   </t>
  </si>
  <si>
    <t xml:space="preserve">VINILO ADHESIVO VERDE PUERTA DE1.22CM   </t>
  </si>
  <si>
    <t xml:space="preserve">TUBERIA PVC RESION 2" X UN              </t>
  </si>
  <si>
    <t xml:space="preserve">TUBERIA PVC RESION 2 1/2" X UN          </t>
  </si>
  <si>
    <t xml:space="preserve">TUBERIA PVC RESION 3" X UN              </t>
  </si>
  <si>
    <t xml:space="preserve">SENSOR SPO2 REDONDO 8PINES U410-48P     </t>
  </si>
  <si>
    <t xml:space="preserve">TUBERIAS DE AGUA CALIENTE EN CPVC       </t>
  </si>
  <si>
    <t xml:space="preserve">SILLA DE SEGURIDAD PLEGABLE PARA DUCHA  </t>
  </si>
  <si>
    <t xml:space="preserve">DRIVER LED EMERGENCIA10-45W 26120       </t>
  </si>
  <si>
    <t xml:space="preserve">RODAMIENTO MESA  ALIMENTACION X UN      </t>
  </si>
  <si>
    <t xml:space="preserve">MICA AISLANTE SELLADORA DE 10”JUEGO X3  </t>
  </si>
  <si>
    <t xml:space="preserve">CABLE DE EKG  E10-NK2-B NK 12 D X UN    </t>
  </si>
  <si>
    <t xml:space="preserve">MESA TODO EN UNO ALT5  53X22X16CM XUN   </t>
  </si>
  <si>
    <t xml:space="preserve">MODULO MOVIMIENTO EXTREMIDAD 190208-200 </t>
  </si>
  <si>
    <t xml:space="preserve">FILTRO HEPA 610X610X292 EFIC 99.99      </t>
  </si>
  <si>
    <t xml:space="preserve">FILTRO HEPA 21X45X3½ EFIC 99.97         </t>
  </si>
  <si>
    <t xml:space="preserve">FILTRO  596 X 596 X 93  EFICI 95% X UN  </t>
  </si>
  <si>
    <t xml:space="preserve">FILTRO  596 X 291 X 93  EFICI 95% X UN  </t>
  </si>
  <si>
    <t xml:space="preserve">CARGADOR TELEFONO CISCO MODELO CP 7925G </t>
  </si>
  <si>
    <t xml:space="preserve">KIT. BATTERY CHARGER OEC9000 X UN       </t>
  </si>
  <si>
    <t xml:space="preserve">HIDROWET X GALON X UN                   </t>
  </si>
  <si>
    <t xml:space="preserve">CEPILLO DOBLE PUNTA 1.8MM X 230CMS      </t>
  </si>
  <si>
    <t xml:space="preserve">BRAZALETE ADULTO 13 CM (S938B) NK X UN  </t>
  </si>
  <si>
    <t xml:space="preserve">PIE AMIGO 20*25 X UN                    </t>
  </si>
  <si>
    <t xml:space="preserve">PORTA PILAS X4 X UN                     </t>
  </si>
  <si>
    <t xml:space="preserve">R TORNILLO C REDONDA R.F GAL 461040018  </t>
  </si>
  <si>
    <t xml:space="preserve">R BUJE EN ALUMINIO AROS R24 461099007   </t>
  </si>
  <si>
    <t xml:space="preserve">LINTERNA LED CON PILAS TIPO D X UN      </t>
  </si>
  <si>
    <t xml:space="preserve">PANEL LED INCRUSTAR  60*30 40 W X UN    </t>
  </si>
  <si>
    <t xml:space="preserve">CARTUCHO SILLA RUE R1170 COD 461099038  </t>
  </si>
  <si>
    <t xml:space="preserve">DESCANSAPIES NYLON R-1270 COD 461099056 </t>
  </si>
  <si>
    <t xml:space="preserve">TAPON EXT 7/8” SILLA RUE COD 461099151  </t>
  </si>
  <si>
    <t xml:space="preserve">BIELA CENTRALBCS 700/800 COD 408099575  </t>
  </si>
  <si>
    <t xml:space="preserve">TORNILLO SOPORTE MOTOR COD 7400099464   </t>
  </si>
  <si>
    <t xml:space="preserve">EJE ENTREPE FRENOCENT 950 COD 401000509 </t>
  </si>
  <si>
    <t xml:space="preserve">FILTRO 20X24X12  MERV 14 X UN           </t>
  </si>
  <si>
    <t xml:space="preserve">CUS-SELECT 35KHZ EXTENSION SHORUD X UN  </t>
  </si>
  <si>
    <t xml:space="preserve">PALAS DESFIB TEC5531E NIHON KOHDEN      </t>
  </si>
  <si>
    <t xml:space="preserve">SIKAFLEX GRIS X UN                      </t>
  </si>
  <si>
    <t xml:space="preserve">CAJA DE CIRCUITO DC 3 MOTOR CM X UN     </t>
  </si>
  <si>
    <t xml:space="preserve">SENSOR PHD SC DIGITAL. 10MTS CABLE X UN </t>
  </si>
  <si>
    <t xml:space="preserve">SENSOR DIGITAL ORP PEEK CONVERTIBLE     </t>
  </si>
  <si>
    <t xml:space="preserve">TENEDOR SILLA RUEDAS 461099154 X UN     </t>
  </si>
  <si>
    <t xml:space="preserve">CAUCHO MACIZO RUEDA 24” 461099040 X UN  </t>
  </si>
  <si>
    <t xml:space="preserve">RUEDA DE 5” SUELTA GRIS 100199169 X UN  </t>
  </si>
  <si>
    <t xml:space="preserve">CONECTOR NIBP NK X UN                   </t>
  </si>
  <si>
    <t xml:space="preserve">LORSBAN LOQUIDO X 1 LITRO               </t>
  </si>
  <si>
    <t xml:space="preserve">ROUNDUP LIQUIDO X 1 LITRO               </t>
  </si>
  <si>
    <t xml:space="preserve">BABOXA X 300 GR X UN                    </t>
  </si>
  <si>
    <t xml:space="preserve">TUBO LED T5 1200mm 16W865 VIDRIOS X UN  </t>
  </si>
  <si>
    <t xml:space="preserve">ACOPLE HEMBRA 2" MANGUERA TERRANO X UN  </t>
  </si>
  <si>
    <t xml:space="preserve">ACOPLE MACHO 2" MANGUERA TERRANO XUN    </t>
  </si>
  <si>
    <t xml:space="preserve">ACOPLE MACHO 1 1/4" P/MANGUERA TERRANO  </t>
  </si>
  <si>
    <t xml:space="preserve">ABRAZADERA INDUSTRIAL 2" X UN           </t>
  </si>
  <si>
    <t xml:space="preserve">MANGUERA TERRANO  2"                    </t>
  </si>
  <si>
    <t xml:space="preserve">MANGUERA TERRANO  1 1/4"                </t>
  </si>
  <si>
    <t xml:space="preserve">TECLADO HP 697685-161 X UN              </t>
  </si>
  <si>
    <t xml:space="preserve">RESISTENCIA 26KW REFERENCIA  82331 X UN </t>
  </si>
  <si>
    <t xml:space="preserve">RIEL EXTENSION 40 CM GALVANIZADO X PAR  </t>
  </si>
  <si>
    <t xml:space="preserve">BATERÍA PS-12120 POWERSONIC 12V 12AH F2 </t>
  </si>
  <si>
    <t xml:space="preserve">BATERIA G5/S1 CONJUNTO 42019            </t>
  </si>
  <si>
    <t xml:space="preserve">HAMILTON P&amp;T KNOW (ENCODER) NP: 372036  </t>
  </si>
  <si>
    <t xml:space="preserve">HAMILTON VASO DE AIRE 84321             </t>
  </si>
  <si>
    <t xml:space="preserve">PRESS &amp; TURN KNOB MSP160328             </t>
  </si>
  <si>
    <t xml:space="preserve">CABLE FROM MOTHER BOARD 159335          </t>
  </si>
  <si>
    <t xml:space="preserve">SOUND ABSORBER TANK 84289               </t>
  </si>
  <si>
    <t xml:space="preserve">PILA AAA GP ULTRA X UN                  </t>
  </si>
  <si>
    <t xml:space="preserve">BUJE RUEDA SILLA BARIATRICA 400099409   </t>
  </si>
  <si>
    <t xml:space="preserve">CARTUCHERA SISTEMA NEUMÁTICO 110        </t>
  </si>
  <si>
    <t xml:space="preserve">BAUMER GAS BALLAST KIT  89792 X UN      </t>
  </si>
  <si>
    <t xml:space="preserve">BAUMER TIP SEAL KIT EDWARDS 82346 X UN  </t>
  </si>
  <si>
    <t xml:space="preserve">TECLADO PORTATIL HP 9470M X UN          </t>
  </si>
  <si>
    <t>TAPON SILLA RED  LAR 1CM X ANC1.5 CM XUN</t>
  </si>
  <si>
    <t xml:space="preserve">TUBO PVC PRESION 4" X UN                </t>
  </si>
  <si>
    <t xml:space="preserve">TEE PVC PRESION 4" X UN                 </t>
  </si>
  <si>
    <t xml:space="preserve">UNION PVC PRESION 4" X UN               </t>
  </si>
  <si>
    <t xml:space="preserve">BUJE PVC PRESION DE 3" A 4 " X UN       </t>
  </si>
  <si>
    <t xml:space="preserve">CODO PVC PRESION 4" X UN                </t>
  </si>
  <si>
    <t xml:space="preserve">BATERIA PC PORTATIL  FOLIO 9470M X UN   </t>
  </si>
  <si>
    <t xml:space="preserve">BANDA A45BL X UN                        </t>
  </si>
  <si>
    <t xml:space="preserve">PANEL LED REDONDO 18W 6500K X UN        </t>
  </si>
  <si>
    <t xml:space="preserve">REFLEC LED STREETZD216 100W P278080-36  </t>
  </si>
  <si>
    <t xml:space="preserve">ESCALERILLA DE DOS PASOS METALICA X UN  </t>
  </si>
  <si>
    <t xml:space="preserve">CHAPA GABETA X UN                       </t>
  </si>
  <si>
    <t xml:space="preserve">PRESSOSTATO 0 A 10 BAR X UN             </t>
  </si>
  <si>
    <t xml:space="preserve">REJILLA 120x40 X UN                     </t>
  </si>
  <si>
    <t xml:space="preserve">NEUMOTAPONADOR 54-07-000 X UN           </t>
  </si>
  <si>
    <t xml:space="preserve">PERFIL ALUMINIO 1CM X 6M X UN           </t>
  </si>
  <si>
    <t xml:space="preserve">SENSOR SPO2 DIRECTO MINDRAY 3M 7 PINES  </t>
  </si>
  <si>
    <t xml:space="preserve">RODACHINA  3 PB 29 E 1/2 FRENO X UN     </t>
  </si>
  <si>
    <t xml:space="preserve">SENSOR CAPNOGRAFIA N.KOHDEN P910A X UN  </t>
  </si>
  <si>
    <t xml:space="preserve">SENSOR PARA GRIFO ORINAL REE-0009 X UN  </t>
  </si>
  <si>
    <t xml:space="preserve">CONECTOR NIBP BP12-P X UN               </t>
  </si>
  <si>
    <t xml:space="preserve">FILTER ASSEMBLY 84809 X UN              </t>
  </si>
  <si>
    <t xml:space="preserve">VALVULA ANTIVANDALICA SANITARIO TSP52   </t>
  </si>
  <si>
    <t xml:space="preserve">MÓDULO HUB EASYNET 190214-200 X UN      </t>
  </si>
  <si>
    <t xml:space="preserve">MÓDULO EASYNET MVTO POSICIÓN 190210-200 </t>
  </si>
  <si>
    <t xml:space="preserve">CABLE ENCAUCHETADO 5*16 AWG X M         </t>
  </si>
  <si>
    <t xml:space="preserve">ASFALTO FRIO BULTO X 50LB               </t>
  </si>
  <si>
    <t xml:space="preserve">CABLE EKG MONITOR VISTA DRAGER X UN     </t>
  </si>
  <si>
    <t xml:space="preserve">EMPUÑADURA INTERIOR G99198 X UN         </t>
  </si>
  <si>
    <t xml:space="preserve">FILTRO CARESTAR 30 X UN                 </t>
  </si>
  <si>
    <t xml:space="preserve">LATIGUILLO 7 DER. 82CM MEDILOG AR X UN  </t>
  </si>
  <si>
    <t xml:space="preserve">TORNILLO DRYWALL 8X1 X UN               </t>
  </si>
  <si>
    <t xml:space="preserve">NIPLE 1/2 ACERO INOXIDABLE DE 5 CM X UN </t>
  </si>
  <si>
    <t xml:space="preserve">UNION 1/2 ACERO INOXIDABLE X UN         </t>
  </si>
  <si>
    <t xml:space="preserve">TEE 1/2 ACERO INOXIDABLE X UN           </t>
  </si>
  <si>
    <t xml:space="preserve">PILA AA RECARGABLE X UN                 </t>
  </si>
  <si>
    <t xml:space="preserve">CARGADOR TIPO MICRO USB TABLET SAMSUNG  </t>
  </si>
  <si>
    <t xml:space="preserve">BATERIA RECAR MONI VITAL NIHON BSM2301  </t>
  </si>
  <si>
    <t xml:space="preserve">TARJETA DE RED INALAMBRICA PCI EXPRESS  </t>
  </si>
  <si>
    <t xml:space="preserve">FUENTE SUICHEADA 5V-12V-24V ARQ65D      </t>
  </si>
  <si>
    <t xml:space="preserve">EXTENSION DOBLE PIES CAMA 980           </t>
  </si>
  <si>
    <t xml:space="preserve">MALLAS SISTEMA NEUMATICO                </t>
  </si>
  <si>
    <t xml:space="preserve">COJIN MALLA SISTEMA NEUMATICO           </t>
  </si>
  <si>
    <t xml:space="preserve">ARO SILLA ESTANDAR 469999042            </t>
  </si>
  <si>
    <t xml:space="preserve">BRAZALETE ADULTOGRANDE 2 VIAS 35-46CM   </t>
  </si>
  <si>
    <t xml:space="preserve">BANDA BX32 X UN                         </t>
  </si>
  <si>
    <t xml:space="preserve">BANDA BX34 X UN                         </t>
  </si>
  <si>
    <t xml:space="preserve">BANDA BX36 X UN                         </t>
  </si>
  <si>
    <t xml:space="preserve">BANDA BX38 X UN                         </t>
  </si>
  <si>
    <t xml:space="preserve">BANDA AX32 X UN                         </t>
  </si>
  <si>
    <t xml:space="preserve">BANDA AX34 X UN                         </t>
  </si>
  <si>
    <t xml:space="preserve">BANDA AX36 X UN                         </t>
  </si>
  <si>
    <t xml:space="preserve">TECLADO PORTATIL LENOVO 80FG X UN       </t>
  </si>
  <si>
    <t xml:space="preserve">REJILLA PLASTICA DE PISO 2" X UN        </t>
  </si>
  <si>
    <t xml:space="preserve">BIELA CON RODAMIENTO AGUJA MSV6 X UN    </t>
  </si>
  <si>
    <t xml:space="preserve">PISTÓN CON BULÓN MSV6 X UN              </t>
  </si>
  <si>
    <t xml:space="preserve">RUBATEX 2- 1/8 x 1/2 X UN               </t>
  </si>
  <si>
    <t xml:space="preserve">RUBATEX 1-3/8X1/2 1.8M X UN             </t>
  </si>
  <si>
    <t xml:space="preserve">DISCO DURO PORTATIL 1 TB SATA SSD X UN  </t>
  </si>
  <si>
    <t xml:space="preserve">KIT TERMISTOR ADULTO MODULO THERMISENSE </t>
  </si>
  <si>
    <t xml:space="preserve">PROTECTOR TABLET SAMSUMG GALAXY X UN    </t>
  </si>
  <si>
    <t>FILTRO HEPA TIPO PANEL  24 X 36 X 3  99,</t>
  </si>
  <si>
    <t>FILTRO HEPA TIPO PANEL 18 X 24 X 3  99,9</t>
  </si>
  <si>
    <t xml:space="preserve">CONECTOR DE OXIGENO DOBLE X UN          </t>
  </si>
  <si>
    <t xml:space="preserve">REFLEC LED STREET LIGHT URB 60W P27485  </t>
  </si>
  <si>
    <t xml:space="preserve">FIBRA OPTICA 4.8MM D 230cm 495NCSC X UN </t>
  </si>
  <si>
    <t xml:space="preserve">MATERA REDONDA 50CM CON PLATO TERRACOTA </t>
  </si>
  <si>
    <t>SENSOR DE TEMPERATURA ORALRECTAL  REUV12</t>
  </si>
  <si>
    <t xml:space="preserve">PANTALLA LENOVO L440 X UN               </t>
  </si>
  <si>
    <t xml:space="preserve">GUARDA CAMILLA 15CM X 3 METROS          </t>
  </si>
  <si>
    <t xml:space="preserve">ESQUINERO DE ALTO IMPACTO 1.5 METROS    </t>
  </si>
  <si>
    <t xml:space="preserve">PUNTERA PARA ESQUINERO DE ALTO IMPACTO  </t>
  </si>
  <si>
    <t xml:space="preserve">MEDIA CAÑA PVC 9CMS X3M CON BASE        </t>
  </si>
  <si>
    <t xml:space="preserve">BALIZA TECHO AZUL SIN SONIDO 110VAC XUN </t>
  </si>
  <si>
    <t xml:space="preserve">SENSOR AUTOREFLEXIBLE 30CM 110VAC X UN  </t>
  </si>
  <si>
    <t xml:space="preserve">CHAPA MANIJA YALE AUSTIN REF 6481       </t>
  </si>
  <si>
    <t xml:space="preserve">CHEQUE CORTINA 1" BRONCE REF.797170001  </t>
  </si>
  <si>
    <t xml:space="preserve">MINI BREAKER IC60N C20A 3P SCHNEIDER    </t>
  </si>
  <si>
    <t xml:space="preserve">BATERIA VIDEOLARINGO McGRATH            </t>
  </si>
  <si>
    <t>MEDIDOR AGUA CALIENTE 1½  WATERTECH AZUL</t>
  </si>
  <si>
    <t xml:space="preserve">SET VALVULA ESPIRATORIA S1G5 GALILEO    </t>
  </si>
  <si>
    <t xml:space="preserve">CONTACTOR LC1 D40 60A TELEMECANIQUEXUN  </t>
  </si>
  <si>
    <t xml:space="preserve">MARCO PARA PANEL LED 30X60 X UN         </t>
  </si>
  <si>
    <t xml:space="preserve">LLAVES SET X 2 DISPENSADOR DAMSU X UN   </t>
  </si>
  <si>
    <t xml:space="preserve">LAVAMANOS CON PEDAL EN ACERO INOX       </t>
  </si>
  <si>
    <t xml:space="preserve">UPS APC PRO BR 1500 VA TOMAS DE SALIDA  </t>
  </si>
  <si>
    <t xml:space="preserve">PILA LR54 O L1131 X UN                  </t>
  </si>
  <si>
    <t xml:space="preserve">CX50 SYSTEM BATTERY 14.4V X UN          </t>
  </si>
  <si>
    <t xml:space="preserve">CARGADOR CP-8821 CISCO  XUN             </t>
  </si>
  <si>
    <t xml:space="preserve">CARGADOR DE PILAS AA RECARGABLES  XUN   </t>
  </si>
  <si>
    <t xml:space="preserve">SOPORTE CABEZAL NEUROLOGIA X UN         </t>
  </si>
  <si>
    <t xml:space="preserve">NOVA B-600 X UN                         </t>
  </si>
  <si>
    <t xml:space="preserve">FILTRO PARA CANASTE DE ANESTESIA        </t>
  </si>
  <si>
    <t xml:space="preserve">CELDA ELECTROQUIM MONIT CO ENMET X UN   </t>
  </si>
  <si>
    <t xml:space="preserve">CELDA ELECTROQUIM MONIT CO GFG X UN     </t>
  </si>
  <si>
    <t xml:space="preserve">BATERIA DUNCAN 31H 1200 12V ARR 800     </t>
  </si>
  <si>
    <t xml:space="preserve">MODULO CAPNOGRAFIA MAIN STREAM          </t>
  </si>
  <si>
    <t xml:space="preserve">SOLDADURA PVC SOLDA MAX LOW ¼ X UN      </t>
  </si>
  <si>
    <t xml:space="preserve">CHEQUE HORIZONTAL 1" COBRE GRIVAL       </t>
  </si>
  <si>
    <t xml:space="preserve">DISCO DURO SSD 500GB SATA X UN          </t>
  </si>
  <si>
    <t xml:space="preserve">LATIGUILLO GEN. PARA N. KOHDEN X UN     </t>
  </si>
  <si>
    <t xml:space="preserve">CABLE TRONCAL X5 GEN. N. KOHDEN X UN    </t>
  </si>
  <si>
    <t xml:space="preserve">SENSOR TEMP.ORAL GEN. N. KOHDEN X UN    </t>
  </si>
  <si>
    <t xml:space="preserve">EARTIP 3.5MM PEDRIATRICO REF 42020409   </t>
  </si>
  <si>
    <t xml:space="preserve">CARGADOR PORTATIL LENOVO 32543XS X UN   </t>
  </si>
  <si>
    <t xml:space="preserve">SIKA TRANSPARENTE 12 X GALON            </t>
  </si>
  <si>
    <t xml:space="preserve">ELASTIKA CORONA BLANCA CON ANTIHONGOS   </t>
  </si>
  <si>
    <t xml:space="preserve">ELASTIKA CORONA GRIS CON ANTIHONGOS     </t>
  </si>
  <si>
    <t xml:space="preserve">CAJA DE ENCHAPE BLANCO PARED BAÑO 30X60 </t>
  </si>
  <si>
    <t xml:space="preserve">AEROSOL PLATEADO CROMADO                </t>
  </si>
  <si>
    <t xml:space="preserve">CHAZOS DE REJILLAS REJIPLAS X UN        </t>
  </si>
  <si>
    <t xml:space="preserve">KIT CARCASA FRENOS NEUM COMPL G91734    </t>
  </si>
  <si>
    <t xml:space="preserve">FLEX PANTALLA PORTATIL HP PROBOOK 440G1 </t>
  </si>
  <si>
    <t xml:space="preserve">SOPORTE PARA BOLSAS 32CM                </t>
  </si>
  <si>
    <t xml:space="preserve">BASE CPU                                </t>
  </si>
  <si>
    <t xml:space="preserve">MAJ-1430                                </t>
  </si>
  <si>
    <t xml:space="preserve">MONITOR ASUS 24” FULL HD PANEL IPS 75HZ </t>
  </si>
  <si>
    <t xml:space="preserve">CABLE D1385                             </t>
  </si>
  <si>
    <t xml:space="preserve">BUZZER ALARMA 12 VOLTIOS X UN           </t>
  </si>
  <si>
    <t xml:space="preserve">PANTALLA TODO EN UNO LENOVO V510Z       </t>
  </si>
  <si>
    <t xml:space="preserve">PINTULACA BLANCO 7519 GALON             </t>
  </si>
  <si>
    <t xml:space="preserve">MOTOR PARA ESTACIÓN MULTICOM 9151119    </t>
  </si>
  <si>
    <t xml:space="preserve">CABLE DE ECG 3 DERIVADA NEONATAL        </t>
  </si>
  <si>
    <t xml:space="preserve">SUPER MEDECOR NUEZ 1.35X0.60X0.3        </t>
  </si>
  <si>
    <t xml:space="preserve">TOPE PUETA PLEGABLE                     </t>
  </si>
  <si>
    <t xml:space="preserve">FILTRO 596 X 291 X 50 MERV 8            </t>
  </si>
  <si>
    <t xml:space="preserve">FILTRO 596 X 596 X 50 MERV 8            </t>
  </si>
  <si>
    <t xml:space="preserve">FILTRO 596 X 291 X 93 65%               </t>
  </si>
  <si>
    <t xml:space="preserve">FILTRO 596 X 596 X 93 65%               </t>
  </si>
  <si>
    <t xml:space="preserve">PUNTA CAPTADORA FRANKLIN SIMPLE 20CM    </t>
  </si>
  <si>
    <t xml:space="preserve">MEMORIA RAM DE 4GB  PRO 6300 SFF X UN   </t>
  </si>
  <si>
    <t xml:space="preserve">BASE DE LACA BLANCA X GALON             </t>
  </si>
  <si>
    <t xml:space="preserve">ESTUCO Y MOLDURAS POLVO X 25KG          </t>
  </si>
  <si>
    <t xml:space="preserve">DOWSIL 1199 SILICONA X TUBO X UN        </t>
  </si>
  <si>
    <t xml:space="preserve">INYECCION ALUMINIO LEVA CORTA 403099162 </t>
  </si>
  <si>
    <t xml:space="preserve">PERFIL ALUMINIO TEE  1"X1" XMETRO       </t>
  </si>
  <si>
    <t xml:space="preserve">REGISTRO DUCHA BRONCE 1/2  X UND        </t>
  </si>
  <si>
    <t xml:space="preserve">INYECCION ACOPLE PLASTIC GRAN 10199328  </t>
  </si>
  <si>
    <t xml:space="preserve">MANOMETRO 0-230 PSI CONEXIÓN 1/4 DERE   </t>
  </si>
  <si>
    <t xml:space="preserve">FILTRO DE AIRE COMPRESOR SCHULZ 1/4     </t>
  </si>
  <si>
    <t xml:space="preserve">461000701 MOTOR+TENSOR ALTURA CAMA L900 </t>
  </si>
  <si>
    <t xml:space="preserve">PINZA SOLDADOR  300 AMP                 </t>
  </si>
  <si>
    <t xml:space="preserve">CARGADOR ELECT SENSOR TEMP NETUX X UN   </t>
  </si>
  <si>
    <t xml:space="preserve">LAMPARA TRIANGULAR ARTEOR 57222312-24V  </t>
  </si>
  <si>
    <t xml:space="preserve">BARNIZ BARNEX SEMIBR INCOLORO 6603 X GL </t>
  </si>
  <si>
    <t xml:space="preserve">PORTA PILAS X5 X UN                     </t>
  </si>
  <si>
    <t xml:space="preserve">CABLE USB 3.0 CONELEVADOR POTENCIA 10MT </t>
  </si>
  <si>
    <t xml:space="preserve">SPLITTER HDMI X 2 PORTS X UN            </t>
  </si>
  <si>
    <t xml:space="preserve">CHAPA MULTIPLE 3 CAJONES X UN           </t>
  </si>
  <si>
    <t xml:space="preserve">CINTA INVERNADERO 3X50 METROS X UN      </t>
  </si>
  <si>
    <t xml:space="preserve">TARJETA DUAL TIG 0039 X UND             </t>
  </si>
  <si>
    <t xml:space="preserve">BANDA AX 44 OPTIBELT X UN               </t>
  </si>
  <si>
    <t xml:space="preserve">LAVAMANOS QUIRÚRGICO X UN               </t>
  </si>
  <si>
    <t xml:space="preserve">PERFIL ALUMINIO L  1"X1"                </t>
  </si>
  <si>
    <t xml:space="preserve">VALVULA SANITARIO PUSH EMPOTRADA XUN    </t>
  </si>
  <si>
    <t xml:space="preserve">ASPA VENT SAMURAI TURBO SILENCE  X UN   </t>
  </si>
  <si>
    <t xml:space="preserve">GANCHO BARANDA CAMA REF.YM-HM-02-374    </t>
  </si>
  <si>
    <t xml:space="preserve"> ELASTIKA CORONA BLANCO 250CC           </t>
  </si>
  <si>
    <t xml:space="preserve">BISAGRA HIERRO MACHO X UN               </t>
  </si>
  <si>
    <t xml:space="preserve">BISAGRA HIERRO HEMBRA  X UN             </t>
  </si>
  <si>
    <t xml:space="preserve">RODAMIENTO R-1660 HH X UN               </t>
  </si>
  <si>
    <t xml:space="preserve">PANEL LED 61X122 INCRUSTAR 6500K X UN   </t>
  </si>
  <si>
    <t xml:space="preserve">SENSOR ALARMA OXÍGENO A2P               </t>
  </si>
  <si>
    <t xml:space="preserve">SENSOR ALARMA VACÍO A2P                 </t>
  </si>
  <si>
    <t xml:space="preserve">SILLA YEE 4X3" PVC SANITARIA X UN       </t>
  </si>
  <si>
    <t xml:space="preserve">GUAYA FORRADA 1/16                      </t>
  </si>
  <si>
    <t xml:space="preserve">MINIVALVULA DE 1/4                      </t>
  </si>
  <si>
    <t xml:space="preserve">ELEMENTO FILTRO COALESCENTE ALUP        </t>
  </si>
  <si>
    <t xml:space="preserve">ELEMENTO FILTRO CARBÓN ACTIVADO ALUP    </t>
  </si>
  <si>
    <t xml:space="preserve">TRAVESAÑO SEGURO CAMILLA LOS PINOS      </t>
  </si>
  <si>
    <t xml:space="preserve">TRAVESAÑO  CAMILLA LOS PINOS            </t>
  </si>
  <si>
    <t xml:space="preserve">SIKALASTIC 707 TRANSPARENTE CANECA 4KG  </t>
  </si>
  <si>
    <t xml:space="preserve">BANDA AXS 42                            </t>
  </si>
  <si>
    <t xml:space="preserve">VINILTEX ADVANCE CABELLOS DE VENUS X GL </t>
  </si>
  <si>
    <t xml:space="preserve">VINILTEX ADVANCE  CREMA FRAMBUESA  X GL </t>
  </si>
  <si>
    <t xml:space="preserve">VINILTEX ADVANCE  LAGO DE CISNES  X GL  </t>
  </si>
  <si>
    <t xml:space="preserve">VINILTEX ADVANCE  COSTA DE CORAL  X GL  </t>
  </si>
  <si>
    <t xml:space="preserve">TAPA SENSOR LEVITON BLANCA              </t>
  </si>
  <si>
    <t xml:space="preserve">KIT FILTROS BOMBA BOSCH 0160-0305 X UN  </t>
  </si>
  <si>
    <t xml:space="preserve">PASTA TERMICA DISIPADORA CALOR 20G 1.93 </t>
  </si>
  <si>
    <t xml:space="preserve">VINILTEX ADVANCE GRIS METROPOLIS X GL   </t>
  </si>
  <si>
    <t xml:space="preserve">MINI RELEVO 8 PINES 110V X UN           </t>
  </si>
  <si>
    <t xml:space="preserve">BASE 8 PINES MINI RELEVO X UN           </t>
  </si>
  <si>
    <t xml:space="preserve">VALVULA AIRE AGUA MAJ 1444 X UN         </t>
  </si>
  <si>
    <t xml:space="preserve">VALVULA AIRE AGUA MAJ 1443 X UN         </t>
  </si>
  <si>
    <t xml:space="preserve">MASILLA BLANCA MADERA  X 1/4 GL         </t>
  </si>
  <si>
    <t xml:space="preserve">TORNILLO SOCKET M12*120MM               </t>
  </si>
  <si>
    <t xml:space="preserve">SOPORTE 4*2 MODULOS ARTEOR              </t>
  </si>
  <si>
    <t xml:space="preserve">PLACA 4*2 2M ARTEOR CUADRADA BLANCA     </t>
  </si>
  <si>
    <t xml:space="preserve">VINILTEX ADVANCE VERDE ROCIO DE MENTA X </t>
  </si>
  <si>
    <t xml:space="preserve">BEP BACK END PROCCESSOR MODULE          </t>
  </si>
  <si>
    <t xml:space="preserve">CONDENSADOR TIPO VENTILADOR 5 MF 250 V  </t>
  </si>
  <si>
    <t xml:space="preserve">CONDENSADOR  TIPO VENTILADOR 3 MF 250 V </t>
  </si>
  <si>
    <t xml:space="preserve">SERVICE ASSY COUGAR X UN                </t>
  </si>
  <si>
    <t xml:space="preserve">BLOCK CONTACTER X UN                    </t>
  </si>
  <si>
    <t xml:space="preserve">FUSIBLE MESA TAC 3.2A                   </t>
  </si>
  <si>
    <t xml:space="preserve">COMPUTADORA AWS - TD                    </t>
  </si>
  <si>
    <t xml:space="preserve">PINTULACA NEGRO 7518 1 GL               </t>
  </si>
  <si>
    <t xml:space="preserve">MALLA NYLON CALIBRE 70 3" X 5" X M2     </t>
  </si>
  <si>
    <t xml:space="preserve">TRANSFORMADOR M-6 115V A 12-12V 60W     </t>
  </si>
  <si>
    <t xml:space="preserve">PANEL SLIM LED 12W 17CM                 </t>
  </si>
  <si>
    <t xml:space="preserve">VELCROS 110MM  SWISSLOG X UN            </t>
  </si>
  <si>
    <t xml:space="preserve">VELCRO  DUAL LOCK 3M AUTOADHESIVA       </t>
  </si>
  <si>
    <t xml:space="preserve">KIT PARA MOTOR DE TELETUBO CPB0000616   </t>
  </si>
  <si>
    <t xml:space="preserve">SOPORTE OBO ANILLO PLÁSTICO GRIS LARGO  </t>
  </si>
  <si>
    <t xml:space="preserve">BASE OBO PLÁSTICO NIVELADOR GRIS        </t>
  </si>
  <si>
    <t xml:space="preserve">ADHESIVO SELLANTE UNIV. MARCA WEICON    </t>
  </si>
  <si>
    <t xml:space="preserve">BARANDA UCI PLASTICA PIES/ESPA DERECHA  </t>
  </si>
  <si>
    <t xml:space="preserve">SILLA YEE 3"X3" SANITARIA X UN          </t>
  </si>
  <si>
    <t xml:space="preserve">SILLA YEE 4" PVC SANITARIA X UN         </t>
  </si>
  <si>
    <t xml:space="preserve">CABLE ECG X5 GENÉRIC MSV BENEV  D-1512  </t>
  </si>
  <si>
    <t xml:space="preserve">LATIGUILLOS X5 MSV BENEVISIÓN D5-90S    </t>
  </si>
  <si>
    <t xml:space="preserve">FILTRO 24X24X4 85% MARCO METÁLICO       </t>
  </si>
  <si>
    <t xml:space="preserve">FILTRO 24X12X4 85% MARCO METÁLICO       </t>
  </si>
  <si>
    <t xml:space="preserve">FILTRO 24X12X12 99.99% MARCO METÁLICO   </t>
  </si>
  <si>
    <t xml:space="preserve">JUEGO BRAZO GRADUABLE SILLA ERGO X PAR  </t>
  </si>
  <si>
    <t xml:space="preserve">RODACHINA 5" GIRA CON FRENO EXPIGO 22MM </t>
  </si>
  <si>
    <t xml:space="preserve">TIERRA CAPOTE ABONADA X BULTO           </t>
  </si>
  <si>
    <t xml:space="preserve">MANIJA MONOCONTROL 1CMX1.1CMXUND        </t>
  </si>
  <si>
    <t xml:space="preserve">SIKADUR 501 X20 KG                      </t>
  </si>
  <si>
    <t xml:space="preserve">REGULACIÓN 1/2” METÁLICA CROMADA X UND  </t>
  </si>
  <si>
    <t xml:space="preserve">GRIFLEX LAVAMANOS GRIVAL X UND          </t>
  </si>
  <si>
    <t xml:space="preserve">ACEITE 2T STIHL 1/4 X GALÓN             </t>
  </si>
  <si>
    <t xml:space="preserve">GASOLINA CORRIENTE X GALON              </t>
  </si>
  <si>
    <t xml:space="preserve">CHAZO SUPRA 5/16 X 1 1/2 X UN           </t>
  </si>
  <si>
    <t xml:space="preserve">FILTRO DE16X16X2  85% MARCO METALICO    </t>
  </si>
  <si>
    <t xml:space="preserve">FILTRO DE19X20X2 85% MARCO METALICO     </t>
  </si>
  <si>
    <t xml:space="preserve">PREFILTRO DE39X39X4.5CM65% MARCO METAL  </t>
  </si>
  <si>
    <t xml:space="preserve">FILTRO DE39X39X4.5CM85% MARCO METALICO  </t>
  </si>
  <si>
    <t xml:space="preserve">PREFILTRO DE49X49X4.5 cm65% MARCO METAL </t>
  </si>
  <si>
    <t xml:space="preserve">SENSOR ORINAL MURO REF. TOS-54Vl X UN   </t>
  </si>
  <si>
    <t xml:space="preserve">PERCHERO METÁLICO CHUPON X UN           </t>
  </si>
  <si>
    <t xml:space="preserve">MALLA PLÁSTICA NEGRA 15MMX15MMX1M2 XUN  </t>
  </si>
  <si>
    <t xml:space="preserve">DISCO DURO SOLIDO M2 512 GB T470 X UN   </t>
  </si>
  <si>
    <t xml:space="preserve">BATERÍA LENOVO T470M X UN               </t>
  </si>
  <si>
    <t xml:space="preserve">CHAZO EXPA.DIÁMETRO 1/2" X4"LARGO XUN   </t>
  </si>
  <si>
    <t xml:space="preserve">BANDA BX26 X UN                         </t>
  </si>
  <si>
    <t xml:space="preserve">BANDA BX28 X UN                         </t>
  </si>
  <si>
    <t xml:space="preserve">BANDA BX40 X UN                         </t>
  </si>
  <si>
    <t xml:space="preserve">BANDA BX54 X UN                         </t>
  </si>
  <si>
    <t xml:space="preserve">BANDA AX42 X UN                         </t>
  </si>
  <si>
    <t xml:space="preserve">BANDA AX46 X UN                         </t>
  </si>
  <si>
    <t xml:space="preserve">BANDA AX48 X UN                         </t>
  </si>
  <si>
    <t xml:space="preserve">ELEMENTO FILTRO COALESCENTE X UN        </t>
  </si>
  <si>
    <t xml:space="preserve">ELEMENTO FILTRO CARBÓN ACTIVADO X UN    </t>
  </si>
  <si>
    <t xml:space="preserve">BARRA GUIA EXTENSIÓN 100199332 X UN     </t>
  </si>
  <si>
    <t xml:space="preserve">TENDIDO PUNZ ESPALDAR 18 402700259 X UN </t>
  </si>
  <si>
    <t xml:space="preserve">PLATINA SEGURO HSVP 402700336 X UN      </t>
  </si>
  <si>
    <t xml:space="preserve">REFLECTOR LED 200W 6500K X UN           </t>
  </si>
  <si>
    <t xml:space="preserve">CINTA AMARILLA PELIGRO NO PASE X M      </t>
  </si>
  <si>
    <t xml:space="preserve">GAS REFRIGERANTE R404A X LB             </t>
  </si>
  <si>
    <t xml:space="preserve">ADAPTADOR HEMBRA 3" X UN                </t>
  </si>
  <si>
    <t xml:space="preserve">BUJE DE 3" A 1. 1/2 X UN                </t>
  </si>
  <si>
    <t xml:space="preserve">ADAPTADOR MACHO 3" X UN                 </t>
  </si>
  <si>
    <t xml:space="preserve">PINTURA NARANJA TENTACIÓN 1530 X GLN    </t>
  </si>
  <si>
    <t xml:space="preserve">CONTACTOR CHINT NC1-8011 220V X UN      </t>
  </si>
  <si>
    <t xml:space="preserve">BANDA TEFLÓN SELLADORA REF.HLN107 X UN  </t>
  </si>
  <si>
    <t xml:space="preserve">MANIJA PARA CAMA X UN                   </t>
  </si>
  <si>
    <t xml:space="preserve">TOMACORRIENTE DOBLE PARA PISO X UN      </t>
  </si>
  <si>
    <t xml:space="preserve">BRIDA SANITARIA FLEXIBLE CORTA X UN     </t>
  </si>
  <si>
    <t xml:space="preserve">PUNTA DESTORNILLADOR T10 X UN           </t>
  </si>
  <si>
    <t xml:space="preserve">ESQUINERO MADERA 2CMX2CMX2.5MT X UN     </t>
  </si>
  <si>
    <t xml:space="preserve">TAPON PVC MACHO CON ROSCA 2" PRES XUN   </t>
  </si>
  <si>
    <t xml:space="preserve">BASE DECO TV 25.5CMX13.5CM X UN         </t>
  </si>
  <si>
    <t xml:space="preserve">CARGADOR PUNTA TIPO C X UN              </t>
  </si>
  <si>
    <t xml:space="preserve">CARGADOR PUNTA IPHONE X UN              </t>
  </si>
  <si>
    <t xml:space="preserve">SENSOR TEMP NASAL THP-PG X UN           </t>
  </si>
  <si>
    <t xml:space="preserve">TRAMPA DE AGUA MSV 8416204 XUN          </t>
  </si>
  <si>
    <t xml:space="preserve">FORMICA HAYA NATURAL REF 1803 CALIBRE 8 </t>
  </si>
  <si>
    <t xml:space="preserve">VALVULA AGUJA MWT REF 89903 X UN        </t>
  </si>
  <si>
    <t xml:space="preserve">BROCA  5/8 PARA LAMINA X UN             </t>
  </si>
  <si>
    <t xml:space="preserve">DISCO DURO SOLIDO V510Z TODO EN UNO XUN </t>
  </si>
  <si>
    <t xml:space="preserve">REDUCTOR VELOCIDAD 40 CM X 30 CM X 6 CM </t>
  </si>
  <si>
    <t xml:space="preserve">ESQUINERO AMORTIGUADOR 120X3X3X45 X UN  </t>
  </si>
  <si>
    <t xml:space="preserve">VELCRO SISTEMA NEUMATICO 160MM X UN     </t>
  </si>
  <si>
    <t xml:space="preserve">CAPSULA SISTEMA NEUMATICO 160MM X UN    </t>
  </si>
  <si>
    <t xml:space="preserve">MEMORIA USB DE 128 GB X UN              </t>
  </si>
  <si>
    <t xml:space="preserve">CHAPA CAJA REGISTRADORA XUN             </t>
  </si>
  <si>
    <t xml:space="preserve">UNION CPVC 1/2 X UN                     </t>
  </si>
  <si>
    <t xml:space="preserve">REPUESTO CUCHI TRAPEZOIDAL BISTURI 079  </t>
  </si>
  <si>
    <t xml:space="preserve">FILTRO DE 635 X 406 X 50 DEL 35% X UN   </t>
  </si>
  <si>
    <t xml:space="preserve">FILTRO DE 584 X 406 X 50 DEL 35% X UN   </t>
  </si>
  <si>
    <t xml:space="preserve">FILTRO DE 592 X 304 X 50 DEL 35% X UN   </t>
  </si>
  <si>
    <t xml:space="preserve">FILTRO DE 592 X 592 X 50 DEL 35% X UN   </t>
  </si>
  <si>
    <t xml:space="preserve">FILTRO DE 406 X 635 X 50 DEL 35% X UN   </t>
  </si>
  <si>
    <t xml:space="preserve">ADAPTADOR DE PODER 5V J100 X UN         </t>
  </si>
  <si>
    <t xml:space="preserve">CABLE DE PEDAL MONOPOLAR 20240021 X UN  </t>
  </si>
  <si>
    <t xml:space="preserve">DIADEMA PROFESIONAL USB ENTERA X UN     </t>
  </si>
  <si>
    <t xml:space="preserve">GRAFITO EN POLVO X KG                   </t>
  </si>
  <si>
    <t xml:space="preserve">EJE ENTRE PEDAL 972R5 V09 REF 401000705 </t>
  </si>
  <si>
    <t xml:space="preserve">FILTRO 39 X 49.5 X 4.5 EFIC 65% X UN    </t>
  </si>
  <si>
    <t xml:space="preserve">FILTRO 62.5 X 49.5 X 4.5 EFIC 65% X UN  </t>
  </si>
  <si>
    <t xml:space="preserve">FILTRO 49 X 49.5 X 4.5 EFIC 65% X UN    </t>
  </si>
  <si>
    <t xml:space="preserve">ESTACION MANUAL DE INCENDIOS X UN       </t>
  </si>
  <si>
    <t xml:space="preserve">MANIGUETA POWER JUNIOR 100199345 X UN   </t>
  </si>
  <si>
    <t xml:space="preserve">GUAYA CABLE SEGURIDAD DOBLE OJAL X UN   </t>
  </si>
  <si>
    <t xml:space="preserve">ADAPTADOR USB DE RED LAN 3.0 X UN       </t>
  </si>
  <si>
    <t xml:space="preserve">MULTIPUERTOS USB 3.0 X UN               </t>
  </si>
  <si>
    <t xml:space="preserve">TAPA NOCHERO PEQUEÑO PL3669V1.0 X UN    </t>
  </si>
  <si>
    <t xml:space="preserve">TORNILLO HEXAGONO GALVANIZADO 101010014 </t>
  </si>
  <si>
    <t xml:space="preserve">TUERCA SEGURIDAD GALVANIZADA 101050099  </t>
  </si>
  <si>
    <t xml:space="preserve">PLATINA SEGURO DIVAN REF. 102720116     </t>
  </si>
  <si>
    <t xml:space="preserve">BREAKER 1 POLO 20A RIEL DIN X UN        </t>
  </si>
  <si>
    <t xml:space="preserve">BREAKER 2 POLOS 20A RIEL DIN X UN       </t>
  </si>
  <si>
    <t xml:space="preserve">TUBO COLORIMETRICO OXÍGENO X UN         </t>
  </si>
  <si>
    <t xml:space="preserve">PUNTA TOPE 1/4 DRYWALL X UN             </t>
  </si>
  <si>
    <t xml:space="preserve">FILTRO HEPA EFIC 99.99% 21X21X4 X UN    </t>
  </si>
  <si>
    <t xml:space="preserve">FILTRO MOD FDCJM EFIC 95% 25X25X4 X UN  </t>
  </si>
  <si>
    <t xml:space="preserve">BUJE TOPE EJE EXT CAMA 980 X UN         </t>
  </si>
  <si>
    <t xml:space="preserve">BUJE PROL GUIA EXT DOBLE  X UN          </t>
  </si>
  <si>
    <t xml:space="preserve">TARJETA CONTROL CAMA  7 TECLAS X UN     </t>
  </si>
  <si>
    <t xml:space="preserve">BATERIA PENTA 6V X UN                   </t>
  </si>
  <si>
    <t xml:space="preserve">TRANSDUCTOR LINEAL X UN                 </t>
  </si>
  <si>
    <t xml:space="preserve">TRANSDUCTOR CONVEX X UN                 </t>
  </si>
  <si>
    <t xml:space="preserve">FILTRO EFI 65% MARCO LISO 15X19X4 X UN  </t>
  </si>
  <si>
    <t xml:space="preserve">SIFON FLEXIBLE GRIS X UN                </t>
  </si>
  <si>
    <t xml:space="preserve">PLASTICO INVERNADERO 6M ANCHO CAL.6 X M </t>
  </si>
  <si>
    <t xml:space="preserve">PLUG HEMBRA 6.5 MM X UN                 </t>
  </si>
  <si>
    <t xml:space="preserve">SIKALASTICK 707 TRANSPARENTE X 33 KILOS </t>
  </si>
  <si>
    <t xml:space="preserve">CONTROL BOX CAMA SV2 X UN               </t>
  </si>
  <si>
    <t xml:space="preserve">TENEDOR SILLA DE RUEDAS X UN            </t>
  </si>
  <si>
    <t xml:space="preserve">RUEDA IMSA 5" X UN                      </t>
  </si>
  <si>
    <t xml:space="preserve">ENTREPANOS 40X90 CMS X UN               </t>
  </si>
  <si>
    <t xml:space="preserve">ENTREPANOS 43 X 89 CMS X UN             </t>
  </si>
  <si>
    <t xml:space="preserve">ENTREPANOS 45 X 91 CMS X UN             </t>
  </si>
  <si>
    <t xml:space="preserve">ENTREPANOS 44 X 92 CMS X UN             </t>
  </si>
  <si>
    <t xml:space="preserve">ENTREPANOS 45 X 90 CMS X UN             </t>
  </si>
  <si>
    <t xml:space="preserve">CARGADOR PARA SCANNER CANON X UN        </t>
  </si>
  <si>
    <t xml:space="preserve">KIT DE RODILLO DE ARRASTRE PARA ESCANER </t>
  </si>
  <si>
    <t xml:space="preserve">ASIENTO SANITARIO BLANCO FORTE X UN     </t>
  </si>
  <si>
    <t xml:space="preserve">BROCA MURO TUNGSTENO 1/8 X 3 X UN       </t>
  </si>
  <si>
    <t xml:space="preserve">LECHADA BEIGE X KG                      </t>
  </si>
  <si>
    <t xml:space="preserve">MANGUERA ABASTO 1/2 X 1/2 40 CM X UN    </t>
  </si>
  <si>
    <t xml:space="preserve">CABLE AUDIO CONECTOR X M                </t>
  </si>
  <si>
    <t xml:space="preserve">CABLE AUDIO CONECTOR MINIPLUG MACHO X M </t>
  </si>
  <si>
    <t xml:space="preserve">DISCO DURO SSD DE 1TB X UN              </t>
  </si>
  <si>
    <t xml:space="preserve">FILTRO AIRE 20X20X2 85% EFICIENCIA X UN </t>
  </si>
  <si>
    <t xml:space="preserve">PANEL LED SLIM INCRUSTAR 24 W 29CM X UN </t>
  </si>
  <si>
    <t xml:space="preserve">CHAZO EXPANSIVO DE 1/2 X UN             </t>
  </si>
  <si>
    <t xml:space="preserve">CABLE USB UNIDAD CD EXTERNA X UN        </t>
  </si>
  <si>
    <t xml:space="preserve">YUMBOLON  GRIS 1/2 PULGADA X 25 M       </t>
  </si>
  <si>
    <t xml:space="preserve">TARJETA VIDEO ASUS DUAL RTX3050 X UN    </t>
  </si>
  <si>
    <t xml:space="preserve">MONITOR ASUS 24” GAMIN X UN             </t>
  </si>
  <si>
    <t xml:space="preserve">MONITOR ASUS 27” FHD X UN               </t>
  </si>
  <si>
    <t xml:space="preserve">SISTEMA CAPTURA VIDEO GATO HD60S X UN   </t>
  </si>
  <si>
    <t xml:space="preserve">CABLE EXTENSOR USB X M                  </t>
  </si>
  <si>
    <t xml:space="preserve">MEMORIA MICRO SANDISK 64 GB X UN        </t>
  </si>
  <si>
    <t xml:space="preserve">PARLANTES GENIUS SP-HF180 X UN          </t>
  </si>
  <si>
    <t xml:space="preserve">DIADEMA AUDIFONOS BHRINGER HPX2000 X UN </t>
  </si>
  <si>
    <t xml:space="preserve">SPLITTER HDMI X 1X4 X UN                </t>
  </si>
  <si>
    <t xml:space="preserve">TARJETA VIDEO ASUS GTX1660S X UN        </t>
  </si>
  <si>
    <t xml:space="preserve">LLAVE LAVAPLATOS BALTA CRUCETA          </t>
  </si>
  <si>
    <t xml:space="preserve">CONTROL TEMPERATURA TC 900 E POWER X UN </t>
  </si>
  <si>
    <t xml:space="preserve">PINTURA VINILTEX PINTUCO TR168-D X GLN  </t>
  </si>
  <si>
    <t xml:space="preserve">VARILLA GRAFIL 4MM X 6 M X UN           </t>
  </si>
  <si>
    <t xml:space="preserve">KIT REG SATIN + ACOPLE LVM/LVP 40 CM    </t>
  </si>
  <si>
    <t xml:space="preserve">MEDIDOR DE DUREZA TOTAL COMPLETA X UN   </t>
  </si>
  <si>
    <t xml:space="preserve">MODULO RAM  DDR3 8GB ESCRITORIO X UN    </t>
  </si>
  <si>
    <t xml:space="preserve">BOLARDO PLASTICO X UN                   </t>
  </si>
  <si>
    <t xml:space="preserve">DISCO DURO SOLIDO SATA DE 480GB X UN    </t>
  </si>
  <si>
    <t xml:space="preserve">VOLTIMETRO DIGITAL X UN                 </t>
  </si>
  <si>
    <t xml:space="preserve">KIT HERRAMIENTAS APERTURA ELECTRONICA   </t>
  </si>
  <si>
    <t xml:space="preserve">DESTORNILLADOR INALAMBRICO  ELECTRICO   </t>
  </si>
  <si>
    <t xml:space="preserve">CABLE FLEX PARA PORTATIL HP240-G8 X UN  </t>
  </si>
  <si>
    <t xml:space="preserve">PANTALLA PARA PORTATIL HP240-G8 X UN    </t>
  </si>
  <si>
    <t xml:space="preserve">DISCO SATA SSD 512 GB X UN              </t>
  </si>
  <si>
    <t xml:space="preserve">SELLO Y ORING PARA ACTUADOR SERIE 92    </t>
  </si>
  <si>
    <t xml:space="preserve">PINTURA VERDE TRAFICO X GLN             </t>
  </si>
  <si>
    <t xml:space="preserve">GRAPA SENCILLA TUBO 1/2 EMT X UN        </t>
  </si>
  <si>
    <t xml:space="preserve">CHAPA MANIJA CUADRADA REF 360 X UN      </t>
  </si>
  <si>
    <t xml:space="preserve">HUELLA CONCRETO REDONDA 45 X 7 X UN     </t>
  </si>
  <si>
    <t xml:space="preserve">HUELLA CONCRETO REDONDA 70 X 7 X UN     </t>
  </si>
  <si>
    <t xml:space="preserve">BARRA APOYO ACERO INOXIDABLE 70CM X UN  </t>
  </si>
  <si>
    <t xml:space="preserve">FUNDA GRABADORA ZOOM H 8 ANALOGA X UN   </t>
  </si>
  <si>
    <t xml:space="preserve">PANTALLA ESCR. PC TODO EN 1 LENOVO V50A </t>
  </si>
  <si>
    <t xml:space="preserve">FLUXOMETRO PUSH X UN                    </t>
  </si>
  <si>
    <t xml:space="preserve">VALVULA SANITARIO PUSH GRICOL X UN      </t>
  </si>
  <si>
    <t xml:space="preserve">FUNDA AXILAR MULETA X UN                </t>
  </si>
  <si>
    <t xml:space="preserve">BOTA CAUCHO MULETA X UN                 </t>
  </si>
  <si>
    <t xml:space="preserve">MANGO PARA CAMINADOR X UN               </t>
  </si>
  <si>
    <t xml:space="preserve">BARRA ACERO INOXIDABLE 120 CM X UN      </t>
  </si>
  <si>
    <t xml:space="preserve">MOTOR CABECERA YMKIT X UN               </t>
  </si>
  <si>
    <t xml:space="preserve">BANDA B 56 X UN                         </t>
  </si>
  <si>
    <t xml:space="preserve">BANDA BX 56 X UN                        </t>
  </si>
  <si>
    <t xml:space="preserve">PASADOR SEGURO BARANDA X UN             </t>
  </si>
  <si>
    <t xml:space="preserve">RIN 8"CON CAUCHO Y BALINERA X UN        </t>
  </si>
  <si>
    <t xml:space="preserve">BATERIA PORTATIL LENOVO B 40-80 X UN    </t>
  </si>
  <si>
    <t xml:space="preserve">PASA CABLES NEGRO 60 MM X UN            </t>
  </si>
  <si>
    <t xml:space="preserve">VINILTEX ACRILTEX BLANCO 5GL X CA       </t>
  </si>
  <si>
    <t xml:space="preserve">DISCO CORTE METAL 9 PULG X UN           </t>
  </si>
  <si>
    <t xml:space="preserve">BANDA A 47 X UN                         </t>
  </si>
  <si>
    <t xml:space="preserve">DISCOS PARA EVA4000 DE 300GB X UN       </t>
  </si>
  <si>
    <t xml:space="preserve">ESMALTE CAOBA LAVABLE PARA MADERA X GLN </t>
  </si>
  <si>
    <t xml:space="preserve">HALADERA BOTE BASURA 2 X 2 CM X UN      </t>
  </si>
  <si>
    <t xml:space="preserve">CINTA IMPR MP300 9MM 7MTS NEG/BCO X UN  </t>
  </si>
  <si>
    <t xml:space="preserve">CINTA IMPR MP300 12MM 7MTS NEG/BCO X UN </t>
  </si>
  <si>
    <t xml:space="preserve">CINTA IMPR MP300 18MM 7MTS NEG/BCO X UN </t>
  </si>
  <si>
    <t xml:space="preserve">CINTA IMPR MP300 24MM 7MTS NEG/BCO X UN </t>
  </si>
  <si>
    <t xml:space="preserve">TOPE PVC X UN                           </t>
  </si>
  <si>
    <t xml:space="preserve">COLADOR PLASTICO AGUAS 29 X 41.5 X UN   </t>
  </si>
  <si>
    <t xml:space="preserve">BATERIA PORTATIL HP PROBOOK 440G5 XUN   </t>
  </si>
  <si>
    <t xml:space="preserve">CABLE DE USB A RJ45 X UN                </t>
  </si>
  <si>
    <t xml:space="preserve">CABLE UNIDAD DE CONTROL CAMA SV2 X UN   </t>
  </si>
  <si>
    <t xml:space="preserve">PANTALLA  ALL ONE  HP PROONE 400 G1 AIO </t>
  </si>
  <si>
    <t xml:space="preserve">CABLE DISPLAYPORT A HDMI X 1MT XUN      </t>
  </si>
  <si>
    <t xml:space="preserve">DISCO ESTADO SOLIDO 512GB SATA X UN     </t>
  </si>
  <si>
    <t xml:space="preserve">TARJETA DIVAN ELECTRICO PED X UN        </t>
  </si>
  <si>
    <t xml:space="preserve">FILTRO DE 600 X 564 X 45 EFI 35% X UN   </t>
  </si>
  <si>
    <t xml:space="preserve">FILTRO DE 490 X 490 X 45 EFI 65% X UN   </t>
  </si>
  <si>
    <t xml:space="preserve">TECLADO PORTA LENOVO MT81B0BU-V330 X UN </t>
  </si>
  <si>
    <t xml:space="preserve">PULSADOR X 3M PARA HABITACION X UN      </t>
  </si>
  <si>
    <t xml:space="preserve">GUIA PARA PUERTA CORREDIZA X UN         </t>
  </si>
  <si>
    <t xml:space="preserve">BRIDA ORINAL BRONCE 2 PULG. X UN        </t>
  </si>
  <si>
    <t xml:space="preserve">BATERIA PORTATIL  LENOVO 80F6 X UN      </t>
  </si>
  <si>
    <t xml:space="preserve">LAMINA ESPALDAR CAMA  X UN              </t>
  </si>
  <si>
    <t xml:space="preserve">LAMINA FIJA CAMA X UN                   </t>
  </si>
  <si>
    <t xml:space="preserve">LAMINA PIECERO CAMA X UN                </t>
  </si>
  <si>
    <t xml:space="preserve">LAMINA PIES CAMA X UN                   </t>
  </si>
  <si>
    <t xml:space="preserve">VENTILADOR  COMPUTADOR POWER G978 X UN  </t>
  </si>
  <si>
    <t xml:space="preserve">PATA METALICA SOFA 70 MM X 70 MM X UNÂ  </t>
  </si>
  <si>
    <t xml:space="preserve">PELICULA PARA POLARIZAR AL 35% X M      </t>
  </si>
  <si>
    <t xml:space="preserve">DISCO CORTE MADERA 7 1/4 PULG X UN      </t>
  </si>
  <si>
    <t xml:space="preserve">CARTUCHO LIMPIEZA HPE STOREEVER MSL6480 </t>
  </si>
  <si>
    <t xml:space="preserve">RODACHINA CON BASE GIRATORIA 1 1/2 PULG </t>
  </si>
  <si>
    <t xml:space="preserve">REGISTRO MEZCLADOR DUCHA BRONCE X UN    </t>
  </si>
  <si>
    <t xml:space="preserve">SOPORTE PARA LAVAMANOS A PARED X UN     </t>
  </si>
  <si>
    <t xml:space="preserve">CLONADOR DISCOS USB 3.0 A SATA BAH DUAL </t>
  </si>
  <si>
    <t xml:space="preserve">BOBINA ORINAL 1/2 X UN                  </t>
  </si>
  <si>
    <t xml:space="preserve">RODACHIN PLASTICO 45 X 33 X UN          </t>
  </si>
  <si>
    <t xml:space="preserve">ASIENTO SANITARIO REF 60946100 X UN     </t>
  </si>
  <si>
    <t xml:space="preserve">CARGADOR PORTATIL PROBOOK 440 G8 X UN   </t>
  </si>
  <si>
    <t xml:space="preserve">CORREA ORGANIZADOR CABLES VELCRO X UN   </t>
  </si>
  <si>
    <t xml:space="preserve">LLAVE LAVAMANOS SENCILLO NOGAL X UN     </t>
  </si>
  <si>
    <t xml:space="preserve">SELLALON 1/2 PULGADA X M                </t>
  </si>
  <si>
    <t xml:space="preserve">FILTRO CON CONEXION A GRIFO XUN         </t>
  </si>
  <si>
    <t xml:space="preserve">TORNILLO AVELLANADO 8 X 1 1/4  X UN     </t>
  </si>
  <si>
    <t xml:space="preserve">LAMPARA UV DISPENSADOR AGUA X UN        </t>
  </si>
  <si>
    <t xml:space="preserve">RODACHINA 1 1/2 POLIVIL SIN FRENO X UN  </t>
  </si>
  <si>
    <t xml:space="preserve">BATERIA PORTATIL HP 240 G6 X UN         </t>
  </si>
  <si>
    <t xml:space="preserve">MEMORIA SD 64GB CLASE 10Â  CAMARA X UN  </t>
  </si>
  <si>
    <t xml:space="preserve">TINTILLA NOGAL X GL 1/16 X UN           </t>
  </si>
  <si>
    <t xml:space="preserve">BATERIA PORTATIL LENOVO 81B1 X UN       </t>
  </si>
  <si>
    <t xml:space="preserve">GUAYA SEGURIDAD CON ANCLAJE KENSINGTON  </t>
  </si>
  <si>
    <t xml:space="preserve">FILTRO TIPO GUATA 16X24X2 35% X UN      </t>
  </si>
  <si>
    <t xml:space="preserve">ADAPTADOR DE ENERGIA AVAYA J19 X UN     </t>
  </si>
  <si>
    <t xml:space="preserve">BROCA PUNTA METAL CONCRETO 1 / 8 X UN   </t>
  </si>
  <si>
    <t xml:space="preserve">PELICULA RAYAS BLANCA 3 M X 40 CM X M   </t>
  </si>
  <si>
    <t xml:space="preserve">TAPA REGISTRO 20X20 ALUMINIO XUN        </t>
  </si>
  <si>
    <t xml:space="preserve">MOUSE 5D OPTICAL X UN                   </t>
  </si>
  <si>
    <t xml:space="preserve">FILTRO AIRE FCD 25X25X2 35 % X UN       </t>
  </si>
  <si>
    <t xml:space="preserve">GUAYA PC PORTATIL CON LLAVE X UN        </t>
  </si>
  <si>
    <t xml:space="preserve">TUBO GUIA BARANDA X UN                  </t>
  </si>
  <si>
    <t xml:space="preserve">RODAMIENTO NSK 62087XUN                 </t>
  </si>
  <si>
    <t xml:space="preserve">BANDA AXS 44A X UN                      </t>
  </si>
  <si>
    <t xml:space="preserve">BANDA AXS 42A X UN                      </t>
  </si>
  <si>
    <t xml:space="preserve">ACRILICA MANTENIMIENTO ROJO X GL        </t>
  </si>
  <si>
    <t xml:space="preserve">TECLADO PORTATIL HP ELITEBOOK 820 G1XUN </t>
  </si>
  <si>
    <t xml:space="preserve">ACRILICO LIQ AUTOPOLIMERIZANTE X FCO    </t>
  </si>
  <si>
    <t xml:space="preserve">CABLE ADAPTADOR USB 3.0 A SATA X UN     </t>
  </si>
  <si>
    <t xml:space="preserve">TAPICERIA ESPALDAR ECO 45CM ANCHO A104C </t>
  </si>
  <si>
    <t xml:space="preserve">MOTOR 10 A 46 W 110 V 1/70HP X UN       </t>
  </si>
  <si>
    <t xml:space="preserve">BATERIA UPS 12V 80AH SELLADA X UN       </t>
  </si>
  <si>
    <t xml:space="preserve">CARTUCHO CA PARA FILTO X UN             </t>
  </si>
  <si>
    <t xml:space="preserve">UNIDAD DE CD EXTERNA LITEON ES 1 X UN   </t>
  </si>
  <si>
    <t xml:space="preserve">CABLE SCANNER USB TIPO A/B X 5M X UN    </t>
  </si>
  <si>
    <t xml:space="preserve">DISCO DURO SSD M2 SATA 2TB X UN         </t>
  </si>
  <si>
    <t xml:space="preserve">DIADEMA TELEFONO AVAYA J139 X UN        </t>
  </si>
  <si>
    <t xml:space="preserve">ESCALERA PARED CERTIFICADA DE 2M X UN   </t>
  </si>
  <si>
    <t xml:space="preserve">MASILLA POLVO ULTRAFINA X KG            </t>
  </si>
  <si>
    <t xml:space="preserve">CHUMACERA FAG ZY2-08 X UN               </t>
  </si>
  <si>
    <t xml:space="preserve">PARLANTES K-SPK30BL2 X UN               </t>
  </si>
  <si>
    <t xml:space="preserve">TACHA VIAL REFLECTIVA AMARILLA X UN     </t>
  </si>
  <si>
    <t xml:space="preserve">SOPORTE PARA TV FIJO 32 A 65 P X UN     </t>
  </si>
  <si>
    <t xml:space="preserve">ANGULO EN L BLANCO 1" ALUMINIO X UN     </t>
  </si>
  <si>
    <t xml:space="preserve">ANGULO EN L BLANCO 1/2" ALUMINIO X UN   </t>
  </si>
  <si>
    <t xml:space="preserve">SILLA TEE 2" PVC SANITARIO X UN         </t>
  </si>
  <si>
    <t xml:space="preserve">PERFIL OMEGA PARA DRYWALL 5,5 CM X UN   </t>
  </si>
  <si>
    <t xml:space="preserve">CARGADOR HP PUNTA AZUL X UN             </t>
  </si>
  <si>
    <t xml:space="preserve">SELLOS DE JUNTA 1/2" X ROL              </t>
  </si>
  <si>
    <t xml:space="preserve">SELLOS DE JUNTA 5/8" X ROL              </t>
  </si>
  <si>
    <t xml:space="preserve">SELLOS DE JUNTA 3/4" X ROL              </t>
  </si>
  <si>
    <t xml:space="preserve">SELLOS DE POLIURETANO 100 X 600 ML      </t>
  </si>
  <si>
    <t xml:space="preserve">SELLANTE DE POLIURETANO X GLN           </t>
  </si>
  <si>
    <t xml:space="preserve">TUBO LAMP INSECTOS TD-L 15W ACTINIC BL  </t>
  </si>
  <si>
    <t xml:space="preserve">ABASTO SUPERIOR ORINAL GOTTA X UN       </t>
  </si>
  <si>
    <t xml:space="preserve">RODILLO RIEL CORTINA X UN               </t>
  </si>
  <si>
    <t xml:space="preserve">VITRIFLEX BARNIZ BRILLANTE X GLN        </t>
  </si>
  <si>
    <t xml:space="preserve">FILTRO CELULOSA HEPA99.99% 24X24X12 XUN </t>
  </si>
  <si>
    <t xml:space="preserve">FILTRO CELULOSA HEPA99.99% 24X12X12 XUN </t>
  </si>
  <si>
    <t xml:space="preserve">CONVERTIDOR TIPO C A HDMI X UN          </t>
  </si>
  <si>
    <t xml:space="preserve">LECHADA GRIS JUNTA ANCHA X KG           </t>
  </si>
  <si>
    <t xml:space="preserve">BOQUILLA EPOXICA X KG                   </t>
  </si>
  <si>
    <t xml:space="preserve">TARJETA DE RED USB NANO WIFI X UN       </t>
  </si>
  <si>
    <t xml:space="preserve">COLOR MINERAL PARA CIMBRA X LB          </t>
  </si>
  <si>
    <t xml:space="preserve">PUNTA PALA PARA TALADRO 2" X UN         </t>
  </si>
  <si>
    <t xml:space="preserve">BROCA PARA CONCRETO 1/8"X2" X UN        </t>
  </si>
  <si>
    <t xml:space="preserve">CARGADOR PORTATIL LENOVO E490 X UN      </t>
  </si>
  <si>
    <t xml:space="preserve">CABLE HDMI A DISPLAYPORT X 5 M          </t>
  </si>
  <si>
    <t xml:space="preserve">SENSOR SPO2 ADULTO 3 MT EEG X UN        </t>
  </si>
  <si>
    <t xml:space="preserve">SENSOR SPO2 PED 3 MT EEG X UN           </t>
  </si>
  <si>
    <t xml:space="preserve">MEMORIA RAM 16 GB DDR4 PORTATIL X UN    </t>
  </si>
  <si>
    <t xml:space="preserve">VALVULAÂ CHEQUE RESORTE 2" BRONCE X UN  </t>
  </si>
  <si>
    <t xml:space="preserve">CABLE HDMI SOLIDVIEW X 20 M             </t>
  </si>
  <si>
    <t xml:space="preserve">TECLADO PARA PORTATIL LENOVO 80F6 X UN  </t>
  </si>
  <si>
    <t xml:space="preserve">ASIENTO DEL EMBOLO GRIFERIAS DE SENSOR  </t>
  </si>
  <si>
    <t xml:space="preserve">DIAFRAGMA SANITARIO AUTO CARGA X UN     </t>
  </si>
  <si>
    <t xml:space="preserve">BOBINA FLUXOMETRO X UN                  </t>
  </si>
  <si>
    <t xml:space="preserve">DIAFRAGMA LVM DUAL BATERIA O AUTOCARGA  </t>
  </si>
  <si>
    <t xml:space="preserve">EMPAQUE FILTRO VALVULA FRAIKIE X UN     </t>
  </si>
  <si>
    <t xml:space="preserve">TECLADO PARA PORTATIL LENOVO E480 X UN  </t>
  </si>
  <si>
    <t xml:space="preserve">CABLE HDMI DE 20 METROS X UN            </t>
  </si>
  <si>
    <t xml:space="preserve">BASE PORTATIL 4 PUERTOS USB X UN        </t>
  </si>
  <si>
    <t xml:space="preserve">MULTIPUERTOS USB 6 PUERTOS X UN         </t>
  </si>
  <si>
    <t xml:space="preserve">CABLE HDMI PLANO DE 2MTS X UN           </t>
  </si>
  <si>
    <t xml:space="preserve">CERRADURA PICO LORO DOBLE CROMADA X UN  </t>
  </si>
  <si>
    <t xml:space="preserve">GUAYA DE SEGURIDAD XUE HP 440 G8 X UN   </t>
  </si>
  <si>
    <t xml:space="preserve">PASADOR REMACHE BARANDA PLEGABLE PL     </t>
  </si>
  <si>
    <t xml:space="preserve">DISCO DURO SSD 1TB NVME X UN            </t>
  </si>
  <si>
    <t xml:space="preserve">PELICULA RAYAS BLANCA 3 C X 40 CM XUN   </t>
  </si>
  <si>
    <t xml:space="preserve">COMBO MOUSE TECLADO INALAMBRICO X UN    </t>
  </si>
  <si>
    <t xml:space="preserve">CABLE DISPLAYPORT A DISPLAYPORT X UN    </t>
  </si>
  <si>
    <t xml:space="preserve">SUELDATODO NEGRO 80G x UN               </t>
  </si>
  <si>
    <t xml:space="preserve">TARJETA TP-LINK WN781ND 150Â MBPS X UN  </t>
  </si>
  <si>
    <t>CSN002</t>
  </si>
  <si>
    <t>CSN006</t>
  </si>
  <si>
    <t>CSN007</t>
  </si>
  <si>
    <t>CSN008</t>
  </si>
  <si>
    <t>CSN010</t>
  </si>
  <si>
    <t>CSN012</t>
  </si>
  <si>
    <t>CSN013</t>
  </si>
  <si>
    <t>CSN015</t>
  </si>
  <si>
    <t>CSN016</t>
  </si>
  <si>
    <t>CSN019</t>
  </si>
  <si>
    <t>CSN020</t>
  </si>
  <si>
    <t>CSN023</t>
  </si>
  <si>
    <t>CSN024</t>
  </si>
  <si>
    <t>CSN025</t>
  </si>
  <si>
    <t>CSN028</t>
  </si>
  <si>
    <t>CSN034</t>
  </si>
  <si>
    <t>CSN035</t>
  </si>
  <si>
    <t>CSN040</t>
  </si>
  <si>
    <t>CSN043</t>
  </si>
  <si>
    <t>CSN044</t>
  </si>
  <si>
    <t>CSN045</t>
  </si>
  <si>
    <t>CSN046</t>
  </si>
  <si>
    <t>CSN053</t>
  </si>
  <si>
    <t>CSN057</t>
  </si>
  <si>
    <t>CSN060</t>
  </si>
  <si>
    <t>CSN065</t>
  </si>
  <si>
    <t>CSN068</t>
  </si>
  <si>
    <t>CSN069</t>
  </si>
  <si>
    <t>CSN077</t>
  </si>
  <si>
    <t>CSN078</t>
  </si>
  <si>
    <t>CSN080</t>
  </si>
  <si>
    <t>CSN082</t>
  </si>
  <si>
    <t>CSN084</t>
  </si>
  <si>
    <t>CSN092</t>
  </si>
  <si>
    <t>CSN095</t>
  </si>
  <si>
    <t>CSN096</t>
  </si>
  <si>
    <t>CSN1005</t>
  </si>
  <si>
    <t>CSN1008</t>
  </si>
  <si>
    <t>CSN1010</t>
  </si>
  <si>
    <t>CSN1017</t>
  </si>
  <si>
    <t>CSN1020</t>
  </si>
  <si>
    <t>CSN1021</t>
  </si>
  <si>
    <t>CSN1029</t>
  </si>
  <si>
    <t>CSN1030</t>
  </si>
  <si>
    <t>CSN1031</t>
  </si>
  <si>
    <t>CSN1032</t>
  </si>
  <si>
    <t>CSN1033</t>
  </si>
  <si>
    <t>CSN1034</t>
  </si>
  <si>
    <t>CSN1035</t>
  </si>
  <si>
    <t>CSN1036</t>
  </si>
  <si>
    <t>CSN1037</t>
  </si>
  <si>
    <t>CSN1040</t>
  </si>
  <si>
    <t>CSN1041</t>
  </si>
  <si>
    <t>CSN1042</t>
  </si>
  <si>
    <t>CSN1044</t>
  </si>
  <si>
    <t>CSN1045</t>
  </si>
  <si>
    <t>CSN1047</t>
  </si>
  <si>
    <t>CSN1050</t>
  </si>
  <si>
    <t>CSN1051</t>
  </si>
  <si>
    <t>CSN1054</t>
  </si>
  <si>
    <t>CSN1055</t>
  </si>
  <si>
    <t>CSN1056</t>
  </si>
  <si>
    <t>CSN1057</t>
  </si>
  <si>
    <t>CSN1058</t>
  </si>
  <si>
    <t>CSN1059</t>
  </si>
  <si>
    <t>CSN1060</t>
  </si>
  <si>
    <t>CSN1061</t>
  </si>
  <si>
    <t>CSN1062</t>
  </si>
  <si>
    <t>CSN1063</t>
  </si>
  <si>
    <t>CSN1064</t>
  </si>
  <si>
    <t>CSN1067</t>
  </si>
  <si>
    <t>CSN1077</t>
  </si>
  <si>
    <t>CSN1083</t>
  </si>
  <si>
    <t>CSN1091</t>
  </si>
  <si>
    <t>CSN1094</t>
  </si>
  <si>
    <t>CSN1106</t>
  </si>
  <si>
    <t>CSN1110</t>
  </si>
  <si>
    <t>CSN1111</t>
  </si>
  <si>
    <t>CSN1113</t>
  </si>
  <si>
    <t>CSN1114</t>
  </si>
  <si>
    <t>CSN1115</t>
  </si>
  <si>
    <t>CSN1127</t>
  </si>
  <si>
    <t>CSN1151</t>
  </si>
  <si>
    <t>CSN1155</t>
  </si>
  <si>
    <t>CSN1156</t>
  </si>
  <si>
    <t>CSN1157</t>
  </si>
  <si>
    <t>CSN1158</t>
  </si>
  <si>
    <t>CSN1159</t>
  </si>
  <si>
    <t>CSN1160</t>
  </si>
  <si>
    <t>CSN1161</t>
  </si>
  <si>
    <t>CSN1163</t>
  </si>
  <si>
    <t>CSN1164</t>
  </si>
  <si>
    <t>CSN118</t>
  </si>
  <si>
    <t>CSN1183</t>
  </si>
  <si>
    <t>CSN1185</t>
  </si>
  <si>
    <t>CSN1188</t>
  </si>
  <si>
    <t>CSN1193</t>
  </si>
  <si>
    <t>CSN1201</t>
  </si>
  <si>
    <t>CSN1204</t>
  </si>
  <si>
    <t>CSN1219</t>
  </si>
  <si>
    <t>CSN122</t>
  </si>
  <si>
    <t>CSN123</t>
  </si>
  <si>
    <t>CSN1235</t>
  </si>
  <si>
    <t>CSN1250</t>
  </si>
  <si>
    <t>CSN1257</t>
  </si>
  <si>
    <t>CSN127</t>
  </si>
  <si>
    <t>CSN1285</t>
  </si>
  <si>
    <t>CSN1300</t>
  </si>
  <si>
    <t>CSN1311</t>
  </si>
  <si>
    <t>CSN132</t>
  </si>
  <si>
    <t>CSN1320</t>
  </si>
  <si>
    <t>CSN1325</t>
  </si>
  <si>
    <t>CSN1350</t>
  </si>
  <si>
    <t>CSN1353</t>
  </si>
  <si>
    <t>CSN1354</t>
  </si>
  <si>
    <t>CSN1355</t>
  </si>
  <si>
    <t>CSN1366</t>
  </si>
  <si>
    <t>CSN1372</t>
  </si>
  <si>
    <t>CSN1382</t>
  </si>
  <si>
    <t>CSN1391</t>
  </si>
  <si>
    <t>CSN1392</t>
  </si>
  <si>
    <t>CSN1394</t>
  </si>
  <si>
    <t>CSN1398</t>
  </si>
  <si>
    <t>CSN1400</t>
  </si>
  <si>
    <t>CSN1402</t>
  </si>
  <si>
    <t>CSN1403</t>
  </si>
  <si>
    <t>CSN1409</t>
  </si>
  <si>
    <t>CSN1418</t>
  </si>
  <si>
    <t>CSN1421</t>
  </si>
  <si>
    <t>CSN1424</t>
  </si>
  <si>
    <t>CSN1427</t>
  </si>
  <si>
    <t>CSN1428</t>
  </si>
  <si>
    <t>CSN143</t>
  </si>
  <si>
    <t>CSN1436</t>
  </si>
  <si>
    <t>CSN1440</t>
  </si>
  <si>
    <t>CSN1442</t>
  </si>
  <si>
    <t>CSN1445</t>
  </si>
  <si>
    <t>CSN1455</t>
  </si>
  <si>
    <t>CSN1457</t>
  </si>
  <si>
    <t>CSN1458</t>
  </si>
  <si>
    <t>CSN146</t>
  </si>
  <si>
    <t>CSN1478</t>
  </si>
  <si>
    <t>CSN1479</t>
  </si>
  <si>
    <t>CSN1483</t>
  </si>
  <si>
    <t>CSN1497</t>
  </si>
  <si>
    <t>CSN1521</t>
  </si>
  <si>
    <t>CSN1560</t>
  </si>
  <si>
    <t>CSN1564</t>
  </si>
  <si>
    <t>CSN1594</t>
  </si>
  <si>
    <t>CSN1598</t>
  </si>
  <si>
    <t>CSN1602</t>
  </si>
  <si>
    <t>CSN1604</t>
  </si>
  <si>
    <t>CSN1610</t>
  </si>
  <si>
    <t>CSN1616</t>
  </si>
  <si>
    <t>CSN1618</t>
  </si>
  <si>
    <t>CSN1629</t>
  </si>
  <si>
    <t>CSN1633</t>
  </si>
  <si>
    <t>CSN1641</t>
  </si>
  <si>
    <t>CSN1656</t>
  </si>
  <si>
    <t>CSN168</t>
  </si>
  <si>
    <t>CSN1690</t>
  </si>
  <si>
    <t>CSN1694</t>
  </si>
  <si>
    <t>CSN1698</t>
  </si>
  <si>
    <t>CSN170</t>
  </si>
  <si>
    <t>CSN1705</t>
  </si>
  <si>
    <t>CSN1711</t>
  </si>
  <si>
    <t>CSN1715</t>
  </si>
  <si>
    <t>CSN1717</t>
  </si>
  <si>
    <t>CSN173</t>
  </si>
  <si>
    <t>CSN1733</t>
  </si>
  <si>
    <t>CSN1739</t>
  </si>
  <si>
    <t>CSN1740</t>
  </si>
  <si>
    <t>CSN1744</t>
  </si>
  <si>
    <t>CSN1748</t>
  </si>
  <si>
    <t>CSN1749</t>
  </si>
  <si>
    <t>CSN175</t>
  </si>
  <si>
    <t>CSN1750</t>
  </si>
  <si>
    <t>CSN1751</t>
  </si>
  <si>
    <t>CSN1753</t>
  </si>
  <si>
    <t>CSN1758</t>
  </si>
  <si>
    <t>CSN1761</t>
  </si>
  <si>
    <t>CSN1762</t>
  </si>
  <si>
    <t>CSN1765</t>
  </si>
  <si>
    <t>CSN1767</t>
  </si>
  <si>
    <t>CSN1768</t>
  </si>
  <si>
    <t>CSN1773</t>
  </si>
  <si>
    <t>CSN1780</t>
  </si>
  <si>
    <t>CSN1784</t>
  </si>
  <si>
    <t>CSN1793</t>
  </si>
  <si>
    <t>CSN1797</t>
  </si>
  <si>
    <t>CSN1799</t>
  </si>
  <si>
    <t>CSN1800</t>
  </si>
  <si>
    <t>CSN1804</t>
  </si>
  <si>
    <t>CSN1805</t>
  </si>
  <si>
    <t>CSN1806</t>
  </si>
  <si>
    <t>CSN1807</t>
  </si>
  <si>
    <t>CSN1810</t>
  </si>
  <si>
    <t>CSN1811</t>
  </si>
  <si>
    <t>CSN1813</t>
  </si>
  <si>
    <t>CSN1814</t>
  </si>
  <si>
    <t>CSN1816</t>
  </si>
  <si>
    <t>CSN1817</t>
  </si>
  <si>
    <t>CSN1818</t>
  </si>
  <si>
    <t>CSN1826</t>
  </si>
  <si>
    <t>CSN1827</t>
  </si>
  <si>
    <t>CSN1829</t>
  </si>
  <si>
    <t>CSN1830</t>
  </si>
  <si>
    <t>CSN1837</t>
  </si>
  <si>
    <t>CSN1840</t>
  </si>
  <si>
    <t>CSN1842</t>
  </si>
  <si>
    <t>CSN1843</t>
  </si>
  <si>
    <t>CSN1844</t>
  </si>
  <si>
    <t>CSN1846</t>
  </si>
  <si>
    <t>CSN1847</t>
  </si>
  <si>
    <t>CSN1848</t>
  </si>
  <si>
    <t>CSN1849</t>
  </si>
  <si>
    <t>CSN185</t>
  </si>
  <si>
    <t>CSN1850</t>
  </si>
  <si>
    <t>CSN1851</t>
  </si>
  <si>
    <t>CSN1852</t>
  </si>
  <si>
    <t>CSN1853</t>
  </si>
  <si>
    <t>CSN1854</t>
  </si>
  <si>
    <t>CSN186</t>
  </si>
  <si>
    <t>CSN1860</t>
  </si>
  <si>
    <t>CSN1861</t>
  </si>
  <si>
    <t>CSN1862</t>
  </si>
  <si>
    <t>CSN1872</t>
  </si>
  <si>
    <t>CSN1876</t>
  </si>
  <si>
    <t>CSN1877</t>
  </si>
  <si>
    <t>CSN188</t>
  </si>
  <si>
    <t>CSN1886</t>
  </si>
  <si>
    <t>CSN1887</t>
  </si>
  <si>
    <t>CSN1888</t>
  </si>
  <si>
    <t>CSN1889</t>
  </si>
  <si>
    <t>CSN1891</t>
  </si>
  <si>
    <t>CSN1892</t>
  </si>
  <si>
    <t>CSN1893</t>
  </si>
  <si>
    <t>CSN1894</t>
  </si>
  <si>
    <t>CSN1896</t>
  </si>
  <si>
    <t>CSN1897</t>
  </si>
  <si>
    <t>CSN1898</t>
  </si>
  <si>
    <t>CSN1900</t>
  </si>
  <si>
    <t>CSN1902</t>
  </si>
  <si>
    <t>CSN1904</t>
  </si>
  <si>
    <t>CSN1906</t>
  </si>
  <si>
    <t>CSN1914</t>
  </si>
  <si>
    <t>CSN1916</t>
  </si>
  <si>
    <t>CSN1917</t>
  </si>
  <si>
    <t>CSN1923</t>
  </si>
  <si>
    <t>CSN1926</t>
  </si>
  <si>
    <t>CSN1927</t>
  </si>
  <si>
    <t>CSN1928</t>
  </si>
  <si>
    <t>CSN1930</t>
  </si>
  <si>
    <t>CSN1931</t>
  </si>
  <si>
    <t>CSN1933</t>
  </si>
  <si>
    <t>CSN1935</t>
  </si>
  <si>
    <t>CSN1936</t>
  </si>
  <si>
    <t>CSN1937</t>
  </si>
  <si>
    <t>CSN1939</t>
  </si>
  <si>
    <t>CSN1940</t>
  </si>
  <si>
    <t>CSN1941</t>
  </si>
  <si>
    <t>CSN1942</t>
  </si>
  <si>
    <t>CSN1944</t>
  </si>
  <si>
    <t>CSN1945</t>
  </si>
  <si>
    <t>CSN1947</t>
  </si>
  <si>
    <t>CSN1948</t>
  </si>
  <si>
    <t>CSN1949</t>
  </si>
  <si>
    <t>CSN1950</t>
  </si>
  <si>
    <t>CSN1956</t>
  </si>
  <si>
    <t>CSN1958</t>
  </si>
  <si>
    <t>CSN1959</t>
  </si>
  <si>
    <t>CSN1960</t>
  </si>
  <si>
    <t>CSN1961</t>
  </si>
  <si>
    <t>CSN1964</t>
  </si>
  <si>
    <t>CSN1980</t>
  </si>
  <si>
    <t>CSN1981</t>
  </si>
  <si>
    <t>CSN1983</t>
  </si>
  <si>
    <t>CSN1991</t>
  </si>
  <si>
    <t>CSN1995</t>
  </si>
  <si>
    <t>CSN1998</t>
  </si>
  <si>
    <t>CSN1999</t>
  </si>
  <si>
    <t>CSN2000</t>
  </si>
  <si>
    <t>CSN2004</t>
  </si>
  <si>
    <t>CSN2011</t>
  </si>
  <si>
    <t>CSN2016</t>
  </si>
  <si>
    <t>CSN2017</t>
  </si>
  <si>
    <t>CSN2018</t>
  </si>
  <si>
    <t>CSN2019</t>
  </si>
  <si>
    <t>CSN2020</t>
  </si>
  <si>
    <t>CSN2021</t>
  </si>
  <si>
    <t>CSN2022</t>
  </si>
  <si>
    <t>CSN2024</t>
  </si>
  <si>
    <t>CSN2025</t>
  </si>
  <si>
    <t>CSN2026</t>
  </si>
  <si>
    <t>CSN2029</t>
  </si>
  <si>
    <t>CSN2030</t>
  </si>
  <si>
    <t>CSN2031</t>
  </si>
  <si>
    <t>CSN2032</t>
  </si>
  <si>
    <t>CSN2033</t>
  </si>
  <si>
    <t>CSN2034</t>
  </si>
  <si>
    <t>CSN2035</t>
  </si>
  <si>
    <t>CSN2036</t>
  </si>
  <si>
    <t>CSN2037</t>
  </si>
  <si>
    <t>CSN2038</t>
  </si>
  <si>
    <t>CSN2040</t>
  </si>
  <si>
    <t>CSN2041</t>
  </si>
  <si>
    <t>CSN2042</t>
  </si>
  <si>
    <t>CSN2043</t>
  </si>
  <si>
    <t>CSN2046</t>
  </si>
  <si>
    <t>CSN2048</t>
  </si>
  <si>
    <t>CSN2049</t>
  </si>
  <si>
    <t>CSN2059</t>
  </si>
  <si>
    <t>CSN2061</t>
  </si>
  <si>
    <t>CSN2063</t>
  </si>
  <si>
    <t>CSN2065</t>
  </si>
  <si>
    <t>CSN2066</t>
  </si>
  <si>
    <t>CSN207</t>
  </si>
  <si>
    <t>CSN2070</t>
  </si>
  <si>
    <t>CSN2071</t>
  </si>
  <si>
    <t>CSN2072</t>
  </si>
  <si>
    <t>CSN2075</t>
  </si>
  <si>
    <t>CSN2076</t>
  </si>
  <si>
    <t>CSN2079</t>
  </si>
  <si>
    <t>CSN2083</t>
  </si>
  <si>
    <t>CSN2084</t>
  </si>
  <si>
    <t>CSN2085</t>
  </si>
  <si>
    <t>CSN2086</t>
  </si>
  <si>
    <t>CSN2090</t>
  </si>
  <si>
    <t>CSN2091</t>
  </si>
  <si>
    <t>CSN2094</t>
  </si>
  <si>
    <t>CSN2096</t>
  </si>
  <si>
    <t>CSN2097</t>
  </si>
  <si>
    <t>CSN2098</t>
  </si>
  <si>
    <t>CSN2099</t>
  </si>
  <si>
    <t>CSN2100</t>
  </si>
  <si>
    <t>CSN2101</t>
  </si>
  <si>
    <t>CSN2102</t>
  </si>
  <si>
    <t>CSN2104</t>
  </si>
  <si>
    <t>CSN2106</t>
  </si>
  <si>
    <t>CSN2108</t>
  </si>
  <si>
    <t>CSN2109</t>
  </si>
  <si>
    <t>CSN2112</t>
  </si>
  <si>
    <t>CSN2119</t>
  </si>
  <si>
    <t>CSN2128</t>
  </si>
  <si>
    <t>CSN2129</t>
  </si>
  <si>
    <t>CSN2130</t>
  </si>
  <si>
    <t>CSN2133</t>
  </si>
  <si>
    <t>CSN2134</t>
  </si>
  <si>
    <t>CSN2155</t>
  </si>
  <si>
    <t>CSN2156</t>
  </si>
  <si>
    <t>CSN2157</t>
  </si>
  <si>
    <t>CSN2158</t>
  </si>
  <si>
    <t>CSN2159</t>
  </si>
  <si>
    <t>CSN2162</t>
  </si>
  <si>
    <t>CSN2166</t>
  </si>
  <si>
    <t>CSN2167</t>
  </si>
  <si>
    <t>CSN2168</t>
  </si>
  <si>
    <t>CSN2170</t>
  </si>
  <si>
    <t>CSN2172</t>
  </si>
  <si>
    <t>CSN2173</t>
  </si>
  <si>
    <t>CSN2177</t>
  </si>
  <si>
    <t>CSN218</t>
  </si>
  <si>
    <t>CSN2181</t>
  </si>
  <si>
    <t>CSN2189</t>
  </si>
  <si>
    <t>CSN2190</t>
  </si>
  <si>
    <t>CSN2192</t>
  </si>
  <si>
    <t>CSN220</t>
  </si>
  <si>
    <t>CSN221</t>
  </si>
  <si>
    <t>CSN2221</t>
  </si>
  <si>
    <t>CSN2222</t>
  </si>
  <si>
    <t>CSN2226</t>
  </si>
  <si>
    <t>CSN2229</t>
  </si>
  <si>
    <t>CSN2230</t>
  </si>
  <si>
    <t>CSN2231</t>
  </si>
  <si>
    <t>CSN2232</t>
  </si>
  <si>
    <t>CSN2233</t>
  </si>
  <si>
    <t>CSN2234</t>
  </si>
  <si>
    <t>CSN2236</t>
  </si>
  <si>
    <t>CSN2237</t>
  </si>
  <si>
    <t>CSN2241</t>
  </si>
  <si>
    <t>CSN2242</t>
  </si>
  <si>
    <t>CSN2245</t>
  </si>
  <si>
    <t>CSN2247</t>
  </si>
  <si>
    <t>CSN2248</t>
  </si>
  <si>
    <t>CSN2249</t>
  </si>
  <si>
    <t>CSN2251</t>
  </si>
  <si>
    <t>CSN2252</t>
  </si>
  <si>
    <t>CSN2253</t>
  </si>
  <si>
    <t>CSN2254</t>
  </si>
  <si>
    <t>CSN2257</t>
  </si>
  <si>
    <t>CSN226</t>
  </si>
  <si>
    <t>CSN2262</t>
  </si>
  <si>
    <t>CSN2266</t>
  </si>
  <si>
    <t>CSN2267</t>
  </si>
  <si>
    <t>CSN2268</t>
  </si>
  <si>
    <t>CSN2271</t>
  </si>
  <si>
    <t>CSN2272</t>
  </si>
  <si>
    <t>CSN2273</t>
  </si>
  <si>
    <t>CSN2274</t>
  </si>
  <si>
    <t>CSN2275</t>
  </si>
  <si>
    <t>CSN2277</t>
  </si>
  <si>
    <t>CSN2282</t>
  </si>
  <si>
    <t>CSN2286</t>
  </si>
  <si>
    <t>CSN2289</t>
  </si>
  <si>
    <t>CSN229</t>
  </si>
  <si>
    <t>CSN2291</t>
  </si>
  <si>
    <t>CSN2293</t>
  </si>
  <si>
    <t>CSN2294</t>
  </si>
  <si>
    <t>CSN2295</t>
  </si>
  <si>
    <t>CSN230</t>
  </si>
  <si>
    <t>CSN2300</t>
  </si>
  <si>
    <t>CSN2303</t>
  </si>
  <si>
    <t>CSN2306</t>
  </si>
  <si>
    <t>CSN2307</t>
  </si>
  <si>
    <t>CSN2309</t>
  </si>
  <si>
    <t>CSN2310</t>
  </si>
  <si>
    <t>CSN2311</t>
  </si>
  <si>
    <t>CSN2312</t>
  </si>
  <si>
    <t>CSN2313</t>
  </si>
  <si>
    <t>CSN2314</t>
  </si>
  <si>
    <t>CSN2315</t>
  </si>
  <si>
    <t>CSN2316</t>
  </si>
  <si>
    <t>CSN2317</t>
  </si>
  <si>
    <t>CSN2318</t>
  </si>
  <si>
    <t>CSN2319</t>
  </si>
  <si>
    <t>CSN2320</t>
  </si>
  <si>
    <t>CSN2322</t>
  </si>
  <si>
    <t>CSN2324</t>
  </si>
  <si>
    <t>CSN2325</t>
  </si>
  <si>
    <t>CSN2326</t>
  </si>
  <si>
    <t>CSN2327</t>
  </si>
  <si>
    <t>CSN2329</t>
  </si>
  <si>
    <t>CSN233</t>
  </si>
  <si>
    <t>CSN2330</t>
  </si>
  <si>
    <t>CSN2332</t>
  </si>
  <si>
    <t>CSN2333</t>
  </si>
  <si>
    <t>CSN2334</t>
  </si>
  <si>
    <t>CSN2335</t>
  </si>
  <si>
    <t>CSN2338</t>
  </si>
  <si>
    <t>CSN2339</t>
  </si>
  <si>
    <t>CSN234</t>
  </si>
  <si>
    <t>CSN2340</t>
  </si>
  <si>
    <t>CSN2341</t>
  </si>
  <si>
    <t>CSN2342</t>
  </si>
  <si>
    <t>CSN2343</t>
  </si>
  <si>
    <t>CSN2345</t>
  </si>
  <si>
    <t>CSN2346</t>
  </si>
  <si>
    <t>CSN2348</t>
  </si>
  <si>
    <t>CSN2349</t>
  </si>
  <si>
    <t>CSN235</t>
  </si>
  <si>
    <t>CSN2350</t>
  </si>
  <si>
    <t>CSN238</t>
  </si>
  <si>
    <t>CSN243</t>
  </si>
  <si>
    <t>CSN247</t>
  </si>
  <si>
    <t>CSN251</t>
  </si>
  <si>
    <t>CSN261</t>
  </si>
  <si>
    <t>CSN262</t>
  </si>
  <si>
    <t>CSN263</t>
  </si>
  <si>
    <t>CSN264</t>
  </si>
  <si>
    <t>CSN265</t>
  </si>
  <si>
    <t>CSN269</t>
  </si>
  <si>
    <t>CSN270</t>
  </si>
  <si>
    <t>CSN275</t>
  </si>
  <si>
    <t>CSN284</t>
  </si>
  <si>
    <t>CSN291</t>
  </si>
  <si>
    <t>CSN294</t>
  </si>
  <si>
    <t>CSN295</t>
  </si>
  <si>
    <t>CSN298</t>
  </si>
  <si>
    <t>CSN300</t>
  </si>
  <si>
    <t>CSN302</t>
  </si>
  <si>
    <t>CSN304</t>
  </si>
  <si>
    <t>CSN306</t>
  </si>
  <si>
    <t>CSN307</t>
  </si>
  <si>
    <t>CSN308</t>
  </si>
  <si>
    <t>CSN310</t>
  </si>
  <si>
    <t>CSN311</t>
  </si>
  <si>
    <t>CSN314</t>
  </si>
  <si>
    <t>CSN317</t>
  </si>
  <si>
    <t>CSN318</t>
  </si>
  <si>
    <t>CSN327</t>
  </si>
  <si>
    <t>CSN328</t>
  </si>
  <si>
    <t>CSN332</t>
  </si>
  <si>
    <t>CSN334</t>
  </si>
  <si>
    <t>CSN337</t>
  </si>
  <si>
    <t>CSN338</t>
  </si>
  <si>
    <t>CSN342</t>
  </si>
  <si>
    <t>CSN347</t>
  </si>
  <si>
    <t>CSN360</t>
  </si>
  <si>
    <t>CSN361</t>
  </si>
  <si>
    <t>CSN363</t>
  </si>
  <si>
    <t>CSN365</t>
  </si>
  <si>
    <t>CSN385</t>
  </si>
  <si>
    <t>CSN391</t>
  </si>
  <si>
    <t>CSN411</t>
  </si>
  <si>
    <t>CSN424</t>
  </si>
  <si>
    <t>CSN428</t>
  </si>
  <si>
    <t>CSN431</t>
  </si>
  <si>
    <t>CSN432</t>
  </si>
  <si>
    <t>CSN440</t>
  </si>
  <si>
    <t>CSN442</t>
  </si>
  <si>
    <t>CSN445</t>
  </si>
  <si>
    <t>CSN446</t>
  </si>
  <si>
    <t>CSN454</t>
  </si>
  <si>
    <t>CSN458</t>
  </si>
  <si>
    <t>CSN459</t>
  </si>
  <si>
    <t>CSN460</t>
  </si>
  <si>
    <t>CSN463</t>
  </si>
  <si>
    <t>CSN467</t>
  </si>
  <si>
    <t>CSN468</t>
  </si>
  <si>
    <t>CSN479</t>
  </si>
  <si>
    <t>CSN480</t>
  </si>
  <si>
    <t>CSN481</t>
  </si>
  <si>
    <t>CSN487</t>
  </si>
  <si>
    <t>CSN490</t>
  </si>
  <si>
    <t>CSN492</t>
  </si>
  <si>
    <t>CSN493</t>
  </si>
  <si>
    <t>CSN495</t>
  </si>
  <si>
    <t>CSN496</t>
  </si>
  <si>
    <t>CSN497</t>
  </si>
  <si>
    <t>CSN499</t>
  </si>
  <si>
    <t>CSN506</t>
  </si>
  <si>
    <t>CSN509</t>
  </si>
  <si>
    <t>CSN515</t>
  </si>
  <si>
    <t>CSN531</t>
  </si>
  <si>
    <t>CSN534</t>
  </si>
  <si>
    <t>CSN536</t>
  </si>
  <si>
    <t>CSN537</t>
  </si>
  <si>
    <t>CSN538</t>
  </si>
  <si>
    <t>CSN540</t>
  </si>
  <si>
    <t>CSN542</t>
  </si>
  <si>
    <t>CSN543</t>
  </si>
  <si>
    <t>CSN557</t>
  </si>
  <si>
    <t>CSN559</t>
  </si>
  <si>
    <t>CSN562</t>
  </si>
  <si>
    <t>CSN566</t>
  </si>
  <si>
    <t>CSN583</t>
  </si>
  <si>
    <t>CSN589</t>
  </si>
  <si>
    <t>CSN592</t>
  </si>
  <si>
    <t>CSN594</t>
  </si>
  <si>
    <t>CSN595</t>
  </si>
  <si>
    <t>CSN596</t>
  </si>
  <si>
    <t>CSN597</t>
  </si>
  <si>
    <t>CSN601</t>
  </si>
  <si>
    <t>CSN602</t>
  </si>
  <si>
    <t>CSN608</t>
  </si>
  <si>
    <t>CSN611</t>
  </si>
  <si>
    <t>CSN620</t>
  </si>
  <si>
    <t>CSN624</t>
  </si>
  <si>
    <t>CSN642</t>
  </si>
  <si>
    <t>CSN646</t>
  </si>
  <si>
    <t>CSN648</t>
  </si>
  <si>
    <t>CSN652</t>
  </si>
  <si>
    <t>CSN657</t>
  </si>
  <si>
    <t>CSN662</t>
  </si>
  <si>
    <t>CSN666</t>
  </si>
  <si>
    <t>CSN673</t>
  </si>
  <si>
    <t>CSN676</t>
  </si>
  <si>
    <t>CSN679</t>
  </si>
  <si>
    <t>CSN681</t>
  </si>
  <si>
    <t>CSN682</t>
  </si>
  <si>
    <t>CSN683</t>
  </si>
  <si>
    <t>CSN686</t>
  </si>
  <si>
    <t>CSN695</t>
  </si>
  <si>
    <t>CSN696</t>
  </si>
  <si>
    <t>CSN699</t>
  </si>
  <si>
    <t>CSN700</t>
  </si>
  <si>
    <t>CSN708</t>
  </si>
  <si>
    <t>CSN710</t>
  </si>
  <si>
    <t>CSN712</t>
  </si>
  <si>
    <t>CSN713</t>
  </si>
  <si>
    <t>CSN714</t>
  </si>
  <si>
    <t>CSN715</t>
  </si>
  <si>
    <t>CSN717</t>
  </si>
  <si>
    <t>CSN719</t>
  </si>
  <si>
    <t>CSN721</t>
  </si>
  <si>
    <t>CSN722</t>
  </si>
  <si>
    <t>CSN724</t>
  </si>
  <si>
    <t>CSN725</t>
  </si>
  <si>
    <t>CSN726</t>
  </si>
  <si>
    <t>CSN727</t>
  </si>
  <si>
    <t>CSN734</t>
  </si>
  <si>
    <t>CSN738</t>
  </si>
  <si>
    <t>CSN741</t>
  </si>
  <si>
    <t>CSN753</t>
  </si>
  <si>
    <t>CSN755</t>
  </si>
  <si>
    <t>CSN756</t>
  </si>
  <si>
    <t>CSN763</t>
  </si>
  <si>
    <t>CSN772</t>
  </si>
  <si>
    <t>CSN776</t>
  </si>
  <si>
    <t>CSN781</t>
  </si>
  <si>
    <t>CSN797</t>
  </si>
  <si>
    <t>CSN807</t>
  </si>
  <si>
    <t>CSN809</t>
  </si>
  <si>
    <t>CSN810</t>
  </si>
  <si>
    <t>CSN811</t>
  </si>
  <si>
    <t>CSN813</t>
  </si>
  <si>
    <t>CSN817</t>
  </si>
  <si>
    <t>CSN821</t>
  </si>
  <si>
    <t>CSN822</t>
  </si>
  <si>
    <t>CSN823</t>
  </si>
  <si>
    <t>CSN824</t>
  </si>
  <si>
    <t>CSN825</t>
  </si>
  <si>
    <t>CSN826</t>
  </si>
  <si>
    <t>CSN834</t>
  </si>
  <si>
    <t>CSN835</t>
  </si>
  <si>
    <t>CSN836</t>
  </si>
  <si>
    <t>CSN838</t>
  </si>
  <si>
    <t>CSN839</t>
  </si>
  <si>
    <t>CSN842</t>
  </si>
  <si>
    <t>CSN845</t>
  </si>
  <si>
    <t>CSN847</t>
  </si>
  <si>
    <t>CSN851</t>
  </si>
  <si>
    <t>CSN856</t>
  </si>
  <si>
    <t>CSN861</t>
  </si>
  <si>
    <t>CSN865</t>
  </si>
  <si>
    <t>CSN866</t>
  </si>
  <si>
    <t>CSN867</t>
  </si>
  <si>
    <t>CSN868</t>
  </si>
  <si>
    <t>CSN869</t>
  </si>
  <si>
    <t>CSN870</t>
  </si>
  <si>
    <t>CSN871</t>
  </si>
  <si>
    <t>CSN874</t>
  </si>
  <si>
    <t>CSN878</t>
  </si>
  <si>
    <t>CSN879</t>
  </si>
  <si>
    <t>CSN881</t>
  </si>
  <si>
    <t>CSN887</t>
  </si>
  <si>
    <t>CSN912</t>
  </si>
  <si>
    <t>CSN927</t>
  </si>
  <si>
    <t>CSN928</t>
  </si>
  <si>
    <t>CSN929</t>
  </si>
  <si>
    <t>CSN930</t>
  </si>
  <si>
    <t>CSN935</t>
  </si>
  <si>
    <t>CSN937</t>
  </si>
  <si>
    <t>CSN942</t>
  </si>
  <si>
    <t>CSN950</t>
  </si>
  <si>
    <t>CSN959</t>
  </si>
  <si>
    <t>CSN962</t>
  </si>
  <si>
    <t>CSN963</t>
  </si>
  <si>
    <t>CSN964</t>
  </si>
  <si>
    <t>CSN965</t>
  </si>
  <si>
    <t>CSN970</t>
  </si>
  <si>
    <t>CSN998</t>
  </si>
  <si>
    <t>CSN999</t>
  </si>
  <si>
    <t>STENT CORON MED. 2 GENERACION 2.25X8</t>
  </si>
  <si>
    <t>COIL ANEURISMA CANASTA 4MMX12CM</t>
  </si>
  <si>
    <t>AGUJA DE PRECORTE TRILUMEN X UN</t>
  </si>
  <si>
    <t>AGUJA DE PUNCION TRANSEPTAL 71 CM X UN</t>
  </si>
  <si>
    <t>ANILLO MITRAL ANULOPLASTIA RIGIDO 32MM X</t>
  </si>
  <si>
    <t>ANILLO MITRAL ANULOPLASTIA RIGIDO 28MM X</t>
  </si>
  <si>
    <t>ANILLO MITRAL ANULOPLASTIA RIGIDO 30MM X</t>
  </si>
  <si>
    <t>ANILLO MITRAL ANULOPLASTIA RIGIDO 34MM X</t>
  </si>
  <si>
    <t>STENT CORON MED. 2 GENERACION 2.25X12</t>
  </si>
  <si>
    <t>BALON ANGIOPLASTIA CORONARIO 1.5 X 20XUN</t>
  </si>
  <si>
    <t>BALON ANGIOPLASTIA CORONARIO 2 X 20 X UN</t>
  </si>
  <si>
    <t>BALON ANGIOPLASTIA CORONARIO 2.5 X 20</t>
  </si>
  <si>
    <t>BALON ANGIOPLASTIA CORONARIO 2.5 X 30XUN</t>
  </si>
  <si>
    <t>BALON ANGIOPLASTIA CORONARIO 3.0 X 20XUN</t>
  </si>
  <si>
    <t>BALON ANGIOPLASTIA CORONARIO 3.5 X 20XUN</t>
  </si>
  <si>
    <t>STENT CORON MED. 2 GENERACION 2.25X15</t>
  </si>
  <si>
    <t>BALON ANGIOPLASTIA CORONARIO 1.5 X 12XUN</t>
  </si>
  <si>
    <t>VALVULA BIOLOGICA SUPRAANULAR No 19</t>
  </si>
  <si>
    <t>BALON CONTRAPULSACION AORTICA 7.5FR X 34</t>
  </si>
  <si>
    <t>BALON CONTRAPULSACION F.OPTICA 7FRX40XUN</t>
  </si>
  <si>
    <t>BALON DE DILATACION BILIAR 10MMX3CM X UN</t>
  </si>
  <si>
    <t>BALON DE DILATACION BILIAR 8MM X 3CM XUN</t>
  </si>
  <si>
    <t>BALON EXTRACCION TRIPLE LUMEN 15 FR X UN</t>
  </si>
  <si>
    <t>COIL PLATINO CANASTA 3,5x6,6</t>
  </si>
  <si>
    <t>BALON ANGIOPLASTIA CORONARIO 1.5 X 15XUN</t>
  </si>
  <si>
    <t>BALON ANGIOPLASTIA CORONARIO 2.0 X 15 XU</t>
  </si>
  <si>
    <t>BALON ANGIOPLASTIA CORONARIO 2.5 X 15XUN</t>
  </si>
  <si>
    <t>BALON ANGIO.PERIF.NO COMP 8MMX60MMX135CM</t>
  </si>
  <si>
    <t>BALON ANGIOPLASTIA CORONARIO 3.0 X 15</t>
  </si>
  <si>
    <t>BALON ANGIOPLASTIA CORONARIO 3.5 X 15</t>
  </si>
  <si>
    <t>MICROCATETER CEREBRAL 17 RECTO</t>
  </si>
  <si>
    <t>CANASTILLA EXTRACCION LITOTRIPCIA 3 X 6</t>
  </si>
  <si>
    <t>BALON ANGIOPLASTIA CORONARIO 4.0 X 15 UN</t>
  </si>
  <si>
    <t>FRESA TRASNASAL DESECHABLE 4 MM X UN</t>
  </si>
  <si>
    <t>FRESA TRASNASAL DESECHABLE 3 MM X UN</t>
  </si>
  <si>
    <t>CANULA TRAQUE S/B SIN FENESTRA # 9XUN</t>
  </si>
  <si>
    <t>COIL ANEURISMA CEREBRAL CANASTA 4X10 XUN</t>
  </si>
  <si>
    <t>COIL ANEURISMA CEREBRAL CANASTA 20X50XUN</t>
  </si>
  <si>
    <t>COIL ANEURISMA CEREBRAL RELLENO 12X30XUN</t>
  </si>
  <si>
    <t>COIL ANEURISMA CEREBRAL RELLENO 14X30XUN</t>
  </si>
  <si>
    <t>COIL ANEURISMA CEREBRAL RELLENO 16X40XUN</t>
  </si>
  <si>
    <t>STENT ENTERAL DUODENAL 27.22X9 230CM</t>
  </si>
  <si>
    <t>STENT ENTERAL DUODENAL 27.22X12 230CM</t>
  </si>
  <si>
    <t>BALON ANG CORONAR ALTA PRESION 3.5 X 8</t>
  </si>
  <si>
    <t>BALON ANGIOP CORON ALTA PRESION 3 X 20</t>
  </si>
  <si>
    <t>BALON ANGIOP. CORO ALTA PRE 3.5 X 20 XUN</t>
  </si>
  <si>
    <t>BALON ANGIOP.CORON. ALTA PRESION 4.5X20</t>
  </si>
  <si>
    <t>BALON ANGIOP.CORON.ALTA PRESION 2.5X20</t>
  </si>
  <si>
    <t>BALON ANGIOP.CORON.ALTA PRESION 3X8</t>
  </si>
  <si>
    <t>BALON PERIFERICO 0.018 3.0X60X150CMXUN</t>
  </si>
  <si>
    <t>BALON PERIFERICO 0.018 4.0X80X150CMXUN</t>
  </si>
  <si>
    <t>BALON PERIFERICO 0.018 5.0X100X150CMXUN</t>
  </si>
  <si>
    <t>BALON PERIFERICO 0.018 5.0X120X150CMXUN</t>
  </si>
  <si>
    <t>BALON PERIFERICO 0.018 6.0X200X150CMXUN</t>
  </si>
  <si>
    <t>BALON PERIFERICO 0.035 7.0X80X135CMXUN</t>
  </si>
  <si>
    <t>BALON PERIFERICO 0.035 10X80X135CMXUN</t>
  </si>
  <si>
    <t>STENT PERIFERI AUTOEXPAND 5.5X100X120XUN</t>
  </si>
  <si>
    <t>STENT PERIF AUTOEXP AFS 5.5X80X120 XUN</t>
  </si>
  <si>
    <t>GUIA DE SELECCION BASICO GUILLINOV X UN</t>
  </si>
  <si>
    <t>PIEZA INSTRUMENTAL TRACKER AxiEM X UN</t>
  </si>
  <si>
    <t>STENT CORONARIO MEDICADO 5.00X18 XUN</t>
  </si>
  <si>
    <t>STENT CORONARIO MEDICADO 5.00X22 XUN</t>
  </si>
  <si>
    <t>BALON ANGIO.PERIF.NO COMP 3MMX40MMX135CM</t>
  </si>
  <si>
    <t>BALON ANGIO.PERIF.NO COMP 3MMX8MMMX135CM</t>
  </si>
  <si>
    <t>BALON ANG.CORON. ALTA PRESION 3X06 XUN</t>
  </si>
  <si>
    <t>BALON ANGI.PERIF.NO COMP 7MMX100MMX135CM</t>
  </si>
  <si>
    <t>BALON ANG.CORON. ALTA PRESION 4X12 XUN</t>
  </si>
  <si>
    <t>COIL FIBRAD LIB CONTROLADA 2D 18X40 X UN</t>
  </si>
  <si>
    <t>BALON ANG.CORON. ALTA PRESION 5X08 XUN</t>
  </si>
  <si>
    <t>GRAPADORA ENDOSCOPIA UNIVERSAL XL XUN</t>
  </si>
  <si>
    <t>MICROCATETER CEREBRAL HEADWAY DUO X167CM</t>
  </si>
  <si>
    <t>STENT PERIFERICO AUTOEXP NITINOL 12X80</t>
  </si>
  <si>
    <t>CABLE DE LIBERACION COILS EMBOLIZAC. XUN</t>
  </si>
  <si>
    <t>COIL ANEURISMA RELLENO 6MMX20CM</t>
  </si>
  <si>
    <t>CLIP ENDOSCOPICO PREMONTADO HEMOSTATICO</t>
  </si>
  <si>
    <t>CANESTER RECOLECCION TROMBOS X UN</t>
  </si>
  <si>
    <t>STENT DUODENAL ENDOSCOPICO 18 X 08 UN</t>
  </si>
  <si>
    <t>STENT DUODENAL ENDOSCOPICO 18 X 10 UN</t>
  </si>
  <si>
    <t>STENT ESOFAGICO CUBIERTO MONOCUERP 18X16</t>
  </si>
  <si>
    <t>STENT BILIAR ENDOSCOPICO 10 X 08 X UN</t>
  </si>
  <si>
    <t>BALON ANGIO.PERIF.NO COMP 7MMX40MMX135CM</t>
  </si>
  <si>
    <t>BALON ANGIO.PERIF.NO COMP 4MMX80MMX135CM</t>
  </si>
  <si>
    <t>BALON ANGIO.PERIF.NO COMP 6MMX80MX135CM</t>
  </si>
  <si>
    <t>BALON ANGI.PERIF.NO COMP 5MMX120MMX135CM</t>
  </si>
  <si>
    <t>BALON ANGI.PERIF.NO COMP 6MMX150MMX135CM</t>
  </si>
  <si>
    <t>BALON ANGIOP.CORON. ALTA PRESION 2.0X15</t>
  </si>
  <si>
    <t>BALON ANGIOP.CORON. ALTA PRESION 2.0X8MM</t>
  </si>
  <si>
    <t>BALON ANGIOP.CORON. ALTA PRESION 2.75X15</t>
  </si>
  <si>
    <t>BALON ANGIOP.CORON. ALTA PRESION 4.5X8 X</t>
  </si>
  <si>
    <t>BALON ANGIOP.CORON.ALTA PRESION 2.5 X 8</t>
  </si>
  <si>
    <t>CATETER DX CUADRIPOLAR CURVA J  6FR</t>
  </si>
  <si>
    <t>BALON DE DILATACION COLONICA 12-15 MM X</t>
  </si>
  <si>
    <t>BALON DE DILATACION COLONICA 8-10 MM</t>
  </si>
  <si>
    <t>BALON EXTRACCION TRIPLE LUMEN 9-12 FR</t>
  </si>
  <si>
    <t>BALON ANG.PERIF.NOCOMP 3.0MMX100MMX150CM</t>
  </si>
  <si>
    <t>CATETER ACCESO NEUROV 6FR 0.088-88CM XUN</t>
  </si>
  <si>
    <t>CATETER CON BALON HISTEROSALPINGO. X UN</t>
  </si>
  <si>
    <t>CATETER GUIA CEREBRAL DAV 6 FR X 90 XUN</t>
  </si>
  <si>
    <t>ESFINTEROTOMO CURVO 2.5 MM X UN</t>
  </si>
  <si>
    <t>CONECTOR CON PINES RECUBIERTO AZUL</t>
  </si>
  <si>
    <t>CATETER ULTRASONIDO INTRAVASC 36X135 XUN</t>
  </si>
  <si>
    <t>COIL ANEURISMA CANASTA 5MMX15CM</t>
  </si>
  <si>
    <t>COIL FIBRAD LIB CONTROLADA 2D 15X40 X UN</t>
  </si>
  <si>
    <t>STENT CORON MED. 2 GENERACION 2.25X18</t>
  </si>
  <si>
    <t>GUIA ANGIOPLASTIA PERIF 0.014 X 300 X UN</t>
  </si>
  <si>
    <t>HIDROCOIL ANEURISMA CANASTA 4MMX8CM</t>
  </si>
  <si>
    <t>INTRODUCTOR DEFLECTABLE 8.5 FR CURVA M</t>
  </si>
  <si>
    <t>CATETER CUADRIPOLAR LARGO 6FR</t>
  </si>
  <si>
    <t>MARCAPASO UNICAMERAL PARA RES MAGNET XUN</t>
  </si>
  <si>
    <t>MICROGUIA INTRACEREBRAL 0.014 X 205</t>
  </si>
  <si>
    <t>STENT CAROTIDEO 7MM X 50MM X UN</t>
  </si>
  <si>
    <t>STENT BILIAR ENDOSCOPICO 10 X 06 X UN</t>
  </si>
  <si>
    <t>STENT CAROTIDEO 8MM X 21MM X UN</t>
  </si>
  <si>
    <t>STENT COLONICO ENDOSCOPICO 22X10</t>
  </si>
  <si>
    <t>STENT CORON MED. 2 GENERACION 2.0X26</t>
  </si>
  <si>
    <t>STENT CORON MED. 2 GENERACION 2.25X26</t>
  </si>
  <si>
    <t>STENT CORON MED. 2 GENERACION 2.50X30</t>
  </si>
  <si>
    <t>STENT CORON MED. 2 GENERACION 2.75X30</t>
  </si>
  <si>
    <t>STENT CORON MED. 2 GENERACION 3.0 X 23</t>
  </si>
  <si>
    <t>STENT CORON MED. 2 GENERACION 3.00X8</t>
  </si>
  <si>
    <t>STENT CORON MED. 2 GENERACION 3.5 X 38</t>
  </si>
  <si>
    <t>STENT CORON MED. 2 GENERACION 3.50X18</t>
  </si>
  <si>
    <t>STENT CORON MED. 2 GENERACION 3.50X26</t>
  </si>
  <si>
    <t>STENT CORON MED. 2 GENERACION 3.50X30</t>
  </si>
  <si>
    <t>STENT CORON MED. 2 GENERACION 3X18</t>
  </si>
  <si>
    <t>STENT CORON MED. 2 GENERACION 4.0 X 33</t>
  </si>
  <si>
    <t>STENT CORON MED. 2 GENERACION 4.00X26</t>
  </si>
  <si>
    <t>STENT CORON MED. 2 GENERACION 4X08</t>
  </si>
  <si>
    <t>STENT CORON MED. 2 GENERACION 4X23</t>
  </si>
  <si>
    <t>STENT CORON MED. 2 GENERACION 4X30</t>
  </si>
  <si>
    <t>CONECTOR CUADRIPOLAR  1904/SA</t>
  </si>
  <si>
    <t>STENT ESOFAGICO MONOCUERPO 1812 X UN</t>
  </si>
  <si>
    <t>PROTESIS PANCREATICA 5FR X 5CM X UN</t>
  </si>
  <si>
    <t>STENT PANCREATICO 5FR X 7CM</t>
  </si>
  <si>
    <t>STENT PERIFER UTOEXP NITINOL 10X60x120</t>
  </si>
  <si>
    <t>STENT INTRACER AUTOEXP 4 X 20</t>
  </si>
  <si>
    <t>STENT SOLITAIRE 6 X 20</t>
  </si>
  <si>
    <t>STENT URETERAL RENAL 6FR 8X20CM</t>
  </si>
  <si>
    <t>CATETER DX DECAPOLAR SUAVE 5FR</t>
  </si>
  <si>
    <t>VALVULA BIOLOGICA SUPRAANULAR No 21</t>
  </si>
  <si>
    <t>VALVULA BIOLOGICA SUPRAANULAR No 23</t>
  </si>
  <si>
    <t>VALVULA MITRAL MECANICA NO 33 X UN</t>
  </si>
  <si>
    <t>BALON ANGIO.PERIF.NO COMP 9MMX2MMX135CM</t>
  </si>
  <si>
    <t>FILTRO VENA CAVA FEMORAL-YUGULAR DEFINIT</t>
  </si>
  <si>
    <t>SET DE NEFF (EQUIPO ACCESO PERCUTANEO)</t>
  </si>
  <si>
    <t>BALON ANGI.PERIF.NO COMP 10MMX20MMX135CM</t>
  </si>
  <si>
    <t>BALON ANG.PERIF SEMICOMPL 2MMX80MMX150CM</t>
  </si>
  <si>
    <t>RECARGA LINEAL CORT ENDOSC 60X3.8 DORADA</t>
  </si>
  <si>
    <t>KIT OXIGENADOR NEONATAL KIDS 100</t>
  </si>
  <si>
    <t>SET CONECTORES ULTRAFILTRACION</t>
  </si>
  <si>
    <t>EQUIPO DE MACROGOTEO COOL POINT 85785</t>
  </si>
  <si>
    <t>CANULA TRACOE TWIST FENESTRA C/B N°7 XUN</t>
  </si>
  <si>
    <t>CANULA TRACOE TWIST S/FENES S/B N°7 X UN</t>
  </si>
  <si>
    <t>CANULA TRAQUEO CON FENESTRA S/B 8.0 XUN</t>
  </si>
  <si>
    <t>VALVULA AORTICA TRIFECTA GT 19MM</t>
  </si>
  <si>
    <t>GRAPADORA ENDOSCOPICA 35MM X UN</t>
  </si>
  <si>
    <t>BALON ANG.PERIF.NOCOMP 3.5MMX220MMX150CM</t>
  </si>
  <si>
    <t>BALON DILATACION PULMONAR 8 X 10 X 75 CM</t>
  </si>
  <si>
    <t>AGUJA DE PUNCION TRANSEPTAL 98 CM X UN</t>
  </si>
  <si>
    <t>CATETER INQUIRY CUADRIPOLAR 6 FR MEDIUM</t>
  </si>
  <si>
    <t>INTRODUCTOR SWARTZ 8.5FR X 63 SL1 X UN</t>
  </si>
  <si>
    <t>CONECTOR DECAPOLAR 1910/SA</t>
  </si>
  <si>
    <t>BALON ANGIOPLASTIA CORONARIO 4 X 20 X UN</t>
  </si>
  <si>
    <t>CATETER REPERF 5MAX ACE 068CM+TUBO ASPIR</t>
  </si>
  <si>
    <t>KIT OXIGENADOR ADULTO PEQUEÑO X UN</t>
  </si>
  <si>
    <t>STENT BILIAR ENDOS CUBIERTO 10X60</t>
  </si>
  <si>
    <t>CONECTOR DECAPOLAR NEGRO  EXPUESTO</t>
  </si>
  <si>
    <t>INTRODUCTOR HEMOSTATICO 11 FR X 30 X UN</t>
  </si>
  <si>
    <t>CATETER DRENAJE BILIAR 12 FR X 40 X UN</t>
  </si>
  <si>
    <t>RECARGA GIA 60 X 4.8 MM</t>
  </si>
  <si>
    <t>SUTURA MEC LINEAL CORTANTE  60MM X 4.8XU</t>
  </si>
  <si>
    <t>COIL FIBRAD LIB CONTROLADA 2D 12X20 X UN</t>
  </si>
  <si>
    <t>TUBERIA ASPIRACION TROMBOS PENUMBRA XUN</t>
  </si>
  <si>
    <t>STENT CORON MED. 2 GENERACION 2.25X23</t>
  </si>
  <si>
    <t>BALON DE DILATACION COLONICA 18-20 MM X</t>
  </si>
  <si>
    <t>BALON DE DILATACION COLONICA 15-18 MM X</t>
  </si>
  <si>
    <t>CATETER ACCESO NEUROV 6FR DI 0.090 X UN</t>
  </si>
  <si>
    <t>SET DE BIOPSIA TRASYUGULAR HEPATICO X UN</t>
  </si>
  <si>
    <t>COIL FIBRAD LIB CONTROLADA 2D 10X40 X UN</t>
  </si>
  <si>
    <t>BALON ANG.PERIF SEMICOMP.2.5X120MMX150CM</t>
  </si>
  <si>
    <t>BALON ANG.PERIF SEMICOMP.4MMX150MMX150CM</t>
  </si>
  <si>
    <t>COIL FIBRAD LIB CONTROLADA 2D 12X40 X UN</t>
  </si>
  <si>
    <t>BALON ANG.PERIF SEMICOMP.3MMX80MMX150CM</t>
  </si>
  <si>
    <t>BALON ANG.PERIF SEMICOMP.4MMX100MMX150CM</t>
  </si>
  <si>
    <t>RECARGA ENDOSCOPICA 60 VERDE X UN</t>
  </si>
  <si>
    <t>INTRODUCTOR GUIA MULTIPROPOSITO 7FR X 90</t>
  </si>
  <si>
    <t>BALON DE DILATACION COLONICA 10-12 MM X</t>
  </si>
  <si>
    <t>BALON ANGI.PERIF.NO COMP 5MMX200MMX135CM</t>
  </si>
  <si>
    <t>STENT ESOFAGICO CUBIERTO MONOCUERP 1814</t>
  </si>
  <si>
    <t>STENT CUBIERTO AUTOEXPANDIBLE 6X170 X UN</t>
  </si>
  <si>
    <t>BALON ANGI.PERIF.NOCOMP 8MMX4CMX135CMXUN</t>
  </si>
  <si>
    <t>BALON ANGI.PERIF.NOCOMP12MMX8CMX135CMXUN</t>
  </si>
  <si>
    <t>BALON ANGIO.PERIF.NOCOM10MMX6CMX135CMXUN</t>
  </si>
  <si>
    <t>BALON ANGIO.PERIF.NOCOMP.5MMX10CMX135XUN</t>
  </si>
  <si>
    <t>BALON DE DILATACION COLONICA 6-8 MM X UN</t>
  </si>
  <si>
    <t>BALON PERIF ULTRA NO COMP 14MMX4CMX120CM</t>
  </si>
  <si>
    <t>CATETER BALON OCLUSION 4X10MM</t>
  </si>
  <si>
    <t>CATETER BALON OCLUSION BIFURCACION 7X7MM</t>
  </si>
  <si>
    <t>COIL FIBRAD LIB CONTROLADA 2D 14X20 X UN</t>
  </si>
  <si>
    <t>COIL FIBRAD LIB CONTROLADA 2D 8X20 XUN</t>
  </si>
  <si>
    <t>ESFINTEROTOMO CURVO 2.5MM X 30MM</t>
  </si>
  <si>
    <t>MICROCATETER CORONARIO 1.8-2.6 FRX150 CM</t>
  </si>
  <si>
    <t>STENT CORON MEDIC 2 GENERACION 2.0X15</t>
  </si>
  <si>
    <t>STENT CORON MEDIC 2 GENERACION 2.0X18</t>
  </si>
  <si>
    <t>COIL ANEURISMA CEREBRAL CANASTA 12X40</t>
  </si>
  <si>
    <t>COIL ANEURISMA CEREBRAL CANASTA 2.5X4</t>
  </si>
  <si>
    <t>COIL ANEURISMA CEREBRAL CANASTA 6X20</t>
  </si>
  <si>
    <t>COIL ANEURISMA CEREBRAL CANASTA 7X19</t>
  </si>
  <si>
    <t>COIL ANEURISMA CEREBRAL CANASTA 7X24</t>
  </si>
  <si>
    <t>COIL ANEURISMA CEREBRAL CANASTA 9X30</t>
  </si>
  <si>
    <t>COIL ANEURISMA CEREBRAL RELLENO 1.5X4</t>
  </si>
  <si>
    <t>COIL ANEURISMA CEREBRAL RELLENO 10X30</t>
  </si>
  <si>
    <t>COIL ANEURISMA CEREBRAL RELLENO 2X2</t>
  </si>
  <si>
    <t>STENT CORON MED. 2 GENERACION 2.25X28</t>
  </si>
  <si>
    <t>COIL ANEURISMA CEREBRAL RELLENO 2X3</t>
  </si>
  <si>
    <t>COIL ANEURISMA CEREBRAL RELLENO 2X6</t>
  </si>
  <si>
    <t>COIL ANEURISMA CEREBRAL RELLENO 3X10</t>
  </si>
  <si>
    <t>COIL ANEURISMA CEREBRAL RELLENO 4X8</t>
  </si>
  <si>
    <t>COIL ANEURISMA CEREBRAL RELLENO 5X15</t>
  </si>
  <si>
    <t>GUIA DE PROTECCION CEREBRAL X UN</t>
  </si>
  <si>
    <t>COIL ANEURISMA CEREBRAL RELLENO 7X30</t>
  </si>
  <si>
    <t>COIL ANEURISMA CEREBRAL RELLENO 8X30</t>
  </si>
  <si>
    <t>COIL ANEURISMA CEREBRAL RELLENO 9X30</t>
  </si>
  <si>
    <t>COIL FIBRAD LIB CONTROLADA 2D 10X20 X UN</t>
  </si>
  <si>
    <t>CATETER INQUIRY DECAPOLAR 6 FR MEDIUM</t>
  </si>
  <si>
    <t>INTRODUCTOR SWARTZ 8.5FR. LAMP 90X63CM</t>
  </si>
  <si>
    <t>CONECTOR DECAPOLAR NEGRO  CUBIERTO</t>
  </si>
  <si>
    <t>COIL ANEURISMA CEREBRAL CANASTA 2X6</t>
  </si>
  <si>
    <t>COIL ANEURISMA CEREBRAL CANASTA 3X10</t>
  </si>
  <si>
    <t>COIL ANEURISMA CEREBRAL CANASTA 16X52</t>
  </si>
  <si>
    <t>COIL ANEURISMA CEREBRAL CANASTA 18X59</t>
  </si>
  <si>
    <t>BALON PERIF ULTRA NO COMP 12MMX4CMX120CM</t>
  </si>
  <si>
    <t>BALON PERIF ULTRA NO COMP 12MMX6CMX75CM</t>
  </si>
  <si>
    <t>BALON PERIF ULTRA NO COMP 14MMX6CMX75CM</t>
  </si>
  <si>
    <t>FILTRO VENA CAVA YUGULAR X UN</t>
  </si>
  <si>
    <t>STENT AUTOEXP DESCUBIERTO AFS 6 X 120MM</t>
  </si>
  <si>
    <t>STENT AUTOEXP DESCUBIERTO ILIACO 14X100</t>
  </si>
  <si>
    <t>STENT AUTOEXP DESCUBIERTO ILIACO 8X100MM</t>
  </si>
  <si>
    <t>BALON ANGIO.PERIF.COMP 3MMX15CMX150CMXUN</t>
  </si>
  <si>
    <t>BALON ANGIO.PERIF.NO COMP.9MMX6CMX135XUN</t>
  </si>
  <si>
    <t>BALON ANGIOPLASTIA CORONARIO 2 X 9 XUN</t>
  </si>
  <si>
    <t>COIL ANEURISMA CEREBRAL CANASTA 3X8</t>
  </si>
  <si>
    <t>STENT CAROTIDEO 8MM X 29MM X UN</t>
  </si>
  <si>
    <t>STENT CORON MED. 2 GENERACION 4.5 X 15</t>
  </si>
  <si>
    <t>STENT CORON MED. 2 GENERACION 4.5X 12</t>
  </si>
  <si>
    <t>BALON ANGIOP PERIF 4X100X135 X UN</t>
  </si>
  <si>
    <t>BALON ANGIOP.CORON.ALTA PRESION 2.75X20</t>
  </si>
  <si>
    <t>BALON ANGIOPLASTIA CORONARIO 2.5X9.0 XUN</t>
  </si>
  <si>
    <t>BALON ANGIOPLASTIA CORONARIO 3 X 10</t>
  </si>
  <si>
    <t>COIL ANEURISMA CEREBRAL CANASTA 10X34</t>
  </si>
  <si>
    <t>COIL ANEURISMA CEREBRAL CANASTA 2.5X3</t>
  </si>
  <si>
    <t>COIL ANEURISMA CEREBRAL CANASTA 2X3</t>
  </si>
  <si>
    <t>COIL ANEURISMA CEREBRAL CANASTA 3X4</t>
  </si>
  <si>
    <t>COIL ANEURISMA CEREBRAL CANASTA 4X16</t>
  </si>
  <si>
    <t>COIL ANEURISMA CEREBRAL CANASTA 4X7</t>
  </si>
  <si>
    <t>COIL ANEURISMA CEREBRAL CANASTA 5X9</t>
  </si>
  <si>
    <t>COIL ANEURISMA CEREBRAL CANASTA 6X11</t>
  </si>
  <si>
    <t>COIL ANEURISMA CEREBRAL RELLENO 1.5X3</t>
  </si>
  <si>
    <t>COIL ANEURISMA CEREBRAL RELLENO 1X1</t>
  </si>
  <si>
    <t>COIL ANEURISMA CEREBRAL RELLENO 1X3</t>
  </si>
  <si>
    <t>COIL ANEURISMA CEREBRAL RELLENO 2.5X3</t>
  </si>
  <si>
    <t>COIL ANEURISMA CEREBRAL RELLENO 3X4</t>
  </si>
  <si>
    <t>COIL ANEURISMA CEREBRAL RELLENO 3X6</t>
  </si>
  <si>
    <t>COIL ANEURISMA CEREBRAL RELLENO 3X8</t>
  </si>
  <si>
    <t>COIL ANEURISMA CEREBRAL RELLENO 4X15</t>
  </si>
  <si>
    <t>GRAPADORA ENDOSCOPICA 60MM X UN</t>
  </si>
  <si>
    <t>STENT AUTOEXP DESCUBIERTO AFS 6 X 150MM</t>
  </si>
  <si>
    <t>STENT AUTOEXP DESCUBIERTO ILIACO 14X80MM</t>
  </si>
  <si>
    <t>VALVULA AORTICA TRIFECTA GT 23MM</t>
  </si>
  <si>
    <t>STENT CORON MEDIC 2 GENERACION 2.0X12</t>
  </si>
  <si>
    <t>BALON ANGIO.PERIF.NOCOMP.4MMX200x135XUN</t>
  </si>
  <si>
    <t>INTRODUCTOR HEMOSTAT FAST CATH 6FRX12</t>
  </si>
  <si>
    <t>INTRODUCTOR SWARTZ 8.5FR SR0 X 63CM</t>
  </si>
  <si>
    <t>VALVULA MECANICA AORTICA NO. 27 X UD</t>
  </si>
  <si>
    <t>COIL ANEURISMA CEREBRAL CANASTA 5X10</t>
  </si>
  <si>
    <t>COIL ANEURISMA CANASTA 7MMX31CM</t>
  </si>
  <si>
    <t>STENT AUTOEXP DESCUBIERTO ILIACO 10X80MM</t>
  </si>
  <si>
    <t>STENT AUTOEXP DESCUBIERTO ILIACO 12X100</t>
  </si>
  <si>
    <t>STENT AUTOEXP DESCUBIERTO ILIACO 12X60MM</t>
  </si>
  <si>
    <t>BALON ANGIOP.CORON.ALTA PRESION 2 X 20</t>
  </si>
  <si>
    <t>MICROCATETER CEREBRAL DUO X156CM</t>
  </si>
  <si>
    <t>STENT ESOFAGICO MONOCUERPO  1808 X UN</t>
  </si>
  <si>
    <t>CANULA TRAQUEO NEONATAL S/B 4.5 XUN</t>
  </si>
  <si>
    <t>CANULA TRAQUEO PEDIATRICA C/B 4.0 XUN</t>
  </si>
  <si>
    <t>CANULA TRAQUEO PEDIATRICA C/B 4.5 XUN</t>
  </si>
  <si>
    <t>CANULA TRAQUEO PEDIATRICA S/B 4.5 XUN</t>
  </si>
  <si>
    <t>CANULA TRAQUEO PEDIATRICA S/B 5.0 XUN</t>
  </si>
  <si>
    <t>CANULA TRAQUEO PEDIATRICA S/B 5.5 XUN</t>
  </si>
  <si>
    <t>CANULA TRAQUEO SIN FENESTRA C/B 6.5 XUN</t>
  </si>
  <si>
    <t>CANULA TRAQUEO SIN FENESTRA S/B 6.5 XUN</t>
  </si>
  <si>
    <t>CANULA TRAQUEO SIN FENESTRA C/B 7.0 XUN</t>
  </si>
  <si>
    <t>CANULA TRAQUEO SIN FENESTRA C/B 7.5 XUN</t>
  </si>
  <si>
    <t>CANULA TRAQUEO SIN FENESTRA S/B 7.5 XUN</t>
  </si>
  <si>
    <t>CANULA TRAQUEO SIN FENESTRA C/B 8.0 XUN</t>
  </si>
  <si>
    <t>CANULA TRAQUEO NEONATAL S/B 3.0 XUN</t>
  </si>
  <si>
    <t>CANULA TRAQUEO NEONATAL S/B 3.5 XUN</t>
  </si>
  <si>
    <t>CANULA TRAQUEO NEONATAL S/B 4.0 XUN</t>
  </si>
  <si>
    <t>CANULA TRAQUEO PEDIATRICA C/B 5.5 XUN</t>
  </si>
  <si>
    <t>CANULA TRAQUEO PEDIATRICA S/B 3.0 XUN</t>
  </si>
  <si>
    <t>CANULA TRAQUEO PEDIATRICA S/B 3.5 XUN</t>
  </si>
  <si>
    <t>CANULA TRAQUEO PEDIATRICA S/B 4.0 XUN</t>
  </si>
  <si>
    <t>CANULA TRAQUEO CON FENESTRA C/B 6.0 XUN</t>
  </si>
  <si>
    <t>CANULA TRAQUEO CON FENESTRA S/B 10 XUN</t>
  </si>
  <si>
    <t>CANULA TRAQUEO CON FENESTRA S/B 5 XUN</t>
  </si>
  <si>
    <t>CANULA TRAQUEO CON FENESTRA S/B 6.0 XUN</t>
  </si>
  <si>
    <t>CANULA TRAQUEO SIN FENESTRA S/B 8 XUN</t>
  </si>
  <si>
    <t>BALON ANGIOP.CORON. ALTA PRESION 4 X 8</t>
  </si>
  <si>
    <t>BALON PERIFERICO COMPLAC 3.5X150X150 XUN</t>
  </si>
  <si>
    <t>MICROCATETER CEREBRAL 17 ANG 90</t>
  </si>
  <si>
    <t>STENT DE CELDA ABIERTA 3.0 X 24</t>
  </si>
  <si>
    <t>COIL ANEURISMA CEREBRAL RELLENO 2X4</t>
  </si>
  <si>
    <t>CATETER DE ACCESO DISTAL X UN</t>
  </si>
  <si>
    <t>COIL ANEURISMA RELLENO 1.5MMX2CM</t>
  </si>
  <si>
    <t>CATETER DE ABLACION THERAPY 7FR LARGE</t>
  </si>
  <si>
    <t>BALON ANGIOPLASTIA CORONARIO 3X12</t>
  </si>
  <si>
    <t>BALON ANGIOP.CORON.ALTA PRESION 2.50X12</t>
  </si>
  <si>
    <t>BALON ANGIOPLASTIA CORONARIO 2 X 12</t>
  </si>
  <si>
    <t>CANULA COLANGIOGRAFICA CONICA X UN</t>
  </si>
  <si>
    <t>COIL FIBRAD LIB CONTROLADA 2D 14X30 X UN</t>
  </si>
  <si>
    <t>COIL FIBRAD LIB CONTROLADA 2D 12X30 X UN</t>
  </si>
  <si>
    <t>BALON ANGIO.PERIF.NO COMP.6MMX12CMX135CM</t>
  </si>
  <si>
    <t>BALON ANGIO.PERIF.NO COMP.7MMX2CMX135XUN</t>
  </si>
  <si>
    <t>BALON ANGIO.PERIF.NO COMP.8MMX8CMX135XUN</t>
  </si>
  <si>
    <t>BALON ANGIO.PERIF.NOCOMP4MMX120X135CMXUN</t>
  </si>
  <si>
    <t>CATETER ASPIRACION TROMBOS 8FR TORQ 115</t>
  </si>
  <si>
    <t>COIL ANEURISMA CEREBRAL CANASTA 1.5X4</t>
  </si>
  <si>
    <t>COIL FIBRAD LIB CONTROLADA 2D 20X40 X UN</t>
  </si>
  <si>
    <t>FRESA CRANEOTOMO MAIDAS 10CM X 2MM</t>
  </si>
  <si>
    <t>FRESA CRANEOTOMO MAIDAS 10CM X 5MM</t>
  </si>
  <si>
    <t>FRESA CRANEOTOMO MAIDAS 10CM X 6MM</t>
  </si>
  <si>
    <t>FRESA CRANEOTOMO MAIDAS 10CM X 4MM</t>
  </si>
  <si>
    <t>FRESA CRANEOTOMO MAIDAS 14CM X 5MM</t>
  </si>
  <si>
    <t>FRESA CRANEOTOMO MAIDAS 14CM X 6MM</t>
  </si>
  <si>
    <t>FRESA CRANEOTOMO MAIDAS 9CM X 3MM</t>
  </si>
  <si>
    <t>FRESA CRANEOTOMO MAIDAS 9CM X 5MM</t>
  </si>
  <si>
    <t>FRESA CRANEOTOMO MAIDAS 9CM X 6MM</t>
  </si>
  <si>
    <t>FRESA CRANEOTOMO MAIDAS 9CMX3MM XUN</t>
  </si>
  <si>
    <t>FRESA CRANEOTOMO MAIDAS 9CMX7.5MM XUN</t>
  </si>
  <si>
    <t>SEPARADOR INDIGO 8FR X UN</t>
  </si>
  <si>
    <t>TUBO DE ASPIRACION DE TROMBOS X UN</t>
  </si>
  <si>
    <t>BALON ANGIO.PERIF.NOCOMP.8MMX10CMX135CM</t>
  </si>
  <si>
    <t>BALON CORONARIO CORTANTE 3.0 X 15 X UN</t>
  </si>
  <si>
    <t>COIL FIBRAD LIB CONTROLADA 2D 10X30 X UN</t>
  </si>
  <si>
    <t>STENT CORON MEDIC 2 GENERACION 2.25X32</t>
  </si>
  <si>
    <t>STENT CORON MEDIC 2 GENERACION 2.25X38</t>
  </si>
  <si>
    <t>INTRODUCTOR AGILIS NXT 8.5 FR LARGE CU</t>
  </si>
  <si>
    <t>CUCHILLA CRANEOTOMO 8CM X 2.3MM</t>
  </si>
  <si>
    <t>DISPOSITIVO ORVIL 25 C/HILO RECUPERADOR</t>
  </si>
  <si>
    <t>FRESA CRANEOTOMO MAIDAS 10CM X 3MM</t>
  </si>
  <si>
    <t>FRESA CRANEOTOMO MAIDAS 14CM X 3MM</t>
  </si>
  <si>
    <t>BALON ANGIOP.CORON. ALTA PRESION 4.5X15</t>
  </si>
  <si>
    <t>BALON DE DILATACION  ESOFAGICO 12-15 XUN</t>
  </si>
  <si>
    <t>CANULA TRAQUEO SIN FENESTRA C/B 8.5 XUN</t>
  </si>
  <si>
    <t>CATETER DE SELECCION 5FR X 130CMS</t>
  </si>
  <si>
    <t>CLIP ANEURISMA RECTO 7MM</t>
  </si>
  <si>
    <t>CLIP ANEURISMA RECTO 11MM</t>
  </si>
  <si>
    <t>CLIP ANEURISMA RECTO 15MM</t>
  </si>
  <si>
    <t>CLIP ANEURISMA SEMICURVO 15MM</t>
  </si>
  <si>
    <t>CONECTOR THERAPY CON RF IBI</t>
  </si>
  <si>
    <t>CLIP ANEURISMA CURVO 9MM</t>
  </si>
  <si>
    <t>CLIP ANEURISMA ANG 45° X 7MM</t>
  </si>
  <si>
    <t>CLIP ANEURISMA ANG 45° X 9MM</t>
  </si>
  <si>
    <t>CLIP ANEURISMA ANG 90° X 7MM</t>
  </si>
  <si>
    <t>INTRODUCTOR TRANSEPTAL  DAIG 8FX63 XUN</t>
  </si>
  <si>
    <t>GRAPADORA LINEAL CORTANTE 80MM 3.8MM XUN</t>
  </si>
  <si>
    <t>CLIP ANEURISMA MINI SEMICURVO 7MM</t>
  </si>
  <si>
    <t>CLIP ANEURISMA MINI CURVO 4MM</t>
  </si>
  <si>
    <t>CLIP ANEURISMA MINI TEMP RECTO 7MM</t>
  </si>
  <si>
    <t>COIL FIBRAD LIB CONTROLADA 2D 2/3 X 2CM</t>
  </si>
  <si>
    <t>COIL FIBRAD LIB CONTROLADA 2D 2/5 X 5.8</t>
  </si>
  <si>
    <t>COIL FIBRAD LIB CONTROLADA 2D 4X4 XUN</t>
  </si>
  <si>
    <t>COIL FIBRAD LIB CONTROLADA 2D 5X15 XUN</t>
  </si>
  <si>
    <t>COIL FIBRAD LIB CONTROLADA 2D 6X10 XUN</t>
  </si>
  <si>
    <t>COIL FIBRAD LIB CONTROLADA 2D 8X40 XUN</t>
  </si>
  <si>
    <t>EXTENSION DE CATETER GUIA 6FR X UN</t>
  </si>
  <si>
    <t>FRESA CRANEOTOMO MAIDAS DIAM 12CMX3.5MM</t>
  </si>
  <si>
    <t>RECARGA ENDOSCOPICA 35MM BLANCA X UN</t>
  </si>
  <si>
    <t>RECARGA ENDOSCOPICA 45MM VERDE  X UN</t>
  </si>
  <si>
    <t>STENT AUTOEXP DESCUBIERTO AFS 5X170MM</t>
  </si>
  <si>
    <t>STENT CUBIERTO MONTADO EN BALON 7MMX58MM</t>
  </si>
  <si>
    <t>STENT CUBIERTO MONTADO EN BALON 8MMX58MM</t>
  </si>
  <si>
    <t>STENT PANCREATICO CON INTRODUCTOR 7X7CM</t>
  </si>
  <si>
    <t>RECARGA ENDOSCOPICA 45MM AZUL X UN</t>
  </si>
  <si>
    <t>RECARGA ENDOSCOPICA 45MM VERDE X UN</t>
  </si>
  <si>
    <t>RECARGA ENDOSCOPICA 60MM NEGRA XUN</t>
  </si>
  <si>
    <t>RECARGA ENDOSCOPICA 60MM BLANCA X UN</t>
  </si>
  <si>
    <t>SOLITAIRE PLATINUM 4 X 40 X UN</t>
  </si>
  <si>
    <t>RECARGA LINEAL CORTANTE 80MM 3.8MM X UN</t>
  </si>
  <si>
    <t>TUBO DE IRRIGACION M4 X UN</t>
  </si>
  <si>
    <t>MONITOR CARDIACO IMPLANTABLE X UN</t>
  </si>
  <si>
    <t>CUCHILLA ANGULADA 4MM X 12° X UN</t>
  </si>
  <si>
    <t>TRACER DE NAVEGACION EM X UN</t>
  </si>
  <si>
    <t>BALON ANG.CORON. ALTA PRESION 3.25X20XUN</t>
  </si>
  <si>
    <t>STENT CORONARIO MEDICADO 4.50X18 XUN</t>
  </si>
  <si>
    <t>STENT CORON MEDIC 2 GENERACION 2.50X22</t>
  </si>
  <si>
    <t>STENT CORON MEDIC 2 GENERACION 2.75X22</t>
  </si>
  <si>
    <t>ELECTRODO EPICARDICO BIPOLAR X UN</t>
  </si>
  <si>
    <t>COIL ANEURISMA CEREBRAL CANASTA 3.5X8</t>
  </si>
  <si>
    <t>CANULA TRAQUEO PEDIATRICA C/B 5.0 XUN</t>
  </si>
  <si>
    <t>CATETER DE ACCESO DISTAL 6FR 131CM X UN</t>
  </si>
  <si>
    <t>GRAPADORA LINEAL CORTANTE 80MM 4.8MM XUN</t>
  </si>
  <si>
    <t>BALON PERIF ULTRA NO COMP 7X4X75 X UN</t>
  </si>
  <si>
    <t>FRESA DIAMANTADA 15CM X 5MM X UN</t>
  </si>
  <si>
    <t>CATETER DE ACCESO DISTAL 5FR 115CM XUN</t>
  </si>
  <si>
    <t>CATETER SOPORTE CRUCE 0.35X150 CM X UN</t>
  </si>
  <si>
    <t>RECARGA LINEAL CORTANTE 80MM 4.8MM  XUN</t>
  </si>
  <si>
    <t>CATETER BALON OCLUSION 4X15MMXUN</t>
  </si>
  <si>
    <t>COIL ANEURISMA CEREBRAL CANASTA 10X20XUN</t>
  </si>
  <si>
    <t>STENT PERIF EXPANDIBLE C/B 6X37X135 X UN</t>
  </si>
  <si>
    <t>STENT PERIF EXPANDIBLE C/B 9X58X135 X UN</t>
  </si>
  <si>
    <t>MATRIZ OSEA DESMINERALIZADA DE 0.5CC XUN</t>
  </si>
  <si>
    <t>MATRIZ OSEA DESMINERALIZADA DE 1.0CC XUN</t>
  </si>
  <si>
    <t>MATRIZ OSEA DESMINERALIZADA DE 2.5CC XUN</t>
  </si>
  <si>
    <t>MATRIZ OSEA DESMINERALIZADA DE 5.0CC XUN</t>
  </si>
  <si>
    <t>MATRIZ OSEA DESMINERALIZADA DE 10CC XUN</t>
  </si>
  <si>
    <t>ELECTRODO 4 FR ESTIMULACION X UN</t>
  </si>
  <si>
    <t>INTRODUCTOR C315 X UN</t>
  </si>
  <si>
    <t>CUCHILLA AJUSTABLE CARDIORESINCRO X UN</t>
  </si>
  <si>
    <t>CANULA TRAQUEO SIN FENESTRA C/B 9.0 XUN</t>
  </si>
  <si>
    <t>COIL FIBRAD LIB CONTROLADA 2D 6X20 XUN</t>
  </si>
  <si>
    <t>COIL FIBRAD LIB CONTROLADA 2D 4X15 XUN</t>
  </si>
  <si>
    <t>COIL FIBRAD LIB CONTROLADA 2D 5X8 XUN</t>
  </si>
  <si>
    <t>VALVULA BIOLO SUPRA AORTICA PLUS 25MMXUN</t>
  </si>
  <si>
    <t>STENT AUTOEXP DESCUBIERTO ILIACO 8X60MM</t>
  </si>
  <si>
    <t>CATETER ASPIRAC TROMB 8FR 115CM+TUBO XUN</t>
  </si>
  <si>
    <t>ESTILETE DE NAVEGACION EM X UN</t>
  </si>
  <si>
    <t>POINTER DE NAVEGACION EM X UN</t>
  </si>
  <si>
    <t>CANULA TRAQUEO NEONATAL C/B 3.5 XUN</t>
  </si>
  <si>
    <t>STENT CORON MED. 2 GENERACION 2.5X8</t>
  </si>
  <si>
    <t>CATETER DE DRENAJE BILIAR 14 FR X UN</t>
  </si>
  <si>
    <t>CATETER REPERF 5MAX JET 072+TUBO ASPIR</t>
  </si>
  <si>
    <t>CAMPANA DE AUTOTRANSFUSION X-TRA 225 XUN</t>
  </si>
  <si>
    <t>BALON PERIFERICO 0.018 6.0X150X150CMXUN</t>
  </si>
  <si>
    <t>MATRIZ OSEA DESMINERALIZADA CHIPS S 5 CC</t>
  </si>
  <si>
    <t>BALON PERIFERICO 0.018 2.5X200X150CMXUN</t>
  </si>
  <si>
    <t>CABLE DE LIBERACION SOLITAIRE AB X UN</t>
  </si>
  <si>
    <t>GRAPADORA LINEAL CORTANTE 60MM 3.8MM XUN</t>
  </si>
  <si>
    <t>MATRIZ OSEA DESMINERALIZADA CHIPS S 10CC</t>
  </si>
  <si>
    <t>RESERVORIO DE AUTOTRANSFUSION X-TRA XUN</t>
  </si>
  <si>
    <t>SISTEMA CIERRE AURICULILLA 40MM CX ABXUN</t>
  </si>
  <si>
    <t>SISTEMA CIERRE AURICULILLA 45MM CX ABXUN</t>
  </si>
  <si>
    <t>SISTEMA CIERRE AURICULILLA 35MM CX ABXUN</t>
  </si>
  <si>
    <t>CATETER SOPORTE CRUCE 0.018 X 150CM XUN</t>
  </si>
  <si>
    <t>BALON PERIFERICO 0.018 2.0X200X150CMXUN</t>
  </si>
  <si>
    <t>SET DE NEFROSTOMIA COMPLETO 10FR X UN</t>
  </si>
  <si>
    <t>RECARGA LINEAL CORTANTE 60MM 3.8MM X UN</t>
  </si>
  <si>
    <t>CATETER BALON NEUROSPEED 2.0 x 8 X UN</t>
  </si>
  <si>
    <t>GRAPADORA ENDOSCOPICA 45MM X UN</t>
  </si>
  <si>
    <t>GRAPADORA LINEAL CORTANTE ENDOSCOPICA 45</t>
  </si>
  <si>
    <t>RECARGA ENDOSCOPICA 45MM BLANCA X UN</t>
  </si>
  <si>
    <t>STENT CORON MED. 2 GENERACION 2.5X12</t>
  </si>
  <si>
    <t>GRAPADORA ENDOSCOPICA 60MM DESEC X UN</t>
  </si>
  <si>
    <t>COMBO OXIG PEDIA+TUBERIA+FILTR PEDIA PAR</t>
  </si>
  <si>
    <t>CANULA PARA COLANGIOGRAFIA ENDOSCOPICA P</t>
  </si>
  <si>
    <t>STENT LIFESTENT 5 X 100 X UN</t>
  </si>
  <si>
    <t>STENT AUTOEXP DESCUBIER AFS 5X150MM XUN</t>
  </si>
  <si>
    <t>GRAPADORA CIRCULAR 21MM X UN</t>
  </si>
  <si>
    <t>CAMISA Y CEPILLO DE CITOLOGIA X UN</t>
  </si>
  <si>
    <t>GRAPADORA CIRCULAR 25MM X UN</t>
  </si>
  <si>
    <t>VALVULA AORTICA BIOLOGICA NO.21 X UN</t>
  </si>
  <si>
    <t>CUCHILLA RECTA 4MM TRICUT X UN</t>
  </si>
  <si>
    <t>CUCHILLA CURVA RAD 12° X 4MM  X UN</t>
  </si>
  <si>
    <t>CUCHILLA CURVA RAD 40° X 4MM X UN</t>
  </si>
  <si>
    <t>CUCHILLA CURVA RAD 60° X 4MM  X UN</t>
  </si>
  <si>
    <t>STENT CORON MED. 2 GENERACION 2.75X23</t>
  </si>
  <si>
    <t>GRAPADORA CIRCULAR 28MM X UD</t>
  </si>
  <si>
    <t>GRAPADORA CIRCULAR 31MM X UN</t>
  </si>
  <si>
    <t>COMBO OXIGENADOR+TUBERIA+FILTRO ADULTO</t>
  </si>
  <si>
    <t>STENT CORON MED. 2 GENERACION 2.75X33</t>
  </si>
  <si>
    <t>GRAPADORA CIRCULAR 33MM X UN</t>
  </si>
  <si>
    <t>VALVULA MITRAL BIOLOGICA NO 27 X UN</t>
  </si>
  <si>
    <t>VALVULA BIOLOGICA MITRAL NO.25 X UN</t>
  </si>
  <si>
    <t>VALVULA MITRAL BIOLOGICA NO 31 X UN</t>
  </si>
  <si>
    <t>STENT CORON MED. 2 GENERACION 3X12</t>
  </si>
  <si>
    <t>STENT CORON MED. 2 GENERACION 3X15</t>
  </si>
  <si>
    <t>STENT CORON MED. 2 GENERACION 3X28</t>
  </si>
  <si>
    <t>STENT CORON MED. 2 GENERACION 2.50X18</t>
  </si>
  <si>
    <t>COIL ANEURISMA CANASTA 2MMX2CM</t>
  </si>
  <si>
    <t>STENT CORON MED. 2 GENERACION 3X33</t>
  </si>
  <si>
    <t>STENT CORON MED. 2 GENERACION 2.5X28 XUN</t>
  </si>
  <si>
    <t>STENT CORON MED. 2 GENERACION 2.5X33 XUN</t>
  </si>
  <si>
    <t>STENT CORON MED. 2 GENERACION 2.5X15</t>
  </si>
  <si>
    <t>COIL ANEURISMA RELLENO 2MMX8CM</t>
  </si>
  <si>
    <t>MICROCATETER NEUROVASCULAR 1,9 FR</t>
  </si>
  <si>
    <t>ELECTRODO VENTRICULAR BIPOLAR X UN</t>
  </si>
  <si>
    <t>ELECTRODO AURICULAR FIJACION ACTIVA X UN</t>
  </si>
  <si>
    <t>MICROCATETER CEREBRAL 21 RECTO</t>
  </si>
  <si>
    <t>MARCAPASO BICAMERAL PARA RESON MAGNETICA</t>
  </si>
  <si>
    <t>BALON ANG.PERIF.NOCOMP 2.0MMX150MMX150CM</t>
  </si>
  <si>
    <t>STENT CORON MED. 2 GENERACION 3.5X08 XUN</t>
  </si>
  <si>
    <t>STENT CORON MED. 2 GENERACION 2.5X38</t>
  </si>
  <si>
    <t>HEMOCONCENTRADOR ADULTO X UN</t>
  </si>
  <si>
    <t>HEMOCONCENTRADOR PEDIATRICO X UN</t>
  </si>
  <si>
    <t>STENT CORON MED. 2 GENERACION 2.75X8</t>
  </si>
  <si>
    <t>CUCHILLA RECTA 2.9MM (OTORRINO) X UN</t>
  </si>
  <si>
    <t>STENT CORON MED. 2 GENERACION 3.5X12</t>
  </si>
  <si>
    <t>STENT CORON MED. 2 GENERACION 3.5X15</t>
  </si>
  <si>
    <t>STENT CORON MED. 2 GENERACION 3.5X23</t>
  </si>
  <si>
    <t>BALON CEREBRAL PARA TEST OCLUSION 4X15</t>
  </si>
  <si>
    <t>STENT CORON MED. 2 GENERACION 2.75X12</t>
  </si>
  <si>
    <t>STENT CORON MED. 2 GENERACION 2.75X15</t>
  </si>
  <si>
    <t>STENT CORON MED. 2 GENERACION 2.75X18</t>
  </si>
  <si>
    <t>STENT CORON MED. 2 GENERACION 3.5X33</t>
  </si>
  <si>
    <t>STENT CORON MED. 2 GENERACION 4X12</t>
  </si>
  <si>
    <t>TRINEO PARA ULTRASONIDO PULLBACK X UN</t>
  </si>
  <si>
    <t>VALVULA PROGRAMABLE DERIVACION VENTRI/PE</t>
  </si>
  <si>
    <t>STENT CORON MED. 2 GENERACION 4X15</t>
  </si>
  <si>
    <t>FILTRO VENA CAVA FEMORAL / YUGULAR RETIR</t>
  </si>
  <si>
    <t>STENT CORON MED. 2 GENERACION 4X18</t>
  </si>
  <si>
    <t>SURFACTANTE PULM 120MG/1.5MLSUS.CAVITXVL</t>
  </si>
  <si>
    <t>RECUPERADOR FILTRO VENA CAVA</t>
  </si>
  <si>
    <t>FRESA DIAMANTADA CURVA DCR 2.5MM X UN</t>
  </si>
  <si>
    <t>INTRODUCTOR PEEL/WEEAY 7 FR X UN</t>
  </si>
  <si>
    <t>FRESA CORTANTE 15° X 4MM XUN</t>
  </si>
  <si>
    <t>MICROCATETER NEURORADIOL.MAGIC 1.2XUN</t>
  </si>
  <si>
    <t>STENT CORON MED. 2 GENERACION 4X38</t>
  </si>
  <si>
    <t>FRESA DIAMANTADA 15°X 3.2MM XUN</t>
  </si>
  <si>
    <t> STENT DUODENAL ENDOSCOPICO 22 X 10 UN</t>
  </si>
  <si>
    <t>BALON ANGI.PERIF.NO COMP 12MMX60MMX135CM</t>
  </si>
  <si>
    <t>MICROCATETER DE FLUJO DIRIGIDO 1.5 FR XL</t>
  </si>
  <si>
    <t>STENT CUBIERTO MONTADO EN BALON 7MMX37MM</t>
  </si>
  <si>
    <t>CANULA TRAQUE PVC FENESTRA C/B 4.0 X UN</t>
  </si>
  <si>
    <t>BALON ANGI.PERIF.NO COMP 2MMX100MMX150CM</t>
  </si>
  <si>
    <t>CATETER SOPORTE CRUCE  14X150 CM</t>
  </si>
  <si>
    <t>STENT PANCREATICO 5FR X 5CM</t>
  </si>
  <si>
    <t>PROTESIS BILIAR 10 FR X 9 CM  X UN</t>
  </si>
  <si>
    <t>PROTESIS BILIAR 8.5FR X  9 CM  X UN</t>
  </si>
  <si>
    <t>BALON EXTRACCION TRIPLE LUMEN 12 FR X UN</t>
  </si>
  <si>
    <t>PROTESIS BILIAR 8.5 FR X 12 CM  X UN</t>
  </si>
  <si>
    <t>BALON ANG.PERIF SEMICOMPL 5MMX20MMX135CM</t>
  </si>
  <si>
    <t>PROTESIS BILIAR 10 FR X 7 CM XUN</t>
  </si>
  <si>
    <t>PROTESIS BILIAR 10 FR X 12 CM X UN</t>
  </si>
  <si>
    <t>SONDA ECO INTRACARDIACA 9 FR X UN</t>
  </si>
  <si>
    <t>STENT BILIAR DOBLE PIGTAIL 10X10 X UN</t>
  </si>
  <si>
    <t>BALON ANGI.PERIF.NO COMP 12MMX20MMX135CM</t>
  </si>
  <si>
    <t>BALON ANGI.PERIF.NO COMP 5MMX150MMX135CM</t>
  </si>
  <si>
    <t>MICROCATETER NEUROVASCULAR 2,8 FR</t>
  </si>
  <si>
    <t>BALON ANG.PERIF SEMICOMP.2MMX120MMX150CM</t>
  </si>
  <si>
    <t>SET DE NEFROSTOMIA COMPLETO 8 FR</t>
  </si>
  <si>
    <t>STENT CORON MED. 2 GENERACION 3.5X28XUN</t>
  </si>
  <si>
    <t>BALON ANGIO.PERIF.NO COMP 4MMX60MMX135CM</t>
  </si>
  <si>
    <t>STENT BILIAR 10 MM X 8 CM</t>
  </si>
  <si>
    <t>STENT CORON MED.2 GENERACION 2.75X38 XUN</t>
  </si>
  <si>
    <t>BALON ANGIO.PERIF.NO COMP 7MMX60MMX135CM</t>
  </si>
  <si>
    <t>BALON ANG.PERIF SEMICOMPL 2MMX150MX150CM</t>
  </si>
  <si>
    <t>STENT CORON MED. 2 GENERACION 3.0X38 XUN</t>
  </si>
  <si>
    <t>STENT INTRACEREBRAL AUTOEXPANDIBLE 4X30</t>
  </si>
  <si>
    <t>VALVULA AORTICA BIOLOGICA NO. 27 X UN</t>
  </si>
  <si>
    <t>STENT ESOFAGICO MONOCUERPO  1810 X UN</t>
  </si>
  <si>
    <t>BALON CORONARIO CORTANTE 2,5 X 15</t>
  </si>
  <si>
    <t>BALON PARA ENTEROSCOPIA ST-SB1 X UN</t>
  </si>
  <si>
    <t>MICROGUIA INTRACEREBRAL 0,008 X UN</t>
  </si>
  <si>
    <t>CATETER DE ASPIRACION  TROMBOS 6 FR</t>
  </si>
  <si>
    <t>BALON ANGIO.PERIF.NO COMP 5MMX40MMX135</t>
  </si>
  <si>
    <t>BALON ANGIO.PERIF.NO COMP 6MMX40MMX135CM</t>
  </si>
  <si>
    <t>BALON ANGIO.PERIF.NO COMP 9MMX40MMX135CM</t>
  </si>
  <si>
    <t>BALON ANG.PERIF.NOCOMP 10MMX 40MMX135CM</t>
  </si>
  <si>
    <t>BALON ANGI.PERIF.NO COMP 12MMX40MMX135CM</t>
  </si>
  <si>
    <t>BALON ANG.PERIF SEMICOMP.2.5X150MMX150CM</t>
  </si>
  <si>
    <t>VALV HIDRO PRES MED/MED PRECAMAR  UN</t>
  </si>
  <si>
    <t>TUBO VALVULADO 23 X 26 X UN</t>
  </si>
  <si>
    <t>VALVULA AORTICA BIOLOGICA NO. 25 X UN</t>
  </si>
  <si>
    <t>VALVULA AORTICA BIOLOGICA NO.23 X UN</t>
  </si>
  <si>
    <t>VALVULA AORTICA MECANICA NO. 21 X UN</t>
  </si>
  <si>
    <t>VALVULA AORTICA MECANICA NO. 23 X UN</t>
  </si>
  <si>
    <t>VALVULA AORTICA MECANICA NO. 25 X UN</t>
  </si>
  <si>
    <t>VALV HIDRO PRES MED/ALT PRECAMAR  UN</t>
  </si>
  <si>
    <t>VALVULA MECANICA AORTICA NO. 19 X UN</t>
  </si>
  <si>
    <t>VALVULA MECANICA UNIVERS.MITRAL NO.25XUN</t>
  </si>
  <si>
    <t>VALVULA MITRAL BIOLOGICA NO 27 X UD</t>
  </si>
  <si>
    <t>VALVULA MITRAL BIOLOGICA NO. 29 X UN</t>
  </si>
  <si>
    <t>VALVULA MITRAL MECANICA NO 27 X UN</t>
  </si>
  <si>
    <t>VALVULA MITRAL MECANICA NO 29 X UN</t>
  </si>
  <si>
    <t>VALVULA MITRAL MECANICA NO 31 X UN</t>
  </si>
  <si>
    <t>LIQUIDO PARA EMBOLIZACION ONIX X UN</t>
  </si>
  <si>
    <t>BALON CONTRAPULSACION AORTICA 7FR X 34</t>
  </si>
  <si>
    <t>STENT CUBIERTO AUTOEXPANDIBLE 4.5X150</t>
  </si>
  <si>
    <t>INTRODUCTOR GUIA MULTIPROPOSITO 6FR X 45</t>
  </si>
  <si>
    <t>INTRODUCTOR GUIA MULTI 6 FR X 90 CM X UN</t>
  </si>
  <si>
    <t>STENT CUBIERTO AUTOEXPANDIBLE 5.5X150</t>
  </si>
  <si>
    <t>GUIA ANGIOPLASTIA PERIFERICA 0.018 X 300</t>
  </si>
  <si>
    <t>CATETER GUIA CEREBRAL CON DIAGNOSTICO DA</t>
  </si>
  <si>
    <t>CATETER GUIA CEREBRAL 6 FR VERTEBRAL</t>
  </si>
  <si>
    <t>CATETER GUIA CEREBRAL 6 FR SIMONS</t>
  </si>
  <si>
    <t>STENT CUBIERTO MONTADO EN BALON 5X120</t>
  </si>
  <si>
    <t>TUBOS VALVULADOS 27 X UN</t>
  </si>
  <si>
    <t>BALON ANGIO.CORON.ALTA PRESION 2.5 X 15</t>
  </si>
  <si>
    <t>BALON ANGIOPL.CORON.ALTA PRESION 3 X 15</t>
  </si>
  <si>
    <t>BALON ANGIO.CORON.ALTA PRESION 3.5 X 15</t>
  </si>
  <si>
    <t>BALON ANGIOP.CORON.ALTA PRESION 4 X 15</t>
  </si>
  <si>
    <t>SOLITAIRE PLATINUM 6 X 40 X UN</t>
  </si>
  <si>
    <t>MICROGUIA INTRACEREBRAL 0,014 X 260</t>
  </si>
  <si>
    <t>BALON PERIFERICO 0.018 5.0X80X150CMXUN</t>
  </si>
  <si>
    <t>BALON PERIFERICO 0.014 4.0X120X150CMXUN</t>
  </si>
  <si>
    <t>COMBO OXIG TUBERIA+FILTRO ADULTO 7FRXUN</t>
  </si>
  <si>
    <t>CATETER MAPEO ALTA DENSIDAD BIDIREC X UN</t>
  </si>
  <si>
    <t>BALON PERIFERICO 0.018 6.0X80X150CMXUN</t>
  </si>
  <si>
    <t>BALON PERIFERICO 0.018 2.5X80X150CM XUN</t>
  </si>
  <si>
    <t>CATETER ABLACION BIDIREC CURVA FJ X UN</t>
  </si>
  <si>
    <t>INTRODUCTOR SWARTZ 8.5FR SL1X81CM X UN</t>
  </si>
  <si>
    <t>CATETER ABLACION RADIOFRE BIDIREC X UN</t>
  </si>
  <si>
    <t>STENT DE APOSICION PANCREATICO HOT X UN</t>
  </si>
  <si>
    <t>BALON PERIFERICO 0.014 2.5X80X150CMXUN</t>
  </si>
  <si>
    <t>BALON CORONARIO MEDICADO 2MMX20MM X UN</t>
  </si>
  <si>
    <t>BALON CORONARIO MEDICADO 2.25MMX30MM XUN</t>
  </si>
  <si>
    <t>BALON CORONARIO CORTANTE 2.5 X 15 X UN</t>
  </si>
  <si>
    <t>BALON PERIFERICO MEDICADO 2.5MMX15MM XUN</t>
  </si>
  <si>
    <t>MICROCATETER CEREBRAL 0.018 RECTO XUN</t>
  </si>
  <si>
    <t>BALON PERIFERICO 0.014 1.5X120X150CMXUN</t>
  </si>
  <si>
    <t>BALON PERIFERICO 0.014 1.5X80X150CMXUN</t>
  </si>
  <si>
    <t>BALON PERIFERICO 0.014 2.0X200X150CMXUN</t>
  </si>
  <si>
    <t>BALON PERIFERICO 0.014 2.5X120X150CMXUN</t>
  </si>
  <si>
    <t>BALON PERIFERICO 0.014 2.5X200X150CMXUN</t>
  </si>
  <si>
    <t>BALON PERIFERICO 0.014 4.0X80X150CMXUN</t>
  </si>
  <si>
    <t>BALON PERIFERICO 0.018 3.0X150X150CMXUN</t>
  </si>
  <si>
    <t>BALON PERIFERICO 0.014 3.0X80X150CMXUN</t>
  </si>
  <si>
    <t>RASTREADOR PACIENTE NEURO NO INVAS X UN</t>
  </si>
  <si>
    <t>AGUJA BIOPSIA CRANEAL NAVEGABLE X UN</t>
  </si>
  <si>
    <t>COIL FIBRAD LIB CONTROLADA 4 X 8 X UN</t>
  </si>
  <si>
    <t>COIL ANEURISMA CANASTA 14MMX40CM X UN</t>
  </si>
  <si>
    <t>DISPOSITIVO BIPOLAR ABLACION 60831 XUN</t>
  </si>
  <si>
    <t>CATETER INQUIRY DECAPOLAR 6 FR LARGE</t>
  </si>
  <si>
    <t>BALON ANGIOPLASTIA CORONARIO 2X6 XUN</t>
  </si>
  <si>
    <t>INTRODUCTOR PEEL-WEEAY 8FR X UN</t>
  </si>
  <si>
    <t>BALON ANGIOPLASTIA CORONARIO 2X25 XUN</t>
  </si>
  <si>
    <t>BALON ANGIOPLASTIA CORONARIO 2.25X15 XUN</t>
  </si>
  <si>
    <t>BALON ANGIOPLASTIA CORONARIO 2.25X20 XUN</t>
  </si>
  <si>
    <t>SET COMPLETO DRENAJE MULTIPROPO 8.5FRXUN</t>
  </si>
  <si>
    <t>BALON ANGIOPLASTIA CORONARIO 3.0X25 XUN</t>
  </si>
  <si>
    <t>BALON ANGIO.PERIF.NO COMP 6MMX60MMX135CM</t>
  </si>
  <si>
    <t>BALON ANGIO.PERIF.NO COMP 5MMX80MX135CM</t>
  </si>
  <si>
    <t>BALON ANGI.PERIF.NO COMP 6MMX200MMX135CM</t>
  </si>
  <si>
    <t>BALON ANGI.PERIF.NO COMP 6MMX100MMX135CM</t>
  </si>
  <si>
    <t>BALON ANGIO.PERIF.NO COMP 8MMX20MMX135CM</t>
  </si>
  <si>
    <t>RECARGA TRI STAPLER 45 TEJIDO VASCR-MEDI</t>
  </si>
  <si>
    <t>BALON PERIFERICO 0.018 3.0X200X150CMXUN</t>
  </si>
  <si>
    <t>STENT DUODENAL ENDOSCOPICO 22X08 X UN</t>
  </si>
  <si>
    <t>Mercancía Consignación</t>
  </si>
  <si>
    <t>CATALINA ANDREA OLAVE</t>
  </si>
  <si>
    <t>CSN535</t>
  </si>
  <si>
    <t>BALON ANGIO.PERIF.NO COMP 7MMX20MMX135CM</t>
  </si>
  <si>
    <t>CSN021</t>
  </si>
  <si>
    <t>BALON ANGIOPLASTIA CORONARIO 2 X 30 X UN</t>
  </si>
  <si>
    <t>CSN026</t>
  </si>
  <si>
    <t>BALON ANGIOPLASTIA CORONARIO 3 X 30 X UN</t>
  </si>
  <si>
    <t>CSN029</t>
  </si>
  <si>
    <t>BALON ANGIOPLASTIA CORONARIO 3.5 X 30XUN</t>
  </si>
  <si>
    <t>CSN048</t>
  </si>
  <si>
    <t>COILS EMBOLIZAC.S/LIBER CONT 18/2/2  XUN</t>
  </si>
  <si>
    <t>CSN083</t>
  </si>
  <si>
    <t>CAT. DE DRENAJE MULTIPROP. 6 FR X 20 CM</t>
  </si>
  <si>
    <t>CSN085</t>
  </si>
  <si>
    <t>CATETER DE INTERCAMBIO 18X150 CM X UN</t>
  </si>
  <si>
    <t>CSN088</t>
  </si>
  <si>
    <t>OXIGENADOR+FILTRO+TUBERIA+CONO X UN</t>
  </si>
  <si>
    <t>CSN093</t>
  </si>
  <si>
    <t>CATETER DE INTERCAMBIO 35 X 135 CM X UN</t>
  </si>
  <si>
    <t>CSN094</t>
  </si>
  <si>
    <t>CATETER DE INTERCAMBIO 14X150 CM X UN</t>
  </si>
  <si>
    <t>CSN100</t>
  </si>
  <si>
    <t>FRESA TRASNASAL DESECHABLE FLUTED 4M XUN</t>
  </si>
  <si>
    <t>CSN101</t>
  </si>
  <si>
    <t>FRESA TRASNASAL DESECHABLE FLUTED 3M XUN</t>
  </si>
  <si>
    <t>CSN103</t>
  </si>
  <si>
    <t>ASA DE POLIPECTOMIA OVAL PEQUEÑA 13MM XU</t>
  </si>
  <si>
    <t>CSN1124</t>
  </si>
  <si>
    <t>BALON DE DILATACION COLONICA 20 MM X UN</t>
  </si>
  <si>
    <t>CSN1126</t>
  </si>
  <si>
    <t>INSUFLADOR BALON DILAT COLONIC BOSTON XU</t>
  </si>
  <si>
    <t>CSN1147</t>
  </si>
  <si>
    <t>ANILLO MITRAL ANULOPLASTIA RIGIDO 26MM X</t>
  </si>
  <si>
    <t>CSN1148</t>
  </si>
  <si>
    <t>ANILLO TRICUSPIDEO CONTOUR 26 MM X UN</t>
  </si>
  <si>
    <t>CSN1149</t>
  </si>
  <si>
    <t>ANILLO TRICUSPIDEO CONTOUR 36 MM X UN</t>
  </si>
  <si>
    <t>CSN1154</t>
  </si>
  <si>
    <t>BALON ANGIO.PERIF COMP 5.5MMX20MMX135CM</t>
  </si>
  <si>
    <t>CSN1162</t>
  </si>
  <si>
    <t>BALON ANGIOP.CORON. ALTA PRESION 3.25X20</t>
  </si>
  <si>
    <t>CSN1171</t>
  </si>
  <si>
    <t>BALON ANGIOPLASTIA CORONARIO 3.5 X 12</t>
  </si>
  <si>
    <t>CSN1176</t>
  </si>
  <si>
    <t>BALON ANGIOPLASTIA CORONARIO 4.0 X 9 XUN</t>
  </si>
  <si>
    <t>CSN1214</t>
  </si>
  <si>
    <t>CATETER FLEXABILITY BIDIRECC CURVA FJ</t>
  </si>
  <si>
    <t>CSN1251</t>
  </si>
  <si>
    <t>COIL ANEURISMA CEREBRAL RELLENO 2X1</t>
  </si>
  <si>
    <t>CSN1273</t>
  </si>
  <si>
    <t>DISPOSITIVO MONOPOLAR ABLACION 60814 XUN</t>
  </si>
  <si>
    <t>CSN1294</t>
  </si>
  <si>
    <t>HIDROCOIL ANEURISMA CANASTA 10MMX36CM</t>
  </si>
  <si>
    <t>CSN1323</t>
  </si>
  <si>
    <t>MICROCATETER CEREBRAL 27 RECTO</t>
  </si>
  <si>
    <t>CSN1374</t>
  </si>
  <si>
    <t>STENT CORON MED. 2 GENERACION 2.25X34</t>
  </si>
  <si>
    <t>CSN1437</t>
  </si>
  <si>
    <t>STENT ESOFAGICO MONOHOMBRO 20X10 X UN</t>
  </si>
  <si>
    <t>CSN1439</t>
  </si>
  <si>
    <t>STENT PANCREATICO 5FR X 4CM</t>
  </si>
  <si>
    <t>CSN1451</t>
  </si>
  <si>
    <t>STENT PERIFERICO CUBIERTO AUTOEXPA 10X40</t>
  </si>
  <si>
    <t>CSN1459</t>
  </si>
  <si>
    <t>STENT VASCULAR 8 X 40 X 135 CM</t>
  </si>
  <si>
    <t>CSN1474</t>
  </si>
  <si>
    <t>TUBOS VALVULADOS 29 X UN</t>
  </si>
  <si>
    <t>CSN1480</t>
  </si>
  <si>
    <t>VALVULA HIDROC PEDIAT PRESION BAJA</t>
  </si>
  <si>
    <t>CSN1520</t>
  </si>
  <si>
    <t>CSN1543</t>
  </si>
  <si>
    <t>BALON ANGI.PERIF.NO COMP 8MMX100MMX135CM</t>
  </si>
  <si>
    <t>CSN1593</t>
  </si>
  <si>
    <t>BALON ANG.PERIF SEMICOMP.3MMX100MMX150CM</t>
  </si>
  <si>
    <t>CSN1611</t>
  </si>
  <si>
    <t>TROCAR BLADE LESS 5MM - 12MM</t>
  </si>
  <si>
    <t>CSN1613</t>
  </si>
  <si>
    <t>CANULA TRACOE TWIST S/FENES C/B N°6 X UN</t>
  </si>
  <si>
    <t>CSN1614</t>
  </si>
  <si>
    <t>CANULA TRACOE TWIST S/FENES C/B N°7 X UN</t>
  </si>
  <si>
    <t>CSN1617</t>
  </si>
  <si>
    <t>CANULA TRACOE TWIST S/FENES S/B N°6 X UN</t>
  </si>
  <si>
    <t>CSN1635</t>
  </si>
  <si>
    <t>CATETER FLEXABILITY BIDIRECC CURVA DF</t>
  </si>
  <si>
    <t>CSN1636</t>
  </si>
  <si>
    <t>PARCHE  ENSITE NAVX VELOCITY GRANDE X UN</t>
  </si>
  <si>
    <t>CSN1653</t>
  </si>
  <si>
    <t>BALON CORONARIO CORTANTE 2.0 X 15</t>
  </si>
  <si>
    <t>CSN1655</t>
  </si>
  <si>
    <t>BALON CORONARIO CORTANTE 2.5 X 10</t>
  </si>
  <si>
    <t>CSN1657</t>
  </si>
  <si>
    <t>BALON CONTRAPULSACION AORT.7.5FR X40XUN</t>
  </si>
  <si>
    <t>CSN1688</t>
  </si>
  <si>
    <t>SOPORTE FILTRO NEO/INF D130/D131</t>
  </si>
  <si>
    <t>CSN1689</t>
  </si>
  <si>
    <t>SOPORTE OXIGENADOR KIDS D100/D101</t>
  </si>
  <si>
    <t>CSN169</t>
  </si>
  <si>
    <t>BALON DILATACION PULMONAR 10 X 12 X 75 C</t>
  </si>
  <si>
    <t>CSN1701</t>
  </si>
  <si>
    <t>BALON ANGIOP.CORON.ALTA PRESION 4 X 20</t>
  </si>
  <si>
    <t>CSN172</t>
  </si>
  <si>
    <t>CATETER DUODECAPOLAR CURL 7FR</t>
  </si>
  <si>
    <t>CSN1732</t>
  </si>
  <si>
    <t>INTRODUCTOR HEMOSTATICO 8 FR X 12 CM X U</t>
  </si>
  <si>
    <t>CSN1738</t>
  </si>
  <si>
    <t>CATETER DE DRENAJE BILIAR 8 FR</t>
  </si>
  <si>
    <t>CSN1756</t>
  </si>
  <si>
    <t>CATETER REFLEXION SPÍRAL 7 FR X UN</t>
  </si>
  <si>
    <t>CSN1759</t>
  </si>
  <si>
    <t>CATETER DE REPERFUSION 3 MAX 153 X UN</t>
  </si>
  <si>
    <t>CSN1774</t>
  </si>
  <si>
    <t>BALON ANG.PERIF.NOCOMP 4.0MMX220MMX150CM</t>
  </si>
  <si>
    <t>CSN1778</t>
  </si>
  <si>
    <t>CATETER DE REPERFUSION 5 MAX ACE X UN</t>
  </si>
  <si>
    <t>CSN1781</t>
  </si>
  <si>
    <t>GRAPADORA CIRCULAR HEMORROIDES 33X35 XUN</t>
  </si>
  <si>
    <t>CSN1792</t>
  </si>
  <si>
    <t>CATETER INQ AFOCUS II DUODECAPOLAR 7 FRX</t>
  </si>
  <si>
    <t>CSN1808</t>
  </si>
  <si>
    <t>BALON ANGIO.PERIF.NOCOMP5MMX6CMX135CMXUN</t>
  </si>
  <si>
    <t>CSN1831</t>
  </si>
  <si>
    <t>STENT CORON MEDIC 2 GENERACION 2.0X28</t>
  </si>
  <si>
    <t>CSN1836</t>
  </si>
  <si>
    <t>COIL ANEURISMA CEREBRAL CANASTA 11X37</t>
  </si>
  <si>
    <t>CSN1838</t>
  </si>
  <si>
    <t>COIL ANEURISMA CEREBRAL CANASTA 13X43</t>
  </si>
  <si>
    <t>CSN1839</t>
  </si>
  <si>
    <t>COIL ANEURISMA CEREBRAL CANASTA 14X47</t>
  </si>
  <si>
    <t>CSN1841</t>
  </si>
  <si>
    <t>COIL ANEURISMA CEREBRAL CANASTA 6X16</t>
  </si>
  <si>
    <t>CSN1845</t>
  </si>
  <si>
    <t>COIL ANEURISMA CEREBRAL CANASTA 9X23</t>
  </si>
  <si>
    <t>CSN1855</t>
  </si>
  <si>
    <t>COIL ANEURISMA CEREBRAL RELLENO 5X20</t>
  </si>
  <si>
    <t>CSN1856</t>
  </si>
  <si>
    <t>COIL ANEURISMA CEREBRAL RELLENO 5X8</t>
  </si>
  <si>
    <t>CSN1857</t>
  </si>
  <si>
    <t>COIL ANEURISMA CEREBRAL RELLENO 6X15</t>
  </si>
  <si>
    <t>CSN1858</t>
  </si>
  <si>
    <t>COIL ANEURISMA CEREBRAL RELLENO 6X8</t>
  </si>
  <si>
    <t>CSN1859</t>
  </si>
  <si>
    <t>COIL ANEURISMA CEREBRAL RELLENO 7X20</t>
  </si>
  <si>
    <t>CSN1867</t>
  </si>
  <si>
    <t>STENT CORON MEDIC 2 GENERACION 3.0 X 18</t>
  </si>
  <si>
    <t>CSN1868</t>
  </si>
  <si>
    <t>STENT CORON MEDIC 2 GENERACION 3.00 X 33</t>
  </si>
  <si>
    <t>CSN1883</t>
  </si>
  <si>
    <t>GUIA OCLUS MIRACLE 3 RECTA 0.014X175 XUN</t>
  </si>
  <si>
    <t>CSN1885</t>
  </si>
  <si>
    <t>COIL ANEURISMA CEREBRAL CANASTA 15X50</t>
  </si>
  <si>
    <t>CSN1890</t>
  </si>
  <si>
    <t>COIL ANEURISMA CEREBRAL CANASTA 22X63</t>
  </si>
  <si>
    <t>CSN1895</t>
  </si>
  <si>
    <t>STENT AUTOEXP DESCUBIERTO AFS 6 X 100MM</t>
  </si>
  <si>
    <t>CSN1899</t>
  </si>
  <si>
    <t>STENT BILIAR 10 MM X 10 CM</t>
  </si>
  <si>
    <t>CSN1907</t>
  </si>
  <si>
    <t>COIL ANEURISMA CEREBRAL CANASTA 8X27</t>
  </si>
  <si>
    <t>CSN1908</t>
  </si>
  <si>
    <t>COIL ANEURISMA CEREBRAL RELLENO 5X10</t>
  </si>
  <si>
    <t>CSN1909</t>
  </si>
  <si>
    <t>INTRODUCTOR GUIA MULTIPROPOSITO 7FR X 45</t>
  </si>
  <si>
    <t>CSN1911</t>
  </si>
  <si>
    <t>INTRODUCTOR IVA 6 FR X 80 X UN</t>
  </si>
  <si>
    <t>CSN1921</t>
  </si>
  <si>
    <t>VALVULA MECANICA AORTICA NO. 17 X UD</t>
  </si>
  <si>
    <t>CSN1922</t>
  </si>
  <si>
    <t>BALON ANGIO.PERIF.NO COMP.6MMX18CMX135CM</t>
  </si>
  <si>
    <t>CSN1932</t>
  </si>
  <si>
    <t>COIL ANEURISMA CEREBRAL CANASTA 2.5X5</t>
  </si>
  <si>
    <t>CSN1934</t>
  </si>
  <si>
    <t>COIL ANEURISMA CEREBRAL CANASTA 2X4</t>
  </si>
  <si>
    <t>CSN1938</t>
  </si>
  <si>
    <t>COIL ANEURISMA CEREBRAL CANASTA 5X8</t>
  </si>
  <si>
    <t>CSN1943</t>
  </si>
  <si>
    <t>COIL ANEURISMA CEREBRAL RELLENO 1X2</t>
  </si>
  <si>
    <t>CSN1946</t>
  </si>
  <si>
    <t>COIL ANEURISMA CEREBRAL RELLENO 2.5X6</t>
  </si>
  <si>
    <t>CSN1951</t>
  </si>
  <si>
    <t>COIL ANEURISMA CEREBRAL RELLENO 4X20</t>
  </si>
  <si>
    <t>CSN1953</t>
  </si>
  <si>
    <t>COIL ANEURISMA CEREBRAL RELLENO 4X6</t>
  </si>
  <si>
    <t>CSN1955</t>
  </si>
  <si>
    <t>COIL ANEURISMA CEREBRAL RELLENO 6X10</t>
  </si>
  <si>
    <t>CSN1976</t>
  </si>
  <si>
    <t>CATETER DE ABLACION THERAPY TRIFLEX 7FR</t>
  </si>
  <si>
    <t>CSN1977</t>
  </si>
  <si>
    <t>CATETER DUODECAPOLAR 7 R 2/8 2MM S-LG</t>
  </si>
  <si>
    <t>CSN1982</t>
  </si>
  <si>
    <t>VALVULA AORTICA TRIFECTA GT 21MM</t>
  </si>
  <si>
    <t>CSN1988</t>
  </si>
  <si>
    <t>COIL ANEURISMA CEREBRAL CANASTA 1X2</t>
  </si>
  <si>
    <t>CSN1989</t>
  </si>
  <si>
    <t>COIL ANEURISMA CEREBRAL CANASTA 3X6</t>
  </si>
  <si>
    <t>CSN2002</t>
  </si>
  <si>
    <t>BALON ANGIO.PERIF.NOCOMP3MMX6CMX135CMXUN</t>
  </si>
  <si>
    <t>CSN2003</t>
  </si>
  <si>
    <t>BALON ANGIOP.CORON. ALTA PRESION 2.75X8</t>
  </si>
  <si>
    <t>CSN2006</t>
  </si>
  <si>
    <t>STENT PANCREATICO 5FR X 6CM</t>
  </si>
  <si>
    <t>CSN2008</t>
  </si>
  <si>
    <t>STENT AUTOEXP DESCUBIERTO ILIACO 14X40MM</t>
  </si>
  <si>
    <t>CSN2047</t>
  </si>
  <si>
    <t>BALON ANG. CORO. ALTA. PRESION 3.5X12</t>
  </si>
  <si>
    <t>CSN2056</t>
  </si>
  <si>
    <t>BALON DE DILATACION BILIAR 15-18 XUN</t>
  </si>
  <si>
    <t>CSN2058</t>
  </si>
  <si>
    <t>ESTABILIZADOR CARDIACO OCTOPUS TS XUN</t>
  </si>
  <si>
    <t>CSN2060</t>
  </si>
  <si>
    <t>STENT DE CELDA ABIERTA 3.0 X 15</t>
  </si>
  <si>
    <t>CSN2062</t>
  </si>
  <si>
    <t>STENT DE CELDA ABIERTA 4.0 X 15</t>
  </si>
  <si>
    <t>CSN2073</t>
  </si>
  <si>
    <t>STENT TRENZADO (CON SUBCATETER) 3.5X30</t>
  </si>
  <si>
    <t>CSN2078</t>
  </si>
  <si>
    <t>BALON ANGIOPLASTIA CORONARIO 3.0 X 9 XUN</t>
  </si>
  <si>
    <t>CSN2081</t>
  </si>
  <si>
    <t>STENT CORON MEDIC 2 GENERACION 2.0X23</t>
  </si>
  <si>
    <t>CSN2082</t>
  </si>
  <si>
    <t>CANASTILLA EXTRACCION DE CALCULOS 2X4</t>
  </si>
  <si>
    <t>CSN2088</t>
  </si>
  <si>
    <t>BALON ANGIOPLASTIA CORONARIO 4 X 25XUN</t>
  </si>
  <si>
    <t>CSN2089</t>
  </si>
  <si>
    <t>BALON ANGIO.PERIF.NOCOMP2.5X220X150CMXUN</t>
  </si>
  <si>
    <t>CSN209</t>
  </si>
  <si>
    <t>GRAPADORA CIRCULAR 40MM X UN</t>
  </si>
  <si>
    <t>CSN2092</t>
  </si>
  <si>
    <t>COIL ANEURISMA CEREBRAL CANASTA 7X13</t>
  </si>
  <si>
    <t>CSN2093</t>
  </si>
  <si>
    <t>COIL ANEURISMA CEREBRAL CANASTA 8X16</t>
  </si>
  <si>
    <t>CSN2095</t>
  </si>
  <si>
    <t>DISPOSITIVO ORVIL 21 C/HILO RECUPERADOR</t>
  </si>
  <si>
    <t>CSN2111</t>
  </si>
  <si>
    <t>SEPARADOR INDIGO 6FR X UN</t>
  </si>
  <si>
    <t>CSN2113</t>
  </si>
  <si>
    <t>STENT AUTOEXP DESCUBIERTO ILIACO 14X60MM</t>
  </si>
  <si>
    <t>CSN2115</t>
  </si>
  <si>
    <t>STENT CORON MEDIC 2 GENERACION 2.25 X 15</t>
  </si>
  <si>
    <t>CSN2118</t>
  </si>
  <si>
    <t>STENT INTRACEREBRAL AUTOEXP JR 3.5X18</t>
  </si>
  <si>
    <t>CSN2122</t>
  </si>
  <si>
    <t>STENT CORON MEDIC 2 GENERACION 2.5X48</t>
  </si>
  <si>
    <t>CSN2123</t>
  </si>
  <si>
    <t>STENT CORON MEDIC 2 GENERACION 3X48</t>
  </si>
  <si>
    <t>CSN2125</t>
  </si>
  <si>
    <t>BALON ANGIOP.CORON.ALTA PRESION 2.75X12</t>
  </si>
  <si>
    <t>CSN2126</t>
  </si>
  <si>
    <t>BALON ANGI.PERIF.COMP2.5MMX15CMX150CMXUN</t>
  </si>
  <si>
    <t>CSN877</t>
  </si>
  <si>
    <t>STENT CORONARIO MEDICADO 5X26XUN</t>
  </si>
  <si>
    <t>CSN2131</t>
  </si>
  <si>
    <t>COIL FIBRAD LIB CONTROLADA 2D 12X20 XUN</t>
  </si>
  <si>
    <t>CSN2132</t>
  </si>
  <si>
    <t>COIL FIBRAD LIB CONTROLADA 2D 14X50X UN</t>
  </si>
  <si>
    <t>CSN2138</t>
  </si>
  <si>
    <t>CATETER ASPIRACION TROMBOS 8FR TORQ 85CM</t>
  </si>
  <si>
    <t>CSN2161</t>
  </si>
  <si>
    <t>MICROCATETER NEUROVASCULAR 1.5FR X 3CM</t>
  </si>
  <si>
    <t>CSN2164</t>
  </si>
  <si>
    <t>BALON ANGIOP.CORON. ALTA PRESION 5X15</t>
  </si>
  <si>
    <t>CSN2165</t>
  </si>
  <si>
    <t>BALON ANGIOPLASTIA CORONARIO 2.75X20</t>
  </si>
  <si>
    <t>CSN2171</t>
  </si>
  <si>
    <t>CLIP ANEURISMA RECTO 9MM</t>
  </si>
  <si>
    <t>CSN2174</t>
  </si>
  <si>
    <t>CLIP ANEURISMA RECTO 20MM</t>
  </si>
  <si>
    <t>CSN2175</t>
  </si>
  <si>
    <t>CLIP ANEURISMA SEMICURVO 9MM</t>
  </si>
  <si>
    <t>CSN2176</t>
  </si>
  <si>
    <t>CLIP ANEURISMA SEMICURVO 11MM</t>
  </si>
  <si>
    <t>CSN2178</t>
  </si>
  <si>
    <t>CLIP ANEURISMA SEMICURVO 17MM</t>
  </si>
  <si>
    <t>CSN2179</t>
  </si>
  <si>
    <t>CLIP ANEURISMA SEMICURVO 20MM</t>
  </si>
  <si>
    <t>CSN2180</t>
  </si>
  <si>
    <t>CLIP ANEURISMA CURVO 7MM</t>
  </si>
  <si>
    <t>CSN2182</t>
  </si>
  <si>
    <t>CLIP ANEURISMA CURVO 11MM</t>
  </si>
  <si>
    <t>CSN2183</t>
  </si>
  <si>
    <t>CLIP ANEURISMA CURVO 15MM</t>
  </si>
  <si>
    <t>CSN2184</t>
  </si>
  <si>
    <t>CLIP ANEURISMA CURVO 17MM</t>
  </si>
  <si>
    <t>CSN2185</t>
  </si>
  <si>
    <t>CLIP ANEURISMA BAYONETA 7MM</t>
  </si>
  <si>
    <t>CSN2186</t>
  </si>
  <si>
    <t>CLIP ANEURISMA BAYONETA 9MM</t>
  </si>
  <si>
    <t>CSN2187</t>
  </si>
  <si>
    <t>CLIP ANEURISMA ANG 45° LATERAL X 11MM</t>
  </si>
  <si>
    <t>CSN2188</t>
  </si>
  <si>
    <t>CLIP ANEURISMA ANG 45° X 5MM</t>
  </si>
  <si>
    <t>CSN2191</t>
  </si>
  <si>
    <t>CLIP ANEURISMA ANG 45° X 11MM</t>
  </si>
  <si>
    <t>CSN2193</t>
  </si>
  <si>
    <t>CLIP ANEURISMA FENES RECTO 4MM AN 3.5</t>
  </si>
  <si>
    <t>CSN2194</t>
  </si>
  <si>
    <t>CLIP ANEURISMA FENES RECTO 4MM AN 5.0</t>
  </si>
  <si>
    <t>CSN2195</t>
  </si>
  <si>
    <t>CLIP ANEURISMA FENES RECTO 7MM AN 3.5</t>
  </si>
  <si>
    <t>CSN2196</t>
  </si>
  <si>
    <t>CLIP ANEURISMA FENES RECTO 7MM AN 5.0</t>
  </si>
  <si>
    <t>CSN2197</t>
  </si>
  <si>
    <t>CLIP ANEURISMA FENES RECTO 9MM AN 3.5</t>
  </si>
  <si>
    <t>CSN2198</t>
  </si>
  <si>
    <t>CLIP ANEURISMA FENES RECTO 9MM AN 5.0</t>
  </si>
  <si>
    <t>CSN2199</t>
  </si>
  <si>
    <t>CLIP ANEURISMA FENES RECTO 12MM AN 3.5</t>
  </si>
  <si>
    <t>CSN2200</t>
  </si>
  <si>
    <t>CLIP ANEURISMA FENES RECTO 12MM AN 5.0</t>
  </si>
  <si>
    <t>CSN2201</t>
  </si>
  <si>
    <t>CLIP ANEURISMA FENES ANG 45° 5MM AN 3.5</t>
  </si>
  <si>
    <t>CSN2202</t>
  </si>
  <si>
    <t>CLIP ANEURISMA FENES ANG 45° 5MM AN 5.0</t>
  </si>
  <si>
    <t>CSN2203</t>
  </si>
  <si>
    <t>CLIP ANEURISMA FENES ANG 45° 7MM AN 3.5</t>
  </si>
  <si>
    <t>CSN2204</t>
  </si>
  <si>
    <t>CLIP ANEURISMA FENES ANG 45° 7MM AN 5.0</t>
  </si>
  <si>
    <t>CSN2205</t>
  </si>
  <si>
    <t>CLIP ANEURISMA FENES ANG 45° 11MM AN 3.5</t>
  </si>
  <si>
    <t>CSN2206</t>
  </si>
  <si>
    <t>CLIP ANEURISMA FENES ANG 45° 11MM AN 5.0</t>
  </si>
  <si>
    <t>CSN2207</t>
  </si>
  <si>
    <t>CLIP ANEURISMA FENES ANG 90° 5MM AN 3.5</t>
  </si>
  <si>
    <t>CSN2208</t>
  </si>
  <si>
    <t>CLIP ANEURISMA FENES ANG 90° 5MM AN 5.0</t>
  </si>
  <si>
    <t>CSN2209</t>
  </si>
  <si>
    <t>CLIP ANEURISMA FENES ANG 90° 7MM AN 3.5</t>
  </si>
  <si>
    <t>CSN2210</t>
  </si>
  <si>
    <t>CLIP ANEURISMA FENES ANG 90° 7MM AN 5.0</t>
  </si>
  <si>
    <t>CSN2211</t>
  </si>
  <si>
    <t>CLIP ANEURISMA FENES ANG 90° 11MM AN 3.5</t>
  </si>
  <si>
    <t>CSN2212</t>
  </si>
  <si>
    <t>CLIP ANEURISMA FENES ANG 90° 11MM AN 5.0</t>
  </si>
  <si>
    <t>CSN2213</t>
  </si>
  <si>
    <t>CLIP ANEURISMA BAYONETA 5MM AN 5.0</t>
  </si>
  <si>
    <t>CSN2214</t>
  </si>
  <si>
    <t>CLIP ANEURISMA BAYONETA 7MM AN 5.0</t>
  </si>
  <si>
    <t>CSN2215</t>
  </si>
  <si>
    <t>CLIP ANEURISMA BAYONETA 11MM AN 5.0</t>
  </si>
  <si>
    <t>CSN2216</t>
  </si>
  <si>
    <t>CLIP ANEURISMA TEMP RECTO 9MM</t>
  </si>
  <si>
    <t>CSN2217</t>
  </si>
  <si>
    <t>CLIP ANEURISMA TEMP SEMICURVO 9MM</t>
  </si>
  <si>
    <t>CSN2218</t>
  </si>
  <si>
    <t>CLIP ANEURISMA MINI RECTO 3MM</t>
  </si>
  <si>
    <t>CSN2219</t>
  </si>
  <si>
    <t>CLIP ANEURISMA MINI RECTO 5MM</t>
  </si>
  <si>
    <t>CSN2220</t>
  </si>
  <si>
    <t>CLIP ANEURISMA MINI SEMICURVO 4MM</t>
  </si>
  <si>
    <t>CSN2223</t>
  </si>
  <si>
    <t>CLIP ANEURISMA MINI ANG 45° LATERAL 5MM</t>
  </si>
  <si>
    <t>CSN2224</t>
  </si>
  <si>
    <t>CLIP ANEURISMA MINI BAYONETA 7MM</t>
  </si>
  <si>
    <t>CSN2225</t>
  </si>
  <si>
    <t>CLIP ANEURISMA MINI ANG 45° X 7MM</t>
  </si>
  <si>
    <t>CSN2227</t>
  </si>
  <si>
    <t>CLIP ANEURISMA MINI TEMP SEMICURVO 7MM</t>
  </si>
  <si>
    <t>CSN2228</t>
  </si>
  <si>
    <t>COIL ANEURISMA CEREBRAL RELLENO 2.5X4</t>
  </si>
  <si>
    <t>CSN2238</t>
  </si>
  <si>
    <t>GUIA OCLUS CRONICA 0.009X190 PTA 0.8GR</t>
  </si>
  <si>
    <t>CSN2243</t>
  </si>
  <si>
    <t>RECARGA LINEAL CORT ENDOSC 60X3.5 AZUL</t>
  </si>
  <si>
    <t>CSN2246</t>
  </si>
  <si>
    <t>STENT COLONICO ENDOSCOPICO 2208 X UN</t>
  </si>
  <si>
    <t>CSN2256</t>
  </si>
  <si>
    <t>COIL ANEURISMA CEREBRAL CANASTA 8X37 XUN</t>
  </si>
  <si>
    <t>CSN2258</t>
  </si>
  <si>
    <t>CANULA TRAQUEO PEDIATRICA C/B 3.5 XUN</t>
  </si>
  <si>
    <t>CSN2260</t>
  </si>
  <si>
    <t>BALON PERIFERICO 0.014 2X120X150CM XUN</t>
  </si>
  <si>
    <t>CSN2261</t>
  </si>
  <si>
    <t>BALON PERIFERICO 0.014 2X100X150CM XUN</t>
  </si>
  <si>
    <t>CSN2264</t>
  </si>
  <si>
    <t>COIL ANEURISMA CEREBRAL CANASTA 13X47XUN</t>
  </si>
  <si>
    <t>CSN2270</t>
  </si>
  <si>
    <t>KIT OXIGENADOR LILLIPUT PEDIATRICO X UN</t>
  </si>
  <si>
    <t>CSN2278</t>
  </si>
  <si>
    <t>CATETER ACCESO NEUROV 6FR DI 0.070 X 105</t>
  </si>
  <si>
    <t>CSN2279</t>
  </si>
  <si>
    <t>CATETER REPERFUSI+TUBO DE ASPIRACIONXUN</t>
  </si>
  <si>
    <t>CSN2281</t>
  </si>
  <si>
    <t>COIL ANEURISMA CEREBRAL CANASTA 3.5X4XUN</t>
  </si>
  <si>
    <t>CSN2290</t>
  </si>
  <si>
    <t>BALON PERIF ULTRA NO COMP 9X4X75 X UN</t>
  </si>
  <si>
    <t>CSN2301</t>
  </si>
  <si>
    <t>CATETER BALON OCLUSION 4X7MMXUN</t>
  </si>
  <si>
    <t>CSN2323</t>
  </si>
  <si>
    <t>VALVULA BIOLO SUPRA AORTICA PLUS 27MMXUN</t>
  </si>
  <si>
    <t>CSN2328</t>
  </si>
  <si>
    <t>CANULA TRAQUEO NEONATAL C/B 3.0 XUN</t>
  </si>
  <si>
    <t>CSN2336</t>
  </si>
  <si>
    <t>MATRIZ OSEA DESMINERALIZADA CHIPS L 5CC</t>
  </si>
  <si>
    <t>CSN2337</t>
  </si>
  <si>
    <t>MATRIZ OSEA DESMINERALIZADA CHIPS C 5 CC</t>
  </si>
  <si>
    <t>CSN2344</t>
  </si>
  <si>
    <t>SISTEMA CIERRE AURICULILLA 50MM CX ABXUN</t>
  </si>
  <si>
    <t>CSN254</t>
  </si>
  <si>
    <t>BALON DILATACION PULMONAR 12 X 15 X 75 C</t>
  </si>
  <si>
    <t>CSN279</t>
  </si>
  <si>
    <t>CLIP ANEURISMA FENEST 3.5 ANG RECT 5 MM</t>
  </si>
  <si>
    <t>CSN299</t>
  </si>
  <si>
    <t>CUCHILLA DENTADA LARINGE 4MM X 22.5CMXUN</t>
  </si>
  <si>
    <t>CSN335</t>
  </si>
  <si>
    <t>RECARGA CURVA CORTANTE X UN</t>
  </si>
  <si>
    <t>CSN354</t>
  </si>
  <si>
    <t>STENT CORON MED. 2 GENERACION 3.0X24 XUN</t>
  </si>
  <si>
    <t>CSN359</t>
  </si>
  <si>
    <t>STENT CORON MED. 2 GENERACION 2.5X23</t>
  </si>
  <si>
    <t>CSN380</t>
  </si>
  <si>
    <t>COIL ANEURISMA CANASTA 3MMX6CM</t>
  </si>
  <si>
    <t>CSN384</t>
  </si>
  <si>
    <t>STENT CORON MED. 2 GENERACION 3.25X23</t>
  </si>
  <si>
    <t>CSN389</t>
  </si>
  <si>
    <t>STENT CORON MED. 2 GENERACION 3.5X28 XUN</t>
  </si>
  <si>
    <t>CSN395</t>
  </si>
  <si>
    <t>GUIA ANGIOPLASTIA EXTRA SOPORT 0.014X182</t>
  </si>
  <si>
    <t>CSN396</t>
  </si>
  <si>
    <t>STENT CORON MED. 2 GENERACION 3.25X28</t>
  </si>
  <si>
    <t>CSN414</t>
  </si>
  <si>
    <t>BALON ANG.PERIF.NOCOMP 3.5MMX150MMX150CM</t>
  </si>
  <si>
    <t>CSN415</t>
  </si>
  <si>
    <t>STENT CAROTIDEO 9MM X 40MM X UN</t>
  </si>
  <si>
    <t>CSN419</t>
  </si>
  <si>
    <t>COIL ANEURISMA CANASTA 4MMX8CM</t>
  </si>
  <si>
    <t>CSN420</t>
  </si>
  <si>
    <t>COIL ANEURISMA RELLENO 4MMX10CM</t>
  </si>
  <si>
    <t>CSN461</t>
  </si>
  <si>
    <t>FRESA ATRESIA COANAL 4MM X UN</t>
  </si>
  <si>
    <t>CSN466</t>
  </si>
  <si>
    <t>COIL ANEURISMA RELLENO 8MMX20CM</t>
  </si>
  <si>
    <t>CSN485</t>
  </si>
  <si>
    <t>FRESA RAD CURVA 40° 13CM X 3MM FRONTAL</t>
  </si>
  <si>
    <t>CSN498</t>
  </si>
  <si>
    <t>INTRODUCTOR PEEL/WEEAY 9FR X UN</t>
  </si>
  <si>
    <t>CSN504</t>
  </si>
  <si>
    <t>VALVULA HIDROCEFALIA PEDIATRICA  PRESION</t>
  </si>
  <si>
    <t>CSN544</t>
  </si>
  <si>
    <t>CANASTILLA EXTRACCION CALCULOS 3 X 6 CM</t>
  </si>
  <si>
    <t>CSN558</t>
  </si>
  <si>
    <t>PROTESIS BILIAR 8.5FR X  7 CM  X UN</t>
  </si>
  <si>
    <t>CSN580</t>
  </si>
  <si>
    <t>BALON ANG.PERIF.NOCOMP 3.0MMX220MMX150CM</t>
  </si>
  <si>
    <t>CSN582</t>
  </si>
  <si>
    <t>BALON ANG.PERIF.NOCOMP 2.0MMX220MMX150CM</t>
  </si>
  <si>
    <t>CSN609</t>
  </si>
  <si>
    <t>STENT CORON MED.2 GENERACION 2.75X28 XUN</t>
  </si>
  <si>
    <t>CSN613</t>
  </si>
  <si>
    <t>PROTESIS PANCREATICA 5FR X 9CM X UN</t>
  </si>
  <si>
    <t>CSN635</t>
  </si>
  <si>
    <t>STENT CEREBRAL AUTOEXPANDIBLE 6 X 30 UN</t>
  </si>
  <si>
    <t>CSN661</t>
  </si>
  <si>
    <t>GUIA CORONARIA DE CRUCE</t>
  </si>
  <si>
    <t>CSN668</t>
  </si>
  <si>
    <t>CLIP ANEURISMA MINI RECTO 7 MM</t>
  </si>
  <si>
    <t>CSN671</t>
  </si>
  <si>
    <t>CLIP ANEURISMA MINI CURVO  5 MM</t>
  </si>
  <si>
    <t>CSN672</t>
  </si>
  <si>
    <t>CLIP ANEURISMA MINI SEMICURVO 5 MM</t>
  </si>
  <si>
    <t>CSN680</t>
  </si>
  <si>
    <t>BALON CORONARIO CORTANTE 3,5 X 15</t>
  </si>
  <si>
    <t>CSN687</t>
  </si>
  <si>
    <t>STENT VASCULAR 10 MM X 4 CM</t>
  </si>
  <si>
    <t>CSN693</t>
  </si>
  <si>
    <t>STENT INTRACER AUTOEXP 3.5X20 X UN</t>
  </si>
  <si>
    <t>CSN694</t>
  </si>
  <si>
    <t>STENT INTRACER AUTOEXP 3X21 X UN</t>
  </si>
  <si>
    <t>CSN707</t>
  </si>
  <si>
    <t>STENT INTRACER AUTOEXP 4.5X21 X UN</t>
  </si>
  <si>
    <t>CSN709</t>
  </si>
  <si>
    <t>TUBOS VALVULADOS 25 X 28 X UN</t>
  </si>
  <si>
    <t>CSN718</t>
  </si>
  <si>
    <t>VALV HIDRO PRES MED/BAJ PRECAMAR  UN</t>
  </si>
  <si>
    <t>CSN739</t>
  </si>
  <si>
    <t>COILS FIBRADOS PLATINO 18-3-3</t>
  </si>
  <si>
    <t>CSN740</t>
  </si>
  <si>
    <t>CATETER DE DRENAJE BILIAR 10.2 FR X UN</t>
  </si>
  <si>
    <t>CSN766</t>
  </si>
  <si>
    <t>CATETER GUIA DOBLE CURVA RENAL 6 FR</t>
  </si>
  <si>
    <t>CSN777</t>
  </si>
  <si>
    <t>CATETER GUIA CEREBRAL 5 FR SIMONS</t>
  </si>
  <si>
    <t>CSN783</t>
  </si>
  <si>
    <t>STENT CUBIERTO AUTOEXPANDIBLE 6.5X200</t>
  </si>
  <si>
    <t>CSN791</t>
  </si>
  <si>
    <t>BALON MEDICADO PERIFERICO 5X150X130 X UN</t>
  </si>
  <si>
    <t>CSN795</t>
  </si>
  <si>
    <t>STENT CUBIERTO MONTADO EN BALON 10X60MM</t>
  </si>
  <si>
    <t>CSN799</t>
  </si>
  <si>
    <t>COIL ANEURISMA CEREBRAL CANASTA 10X27</t>
  </si>
  <si>
    <t>CSN806</t>
  </si>
  <si>
    <t>TUBOS VALVULADOS 21 X UN</t>
  </si>
  <si>
    <t>CSN812</t>
  </si>
  <si>
    <t>MICROCATETER ANGIOPLAS 2.4 FR X 130 X UN</t>
  </si>
  <si>
    <t>CSN820</t>
  </si>
  <si>
    <t>RECARGA ENDOSCOPICA 60MM AZUL TEJ MEDIO</t>
  </si>
  <si>
    <t>CSN827</t>
  </si>
  <si>
    <t>STENT PERIF AUTOEXP AFS 6.5X150X120 XUN</t>
  </si>
  <si>
    <t>CSN828</t>
  </si>
  <si>
    <t>COIL ANEURISMA CEREBRAL CANASTA 4X13</t>
  </si>
  <si>
    <t>CSN829</t>
  </si>
  <si>
    <t>COIL ANEURISMA CEREBRAL CANASTA 5X13</t>
  </si>
  <si>
    <t>CSN831</t>
  </si>
  <si>
    <t>STENT PERIF AUTOEXP AFS 5.5X120X120 XUN</t>
  </si>
  <si>
    <t>CSN832</t>
  </si>
  <si>
    <t>FRESA CORTANTE CURVA DCR 4MM X UN</t>
  </si>
  <si>
    <t>CSN833</t>
  </si>
  <si>
    <t>CUCHILLA ADENOIDES AMIGDALAS ADULTO X UN</t>
  </si>
  <si>
    <t>CSN837</t>
  </si>
  <si>
    <t>CONECTOR CATETER MAPEO  X UN</t>
  </si>
  <si>
    <t>CSN840</t>
  </si>
  <si>
    <t>CATETER ADVISOR DE MAPEO X UN</t>
  </si>
  <si>
    <t>CSN841</t>
  </si>
  <si>
    <t>EXTENSION CATETER ADVISOR FL SE X UN</t>
  </si>
  <si>
    <t>CSN843</t>
  </si>
  <si>
    <t>SUSTITUTO OSEO CHIPS 4MM-10MM 15CC XUN</t>
  </si>
  <si>
    <t>CSN844</t>
  </si>
  <si>
    <t>BALON CORONARIO MEDICADO 1.5MMX30MM X UN</t>
  </si>
  <si>
    <t>CSN846</t>
  </si>
  <si>
    <t>BALON CORONARIO MEDICADO 2MMX25MM X UN</t>
  </si>
  <si>
    <t>CSN848</t>
  </si>
  <si>
    <t>MATRIZ OSEA DESMINERALIZADA DE 10X5 XUN</t>
  </si>
  <si>
    <t>CSN849</t>
  </si>
  <si>
    <t>BALON CORONARIO CORTANTE 2.0 X 10 X UN</t>
  </si>
  <si>
    <t>CSN850</t>
  </si>
  <si>
    <t>BALON CORONARIO CORTANTE 2.5 X 10 X UN</t>
  </si>
  <si>
    <t>CSN852</t>
  </si>
  <si>
    <t>BALON CORONARIO CORTANTE 3.0 X 10 X UN</t>
  </si>
  <si>
    <t>CSN854</t>
  </si>
  <si>
    <t>BALON PERIFERICO MEDICADO 2MMX15MM X UN</t>
  </si>
  <si>
    <t>CSN855</t>
  </si>
  <si>
    <t>BALON PERIFERICO MEDICADO 2.5MMX12MM XUN</t>
  </si>
  <si>
    <t>CSN857</t>
  </si>
  <si>
    <t>BALON PERIFERICO MEDICADO 3MMX12MM X UN</t>
  </si>
  <si>
    <t>CSN858</t>
  </si>
  <si>
    <t>BALON PERIFERICO MEDICADO 3MMX15MM X UN</t>
  </si>
  <si>
    <t>CSN862</t>
  </si>
  <si>
    <t>COIL ANEURISMA CANASTA 7MMX22CM X UN</t>
  </si>
  <si>
    <t>CSN863</t>
  </si>
  <si>
    <t>CSN872</t>
  </si>
  <si>
    <t>BALON PERIFERICO 0.014 2.0X80X150CMXUN</t>
  </si>
  <si>
    <t>CSN943</t>
  </si>
  <si>
    <t>BALON ANGIOPLASTIA CORONARIO 4 X 30 XUN</t>
  </si>
  <si>
    <t>CSN957</t>
  </si>
  <si>
    <t>STENT CORON MED. 2 GENERACION  4.0X28XUN</t>
  </si>
  <si>
    <t>CSN960</t>
  </si>
  <si>
    <t>BALON ANG.PERIF.NOCOMP 4MMX150MMMX135CM</t>
  </si>
  <si>
    <t>CSN961</t>
  </si>
  <si>
    <t>BALON ANGIO.PERIF.NO COMP 5MMX20MMX135CM</t>
  </si>
  <si>
    <t>CSN979</t>
  </si>
  <si>
    <t>GUIA HIDROFILI SUPERSTIFF ANGULADA X 260</t>
  </si>
  <si>
    <t>CSN1006</t>
  </si>
  <si>
    <t>ANILLO TRICUSPIDEO CONTOUR 32 MM X UN</t>
  </si>
  <si>
    <t>CSN1053</t>
  </si>
  <si>
    <t>ASA ENDOSCOPICA X UN</t>
  </si>
  <si>
    <t>CSN897</t>
  </si>
  <si>
    <t>BALON ANG.CORON. ALTA PRESION 2.25X6 XUN</t>
  </si>
  <si>
    <t>CSN898</t>
  </si>
  <si>
    <t>BALON ANG.CORON. ALTA PRESION 2.25X12 XU</t>
  </si>
  <si>
    <t>CSN899</t>
  </si>
  <si>
    <t>BALON ANG.CORON. ALTA PRESION 2.25X15 XU</t>
  </si>
  <si>
    <t>CSN900</t>
  </si>
  <si>
    <t>BALON ANG.CORON. ALTA PRESION 2.25X20 XU</t>
  </si>
  <si>
    <t>CSN901</t>
  </si>
  <si>
    <t>BALON ANG.CORON. ALTA PRESION 2.5X6 XUN</t>
  </si>
  <si>
    <t>CSN902</t>
  </si>
  <si>
    <t>BALON ANG.CORON. ALTA PRESION 2.5X27 XUN</t>
  </si>
  <si>
    <t>CSN904</t>
  </si>
  <si>
    <t>BALON ANG.CORON. ALTA PRESION 2.75X27XUN</t>
  </si>
  <si>
    <t>CSN903</t>
  </si>
  <si>
    <t>BALON ANG.CORON. ALTA PRESION 2.75X6 XUN</t>
  </si>
  <si>
    <t>CSN896</t>
  </si>
  <si>
    <t>BALON ANG.CORON. ALTA PRESION 2X6 XUN</t>
  </si>
  <si>
    <t>CSN906</t>
  </si>
  <si>
    <t>BALON ANG.CORON. ALTA PRESION 3.25X6 XUN</t>
  </si>
  <si>
    <t>CSN907</t>
  </si>
  <si>
    <t>BALON ANG.CORON. ALTA PRESION 3.25X8 XUN</t>
  </si>
  <si>
    <t>CSN908</t>
  </si>
  <si>
    <t>BALON ANG.CORON. ALTA PRESION 3.25X12 XU</t>
  </si>
  <si>
    <t>CSN909</t>
  </si>
  <si>
    <t>BALON ANG.CORON. ALTA PRESION 3.25X15XUN</t>
  </si>
  <si>
    <t>CSN914</t>
  </si>
  <si>
    <t>BALON ANG.CORON. ALTA PRESION 3.25X27XUN</t>
  </si>
  <si>
    <t>CSN915</t>
  </si>
  <si>
    <t>BALON ANG.CORON. ALTA PRESION 3.5X27 XUN</t>
  </si>
  <si>
    <t>CSN916</t>
  </si>
  <si>
    <t>BALON ANG.CORON. ALTA PRESION 3.75X6X UN</t>
  </si>
  <si>
    <t>CSN917</t>
  </si>
  <si>
    <t>BALON ANG.CORON. ALTA PRESION 3.75X15XUN</t>
  </si>
  <si>
    <t>CSN921</t>
  </si>
  <si>
    <t>BALON ANG.CORON. ALTA PRESION 3.75X20XUN</t>
  </si>
  <si>
    <t>CSN905</t>
  </si>
  <si>
    <t>BALON ANG.CORON. ALTA PRESION 3X27 XUN</t>
  </si>
  <si>
    <t>CSN924</t>
  </si>
  <si>
    <t>BALON ANG.CORON. ALTA PRESION 4.5X12 XUN</t>
  </si>
  <si>
    <t>CSN922</t>
  </si>
  <si>
    <t>BALON ANG.CORON. ALTA PRESION 4X6 XUN</t>
  </si>
  <si>
    <t>CSN923</t>
  </si>
  <si>
    <t>BALON ANG.CORON. ALTA PRESION 4X27 XUN</t>
  </si>
  <si>
    <t>CSN995</t>
  </si>
  <si>
    <t>CSN994</t>
  </si>
  <si>
    <t>BALON ANGI.PERIF.COMP3.0MMX120MMX150CM</t>
  </si>
  <si>
    <t>CSN925</t>
  </si>
  <si>
    <t>BALON ANGIOPLASTIA CORONARIO 1.5X6 XUN</t>
  </si>
  <si>
    <t>CSN926</t>
  </si>
  <si>
    <t>BALON ANGIOPLASTIA CORONARIO 1.5X10 XUN</t>
  </si>
  <si>
    <t>CSN931</t>
  </si>
  <si>
    <t>BALON ANGIOPLASTIA CORONARIO 2.25X6 XUN</t>
  </si>
  <si>
    <t>CSN669</t>
  </si>
  <si>
    <t>BALON CORONARIO CORTANTE 2,25 X 10</t>
  </si>
  <si>
    <t>CSN933</t>
  </si>
  <si>
    <t>BALON ANGIOPLASTIA CORONARIO 2.25X12 XUN</t>
  </si>
  <si>
    <t>CSN938</t>
  </si>
  <si>
    <t>BALON ANGIOPLASTIA CORONARIO 2.25X25 XUN</t>
  </si>
  <si>
    <t>CSN939</t>
  </si>
  <si>
    <t>BALON ANGIOPLASTIA CORONARIO 2.5X6 XUN</t>
  </si>
  <si>
    <t>CSN940</t>
  </si>
  <si>
    <t>BALON ANGIOPLASTIA CORONARIO 2.5X25 XUN</t>
  </si>
  <si>
    <t>CSN944</t>
  </si>
  <si>
    <t>BALON ANGIOPLASTIA CORONARIO 2.75X10 XUN</t>
  </si>
  <si>
    <t>CSN945</t>
  </si>
  <si>
    <t>BALON ANGIOPLASTIA CORONARIO 2.75X15 XUN</t>
  </si>
  <si>
    <t>CSN946</t>
  </si>
  <si>
    <t>BALON ANGIOPLASTIA CORONARIO 2.75X25 XUN</t>
  </si>
  <si>
    <t>CSN951</t>
  </si>
  <si>
    <t>BALON ANGIOPLASTIA CORONARIO 3.25X10 XUN</t>
  </si>
  <si>
    <t>CSN952</t>
  </si>
  <si>
    <t>BALON ANGIOPLASTIA CORONARIO 3.25X15 XUN</t>
  </si>
  <si>
    <t>CSN954</t>
  </si>
  <si>
    <t>BALON ANGIOPLASTIA CORONARIO 3.25X25 XUN</t>
  </si>
  <si>
    <t>CSN966</t>
  </si>
  <si>
    <t>BALON ANGIOPLASTIA CORONARIO 3.5X25 XUN</t>
  </si>
  <si>
    <t>CSN947</t>
  </si>
  <si>
    <t>BALON ANGIOPLASTIA CORONARIO 3.0X6 XUN</t>
  </si>
  <si>
    <t>CSN967</t>
  </si>
  <si>
    <t>BALON ANGIOPLASTIA CORONARIO 4X12 XUN</t>
  </si>
  <si>
    <t>CSN1002</t>
  </si>
  <si>
    <t>BALON DE DILATACION BILIAR 18-20 XUN</t>
  </si>
  <si>
    <t>CSN1027</t>
  </si>
  <si>
    <t>BALON PERIFERICO 0.018 2.5X100X150CMXUN</t>
  </si>
  <si>
    <t>CSN1028</t>
  </si>
  <si>
    <t>BALON PERIFERICO 0.018 2.5X180X150CMXUN</t>
  </si>
  <si>
    <t>CSN1038</t>
  </si>
  <si>
    <t>BALON PERIFERICO 0.018 3.0X120X150CMXUN</t>
  </si>
  <si>
    <t>CSN1039</t>
  </si>
  <si>
    <t>BALON PERIFERICO 0.018 3.0X180X150CMXUN</t>
  </si>
  <si>
    <t>CSN1043</t>
  </si>
  <si>
    <t>BALON PERIFERICO 0.018 6.0X100X150CMXUN</t>
  </si>
  <si>
    <t>CSN1048</t>
  </si>
  <si>
    <t>BALON PERIFERICO 0.035 14X80X135CMXUN</t>
  </si>
  <si>
    <t>CSN1046</t>
  </si>
  <si>
    <t>BALON PERIFERICO 0.035 9.0X80X135CMXUN</t>
  </si>
  <si>
    <t>CSN1025</t>
  </si>
  <si>
    <t>COIL ANEURISMA CANASTA 12MMX43CMXUN</t>
  </si>
  <si>
    <t>CSN1026</t>
  </si>
  <si>
    <t>COIL ANEURISMA CANASTA 8MMX25CMXUN</t>
  </si>
  <si>
    <t>CSN1007</t>
  </si>
  <si>
    <t>COIL ANEURISMA CEREBRAL CANASTA 1X4 XUN</t>
  </si>
  <si>
    <t>CSN1013</t>
  </si>
  <si>
    <t>COIL ANEURISMA CEREBRAL CANASTA 25X50XUN</t>
  </si>
  <si>
    <t>CSN1014</t>
  </si>
  <si>
    <t>COIL ANEURISMA CEREBRAL CANASTA 4X10XUN</t>
  </si>
  <si>
    <t>CSN894</t>
  </si>
  <si>
    <t>COIL ANEURISMA CANASTA 8MMX30CM X UN</t>
  </si>
  <si>
    <t>CSN1001</t>
  </si>
  <si>
    <t>COIL ANEURISMA CEREBRAL RELLENO1.5X1XUN</t>
  </si>
  <si>
    <t>CSN1022</t>
  </si>
  <si>
    <t>COIL ANEURISMA CEREBRAL RELLENO 20X50XUN</t>
  </si>
  <si>
    <t>CSN1023</t>
  </si>
  <si>
    <t>CUCHILLA ADENOIDES AMIGDALAS NIÑO X UN</t>
  </si>
  <si>
    <t>CSN1003</t>
  </si>
  <si>
    <t>MICROCATETER NEUROVASCULAR REBAR 18XUN</t>
  </si>
  <si>
    <t>CSN1068</t>
  </si>
  <si>
    <t>RECARG TRI STAPLER 60 NEGR TEJ GRUESOXUN</t>
  </si>
  <si>
    <t>CSN1000</t>
  </si>
  <si>
    <t>SET DE MEDIDORES VALVULAS BIOLOGICAXUN</t>
  </si>
  <si>
    <t>CSN1024</t>
  </si>
  <si>
    <t>SET DE NEFF 7FR (ACCESO PERCUTANEO)XUN</t>
  </si>
  <si>
    <t>CSN968</t>
  </si>
  <si>
    <t>STENT CORONARIO MEDICADO 2.0X22 XUN</t>
  </si>
  <si>
    <t>CSN971</t>
  </si>
  <si>
    <t>STENT CORONARIO MEDICADO 4.50X22 XUN</t>
  </si>
  <si>
    <t>CSN972</t>
  </si>
  <si>
    <t>STENT CORONARIO MEDICADO 4.50X26 XUN</t>
  </si>
  <si>
    <t>CSN973</t>
  </si>
  <si>
    <t>STENT CORONARIO MEDICADO 4.50X30 XUN</t>
  </si>
  <si>
    <t>CSN974</t>
  </si>
  <si>
    <t>STENT CORONARIO MEDICADO 5X12 XUN</t>
  </si>
  <si>
    <t>CSN975</t>
  </si>
  <si>
    <t>STENT CORONARIO MEDICADO 5X15 XUN</t>
  </si>
  <si>
    <t>CSN976</t>
  </si>
  <si>
    <t>STENT CORONARIO MEDICADO 5X30 XUN</t>
  </si>
  <si>
    <t>CSN1052</t>
  </si>
  <si>
    <t>STENT PERIF AUTOEXP AFS 4.5X120X120 XUN</t>
  </si>
  <si>
    <t>CSN1049</t>
  </si>
  <si>
    <t>STENT PERIF AUTOEXP AFS 5.5X200X120 XUN</t>
  </si>
  <si>
    <t>CSN1065</t>
  </si>
  <si>
    <t>TAPON VASCULAR AMPLATZER 10 MM X UN</t>
  </si>
  <si>
    <t>CSN1069</t>
  </si>
  <si>
    <t>TAPON VASCULAR AMPLATZER 10MM X UN</t>
  </si>
  <si>
    <t>301T000004</t>
  </si>
  <si>
    <t>301T000007</t>
  </si>
  <si>
    <t>301T000009</t>
  </si>
  <si>
    <t>301T000010</t>
  </si>
  <si>
    <t>301T000013</t>
  </si>
  <si>
    <t>301T000014</t>
  </si>
  <si>
    <t>301T000018</t>
  </si>
  <si>
    <t>301T000019</t>
  </si>
  <si>
    <t>301T000021</t>
  </si>
  <si>
    <t>301T000022</t>
  </si>
  <si>
    <t>301T000023</t>
  </si>
  <si>
    <t>301T000024</t>
  </si>
  <si>
    <t>301T000035</t>
  </si>
  <si>
    <t>301T000048</t>
  </si>
  <si>
    <t>301T000049</t>
  </si>
  <si>
    <t>301T000050</t>
  </si>
  <si>
    <t>301T000051</t>
  </si>
  <si>
    <t>301T000052</t>
  </si>
  <si>
    <t>301T000053</t>
  </si>
  <si>
    <t>301T000055</t>
  </si>
  <si>
    <t>301T000058</t>
  </si>
  <si>
    <t>301T000060</t>
  </si>
  <si>
    <t>301T000061</t>
  </si>
  <si>
    <t>301T000062</t>
  </si>
  <si>
    <t>301T000063</t>
  </si>
  <si>
    <t>301T000068</t>
  </si>
  <si>
    <t>301T000069</t>
  </si>
  <si>
    <t>301T000070</t>
  </si>
  <si>
    <t>301T000071</t>
  </si>
  <si>
    <t>301T000072</t>
  </si>
  <si>
    <t>301T000081</t>
  </si>
  <si>
    <t>301T000093</t>
  </si>
  <si>
    <t>301T000097</t>
  </si>
  <si>
    <t>301T000105</t>
  </si>
  <si>
    <t>301T000107</t>
  </si>
  <si>
    <t>301T000108</t>
  </si>
  <si>
    <t>301T000109</t>
  </si>
  <si>
    <t>301T000110</t>
  </si>
  <si>
    <t>301T000111</t>
  </si>
  <si>
    <t>301T000112</t>
  </si>
  <si>
    <t>301T000113</t>
  </si>
  <si>
    <t>301T000120</t>
  </si>
  <si>
    <t>301T000124</t>
  </si>
  <si>
    <t>301T000129</t>
  </si>
  <si>
    <t>301T000131</t>
  </si>
  <si>
    <t>301T000133</t>
  </si>
  <si>
    <t>301T000134</t>
  </si>
  <si>
    <t>301T000135</t>
  </si>
  <si>
    <t>301T000138</t>
  </si>
  <si>
    <t>301T000151</t>
  </si>
  <si>
    <t>301T000155</t>
  </si>
  <si>
    <t>301T000160</t>
  </si>
  <si>
    <t>301T000165</t>
  </si>
  <si>
    <t>301T000168</t>
  </si>
  <si>
    <t>301T000169</t>
  </si>
  <si>
    <t>301T000170</t>
  </si>
  <si>
    <t>301T000172</t>
  </si>
  <si>
    <t>301T000173</t>
  </si>
  <si>
    <t>301T000174</t>
  </si>
  <si>
    <t>301T000175</t>
  </si>
  <si>
    <t>301T000180</t>
  </si>
  <si>
    <t>301T000184</t>
  </si>
  <si>
    <t>301T000193</t>
  </si>
  <si>
    <t>301T000205</t>
  </si>
  <si>
    <t>301T000216</t>
  </si>
  <si>
    <t>301T000220</t>
  </si>
  <si>
    <t>301T000221</t>
  </si>
  <si>
    <t>301T000227</t>
  </si>
  <si>
    <t>301T000230</t>
  </si>
  <si>
    <t>301T000241</t>
  </si>
  <si>
    <t>301T000242</t>
  </si>
  <si>
    <t>301T000244</t>
  </si>
  <si>
    <t>301T000246</t>
  </si>
  <si>
    <t>301T000251</t>
  </si>
  <si>
    <t>301T000253</t>
  </si>
  <si>
    <t>301T000254</t>
  </si>
  <si>
    <t>301T000255</t>
  </si>
  <si>
    <t>301T000259</t>
  </si>
  <si>
    <t>301T000262</t>
  </si>
  <si>
    <t>301T000265</t>
  </si>
  <si>
    <t>301T000266</t>
  </si>
  <si>
    <t>301T000267</t>
  </si>
  <si>
    <t>301T000268</t>
  </si>
  <si>
    <t>301T000269</t>
  </si>
  <si>
    <t>301T000272</t>
  </si>
  <si>
    <t>301T000273</t>
  </si>
  <si>
    <t>301T000274</t>
  </si>
  <si>
    <t>301T000283</t>
  </si>
  <si>
    <t>301T000290</t>
  </si>
  <si>
    <t>301T000300</t>
  </si>
  <si>
    <t>301T000304</t>
  </si>
  <si>
    <t>301T000309</t>
  </si>
  <si>
    <t>301T000310</t>
  </si>
  <si>
    <t>301T000312</t>
  </si>
  <si>
    <t>301T000313</t>
  </si>
  <si>
    <t>301T000314</t>
  </si>
  <si>
    <t>301T000318</t>
  </si>
  <si>
    <t>301T000322</t>
  </si>
  <si>
    <t>301T000326</t>
  </si>
  <si>
    <t>301T000328</t>
  </si>
  <si>
    <t>301T000329</t>
  </si>
  <si>
    <t>301T000330</t>
  </si>
  <si>
    <t>301T000336</t>
  </si>
  <si>
    <t>301T000339</t>
  </si>
  <si>
    <t>301T000343</t>
  </si>
  <si>
    <t>301T000344</t>
  </si>
  <si>
    <t>301T000348</t>
  </si>
  <si>
    <t>301T000351</t>
  </si>
  <si>
    <t>301T000359</t>
  </si>
  <si>
    <t>301T000361</t>
  </si>
  <si>
    <t>301T000366</t>
  </si>
  <si>
    <t>301T000367</t>
  </si>
  <si>
    <t>301T000368</t>
  </si>
  <si>
    <t>301T000369</t>
  </si>
  <si>
    <t>301T000370</t>
  </si>
  <si>
    <t>301T000372</t>
  </si>
  <si>
    <t>301T000373</t>
  </si>
  <si>
    <t>301T000375</t>
  </si>
  <si>
    <t>301T000379</t>
  </si>
  <si>
    <t>301T000389</t>
  </si>
  <si>
    <t>301T000390</t>
  </si>
  <si>
    <t>301T000392</t>
  </si>
  <si>
    <t>301T000396</t>
  </si>
  <si>
    <t>301T000401</t>
  </si>
  <si>
    <t>301T000409</t>
  </si>
  <si>
    <t>301T000413</t>
  </si>
  <si>
    <t>301T000418</t>
  </si>
  <si>
    <t>301T000427</t>
  </si>
  <si>
    <t>301T000430</t>
  </si>
  <si>
    <t>301T000442</t>
  </si>
  <si>
    <t>301T000455</t>
  </si>
  <si>
    <t>301T000465</t>
  </si>
  <si>
    <t>301T000466</t>
  </si>
  <si>
    <t>301T000469</t>
  </si>
  <si>
    <t>301T000471</t>
  </si>
  <si>
    <t>301T000472</t>
  </si>
  <si>
    <t>301T000473</t>
  </si>
  <si>
    <t>301T000499</t>
  </si>
  <si>
    <t>301T000500</t>
  </si>
  <si>
    <t>301T000506</t>
  </si>
  <si>
    <t>301T000510</t>
  </si>
  <si>
    <t>301T000516</t>
  </si>
  <si>
    <t>301T000517</t>
  </si>
  <si>
    <t>301T000519</t>
  </si>
  <si>
    <t>301T000524</t>
  </si>
  <si>
    <t>301T000525</t>
  </si>
  <si>
    <t>301T000529</t>
  </si>
  <si>
    <t>301T000531</t>
  </si>
  <si>
    <t>301T000532</t>
  </si>
  <si>
    <t>301T000539</t>
  </si>
  <si>
    <t>301T000543</t>
  </si>
  <si>
    <t>301T000556</t>
  </si>
  <si>
    <t>301T000558</t>
  </si>
  <si>
    <t>301T000560</t>
  </si>
  <si>
    <t>301T000565</t>
  </si>
  <si>
    <t>301T000566</t>
  </si>
  <si>
    <t>301T000567</t>
  </si>
  <si>
    <t>301T000571</t>
  </si>
  <si>
    <t>301T000575</t>
  </si>
  <si>
    <t>301T000577</t>
  </si>
  <si>
    <t>301T000584</t>
  </si>
  <si>
    <t>301T000588</t>
  </si>
  <si>
    <t>301T000591</t>
  </si>
  <si>
    <t>301T000592</t>
  </si>
  <si>
    <t>301T000593</t>
  </si>
  <si>
    <t>301T000596</t>
  </si>
  <si>
    <t>301T000600</t>
  </si>
  <si>
    <t>301T000608</t>
  </si>
  <si>
    <t>301T000609</t>
  </si>
  <si>
    <t>301T000610</t>
  </si>
  <si>
    <t>301T000611</t>
  </si>
  <si>
    <t>301T000613</t>
  </si>
  <si>
    <t>301T000614</t>
  </si>
  <si>
    <t>301T000615</t>
  </si>
  <si>
    <t>301T000620</t>
  </si>
  <si>
    <t>301T000624</t>
  </si>
  <si>
    <t>301T000626</t>
  </si>
  <si>
    <t>301T000627</t>
  </si>
  <si>
    <t>301T000629</t>
  </si>
  <si>
    <t>301T000635</t>
  </si>
  <si>
    <t>301T000636</t>
  </si>
  <si>
    <t>301T000640</t>
  </si>
  <si>
    <t>301T000641</t>
  </si>
  <si>
    <t>301T000643</t>
  </si>
  <si>
    <t>301T000644</t>
  </si>
  <si>
    <t>301T000646</t>
  </si>
  <si>
    <t>301T000647</t>
  </si>
  <si>
    <t>301T000648</t>
  </si>
  <si>
    <t>301T000649</t>
  </si>
  <si>
    <t>301T000650</t>
  </si>
  <si>
    <t>301T000651</t>
  </si>
  <si>
    <t>301T000652</t>
  </si>
  <si>
    <t>301T000654</t>
  </si>
  <si>
    <t>301T000655</t>
  </si>
  <si>
    <t>301T000656</t>
  </si>
  <si>
    <t>301T000658</t>
  </si>
  <si>
    <t>301T000659</t>
  </si>
  <si>
    <t>301T000661</t>
  </si>
  <si>
    <t>301T000663</t>
  </si>
  <si>
    <t>301T000664</t>
  </si>
  <si>
    <t>301T000665</t>
  </si>
  <si>
    <t>301T000666</t>
  </si>
  <si>
    <t>301T000669</t>
  </si>
  <si>
    <t>301T000670</t>
  </si>
  <si>
    <t>301T000671</t>
  </si>
  <si>
    <t>301T000672</t>
  </si>
  <si>
    <t>301T000673</t>
  </si>
  <si>
    <t>301T000675</t>
  </si>
  <si>
    <t>301T000676</t>
  </si>
  <si>
    <t>301T000677</t>
  </si>
  <si>
    <t>301T000678</t>
  </si>
  <si>
    <t>301T000679</t>
  </si>
  <si>
    <t>301T000680</t>
  </si>
  <si>
    <t>301T000683</t>
  </si>
  <si>
    <t>301T000684</t>
  </si>
  <si>
    <t>301T000685</t>
  </si>
  <si>
    <t>301T000686</t>
  </si>
  <si>
    <t>301T000687</t>
  </si>
  <si>
    <t>301T000688</t>
  </si>
  <si>
    <t>301T000693</t>
  </si>
  <si>
    <t>301T000695</t>
  </si>
  <si>
    <t>301T000697</t>
  </si>
  <si>
    <t>301T000699</t>
  </si>
  <si>
    <t>301T000700</t>
  </si>
  <si>
    <t>301T000710</t>
  </si>
  <si>
    <t>301T000712</t>
  </si>
  <si>
    <t>301T000715</t>
  </si>
  <si>
    <t>301T000716</t>
  </si>
  <si>
    <t>301T000717</t>
  </si>
  <si>
    <t>301T000718</t>
  </si>
  <si>
    <t>301T000719</t>
  </si>
  <si>
    <t>301T000722</t>
  </si>
  <si>
    <t>301T000724</t>
  </si>
  <si>
    <t>301T000726</t>
  </si>
  <si>
    <t>301T000727</t>
  </si>
  <si>
    <t>301T000728</t>
  </si>
  <si>
    <t>301T000729</t>
  </si>
  <si>
    <t>301T000730</t>
  </si>
  <si>
    <t>301T000731</t>
  </si>
  <si>
    <t>301T000732</t>
  </si>
  <si>
    <t>301T000733</t>
  </si>
  <si>
    <t>301T000737</t>
  </si>
  <si>
    <t>301T000741</t>
  </si>
  <si>
    <t>301T000743</t>
  </si>
  <si>
    <t>301T000745</t>
  </si>
  <si>
    <t>301T000746</t>
  </si>
  <si>
    <t>301T000747</t>
  </si>
  <si>
    <t>301T000748</t>
  </si>
  <si>
    <t>301T000749</t>
  </si>
  <si>
    <t>301T000750</t>
  </si>
  <si>
    <t>301T000751</t>
  </si>
  <si>
    <t>301T000752</t>
  </si>
  <si>
    <t>301T000753</t>
  </si>
  <si>
    <t>301T000754</t>
  </si>
  <si>
    <t>301T000763</t>
  </si>
  <si>
    <t>301T000772</t>
  </si>
  <si>
    <t>301T000773</t>
  </si>
  <si>
    <t>301T000775</t>
  </si>
  <si>
    <t>301T000776</t>
  </si>
  <si>
    <t>301T000779</t>
  </si>
  <si>
    <t>301T000782</t>
  </si>
  <si>
    <t>301T000783</t>
  </si>
  <si>
    <t>301T000784</t>
  </si>
  <si>
    <t>301T000785</t>
  </si>
  <si>
    <t>301T000786</t>
  </si>
  <si>
    <t>301T000788</t>
  </si>
  <si>
    <t>301T000791</t>
  </si>
  <si>
    <t>301T000793</t>
  </si>
  <si>
    <t>301T000794</t>
  </si>
  <si>
    <t>301T000795</t>
  </si>
  <si>
    <t>301T000801</t>
  </si>
  <si>
    <t>301T000802</t>
  </si>
  <si>
    <t>301T000803</t>
  </si>
  <si>
    <t>301T000804</t>
  </si>
  <si>
    <t>301T000805</t>
  </si>
  <si>
    <t>301T000808</t>
  </si>
  <si>
    <t>301T000809</t>
  </si>
  <si>
    <t>301T000810</t>
  </si>
  <si>
    <t>301T000812</t>
  </si>
  <si>
    <t>301T000815</t>
  </si>
  <si>
    <t>301T000817</t>
  </si>
  <si>
    <t>301T000823</t>
  </si>
  <si>
    <t>301T000825</t>
  </si>
  <si>
    <t>301T000826</t>
  </si>
  <si>
    <t>301T000827</t>
  </si>
  <si>
    <t>301T000828</t>
  </si>
  <si>
    <t>301T000829</t>
  </si>
  <si>
    <t>301T000830</t>
  </si>
  <si>
    <t>301T000836</t>
  </si>
  <si>
    <t>301T000837</t>
  </si>
  <si>
    <t>301T000838</t>
  </si>
  <si>
    <t>301T000839</t>
  </si>
  <si>
    <t>301T000840</t>
  </si>
  <si>
    <t>301T000842</t>
  </si>
  <si>
    <t>301T000843</t>
  </si>
  <si>
    <t>301T000844</t>
  </si>
  <si>
    <t>301T000845</t>
  </si>
  <si>
    <t>301T180031</t>
  </si>
  <si>
    <t>301T270001</t>
  </si>
  <si>
    <t>301T300011</t>
  </si>
  <si>
    <t>301T300042</t>
  </si>
  <si>
    <t>301T340020</t>
  </si>
  <si>
    <t>301T340034</t>
  </si>
  <si>
    <t>301T350002</t>
  </si>
  <si>
    <t>301T530006</t>
  </si>
  <si>
    <t>301T700008</t>
  </si>
  <si>
    <t>301T700014</t>
  </si>
  <si>
    <t>301T700029</t>
  </si>
  <si>
    <t>301T700030</t>
  </si>
  <si>
    <t>301T700031</t>
  </si>
  <si>
    <t>301T700032</t>
  </si>
  <si>
    <t>CSN1173</t>
  </si>
  <si>
    <t>BALON ANGIOPLASTIA CORONARIO 3.5 X 9 XUN</t>
  </si>
  <si>
    <t>CSN1192</t>
  </si>
  <si>
    <t>BALON ANG.PERIF.NO COMP 2.0MMX60MMX150CM</t>
  </si>
  <si>
    <t>CSN1318</t>
  </si>
  <si>
    <t>KIT VALVULA DERIVACION NEONATAL 1.5</t>
  </si>
  <si>
    <t>CSN1396</t>
  </si>
  <si>
    <t>STENT CORON MED. 2 GENERACION 3.25X18</t>
  </si>
  <si>
    <t>CSN1397</t>
  </si>
  <si>
    <t>STENT CORON MED. 2 GENERACION 3.25X38</t>
  </si>
  <si>
    <t>CSN1791</t>
  </si>
  <si>
    <t>CATETER INQUIRY 6 FR DECAPOLAR AFOCUS 20</t>
  </si>
  <si>
    <t>CSN1863</t>
  </si>
  <si>
    <t>BALON ANGIOPLASTIA CORONARIO 5.0X12MM</t>
  </si>
  <si>
    <t>CSN1864</t>
  </si>
  <si>
    <t>BALON ANGIOPLASTIA CORONARIO 5.0X15MM</t>
  </si>
  <si>
    <t>CSN1875</t>
  </si>
  <si>
    <t>CATETER DE ABLACION TACTICATH 75 CMS</t>
  </si>
  <si>
    <t>CSN1881</t>
  </si>
  <si>
    <t>INTRODUCTOR MULLINS 11FR X 75 CM X UN</t>
  </si>
  <si>
    <t>CSN1901</t>
  </si>
  <si>
    <t>BALON ANGIOPLASTIA CORONARIO 4.5 X 20</t>
  </si>
  <si>
    <t>CSN1929</t>
  </si>
  <si>
    <t>BALON PERIF ULTRA NO COMP 10MMX4CMX75CM</t>
  </si>
  <si>
    <t>CSN1952</t>
  </si>
  <si>
    <t>COIL ANEURISMA CEREBRAL RELLENO 4X4</t>
  </si>
  <si>
    <t>CSN1954</t>
  </si>
  <si>
    <t>COIL ANEURISMA CEREBRAL RELLENO 5X6</t>
  </si>
  <si>
    <t>CSN1962</t>
  </si>
  <si>
    <t>STENT CORON MEDIC 2 GENERACION 3.25X12</t>
  </si>
  <si>
    <t>CSN1984</t>
  </si>
  <si>
    <t>CATETER DE ABLACION TACTICATH 65 CMS</t>
  </si>
  <si>
    <t>CSN2124</t>
  </si>
  <si>
    <t>STENT BILIAR ENDOS DESCUBIERTO 10X60</t>
  </si>
  <si>
    <t>CSN2127</t>
  </si>
  <si>
    <t>BALON ANGIO.PERIF.COMP.7MMX10CMX135CMXUN</t>
  </si>
  <si>
    <t>CSN2163</t>
  </si>
  <si>
    <t>BALON ANGIOP.CORON. ALTA PRESION 5.0X20</t>
  </si>
  <si>
    <t>CSN2255</t>
  </si>
  <si>
    <t>COIL ANEURISMA CEREBRAL CANASTA 5X22 XUN</t>
  </si>
  <si>
    <t>CSN2283</t>
  </si>
  <si>
    <t>CSN244</t>
  </si>
  <si>
    <t>RECARGA ENDOSCOPICA 60MM VERDE X UN</t>
  </si>
  <si>
    <t>CSN266</t>
  </si>
  <si>
    <t>CSN315</t>
  </si>
  <si>
    <t>VALVULA DE PERICARDIO AORTICA  25 MM</t>
  </si>
  <si>
    <t>CSN357</t>
  </si>
  <si>
    <t>STENT CORON MED. 2 GENERACION 3.25X8</t>
  </si>
  <si>
    <t>CSN366</t>
  </si>
  <si>
    <t>STENT CORON MED. 2 GENERACION 3.25X15</t>
  </si>
  <si>
    <t>CSN405</t>
  </si>
  <si>
    <t>STENT CORON MED. 2 GENERACION 3.25X33</t>
  </si>
  <si>
    <t>CSN457</t>
  </si>
  <si>
    <t>COIL PLATINO RELLENO 6x12</t>
  </si>
  <si>
    <t>CSN576</t>
  </si>
  <si>
    <t>STENT CORON MED. 2 GENERACION 3.5X24 XUN</t>
  </si>
  <si>
    <t>CSN588</t>
  </si>
  <si>
    <t>PROTESIS BILIAR 8.5 FR X 15 CM X UN</t>
  </si>
  <si>
    <t>CSN688</t>
  </si>
  <si>
    <t>STENT PERIFERICO  PREMONTADO EN BALON  6</t>
  </si>
  <si>
    <t>CSN746</t>
  </si>
  <si>
    <t>SET COMPLETO DRENAJE BILIAR 8.5 FR</t>
  </si>
  <si>
    <t>CSN969</t>
  </si>
  <si>
    <t>301T000849</t>
  </si>
  <si>
    <t>CSN2331</t>
  </si>
  <si>
    <t>301T350025</t>
  </si>
  <si>
    <t>MICROCATETER HEADWAY 27 CON PUNTA RECTO</t>
  </si>
  <si>
    <t>301T000850</t>
  </si>
  <si>
    <t>RAMA FENESTRADA A MEDIDA XUN</t>
  </si>
  <si>
    <t>301T000851</t>
  </si>
  <si>
    <t>301T000852</t>
  </si>
  <si>
    <t>301T000853</t>
  </si>
  <si>
    <t>COIL FIBRAD LIB CONTROLADA 2D 5X15 X UN</t>
  </si>
  <si>
    <t>301T000854</t>
  </si>
  <si>
    <t>COIL FIBRAD LIB CONTROLADA 2D 3X8 X UN</t>
  </si>
  <si>
    <t>301T000855</t>
  </si>
  <si>
    <t>301T000857</t>
  </si>
  <si>
    <t>BALON PERIF DILAT CUARTACION AORTA 22X40</t>
  </si>
  <si>
    <t>CSN977</t>
  </si>
  <si>
    <t>BALON ANG.CORON. ALTA PRESION 2.25X8 XUN</t>
  </si>
  <si>
    <t>CSN978</t>
  </si>
  <si>
    <t>BALON ANG.CORON. ALTA PRESION 3.5X6 XUN</t>
  </si>
  <si>
    <t>CSN980</t>
  </si>
  <si>
    <t>BALON ANG.CORON. ALTA PRESION 3.75X8 XUN</t>
  </si>
  <si>
    <t>CSN981</t>
  </si>
  <si>
    <t>BALON ANG.CORON. ALTA PRESION 3.75X12XUN</t>
  </si>
  <si>
    <t>CSN982</t>
  </si>
  <si>
    <t>BALON ANG.CORON. ALTA PRESION 3.75X27XUN</t>
  </si>
  <si>
    <t>CSN983</t>
  </si>
  <si>
    <t>BALON ANGIOPLASTIA CORONARIO 2.75X6 XUN</t>
  </si>
  <si>
    <t>CSN984</t>
  </si>
  <si>
    <t>BALON ANGIOPLASTIA CORONARIO 3.25X6 XUN</t>
  </si>
  <si>
    <t>CSN988</t>
  </si>
  <si>
    <t>BALON ANGIOPLASTIA CORONARIO 3.25X12 XUN</t>
  </si>
  <si>
    <t>CSN991</t>
  </si>
  <si>
    <t>BALON ANGIOPLASTIA CORONARIO 3.5X6 XUN</t>
  </si>
  <si>
    <t>CSN992</t>
  </si>
  <si>
    <t>STENT CORONARIO MEDICADO 2.0X30 XUN</t>
  </si>
  <si>
    <t>301T000858</t>
  </si>
  <si>
    <t>COIL FIBRAD LIB CONTROLADA 2D 14X30X UN</t>
  </si>
  <si>
    <t>301T000859</t>
  </si>
  <si>
    <t>301T000860</t>
  </si>
  <si>
    <t>COIL FIBRAD LIB CONTROLADA 2D 16X40X UN</t>
  </si>
  <si>
    <t>301T000573</t>
  </si>
  <si>
    <t>CSN853</t>
  </si>
  <si>
    <t>BALON PERIFERICO MEDICADO 2MMX12MM X UN</t>
  </si>
  <si>
    <t>CSN859</t>
  </si>
  <si>
    <t>BALON PERIFERICO MEDICADO 4MMX15MM X UN</t>
  </si>
  <si>
    <t>301T000856</t>
  </si>
  <si>
    <t>CSN883</t>
  </si>
  <si>
    <t>COIL ANEURISMA CANASTA 6MMX20CM X UN</t>
  </si>
  <si>
    <t>CSN884</t>
  </si>
  <si>
    <t>COIL ANEURISMA CANASTA 10MMX20CM X UN</t>
  </si>
  <si>
    <t>CSN885</t>
  </si>
  <si>
    <t>COIL ANEURISMA CANASTA 9MMX30CM X UN</t>
  </si>
  <si>
    <t>CSN886</t>
  </si>
  <si>
    <t>COIL ANEURISMA CANASTA 16MMX40CM X UN</t>
  </si>
  <si>
    <t>CSN888</t>
  </si>
  <si>
    <t>COIL ANEURISMA CANASTA 10MMX30CM X UN</t>
  </si>
  <si>
    <t>CSN889</t>
  </si>
  <si>
    <t>COIL ANEURISMA CEREBRAL CANASTA10X20 XUN</t>
  </si>
  <si>
    <t>CSN890</t>
  </si>
  <si>
    <t>COIL ANEURISMA CEREBRAL CANASTA9X30 XUN</t>
  </si>
  <si>
    <t>CSN891</t>
  </si>
  <si>
    <t>COIL ANEURISMA CEREBRAL CANASTA7X20 XUN</t>
  </si>
  <si>
    <t>CSN892</t>
  </si>
  <si>
    <t>COIL ANEURISMA CANASTA 5MMX10CM X UN</t>
  </si>
  <si>
    <t>CSN893</t>
  </si>
  <si>
    <t>COIL ANEURISMA CEREBRAL CANASTA4X8 XUN</t>
  </si>
  <si>
    <t>CSN895</t>
  </si>
  <si>
    <t>CSN875</t>
  </si>
  <si>
    <t>COIL FIBRAD LIB CONTROLADA 3 X 4 X UN</t>
  </si>
  <si>
    <t>CSN880</t>
  </si>
  <si>
    <t>COIL FIBRAD LIB CONTROLADA 3 X 8 X UN</t>
  </si>
  <si>
    <t>CSN882</t>
  </si>
  <si>
    <t>COIL FIBRAD LIB CONTROLADA 4 X 10 X UN</t>
  </si>
  <si>
    <t>AMPLATZER  CIERRE CIA 24MM</t>
  </si>
  <si>
    <t>AMPLATZER CIERRE CIA 25MM</t>
  </si>
  <si>
    <t>AMPLATZER CIERRE CIA 30MM X UN</t>
  </si>
  <si>
    <t>AMPLATZER CIERRE CIA 35MM X UN</t>
  </si>
  <si>
    <t>AMPLATZER CIERRE DUCTUS 6-4 MM</t>
  </si>
  <si>
    <t>BALON ACALASIA 30 X 10MM</t>
  </si>
  <si>
    <t>BALON VALVULOPLASTIA 10MMX2CM</t>
  </si>
  <si>
    <t>BALON VALVULOPLASTIA 28MM 4.0X110CM</t>
  </si>
  <si>
    <t>CPS DIRECT UNIVERSAL CURVA 115° X UN</t>
  </si>
  <si>
    <t>CARDIODESFIBRILADOR BICAMERAL X UN</t>
  </si>
  <si>
    <t>CARDIODESFIBRILADOR RESINCRONIZADOR X UN</t>
  </si>
  <si>
    <t>CARDIODESFIBRILADOR UNICAMERAL  X UN</t>
  </si>
  <si>
    <t>CATETER INNER CANULADOR 90 X UN</t>
  </si>
  <si>
    <t>CPS DIRECT UNIVERSAL CURVA W X UN</t>
  </si>
  <si>
    <t>CUCHILLA CPS UNIVERSAL X UN</t>
  </si>
  <si>
    <t>DESFIBRILADOR BICAMERAL X UN</t>
  </si>
  <si>
    <t>DISPOSITIVO AMPLATZER CIERRE CIA 28MM</t>
  </si>
  <si>
    <t>DISPOSITIVO ANCLAJE ELECT 66MMX10LB</t>
  </si>
  <si>
    <t>ELECTRODO EPICARDICO BIPOLAR XUN</t>
  </si>
  <si>
    <t>ELECTRODO FIJ ACT P/CARDIODESF. 65X22CM</t>
  </si>
  <si>
    <t>ELECTRODO QUARTET FIJACION PASIVA 86C</t>
  </si>
  <si>
    <t>ELECTRODO QUARTET FIJACION PASIVA 86CXUN</t>
  </si>
  <si>
    <t>ELECTRODO VENTRICULO IZQUIERDO 86CMXUN</t>
  </si>
  <si>
    <t>ENDOPROTESIS ABDOMINAL X UN</t>
  </si>
  <si>
    <t>ENDOPROTESIS PARA TIPS 10MM X 5CM X 2CM</t>
  </si>
  <si>
    <t>GUÍA AMPLATZER PARA CIA Y PFO  EN J 15</t>
  </si>
  <si>
    <t>GUÍA AMPLATZER PARA DUCTOS EN J 3 MM L</t>
  </si>
  <si>
    <t>GUIA CPS UNIVERSAL 195CM</t>
  </si>
  <si>
    <t>CANULADOR DE SENO CORONARIO</t>
  </si>
  <si>
    <t>INTRODUCTOR 14 FR SENSH1428W</t>
  </si>
  <si>
    <t>INTRODUCTOR PARA LA VALVULA</t>
  </si>
  <si>
    <t>KIT DE IMPLANTE PARA CARDIORESINCRO</t>
  </si>
  <si>
    <t>MARCAPASO TRICAMERAL BIPOLAR XUN</t>
  </si>
  <si>
    <t>PLUG PARA PUERTO X UN</t>
  </si>
  <si>
    <t>SISTEMA DE COMPRESIÓN LS-ENVEOR</t>
  </si>
  <si>
    <t>SISTEMA DE LIBERACION AMPLATZ 10FR XUN</t>
  </si>
  <si>
    <t>SISTEMA DE LIBERACION CIA - PFO 12FR</t>
  </si>
  <si>
    <t>SISTEMA DE LIBERACION DUCTOS - CIV 5FR</t>
  </si>
  <si>
    <t>SISTEMA DE LIBERACION CIA - PFO 9FR</t>
  </si>
  <si>
    <t>SISTEMA DE LIBERACION AMPLATZ VSD 7 XUN</t>
  </si>
  <si>
    <t>SISTEMA DE LIBERACION DISP DUCT 5 FR</t>
  </si>
  <si>
    <t>STENT ESOFAGICO 23 X 105 MM</t>
  </si>
  <si>
    <t>STENT INTRACEREBRAL AUTOEXP 4.5X25</t>
  </si>
  <si>
    <t>SUBSELECTOR SENO CORONARIO 26CM</t>
  </si>
  <si>
    <t>TAPON VASCULAR AMPLATZER 8 X 7MM</t>
  </si>
  <si>
    <t>VAINA DILATADORA MECANICA 11FR X 48CM</t>
  </si>
  <si>
    <t>VALVULA AORTICA TRANSCATETER EVOLUTR-23</t>
  </si>
  <si>
    <t>VALVULA AORTICA TRANSCATETER EVOLUTR</t>
  </si>
  <si>
    <t>CATETER ASPIRACION TROMBOS 6FR X UN</t>
  </si>
  <si>
    <t>BALON VALVULOPLASTIA X UN</t>
  </si>
  <si>
    <t>GUIA ALTO SOPORTE 0.035 X 260</t>
  </si>
  <si>
    <t>STENT ESOFAGICO 23MM X 155MM</t>
  </si>
  <si>
    <t>GUIA OCLUS.CRONICA  PTCA 0.010X190 0.8GR</t>
  </si>
  <si>
    <t>ENDOPROTESIS TORACICA XUN</t>
  </si>
  <si>
    <t>BALON PERIF DILAT CUARTACION AORTA 18X40</t>
  </si>
  <si>
    <t>STENT CORONARIO XL DE 43MM X UN</t>
  </si>
  <si>
    <t>AMPLATZER CIERRE CIA 34MM X UN</t>
  </si>
  <si>
    <t>GUÍA AMPLATZER PARA VSD MUSCULAR EN J</t>
  </si>
  <si>
    <t>AMPLATZER CIERRE CIV POS INFARTO 18MM</t>
  </si>
  <si>
    <t>GUÍA AMPL PARA VSD MEMBR (NOODLE) RECT</t>
  </si>
  <si>
    <t>SISTEMA DE LIBERACION DUCTOS - CIV 8FR</t>
  </si>
  <si>
    <t>AMPLATZER  CIERRE  DUCTUS II AS CINT 5</t>
  </si>
  <si>
    <t>STENT AUTOEXPANDIBLE 3.5 X 25</t>
  </si>
  <si>
    <t>STENT AUTOEXP DESCUBIERTO ILIACO 7X100MM</t>
  </si>
  <si>
    <t>CONDUCTO PULMONAR VALVULADO X UN</t>
  </si>
  <si>
    <t>BALON VALVULOPLASTIA 18MMX4CMX100CM</t>
  </si>
  <si>
    <t>SET ELECTRODOS 4 CANALES X UN</t>
  </si>
  <si>
    <t>(B)CANULA TRACOE VARIO XL FLEXOANIL C/B</t>
  </si>
  <si>
    <t>DILATADOR ENDOVASCULAR 16 - 18 FR X UN</t>
  </si>
  <si>
    <t>DILATADOR ROTATORIO DE 9FR (PISTOLA)</t>
  </si>
  <si>
    <t>ENDOPROTESIS ABDOMINAL TRIMODULAR X UN</t>
  </si>
  <si>
    <t>RESINCRONIZADOR COMPATIBLE CON MRI X UN</t>
  </si>
  <si>
    <t>CPS DIRECT UNIVERSAL</t>
  </si>
  <si>
    <t>GUIA ANGIOPLASTIA EXTRA SOPORTE 0.014</t>
  </si>
  <si>
    <t>MICROGUIA DE ALTO SOPORTE 0.018 X UN</t>
  </si>
  <si>
    <t>STENT DE APOSICION PANCREATICO X UN</t>
  </si>
  <si>
    <t>CAPUCHON PARA ELECTRODO X UN</t>
  </si>
  <si>
    <t>DISPOSITIVO ANCLAJE ELECT 0.38MMX19LB</t>
  </si>
  <si>
    <t>EXTENSION ENDOPROTESIS ABDOMINAL</t>
  </si>
  <si>
    <t>AMPLATZER CIERRE CIA CRIBRIFORM 18 MM</t>
  </si>
  <si>
    <t>ELECTRODO EPICARDICO BIPOLAR 35CM</t>
  </si>
  <si>
    <t>CATETER DE SISTEMA DE LIBERACION ENVPRO</t>
  </si>
  <si>
    <t>GUIA CONFIDA</t>
  </si>
  <si>
    <t>AMPLATZER CIERRE CIV MUSCULAR 12MM</t>
  </si>
  <si>
    <t>GENERADOR CARDIORESINCRONIZADOR X UN</t>
  </si>
  <si>
    <t>INTRODUCTOR PEEL-WEEAY 6FR X UN</t>
  </si>
  <si>
    <t>ELECTRODO DE CHOQUE X UN</t>
  </si>
  <si>
    <t>AMPLATZER  CIERRE  DUCTUS II CINT 5 MM</t>
  </si>
  <si>
    <t>AMPLATZER  CIERRE  DUCTUS 6-8 MM</t>
  </si>
  <si>
    <t>ELECTRODO VENTRICULO IZQUIERDO 86CM</t>
  </si>
  <si>
    <t>STENT ESOFAGICO CUBIERTO 23MMX10CM</t>
  </si>
  <si>
    <t>MICROCATETER CORONARIO 1.9FR X 135CM</t>
  </si>
  <si>
    <t>BALÓN AMPLATZER PARA MEDICIÓN CIA 18MM</t>
  </si>
  <si>
    <t>CATETER DE SELECCION 5FR X 130</t>
  </si>
  <si>
    <t>FILTRO DE PROTECCIÓN DE EMBOLIAS X UN</t>
  </si>
  <si>
    <t>SISTEMA DE EMBOLIZACIÓN WEB X UN</t>
  </si>
  <si>
    <t>SISTEMA DE CIERRE DE AURICULILLA</t>
  </si>
  <si>
    <t>SISTEMA DE LIBERACION CIA - PFO 10FR</t>
  </si>
  <si>
    <t>GUIA CORONARIA 0.14X190CM PTA RECTA 1.0</t>
  </si>
  <si>
    <t>VALVULA TRANSCATETER EVOLUTPRO</t>
  </si>
  <si>
    <t>STENT CUBIERTO MONTADO EN BALON 6MMX37MM</t>
  </si>
  <si>
    <t>GUIA TEFLON 0.035 X 260 CM</t>
  </si>
  <si>
    <t>BALON OCLUSION AORTICO X UN</t>
  </si>
  <si>
    <t>DISPOSITIVO CIERRE DE CIA 20MM</t>
  </si>
  <si>
    <t>GUIA DE FLUJO FRACIONAL FFR X UN</t>
  </si>
  <si>
    <t>PIN PLUG 6725 CONNECTOR PORT</t>
  </si>
  <si>
    <t>(B)CANULADOR SENO CORONARIO X UN</t>
  </si>
  <si>
    <t>CPS DIRECT UNIVERSAL CURVA 135° X UN</t>
  </si>
  <si>
    <t>BALON AMPLATZER PARA MEDICION CIA 24 MM</t>
  </si>
  <si>
    <t>EXTENSION AORTICA ENDOPROT.ENDURANT II</t>
  </si>
  <si>
    <t>BALON IMPACTACION AORTICA RELIANT X UN</t>
  </si>
  <si>
    <t>GUIA OCLUS.CRONICA PTCA 0.010 x190 1.0GR</t>
  </si>
  <si>
    <t>GUIA OCLUS.CRON PTCA 0.011 x190 3.5GR</t>
  </si>
  <si>
    <t>GUIA OCLUS.CRONICA PTCA 0.012 x190 4.5GR</t>
  </si>
  <si>
    <t>MICROCATET.1.9FR X 2.6FR GUIA 0.014 X150</t>
  </si>
  <si>
    <t>CATETER DX VASCULAR IMAGER X UN</t>
  </si>
  <si>
    <t>CATETER  SELECCION 6 FR  125CM BER X UN</t>
  </si>
  <si>
    <t>STENT CUBIERTO MONTADO EN BALON 7MMX27MM</t>
  </si>
  <si>
    <t>CATETER JR1 3.3F X UN</t>
  </si>
  <si>
    <t>INTRODUCTOR PEDIATRICO 3.3FR X 5CM 018"</t>
  </si>
  <si>
    <t>STENT EXPRESS LD VASCULAR 7 X 57 X 135</t>
  </si>
  <si>
    <t>BALON ACALASIA 35 X 10MM X UN</t>
  </si>
  <si>
    <t>COIL FIBRAD LIB CONTROLADA 2D 20X50 X UN</t>
  </si>
  <si>
    <t>GUIA MODELO SION BLUE X 180CM EN J 0.014</t>
  </si>
  <si>
    <t>BALON DILATACION PERIFERICO 2.5X150X150</t>
  </si>
  <si>
    <t>STENT CUBIERTO MONTADO EN BALON6MMX40MM</t>
  </si>
  <si>
    <t>ENDOPROTESIS PARA TIPS 8MM X 10CM</t>
  </si>
  <si>
    <t>MICROCAT CEREBRAL HEADWAY 17 ANG 150XUN</t>
  </si>
  <si>
    <t>CATETER DE ACCESO DISTAL 125  X UN</t>
  </si>
  <si>
    <t>AMPLATZER CIERRE DUCTUS II AS CINT 4 MM</t>
  </si>
  <si>
    <t>SIST LIB AMPL   DUCTUS II  4 FR L CAT 8</t>
  </si>
  <si>
    <t>PLUG VASC IV AMPL  7MM X 125MM      </t>
  </si>
  <si>
    <t>CATETER SISTEMA DE LIBERACION ENVPRO-16</t>
  </si>
  <si>
    <t>SISTEMA DE COMPRESION L-ENVPRO-16 X UN</t>
  </si>
  <si>
    <t>VÁLVULA AÓRTICA PERCUTÁNEA EVOLUTR-34XUN</t>
  </si>
  <si>
    <t>STENT AUTOEXP CUBIERTO 8X5CMX120XUN</t>
  </si>
  <si>
    <t>INTRODUCTOR CATETER GUIA 6FR-7F X90 X UN</t>
  </si>
  <si>
    <t>INTRODUCTOR PARA LA VALVULA X UN</t>
  </si>
  <si>
    <t>SISTEMA TROMBECTOMIA ARTERIAL 8FR XUN</t>
  </si>
  <si>
    <t>DISPOSITIVO ANCLAJE ELECTRODO LON 65 CMS</t>
  </si>
  <si>
    <t>SISTEMA DE COMPRESION L-ENVPRO-14 X UN</t>
  </si>
  <si>
    <t>VÁLVULA AÓRTICA PERCUTÁNEA EVOLUTR-26XUN</t>
  </si>
  <si>
    <t>LIBERADOR  DE WEB X UN</t>
  </si>
  <si>
    <t>MICROCATETER VIA 0.021 X 154 CM X UN</t>
  </si>
  <si>
    <t>FRESA ROTABLATOR 1.50</t>
  </si>
  <si>
    <t>GUIA ROTABLATOR 0.09 X 330 X UN</t>
  </si>
  <si>
    <t>AVANZADOR ROTABLACIÓN</t>
  </si>
  <si>
    <t>STENT INTRACEREBRAL AUTOEXPAND 2.5X12MM</t>
  </si>
  <si>
    <t>CARDIORESINCRONIZADOR BIPOLAR DF 1–IS1</t>
  </si>
  <si>
    <t>BALON ANGIO.PERIF SEMICOMPL 5MX20MX135CM</t>
  </si>
  <si>
    <t>BALON PERIFER COMPL 5.0X100X135 G.014XUN</t>
  </si>
  <si>
    <t>BALON PERIFERICO 0.035 7X100X135CM XUN</t>
  </si>
  <si>
    <t>BALON PERIFERICO 0.018 4X100X150CM XUN</t>
  </si>
  <si>
    <t>BALON VALVULOPLASTIA 25MMX4MMX110CM X UN</t>
  </si>
  <si>
    <t>BALON ACALASIA 40 X 10MM X UN</t>
  </si>
  <si>
    <t>COIL EMBOLIZACION 35 X 8 X 5 X UN</t>
  </si>
  <si>
    <t>BALON PERIFER COMPL 6.0X100X135 G.014XUN</t>
  </si>
  <si>
    <t>SISTEMA DE LIBERACION DUCTOS-CIV 14FR XU</t>
  </si>
  <si>
    <t>STENT PERIF AUTOEXP AFS 7.5X80X120 XUN</t>
  </si>
  <si>
    <t>OCLUSOR AMPLATZER X UN</t>
  </si>
  <si>
    <t>MICROCATETER CORONARIO X 135 CM X UN</t>
  </si>
  <si>
    <t>CAMISA ACCESO CIERRE DE AURICULILLA X UN</t>
  </si>
  <si>
    <t>DISPOSITIVO CIERRE AURICULLILLA X UN</t>
  </si>
  <si>
    <t>DISPOSITIVO CIERRE AURICULLILLA N.24 XUN</t>
  </si>
  <si>
    <t>MICROESFERAS 2 ML 100 - 300 M</t>
  </si>
  <si>
    <t>DESFIBRILADOR SUBCUTANEO X UN</t>
  </si>
  <si>
    <t>ELECTRODO SUBCUTANEO X UN</t>
  </si>
  <si>
    <t>SISTEMA DE LIBERACION SUBCUTANEO X UN</t>
  </si>
  <si>
    <t>CATERTER ALTA MULTI ELECTRODO X UN</t>
  </si>
  <si>
    <t>PARCHE SISTEMA NAVEGACION X UN</t>
  </si>
  <si>
    <t>CATETER DE ABLACION IRRIGADO CONTACT 8FR</t>
  </si>
  <si>
    <t>TUBO SISTEMA IRRIGACION REF. SAT001</t>
  </si>
  <si>
    <t>STENT CUBIERTO MONTADO EN BALON 8MMX59MM</t>
  </si>
  <si>
    <t>ENDOPROTESIS TORACOABDOMINAL X UN</t>
  </si>
  <si>
    <t>INTRODUCTOR FLEXOR X UN</t>
  </si>
  <si>
    <t>CATETER GUIA DE INTERCAMBIO X UN</t>
  </si>
  <si>
    <t>DILATADOR ENDOVASCULAR 20 - 22 FR X UN</t>
  </si>
  <si>
    <t>EQUIPO PARA EXTRACCIÓN TRICAMERAL X UN</t>
  </si>
  <si>
    <t>LIBERADOR PARA EXTRACCION TRICAMERAL XUN</t>
  </si>
  <si>
    <t>STENT AUTOEXP CUBIERTO 6X5CMX120XUN</t>
  </si>
  <si>
    <t>SIST LIB AMPL DUCTUS 2 AS 4FR 80CM</t>
  </si>
  <si>
    <t>BALON VALVULOPLAST 10MMX2CM X UN</t>
  </si>
  <si>
    <t>STENT AUTOEXPANDIBLE 3.5 X 18</t>
  </si>
  <si>
    <t>CATETER ANGIOGRAFICO 5 FR X 80 CM X UN</t>
  </si>
  <si>
    <t>STENT INTRACERB DIVERSOR DE FLUJO SVXUN</t>
  </si>
  <si>
    <t>PARCHES ENSITE NAVX PRECISION X UN</t>
  </si>
  <si>
    <t>BALON VALVULOPLAS PULMONAR 18X40X100CM</t>
  </si>
  <si>
    <t>STENT AUTOEXPANDIBLE 2.5 X 25</t>
  </si>
  <si>
    <t>BALON ANG.PERIF.NOCOMP 3.0MMX200MMX150CM</t>
  </si>
  <si>
    <t>BALON ANG.PERIF.NOCOMP 2.0MMX80MMX150CM</t>
  </si>
  <si>
    <t>STENT AUTOEXP CUBIERTO 13MMX5CMX120XUN</t>
  </si>
  <si>
    <t>STENT AUTOEXP CUBIERTO 13MMX10CMX120XUN</t>
  </si>
  <si>
    <t>STENT AUTOEXP CUBIERTO 11MMX10CMX120XUN</t>
  </si>
  <si>
    <t>CATETER ANGIOGRAFICO 4 FR X 50 CM X UN</t>
  </si>
  <si>
    <t>TAPON VASCULAR AMPLATZER 12MM X UN</t>
  </si>
  <si>
    <t>VALVULA BIOLOGICA  MITRAL 31MM X UN</t>
  </si>
  <si>
    <t>BALON VALVULOPLASTIA PULMUNAR 7MMX2CMXUN</t>
  </si>
  <si>
    <t>BALON PERIFERICO 0.035 14MMX4MMX120CMXUN</t>
  </si>
  <si>
    <t>AMPLATZER CIERRE CIA 17MM X UN</t>
  </si>
  <si>
    <t>BALON PERIFERICO 0.018 2.5X120X150 CMXUN</t>
  </si>
  <si>
    <t>STENT TRENZADO 3.5 X 35 X UN</t>
  </si>
  <si>
    <t>MOTOR DE CORTE CUTTER DRIVE X UN</t>
  </si>
  <si>
    <t>CATETER DE ATEROTOMIA HACK ONE X UN</t>
  </si>
  <si>
    <t>CPS DIRECT UNIVERSAL CURVA RS X UN</t>
  </si>
  <si>
    <t>VALVULA BIOLOGICA  MITRAL 33MM X UN</t>
  </si>
  <si>
    <t>CATETER FLEXABILITY CURVA DF C/SENSORXUN</t>
  </si>
  <si>
    <t>CATETER FLEXABILITY CURVA FJ C/SENSORXUN</t>
  </si>
  <si>
    <t>EXTENSION CATETER FLEXABILITY SE X UN</t>
  </si>
  <si>
    <t>STENT PANCREATICO 4FR X 5CM X UN</t>
  </si>
  <si>
    <t>IMPLANTE DE TIROPLATIA FEMENINO N°8 XUN</t>
  </si>
  <si>
    <t>BALON PERIFERICO MEDICADO 5MMX120MM XUN</t>
  </si>
  <si>
    <t>MICROCATETER CEREBRAL 0.027 RECTO X UN</t>
  </si>
  <si>
    <t>AMPLATZER CIERRE CIV POS INFARTO 10MMXUN</t>
  </si>
  <si>
    <t>STENT MONTADO EN BALON 6MMX18MMX135CMXUN</t>
  </si>
  <si>
    <t>SISTEMA DE LIBERACION AMPLATZ 6FR XUN</t>
  </si>
  <si>
    <t>BALON PERIFERICO 0.035 10X40X90CM XUN</t>
  </si>
  <si>
    <t>STENT AUTOEXPANDIBLE 2.5 X 18 X UN</t>
  </si>
  <si>
    <t>COIL ANEURISMA CEREBRAL CANASTA 2.5X8XUN</t>
  </si>
  <si>
    <t>STENT ESOFAGICO MONOCUERPO 18X103MM X UN</t>
  </si>
  <si>
    <t>BALON CORONARIO CORTANTE 2.75 X 15 X UN</t>
  </si>
  <si>
    <t>AMPLATZER CIER DUCTUS PICCOLO CINT4MMXUN</t>
  </si>
  <si>
    <t>SISTEMA DE LIBERACION DISP DUCT 8FR X UN</t>
  </si>
  <si>
    <t>AMPLATZER CIERRE DUCTUS PICCOLO 5X2MMXUN</t>
  </si>
  <si>
    <t>AMPLATZER CIERRE CIA 12MM X UN</t>
  </si>
  <si>
    <t>AMPLATZER CIERRE CIA 22MM X UN</t>
  </si>
  <si>
    <t>AMPLATZER CIERRE CIA 28MM X UN</t>
  </si>
  <si>
    <t>AMPLATZER CIERRE CIA 32MM X UN</t>
  </si>
  <si>
    <t>AMPLATZER CIERRE CIA 36MM X UN</t>
  </si>
  <si>
    <t>CARDIODESFIBRILADOR ELLIPSE VR MRI X UN</t>
  </si>
  <si>
    <t>CUERPO IBE ENDOPROTESIS ABDOMINAL X UN</t>
  </si>
  <si>
    <t>STENT VBX  ENDPROTESIS ABDOMINAL X UN</t>
  </si>
  <si>
    <t>PATA CONTRALATERAL ENDPROTESIS ABDOMXUN</t>
  </si>
  <si>
    <t>INTRODUCTOR DRYSEAL  ENDPROTESIS ABDOMXU</t>
  </si>
  <si>
    <t>COIL FIBRAD S/LIB CONTROLADA 8-14-6 X UN</t>
  </si>
  <si>
    <t>COIL FIBRAD S/LIB CONTROLADA 35-7-5 X UN</t>
  </si>
  <si>
    <t>COIL FIBRAD S/LIB CONTROLADA 35-7-8 X UN</t>
  </si>
  <si>
    <t>COIL FIBRAD S/LIB CONTROLADA 35-14-8 XUN</t>
  </si>
  <si>
    <t>SISTEMA DE LIBERACION DUCTOS-CIV 10F XUN</t>
  </si>
  <si>
    <t>CATETER TROMBECTOMIA VENA ZELANTE X UN</t>
  </si>
  <si>
    <t>BALON PERIF DILAT CUARTACION AORTA 14X40</t>
  </si>
  <si>
    <t>ENDOPROTESIS ABD FENEST SOBRE MEDIDA XUN</t>
  </si>
  <si>
    <t>KIT DE ACCESORIOS SELECTRA X UN</t>
  </si>
  <si>
    <t>SISTEMA ACCESO ELECTRODO SELECTRA XUN</t>
  </si>
  <si>
    <t>EXTRACCION CARDIACO LR OTEN X UN</t>
  </si>
  <si>
    <t>MATRIZ OSEA DESMINE. CON CHIPS 15CC X UN</t>
  </si>
  <si>
    <t>EXTENSION RAMA ILIACA CUFF ENDOPROT X UN</t>
  </si>
  <si>
    <t>CATETER BALON PARA PROTESIS ENDOV X UN</t>
  </si>
  <si>
    <t>CUERPO BIFURCADO ENDOPR. AORTA ABDOM.XUN</t>
  </si>
  <si>
    <t>GUIA MAGNETICA CONTRALATERAL X UN</t>
  </si>
  <si>
    <t>CATETER GUIA CONTRALATERAL X UN</t>
  </si>
  <si>
    <t>GUIA PERIF. ALTO SOPORTE 0.035X260CM XUN</t>
  </si>
  <si>
    <t>VALVULA BIOLOGICA  AORTICA 23MM X UN</t>
  </si>
  <si>
    <t>ENDOPROT.TORAC.HIBRIDA C.INJ.TRIFURC.XUN</t>
  </si>
  <si>
    <t>KIT TAVI ABORDAJE TRANSFEMORAL X UN</t>
  </si>
  <si>
    <t>MICROCATETER VIA 0.033 X 154 CM X UN</t>
  </si>
  <si>
    <t>MEDIDOR DE TIROPLASTIA FEMENINO X UN</t>
  </si>
  <si>
    <t>STENT PILORICO DUODENAL CUBIE. 20X10 XUN</t>
  </si>
  <si>
    <t>CATETER CUADRIPOLAR DEFLECTABLE 7FR X UN</t>
  </si>
  <si>
    <t>PROTESIS BILIAR 7FR X 7CM XUN</t>
  </si>
  <si>
    <t>CATETER DE DENERVACIÓN RENAL X UN</t>
  </si>
  <si>
    <t>CATETER GUIA DENERVACION CURVA RDCK 55XU</t>
  </si>
  <si>
    <t>CATETER GUIA DENERVACION CURVA IMAK 55XU</t>
  </si>
  <si>
    <t>GUIA ESTILETE .015 X 60CM RECTA X UN</t>
  </si>
  <si>
    <t>STENT ESTENOSIS FARING CERVICAL 18X8 XUN</t>
  </si>
  <si>
    <t>ENDOPROTESIS TORACICA LARGA XUN</t>
  </si>
  <si>
    <t>EXTRACCION DE CABLE BULLDOG X UN</t>
  </si>
  <si>
    <t>CATETER CUADRIPOLAR DEFLECTABLE 6FR X UN</t>
  </si>
  <si>
    <t>BALON PERIFERICO MEDICADO 6MX80M 130 XUN</t>
  </si>
  <si>
    <t>BALON PERIFERICO MEDICADO 5MX120M 130XUN</t>
  </si>
  <si>
    <t>BALON PERIFERICO MEDICADO 6MX120M 130XUN</t>
  </si>
  <si>
    <t>INTRODUCTOR FLEXOR 7X35 XUN</t>
  </si>
  <si>
    <t>INTRODUCTOR FLEXOR 6X35 XUN</t>
  </si>
  <si>
    <t>INTRODUCTOR PUNCION TRANSEPTAL TSX XUN</t>
  </si>
  <si>
    <t>MARCAPASO BICAMERAL MICRA AV X UN</t>
  </si>
  <si>
    <t>INTRODUCTOR MICRA HYDROFILICO X UN</t>
  </si>
  <si>
    <t>STENT CUBIERTO VASCULAR 12MMX60MM X UN</t>
  </si>
  <si>
    <t>BALON CORONARIO MEDICADO 2MMX15MM X UN</t>
  </si>
  <si>
    <t>BALON PERIF DILAT CUARTACION AORTA 20X40</t>
  </si>
  <si>
    <t>COIL FIBRAD LIB CONTROLADA 7 X 30 X UN</t>
  </si>
  <si>
    <t>STENT CAROTIDEO 7MM X 30MM X UN</t>
  </si>
  <si>
    <t>STENT CUBIERTO AUTOEXPANDIBLE 10X60X120</t>
  </si>
  <si>
    <t>BALON PERIF DILAT CUARTACION AORTA 16X40</t>
  </si>
  <si>
    <t>STENT CUBIERTO MONTADO EN BALON 5MMX26MM</t>
  </si>
  <si>
    <t>STENT CUBIERTO MONTADO EN BALON 7MMX26MM</t>
  </si>
  <si>
    <t>CATETER ASPIRACION TROMBOS 10FR 85CMXUN</t>
  </si>
  <si>
    <t>SISTEMA DE LIBERACION AMPLATZ 12FR XUN</t>
  </si>
  <si>
    <t>AMPLATZER AMULET CIERRE OREJUELA IZQ XUN</t>
  </si>
  <si>
    <t>INTRODUCTOR 9FR X 50CM  X UN</t>
  </si>
  <si>
    <t>BALON PERIF DILAT CUARTACION AORTA 24X40</t>
  </si>
  <si>
    <t>CATETER PARA DILATACION VALVULAR X UN</t>
  </si>
  <si>
    <t>CAT BALON ALTA PRESION ENDOP X UN</t>
  </si>
  <si>
    <t>ENDOPROTESIS AORTICA CONTRALATERAL X UN</t>
  </si>
  <si>
    <t>INTRODUCTOR PLASTICO 12FRX33 XUN</t>
  </si>
  <si>
    <t>ENDOPROTESIS UNIVERSAL DISTAL X UN</t>
  </si>
  <si>
    <t>GUIA AMPLATZ SUPER STIFF 0.035 X 260</t>
  </si>
  <si>
    <t>CATETER LUMBOPERITONEAL DE 84 CM X UN</t>
  </si>
  <si>
    <t>MICROGUIA INTRACEREBRAL 0,007 X UN</t>
  </si>
  <si>
    <t>CATETER BALON TEST OCLUSION MAGIC B2</t>
  </si>
  <si>
    <t>BALON VALVULOPLAST M-TYSHAK 9MMX2CM</t>
  </si>
  <si>
    <t>MICROGUIA INTRACEREBRAL 0.014X200 TRAXCE</t>
  </si>
  <si>
    <t>STENT RECUBIERTO 3MMX21MM BEGRAFT</t>
  </si>
  <si>
    <t>BALON PERIF ULTRANOCOMPLACIENT 16X6X75</t>
  </si>
  <si>
    <t>STENT VASCULAR E-LUMINEX 8 X 80MM 6FR</t>
  </si>
  <si>
    <t>CATETER DE CRUCE PERIF CXI 0,018X150 XUN</t>
  </si>
  <si>
    <t>STENT EXPRESS LD VASCULAR 9 X25 X135 XUN</t>
  </si>
  <si>
    <t>BALON PERIFERICO MEDICADO 2.25MMX20M XUN</t>
  </si>
  <si>
    <t>STENT INTRACEREBRAL AUTOEXPAND 2.5X17MM</t>
  </si>
  <si>
    <t>STENT CUBIERTO MONTADO EN BALON 7MMX32MM</t>
  </si>
  <si>
    <t>STENT CUBIERTO MONTADO EN BALON 7MMX38MM</t>
  </si>
  <si>
    <t>SISTEMA DE LIBERACION CIA-PFO 14FR</t>
  </si>
  <si>
    <t>ENDOPROTESIS VASCULAR 14MMX50MM 120CMXUN</t>
  </si>
  <si>
    <t>CONSUMO ESTIMADO ANUAL HOSPITAL RIONEGRO</t>
  </si>
  <si>
    <t>CONSUMO ESTIMADO ANUAL HOSPITAL MEDELLIN</t>
  </si>
  <si>
    <t>SI</t>
  </si>
  <si>
    <t>NO</t>
  </si>
  <si>
    <t>VALOR UNITARIO 2023 ANTES DE IVA (EN PESOS)</t>
  </si>
  <si>
    <t>IVA 2023 (Seleccione el valor de la lista desplegable)</t>
  </si>
  <si>
    <t>NOTA CREDITO 2023  (EN %)</t>
  </si>
  <si>
    <t>BONIFICACION EN PRODUCTO 2023 (EXPRESADO EN %)</t>
  </si>
  <si>
    <t>EXPEDIENTE (DISPOSITIVOS MEDICOS - MATERIAL OSTEOSINTESIS)</t>
  </si>
  <si>
    <t>IVA 2024 
(Seleccione 0-5-19 según corresponda en la lista desplegable)</t>
  </si>
  <si>
    <t>I</t>
  </si>
  <si>
    <t>III</t>
  </si>
  <si>
    <t>NO APLICA</t>
  </si>
  <si>
    <t>CLASE DE RIESGO (SOLO DISPOSITIVOS MEDICOS)
Seleecione de la lista</t>
  </si>
  <si>
    <t>LISTADO DE MUNICIPIOS</t>
  </si>
  <si>
    <t>MUNICIPIO</t>
  </si>
  <si>
    <t>REGION</t>
  </si>
  <si>
    <t>CÓDIGO DANE DEL DEPARTAMENTO</t>
  </si>
  <si>
    <t>CÓDIGO DANE DEL MUNICIPIO</t>
  </si>
  <si>
    <t>Medellín</t>
  </si>
  <si>
    <t>Región Eje Cafetero - Antioquia</t>
  </si>
  <si>
    <t>Antioquia</t>
  </si>
  <si>
    <t>Bogotá D.C.</t>
  </si>
  <si>
    <t>Región Centro Oriente</t>
  </si>
  <si>
    <t>Cali</t>
  </si>
  <si>
    <t>Región Pacífico</t>
  </si>
  <si>
    <t>Valle del Cauca</t>
  </si>
  <si>
    <t>Barranquilla</t>
  </si>
  <si>
    <t>Región Caribe</t>
  </si>
  <si>
    <t>Atlántico</t>
  </si>
  <si>
    <t>Bucaramanga</t>
  </si>
  <si>
    <t>Santander</t>
  </si>
  <si>
    <t>Rionegro</t>
  </si>
  <si>
    <t>Sabaneta</t>
  </si>
  <si>
    <t>Caldas</t>
  </si>
  <si>
    <t>Envigado</t>
  </si>
  <si>
    <t>Itagui</t>
  </si>
  <si>
    <t>Bello</t>
  </si>
  <si>
    <t>Copacabana</t>
  </si>
  <si>
    <t>La Estrella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</si>
  <si>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</si>
  <si>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</si>
  <si>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</si>
  <si>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</si>
  <si>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</si>
  <si>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</si>
  <si>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</si>
  <si>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</si>
  <si>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</si>
  <si>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</si>
  <si>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</si>
  <si>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</si>
  <si>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</si>
  <si>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Armenia</t>
  </si>
  <si>
    <t>Barbosa</t>
  </si>
  <si>
    <t>Belmira</t>
  </si>
  <si>
    <t>Betania</t>
  </si>
  <si>
    <t>Betulia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</si>
  <si>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</si>
  <si>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</si>
  <si>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</si>
  <si>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</si>
  <si>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</si>
  <si>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</si>
  <si>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</si>
  <si>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</si>
  <si>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</si>
  <si>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Carolina</t>
  </si>
  <si>
    <t>Caucasia</t>
  </si>
  <si>
    <t>Chigorodó</t>
  </si>
  <si>
    <t>Cisneros</t>
  </si>
  <si>
    <t>Ciudad Bolívar</t>
  </si>
  <si>
    <t>Cocorná</t>
  </si>
  <si>
    <t>Concepción</t>
  </si>
  <si>
    <t>Concordia</t>
  </si>
  <si>
    <t>Dabeiba</t>
  </si>
  <si>
    <t>Don Matías</t>
  </si>
  <si>
    <t>Ebéjico</t>
  </si>
  <si>
    <t>El Bagre</t>
  </si>
  <si>
    <t>El Carmen de Viboral</t>
  </si>
  <si>
    <t>El Santuario</t>
  </si>
  <si>
    <t>Entrerrios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</si>
  <si>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</si>
  <si>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</si>
  <si>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</si>
  <si>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</si>
  <si>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</si>
  <si>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</si>
  <si>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</si>
  <si>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</si>
  <si>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</si>
  <si>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</si>
  <si>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</si>
  <si>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Ituango</t>
  </si>
  <si>
    <t>Jardín</t>
  </si>
  <si>
    <t>Jericó</t>
  </si>
  <si>
    <t>La Ceja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</si>
  <si>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</si>
  <si>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</si>
  <si>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</si>
  <si>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</si>
  <si>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</si>
  <si>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</si>
  <si>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</si>
  <si>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</si>
  <si>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</si>
  <si>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</si>
  <si>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</si>
  <si>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</si>
  <si>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</si>
  <si>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</si>
  <si>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</si>
  <si>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</si>
  <si>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</si>
  <si>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</si>
  <si>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</si>
  <si>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</si>
  <si>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Sabanalarga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</si>
  <si>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</si>
  <si>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</si>
  <si>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</si>
  <si>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</si>
  <si>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</si>
  <si>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</si>
  <si>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</si>
  <si>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</si>
  <si>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</t>
  </si>
  <si>
    <t>San Pedro de Uraba</t>
  </si>
  <si>
    <t>San Rafael</t>
  </si>
  <si>
    <t>San Roque</t>
  </si>
  <si>
    <t>San Vicente</t>
  </si>
  <si>
    <t>Santa Bárbara</t>
  </si>
  <si>
    <t>Santa Rosa de Osos</t>
  </si>
  <si>
    <t>Santafé de Antioquia</t>
  </si>
  <si>
    <t>Santo Domingo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</si>
  <si>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</si>
  <si>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</si>
  <si>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</si>
  <si>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</si>
  <si>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</si>
  <si>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</si>
  <si>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</si>
  <si>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</si>
  <si>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</si>
  <si>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</si>
  <si>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</si>
  <si>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</si>
  <si>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</si>
  <si>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</si>
  <si>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</si>
  <si>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</si>
  <si>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</si>
  <si>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</si>
  <si>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</si>
  <si>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</si>
  <si>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</si>
  <si>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</si>
  <si>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</si>
  <si>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</si>
  <si>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</si>
  <si>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</si>
  <si>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</si>
  <si>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</si>
  <si>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</si>
  <si>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</si>
  <si>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</si>
  <si>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</si>
  <si>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</si>
  <si>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</si>
  <si>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</si>
  <si>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</si>
  <si>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</si>
  <si>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</si>
  <si>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</si>
  <si>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</si>
  <si>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</si>
  <si>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</si>
  <si>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Achí</t>
  </si>
  <si>
    <t>Bolívar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</si>
  <si>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</si>
  <si>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</si>
  <si>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</si>
  <si>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</si>
  <si>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</si>
  <si>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</si>
  <si>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</si>
  <si>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</t>
  </si>
  <si>
    <t>Cicuco</t>
  </si>
  <si>
    <t>Clemencia</t>
  </si>
  <si>
    <t>Córdoba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</si>
  <si>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</si>
  <si>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</si>
  <si>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</si>
  <si>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</si>
  <si>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</si>
  <si>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</si>
  <si>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</si>
  <si>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</si>
  <si>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</si>
  <si>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</si>
  <si>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</si>
  <si>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</si>
  <si>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</si>
  <si>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</si>
  <si>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</si>
  <si>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</si>
  <si>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</si>
  <si>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</si>
  <si>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</si>
  <si>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</si>
  <si>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</si>
  <si>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</si>
  <si>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 de Borbur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</si>
  <si>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</si>
  <si>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</si>
  <si>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</si>
  <si>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</si>
  <si>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</si>
  <si>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</si>
  <si>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</si>
  <si>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</si>
  <si>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</si>
  <si>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</si>
  <si>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</si>
  <si>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</si>
  <si>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Boyacá</t>
  </si>
  <si>
    <t>Aquitania</t>
  </si>
  <si>
    <t>Arcabuco</t>
  </si>
  <si>
    <t>Belén</t>
  </si>
  <si>
    <t>Berbeo</t>
  </si>
  <si>
    <t>Betéitiva</t>
  </si>
  <si>
    <t>Boavita</t>
  </si>
  <si>
    <t>Buena 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</si>
  <si>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</si>
  <si>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</si>
  <si>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</si>
  <si>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</si>
  <si>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</si>
  <si>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</si>
  <si>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</si>
  <si>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</si>
  <si>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</si>
  <si>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</si>
  <si>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</si>
  <si>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</si>
  <si>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</si>
  <si>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</si>
  <si>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</si>
  <si>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</si>
  <si>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</si>
  <si>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</si>
  <si>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</si>
  <si>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</si>
  <si>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</si>
  <si>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</si>
  <si>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</si>
  <si>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Floresta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</si>
  <si>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</si>
  <si>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</si>
  <si>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</si>
  <si>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</si>
  <si>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</si>
  <si>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</si>
  <si>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</si>
  <si>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</si>
  <si>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</si>
  <si>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</si>
  <si>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</si>
  <si>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 Victoria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</si>
  <si>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</si>
  <si>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</si>
  <si>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</si>
  <si>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</si>
  <si>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</si>
  <si>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</si>
  <si>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</si>
  <si>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</si>
  <si>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</si>
  <si>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</si>
  <si>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</si>
  <si>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</si>
  <si>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</si>
  <si>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</si>
  <si>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</si>
  <si>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</si>
  <si>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</si>
  <si>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</si>
  <si>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</si>
  <si>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</si>
  <si>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</si>
  <si>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</si>
  <si>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</si>
  <si>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</si>
  <si>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</si>
  <si>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</si>
  <si>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</si>
  <si>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</si>
  <si>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</si>
  <si>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</si>
  <si>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</si>
  <si>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</si>
  <si>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</si>
  <si>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</si>
  <si>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</si>
  <si>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</si>
  <si>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Santa María</t>
  </si>
  <si>
    <t>Santa Rosa de Viterbo</t>
  </si>
  <si>
    <t>Santa Sofía</t>
  </si>
  <si>
    <t>Santana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</si>
  <si>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</si>
  <si>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</si>
  <si>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</si>
  <si>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</si>
  <si>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</si>
  <si>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</si>
  <si>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</si>
  <si>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</si>
  <si>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</si>
  <si>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</si>
  <si>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</si>
  <si>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</si>
  <si>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</si>
  <si>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</si>
  <si>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</si>
  <si>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</si>
  <si>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</si>
  <si>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</si>
  <si>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</si>
  <si>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</si>
  <si>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</si>
  <si>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</si>
  <si>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</si>
  <si>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</si>
  <si>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</si>
  <si>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</si>
  <si>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</si>
  <si>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</si>
  <si>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</si>
  <si>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</si>
  <si>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</si>
  <si>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</si>
  <si>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</si>
  <si>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</si>
  <si>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</si>
  <si>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</si>
  <si>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</si>
  <si>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</si>
  <si>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</si>
  <si>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</si>
  <si>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</si>
  <si>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</si>
  <si>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</si>
  <si>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</si>
  <si>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</si>
  <si>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</si>
  <si>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</si>
  <si>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</si>
  <si>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</si>
  <si>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</si>
  <si>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</si>
  <si>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</si>
  <si>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</si>
  <si>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</si>
  <si>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</si>
  <si>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</si>
  <si>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</si>
  <si>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</si>
  <si>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</si>
  <si>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</si>
  <si>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</si>
  <si>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Albania</t>
  </si>
  <si>
    <t>Región Centro Sur</t>
  </si>
  <si>
    <t>Caquetá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</si>
  <si>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</si>
  <si>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</si>
  <si>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</si>
  <si>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</si>
  <si>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</si>
  <si>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</si>
  <si>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</si>
  <si>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</si>
  <si>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</si>
  <si>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</si>
  <si>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</si>
  <si>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</si>
  <si>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</si>
  <si>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</si>
  <si>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Almaguer</t>
  </si>
  <si>
    <t>Cauca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</si>
  <si>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</si>
  <si>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</si>
  <si>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</si>
  <si>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</si>
  <si>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</si>
  <si>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</si>
  <si>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</si>
  <si>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</si>
  <si>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Guapi</t>
  </si>
  <si>
    <t>Inzá</t>
  </si>
  <si>
    <t>Jambaló</t>
  </si>
  <si>
    <t>La Sierra</t>
  </si>
  <si>
    <t>La Vega</t>
  </si>
  <si>
    <t>López</t>
  </si>
  <si>
    <t>Mercaderes</t>
  </si>
  <si>
    <t>Miranda</t>
  </si>
  <si>
    <t>Padilla</t>
  </si>
  <si>
    <t>Patía</t>
  </si>
  <si>
    <t>Piamonte</t>
  </si>
  <si>
    <t>Piendamó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</si>
  <si>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</si>
  <si>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</si>
  <si>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</si>
  <si>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</si>
  <si>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</si>
  <si>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</si>
  <si>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</si>
  <si>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</si>
  <si>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Suárez</t>
  </si>
  <si>
    <t>Sucre</t>
  </si>
  <si>
    <t>Timbío</t>
  </si>
  <si>
    <t>Timbiquí</t>
  </si>
  <si>
    <t>Toribio</t>
  </si>
  <si>
    <t>Totoró</t>
  </si>
  <si>
    <t>Villa Rica</t>
  </si>
  <si>
    <t>Aguachica</t>
  </si>
  <si>
    <t>Cesar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</si>
  <si>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</si>
  <si>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</si>
  <si>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</si>
  <si>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</si>
  <si>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</si>
  <si>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</si>
  <si>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</si>
  <si>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</si>
  <si>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</si>
  <si>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</si>
  <si>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</si>
  <si>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</si>
  <si>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</si>
  <si>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La Paz</t>
  </si>
  <si>
    <t>Manaure</t>
  </si>
  <si>
    <t>Pailitas</t>
  </si>
  <si>
    <t>Pelaya</t>
  </si>
  <si>
    <t>Pueblo Bello</t>
  </si>
  <si>
    <t>Río de Oro</t>
  </si>
  <si>
    <t>San Alberto</t>
  </si>
  <si>
    <t>San Diego</t>
  </si>
  <si>
    <t>San Martín</t>
  </si>
  <si>
    <t>Tamalameque</t>
  </si>
  <si>
    <t>Valledupar</t>
  </si>
  <si>
    <t>Ayapel</t>
  </si>
  <si>
    <t>Buenavista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</si>
  <si>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</si>
  <si>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</si>
  <si>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</si>
  <si>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</si>
  <si>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</si>
  <si>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</si>
  <si>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</si>
  <si>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</si>
  <si>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</si>
  <si>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</si>
  <si>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</si>
  <si>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Montería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</si>
  <si>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</si>
  <si>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</si>
  <si>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</si>
  <si>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</si>
  <si>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</si>
  <si>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</si>
  <si>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</si>
  <si>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</si>
  <si>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</si>
  <si>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</si>
  <si>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</si>
  <si>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</si>
  <si>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</si>
  <si>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</si>
  <si>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</si>
  <si>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</si>
  <si>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Cundinamarca</t>
  </si>
  <si>
    <t>Albán</t>
  </si>
  <si>
    <t>Anapoima</t>
  </si>
  <si>
    <t>Anolaima</t>
  </si>
  <si>
    <t>Apulo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</si>
  <si>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</si>
  <si>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</si>
  <si>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</si>
  <si>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</si>
  <si>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</si>
  <si>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</si>
  <si>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</si>
  <si>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</si>
  <si>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</si>
  <si>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</si>
  <si>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</si>
  <si>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</si>
  <si>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</si>
  <si>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</si>
  <si>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</si>
  <si>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</si>
  <si>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</si>
  <si>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</si>
  <si>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</si>
  <si>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</si>
  <si>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</si>
  <si>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</si>
  <si>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</si>
  <si>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</si>
  <si>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</si>
  <si>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</si>
  <si>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</si>
  <si>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</si>
  <si>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</si>
  <si>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</si>
  <si>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</si>
  <si>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</si>
  <si>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</si>
  <si>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</si>
  <si>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</si>
  <si>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</si>
  <si>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</si>
  <si>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</si>
  <si>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</si>
  <si>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</si>
  <si>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</si>
  <si>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</si>
  <si>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</si>
  <si>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</si>
  <si>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</si>
  <si>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</si>
  <si>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</si>
  <si>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</si>
  <si>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</si>
  <si>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</si>
  <si>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</si>
  <si>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</si>
  <si>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</si>
  <si>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</si>
  <si>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</si>
  <si>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</si>
  <si>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</si>
  <si>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</si>
  <si>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</si>
  <si>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</si>
  <si>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</si>
  <si>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</si>
  <si>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</si>
  <si>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</si>
  <si>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</si>
  <si>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</si>
  <si>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</si>
  <si>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Bernardo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</si>
  <si>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</si>
  <si>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</si>
  <si>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</si>
  <si>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</si>
  <si>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</si>
  <si>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</si>
  <si>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</si>
  <si>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</si>
  <si>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</si>
  <si>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</si>
  <si>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</si>
  <si>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</si>
  <si>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</si>
  <si>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</si>
  <si>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</si>
  <si>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</si>
  <si>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</si>
  <si>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</si>
  <si>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</si>
  <si>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</si>
  <si>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</si>
  <si>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</si>
  <si>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</si>
  <si>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</si>
  <si>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</si>
  <si>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</si>
  <si>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</si>
  <si>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</si>
  <si>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</si>
  <si>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</si>
  <si>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</si>
  <si>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</si>
  <si>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</si>
  <si>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</si>
  <si>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</si>
  <si>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</si>
  <si>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</si>
  <si>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Acandí</t>
  </si>
  <si>
    <t>Chocó</t>
  </si>
  <si>
    <t>Alto Baudo</t>
  </si>
  <si>
    <t>Atrato</t>
  </si>
  <si>
    <t>Bagadó</t>
  </si>
  <si>
    <t>Bahía Solano</t>
  </si>
  <si>
    <t>Bajo Baudó</t>
  </si>
  <si>
    <t>Belén de Bajira</t>
  </si>
  <si>
    <t>Bojaya</t>
  </si>
  <si>
    <t>Carmen del Darien</t>
  </si>
  <si>
    <t>Cértegui</t>
  </si>
  <si>
    <t>Condoto</t>
  </si>
  <si>
    <t>El Cantón del San Pablo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</si>
  <si>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</si>
  <si>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</si>
  <si>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</si>
  <si>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</si>
  <si>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</si>
  <si>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</si>
  <si>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</si>
  <si>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</si>
  <si>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</si>
  <si>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</si>
  <si>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</si>
  <si>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</si>
  <si>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</si>
  <si>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</si>
  <si>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</si>
  <si>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</si>
  <si>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</si>
  <si>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</si>
  <si>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Acevedo</t>
  </si>
  <si>
    <t>Huila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</si>
  <si>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</si>
  <si>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</si>
  <si>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</si>
  <si>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</si>
  <si>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</si>
  <si>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</si>
  <si>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</si>
  <si>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</si>
  <si>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</si>
  <si>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</si>
  <si>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</si>
  <si>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Iquira</t>
  </si>
  <si>
    <t>Isnos</t>
  </si>
  <si>
    <t>La Argentina</t>
  </si>
  <si>
    <t>La Plata</t>
  </si>
  <si>
    <t>Nátaga</t>
  </si>
  <si>
    <t>Neiva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</si>
  <si>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</si>
  <si>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</si>
  <si>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</si>
  <si>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</si>
  <si>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</si>
  <si>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</si>
  <si>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</si>
  <si>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</si>
  <si>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</si>
  <si>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</si>
  <si>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Tello</t>
  </si>
  <si>
    <t>Teruel</t>
  </si>
  <si>
    <t>Tesalia</t>
  </si>
  <si>
    <t>Timaná</t>
  </si>
  <si>
    <t>Villavieja</t>
  </si>
  <si>
    <t>Yaguará</t>
  </si>
  <si>
    <t>La Guajira</t>
  </si>
  <si>
    <t>Barrancas</t>
  </si>
  <si>
    <t>Dibula</t>
  </si>
  <si>
    <t>Distracción</t>
  </si>
  <si>
    <t>El Molino</t>
  </si>
  <si>
    <t>Fonseca</t>
  </si>
  <si>
    <t>Hatonuevo</t>
  </si>
  <si>
    <t>La Jagua del Pilar</t>
  </si>
  <si>
    <t>Maicao</t>
  </si>
  <si>
    <t>Riohacha</t>
  </si>
  <si>
    <t>San Juan del Cesar</t>
  </si>
  <si>
    <t>Uribia</t>
  </si>
  <si>
    <t>Urumita</t>
  </si>
  <si>
    <t>Algarrobo</t>
  </si>
  <si>
    <t>Magdalena</t>
  </si>
  <si>
    <t>Aracataca</t>
  </si>
  <si>
    <t>Ariguaní</t>
  </si>
  <si>
    <t>Cerro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</si>
  <si>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</si>
  <si>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</si>
  <si>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</si>
  <si>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</si>
  <si>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</si>
  <si>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</si>
  <si>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</si>
  <si>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</si>
  <si>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</si>
  <si>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</si>
  <si>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</si>
  <si>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</si>
  <si>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 Viejo</t>
  </si>
  <si>
    <t>Remolino</t>
  </si>
  <si>
    <t>Sabanas de San Angel</t>
  </si>
  <si>
    <t>San Sebastián de Buenavista</t>
  </si>
  <si>
    <t>San Zenón</t>
  </si>
  <si>
    <t>Santa Ana</t>
  </si>
  <si>
    <t>Santa Bárbara de Pinto</t>
  </si>
  <si>
    <t>Santa Marta</t>
  </si>
  <si>
    <t>Sitionuevo</t>
  </si>
  <si>
    <t>Tenerife</t>
  </si>
  <si>
    <t>Zapayán</t>
  </si>
  <si>
    <t>Zona Bananera</t>
  </si>
  <si>
    <t>Acacias</t>
  </si>
  <si>
    <t>Región Llano</t>
  </si>
  <si>
    <t>Meta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</si>
  <si>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</si>
  <si>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</si>
  <si>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</si>
  <si>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</si>
  <si>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</si>
  <si>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</si>
  <si>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</si>
  <si>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</si>
  <si>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</si>
  <si>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</si>
  <si>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</si>
  <si>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</si>
  <si>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</si>
  <si>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</si>
  <si>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</si>
  <si>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</si>
  <si>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</si>
  <si>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</si>
  <si>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</si>
  <si>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</si>
  <si>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</si>
  <si>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</si>
  <si>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</si>
  <si>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 Hermosa</t>
  </si>
  <si>
    <t>Aldana</t>
  </si>
  <si>
    <t>Ancuyá</t>
  </si>
  <si>
    <t>Arboleda</t>
  </si>
  <si>
    <t>Barbacoas</t>
  </si>
  <si>
    <t>Buesaco</t>
  </si>
  <si>
    <t>Chachagüí</t>
  </si>
  <si>
    <t>Colón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</si>
  <si>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</si>
  <si>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</si>
  <si>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</si>
  <si>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</si>
  <si>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</si>
  <si>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</si>
  <si>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</si>
  <si>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</si>
  <si>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</si>
  <si>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</si>
  <si>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</si>
  <si>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</si>
  <si>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</si>
  <si>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</si>
  <si>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</si>
  <si>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</si>
  <si>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</si>
  <si>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</si>
  <si>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</si>
  <si>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</si>
  <si>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</si>
  <si>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</si>
  <si>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</si>
  <si>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</si>
  <si>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</si>
  <si>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</si>
  <si>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</si>
  <si>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</si>
  <si>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Pasto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</si>
  <si>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</si>
  <si>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</si>
  <si>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</si>
  <si>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</si>
  <si>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</si>
  <si>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</si>
  <si>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</si>
  <si>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 Andrés de Tumaco</t>
  </si>
  <si>
    <t>San Lorenzo</t>
  </si>
  <si>
    <t>San Pablo</t>
  </si>
  <si>
    <t>San Pedro de Cartago</t>
  </si>
  <si>
    <t>Sandoná</t>
  </si>
  <si>
    <t>Santacruz</t>
  </si>
  <si>
    <t>Sapuyes</t>
  </si>
  <si>
    <t>Taminango</t>
  </si>
  <si>
    <t>Tangua</t>
  </si>
  <si>
    <t>Túquerres</t>
  </si>
  <si>
    <t>Yacuanquer</t>
  </si>
  <si>
    <t>Abrego</t>
  </si>
  <si>
    <t>Norte de Santander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</si>
  <si>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</si>
  <si>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</si>
  <si>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</si>
  <si>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</si>
  <si>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</si>
  <si>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</si>
  <si>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</si>
  <si>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</si>
  <si>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</si>
  <si>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</si>
  <si>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</si>
  <si>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</si>
  <si>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</si>
  <si>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</si>
  <si>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</si>
  <si>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</si>
  <si>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</si>
  <si>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</si>
  <si>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</si>
  <si>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</si>
  <si>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</si>
  <si>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</si>
  <si>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</si>
  <si>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</si>
  <si>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</si>
  <si>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</si>
  <si>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</si>
  <si>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</si>
  <si>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</si>
  <si>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</si>
  <si>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</si>
  <si>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</si>
  <si>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</si>
  <si>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</si>
  <si>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</si>
  <si>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</si>
  <si>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</si>
  <si>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</si>
  <si>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</si>
  <si>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</si>
  <si>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</si>
  <si>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</si>
  <si>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</si>
  <si>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</si>
  <si>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</si>
  <si>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</si>
  <si>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</si>
  <si>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</si>
  <si>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</si>
  <si>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</si>
  <si>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</si>
  <si>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</si>
  <si>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</si>
  <si>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</si>
  <si>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</si>
  <si>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</si>
  <si>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</si>
  <si>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</si>
  <si>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</si>
  <si>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</si>
  <si>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</si>
  <si>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</si>
  <si>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</si>
  <si>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</si>
  <si>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</si>
  <si>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</si>
  <si>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</si>
  <si>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</si>
  <si>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</si>
  <si>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</si>
  <si>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</si>
  <si>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</si>
  <si>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</si>
  <si>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</si>
  <si>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</si>
  <si>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</si>
  <si>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</si>
  <si>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</si>
  <si>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</si>
  <si>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</si>
  <si>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</si>
  <si>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</si>
  <si>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</si>
  <si>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</si>
  <si>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</si>
  <si>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</si>
  <si>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</si>
  <si>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</si>
  <si>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</si>
  <si>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</si>
  <si>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</si>
  <si>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</si>
  <si>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</si>
  <si>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</si>
  <si>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</si>
  <si>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</si>
  <si>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Lebríja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</si>
  <si>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</si>
  <si>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</si>
  <si>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</si>
  <si>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</si>
  <si>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</si>
  <si>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</si>
  <si>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</si>
  <si>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</si>
  <si>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</si>
  <si>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</si>
  <si>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</si>
  <si>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</si>
  <si>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</si>
  <si>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</si>
  <si>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</si>
  <si>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</si>
  <si>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</si>
  <si>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</si>
  <si>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</si>
  <si>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</si>
  <si>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</si>
  <si>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</si>
  <si>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</si>
  <si>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</si>
  <si>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</si>
  <si>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</si>
  <si>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</si>
  <si>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</si>
  <si>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</si>
  <si>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</si>
  <si>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</si>
  <si>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</si>
  <si>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</si>
  <si>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</si>
  <si>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</si>
  <si>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</si>
  <si>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</si>
  <si>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</si>
  <si>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</si>
  <si>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</si>
  <si>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</si>
  <si>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</si>
  <si>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</si>
  <si>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</si>
  <si>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</si>
  <si>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</si>
  <si>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</si>
  <si>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</si>
  <si>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</si>
  <si>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</si>
  <si>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</si>
  <si>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</si>
  <si>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</si>
  <si>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</si>
  <si>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</si>
  <si>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</si>
  <si>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</si>
  <si>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</si>
  <si>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Tolima</t>
  </si>
  <si>
    <t>Alvarado</t>
  </si>
  <si>
    <t>Ambalema</t>
  </si>
  <si>
    <t>Anzoátegui</t>
  </si>
  <si>
    <t>Armero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</si>
  <si>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</si>
  <si>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</si>
  <si>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</si>
  <si>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</si>
  <si>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</si>
  <si>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</si>
  <si>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</si>
  <si>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</si>
  <si>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</si>
  <si>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</si>
  <si>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</si>
  <si>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</si>
  <si>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</si>
  <si>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</si>
  <si>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</si>
  <si>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</si>
  <si>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</si>
  <si>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</si>
  <si>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</si>
  <si>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</si>
  <si>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</si>
  <si>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</si>
  <si>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</si>
  <si>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</si>
  <si>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</si>
  <si>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</si>
  <si>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</si>
  <si>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</si>
  <si>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</si>
  <si>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</si>
  <si>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 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</si>
  <si>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</si>
  <si>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</si>
  <si>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</si>
  <si>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</si>
  <si>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</si>
  <si>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</si>
  <si>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</si>
  <si>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</si>
  <si>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</si>
  <si>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Alcalá</t>
  </si>
  <si>
    <t>Andalucía</t>
  </si>
  <si>
    <t>Ansermanuevo</t>
  </si>
  <si>
    <t>Buenaventura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</si>
  <si>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</si>
  <si>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</si>
  <si>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</si>
  <si>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</si>
  <si>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</si>
  <si>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</si>
  <si>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</si>
  <si>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</si>
  <si>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</si>
  <si>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</si>
  <si>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</si>
  <si>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</si>
  <si>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Guadalajara de Buga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</si>
  <si>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</si>
  <si>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</si>
  <si>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</si>
  <si>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</si>
  <si>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</si>
  <si>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</si>
  <si>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</si>
  <si>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</si>
  <si>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</si>
  <si>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</si>
  <si>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</si>
  <si>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</si>
  <si>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</si>
  <si>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</si>
  <si>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</si>
  <si>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</si>
  <si>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</si>
  <si>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</si>
  <si>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</si>
  <si>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</si>
  <si>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</si>
  <si>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</si>
  <si>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</si>
  <si>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</si>
  <si>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Aguazul</t>
  </si>
  <si>
    <t>Casanare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</si>
  <si>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</si>
  <si>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</si>
  <si>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</si>
  <si>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</si>
  <si>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</si>
  <si>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</si>
  <si>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</si>
  <si>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</si>
  <si>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</si>
  <si>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</si>
  <si>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</si>
  <si>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Támara</t>
  </si>
  <si>
    <t>Tauramena</t>
  </si>
  <si>
    <t>Trinidad</t>
  </si>
  <si>
    <t>Yopal</t>
  </si>
  <si>
    <t>Putumayo</t>
  </si>
  <si>
    <t>Leguízamo</t>
  </si>
  <si>
    <t>Mocoa</t>
  </si>
  <si>
    <t>Orito</t>
  </si>
  <si>
    <t>Puerto Asís</t>
  </si>
  <si>
    <t>Puerto Caicedo</t>
  </si>
  <si>
    <t>Puerto Guzmán</t>
  </si>
  <si>
    <t>Sibundoy</t>
  </si>
  <si>
    <t>Valle de Guamez</t>
  </si>
  <si>
    <t>Villagarzón</t>
  </si>
  <si>
    <t>Archipiélago de San Andrés, Providencia y Santa Catalina</t>
  </si>
  <si>
    <t>El Encanto</t>
  </si>
  <si>
    <t>Amazonas</t>
  </si>
  <si>
    <t>La Chorrera</t>
  </si>
  <si>
    <t>La Pedrera</t>
  </si>
  <si>
    <t>Leticia</t>
  </si>
  <si>
    <t>Miriti Paraná</t>
  </si>
  <si>
    <t>Puerto Alegría</t>
  </si>
  <si>
    <t>Puerto Arica</t>
  </si>
  <si>
    <t>Puerto Nariño</t>
  </si>
  <si>
    <t>Tarapacá</t>
  </si>
  <si>
    <t>Barranco Minas</t>
  </si>
  <si>
    <t>Guainía</t>
  </si>
  <si>
    <t>Cacahual</t>
  </si>
  <si>
    <t>Inírida</t>
  </si>
  <si>
    <t>La Guadalupe</t>
  </si>
  <si>
    <t>Mapiripana</t>
  </si>
  <si>
    <t>Morichal</t>
  </si>
  <si>
    <t>Pana Pana</t>
  </si>
  <si>
    <t>San Felipe</t>
  </si>
  <si>
    <t>Guaviare</t>
  </si>
  <si>
    <t>El Retorno</t>
  </si>
  <si>
    <t>San José del Guaviare</t>
  </si>
  <si>
    <t>Caruru</t>
  </si>
  <si>
    <t>Vaupés</t>
  </si>
  <si>
    <t>Mitú</t>
  </si>
  <si>
    <t>Pacoa</t>
  </si>
  <si>
    <t>Papunaua</t>
  </si>
  <si>
    <t>Taraira</t>
  </si>
  <si>
    <t>Yavaraté</t>
  </si>
  <si>
    <t>Cumaribo</t>
  </si>
  <si>
    <t>Vichada</t>
  </si>
  <si>
    <t>La Primavera</t>
  </si>
  <si>
    <t>Puerto Carreño</t>
  </si>
  <si>
    <t>Santa Rosalía</t>
  </si>
  <si>
    <t>IIA</t>
  </si>
  <si>
    <t>IIB</t>
  </si>
  <si>
    <t>GEL CONDUCTOR X 240 GR BOL</t>
  </si>
  <si>
    <t>METOTREXATE* 1G/40ML 40ML SLN.INY XVL</t>
  </si>
  <si>
    <t>ALCOHOL GLICERINADO + FLUORECENCIA X KIT</t>
  </si>
  <si>
    <t>BOLSA ONCOLOGIA PEBD 15 X 23 X UN</t>
  </si>
  <si>
    <t>GUAYA DE SEGURIDAD CON CLAVE COMPUTA XUN</t>
  </si>
  <si>
    <t>DIADEMA PARA COMPUTADOR PUERTO USB XUN</t>
  </si>
  <si>
    <t>PEDAL PARA LAVAMANOS REF TPL-21 X UN</t>
  </si>
  <si>
    <t>SUBCONJUNTO LAVAPLATOS DALIA 435060001</t>
  </si>
  <si>
    <t>CSN1070</t>
  </si>
  <si>
    <t>BALON ANGIO.PERIF.NO COMP.6MMX2CMX135XUN</t>
  </si>
  <si>
    <t>CSN1073</t>
  </si>
  <si>
    <t>RECARGA LINEAL CORTAN TEJ. DELGAD 75MXUN</t>
  </si>
  <si>
    <t>CSN1815</t>
  </si>
  <si>
    <t>CSN1833</t>
  </si>
  <si>
    <t>CSN1834</t>
  </si>
  <si>
    <t>CSN1910</t>
  </si>
  <si>
    <t>CSN1966</t>
  </si>
  <si>
    <t>BALON ANGIOPLASTIA PERIFERICO 16 MM X 40</t>
  </si>
  <si>
    <t>CSN1978</t>
  </si>
  <si>
    <t>CSN2001</t>
  </si>
  <si>
    <t>CSN2263</t>
  </si>
  <si>
    <t>CSN2284</t>
  </si>
  <si>
    <t>CSN239</t>
  </si>
  <si>
    <t>CSN702</t>
  </si>
  <si>
    <t>CSN830</t>
  </si>
  <si>
    <t>CSN864</t>
  </si>
  <si>
    <t>BALON ANGIOPLASTIA CORONARIO 3X25 XUN</t>
  </si>
  <si>
    <t>CONSUMO ESTIMADO ANUAL TOTAL ENTIDADES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</si>
</sst>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\ #,##0;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164" formatCode="_(* #,##0_);_(* \(#,##0\);_(* &quot;-&quot;_);_(@_)"/>
    <numFmt numFmtId="165" formatCode="dd/mm/yyyy;@"/>
    <numFmt numFmtId="166" formatCode="0.0%"/>
    <numFmt numFmtId="167" formatCode="_-&quot;$&quot;\ * #,##0_-;\-&quot;$&quot;\ * #,##0_-;_-&quot;$&quot;\ * &quot;-&quot;??_-;_-@_-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9.9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Arial Nova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9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Arial Nova"/>
      <family val="2"/>
    </font>
    <font>
      <u/>
      <sz val="14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2C83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2"/>
      </left>
      <right style="hair">
        <color theme="2"/>
      </right>
      <top style="hair">
        <color theme="2"/>
      </top>
      <bottom style="hair">
        <color theme="2"/>
      </bottom>
      <diagonal/>
    </border>
    <border>
      <left style="thick">
        <color theme="0" tint="-0.34998626667073579"/>
      </left>
      <right style="hair">
        <color theme="2"/>
      </right>
      <top style="hair">
        <color theme="2"/>
      </top>
      <bottom style="hair">
        <color theme="2"/>
      </bottom>
      <diagonal/>
    </border>
    <border>
      <left style="hair">
        <color theme="2"/>
      </left>
      <right style="thick">
        <color theme="0" tint="-0.34998626667073579"/>
      </right>
      <top style="hair">
        <color theme="2"/>
      </top>
      <bottom style="hair">
        <color theme="2"/>
      </bottom>
      <diagonal/>
    </border>
    <border>
      <left style="thick">
        <color theme="0" tint="-0.34998626667073579"/>
      </left>
      <right/>
      <top style="hair">
        <color theme="2"/>
      </top>
      <bottom style="dotted">
        <color theme="0" tint="-0.34998626667073579"/>
      </bottom>
      <diagonal/>
    </border>
    <border>
      <left/>
      <right/>
      <top style="hair">
        <color theme="2"/>
      </top>
      <bottom style="dotted">
        <color theme="0" tint="-0.34998626667073579"/>
      </bottom>
      <diagonal/>
    </border>
    <border>
      <left/>
      <right style="thick">
        <color theme="0" tint="-0.34998626667073579"/>
      </right>
      <top style="hair">
        <color theme="2"/>
      </top>
      <bottom style="dotted">
        <color theme="0" tint="-0.34998626667073579"/>
      </bottom>
      <diagonal/>
    </border>
    <border>
      <left style="thick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ck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ck">
        <color theme="0" tint="-0.34998626667073579"/>
      </left>
      <right/>
      <top style="dotted">
        <color theme="0" tint="-0.34998626667073579"/>
      </top>
      <bottom style="thick">
        <color theme="0" tint="-0.34998626667073579"/>
      </bottom>
      <diagonal/>
    </border>
    <border>
      <left/>
      <right/>
      <top style="dotted">
        <color theme="0" tint="-0.34998626667073579"/>
      </top>
      <bottom style="thick">
        <color theme="0" tint="-0.34998626667073579"/>
      </bottom>
      <diagonal/>
    </border>
    <border>
      <left/>
      <right style="thick">
        <color theme="0" tint="-0.34998626667073579"/>
      </right>
      <top style="dotted">
        <color theme="0" tint="-0.34998626667073579"/>
      </top>
      <bottom style="thick">
        <color theme="0" tint="-0.34998626667073579"/>
      </bottom>
      <diagonal/>
    </border>
    <border>
      <left style="medium">
        <color theme="6" tint="0.39991454817346722"/>
      </left>
      <right/>
      <top style="medium">
        <color theme="6" tint="0.39991454817346722"/>
      </top>
      <bottom style="hair">
        <color theme="6" tint="-0.24994659260841701"/>
      </bottom>
      <diagonal/>
    </border>
    <border>
      <left/>
      <right/>
      <top style="medium">
        <color theme="6" tint="0.39991454817346722"/>
      </top>
      <bottom style="hair">
        <color theme="6" tint="-0.24994659260841701"/>
      </bottom>
      <diagonal/>
    </border>
    <border>
      <left/>
      <right style="medium">
        <color theme="6" tint="0.39991454817346722"/>
      </right>
      <top style="medium">
        <color theme="6" tint="0.39991454817346722"/>
      </top>
      <bottom style="hair">
        <color theme="6" tint="-0.24994659260841701"/>
      </bottom>
      <diagonal/>
    </border>
    <border>
      <left style="medium">
        <color theme="6" tint="0.39991454817346722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0.39991454817346722"/>
      </right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0.39991454817346722"/>
      </left>
      <right style="hair">
        <color theme="6" tint="-0.24994659260841701"/>
      </right>
      <top style="hair">
        <color theme="6" tint="-0.24994659260841701"/>
      </top>
      <bottom style="medium">
        <color theme="6" tint="0.39991454817346722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medium">
        <color theme="6" tint="0.39991454817346722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medium">
        <color theme="6" tint="0.39991454817346722"/>
      </bottom>
      <diagonal/>
    </border>
    <border>
      <left/>
      <right style="medium">
        <color theme="6" tint="0.39991454817346722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0.39985351115451523"/>
      </left>
      <right style="hair">
        <color theme="6" tint="0.39985351115451523"/>
      </right>
      <top style="hair">
        <color theme="6" tint="-0.24994659260841701"/>
      </top>
      <bottom style="hair">
        <color theme="6" tint="-0.24994659260841701"/>
      </bottom>
      <diagonal/>
    </border>
    <border>
      <left style="thick">
        <color theme="0" tint="-0.34998626667073579"/>
      </left>
      <right/>
      <top style="thick">
        <color theme="0" tint="-0.34998626667073579"/>
      </top>
      <bottom style="hair">
        <color theme="2"/>
      </bottom>
      <diagonal/>
    </border>
    <border>
      <left/>
      <right/>
      <top style="thick">
        <color theme="0" tint="-0.34998626667073579"/>
      </top>
      <bottom style="hair">
        <color theme="2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medium">
        <color theme="6" tint="0.39991454817346722"/>
      </bottom>
      <diagonal/>
    </border>
    <border>
      <left/>
      <right/>
      <top style="hair">
        <color theme="6" tint="-0.24994659260841701"/>
      </top>
      <bottom style="medium">
        <color theme="6" tint="0.39991454817346722"/>
      </bottom>
      <diagonal/>
    </border>
    <border>
      <left style="hair">
        <color theme="6" tint="0.39985351115451523"/>
      </left>
      <right style="hair">
        <color theme="6" tint="0.39985351115451523"/>
      </right>
      <top style="hair">
        <color theme="6" tint="-0.24994659260841701"/>
      </top>
      <bottom/>
      <diagonal/>
    </border>
    <border>
      <left style="hair">
        <color theme="6" tint="-0.24994659260841701"/>
      </left>
      <right style="hair">
        <color theme="6" tint="-0.24994659260841701"/>
      </right>
      <top style="medium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hair">
        <color theme="6" tint="-0.24994659260841701"/>
      </right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128">
    <xf numFmtId="0" fontId="0" fillId="0" borderId="0" xfId="0"/>
    <xf numFmtId="0" fontId="0" fillId="2" borderId="0" xfId="0" applyFill="1"/>
    <xf numFmtId="14" fontId="0" fillId="0" borderId="0" xfId="0" applyNumberFormat="1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0" borderId="0" xfId="0" applyFont="1"/>
    <xf numFmtId="0" fontId="0" fillId="7" borderId="0" xfId="0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5" fillId="2" borderId="0" xfId="0" applyFont="1" applyFill="1"/>
    <xf numFmtId="0" fontId="5" fillId="0" borderId="0" xfId="0" applyFont="1" applyAlignment="1">
      <alignment horizontal="left" vertical="center" wrapText="1"/>
    </xf>
    <xf numFmtId="166" fontId="0" fillId="0" borderId="10" xfId="4" applyNumberFormat="1" applyFont="1" applyBorder="1" applyAlignment="1" applyProtection="1">
      <alignment horizontal="center" vertical="center" wrapText="1"/>
      <protection locked="0"/>
    </xf>
    <xf numFmtId="166" fontId="0" fillId="0" borderId="13" xfId="4" applyNumberFormat="1" applyFont="1" applyBorder="1" applyAlignment="1" applyProtection="1">
      <alignment horizontal="center" vertical="center" wrapText="1"/>
      <protection locked="0"/>
    </xf>
    <xf numFmtId="166" fontId="0" fillId="0" borderId="16" xfId="4" applyNumberFormat="1" applyFont="1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vertical="center" wrapText="1"/>
      <protection hidden="1"/>
    </xf>
    <xf numFmtId="0" fontId="0" fillId="0" borderId="12" xfId="0" applyBorder="1" applyAlignment="1" applyProtection="1">
      <alignment vertical="center" wrapText="1"/>
      <protection hidden="1"/>
    </xf>
    <xf numFmtId="0" fontId="0" fillId="0" borderId="15" xfId="0" applyBorder="1" applyAlignment="1" applyProtection="1">
      <alignment vertical="center" wrapText="1"/>
      <protection hidden="1"/>
    </xf>
    <xf numFmtId="0" fontId="10" fillId="7" borderId="7" xfId="0" applyFont="1" applyFill="1" applyBorder="1" applyAlignment="1">
      <alignment horizontal="center" vertical="center" wrapText="1"/>
    </xf>
    <xf numFmtId="0" fontId="0" fillId="6" borderId="0" xfId="0" applyFill="1"/>
    <xf numFmtId="0" fontId="0" fillId="0" borderId="21" xfId="0" applyBorder="1" applyAlignment="1" applyProtection="1">
      <alignment horizontal="left" vertical="center" wrapText="1"/>
      <protection hidden="1"/>
    </xf>
    <xf numFmtId="0" fontId="0" fillId="0" borderId="23" xfId="0" applyBorder="1" applyAlignment="1" applyProtection="1">
      <alignment horizontal="left" vertical="center" wrapText="1"/>
      <protection hidden="1"/>
    </xf>
    <xf numFmtId="0" fontId="0" fillId="6" borderId="0" xfId="0" applyFill="1" applyAlignment="1" applyProtection="1">
      <alignment horizontal="center"/>
      <protection locked="0"/>
    </xf>
    <xf numFmtId="0" fontId="11" fillId="6" borderId="0" xfId="0" applyFont="1" applyFill="1" applyAlignment="1" applyProtection="1">
      <alignment horizontal="center"/>
      <protection locked="0"/>
    </xf>
    <xf numFmtId="0" fontId="0" fillId="11" borderId="0" xfId="0" applyFill="1" applyAlignment="1" applyProtection="1">
      <alignment horizontal="center"/>
      <protection locked="0"/>
    </xf>
    <xf numFmtId="0" fontId="8" fillId="11" borderId="0" xfId="0" applyFont="1" applyFill="1" applyAlignment="1">
      <alignment horizontal="left" vertical="center"/>
    </xf>
    <xf numFmtId="1" fontId="1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9" borderId="1" xfId="0" applyFont="1" applyFill="1" applyBorder="1" applyAlignment="1" applyProtection="1">
      <alignment horizontal="center" vertical="center" wrapText="1"/>
      <protection locked="0"/>
    </xf>
    <xf numFmtId="3" fontId="1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6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wrapText="1"/>
    </xf>
    <xf numFmtId="0" fontId="17" fillId="4" borderId="1" xfId="0" applyFont="1" applyFill="1" applyBorder="1" applyAlignment="1">
      <alignment horizontal="center" wrapText="1"/>
    </xf>
    <xf numFmtId="0" fontId="18" fillId="12" borderId="1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 wrapText="1"/>
    </xf>
    <xf numFmtId="4" fontId="9" fillId="8" borderId="1" xfId="0" applyNumberFormat="1" applyFont="1" applyFill="1" applyBorder="1" applyAlignment="1">
      <alignment horizontal="center" vertical="center" wrapText="1"/>
    </xf>
    <xf numFmtId="3" fontId="9" fillId="8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165" fontId="5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3" borderId="1" xfId="0" applyFill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vertical="center" wrapText="1"/>
    </xf>
    <xf numFmtId="0" fontId="9" fillId="16" borderId="1" xfId="0" applyFont="1" applyFill="1" applyBorder="1" applyAlignment="1">
      <alignment horizontal="center" vertical="center" wrapText="1"/>
    </xf>
    <xf numFmtId="5" fontId="21" fillId="8" borderId="1" xfId="3" applyNumberFormat="1" applyFont="1" applyFill="1" applyBorder="1" applyAlignment="1" applyProtection="1">
      <alignment horizontal="center" vertical="center" wrapText="1"/>
      <protection locked="0"/>
    </xf>
    <xf numFmtId="0" fontId="22" fillId="3" borderId="33" xfId="0" applyFont="1" applyFill="1" applyBorder="1" applyAlignment="1" applyProtection="1">
      <alignment horizontal="left" vertical="center" wrapText="1"/>
      <protection hidden="1"/>
    </xf>
    <xf numFmtId="0" fontId="22" fillId="13" borderId="37" xfId="0" applyFont="1" applyFill="1" applyBorder="1" applyAlignment="1" applyProtection="1">
      <alignment horizontal="left" vertical="center" wrapText="1"/>
      <protection hidden="1"/>
    </xf>
    <xf numFmtId="0" fontId="23" fillId="3" borderId="33" xfId="0" applyFont="1" applyFill="1" applyBorder="1" applyAlignment="1" applyProtection="1">
      <alignment horizontal="left" vertical="center" wrapText="1"/>
      <protection hidden="1"/>
    </xf>
    <xf numFmtId="0" fontId="23" fillId="13" borderId="37" xfId="0" applyFont="1" applyFill="1" applyBorder="1" applyAlignment="1" applyProtection="1">
      <alignment horizontal="left" vertical="center" wrapText="1"/>
      <protection hidden="1"/>
    </xf>
    <xf numFmtId="0" fontId="3" fillId="13" borderId="36" xfId="0" applyFont="1" applyFill="1" applyBorder="1" applyAlignment="1" applyProtection="1">
      <alignment horizontal="left" vertical="center" wrapText="1"/>
      <protection hidden="1"/>
    </xf>
    <xf numFmtId="0" fontId="22" fillId="3" borderId="34" xfId="0" applyFont="1" applyFill="1" applyBorder="1" applyAlignment="1" applyProtection="1">
      <alignment horizontal="left" vertical="center" wrapText="1"/>
      <protection hidden="1"/>
    </xf>
    <xf numFmtId="0" fontId="21" fillId="0" borderId="33" xfId="0" applyFont="1" applyBorder="1" applyAlignment="1" applyProtection="1">
      <alignment horizontal="center" vertical="center" wrapText="1"/>
      <protection locked="0"/>
    </xf>
    <xf numFmtId="1" fontId="24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hidden="1"/>
    </xf>
    <xf numFmtId="0" fontId="20" fillId="0" borderId="1" xfId="0" applyFont="1" applyBorder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14" fontId="10" fillId="15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 applyProtection="1">
      <alignment horizontal="center" vertical="center" wrapText="1"/>
      <protection locked="0"/>
    </xf>
    <xf numFmtId="1" fontId="25" fillId="0" borderId="1" xfId="0" applyNumberFormat="1" applyFont="1" applyBorder="1" applyAlignment="1" applyProtection="1">
      <alignment horizontal="center" vertical="center" wrapText="1"/>
      <protection locked="0"/>
    </xf>
    <xf numFmtId="3" fontId="6" fillId="14" borderId="1" xfId="0" applyNumberFormat="1" applyFont="1" applyFill="1" applyBorder="1" applyAlignment="1" applyProtection="1">
      <alignment horizontal="center" vertical="center" wrapText="1"/>
      <protection hidden="1"/>
    </xf>
    <xf numFmtId="0" fontId="26" fillId="11" borderId="1" xfId="0" applyFont="1" applyFill="1" applyBorder="1" applyAlignment="1">
      <alignment horizontal="center" vertical="center" wrapText="1"/>
    </xf>
    <xf numFmtId="1" fontId="26" fillId="14" borderId="1" xfId="0" applyNumberFormat="1" applyFont="1" applyFill="1" applyBorder="1" applyAlignment="1">
      <alignment horizontal="center" vertical="center" wrapText="1"/>
    </xf>
    <xf numFmtId="0" fontId="26" fillId="14" borderId="1" xfId="0" applyFont="1" applyFill="1" applyBorder="1" applyAlignment="1" applyProtection="1">
      <alignment horizontal="center" vertical="center" wrapText="1"/>
      <protection hidden="1"/>
    </xf>
    <xf numFmtId="3" fontId="26" fillId="14" borderId="1" xfId="0" applyNumberFormat="1" applyFont="1" applyFill="1" applyBorder="1" applyAlignment="1" applyProtection="1">
      <alignment horizontal="center" vertical="center" wrapText="1"/>
      <protection hidden="1"/>
    </xf>
    <xf numFmtId="5" fontId="21" fillId="10" borderId="11" xfId="3" applyNumberFormat="1" applyFont="1" applyFill="1" applyBorder="1" applyAlignment="1" applyProtection="1">
      <alignment vertical="center"/>
      <protection locked="0"/>
    </xf>
    <xf numFmtId="5" fontId="21" fillId="10" borderId="14" xfId="3" applyNumberFormat="1" applyFont="1" applyFill="1" applyBorder="1" applyAlignment="1" applyProtection="1">
      <alignment vertical="center"/>
      <protection locked="0"/>
    </xf>
    <xf numFmtId="5" fontId="21" fillId="10" borderId="17" xfId="3" applyNumberFormat="1" applyFont="1" applyFill="1" applyBorder="1" applyAlignment="1" applyProtection="1">
      <alignment vertical="center"/>
      <protection locked="0"/>
    </xf>
    <xf numFmtId="1" fontId="0" fillId="0" borderId="10" xfId="0" applyNumberFormat="1" applyBorder="1" applyAlignment="1" applyProtection="1">
      <alignment horizontal="center" vertical="center" wrapText="1"/>
      <protection locked="0"/>
    </xf>
    <xf numFmtId="1" fontId="0" fillId="0" borderId="13" xfId="0" applyNumberFormat="1" applyBorder="1" applyAlignment="1" applyProtection="1">
      <alignment horizontal="center" vertical="center" wrapText="1"/>
      <protection locked="0"/>
    </xf>
    <xf numFmtId="1" fontId="0" fillId="0" borderId="16" xfId="0" applyNumberFormat="1" applyBorder="1" applyAlignment="1" applyProtection="1">
      <alignment horizontal="center" vertical="center" wrapText="1"/>
      <protection locked="0"/>
    </xf>
    <xf numFmtId="0" fontId="0" fillId="2" borderId="39" xfId="0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left"/>
      <protection locked="0"/>
    </xf>
    <xf numFmtId="0" fontId="3" fillId="17" borderId="39" xfId="0" applyFont="1" applyFill="1" applyBorder="1" applyAlignment="1">
      <alignment horizontal="center" vertical="center" wrapText="1"/>
    </xf>
    <xf numFmtId="0" fontId="0" fillId="0" borderId="39" xfId="0" applyBorder="1"/>
    <xf numFmtId="0" fontId="27" fillId="3" borderId="37" xfId="0" applyFont="1" applyFill="1" applyBorder="1" applyAlignment="1" applyProtection="1">
      <alignment horizontal="center" vertical="center" wrapText="1"/>
      <protection hidden="1"/>
    </xf>
    <xf numFmtId="0" fontId="27" fillId="0" borderId="37" xfId="0" applyFont="1" applyBorder="1" applyAlignment="1" applyProtection="1">
      <alignment horizontal="center" vertical="center" wrapText="1"/>
      <protection locked="0"/>
    </xf>
    <xf numFmtId="0" fontId="28" fillId="8" borderId="21" xfId="0" applyFont="1" applyFill="1" applyBorder="1" applyAlignment="1">
      <alignment horizontal="center" vertical="center" wrapText="1"/>
    </xf>
    <xf numFmtId="0" fontId="28" fillId="8" borderId="3" xfId="0" applyFont="1" applyFill="1" applyBorder="1" applyAlignment="1">
      <alignment horizontal="center" vertical="center" wrapText="1"/>
    </xf>
    <xf numFmtId="0" fontId="28" fillId="8" borderId="2" xfId="0" applyFont="1" applyFill="1" applyBorder="1" applyAlignment="1">
      <alignment horizontal="center" vertical="center" wrapText="1"/>
    </xf>
    <xf numFmtId="0" fontId="21" fillId="3" borderId="38" xfId="0" applyFont="1" applyFill="1" applyBorder="1" applyAlignment="1" applyProtection="1">
      <alignment horizontal="center" vertical="center" wrapText="1"/>
      <protection hidden="1"/>
    </xf>
    <xf numFmtId="0" fontId="27" fillId="0" borderId="33" xfId="0" applyFont="1" applyBorder="1" applyAlignment="1" applyProtection="1">
      <alignment vertical="center"/>
      <protection locked="0"/>
    </xf>
    <xf numFmtId="0" fontId="0" fillId="0" borderId="0" xfId="0" applyAlignment="1">
      <alignment horizontal="right"/>
    </xf>
    <xf numFmtId="2" fontId="21" fillId="8" borderId="1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0" xfId="4" applyFont="1"/>
    <xf numFmtId="0" fontId="21" fillId="0" borderId="3" xfId="0" applyFont="1" applyBorder="1" applyAlignment="1" applyProtection="1">
      <alignment horizontal="left" vertical="center" wrapText="1"/>
      <protection locked="0"/>
    </xf>
    <xf numFmtId="0" fontId="30" fillId="0" borderId="4" xfId="0" applyFont="1" applyBorder="1" applyAlignment="1" applyProtection="1">
      <alignment horizontal="center" vertical="center" wrapText="1"/>
      <protection locked="0"/>
    </xf>
    <xf numFmtId="0" fontId="21" fillId="0" borderId="27" xfId="0" applyFont="1" applyBorder="1" applyAlignment="1" applyProtection="1">
      <alignment horizontal="center" vertical="center" wrapText="1"/>
      <protection locked="0"/>
    </xf>
    <xf numFmtId="1" fontId="24" fillId="0" borderId="27" xfId="1" applyNumberFormat="1" applyFont="1" applyBorder="1" applyAlignment="1" applyProtection="1">
      <alignment horizontal="center" vertical="center" wrapText="1"/>
      <protection locked="0"/>
    </xf>
    <xf numFmtId="1" fontId="24" fillId="0" borderId="32" xfId="1" applyNumberFormat="1" applyFont="1" applyBorder="1" applyAlignment="1" applyProtection="1">
      <alignment horizontal="center" vertical="center" wrapText="1"/>
      <protection locked="0"/>
    </xf>
    <xf numFmtId="0" fontId="21" fillId="0" borderId="24" xfId="0" applyFont="1" applyBorder="1" applyAlignment="1" applyProtection="1">
      <alignment horizontal="left" vertical="center" wrapText="1"/>
      <protection locked="0"/>
    </xf>
    <xf numFmtId="0" fontId="21" fillId="0" borderId="24" xfId="0" applyFont="1" applyBorder="1" applyAlignment="1" applyProtection="1">
      <alignment vertical="center" wrapText="1"/>
      <protection locked="0"/>
    </xf>
    <xf numFmtId="0" fontId="21" fillId="0" borderId="25" xfId="0" applyFont="1" applyBorder="1" applyAlignment="1" applyProtection="1">
      <alignment vertical="center" wrapText="1"/>
      <protection locked="0"/>
    </xf>
    <xf numFmtId="9" fontId="21" fillId="8" borderId="1" xfId="4" applyFont="1" applyFill="1" applyBorder="1" applyAlignment="1" applyProtection="1">
      <alignment horizontal="center" vertical="center" wrapText="1"/>
      <protection locked="0"/>
    </xf>
    <xf numFmtId="167" fontId="21" fillId="16" borderId="1" xfId="9" applyNumberFormat="1" applyFont="1" applyFill="1" applyBorder="1" applyAlignment="1">
      <alignment horizontal="center" vertical="center" wrapText="1"/>
    </xf>
    <xf numFmtId="10" fontId="21" fillId="16" borderId="1" xfId="4" applyNumberFormat="1" applyFont="1" applyFill="1" applyBorder="1" applyAlignment="1">
      <alignment horizontal="center" vertical="center" wrapText="1"/>
    </xf>
    <xf numFmtId="9" fontId="21" fillId="16" borderId="1" xfId="4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10" borderId="1" xfId="0" applyFill="1" applyBorder="1"/>
    <xf numFmtId="0" fontId="19" fillId="9" borderId="28" xfId="0" applyFont="1" applyFill="1" applyBorder="1" applyAlignment="1">
      <alignment horizontal="center" vertical="center" wrapText="1"/>
    </xf>
    <xf numFmtId="0" fontId="19" fillId="9" borderId="29" xfId="0" applyFont="1" applyFill="1" applyBorder="1" applyAlignment="1">
      <alignment horizontal="center" vertical="center" wrapText="1"/>
    </xf>
    <xf numFmtId="0" fontId="21" fillId="0" borderId="2" xfId="0" applyFont="1" applyBorder="1" applyAlignment="1" applyProtection="1">
      <alignment horizontal="left" vertical="center" wrapText="1"/>
      <protection locked="0"/>
    </xf>
    <xf numFmtId="0" fontId="28" fillId="8" borderId="2" xfId="0" applyFont="1" applyFill="1" applyBorder="1" applyAlignment="1">
      <alignment horizontal="center" vertical="center" wrapText="1"/>
    </xf>
    <xf numFmtId="0" fontId="21" fillId="0" borderId="3" xfId="0" applyFont="1" applyBorder="1" applyAlignment="1" applyProtection="1">
      <alignment horizontal="center" vertical="center" wrapText="1"/>
      <protection locked="0"/>
    </xf>
    <xf numFmtId="0" fontId="21" fillId="0" borderId="5" xfId="0" applyFont="1" applyBorder="1" applyAlignment="1" applyProtection="1">
      <alignment horizontal="center" vertical="center" wrapText="1"/>
      <protection locked="0"/>
    </xf>
    <xf numFmtId="0" fontId="21" fillId="0" borderId="31" xfId="0" applyFont="1" applyBorder="1" applyAlignment="1" applyProtection="1">
      <alignment horizontal="center" vertical="center" wrapText="1"/>
      <protection locked="0"/>
    </xf>
    <xf numFmtId="0" fontId="21" fillId="0" borderId="30" xfId="0" applyFont="1" applyBorder="1" applyAlignment="1" applyProtection="1">
      <alignment horizontal="center" vertical="center" wrapText="1"/>
      <protection locked="0"/>
    </xf>
    <xf numFmtId="0" fontId="29" fillId="5" borderId="18" xfId="0" applyFont="1" applyFill="1" applyBorder="1" applyAlignment="1">
      <alignment horizontal="center" vertical="center" wrapText="1"/>
    </xf>
    <xf numFmtId="0" fontId="29" fillId="5" borderId="19" xfId="0" applyFont="1" applyFill="1" applyBorder="1" applyAlignment="1">
      <alignment horizontal="center" vertical="center" wrapText="1"/>
    </xf>
    <xf numFmtId="0" fontId="29" fillId="5" borderId="20" xfId="0" applyFont="1" applyFill="1" applyBorder="1" applyAlignment="1">
      <alignment horizontal="center" vertical="center" wrapText="1"/>
    </xf>
    <xf numFmtId="0" fontId="31" fillId="0" borderId="2" xfId="1" applyFont="1" applyBorder="1" applyAlignment="1" applyProtection="1">
      <alignment horizontal="center" vertical="center" wrapText="1"/>
      <protection locked="0"/>
    </xf>
    <xf numFmtId="0" fontId="31" fillId="0" borderId="22" xfId="1" applyFont="1" applyBorder="1" applyAlignment="1" applyProtection="1">
      <alignment horizontal="center" vertical="center" wrapText="1"/>
      <protection locked="0"/>
    </xf>
    <xf numFmtId="0" fontId="28" fillId="8" borderId="22" xfId="0" applyFont="1" applyFill="1" applyBorder="1" applyAlignment="1">
      <alignment horizontal="center" vertical="center" wrapText="1"/>
    </xf>
    <xf numFmtId="0" fontId="21" fillId="0" borderId="25" xfId="0" applyFont="1" applyBorder="1" applyAlignment="1" applyProtection="1">
      <alignment horizontal="left" vertical="center" wrapText="1"/>
      <protection locked="0"/>
    </xf>
    <xf numFmtId="0" fontId="31" fillId="0" borderId="3" xfId="1" applyFont="1" applyBorder="1" applyAlignment="1" applyProtection="1">
      <alignment horizontal="center" vertical="center" wrapText="1"/>
      <protection locked="0"/>
    </xf>
    <xf numFmtId="0" fontId="31" fillId="0" borderId="4" xfId="1" applyFont="1" applyBorder="1" applyAlignment="1" applyProtection="1">
      <alignment horizontal="center" vertical="center" wrapText="1"/>
      <protection locked="0"/>
    </xf>
    <xf numFmtId="0" fontId="31" fillId="0" borderId="26" xfId="1" applyFont="1" applyBorder="1" applyAlignment="1" applyProtection="1">
      <alignment horizontal="center" vertical="center" wrapText="1"/>
      <protection locked="0"/>
    </xf>
  </cellXfs>
  <cellStyles count="10">
    <cellStyle name="Hipervínculo" xfId="1" builtinId="8"/>
    <cellStyle name="Millares [0] 2" xfId="5" xr:uid="{00000000-0005-0000-0000-000002000000}"/>
    <cellStyle name="Millares [0] 3" xfId="7" xr:uid="{00000000-0005-0000-0000-000003000000}"/>
    <cellStyle name="Millares [0] 4" xfId="6" xr:uid="{00000000-0005-0000-0000-000004000000}"/>
    <cellStyle name="Millares [0] 5" xfId="8" xr:uid="{00000000-0005-0000-0000-000005000000}"/>
    <cellStyle name="Moneda" xfId="9" builtinId="4"/>
    <cellStyle name="Moneda [0]" xfId="3" builtinId="7"/>
    <cellStyle name="Normal" xfId="0" builtinId="0"/>
    <cellStyle name="Normal_Hoja1 2" xfId="2" xr:uid="{00000000-0005-0000-0000-000008000000}"/>
    <cellStyle name="Porcentaje" xfId="4" builtinId="5"/>
  </cellStyles>
  <dxfs count="1">
    <dxf>
      <fill>
        <patternFill>
          <bgColor rgb="FFFFCCCC"/>
        </patternFill>
      </fill>
    </dxf>
  </dxfs>
  <tableStyles count="0" defaultTableStyle="TableStyleMedium9" defaultPivotStyle="PivotStyleLight16"/>
  <colors>
    <mruColors>
      <color rgb="FF82C836"/>
      <color rgb="FFFFFFCC"/>
      <color rgb="FFEAEAEA"/>
      <color rgb="FFFFCCCC"/>
      <color rgb="FFFFFFFF"/>
      <color rgb="FFCCFFFF"/>
      <color rgb="FFC3C4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2</xdr:rowOff>
    </xdr:from>
    <xdr:to>
      <xdr:col>1</xdr:col>
      <xdr:colOff>1062202</xdr:colOff>
      <xdr:row>2</xdr:row>
      <xdr:rowOff>185021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34352E8-7061-4B1F-A655-05F7C0A86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0758" t="46605" r="27351" b="33211"/>
        <a:stretch/>
      </xdr:blipFill>
      <xdr:spPr>
        <a:xfrm>
          <a:off x="11907" y="2"/>
          <a:ext cx="2731877" cy="970832"/>
        </a:xfrm>
        <a:prstGeom prst="rect">
          <a:avLst/>
        </a:prstGeom>
      </xdr:spPr>
    </xdr:pic>
    <xdr:clientData/>
  </xdr:twoCellAnchor>
  <xdr:oneCellAnchor>
    <xdr:from>
      <xdr:col>1</xdr:col>
      <xdr:colOff>515131</xdr:colOff>
      <xdr:row>0</xdr:row>
      <xdr:rowOff>184670</xdr:rowOff>
    </xdr:from>
    <xdr:ext cx="11513858" cy="65588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C5338F26-24A8-4489-9A0A-1A3351280DFE}"/>
            </a:ext>
          </a:extLst>
        </xdr:cNvPr>
        <xdr:cNvSpPr txBox="1"/>
      </xdr:nvSpPr>
      <xdr:spPr>
        <a:xfrm>
          <a:off x="2005513" y="184670"/>
          <a:ext cx="11513858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3600" b="1"/>
            <a:t>PLAN ANUAL DE COMPRAS SAN VICENTE FUNDACION 2024</a:t>
          </a:r>
        </a:p>
      </xdr:txBody>
    </xdr:sp>
    <xdr:clientData/>
  </xdr:oneCellAnchor>
  <xdr:oneCellAnchor>
    <xdr:from>
      <xdr:col>6</xdr:col>
      <xdr:colOff>793750</xdr:colOff>
      <xdr:row>4</xdr:row>
      <xdr:rowOff>0</xdr:rowOff>
    </xdr:from>
    <xdr:ext cx="5219700" cy="1143000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5C97A6D-5718-41FE-B98A-4C8338AD0B0C}"/>
            </a:ext>
          </a:extLst>
        </xdr:cNvPr>
        <xdr:cNvSpPr txBox="1"/>
      </xdr:nvSpPr>
      <xdr:spPr>
        <a:xfrm>
          <a:off x="9440333" y="1174750"/>
          <a:ext cx="5219700" cy="1143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CO" sz="1100" b="1"/>
            <a:t>AVISO</a:t>
          </a:r>
          <a:r>
            <a:rPr lang="es-CO" sz="1100" b="1" baseline="0"/>
            <a:t> IMPORTANTE</a:t>
          </a:r>
          <a:r>
            <a:rPr lang="es-CO" sz="1100" b="0" baseline="0"/>
            <a:t>    </a:t>
          </a:r>
        </a:p>
        <a:p>
          <a:pPr algn="ctr"/>
          <a:r>
            <a:rPr lang="es-CO" sz="1100" b="0"/>
            <a:t>Este documento constituye una creación intelectual propiedad de San Vicente Fundación y protegido por la legislación nacional e internacional. Por tanto, está prohibida su reproducción, copia, alteración, transformación sin autorización expresa de su titular. El uso de estas creaciones se permite solo a proveedores y usuarios que requieren diligenciarlo para fines de la relación contractual con la organización. </a:t>
          </a:r>
        </a:p>
      </xdr:txBody>
    </xdr:sp>
    <xdr:clientData/>
  </xdr:oneCellAnchor>
  <xdr:oneCellAnchor>
    <xdr:from>
      <xdr:col>12</xdr:col>
      <xdr:colOff>0</xdr:colOff>
      <xdr:row>9</xdr:row>
      <xdr:rowOff>301295</xdr:rowOff>
    </xdr:from>
    <xdr:ext cx="4721232" cy="236390"/>
    <xdr:pic>
      <xdr:nvPicPr>
        <xdr:cNvPr id="2" name="Imagen 1" descr="Gráfico de cuaderno de espiral de encabezado de tabla">
          <a:extLst>
            <a:ext uri="{FF2B5EF4-FFF2-40B4-BE49-F238E27FC236}">
              <a16:creationId xmlns:a16="http://schemas.microsoft.com/office/drawing/2014/main" id="{64FC3CDE-35B4-475B-B545-00846392C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9588" y="3438942"/>
          <a:ext cx="4721232" cy="23639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X4714"/>
  <sheetViews>
    <sheetView showGridLines="0" tabSelected="1" zoomScale="85" zoomScaleNormal="85" workbookViewId="0">
      <selection activeCell="A5" sqref="A5"/>
    </sheetView>
  </sheetViews>
  <sheetFormatPr baseColWidth="10" defaultColWidth="0" defaultRowHeight="15" zeroHeight="1" x14ac:dyDescent="0.25"/>
  <cols>
    <col min="1" max="1" width="25.140625" style="9" customWidth="1"/>
    <col min="2" max="2" width="39.7109375" style="4" customWidth="1"/>
    <col min="3" max="3" width="46.7109375" style="7" customWidth="1"/>
    <col min="4" max="4" width="30.7109375" style="3" customWidth="1"/>
    <col min="5" max="5" width="28.7109375" style="7" customWidth="1"/>
    <col min="6" max="6" width="24.42578125" style="7" customWidth="1"/>
    <col min="7" max="7" width="22.7109375" customWidth="1"/>
    <col min="8" max="8" width="22.5703125" style="2" customWidth="1"/>
    <col min="9" max="9" width="17.140625" customWidth="1"/>
    <col min="10" max="10" width="30.42578125" customWidth="1"/>
    <col min="11" max="11" width="27.7109375" style="10" customWidth="1"/>
    <col min="12" max="12" width="23" style="10" customWidth="1"/>
    <col min="13" max="13" width="22" style="10" customWidth="1"/>
    <col min="14" max="14" width="20" style="10" customWidth="1"/>
    <col min="15" max="15" width="28.28515625" style="10" customWidth="1"/>
    <col min="16" max="16" width="29.5703125" style="10" customWidth="1"/>
    <col min="17" max="17" width="17" customWidth="1"/>
    <col min="18" max="18" width="22.7109375" customWidth="1"/>
    <col min="19" max="19" width="34.42578125" customWidth="1"/>
    <col min="20" max="20" width="30.42578125" customWidth="1"/>
    <col min="21" max="21" width="30.5703125" style="10" customWidth="1"/>
    <col min="22" max="22" width="25.7109375" style="10" customWidth="1"/>
    <col min="23" max="23" width="19.7109375" style="5" customWidth="1"/>
    <col min="24" max="24" width="22.140625" customWidth="1"/>
    <col min="25" max="25" width="20" customWidth="1"/>
    <col min="26" max="26" width="20.42578125" customWidth="1"/>
    <col min="27" max="30" width="19.140625" customWidth="1"/>
    <col min="31" max="31" width="18.7109375" customWidth="1"/>
    <col min="32" max="32" width="22.140625" customWidth="1"/>
    <col min="33" max="33" width="16.85546875" customWidth="1"/>
    <col min="34" max="34" width="16.7109375" style="11" customWidth="1"/>
    <col min="35" max="35" width="18.7109375" hidden="1" customWidth="1"/>
    <col min="36" max="36" width="3.5703125" hidden="1" customWidth="1"/>
    <col min="37" max="38" width="15.7109375" hidden="1" customWidth="1"/>
    <col min="39" max="40" width="11.5703125" hidden="1" customWidth="1"/>
    <col min="41" max="50" width="0" hidden="1" customWidth="1"/>
    <col min="51" max="16384" width="11.42578125" hidden="1"/>
  </cols>
  <sheetData>
    <row r="1" spans="1:50" x14ac:dyDescent="0.25">
      <c r="A1" s="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U1" t="s">
        <v>140</v>
      </c>
      <c r="AV1" t="s">
        <v>12285</v>
      </c>
      <c r="AW1" s="95">
        <v>0</v>
      </c>
      <c r="AX1" s="82" t="s">
        <v>12293</v>
      </c>
    </row>
    <row r="2" spans="1:50" ht="46.5" x14ac:dyDescent="0.25">
      <c r="A2" s="6"/>
      <c r="B2" s="27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U2" t="s">
        <v>142</v>
      </c>
      <c r="AV2" t="s">
        <v>12286</v>
      </c>
      <c r="AW2" s="95">
        <v>0.19</v>
      </c>
      <c r="AX2" s="82" t="s">
        <v>13367</v>
      </c>
    </row>
    <row r="3" spans="1:50" x14ac:dyDescent="0.25">
      <c r="A3" s="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U3" t="s">
        <v>141</v>
      </c>
      <c r="AW3" s="95">
        <v>0.05</v>
      </c>
      <c r="AX3" s="82" t="s">
        <v>13368</v>
      </c>
    </row>
    <row r="4" spans="1:50" ht="15.75" thickBot="1" x14ac:dyDescent="0.3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U4" t="s">
        <v>12295</v>
      </c>
      <c r="AX4" s="82" t="s">
        <v>12294</v>
      </c>
    </row>
    <row r="5" spans="1:50" ht="60" customHeight="1" x14ac:dyDescent="0.25">
      <c r="A5" s="60" t="s">
        <v>115</v>
      </c>
      <c r="B5" s="92"/>
      <c r="C5" s="57" t="s">
        <v>112</v>
      </c>
      <c r="D5" s="61"/>
      <c r="E5" s="55" t="s">
        <v>149</v>
      </c>
      <c r="F5" s="43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4"/>
      <c r="AX5" s="82" t="s">
        <v>12295</v>
      </c>
    </row>
    <row r="6" spans="1:50" ht="60" customHeight="1" thickBot="1" x14ac:dyDescent="0.3">
      <c r="A6" s="59" t="s">
        <v>116</v>
      </c>
      <c r="B6" s="87"/>
      <c r="C6" s="58" t="s">
        <v>117</v>
      </c>
      <c r="D6" s="86" t="str">
        <f>IFERROR(VLOOKUP(B6,A$3592:D$4714,4,FALSE),"")</f>
        <v/>
      </c>
      <c r="E6" s="56" t="s">
        <v>119</v>
      </c>
      <c r="F6" s="91" t="str">
        <f>IFERROR(VLOOKUP(B6,A$3592:B$4714,2,FALSE),"")</f>
        <v/>
      </c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</row>
    <row r="7" spans="1:50" ht="9.9499999999999993" customHeigh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</row>
    <row r="8" spans="1:50" ht="9.9499999999999993" customHeight="1" thickBot="1" x14ac:dyDescent="0.3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</row>
    <row r="9" spans="1:50" ht="23.25" customHeight="1" thickTop="1" x14ac:dyDescent="0.25">
      <c r="A9" s="118" t="s">
        <v>10</v>
      </c>
      <c r="B9" s="119"/>
      <c r="C9" s="119"/>
      <c r="D9" s="119"/>
      <c r="E9" s="119"/>
      <c r="F9" s="119"/>
      <c r="G9" s="119"/>
      <c r="H9" s="119"/>
      <c r="I9" s="119"/>
      <c r="J9" s="120"/>
      <c r="K9" s="33"/>
      <c r="L9" s="33"/>
      <c r="M9" s="110" t="s">
        <v>132</v>
      </c>
      <c r="N9" s="111"/>
      <c r="O9" s="111"/>
      <c r="P9" s="111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</row>
    <row r="10" spans="1:50" ht="35.1" customHeight="1" x14ac:dyDescent="0.25">
      <c r="A10" s="88" t="s">
        <v>120</v>
      </c>
      <c r="B10" s="89" t="s">
        <v>130</v>
      </c>
      <c r="C10" s="113" t="s">
        <v>0</v>
      </c>
      <c r="D10" s="113"/>
      <c r="E10" s="90" t="s">
        <v>1</v>
      </c>
      <c r="F10" s="90" t="s">
        <v>129</v>
      </c>
      <c r="G10" s="90" t="s">
        <v>124</v>
      </c>
      <c r="H10" s="113" t="s">
        <v>131</v>
      </c>
      <c r="I10" s="113"/>
      <c r="J10" s="123"/>
      <c r="K10" s="33"/>
      <c r="L10" s="33"/>
      <c r="M10" s="20" t="s">
        <v>144</v>
      </c>
      <c r="N10" s="31" t="s">
        <v>145</v>
      </c>
      <c r="O10" s="31" t="s">
        <v>146</v>
      </c>
      <c r="P10" s="32" t="s">
        <v>157</v>
      </c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</row>
    <row r="11" spans="1:50" ht="35.1" customHeight="1" x14ac:dyDescent="0.25">
      <c r="A11" s="22" t="s">
        <v>118</v>
      </c>
      <c r="B11" s="96"/>
      <c r="C11" s="114"/>
      <c r="D11" s="115"/>
      <c r="E11" s="97"/>
      <c r="F11" s="98"/>
      <c r="G11" s="99"/>
      <c r="H11" s="125"/>
      <c r="I11" s="126"/>
      <c r="J11" s="127"/>
      <c r="K11" s="33"/>
      <c r="L11" s="33"/>
      <c r="M11" s="17" t="s">
        <v>134</v>
      </c>
      <c r="N11" s="79"/>
      <c r="O11" s="14"/>
      <c r="P11" s="76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</row>
    <row r="12" spans="1:50" ht="35.1" customHeight="1" x14ac:dyDescent="0.25">
      <c r="A12" s="22" t="s">
        <v>138</v>
      </c>
      <c r="B12" s="96"/>
      <c r="C12" s="114"/>
      <c r="D12" s="115"/>
      <c r="E12" s="97"/>
      <c r="F12" s="98"/>
      <c r="G12" s="99"/>
      <c r="H12" s="125"/>
      <c r="I12" s="126"/>
      <c r="J12" s="127"/>
      <c r="K12" s="33"/>
      <c r="L12" s="33"/>
      <c r="M12" s="18" t="s">
        <v>135</v>
      </c>
      <c r="N12" s="80"/>
      <c r="O12" s="15"/>
      <c r="P12" s="77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</row>
    <row r="13" spans="1:50" ht="35.1" customHeight="1" x14ac:dyDescent="0.25">
      <c r="A13" s="22" t="s">
        <v>125</v>
      </c>
      <c r="B13" s="96"/>
      <c r="C13" s="112"/>
      <c r="D13" s="112"/>
      <c r="E13" s="97"/>
      <c r="F13" s="98"/>
      <c r="G13" s="99"/>
      <c r="H13" s="121"/>
      <c r="I13" s="121"/>
      <c r="J13" s="122"/>
      <c r="K13" s="33"/>
      <c r="L13" s="33"/>
      <c r="M13" s="18" t="s">
        <v>136</v>
      </c>
      <c r="N13" s="80"/>
      <c r="O13" s="15"/>
      <c r="P13" s="77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</row>
    <row r="14" spans="1:50" ht="35.1" customHeight="1" thickBot="1" x14ac:dyDescent="0.3">
      <c r="A14" s="22" t="s">
        <v>128</v>
      </c>
      <c r="B14" s="96"/>
      <c r="C14" s="112"/>
      <c r="D14" s="112"/>
      <c r="E14" s="97"/>
      <c r="F14" s="98"/>
      <c r="G14" s="99"/>
      <c r="H14" s="121"/>
      <c r="I14" s="121"/>
      <c r="J14" s="122"/>
      <c r="K14" s="33"/>
      <c r="L14" s="33"/>
      <c r="M14" s="19" t="s">
        <v>137</v>
      </c>
      <c r="N14" s="81"/>
      <c r="O14" s="16"/>
      <c r="P14" s="78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</row>
    <row r="15" spans="1:50" ht="35.1" customHeight="1" thickTop="1" x14ac:dyDescent="0.25">
      <c r="A15" s="22" t="s">
        <v>127</v>
      </c>
      <c r="B15" s="96"/>
      <c r="C15" s="112"/>
      <c r="D15" s="112"/>
      <c r="E15" s="97"/>
      <c r="F15" s="98"/>
      <c r="G15" s="99"/>
      <c r="H15" s="121"/>
      <c r="I15" s="121"/>
      <c r="J15" s="12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</row>
    <row r="16" spans="1:50" ht="35.1" customHeight="1" x14ac:dyDescent="0.25">
      <c r="A16" s="22" t="s">
        <v>133</v>
      </c>
      <c r="B16" s="96"/>
      <c r="C16" s="112"/>
      <c r="D16" s="112"/>
      <c r="E16" s="97"/>
      <c r="F16" s="98"/>
      <c r="G16" s="99"/>
      <c r="H16" s="121"/>
      <c r="I16" s="121"/>
      <c r="J16" s="122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</row>
    <row r="17" spans="1:39" ht="35.1" customHeight="1" x14ac:dyDescent="0.25">
      <c r="A17" s="22" t="s">
        <v>123</v>
      </c>
      <c r="B17" s="96"/>
      <c r="C17" s="112"/>
      <c r="D17" s="112"/>
      <c r="E17" s="97"/>
      <c r="F17" s="98"/>
      <c r="G17" s="99"/>
      <c r="H17" s="121"/>
      <c r="I17" s="121"/>
      <c r="J17" s="122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</row>
    <row r="18" spans="1:39" ht="35.1" customHeight="1" x14ac:dyDescent="0.25">
      <c r="A18" s="22" t="s">
        <v>121</v>
      </c>
      <c r="B18" s="96"/>
      <c r="C18" s="112"/>
      <c r="D18" s="112"/>
      <c r="E18" s="97"/>
      <c r="F18" s="98"/>
      <c r="G18" s="100"/>
      <c r="H18" s="121"/>
      <c r="I18" s="121"/>
      <c r="J18" s="122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</row>
    <row r="19" spans="1:39" ht="35.1" customHeight="1" thickBot="1" x14ac:dyDescent="0.3">
      <c r="A19" s="23" t="s">
        <v>122</v>
      </c>
      <c r="B19" s="101"/>
      <c r="C19" s="124"/>
      <c r="D19" s="124"/>
      <c r="E19" s="102"/>
      <c r="F19" s="102"/>
      <c r="G19" s="103"/>
      <c r="H19" s="116"/>
      <c r="I19" s="116"/>
      <c r="J19" s="117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</row>
    <row r="20" spans="1:39" ht="9.9499999999999993" customHeight="1" x14ac:dyDescent="0.25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</row>
    <row r="21" spans="1:39" ht="9.9499999999999993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</row>
    <row r="22" spans="1:39" s="1" customFormat="1" ht="73.5" customHeight="1" x14ac:dyDescent="0.25">
      <c r="A22" s="72" t="s">
        <v>160</v>
      </c>
      <c r="B22" s="73" t="s">
        <v>2</v>
      </c>
      <c r="C22" s="74" t="s">
        <v>3</v>
      </c>
      <c r="D22" s="74" t="s">
        <v>111</v>
      </c>
      <c r="E22" s="75" t="s">
        <v>5</v>
      </c>
      <c r="F22" s="74" t="s">
        <v>6</v>
      </c>
      <c r="G22" s="75" t="s">
        <v>12284</v>
      </c>
      <c r="H22" s="71" t="s">
        <v>12283</v>
      </c>
      <c r="I22" s="75" t="s">
        <v>13396</v>
      </c>
      <c r="J22" s="68" t="s">
        <v>159</v>
      </c>
      <c r="K22" s="68" t="s">
        <v>126</v>
      </c>
      <c r="L22" s="68" t="s">
        <v>139</v>
      </c>
      <c r="M22" s="68" t="s">
        <v>12296</v>
      </c>
      <c r="N22" s="68" t="s">
        <v>153</v>
      </c>
      <c r="O22" s="68" t="s">
        <v>12291</v>
      </c>
      <c r="P22" s="68" t="s">
        <v>150</v>
      </c>
      <c r="Q22" s="68" t="s">
        <v>152</v>
      </c>
      <c r="R22" s="68" t="s">
        <v>151</v>
      </c>
      <c r="S22" s="68" t="s">
        <v>161</v>
      </c>
      <c r="T22" s="68" t="s">
        <v>7</v>
      </c>
      <c r="U22" s="68" t="s">
        <v>158</v>
      </c>
      <c r="V22" s="68" t="s">
        <v>8</v>
      </c>
      <c r="W22" s="68" t="s">
        <v>9</v>
      </c>
      <c r="X22" s="44" t="s">
        <v>11</v>
      </c>
      <c r="Y22" s="44" t="s">
        <v>155</v>
      </c>
      <c r="Z22" s="44" t="s">
        <v>156</v>
      </c>
      <c r="AA22" s="53" t="s">
        <v>12287</v>
      </c>
      <c r="AB22" s="53" t="s">
        <v>12288</v>
      </c>
      <c r="AC22" s="53" t="s">
        <v>12289</v>
      </c>
      <c r="AD22" s="53" t="s">
        <v>12290</v>
      </c>
      <c r="AE22" s="45" t="s">
        <v>154</v>
      </c>
      <c r="AF22" s="46" t="s">
        <v>12292</v>
      </c>
      <c r="AG22" s="46" t="s">
        <v>113</v>
      </c>
      <c r="AH22" s="46" t="s">
        <v>114</v>
      </c>
      <c r="AI22"/>
      <c r="AJ22"/>
      <c r="AM22" s="12"/>
    </row>
    <row r="23" spans="1:39" s="8" customFormat="1" ht="24.95" customHeight="1" x14ac:dyDescent="0.25">
      <c r="A23" s="66" t="str">
        <f>IF(D5="","",IF(B23="","",D5))</f>
        <v/>
      </c>
      <c r="B23" s="62"/>
      <c r="C23" s="64" t="str">
        <f>IF(B23="","",VLOOKUP(B23,'Base productos'!A$2:H$11812,2,FALSE))</f>
        <v/>
      </c>
      <c r="D23" s="67" t="str">
        <f>IF(B23="","",VLOOKUP(B23,'Base productos'!A$2:H$11812,3,FALSE))</f>
        <v/>
      </c>
      <c r="E23" s="63" t="str">
        <f>IF(B23="","",VLOOKUP(B23,'Base productos'!A$2:H$11812,4,FALSE))</f>
        <v/>
      </c>
      <c r="F23" s="63" t="str">
        <f>IF(B23="","",VLOOKUP(B23,'Base productos'!A$2:H$11812,5,FALSE))</f>
        <v/>
      </c>
      <c r="G23" s="67" t="str">
        <f>IF(B23="","",VLOOKUP(B23,'Base productos'!A$2:H$11812,6,FALSE))</f>
        <v/>
      </c>
      <c r="H23" s="67" t="str">
        <f>IF(B23="","",VLOOKUP(B23,'Base productos'!A$2:H$11812,7,FALSE))</f>
        <v/>
      </c>
      <c r="I23" s="67" t="str">
        <f>IF(B23="","",VLOOKUP(B23,'Base productos'!A$2:H$11812,8,FALSE))</f>
        <v/>
      </c>
      <c r="J23" s="47"/>
      <c r="K23" s="48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70"/>
      <c r="Y23" s="69"/>
      <c r="Z23" s="70"/>
      <c r="AA23" s="105"/>
      <c r="AB23" s="107"/>
      <c r="AC23" s="106"/>
      <c r="AD23" s="106"/>
      <c r="AE23" s="54"/>
      <c r="AF23" s="104"/>
      <c r="AG23" s="94"/>
      <c r="AH23" s="94"/>
      <c r="AI23"/>
      <c r="AJ23"/>
      <c r="AM23" s="13"/>
    </row>
    <row r="24" spans="1:39" s="8" customFormat="1" ht="24.95" customHeight="1" x14ac:dyDescent="0.25">
      <c r="A24" s="66" t="str">
        <f>IF(A23="","",IF(B24="","",A23))</f>
        <v/>
      </c>
      <c r="B24" s="62"/>
      <c r="C24" s="64" t="str">
        <f>IF(B24="","",VLOOKUP(B24,'Base productos'!A$2:H$11812,2,FALSE))</f>
        <v/>
      </c>
      <c r="D24" s="67" t="str">
        <f>IF(B24="","",VLOOKUP(B24,'Base productos'!A$2:H$11812,3,FALSE))</f>
        <v/>
      </c>
      <c r="E24" s="63" t="str">
        <f>IF(B24="","",VLOOKUP(B24,'Base productos'!A$2:H$11812,4,FALSE))</f>
        <v/>
      </c>
      <c r="F24" s="63" t="str">
        <f>IF(B24="","",VLOOKUP(B24,'Base productos'!A$2:H$11812,5,FALSE))</f>
        <v/>
      </c>
      <c r="G24" s="67" t="str">
        <f>IF(B24="","",VLOOKUP(B24,'Base productos'!A$2:H$11812,6,FALSE))</f>
        <v/>
      </c>
      <c r="H24" s="67" t="str">
        <f>IF(B24="","",VLOOKUP(B24,'Base productos'!A$2:H$11812,7,FALSE))</f>
        <v/>
      </c>
      <c r="I24" s="67" t="str">
        <f>IF(B24="","",VLOOKUP(B24,'Base productos'!A$2:H$11812,8,FALSE))</f>
        <v/>
      </c>
      <c r="J24" s="47"/>
      <c r="K24" s="48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70"/>
      <c r="Y24" s="69"/>
      <c r="Z24" s="70"/>
      <c r="AA24" s="105"/>
      <c r="AB24" s="107"/>
      <c r="AC24" s="106"/>
      <c r="AD24" s="106"/>
      <c r="AE24" s="54"/>
      <c r="AF24" s="104"/>
      <c r="AG24" s="94"/>
      <c r="AH24" s="94"/>
      <c r="AI24"/>
      <c r="AJ24"/>
      <c r="AM24" s="13"/>
    </row>
    <row r="25" spans="1:39" s="8" customFormat="1" ht="24.95" customHeight="1" x14ac:dyDescent="0.25">
      <c r="A25" s="66" t="str">
        <f t="shared" ref="A25:A88" si="0">IF(A24="","",IF(B25="","",A24))</f>
        <v/>
      </c>
      <c r="B25" s="62"/>
      <c r="C25" s="64" t="str">
        <f>IF(B25="","",VLOOKUP(B25,'Base productos'!A$2:H$11812,2,FALSE))</f>
        <v/>
      </c>
      <c r="D25" s="67" t="str">
        <f>IF(B25="","",VLOOKUP(B25,'Base productos'!A$2:H$11812,3,FALSE))</f>
        <v/>
      </c>
      <c r="E25" s="63" t="str">
        <f>IF(B25="","",VLOOKUP(B25,'Base productos'!A$2:H$11812,4,FALSE))</f>
        <v/>
      </c>
      <c r="F25" s="63" t="str">
        <f>IF(B25="","",VLOOKUP(B25,'Base productos'!A$2:H$11812,5,FALSE))</f>
        <v/>
      </c>
      <c r="G25" s="67" t="str">
        <f>IF(B25="","",VLOOKUP(B25,'Base productos'!A$2:H$11812,6,FALSE))</f>
        <v/>
      </c>
      <c r="H25" s="67" t="str">
        <f>IF(B25="","",VLOOKUP(B25,'Base productos'!A$2:H$11812,7,FALSE))</f>
        <v/>
      </c>
      <c r="I25" s="67" t="str">
        <f>IF(B25="","",VLOOKUP(B25,'Base productos'!A$2:H$11812,8,FALSE))</f>
        <v/>
      </c>
      <c r="J25" s="47"/>
      <c r="K25" s="48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70"/>
      <c r="Y25" s="69"/>
      <c r="Z25" s="70"/>
      <c r="AA25" s="105"/>
      <c r="AB25" s="107"/>
      <c r="AC25" s="106"/>
      <c r="AD25" s="106"/>
      <c r="AE25" s="54"/>
      <c r="AF25" s="104"/>
      <c r="AG25" s="94"/>
      <c r="AH25" s="94"/>
      <c r="AI25"/>
      <c r="AJ25"/>
      <c r="AM25" s="13"/>
    </row>
    <row r="26" spans="1:39" s="8" customFormat="1" ht="24.95" customHeight="1" x14ac:dyDescent="0.25">
      <c r="A26" s="66" t="str">
        <f t="shared" si="0"/>
        <v/>
      </c>
      <c r="B26" s="62"/>
      <c r="C26" s="64" t="str">
        <f>IF(B26="","",VLOOKUP(B26,'Base productos'!A$2:H$11812,2,FALSE))</f>
        <v/>
      </c>
      <c r="D26" s="67" t="str">
        <f>IF(B26="","",VLOOKUP(B26,'Base productos'!A$2:H$11812,3,FALSE))</f>
        <v/>
      </c>
      <c r="E26" s="63" t="str">
        <f>IF(B26="","",VLOOKUP(B26,'Base productos'!A$2:H$11812,4,FALSE))</f>
        <v/>
      </c>
      <c r="F26" s="63" t="str">
        <f>IF(B26="","",VLOOKUP(B26,'Base productos'!A$2:H$11812,5,FALSE))</f>
        <v/>
      </c>
      <c r="G26" s="67" t="str">
        <f>IF(B26="","",VLOOKUP(B26,'Base productos'!A$2:H$11812,6,FALSE))</f>
        <v/>
      </c>
      <c r="H26" s="67" t="str">
        <f>IF(B26="","",VLOOKUP(B26,'Base productos'!A$2:H$11812,7,FALSE))</f>
        <v/>
      </c>
      <c r="I26" s="67" t="str">
        <f>IF(B26="","",VLOOKUP(B26,'Base productos'!A$2:H$11812,8,FALSE))</f>
        <v/>
      </c>
      <c r="J26" s="47"/>
      <c r="K26" s="48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70"/>
      <c r="Y26" s="69"/>
      <c r="Z26" s="70"/>
      <c r="AA26" s="105"/>
      <c r="AB26" s="107"/>
      <c r="AC26" s="106"/>
      <c r="AD26" s="106"/>
      <c r="AE26" s="54"/>
      <c r="AF26" s="104"/>
      <c r="AG26" s="94"/>
      <c r="AH26" s="94"/>
      <c r="AI26"/>
      <c r="AJ26"/>
      <c r="AM26" s="13"/>
    </row>
    <row r="27" spans="1:39" s="8" customFormat="1" ht="24.95" customHeight="1" x14ac:dyDescent="0.25">
      <c r="A27" s="66" t="str">
        <f t="shared" si="0"/>
        <v/>
      </c>
      <c r="B27" s="62"/>
      <c r="C27" s="64" t="str">
        <f>IF(B27="","",VLOOKUP(B27,'Base productos'!A$2:H$11812,2,FALSE))</f>
        <v/>
      </c>
      <c r="D27" s="67" t="str">
        <f>IF(B27="","",VLOOKUP(B27,'Base productos'!A$2:H$11812,3,FALSE))</f>
        <v/>
      </c>
      <c r="E27" s="63" t="str">
        <f>IF(B27="","",VLOOKUP(B27,'Base productos'!A$2:H$11812,4,FALSE))</f>
        <v/>
      </c>
      <c r="F27" s="63" t="str">
        <f>IF(B27="","",VLOOKUP(B27,'Base productos'!A$2:H$11812,5,FALSE))</f>
        <v/>
      </c>
      <c r="G27" s="67" t="str">
        <f>IF(B27="","",VLOOKUP(B27,'Base productos'!A$2:H$11812,6,FALSE))</f>
        <v/>
      </c>
      <c r="H27" s="67" t="str">
        <f>IF(B27="","",VLOOKUP(B27,'Base productos'!A$2:H$11812,7,FALSE))</f>
        <v/>
      </c>
      <c r="I27" s="67" t="str">
        <f>IF(B27="","",VLOOKUP(B27,'Base productos'!A$2:H$11812,8,FALSE))</f>
        <v/>
      </c>
      <c r="J27" s="47"/>
      <c r="K27" s="48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70"/>
      <c r="Y27" s="69"/>
      <c r="Z27" s="70"/>
      <c r="AA27" s="105"/>
      <c r="AB27" s="107"/>
      <c r="AC27" s="106"/>
      <c r="AD27" s="106"/>
      <c r="AE27" s="54"/>
      <c r="AF27" s="104"/>
      <c r="AG27" s="94"/>
      <c r="AH27" s="94"/>
      <c r="AI27"/>
      <c r="AJ27"/>
      <c r="AM27" s="13"/>
    </row>
    <row r="28" spans="1:39" s="8" customFormat="1" ht="24.95" customHeight="1" x14ac:dyDescent="0.25">
      <c r="A28" s="66" t="str">
        <f t="shared" si="0"/>
        <v/>
      </c>
      <c r="B28" s="62"/>
      <c r="C28" s="64" t="str">
        <f>IF(B28="","",VLOOKUP(B28,'Base productos'!A$2:H$11812,2,FALSE))</f>
        <v/>
      </c>
      <c r="D28" s="67" t="str">
        <f>IF(B28="","",VLOOKUP(B28,'Base productos'!A$2:H$11812,3,FALSE))</f>
        <v/>
      </c>
      <c r="E28" s="63" t="str">
        <f>IF(B28="","",VLOOKUP(B28,'Base productos'!A$2:H$11812,4,FALSE))</f>
        <v/>
      </c>
      <c r="F28" s="63" t="str">
        <f>IF(B28="","",VLOOKUP(B28,'Base productos'!A$2:H$11812,5,FALSE))</f>
        <v/>
      </c>
      <c r="G28" s="67" t="str">
        <f>IF(B28="","",VLOOKUP(B28,'Base productos'!A$2:H$11812,6,FALSE))</f>
        <v/>
      </c>
      <c r="H28" s="67" t="str">
        <f>IF(B28="","",VLOOKUP(B28,'Base productos'!A$2:H$11812,7,FALSE))</f>
        <v/>
      </c>
      <c r="I28" s="67" t="str">
        <f>IF(B28="","",VLOOKUP(B28,'Base productos'!A$2:H$11812,8,FALSE))</f>
        <v/>
      </c>
      <c r="J28" s="47"/>
      <c r="K28" s="48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70"/>
      <c r="Y28" s="69"/>
      <c r="Z28" s="70"/>
      <c r="AA28" s="105"/>
      <c r="AB28" s="107"/>
      <c r="AC28" s="106"/>
      <c r="AD28" s="106"/>
      <c r="AE28" s="54"/>
      <c r="AF28" s="104"/>
      <c r="AG28" s="94"/>
      <c r="AH28" s="94"/>
      <c r="AI28"/>
      <c r="AJ28"/>
      <c r="AM28" s="13"/>
    </row>
    <row r="29" spans="1:39" s="8" customFormat="1" ht="24.95" customHeight="1" x14ac:dyDescent="0.25">
      <c r="A29" s="66" t="str">
        <f t="shared" si="0"/>
        <v/>
      </c>
      <c r="B29" s="62"/>
      <c r="C29" s="64" t="str">
        <f>IF(B29="","",VLOOKUP(B29,'Base productos'!A$2:H$11812,2,FALSE))</f>
        <v/>
      </c>
      <c r="D29" s="67" t="str">
        <f>IF(B29="","",VLOOKUP(B29,'Base productos'!A$2:H$11812,3,FALSE))</f>
        <v/>
      </c>
      <c r="E29" s="63" t="str">
        <f>IF(B29="","",VLOOKUP(B29,'Base productos'!A$2:H$11812,4,FALSE))</f>
        <v/>
      </c>
      <c r="F29" s="63" t="str">
        <f>IF(B29="","",VLOOKUP(B29,'Base productos'!A$2:H$11812,5,FALSE))</f>
        <v/>
      </c>
      <c r="G29" s="67" t="str">
        <f>IF(B29="","",VLOOKUP(B29,'Base productos'!A$2:H$11812,6,FALSE))</f>
        <v/>
      </c>
      <c r="H29" s="67" t="str">
        <f>IF(B29="","",VLOOKUP(B29,'Base productos'!A$2:H$11812,7,FALSE))</f>
        <v/>
      </c>
      <c r="I29" s="67" t="str">
        <f>IF(B29="","",VLOOKUP(B29,'Base productos'!A$2:H$11812,8,FALSE))</f>
        <v/>
      </c>
      <c r="J29" s="47"/>
      <c r="K29" s="48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70"/>
      <c r="Y29" s="69"/>
      <c r="Z29" s="70"/>
      <c r="AA29" s="105"/>
      <c r="AB29" s="107"/>
      <c r="AC29" s="106"/>
      <c r="AD29" s="106"/>
      <c r="AE29" s="54"/>
      <c r="AF29" s="104"/>
      <c r="AG29" s="94"/>
      <c r="AH29" s="94"/>
      <c r="AI29"/>
      <c r="AJ29"/>
      <c r="AM29" s="13"/>
    </row>
    <row r="30" spans="1:39" s="8" customFormat="1" ht="24.95" customHeight="1" x14ac:dyDescent="0.25">
      <c r="A30" s="66" t="str">
        <f t="shared" si="0"/>
        <v/>
      </c>
      <c r="B30" s="62"/>
      <c r="C30" s="64" t="str">
        <f>IF(B30="","",VLOOKUP(B30,'Base productos'!A$2:H$11812,2,FALSE))</f>
        <v/>
      </c>
      <c r="D30" s="67" t="str">
        <f>IF(B30="","",VLOOKUP(B30,'Base productos'!A$2:H$11812,3,FALSE))</f>
        <v/>
      </c>
      <c r="E30" s="63" t="str">
        <f>IF(B30="","",VLOOKUP(B30,'Base productos'!A$2:H$11812,4,FALSE))</f>
        <v/>
      </c>
      <c r="F30" s="63" t="str">
        <f>IF(B30="","",VLOOKUP(B30,'Base productos'!A$2:H$11812,5,FALSE))</f>
        <v/>
      </c>
      <c r="G30" s="67" t="str">
        <f>IF(B30="","",VLOOKUP(B30,'Base productos'!A$2:H$11812,6,FALSE))</f>
        <v/>
      </c>
      <c r="H30" s="67" t="str">
        <f>IF(B30="","",VLOOKUP(B30,'Base productos'!A$2:H$11812,7,FALSE))</f>
        <v/>
      </c>
      <c r="I30" s="67" t="str">
        <f>IF(B30="","",VLOOKUP(B30,'Base productos'!A$2:H$11812,8,FALSE))</f>
        <v/>
      </c>
      <c r="J30" s="47"/>
      <c r="K30" s="48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70"/>
      <c r="Y30" s="69"/>
      <c r="Z30" s="70"/>
      <c r="AA30" s="105"/>
      <c r="AB30" s="107"/>
      <c r="AC30" s="106"/>
      <c r="AD30" s="106"/>
      <c r="AE30" s="54"/>
      <c r="AF30" s="104"/>
      <c r="AG30" s="94"/>
      <c r="AH30" s="94"/>
      <c r="AI30"/>
      <c r="AJ30"/>
      <c r="AM30" s="13"/>
    </row>
    <row r="31" spans="1:39" s="8" customFormat="1" ht="24.95" customHeight="1" x14ac:dyDescent="0.25">
      <c r="A31" s="66" t="str">
        <f t="shared" si="0"/>
        <v/>
      </c>
      <c r="B31" s="62"/>
      <c r="C31" s="64" t="str">
        <f>IF(B31="","",VLOOKUP(B31,'Base productos'!A$2:H$11812,2,FALSE))</f>
        <v/>
      </c>
      <c r="D31" s="67" t="str">
        <f>IF(B31="","",VLOOKUP(B31,'Base productos'!A$2:H$11812,3,FALSE))</f>
        <v/>
      </c>
      <c r="E31" s="63" t="str">
        <f>IF(B31="","",VLOOKUP(B31,'Base productos'!A$2:H$11812,4,FALSE))</f>
        <v/>
      </c>
      <c r="F31" s="63" t="str">
        <f>IF(B31="","",VLOOKUP(B31,'Base productos'!A$2:H$11812,5,FALSE))</f>
        <v/>
      </c>
      <c r="G31" s="67" t="str">
        <f>IF(B31="","",VLOOKUP(B31,'Base productos'!A$2:H$11812,6,FALSE))</f>
        <v/>
      </c>
      <c r="H31" s="67" t="str">
        <f>IF(B31="","",VLOOKUP(B31,'Base productos'!A$2:H$11812,7,FALSE))</f>
        <v/>
      </c>
      <c r="I31" s="67" t="str">
        <f>IF(B31="","",VLOOKUP(B31,'Base productos'!A$2:H$11812,8,FALSE))</f>
        <v/>
      </c>
      <c r="J31" s="47"/>
      <c r="K31" s="48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70"/>
      <c r="Y31" s="69"/>
      <c r="Z31" s="70"/>
      <c r="AA31" s="105"/>
      <c r="AB31" s="107"/>
      <c r="AC31" s="106"/>
      <c r="AD31" s="106"/>
      <c r="AE31" s="54"/>
      <c r="AF31" s="104"/>
      <c r="AG31" s="94"/>
      <c r="AH31" s="94"/>
      <c r="AI31"/>
      <c r="AJ31"/>
      <c r="AM31" s="13"/>
    </row>
    <row r="32" spans="1:39" s="8" customFormat="1" ht="24.95" customHeight="1" x14ac:dyDescent="0.25">
      <c r="A32" s="66" t="str">
        <f t="shared" si="0"/>
        <v/>
      </c>
      <c r="B32" s="62"/>
      <c r="C32" s="64" t="str">
        <f>IF(B32="","",VLOOKUP(B32,'Base productos'!A$2:H$11812,2,FALSE))</f>
        <v/>
      </c>
      <c r="D32" s="67" t="str">
        <f>IF(B32="","",VLOOKUP(B32,'Base productos'!A$2:H$11812,3,FALSE))</f>
        <v/>
      </c>
      <c r="E32" s="63" t="str">
        <f>IF(B32="","",VLOOKUP(B32,'Base productos'!A$2:H$11812,4,FALSE))</f>
        <v/>
      </c>
      <c r="F32" s="63" t="str">
        <f>IF(B32="","",VLOOKUP(B32,'Base productos'!A$2:H$11812,5,FALSE))</f>
        <v/>
      </c>
      <c r="G32" s="67" t="str">
        <f>IF(B32="","",VLOOKUP(B32,'Base productos'!A$2:H$11812,6,FALSE))</f>
        <v/>
      </c>
      <c r="H32" s="67" t="str">
        <f>IF(B32="","",VLOOKUP(B32,'Base productos'!A$2:H$11812,7,FALSE))</f>
        <v/>
      </c>
      <c r="I32" s="67" t="str">
        <f>IF(B32="","",VLOOKUP(B32,'Base productos'!A$2:H$11812,8,FALSE))</f>
        <v/>
      </c>
      <c r="J32" s="47"/>
      <c r="K32" s="48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70"/>
      <c r="Y32" s="69"/>
      <c r="Z32" s="70"/>
      <c r="AA32" s="105"/>
      <c r="AB32" s="107"/>
      <c r="AC32" s="106"/>
      <c r="AD32" s="106"/>
      <c r="AE32" s="54"/>
      <c r="AF32" s="104"/>
      <c r="AG32" s="94"/>
      <c r="AH32" s="94"/>
      <c r="AI32"/>
      <c r="AJ32"/>
      <c r="AM32" s="13"/>
    </row>
    <row r="33" spans="1:39" s="8" customFormat="1" ht="24.95" customHeight="1" x14ac:dyDescent="0.25">
      <c r="A33" s="66" t="str">
        <f t="shared" si="0"/>
        <v/>
      </c>
      <c r="B33" s="62"/>
      <c r="C33" s="64" t="str">
        <f>IF(B33="","",VLOOKUP(B33,'Base productos'!A$2:H$11812,2,FALSE))</f>
        <v/>
      </c>
      <c r="D33" s="67" t="str">
        <f>IF(B33="","",VLOOKUP(B33,'Base productos'!A$2:H$11812,3,FALSE))</f>
        <v/>
      </c>
      <c r="E33" s="63" t="str">
        <f>IF(B33="","",VLOOKUP(B33,'Base productos'!A$2:H$11812,4,FALSE))</f>
        <v/>
      </c>
      <c r="F33" s="63" t="str">
        <f>IF(B33="","",VLOOKUP(B33,'Base productos'!A$2:H$11812,5,FALSE))</f>
        <v/>
      </c>
      <c r="G33" s="67" t="str">
        <f>IF(B33="","",VLOOKUP(B33,'Base productos'!A$2:H$11812,6,FALSE))</f>
        <v/>
      </c>
      <c r="H33" s="67" t="str">
        <f>IF(B33="","",VLOOKUP(B33,'Base productos'!A$2:H$11812,7,FALSE))</f>
        <v/>
      </c>
      <c r="I33" s="67" t="str">
        <f>IF(B33="","",VLOOKUP(B33,'Base productos'!A$2:H$11812,8,FALSE))</f>
        <v/>
      </c>
      <c r="J33" s="47"/>
      <c r="K33" s="48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70"/>
      <c r="Y33" s="69"/>
      <c r="Z33" s="70"/>
      <c r="AA33" s="105"/>
      <c r="AB33" s="107"/>
      <c r="AC33" s="106"/>
      <c r="AD33" s="106"/>
      <c r="AE33" s="54"/>
      <c r="AF33" s="104"/>
      <c r="AG33" s="94"/>
      <c r="AH33" s="94"/>
      <c r="AI33"/>
      <c r="AJ33"/>
      <c r="AM33" s="13"/>
    </row>
    <row r="34" spans="1:39" s="8" customFormat="1" ht="24.95" customHeight="1" x14ac:dyDescent="0.25">
      <c r="A34" s="66" t="str">
        <f t="shared" si="0"/>
        <v/>
      </c>
      <c r="B34" s="62"/>
      <c r="C34" s="64" t="str">
        <f>IF(B34="","",VLOOKUP(B34,'Base productos'!A$2:H$11812,2,FALSE))</f>
        <v/>
      </c>
      <c r="D34" s="67" t="str">
        <f>IF(B34="","",VLOOKUP(B34,'Base productos'!A$2:H$11812,3,FALSE))</f>
        <v/>
      </c>
      <c r="E34" s="63" t="str">
        <f>IF(B34="","",VLOOKUP(B34,'Base productos'!A$2:H$11812,4,FALSE))</f>
        <v/>
      </c>
      <c r="F34" s="63" t="str">
        <f>IF(B34="","",VLOOKUP(B34,'Base productos'!A$2:H$11812,5,FALSE))</f>
        <v/>
      </c>
      <c r="G34" s="67" t="str">
        <f>IF(B34="","",VLOOKUP(B34,'Base productos'!A$2:H$11812,6,FALSE))</f>
        <v/>
      </c>
      <c r="H34" s="67" t="str">
        <f>IF(B34="","",VLOOKUP(B34,'Base productos'!A$2:H$11812,7,FALSE))</f>
        <v/>
      </c>
      <c r="I34" s="67" t="str">
        <f>IF(B34="","",VLOOKUP(B34,'Base productos'!A$2:H$11812,8,FALSE))</f>
        <v/>
      </c>
      <c r="J34" s="47"/>
      <c r="K34" s="48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70"/>
      <c r="Y34" s="69"/>
      <c r="Z34" s="70"/>
      <c r="AA34" s="105"/>
      <c r="AB34" s="107"/>
      <c r="AC34" s="106"/>
      <c r="AD34" s="106"/>
      <c r="AE34" s="54"/>
      <c r="AF34" s="104"/>
      <c r="AG34" s="94"/>
      <c r="AH34" s="94"/>
      <c r="AI34"/>
      <c r="AJ34"/>
      <c r="AM34" s="13"/>
    </row>
    <row r="35" spans="1:39" s="8" customFormat="1" ht="24.95" customHeight="1" x14ac:dyDescent="0.25">
      <c r="A35" s="66" t="str">
        <f t="shared" si="0"/>
        <v/>
      </c>
      <c r="B35" s="62"/>
      <c r="C35" s="64" t="str">
        <f>IF(B35="","",VLOOKUP(B35,'Base productos'!A$2:H$11812,2,FALSE))</f>
        <v/>
      </c>
      <c r="D35" s="67" t="str">
        <f>IF(B35="","",VLOOKUP(B35,'Base productos'!A$2:H$11812,3,FALSE))</f>
        <v/>
      </c>
      <c r="E35" s="63" t="str">
        <f>IF(B35="","",VLOOKUP(B35,'Base productos'!A$2:H$11812,4,FALSE))</f>
        <v/>
      </c>
      <c r="F35" s="63" t="str">
        <f>IF(B35="","",VLOOKUP(B35,'Base productos'!A$2:H$11812,5,FALSE))</f>
        <v/>
      </c>
      <c r="G35" s="67" t="str">
        <f>IF(B35="","",VLOOKUP(B35,'Base productos'!A$2:H$11812,6,FALSE))</f>
        <v/>
      </c>
      <c r="H35" s="67" t="str">
        <f>IF(B35="","",VLOOKUP(B35,'Base productos'!A$2:H$11812,7,FALSE))</f>
        <v/>
      </c>
      <c r="I35" s="67" t="str">
        <f>IF(B35="","",VLOOKUP(B35,'Base productos'!A$2:H$11812,8,FALSE))</f>
        <v/>
      </c>
      <c r="J35" s="47"/>
      <c r="K35" s="48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70"/>
      <c r="Y35" s="69"/>
      <c r="Z35" s="70"/>
      <c r="AA35" s="105"/>
      <c r="AB35" s="107"/>
      <c r="AC35" s="106"/>
      <c r="AD35" s="106"/>
      <c r="AE35" s="54"/>
      <c r="AF35" s="104"/>
      <c r="AG35" s="94"/>
      <c r="AH35" s="94"/>
      <c r="AI35"/>
      <c r="AJ35"/>
      <c r="AM35" s="13"/>
    </row>
    <row r="36" spans="1:39" s="8" customFormat="1" ht="24.95" customHeight="1" x14ac:dyDescent="0.25">
      <c r="A36" s="66" t="str">
        <f t="shared" si="0"/>
        <v/>
      </c>
      <c r="B36" s="62"/>
      <c r="C36" s="64" t="str">
        <f>IF(B36="","",VLOOKUP(B36,'Base productos'!A$2:H$11812,2,FALSE))</f>
        <v/>
      </c>
      <c r="D36" s="67" t="str">
        <f>IF(B36="","",VLOOKUP(B36,'Base productos'!A$2:H$11812,3,FALSE))</f>
        <v/>
      </c>
      <c r="E36" s="63" t="str">
        <f>IF(B36="","",VLOOKUP(B36,'Base productos'!A$2:H$11812,4,FALSE))</f>
        <v/>
      </c>
      <c r="F36" s="63" t="str">
        <f>IF(B36="","",VLOOKUP(B36,'Base productos'!A$2:H$11812,5,FALSE))</f>
        <v/>
      </c>
      <c r="G36" s="67" t="str">
        <f>IF(B36="","",VLOOKUP(B36,'Base productos'!A$2:H$11812,6,FALSE))</f>
        <v/>
      </c>
      <c r="H36" s="67" t="str">
        <f>IF(B36="","",VLOOKUP(B36,'Base productos'!A$2:H$11812,7,FALSE))</f>
        <v/>
      </c>
      <c r="I36" s="67" t="str">
        <f>IF(B36="","",VLOOKUP(B36,'Base productos'!A$2:H$11812,8,FALSE))</f>
        <v/>
      </c>
      <c r="J36" s="47"/>
      <c r="K36" s="48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70"/>
      <c r="Y36" s="69"/>
      <c r="Z36" s="70"/>
      <c r="AA36" s="105"/>
      <c r="AB36" s="107"/>
      <c r="AC36" s="106"/>
      <c r="AD36" s="106"/>
      <c r="AE36" s="54"/>
      <c r="AF36" s="104"/>
      <c r="AG36" s="94"/>
      <c r="AH36" s="94"/>
      <c r="AI36"/>
      <c r="AJ36"/>
      <c r="AM36" s="13"/>
    </row>
    <row r="37" spans="1:39" s="8" customFormat="1" ht="24.95" customHeight="1" x14ac:dyDescent="0.25">
      <c r="A37" s="66" t="str">
        <f t="shared" si="0"/>
        <v/>
      </c>
      <c r="B37" s="62"/>
      <c r="C37" s="64" t="str">
        <f>IF(B37="","",VLOOKUP(B37,'Base productos'!A$2:H$11812,2,FALSE))</f>
        <v/>
      </c>
      <c r="D37" s="67" t="str">
        <f>IF(B37="","",VLOOKUP(B37,'Base productos'!A$2:H$11812,3,FALSE))</f>
        <v/>
      </c>
      <c r="E37" s="63" t="str">
        <f>IF(B37="","",VLOOKUP(B37,'Base productos'!A$2:H$11812,4,FALSE))</f>
        <v/>
      </c>
      <c r="F37" s="63" t="str">
        <f>IF(B37="","",VLOOKUP(B37,'Base productos'!A$2:H$11812,5,FALSE))</f>
        <v/>
      </c>
      <c r="G37" s="67" t="str">
        <f>IF(B37="","",VLOOKUP(B37,'Base productos'!A$2:H$11812,6,FALSE))</f>
        <v/>
      </c>
      <c r="H37" s="67" t="str">
        <f>IF(B37="","",VLOOKUP(B37,'Base productos'!A$2:H$11812,7,FALSE))</f>
        <v/>
      </c>
      <c r="I37" s="67" t="str">
        <f>IF(B37="","",VLOOKUP(B37,'Base productos'!A$2:H$11812,8,FALSE))</f>
        <v/>
      </c>
      <c r="J37" s="47"/>
      <c r="K37" s="48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70"/>
      <c r="Y37" s="69"/>
      <c r="Z37" s="70"/>
      <c r="AA37" s="105"/>
      <c r="AB37" s="107"/>
      <c r="AC37" s="106"/>
      <c r="AD37" s="106"/>
      <c r="AE37" s="54"/>
      <c r="AF37" s="104"/>
      <c r="AG37" s="94"/>
      <c r="AH37" s="94"/>
      <c r="AI37"/>
      <c r="AJ37"/>
      <c r="AM37" s="13"/>
    </row>
    <row r="38" spans="1:39" s="8" customFormat="1" ht="24.95" customHeight="1" x14ac:dyDescent="0.25">
      <c r="A38" s="66" t="str">
        <f t="shared" si="0"/>
        <v/>
      </c>
      <c r="B38" s="62"/>
      <c r="C38" s="64" t="str">
        <f>IF(B38="","",VLOOKUP(B38,'Base productos'!A$2:H$11812,2,FALSE))</f>
        <v/>
      </c>
      <c r="D38" s="67" t="str">
        <f>IF(B38="","",VLOOKUP(B38,'Base productos'!A$2:H$11812,3,FALSE))</f>
        <v/>
      </c>
      <c r="E38" s="63" t="str">
        <f>IF(B38="","",VLOOKUP(B38,'Base productos'!A$2:H$11812,4,FALSE))</f>
        <v/>
      </c>
      <c r="F38" s="63" t="str">
        <f>IF(B38="","",VLOOKUP(B38,'Base productos'!A$2:H$11812,5,FALSE))</f>
        <v/>
      </c>
      <c r="G38" s="67" t="str">
        <f>IF(B38="","",VLOOKUP(B38,'Base productos'!A$2:H$11812,6,FALSE))</f>
        <v/>
      </c>
      <c r="H38" s="67" t="str">
        <f>IF(B38="","",VLOOKUP(B38,'Base productos'!A$2:H$11812,7,FALSE))</f>
        <v/>
      </c>
      <c r="I38" s="67" t="str">
        <f>IF(B38="","",VLOOKUP(B38,'Base productos'!A$2:H$11812,8,FALSE))</f>
        <v/>
      </c>
      <c r="J38" s="47"/>
      <c r="K38" s="48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70"/>
      <c r="Y38" s="69"/>
      <c r="Z38" s="70"/>
      <c r="AA38" s="105"/>
      <c r="AB38" s="107"/>
      <c r="AC38" s="106"/>
      <c r="AD38" s="106"/>
      <c r="AE38" s="54"/>
      <c r="AF38" s="104"/>
      <c r="AG38" s="94"/>
      <c r="AH38" s="94"/>
      <c r="AI38"/>
      <c r="AJ38"/>
      <c r="AM38" s="13"/>
    </row>
    <row r="39" spans="1:39" s="8" customFormat="1" ht="24.95" customHeight="1" x14ac:dyDescent="0.25">
      <c r="A39" s="66" t="str">
        <f t="shared" si="0"/>
        <v/>
      </c>
      <c r="B39" s="62"/>
      <c r="C39" s="64" t="str">
        <f>IF(B39="","",VLOOKUP(B39,'Base productos'!A$2:H$11812,2,FALSE))</f>
        <v/>
      </c>
      <c r="D39" s="67" t="str">
        <f>IF(B39="","",VLOOKUP(B39,'Base productos'!A$2:H$11812,3,FALSE))</f>
        <v/>
      </c>
      <c r="E39" s="63" t="str">
        <f>IF(B39="","",VLOOKUP(B39,'Base productos'!A$2:H$11812,4,FALSE))</f>
        <v/>
      </c>
      <c r="F39" s="63" t="str">
        <f>IF(B39="","",VLOOKUP(B39,'Base productos'!A$2:H$11812,5,FALSE))</f>
        <v/>
      </c>
      <c r="G39" s="67" t="str">
        <f>IF(B39="","",VLOOKUP(B39,'Base productos'!A$2:H$11812,6,FALSE))</f>
        <v/>
      </c>
      <c r="H39" s="67" t="str">
        <f>IF(B39="","",VLOOKUP(B39,'Base productos'!A$2:H$11812,7,FALSE))</f>
        <v/>
      </c>
      <c r="I39" s="67" t="str">
        <f>IF(B39="","",VLOOKUP(B39,'Base productos'!A$2:H$11812,8,FALSE))</f>
        <v/>
      </c>
      <c r="J39" s="47"/>
      <c r="K39" s="48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70"/>
      <c r="Y39" s="69"/>
      <c r="Z39" s="70"/>
      <c r="AA39" s="105"/>
      <c r="AB39" s="107"/>
      <c r="AC39" s="106"/>
      <c r="AD39" s="106"/>
      <c r="AE39" s="54"/>
      <c r="AF39" s="104"/>
      <c r="AG39" s="94"/>
      <c r="AH39" s="94"/>
      <c r="AI39"/>
      <c r="AJ39"/>
      <c r="AM39" s="13"/>
    </row>
    <row r="40" spans="1:39" s="8" customFormat="1" ht="24.95" customHeight="1" x14ac:dyDescent="0.25">
      <c r="A40" s="66" t="str">
        <f t="shared" si="0"/>
        <v/>
      </c>
      <c r="B40" s="62"/>
      <c r="C40" s="64" t="str">
        <f>IF(B40="","",VLOOKUP(B40,'Base productos'!A$2:H$11812,2,FALSE))</f>
        <v/>
      </c>
      <c r="D40" s="67" t="str">
        <f>IF(B40="","",VLOOKUP(B40,'Base productos'!A$2:H$11812,3,FALSE))</f>
        <v/>
      </c>
      <c r="E40" s="63" t="str">
        <f>IF(B40="","",VLOOKUP(B40,'Base productos'!A$2:H$11812,4,FALSE))</f>
        <v/>
      </c>
      <c r="F40" s="63" t="str">
        <f>IF(B40="","",VLOOKUP(B40,'Base productos'!A$2:H$11812,5,FALSE))</f>
        <v/>
      </c>
      <c r="G40" s="67" t="str">
        <f>IF(B40="","",VLOOKUP(B40,'Base productos'!A$2:H$11812,6,FALSE))</f>
        <v/>
      </c>
      <c r="H40" s="67" t="str">
        <f>IF(B40="","",VLOOKUP(B40,'Base productos'!A$2:H$11812,7,FALSE))</f>
        <v/>
      </c>
      <c r="I40" s="67" t="str">
        <f>IF(B40="","",VLOOKUP(B40,'Base productos'!A$2:H$11812,8,FALSE))</f>
        <v/>
      </c>
      <c r="J40" s="47"/>
      <c r="K40" s="48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70"/>
      <c r="Y40" s="69"/>
      <c r="Z40" s="70"/>
      <c r="AA40" s="105"/>
      <c r="AB40" s="107"/>
      <c r="AC40" s="106"/>
      <c r="AD40" s="106"/>
      <c r="AE40" s="54"/>
      <c r="AF40" s="104"/>
      <c r="AG40" s="94"/>
      <c r="AH40" s="94"/>
      <c r="AI40"/>
      <c r="AJ40"/>
      <c r="AM40" s="13"/>
    </row>
    <row r="41" spans="1:39" s="8" customFormat="1" ht="24.95" customHeight="1" x14ac:dyDescent="0.25">
      <c r="A41" s="66" t="str">
        <f t="shared" si="0"/>
        <v/>
      </c>
      <c r="B41" s="62"/>
      <c r="C41" s="64" t="str">
        <f>IF(B41="","",VLOOKUP(B41,'Base productos'!A$2:H$11812,2,FALSE))</f>
        <v/>
      </c>
      <c r="D41" s="67" t="str">
        <f>IF(B41="","",VLOOKUP(B41,'Base productos'!A$2:H$11812,3,FALSE))</f>
        <v/>
      </c>
      <c r="E41" s="63" t="str">
        <f>IF(B41="","",VLOOKUP(B41,'Base productos'!A$2:H$11812,4,FALSE))</f>
        <v/>
      </c>
      <c r="F41" s="63" t="str">
        <f>IF(B41="","",VLOOKUP(B41,'Base productos'!A$2:H$11812,5,FALSE))</f>
        <v/>
      </c>
      <c r="G41" s="67" t="str">
        <f>IF(B41="","",VLOOKUP(B41,'Base productos'!A$2:H$11812,6,FALSE))</f>
        <v/>
      </c>
      <c r="H41" s="67" t="str">
        <f>IF(B41="","",VLOOKUP(B41,'Base productos'!A$2:H$11812,7,FALSE))</f>
        <v/>
      </c>
      <c r="I41" s="67" t="str">
        <f>IF(B41="","",VLOOKUP(B41,'Base productos'!A$2:H$11812,8,FALSE))</f>
        <v/>
      </c>
      <c r="J41" s="47"/>
      <c r="K41" s="48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70"/>
      <c r="Y41" s="69"/>
      <c r="Z41" s="70"/>
      <c r="AA41" s="105"/>
      <c r="AB41" s="107"/>
      <c r="AC41" s="106"/>
      <c r="AD41" s="106"/>
      <c r="AE41" s="54"/>
      <c r="AF41" s="104"/>
      <c r="AG41" s="94"/>
      <c r="AH41" s="94"/>
      <c r="AI41"/>
      <c r="AJ41"/>
      <c r="AM41" s="13"/>
    </row>
    <row r="42" spans="1:39" s="8" customFormat="1" ht="24.95" customHeight="1" x14ac:dyDescent="0.25">
      <c r="A42" s="66" t="str">
        <f t="shared" si="0"/>
        <v/>
      </c>
      <c r="B42" s="62"/>
      <c r="C42" s="64" t="str">
        <f>IF(B42="","",VLOOKUP(B42,'Base productos'!A$2:H$11812,2,FALSE))</f>
        <v/>
      </c>
      <c r="D42" s="67" t="str">
        <f>IF(B42="","",VLOOKUP(B42,'Base productos'!A$2:H$11812,3,FALSE))</f>
        <v/>
      </c>
      <c r="E42" s="63" t="str">
        <f>IF(B42="","",VLOOKUP(B42,'Base productos'!A$2:H$11812,4,FALSE))</f>
        <v/>
      </c>
      <c r="F42" s="63" t="str">
        <f>IF(B42="","",VLOOKUP(B42,'Base productos'!A$2:H$11812,5,FALSE))</f>
        <v/>
      </c>
      <c r="G42" s="67" t="str">
        <f>IF(B42="","",VLOOKUP(B42,'Base productos'!A$2:H$11812,6,FALSE))</f>
        <v/>
      </c>
      <c r="H42" s="67" t="str">
        <f>IF(B42="","",VLOOKUP(B42,'Base productos'!A$2:H$11812,7,FALSE))</f>
        <v/>
      </c>
      <c r="I42" s="67" t="str">
        <f>IF(B42="","",VLOOKUP(B42,'Base productos'!A$2:H$11812,8,FALSE))</f>
        <v/>
      </c>
      <c r="J42" s="47"/>
      <c r="K42" s="48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70"/>
      <c r="Y42" s="69"/>
      <c r="Z42" s="70"/>
      <c r="AA42" s="105"/>
      <c r="AB42" s="107"/>
      <c r="AC42" s="106"/>
      <c r="AD42" s="106"/>
      <c r="AE42" s="54"/>
      <c r="AF42" s="104"/>
      <c r="AG42" s="94"/>
      <c r="AH42" s="94"/>
      <c r="AI42"/>
      <c r="AJ42"/>
      <c r="AM42" s="13"/>
    </row>
    <row r="43" spans="1:39" s="8" customFormat="1" ht="24.95" customHeight="1" x14ac:dyDescent="0.25">
      <c r="A43" s="66" t="str">
        <f t="shared" si="0"/>
        <v/>
      </c>
      <c r="B43" s="62"/>
      <c r="C43" s="64" t="str">
        <f>IF(B43="","",VLOOKUP(B43,'Base productos'!A$2:H$11812,2,FALSE))</f>
        <v/>
      </c>
      <c r="D43" s="67" t="str">
        <f>IF(B43="","",VLOOKUP(B43,'Base productos'!A$2:H$11812,3,FALSE))</f>
        <v/>
      </c>
      <c r="E43" s="63" t="str">
        <f>IF(B43="","",VLOOKUP(B43,'Base productos'!A$2:H$11812,4,FALSE))</f>
        <v/>
      </c>
      <c r="F43" s="63" t="str">
        <f>IF(B43="","",VLOOKUP(B43,'Base productos'!A$2:H$11812,5,FALSE))</f>
        <v/>
      </c>
      <c r="G43" s="67" t="str">
        <f>IF(B43="","",VLOOKUP(B43,'Base productos'!A$2:H$11812,6,FALSE))</f>
        <v/>
      </c>
      <c r="H43" s="67" t="str">
        <f>IF(B43="","",VLOOKUP(B43,'Base productos'!A$2:H$11812,7,FALSE))</f>
        <v/>
      </c>
      <c r="I43" s="67" t="str">
        <f>IF(B43="","",VLOOKUP(B43,'Base productos'!A$2:H$11812,8,FALSE))</f>
        <v/>
      </c>
      <c r="J43" s="47"/>
      <c r="K43" s="48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70"/>
      <c r="Y43" s="69"/>
      <c r="Z43" s="70"/>
      <c r="AA43" s="105"/>
      <c r="AB43" s="107"/>
      <c r="AC43" s="106"/>
      <c r="AD43" s="106"/>
      <c r="AE43" s="54"/>
      <c r="AF43" s="104"/>
      <c r="AG43" s="94"/>
      <c r="AH43" s="94"/>
      <c r="AI43"/>
      <c r="AJ43"/>
      <c r="AM43" s="13"/>
    </row>
    <row r="44" spans="1:39" s="8" customFormat="1" ht="24.95" customHeight="1" x14ac:dyDescent="0.25">
      <c r="A44" s="66" t="str">
        <f t="shared" si="0"/>
        <v/>
      </c>
      <c r="B44" s="62"/>
      <c r="C44" s="64" t="str">
        <f>IF(B44="","",VLOOKUP(B44,'Base productos'!A$2:H$11812,2,FALSE))</f>
        <v/>
      </c>
      <c r="D44" s="67" t="str">
        <f>IF(B44="","",VLOOKUP(B44,'Base productos'!A$2:H$11812,3,FALSE))</f>
        <v/>
      </c>
      <c r="E44" s="63" t="str">
        <f>IF(B44="","",VLOOKUP(B44,'Base productos'!A$2:H$11812,4,FALSE))</f>
        <v/>
      </c>
      <c r="F44" s="63" t="str">
        <f>IF(B44="","",VLOOKUP(B44,'Base productos'!A$2:H$11812,5,FALSE))</f>
        <v/>
      </c>
      <c r="G44" s="67" t="str">
        <f>IF(B44="","",VLOOKUP(B44,'Base productos'!A$2:H$11812,6,FALSE))</f>
        <v/>
      </c>
      <c r="H44" s="67" t="str">
        <f>IF(B44="","",VLOOKUP(B44,'Base productos'!A$2:H$11812,7,FALSE))</f>
        <v/>
      </c>
      <c r="I44" s="67" t="str">
        <f>IF(B44="","",VLOOKUP(B44,'Base productos'!A$2:H$11812,8,FALSE))</f>
        <v/>
      </c>
      <c r="J44" s="47"/>
      <c r="K44" s="48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70"/>
      <c r="Y44" s="69"/>
      <c r="Z44" s="70"/>
      <c r="AA44" s="105"/>
      <c r="AB44" s="107"/>
      <c r="AC44" s="106"/>
      <c r="AD44" s="106"/>
      <c r="AE44" s="54"/>
      <c r="AF44" s="104"/>
      <c r="AG44" s="94"/>
      <c r="AH44" s="94"/>
      <c r="AI44"/>
      <c r="AJ44"/>
      <c r="AM44" s="13"/>
    </row>
    <row r="45" spans="1:39" s="8" customFormat="1" ht="24.95" customHeight="1" x14ac:dyDescent="0.25">
      <c r="A45" s="66" t="str">
        <f t="shared" si="0"/>
        <v/>
      </c>
      <c r="B45" s="62"/>
      <c r="C45" s="64" t="str">
        <f>IF(B45="","",VLOOKUP(B45,'Base productos'!A$2:H$11812,2,FALSE))</f>
        <v/>
      </c>
      <c r="D45" s="67" t="str">
        <f>IF(B45="","",VLOOKUP(B45,'Base productos'!A$2:H$11812,3,FALSE))</f>
        <v/>
      </c>
      <c r="E45" s="63" t="str">
        <f>IF(B45="","",VLOOKUP(B45,'Base productos'!A$2:H$11812,4,FALSE))</f>
        <v/>
      </c>
      <c r="F45" s="63" t="str">
        <f>IF(B45="","",VLOOKUP(B45,'Base productos'!A$2:H$11812,5,FALSE))</f>
        <v/>
      </c>
      <c r="G45" s="67" t="str">
        <f>IF(B45="","",VLOOKUP(B45,'Base productos'!A$2:H$11812,6,FALSE))</f>
        <v/>
      </c>
      <c r="H45" s="67" t="str">
        <f>IF(B45="","",VLOOKUP(B45,'Base productos'!A$2:H$11812,7,FALSE))</f>
        <v/>
      </c>
      <c r="I45" s="67" t="str">
        <f>IF(B45="","",VLOOKUP(B45,'Base productos'!A$2:H$11812,8,FALSE))</f>
        <v/>
      </c>
      <c r="J45" s="47"/>
      <c r="K45" s="48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70"/>
      <c r="Y45" s="69"/>
      <c r="Z45" s="70"/>
      <c r="AA45" s="105"/>
      <c r="AB45" s="107"/>
      <c r="AC45" s="106"/>
      <c r="AD45" s="106"/>
      <c r="AE45" s="54"/>
      <c r="AF45" s="104"/>
      <c r="AG45" s="94"/>
      <c r="AH45" s="94"/>
      <c r="AI45"/>
      <c r="AJ45"/>
      <c r="AM45" s="13"/>
    </row>
    <row r="46" spans="1:39" s="8" customFormat="1" ht="24.95" customHeight="1" x14ac:dyDescent="0.25">
      <c r="A46" s="66" t="str">
        <f t="shared" si="0"/>
        <v/>
      </c>
      <c r="B46" s="62"/>
      <c r="C46" s="64" t="str">
        <f>IF(B46="","",VLOOKUP(B46,'Base productos'!A$2:H$11812,2,FALSE))</f>
        <v/>
      </c>
      <c r="D46" s="67" t="str">
        <f>IF(B46="","",VLOOKUP(B46,'Base productos'!A$2:H$11812,3,FALSE))</f>
        <v/>
      </c>
      <c r="E46" s="63" t="str">
        <f>IF(B46="","",VLOOKUP(B46,'Base productos'!A$2:H$11812,4,FALSE))</f>
        <v/>
      </c>
      <c r="F46" s="63" t="str">
        <f>IF(B46="","",VLOOKUP(B46,'Base productos'!A$2:H$11812,5,FALSE))</f>
        <v/>
      </c>
      <c r="G46" s="67" t="str">
        <f>IF(B46="","",VLOOKUP(B46,'Base productos'!A$2:H$11812,6,FALSE))</f>
        <v/>
      </c>
      <c r="H46" s="67" t="str">
        <f>IF(B46="","",VLOOKUP(B46,'Base productos'!A$2:H$11812,7,FALSE))</f>
        <v/>
      </c>
      <c r="I46" s="67" t="str">
        <f>IF(B46="","",VLOOKUP(B46,'Base productos'!A$2:H$11812,8,FALSE))</f>
        <v/>
      </c>
      <c r="J46" s="47"/>
      <c r="K46" s="48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70"/>
      <c r="Y46" s="69"/>
      <c r="Z46" s="70"/>
      <c r="AA46" s="105"/>
      <c r="AB46" s="107"/>
      <c r="AC46" s="106"/>
      <c r="AD46" s="106"/>
      <c r="AE46" s="54"/>
      <c r="AF46" s="104"/>
      <c r="AG46" s="94"/>
      <c r="AH46" s="94"/>
      <c r="AI46"/>
      <c r="AJ46"/>
      <c r="AM46" s="13"/>
    </row>
    <row r="47" spans="1:39" s="8" customFormat="1" ht="24.95" customHeight="1" x14ac:dyDescent="0.25">
      <c r="A47" s="66" t="str">
        <f t="shared" si="0"/>
        <v/>
      </c>
      <c r="B47" s="62"/>
      <c r="C47" s="64" t="str">
        <f>IF(B47="","",VLOOKUP(B47,'Base productos'!A$2:H$11812,2,FALSE))</f>
        <v/>
      </c>
      <c r="D47" s="67" t="str">
        <f>IF(B47="","",VLOOKUP(B47,'Base productos'!A$2:H$11812,3,FALSE))</f>
        <v/>
      </c>
      <c r="E47" s="63" t="str">
        <f>IF(B47="","",VLOOKUP(B47,'Base productos'!A$2:H$11812,4,FALSE))</f>
        <v/>
      </c>
      <c r="F47" s="63" t="str">
        <f>IF(B47="","",VLOOKUP(B47,'Base productos'!A$2:H$11812,5,FALSE))</f>
        <v/>
      </c>
      <c r="G47" s="67" t="str">
        <f>IF(B47="","",VLOOKUP(B47,'Base productos'!A$2:H$11812,6,FALSE))</f>
        <v/>
      </c>
      <c r="H47" s="67" t="str">
        <f>IF(B47="","",VLOOKUP(B47,'Base productos'!A$2:H$11812,7,FALSE))</f>
        <v/>
      </c>
      <c r="I47" s="67" t="str">
        <f>IF(B47="","",VLOOKUP(B47,'Base productos'!A$2:H$11812,8,FALSE))</f>
        <v/>
      </c>
      <c r="J47" s="47"/>
      <c r="K47" s="48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70"/>
      <c r="Y47" s="69"/>
      <c r="Z47" s="70"/>
      <c r="AA47" s="105"/>
      <c r="AB47" s="107"/>
      <c r="AC47" s="106"/>
      <c r="AD47" s="106"/>
      <c r="AE47" s="54"/>
      <c r="AF47" s="104"/>
      <c r="AG47" s="94"/>
      <c r="AH47" s="94"/>
      <c r="AI47"/>
      <c r="AJ47"/>
      <c r="AM47" s="13"/>
    </row>
    <row r="48" spans="1:39" s="8" customFormat="1" ht="24.95" customHeight="1" x14ac:dyDescent="0.25">
      <c r="A48" s="66" t="str">
        <f t="shared" si="0"/>
        <v/>
      </c>
      <c r="B48" s="62"/>
      <c r="C48" s="64" t="str">
        <f>IF(B48="","",VLOOKUP(B48,'Base productos'!A$2:H$11812,2,FALSE))</f>
        <v/>
      </c>
      <c r="D48" s="67" t="str">
        <f>IF(B48="","",VLOOKUP(B48,'Base productos'!A$2:H$11812,3,FALSE))</f>
        <v/>
      </c>
      <c r="E48" s="63" t="str">
        <f>IF(B48="","",VLOOKUP(B48,'Base productos'!A$2:H$11812,4,FALSE))</f>
        <v/>
      </c>
      <c r="F48" s="63" t="str">
        <f>IF(B48="","",VLOOKUP(B48,'Base productos'!A$2:H$11812,5,FALSE))</f>
        <v/>
      </c>
      <c r="G48" s="67" t="str">
        <f>IF(B48="","",VLOOKUP(B48,'Base productos'!A$2:H$11812,6,FALSE))</f>
        <v/>
      </c>
      <c r="H48" s="67" t="str">
        <f>IF(B48="","",VLOOKUP(B48,'Base productos'!A$2:H$11812,7,FALSE))</f>
        <v/>
      </c>
      <c r="I48" s="67" t="str">
        <f>IF(B48="","",VLOOKUP(B48,'Base productos'!A$2:H$11812,8,FALSE))</f>
        <v/>
      </c>
      <c r="J48" s="47"/>
      <c r="K48" s="48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70"/>
      <c r="Y48" s="69"/>
      <c r="Z48" s="70"/>
      <c r="AA48" s="105"/>
      <c r="AB48" s="107"/>
      <c r="AC48" s="106"/>
      <c r="AD48" s="106"/>
      <c r="AE48" s="54"/>
      <c r="AF48" s="104"/>
      <c r="AG48" s="94"/>
      <c r="AH48" s="94"/>
      <c r="AI48"/>
      <c r="AJ48"/>
      <c r="AM48" s="13"/>
    </row>
    <row r="49" spans="1:39" s="8" customFormat="1" ht="24.95" customHeight="1" x14ac:dyDescent="0.25">
      <c r="A49" s="66" t="str">
        <f t="shared" si="0"/>
        <v/>
      </c>
      <c r="B49" s="62"/>
      <c r="C49" s="64" t="str">
        <f>IF(B49="","",VLOOKUP(B49,'Base productos'!A$2:H$11812,2,FALSE))</f>
        <v/>
      </c>
      <c r="D49" s="67" t="str">
        <f>IF(B49="","",VLOOKUP(B49,'Base productos'!A$2:H$11812,3,FALSE))</f>
        <v/>
      </c>
      <c r="E49" s="63" t="str">
        <f>IF(B49="","",VLOOKUP(B49,'Base productos'!A$2:H$11812,4,FALSE))</f>
        <v/>
      </c>
      <c r="F49" s="63" t="str">
        <f>IF(B49="","",VLOOKUP(B49,'Base productos'!A$2:H$11812,5,FALSE))</f>
        <v/>
      </c>
      <c r="G49" s="67" t="str">
        <f>IF(B49="","",VLOOKUP(B49,'Base productos'!A$2:H$11812,6,FALSE))</f>
        <v/>
      </c>
      <c r="H49" s="67" t="str">
        <f>IF(B49="","",VLOOKUP(B49,'Base productos'!A$2:H$11812,7,FALSE))</f>
        <v/>
      </c>
      <c r="I49" s="67" t="str">
        <f>IF(B49="","",VLOOKUP(B49,'Base productos'!A$2:H$11812,8,FALSE))</f>
        <v/>
      </c>
      <c r="J49" s="47"/>
      <c r="K49" s="48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70"/>
      <c r="Y49" s="69"/>
      <c r="Z49" s="70"/>
      <c r="AA49" s="105"/>
      <c r="AB49" s="107"/>
      <c r="AC49" s="106"/>
      <c r="AD49" s="106"/>
      <c r="AE49" s="54"/>
      <c r="AF49" s="104"/>
      <c r="AG49" s="94"/>
      <c r="AH49" s="94"/>
      <c r="AI49"/>
      <c r="AJ49"/>
      <c r="AM49" s="13"/>
    </row>
    <row r="50" spans="1:39" s="8" customFormat="1" ht="24.95" customHeight="1" x14ac:dyDescent="0.25">
      <c r="A50" s="66" t="str">
        <f t="shared" si="0"/>
        <v/>
      </c>
      <c r="B50" s="62"/>
      <c r="C50" s="64" t="str">
        <f>IF(B50="","",VLOOKUP(B50,'Base productos'!A$2:H$11812,2,FALSE))</f>
        <v/>
      </c>
      <c r="D50" s="67" t="str">
        <f>IF(B50="","",VLOOKUP(B50,'Base productos'!A$2:H$11812,3,FALSE))</f>
        <v/>
      </c>
      <c r="E50" s="63" t="str">
        <f>IF(B50="","",VLOOKUP(B50,'Base productos'!A$2:H$11812,4,FALSE))</f>
        <v/>
      </c>
      <c r="F50" s="63" t="str">
        <f>IF(B50="","",VLOOKUP(B50,'Base productos'!A$2:H$11812,5,FALSE))</f>
        <v/>
      </c>
      <c r="G50" s="67" t="str">
        <f>IF(B50="","",VLOOKUP(B50,'Base productos'!A$2:H$11812,6,FALSE))</f>
        <v/>
      </c>
      <c r="H50" s="67" t="str">
        <f>IF(B50="","",VLOOKUP(B50,'Base productos'!A$2:H$11812,7,FALSE))</f>
        <v/>
      </c>
      <c r="I50" s="67" t="str">
        <f>IF(B50="","",VLOOKUP(B50,'Base productos'!A$2:H$11812,8,FALSE))</f>
        <v/>
      </c>
      <c r="J50" s="47"/>
      <c r="K50" s="48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70"/>
      <c r="Y50" s="69"/>
      <c r="Z50" s="70"/>
      <c r="AA50" s="105"/>
      <c r="AB50" s="107"/>
      <c r="AC50" s="106"/>
      <c r="AD50" s="106"/>
      <c r="AE50" s="54"/>
      <c r="AF50" s="104"/>
      <c r="AG50" s="94"/>
      <c r="AH50" s="94"/>
      <c r="AI50"/>
      <c r="AJ50"/>
      <c r="AM50" s="13"/>
    </row>
    <row r="51" spans="1:39" s="8" customFormat="1" ht="24.95" customHeight="1" x14ac:dyDescent="0.25">
      <c r="A51" s="66" t="str">
        <f t="shared" si="0"/>
        <v/>
      </c>
      <c r="B51" s="62"/>
      <c r="C51" s="64" t="str">
        <f>IF(B51="","",VLOOKUP(B51,'Base productos'!A$2:H$11812,2,FALSE))</f>
        <v/>
      </c>
      <c r="D51" s="67" t="str">
        <f>IF(B51="","",VLOOKUP(B51,'Base productos'!A$2:H$11812,3,FALSE))</f>
        <v/>
      </c>
      <c r="E51" s="63" t="str">
        <f>IF(B51="","",VLOOKUP(B51,'Base productos'!A$2:H$11812,4,FALSE))</f>
        <v/>
      </c>
      <c r="F51" s="63" t="str">
        <f>IF(B51="","",VLOOKUP(B51,'Base productos'!A$2:H$11812,5,FALSE))</f>
        <v/>
      </c>
      <c r="G51" s="67" t="str">
        <f>IF(B51="","",VLOOKUP(B51,'Base productos'!A$2:H$11812,6,FALSE))</f>
        <v/>
      </c>
      <c r="H51" s="67" t="str">
        <f>IF(B51="","",VLOOKUP(B51,'Base productos'!A$2:H$11812,7,FALSE))</f>
        <v/>
      </c>
      <c r="I51" s="67" t="str">
        <f>IF(B51="","",VLOOKUP(B51,'Base productos'!A$2:H$11812,8,FALSE))</f>
        <v/>
      </c>
      <c r="J51" s="47"/>
      <c r="K51" s="48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70"/>
      <c r="Y51" s="69"/>
      <c r="Z51" s="70"/>
      <c r="AA51" s="105"/>
      <c r="AB51" s="107"/>
      <c r="AC51" s="106"/>
      <c r="AD51" s="106"/>
      <c r="AE51" s="54"/>
      <c r="AF51" s="104"/>
      <c r="AG51" s="94"/>
      <c r="AH51" s="94"/>
      <c r="AI51"/>
      <c r="AJ51"/>
      <c r="AM51" s="13"/>
    </row>
    <row r="52" spans="1:39" s="8" customFormat="1" ht="24.95" customHeight="1" x14ac:dyDescent="0.25">
      <c r="A52" s="66" t="str">
        <f t="shared" si="0"/>
        <v/>
      </c>
      <c r="B52" s="62"/>
      <c r="C52" s="64" t="str">
        <f>IF(B52="","",VLOOKUP(B52,'Base productos'!A$2:H$11812,2,FALSE))</f>
        <v/>
      </c>
      <c r="D52" s="67" t="str">
        <f>IF(B52="","",VLOOKUP(B52,'Base productos'!A$2:H$11812,3,FALSE))</f>
        <v/>
      </c>
      <c r="E52" s="63" t="str">
        <f>IF(B52="","",VLOOKUP(B52,'Base productos'!A$2:H$11812,4,FALSE))</f>
        <v/>
      </c>
      <c r="F52" s="63" t="str">
        <f>IF(B52="","",VLOOKUP(B52,'Base productos'!A$2:H$11812,5,FALSE))</f>
        <v/>
      </c>
      <c r="G52" s="67" t="str">
        <f>IF(B52="","",VLOOKUP(B52,'Base productos'!A$2:H$11812,6,FALSE))</f>
        <v/>
      </c>
      <c r="H52" s="67" t="str">
        <f>IF(B52="","",VLOOKUP(B52,'Base productos'!A$2:H$11812,7,FALSE))</f>
        <v/>
      </c>
      <c r="I52" s="67" t="str">
        <f>IF(B52="","",VLOOKUP(B52,'Base productos'!A$2:H$11812,8,FALSE))</f>
        <v/>
      </c>
      <c r="J52" s="47"/>
      <c r="K52" s="48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70"/>
      <c r="Y52" s="69"/>
      <c r="Z52" s="70"/>
      <c r="AA52" s="105"/>
      <c r="AB52" s="107"/>
      <c r="AC52" s="106"/>
      <c r="AD52" s="106"/>
      <c r="AE52" s="54"/>
      <c r="AF52" s="104"/>
      <c r="AG52" s="94"/>
      <c r="AH52" s="94"/>
      <c r="AI52"/>
      <c r="AJ52"/>
      <c r="AM52" s="13"/>
    </row>
    <row r="53" spans="1:39" s="8" customFormat="1" ht="24.95" customHeight="1" x14ac:dyDescent="0.25">
      <c r="A53" s="66" t="str">
        <f t="shared" si="0"/>
        <v/>
      </c>
      <c r="B53" s="62"/>
      <c r="C53" s="64" t="str">
        <f>IF(B53="","",VLOOKUP(B53,'Base productos'!A$2:H$11812,2,FALSE))</f>
        <v/>
      </c>
      <c r="D53" s="67" t="str">
        <f>IF(B53="","",VLOOKUP(B53,'Base productos'!A$2:H$11812,3,FALSE))</f>
        <v/>
      </c>
      <c r="E53" s="63" t="str">
        <f>IF(B53="","",VLOOKUP(B53,'Base productos'!A$2:H$11812,4,FALSE))</f>
        <v/>
      </c>
      <c r="F53" s="63" t="str">
        <f>IF(B53="","",VLOOKUP(B53,'Base productos'!A$2:H$11812,5,FALSE))</f>
        <v/>
      </c>
      <c r="G53" s="67" t="str">
        <f>IF(B53="","",VLOOKUP(B53,'Base productos'!A$2:H$11812,6,FALSE))</f>
        <v/>
      </c>
      <c r="H53" s="67" t="str">
        <f>IF(B53="","",VLOOKUP(B53,'Base productos'!A$2:H$11812,7,FALSE))</f>
        <v/>
      </c>
      <c r="I53" s="67" t="str">
        <f>IF(B53="","",VLOOKUP(B53,'Base productos'!A$2:H$11812,8,FALSE))</f>
        <v/>
      </c>
      <c r="J53" s="47"/>
      <c r="K53" s="48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70"/>
      <c r="Y53" s="69"/>
      <c r="Z53" s="70"/>
      <c r="AA53" s="105"/>
      <c r="AB53" s="107"/>
      <c r="AC53" s="106"/>
      <c r="AD53" s="106"/>
      <c r="AE53" s="54"/>
      <c r="AF53" s="104"/>
      <c r="AG53" s="94"/>
      <c r="AH53" s="94"/>
      <c r="AI53"/>
      <c r="AJ53"/>
      <c r="AM53" s="13"/>
    </row>
    <row r="54" spans="1:39" s="8" customFormat="1" ht="24.95" customHeight="1" x14ac:dyDescent="0.25">
      <c r="A54" s="66" t="str">
        <f t="shared" si="0"/>
        <v/>
      </c>
      <c r="B54" s="62"/>
      <c r="C54" s="64" t="str">
        <f>IF(B54="","",VLOOKUP(B54,'Base productos'!A$2:H$11812,2,FALSE))</f>
        <v/>
      </c>
      <c r="D54" s="67" t="str">
        <f>IF(B54="","",VLOOKUP(B54,'Base productos'!A$2:H$11812,3,FALSE))</f>
        <v/>
      </c>
      <c r="E54" s="63" t="str">
        <f>IF(B54="","",VLOOKUP(B54,'Base productos'!A$2:H$11812,4,FALSE))</f>
        <v/>
      </c>
      <c r="F54" s="63" t="str">
        <f>IF(B54="","",VLOOKUP(B54,'Base productos'!A$2:H$11812,5,FALSE))</f>
        <v/>
      </c>
      <c r="G54" s="67" t="str">
        <f>IF(B54="","",VLOOKUP(B54,'Base productos'!A$2:H$11812,6,FALSE))</f>
        <v/>
      </c>
      <c r="H54" s="67" t="str">
        <f>IF(B54="","",VLOOKUP(B54,'Base productos'!A$2:H$11812,7,FALSE))</f>
        <v/>
      </c>
      <c r="I54" s="67" t="str">
        <f>IF(B54="","",VLOOKUP(B54,'Base productos'!A$2:H$11812,8,FALSE))</f>
        <v/>
      </c>
      <c r="J54" s="47"/>
      <c r="K54" s="48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70"/>
      <c r="Y54" s="69"/>
      <c r="Z54" s="70"/>
      <c r="AA54" s="105"/>
      <c r="AB54" s="107"/>
      <c r="AC54" s="106"/>
      <c r="AD54" s="106"/>
      <c r="AE54" s="54"/>
      <c r="AF54" s="104"/>
      <c r="AG54" s="94"/>
      <c r="AH54" s="94"/>
      <c r="AI54"/>
      <c r="AJ54"/>
      <c r="AM54" s="13"/>
    </row>
    <row r="55" spans="1:39" s="8" customFormat="1" ht="24.95" customHeight="1" x14ac:dyDescent="0.25">
      <c r="A55" s="66" t="str">
        <f t="shared" si="0"/>
        <v/>
      </c>
      <c r="B55" s="62"/>
      <c r="C55" s="64" t="str">
        <f>IF(B55="","",VLOOKUP(B55,'Base productos'!A$2:H$11812,2,FALSE))</f>
        <v/>
      </c>
      <c r="D55" s="67" t="str">
        <f>IF(B55="","",VLOOKUP(B55,'Base productos'!A$2:H$11812,3,FALSE))</f>
        <v/>
      </c>
      <c r="E55" s="63" t="str">
        <f>IF(B55="","",VLOOKUP(B55,'Base productos'!A$2:H$11812,4,FALSE))</f>
        <v/>
      </c>
      <c r="F55" s="63" t="str">
        <f>IF(B55="","",VLOOKUP(B55,'Base productos'!A$2:H$11812,5,FALSE))</f>
        <v/>
      </c>
      <c r="G55" s="67" t="str">
        <f>IF(B55="","",VLOOKUP(B55,'Base productos'!A$2:H$11812,6,FALSE))</f>
        <v/>
      </c>
      <c r="H55" s="67" t="str">
        <f>IF(B55="","",VLOOKUP(B55,'Base productos'!A$2:H$11812,7,FALSE))</f>
        <v/>
      </c>
      <c r="I55" s="67" t="str">
        <f>IF(B55="","",VLOOKUP(B55,'Base productos'!A$2:H$11812,8,FALSE))</f>
        <v/>
      </c>
      <c r="J55" s="47"/>
      <c r="K55" s="48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70"/>
      <c r="Y55" s="69"/>
      <c r="Z55" s="70"/>
      <c r="AA55" s="105"/>
      <c r="AB55" s="107"/>
      <c r="AC55" s="106"/>
      <c r="AD55" s="106"/>
      <c r="AE55" s="54"/>
      <c r="AF55" s="104"/>
      <c r="AG55" s="94"/>
      <c r="AH55" s="94"/>
      <c r="AI55"/>
      <c r="AJ55"/>
      <c r="AM55" s="13"/>
    </row>
    <row r="56" spans="1:39" s="8" customFormat="1" ht="24.95" customHeight="1" x14ac:dyDescent="0.25">
      <c r="A56" s="66" t="str">
        <f t="shared" si="0"/>
        <v/>
      </c>
      <c r="B56" s="62"/>
      <c r="C56" s="64" t="str">
        <f>IF(B56="","",VLOOKUP(B56,'Base productos'!A$2:H$11812,2,FALSE))</f>
        <v/>
      </c>
      <c r="D56" s="67" t="str">
        <f>IF(B56="","",VLOOKUP(B56,'Base productos'!A$2:H$11812,3,FALSE))</f>
        <v/>
      </c>
      <c r="E56" s="63" t="str">
        <f>IF(B56="","",VLOOKUP(B56,'Base productos'!A$2:H$11812,4,FALSE))</f>
        <v/>
      </c>
      <c r="F56" s="63" t="str">
        <f>IF(B56="","",VLOOKUP(B56,'Base productos'!A$2:H$11812,5,FALSE))</f>
        <v/>
      </c>
      <c r="G56" s="67" t="str">
        <f>IF(B56="","",VLOOKUP(B56,'Base productos'!A$2:H$11812,6,FALSE))</f>
        <v/>
      </c>
      <c r="H56" s="67" t="str">
        <f>IF(B56="","",VLOOKUP(B56,'Base productos'!A$2:H$11812,7,FALSE))</f>
        <v/>
      </c>
      <c r="I56" s="67" t="str">
        <f>IF(B56="","",VLOOKUP(B56,'Base productos'!A$2:H$11812,8,FALSE))</f>
        <v/>
      </c>
      <c r="J56" s="47"/>
      <c r="K56" s="48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70"/>
      <c r="Y56" s="69"/>
      <c r="Z56" s="70"/>
      <c r="AA56" s="105"/>
      <c r="AB56" s="107"/>
      <c r="AC56" s="106"/>
      <c r="AD56" s="106"/>
      <c r="AE56" s="54"/>
      <c r="AF56" s="104"/>
      <c r="AG56" s="94"/>
      <c r="AH56" s="94"/>
      <c r="AI56"/>
      <c r="AJ56"/>
      <c r="AM56" s="13"/>
    </row>
    <row r="57" spans="1:39" s="8" customFormat="1" ht="24.95" customHeight="1" x14ac:dyDescent="0.25">
      <c r="A57" s="66" t="str">
        <f t="shared" si="0"/>
        <v/>
      </c>
      <c r="B57" s="62"/>
      <c r="C57" s="64" t="str">
        <f>IF(B57="","",VLOOKUP(B57,'Base productos'!A$2:H$11812,2,FALSE))</f>
        <v/>
      </c>
      <c r="D57" s="67" t="str">
        <f>IF(B57="","",VLOOKUP(B57,'Base productos'!A$2:H$11812,3,FALSE))</f>
        <v/>
      </c>
      <c r="E57" s="63" t="str">
        <f>IF(B57="","",VLOOKUP(B57,'Base productos'!A$2:H$11812,4,FALSE))</f>
        <v/>
      </c>
      <c r="F57" s="63" t="str">
        <f>IF(B57="","",VLOOKUP(B57,'Base productos'!A$2:H$11812,5,FALSE))</f>
        <v/>
      </c>
      <c r="G57" s="67" t="str">
        <f>IF(B57="","",VLOOKUP(B57,'Base productos'!A$2:H$11812,6,FALSE))</f>
        <v/>
      </c>
      <c r="H57" s="67" t="str">
        <f>IF(B57="","",VLOOKUP(B57,'Base productos'!A$2:H$11812,7,FALSE))</f>
        <v/>
      </c>
      <c r="I57" s="67" t="str">
        <f>IF(B57="","",VLOOKUP(B57,'Base productos'!A$2:H$11812,8,FALSE))</f>
        <v/>
      </c>
      <c r="J57" s="47"/>
      <c r="K57" s="48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70"/>
      <c r="Y57" s="69"/>
      <c r="Z57" s="70"/>
      <c r="AA57" s="105"/>
      <c r="AB57" s="107"/>
      <c r="AC57" s="106"/>
      <c r="AD57" s="106"/>
      <c r="AE57" s="54"/>
      <c r="AF57" s="104"/>
      <c r="AG57" s="94"/>
      <c r="AH57" s="94"/>
      <c r="AI57"/>
      <c r="AJ57"/>
      <c r="AM57" s="13"/>
    </row>
    <row r="58" spans="1:39" s="8" customFormat="1" ht="24.95" customHeight="1" x14ac:dyDescent="0.25">
      <c r="A58" s="66" t="str">
        <f t="shared" si="0"/>
        <v/>
      </c>
      <c r="B58" s="62"/>
      <c r="C58" s="64" t="str">
        <f>IF(B58="","",VLOOKUP(B58,'Base productos'!A$2:H$11812,2,FALSE))</f>
        <v/>
      </c>
      <c r="D58" s="67" t="str">
        <f>IF(B58="","",VLOOKUP(B58,'Base productos'!A$2:H$11812,3,FALSE))</f>
        <v/>
      </c>
      <c r="E58" s="63" t="str">
        <f>IF(B58="","",VLOOKUP(B58,'Base productos'!A$2:H$11812,4,FALSE))</f>
        <v/>
      </c>
      <c r="F58" s="63" t="str">
        <f>IF(B58="","",VLOOKUP(B58,'Base productos'!A$2:H$11812,5,FALSE))</f>
        <v/>
      </c>
      <c r="G58" s="67" t="str">
        <f>IF(B58="","",VLOOKUP(B58,'Base productos'!A$2:H$11812,6,FALSE))</f>
        <v/>
      </c>
      <c r="H58" s="67" t="str">
        <f>IF(B58="","",VLOOKUP(B58,'Base productos'!A$2:H$11812,7,FALSE))</f>
        <v/>
      </c>
      <c r="I58" s="67" t="str">
        <f>IF(B58="","",VLOOKUP(B58,'Base productos'!A$2:H$11812,8,FALSE))</f>
        <v/>
      </c>
      <c r="J58" s="47"/>
      <c r="K58" s="48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70"/>
      <c r="Y58" s="69"/>
      <c r="Z58" s="70"/>
      <c r="AA58" s="105"/>
      <c r="AB58" s="107"/>
      <c r="AC58" s="106"/>
      <c r="AD58" s="106"/>
      <c r="AE58" s="54"/>
      <c r="AF58" s="104"/>
      <c r="AG58" s="94"/>
      <c r="AH58" s="94"/>
      <c r="AI58"/>
      <c r="AJ58"/>
      <c r="AM58" s="13"/>
    </row>
    <row r="59" spans="1:39" s="8" customFormat="1" ht="24.95" customHeight="1" x14ac:dyDescent="0.25">
      <c r="A59" s="66" t="str">
        <f t="shared" si="0"/>
        <v/>
      </c>
      <c r="B59" s="62"/>
      <c r="C59" s="64" t="str">
        <f>IF(B59="","",VLOOKUP(B59,'Base productos'!A$2:H$11812,2,FALSE))</f>
        <v/>
      </c>
      <c r="D59" s="67" t="str">
        <f>IF(B59="","",VLOOKUP(B59,'Base productos'!A$2:H$11812,3,FALSE))</f>
        <v/>
      </c>
      <c r="E59" s="63" t="str">
        <f>IF(B59="","",VLOOKUP(B59,'Base productos'!A$2:H$11812,4,FALSE))</f>
        <v/>
      </c>
      <c r="F59" s="63" t="str">
        <f>IF(B59="","",VLOOKUP(B59,'Base productos'!A$2:H$11812,5,FALSE))</f>
        <v/>
      </c>
      <c r="G59" s="67" t="str">
        <f>IF(B59="","",VLOOKUP(B59,'Base productos'!A$2:H$11812,6,FALSE))</f>
        <v/>
      </c>
      <c r="H59" s="67" t="str">
        <f>IF(B59="","",VLOOKUP(B59,'Base productos'!A$2:H$11812,7,FALSE))</f>
        <v/>
      </c>
      <c r="I59" s="67" t="str">
        <f>IF(B59="","",VLOOKUP(B59,'Base productos'!A$2:H$11812,8,FALSE))</f>
        <v/>
      </c>
      <c r="J59" s="47"/>
      <c r="K59" s="48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70"/>
      <c r="Y59" s="69"/>
      <c r="Z59" s="70"/>
      <c r="AA59" s="105"/>
      <c r="AB59" s="107"/>
      <c r="AC59" s="106"/>
      <c r="AD59" s="106"/>
      <c r="AE59" s="54"/>
      <c r="AF59" s="104"/>
      <c r="AG59" s="94"/>
      <c r="AH59" s="94"/>
      <c r="AI59"/>
      <c r="AJ59"/>
      <c r="AM59" s="13"/>
    </row>
    <row r="60" spans="1:39" s="8" customFormat="1" ht="24.95" customHeight="1" x14ac:dyDescent="0.25">
      <c r="A60" s="66" t="str">
        <f t="shared" si="0"/>
        <v/>
      </c>
      <c r="B60" s="62"/>
      <c r="C60" s="64" t="str">
        <f>IF(B60="","",VLOOKUP(B60,'Base productos'!A$2:H$11812,2,FALSE))</f>
        <v/>
      </c>
      <c r="D60" s="67" t="str">
        <f>IF(B60="","",VLOOKUP(B60,'Base productos'!A$2:H$11812,3,FALSE))</f>
        <v/>
      </c>
      <c r="E60" s="63" t="str">
        <f>IF(B60="","",VLOOKUP(B60,'Base productos'!A$2:H$11812,4,FALSE))</f>
        <v/>
      </c>
      <c r="F60" s="63" t="str">
        <f>IF(B60="","",VLOOKUP(B60,'Base productos'!A$2:H$11812,5,FALSE))</f>
        <v/>
      </c>
      <c r="G60" s="67" t="str">
        <f>IF(B60="","",VLOOKUP(B60,'Base productos'!A$2:H$11812,6,FALSE))</f>
        <v/>
      </c>
      <c r="H60" s="67" t="str">
        <f>IF(B60="","",VLOOKUP(B60,'Base productos'!A$2:H$11812,7,FALSE))</f>
        <v/>
      </c>
      <c r="I60" s="67" t="str">
        <f>IF(B60="","",VLOOKUP(B60,'Base productos'!A$2:H$11812,8,FALSE))</f>
        <v/>
      </c>
      <c r="J60" s="47"/>
      <c r="K60" s="48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70"/>
      <c r="Y60" s="69"/>
      <c r="Z60" s="70"/>
      <c r="AA60" s="105"/>
      <c r="AB60" s="107"/>
      <c r="AC60" s="106"/>
      <c r="AD60" s="106"/>
      <c r="AE60" s="54"/>
      <c r="AF60" s="104"/>
      <c r="AG60" s="94"/>
      <c r="AH60" s="94"/>
      <c r="AI60"/>
      <c r="AJ60"/>
      <c r="AM60" s="13"/>
    </row>
    <row r="61" spans="1:39" s="8" customFormat="1" ht="24.95" customHeight="1" x14ac:dyDescent="0.25">
      <c r="A61" s="66" t="str">
        <f t="shared" si="0"/>
        <v/>
      </c>
      <c r="B61" s="62"/>
      <c r="C61" s="64" t="str">
        <f>IF(B61="","",VLOOKUP(B61,'Base productos'!A$2:H$11812,2,FALSE))</f>
        <v/>
      </c>
      <c r="D61" s="67" t="str">
        <f>IF(B61="","",VLOOKUP(B61,'Base productos'!A$2:H$11812,3,FALSE))</f>
        <v/>
      </c>
      <c r="E61" s="63" t="str">
        <f>IF(B61="","",VLOOKUP(B61,'Base productos'!A$2:H$11812,4,FALSE))</f>
        <v/>
      </c>
      <c r="F61" s="63" t="str">
        <f>IF(B61="","",VLOOKUP(B61,'Base productos'!A$2:H$11812,5,FALSE))</f>
        <v/>
      </c>
      <c r="G61" s="67" t="str">
        <f>IF(B61="","",VLOOKUP(B61,'Base productos'!A$2:H$11812,6,FALSE))</f>
        <v/>
      </c>
      <c r="H61" s="67" t="str">
        <f>IF(B61="","",VLOOKUP(B61,'Base productos'!A$2:H$11812,7,FALSE))</f>
        <v/>
      </c>
      <c r="I61" s="67" t="str">
        <f>IF(B61="","",VLOOKUP(B61,'Base productos'!A$2:H$11812,8,FALSE))</f>
        <v/>
      </c>
      <c r="J61" s="47"/>
      <c r="K61" s="48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70"/>
      <c r="Y61" s="69"/>
      <c r="Z61" s="70"/>
      <c r="AA61" s="105"/>
      <c r="AB61" s="107"/>
      <c r="AC61" s="106"/>
      <c r="AD61" s="106"/>
      <c r="AE61" s="54"/>
      <c r="AF61" s="104"/>
      <c r="AG61" s="94"/>
      <c r="AH61" s="94"/>
      <c r="AI61"/>
      <c r="AJ61"/>
      <c r="AM61" s="13"/>
    </row>
    <row r="62" spans="1:39" s="8" customFormat="1" ht="24.95" customHeight="1" x14ac:dyDescent="0.25">
      <c r="A62" s="66" t="str">
        <f t="shared" si="0"/>
        <v/>
      </c>
      <c r="B62" s="62"/>
      <c r="C62" s="64" t="str">
        <f>IF(B62="","",VLOOKUP(B62,'Base productos'!A$2:H$11812,2,FALSE))</f>
        <v/>
      </c>
      <c r="D62" s="67" t="str">
        <f>IF(B62="","",VLOOKUP(B62,'Base productos'!A$2:H$11812,3,FALSE))</f>
        <v/>
      </c>
      <c r="E62" s="63" t="str">
        <f>IF(B62="","",VLOOKUP(B62,'Base productos'!A$2:H$11812,4,FALSE))</f>
        <v/>
      </c>
      <c r="F62" s="63" t="str">
        <f>IF(B62="","",VLOOKUP(B62,'Base productos'!A$2:H$11812,5,FALSE))</f>
        <v/>
      </c>
      <c r="G62" s="67" t="str">
        <f>IF(B62="","",VLOOKUP(B62,'Base productos'!A$2:H$11812,6,FALSE))</f>
        <v/>
      </c>
      <c r="H62" s="67" t="str">
        <f>IF(B62="","",VLOOKUP(B62,'Base productos'!A$2:H$11812,7,FALSE))</f>
        <v/>
      </c>
      <c r="I62" s="67" t="str">
        <f>IF(B62="","",VLOOKUP(B62,'Base productos'!A$2:H$11812,8,FALSE))</f>
        <v/>
      </c>
      <c r="J62" s="47"/>
      <c r="K62" s="48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70"/>
      <c r="Y62" s="69"/>
      <c r="Z62" s="70"/>
      <c r="AA62" s="105"/>
      <c r="AB62" s="107"/>
      <c r="AC62" s="106"/>
      <c r="AD62" s="106"/>
      <c r="AE62" s="54"/>
      <c r="AF62" s="104"/>
      <c r="AG62" s="94"/>
      <c r="AH62" s="94"/>
      <c r="AI62"/>
      <c r="AJ62"/>
      <c r="AM62" s="13"/>
    </row>
    <row r="63" spans="1:39" s="8" customFormat="1" ht="24.95" customHeight="1" x14ac:dyDescent="0.25">
      <c r="A63" s="66" t="str">
        <f t="shared" si="0"/>
        <v/>
      </c>
      <c r="B63" s="62"/>
      <c r="C63" s="64" t="str">
        <f>IF(B63="","",VLOOKUP(B63,'Base productos'!A$2:H$11812,2,FALSE))</f>
        <v/>
      </c>
      <c r="D63" s="67" t="str">
        <f>IF(B63="","",VLOOKUP(B63,'Base productos'!A$2:H$11812,3,FALSE))</f>
        <v/>
      </c>
      <c r="E63" s="63" t="str">
        <f>IF(B63="","",VLOOKUP(B63,'Base productos'!A$2:H$11812,4,FALSE))</f>
        <v/>
      </c>
      <c r="F63" s="63" t="str">
        <f>IF(B63="","",VLOOKUP(B63,'Base productos'!A$2:H$11812,5,FALSE))</f>
        <v/>
      </c>
      <c r="G63" s="67" t="str">
        <f>IF(B63="","",VLOOKUP(B63,'Base productos'!A$2:H$11812,6,FALSE))</f>
        <v/>
      </c>
      <c r="H63" s="67" t="str">
        <f>IF(B63="","",VLOOKUP(B63,'Base productos'!A$2:H$11812,7,FALSE))</f>
        <v/>
      </c>
      <c r="I63" s="67" t="str">
        <f>IF(B63="","",VLOOKUP(B63,'Base productos'!A$2:H$11812,8,FALSE))</f>
        <v/>
      </c>
      <c r="J63" s="47"/>
      <c r="K63" s="48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70"/>
      <c r="Y63" s="69"/>
      <c r="Z63" s="70"/>
      <c r="AA63" s="105"/>
      <c r="AB63" s="107"/>
      <c r="AC63" s="106"/>
      <c r="AD63" s="106"/>
      <c r="AE63" s="54"/>
      <c r="AF63" s="104"/>
      <c r="AG63" s="94"/>
      <c r="AH63" s="94"/>
      <c r="AI63"/>
      <c r="AJ63"/>
      <c r="AM63" s="13"/>
    </row>
    <row r="64" spans="1:39" s="8" customFormat="1" ht="24.95" customHeight="1" x14ac:dyDescent="0.25">
      <c r="A64" s="66" t="str">
        <f t="shared" si="0"/>
        <v/>
      </c>
      <c r="B64" s="62"/>
      <c r="C64" s="64" t="str">
        <f>IF(B64="","",VLOOKUP(B64,'Base productos'!A$2:H$11812,2,FALSE))</f>
        <v/>
      </c>
      <c r="D64" s="67" t="str">
        <f>IF(B64="","",VLOOKUP(B64,'Base productos'!A$2:H$11812,3,FALSE))</f>
        <v/>
      </c>
      <c r="E64" s="63" t="str">
        <f>IF(B64="","",VLOOKUP(B64,'Base productos'!A$2:H$11812,4,FALSE))</f>
        <v/>
      </c>
      <c r="F64" s="63" t="str">
        <f>IF(B64="","",VLOOKUP(B64,'Base productos'!A$2:H$11812,5,FALSE))</f>
        <v/>
      </c>
      <c r="G64" s="67" t="str">
        <f>IF(B64="","",VLOOKUP(B64,'Base productos'!A$2:H$11812,6,FALSE))</f>
        <v/>
      </c>
      <c r="H64" s="67" t="str">
        <f>IF(B64="","",VLOOKUP(B64,'Base productos'!A$2:H$11812,7,FALSE))</f>
        <v/>
      </c>
      <c r="I64" s="67" t="str">
        <f>IF(B64="","",VLOOKUP(B64,'Base productos'!A$2:H$11812,8,FALSE))</f>
        <v/>
      </c>
      <c r="J64" s="47"/>
      <c r="K64" s="48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70"/>
      <c r="Y64" s="69"/>
      <c r="Z64" s="70"/>
      <c r="AA64" s="105"/>
      <c r="AB64" s="107"/>
      <c r="AC64" s="106"/>
      <c r="AD64" s="106"/>
      <c r="AE64" s="54"/>
      <c r="AF64" s="104"/>
      <c r="AG64" s="94"/>
      <c r="AH64" s="94"/>
      <c r="AI64"/>
      <c r="AJ64"/>
      <c r="AM64" s="13"/>
    </row>
    <row r="65" spans="1:39" s="8" customFormat="1" ht="24.95" customHeight="1" x14ac:dyDescent="0.25">
      <c r="A65" s="66" t="str">
        <f t="shared" si="0"/>
        <v/>
      </c>
      <c r="B65" s="62"/>
      <c r="C65" s="64" t="str">
        <f>IF(B65="","",VLOOKUP(B65,'Base productos'!A$2:H$11812,2,FALSE))</f>
        <v/>
      </c>
      <c r="D65" s="67" t="str">
        <f>IF(B65="","",VLOOKUP(B65,'Base productos'!A$2:H$11812,3,FALSE))</f>
        <v/>
      </c>
      <c r="E65" s="63" t="str">
        <f>IF(B65="","",VLOOKUP(B65,'Base productos'!A$2:H$11812,4,FALSE))</f>
        <v/>
      </c>
      <c r="F65" s="63" t="str">
        <f>IF(B65="","",VLOOKUP(B65,'Base productos'!A$2:H$11812,5,FALSE))</f>
        <v/>
      </c>
      <c r="G65" s="67" t="str">
        <f>IF(B65="","",VLOOKUP(B65,'Base productos'!A$2:H$11812,6,FALSE))</f>
        <v/>
      </c>
      <c r="H65" s="67" t="str">
        <f>IF(B65="","",VLOOKUP(B65,'Base productos'!A$2:H$11812,7,FALSE))</f>
        <v/>
      </c>
      <c r="I65" s="67" t="str">
        <f>IF(B65="","",VLOOKUP(B65,'Base productos'!A$2:H$11812,8,FALSE))</f>
        <v/>
      </c>
      <c r="J65" s="47"/>
      <c r="K65" s="48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70"/>
      <c r="Y65" s="69"/>
      <c r="Z65" s="70"/>
      <c r="AA65" s="105"/>
      <c r="AB65" s="107"/>
      <c r="AC65" s="106"/>
      <c r="AD65" s="106"/>
      <c r="AE65" s="54"/>
      <c r="AF65" s="104"/>
      <c r="AG65" s="94"/>
      <c r="AH65" s="94"/>
      <c r="AI65"/>
      <c r="AJ65"/>
      <c r="AM65" s="13"/>
    </row>
    <row r="66" spans="1:39" s="8" customFormat="1" ht="24.95" customHeight="1" x14ac:dyDescent="0.25">
      <c r="A66" s="66" t="str">
        <f t="shared" si="0"/>
        <v/>
      </c>
      <c r="B66" s="62"/>
      <c r="C66" s="64" t="str">
        <f>IF(B66="","",VLOOKUP(B66,'Base productos'!A$2:H$11812,2,FALSE))</f>
        <v/>
      </c>
      <c r="D66" s="67" t="str">
        <f>IF(B66="","",VLOOKUP(B66,'Base productos'!A$2:H$11812,3,FALSE))</f>
        <v/>
      </c>
      <c r="E66" s="63" t="str">
        <f>IF(B66="","",VLOOKUP(B66,'Base productos'!A$2:H$11812,4,FALSE))</f>
        <v/>
      </c>
      <c r="F66" s="63" t="str">
        <f>IF(B66="","",VLOOKUP(B66,'Base productos'!A$2:H$11812,5,FALSE))</f>
        <v/>
      </c>
      <c r="G66" s="67" t="str">
        <f>IF(B66="","",VLOOKUP(B66,'Base productos'!A$2:H$11812,6,FALSE))</f>
        <v/>
      </c>
      <c r="H66" s="67" t="str">
        <f>IF(B66="","",VLOOKUP(B66,'Base productos'!A$2:H$11812,7,FALSE))</f>
        <v/>
      </c>
      <c r="I66" s="67" t="str">
        <f>IF(B66="","",VLOOKUP(B66,'Base productos'!A$2:H$11812,8,FALSE))</f>
        <v/>
      </c>
      <c r="J66" s="47"/>
      <c r="K66" s="48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70"/>
      <c r="Y66" s="69"/>
      <c r="Z66" s="70"/>
      <c r="AA66" s="105"/>
      <c r="AB66" s="107"/>
      <c r="AC66" s="106"/>
      <c r="AD66" s="106"/>
      <c r="AE66" s="54"/>
      <c r="AF66" s="104"/>
      <c r="AG66" s="94"/>
      <c r="AH66" s="94"/>
      <c r="AI66"/>
      <c r="AJ66"/>
      <c r="AM66" s="13"/>
    </row>
    <row r="67" spans="1:39" s="8" customFormat="1" ht="24.95" customHeight="1" x14ac:dyDescent="0.25">
      <c r="A67" s="66" t="str">
        <f t="shared" si="0"/>
        <v/>
      </c>
      <c r="B67" s="62"/>
      <c r="C67" s="64" t="str">
        <f>IF(B67="","",VLOOKUP(B67,'Base productos'!A$2:H$11812,2,FALSE))</f>
        <v/>
      </c>
      <c r="D67" s="67" t="str">
        <f>IF(B67="","",VLOOKUP(B67,'Base productos'!A$2:H$11812,3,FALSE))</f>
        <v/>
      </c>
      <c r="E67" s="63" t="str">
        <f>IF(B67="","",VLOOKUP(B67,'Base productos'!A$2:H$11812,4,FALSE))</f>
        <v/>
      </c>
      <c r="F67" s="63" t="str">
        <f>IF(B67="","",VLOOKUP(B67,'Base productos'!A$2:H$11812,5,FALSE))</f>
        <v/>
      </c>
      <c r="G67" s="67" t="str">
        <f>IF(B67="","",VLOOKUP(B67,'Base productos'!A$2:H$11812,6,FALSE))</f>
        <v/>
      </c>
      <c r="H67" s="67" t="str">
        <f>IF(B67="","",VLOOKUP(B67,'Base productos'!A$2:H$11812,7,FALSE))</f>
        <v/>
      </c>
      <c r="I67" s="67" t="str">
        <f>IF(B67="","",VLOOKUP(B67,'Base productos'!A$2:H$11812,8,FALSE))</f>
        <v/>
      </c>
      <c r="J67" s="47"/>
      <c r="K67" s="48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70"/>
      <c r="Y67" s="69"/>
      <c r="Z67" s="70"/>
      <c r="AA67" s="105"/>
      <c r="AB67" s="107"/>
      <c r="AC67" s="106"/>
      <c r="AD67" s="106"/>
      <c r="AE67" s="54"/>
      <c r="AF67" s="104"/>
      <c r="AG67" s="94"/>
      <c r="AH67" s="94"/>
      <c r="AI67"/>
      <c r="AJ67"/>
      <c r="AM67" s="13"/>
    </row>
    <row r="68" spans="1:39" s="8" customFormat="1" ht="24.95" customHeight="1" x14ac:dyDescent="0.25">
      <c r="A68" s="66" t="str">
        <f t="shared" si="0"/>
        <v/>
      </c>
      <c r="B68" s="62"/>
      <c r="C68" s="64" t="str">
        <f>IF(B68="","",VLOOKUP(B68,'Base productos'!A$2:H$11812,2,FALSE))</f>
        <v/>
      </c>
      <c r="D68" s="67" t="str">
        <f>IF(B68="","",VLOOKUP(B68,'Base productos'!A$2:H$11812,3,FALSE))</f>
        <v/>
      </c>
      <c r="E68" s="63" t="str">
        <f>IF(B68="","",VLOOKUP(B68,'Base productos'!A$2:H$11812,4,FALSE))</f>
        <v/>
      </c>
      <c r="F68" s="63" t="str">
        <f>IF(B68="","",VLOOKUP(B68,'Base productos'!A$2:H$11812,5,FALSE))</f>
        <v/>
      </c>
      <c r="G68" s="67" t="str">
        <f>IF(B68="","",VLOOKUP(B68,'Base productos'!A$2:H$11812,6,FALSE))</f>
        <v/>
      </c>
      <c r="H68" s="67" t="str">
        <f>IF(B68="","",VLOOKUP(B68,'Base productos'!A$2:H$11812,7,FALSE))</f>
        <v/>
      </c>
      <c r="I68" s="67" t="str">
        <f>IF(B68="","",VLOOKUP(B68,'Base productos'!A$2:H$11812,8,FALSE))</f>
        <v/>
      </c>
      <c r="J68" s="47"/>
      <c r="K68" s="48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70"/>
      <c r="Y68" s="69"/>
      <c r="Z68" s="70"/>
      <c r="AA68" s="105"/>
      <c r="AB68" s="107"/>
      <c r="AC68" s="106"/>
      <c r="AD68" s="106"/>
      <c r="AE68" s="54"/>
      <c r="AF68" s="104"/>
      <c r="AG68" s="94"/>
      <c r="AH68" s="94"/>
      <c r="AI68"/>
      <c r="AJ68"/>
      <c r="AM68" s="13"/>
    </row>
    <row r="69" spans="1:39" s="8" customFormat="1" ht="24.95" customHeight="1" x14ac:dyDescent="0.25">
      <c r="A69" s="66" t="str">
        <f t="shared" si="0"/>
        <v/>
      </c>
      <c r="B69" s="62"/>
      <c r="C69" s="64" t="str">
        <f>IF(B69="","",VLOOKUP(B69,'Base productos'!A$2:H$11812,2,FALSE))</f>
        <v/>
      </c>
      <c r="D69" s="67" t="str">
        <f>IF(B69="","",VLOOKUP(B69,'Base productos'!A$2:H$11812,3,FALSE))</f>
        <v/>
      </c>
      <c r="E69" s="63" t="str">
        <f>IF(B69="","",VLOOKUP(B69,'Base productos'!A$2:H$11812,4,FALSE))</f>
        <v/>
      </c>
      <c r="F69" s="63" t="str">
        <f>IF(B69="","",VLOOKUP(B69,'Base productos'!A$2:H$11812,5,FALSE))</f>
        <v/>
      </c>
      <c r="G69" s="67" t="str">
        <f>IF(B69="","",VLOOKUP(B69,'Base productos'!A$2:H$11812,6,FALSE))</f>
        <v/>
      </c>
      <c r="H69" s="67" t="str">
        <f>IF(B69="","",VLOOKUP(B69,'Base productos'!A$2:H$11812,7,FALSE))</f>
        <v/>
      </c>
      <c r="I69" s="67" t="str">
        <f>IF(B69="","",VLOOKUP(B69,'Base productos'!A$2:H$11812,8,FALSE))</f>
        <v/>
      </c>
      <c r="J69" s="47"/>
      <c r="K69" s="48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70"/>
      <c r="Y69" s="69"/>
      <c r="Z69" s="70"/>
      <c r="AA69" s="105"/>
      <c r="AB69" s="107"/>
      <c r="AC69" s="106"/>
      <c r="AD69" s="106"/>
      <c r="AE69" s="54"/>
      <c r="AF69" s="104"/>
      <c r="AG69" s="94"/>
      <c r="AH69" s="94"/>
      <c r="AI69"/>
      <c r="AJ69"/>
      <c r="AM69" s="13"/>
    </row>
    <row r="70" spans="1:39" s="8" customFormat="1" ht="24.95" customHeight="1" x14ac:dyDescent="0.25">
      <c r="A70" s="66" t="str">
        <f t="shared" si="0"/>
        <v/>
      </c>
      <c r="B70" s="62"/>
      <c r="C70" s="64" t="str">
        <f>IF(B70="","",VLOOKUP(B70,'Base productos'!A$2:H$11812,2,FALSE))</f>
        <v/>
      </c>
      <c r="D70" s="67" t="str">
        <f>IF(B70="","",VLOOKUP(B70,'Base productos'!A$2:H$11812,3,FALSE))</f>
        <v/>
      </c>
      <c r="E70" s="63" t="str">
        <f>IF(B70="","",VLOOKUP(B70,'Base productos'!A$2:H$11812,4,FALSE))</f>
        <v/>
      </c>
      <c r="F70" s="63" t="str">
        <f>IF(B70="","",VLOOKUP(B70,'Base productos'!A$2:H$11812,5,FALSE))</f>
        <v/>
      </c>
      <c r="G70" s="67" t="str">
        <f>IF(B70="","",VLOOKUP(B70,'Base productos'!A$2:H$11812,6,FALSE))</f>
        <v/>
      </c>
      <c r="H70" s="67" t="str">
        <f>IF(B70="","",VLOOKUP(B70,'Base productos'!A$2:H$11812,7,FALSE))</f>
        <v/>
      </c>
      <c r="I70" s="67" t="str">
        <f>IF(B70="","",VLOOKUP(B70,'Base productos'!A$2:H$11812,8,FALSE))</f>
        <v/>
      </c>
      <c r="J70" s="47"/>
      <c r="K70" s="48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70"/>
      <c r="Y70" s="69"/>
      <c r="Z70" s="70"/>
      <c r="AA70" s="105"/>
      <c r="AB70" s="107"/>
      <c r="AC70" s="106"/>
      <c r="AD70" s="106"/>
      <c r="AE70" s="54"/>
      <c r="AF70" s="104"/>
      <c r="AG70" s="94"/>
      <c r="AH70" s="94"/>
      <c r="AI70"/>
      <c r="AJ70"/>
      <c r="AM70" s="13"/>
    </row>
    <row r="71" spans="1:39" s="8" customFormat="1" ht="24.95" customHeight="1" x14ac:dyDescent="0.25">
      <c r="A71" s="66" t="str">
        <f t="shared" si="0"/>
        <v/>
      </c>
      <c r="B71" s="62"/>
      <c r="C71" s="64" t="str">
        <f>IF(B71="","",VLOOKUP(B71,'Base productos'!A$2:H$11812,2,FALSE))</f>
        <v/>
      </c>
      <c r="D71" s="67" t="str">
        <f>IF(B71="","",VLOOKUP(B71,'Base productos'!A$2:H$11812,3,FALSE))</f>
        <v/>
      </c>
      <c r="E71" s="63" t="str">
        <f>IF(B71="","",VLOOKUP(B71,'Base productos'!A$2:H$11812,4,FALSE))</f>
        <v/>
      </c>
      <c r="F71" s="63" t="str">
        <f>IF(B71="","",VLOOKUP(B71,'Base productos'!A$2:H$11812,5,FALSE))</f>
        <v/>
      </c>
      <c r="G71" s="67" t="str">
        <f>IF(B71="","",VLOOKUP(B71,'Base productos'!A$2:H$11812,6,FALSE))</f>
        <v/>
      </c>
      <c r="H71" s="67" t="str">
        <f>IF(B71="","",VLOOKUP(B71,'Base productos'!A$2:H$11812,7,FALSE))</f>
        <v/>
      </c>
      <c r="I71" s="67" t="str">
        <f>IF(B71="","",VLOOKUP(B71,'Base productos'!A$2:H$11812,8,FALSE))</f>
        <v/>
      </c>
      <c r="J71" s="47"/>
      <c r="K71" s="48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70"/>
      <c r="Y71" s="69"/>
      <c r="Z71" s="70"/>
      <c r="AA71" s="105"/>
      <c r="AB71" s="107"/>
      <c r="AC71" s="106"/>
      <c r="AD71" s="106"/>
      <c r="AE71" s="54"/>
      <c r="AF71" s="104"/>
      <c r="AG71" s="94"/>
      <c r="AH71" s="94"/>
      <c r="AI71"/>
      <c r="AJ71"/>
      <c r="AM71" s="13"/>
    </row>
    <row r="72" spans="1:39" s="8" customFormat="1" ht="24.95" customHeight="1" x14ac:dyDescent="0.25">
      <c r="A72" s="66" t="str">
        <f t="shared" si="0"/>
        <v/>
      </c>
      <c r="B72" s="62"/>
      <c r="C72" s="64" t="str">
        <f>IF(B72="","",VLOOKUP(B72,'Base productos'!A$2:H$11812,2,FALSE))</f>
        <v/>
      </c>
      <c r="D72" s="67" t="str">
        <f>IF(B72="","",VLOOKUP(B72,'Base productos'!A$2:H$11812,3,FALSE))</f>
        <v/>
      </c>
      <c r="E72" s="63" t="str">
        <f>IF(B72="","",VLOOKUP(B72,'Base productos'!A$2:H$11812,4,FALSE))</f>
        <v/>
      </c>
      <c r="F72" s="63" t="str">
        <f>IF(B72="","",VLOOKUP(B72,'Base productos'!A$2:H$11812,5,FALSE))</f>
        <v/>
      </c>
      <c r="G72" s="67" t="str">
        <f>IF(B72="","",VLOOKUP(B72,'Base productos'!A$2:H$11812,6,FALSE))</f>
        <v/>
      </c>
      <c r="H72" s="67" t="str">
        <f>IF(B72="","",VLOOKUP(B72,'Base productos'!A$2:H$11812,7,FALSE))</f>
        <v/>
      </c>
      <c r="I72" s="67" t="str">
        <f>IF(B72="","",VLOOKUP(B72,'Base productos'!A$2:H$11812,8,FALSE))</f>
        <v/>
      </c>
      <c r="J72" s="47"/>
      <c r="K72" s="48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70"/>
      <c r="Y72" s="69"/>
      <c r="Z72" s="70"/>
      <c r="AA72" s="105"/>
      <c r="AB72" s="107"/>
      <c r="AC72" s="106"/>
      <c r="AD72" s="106"/>
      <c r="AE72" s="54"/>
      <c r="AF72" s="104"/>
      <c r="AG72" s="94"/>
      <c r="AH72" s="94"/>
      <c r="AI72"/>
      <c r="AJ72"/>
      <c r="AM72" s="13"/>
    </row>
    <row r="73" spans="1:39" s="8" customFormat="1" ht="24.95" customHeight="1" x14ac:dyDescent="0.25">
      <c r="A73" s="66" t="str">
        <f t="shared" si="0"/>
        <v/>
      </c>
      <c r="B73" s="62"/>
      <c r="C73" s="64" t="str">
        <f>IF(B73="","",VLOOKUP(B73,'Base productos'!A$2:H$11812,2,FALSE))</f>
        <v/>
      </c>
      <c r="D73" s="67" t="str">
        <f>IF(B73="","",VLOOKUP(B73,'Base productos'!A$2:H$11812,3,FALSE))</f>
        <v/>
      </c>
      <c r="E73" s="63" t="str">
        <f>IF(B73="","",VLOOKUP(B73,'Base productos'!A$2:H$11812,4,FALSE))</f>
        <v/>
      </c>
      <c r="F73" s="63" t="str">
        <f>IF(B73="","",VLOOKUP(B73,'Base productos'!A$2:H$11812,5,FALSE))</f>
        <v/>
      </c>
      <c r="G73" s="67" t="str">
        <f>IF(B73="","",VLOOKUP(B73,'Base productos'!A$2:H$11812,6,FALSE))</f>
        <v/>
      </c>
      <c r="H73" s="67" t="str">
        <f>IF(B73="","",VLOOKUP(B73,'Base productos'!A$2:H$11812,7,FALSE))</f>
        <v/>
      </c>
      <c r="I73" s="67" t="str">
        <f>IF(B73="","",VLOOKUP(B73,'Base productos'!A$2:H$11812,8,FALSE))</f>
        <v/>
      </c>
      <c r="J73" s="47"/>
      <c r="K73" s="48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70"/>
      <c r="Y73" s="69"/>
      <c r="Z73" s="70"/>
      <c r="AA73" s="105"/>
      <c r="AB73" s="107"/>
      <c r="AC73" s="106"/>
      <c r="AD73" s="106"/>
      <c r="AE73" s="54"/>
      <c r="AF73" s="104"/>
      <c r="AG73" s="94"/>
      <c r="AH73" s="94"/>
      <c r="AI73"/>
      <c r="AJ73"/>
      <c r="AM73" s="13"/>
    </row>
    <row r="74" spans="1:39" s="8" customFormat="1" ht="24.95" customHeight="1" x14ac:dyDescent="0.25">
      <c r="A74" s="66" t="str">
        <f t="shared" si="0"/>
        <v/>
      </c>
      <c r="B74" s="62"/>
      <c r="C74" s="64" t="str">
        <f>IF(B74="","",VLOOKUP(B74,'Base productos'!A$2:H$11812,2,FALSE))</f>
        <v/>
      </c>
      <c r="D74" s="67" t="str">
        <f>IF(B74="","",VLOOKUP(B74,'Base productos'!A$2:H$11812,3,FALSE))</f>
        <v/>
      </c>
      <c r="E74" s="63" t="str">
        <f>IF(B74="","",VLOOKUP(B74,'Base productos'!A$2:H$11812,4,FALSE))</f>
        <v/>
      </c>
      <c r="F74" s="63" t="str">
        <f>IF(B74="","",VLOOKUP(B74,'Base productos'!A$2:H$11812,5,FALSE))</f>
        <v/>
      </c>
      <c r="G74" s="67" t="str">
        <f>IF(B74="","",VLOOKUP(B74,'Base productos'!A$2:H$11812,6,FALSE))</f>
        <v/>
      </c>
      <c r="H74" s="67" t="str">
        <f>IF(B74="","",VLOOKUP(B74,'Base productos'!A$2:H$11812,7,FALSE))</f>
        <v/>
      </c>
      <c r="I74" s="67" t="str">
        <f>IF(B74="","",VLOOKUP(B74,'Base productos'!A$2:H$11812,8,FALSE))</f>
        <v/>
      </c>
      <c r="J74" s="47"/>
      <c r="K74" s="48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70"/>
      <c r="Y74" s="69"/>
      <c r="Z74" s="70"/>
      <c r="AA74" s="105"/>
      <c r="AB74" s="107"/>
      <c r="AC74" s="106"/>
      <c r="AD74" s="106"/>
      <c r="AE74" s="54"/>
      <c r="AF74" s="104"/>
      <c r="AG74" s="94"/>
      <c r="AH74" s="94"/>
      <c r="AI74"/>
      <c r="AJ74"/>
      <c r="AM74" s="13"/>
    </row>
    <row r="75" spans="1:39" s="8" customFormat="1" ht="24.95" customHeight="1" x14ac:dyDescent="0.25">
      <c r="A75" s="66" t="str">
        <f t="shared" si="0"/>
        <v/>
      </c>
      <c r="B75" s="62"/>
      <c r="C75" s="64" t="str">
        <f>IF(B75="","",VLOOKUP(B75,'Base productos'!A$2:H$11812,2,FALSE))</f>
        <v/>
      </c>
      <c r="D75" s="67" t="str">
        <f>IF(B75="","",VLOOKUP(B75,'Base productos'!A$2:H$11812,3,FALSE))</f>
        <v/>
      </c>
      <c r="E75" s="63" t="str">
        <f>IF(B75="","",VLOOKUP(B75,'Base productos'!A$2:H$11812,4,FALSE))</f>
        <v/>
      </c>
      <c r="F75" s="63" t="str">
        <f>IF(B75="","",VLOOKUP(B75,'Base productos'!A$2:H$11812,5,FALSE))</f>
        <v/>
      </c>
      <c r="G75" s="67" t="str">
        <f>IF(B75="","",VLOOKUP(B75,'Base productos'!A$2:H$11812,6,FALSE))</f>
        <v/>
      </c>
      <c r="H75" s="67" t="str">
        <f>IF(B75="","",VLOOKUP(B75,'Base productos'!A$2:H$11812,7,FALSE))</f>
        <v/>
      </c>
      <c r="I75" s="67" t="str">
        <f>IF(B75="","",VLOOKUP(B75,'Base productos'!A$2:H$11812,8,FALSE))</f>
        <v/>
      </c>
      <c r="J75" s="47"/>
      <c r="K75" s="48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70"/>
      <c r="Y75" s="69"/>
      <c r="Z75" s="70"/>
      <c r="AA75" s="105"/>
      <c r="AB75" s="107"/>
      <c r="AC75" s="106"/>
      <c r="AD75" s="106"/>
      <c r="AE75" s="54"/>
      <c r="AF75" s="104"/>
      <c r="AG75" s="94"/>
      <c r="AH75" s="94"/>
      <c r="AI75"/>
      <c r="AJ75"/>
      <c r="AM75" s="13"/>
    </row>
    <row r="76" spans="1:39" s="8" customFormat="1" ht="24.95" customHeight="1" x14ac:dyDescent="0.25">
      <c r="A76" s="66" t="str">
        <f t="shared" si="0"/>
        <v/>
      </c>
      <c r="B76" s="62"/>
      <c r="C76" s="64" t="str">
        <f>IF(B76="","",VLOOKUP(B76,'Base productos'!A$2:H$11812,2,FALSE))</f>
        <v/>
      </c>
      <c r="D76" s="67" t="str">
        <f>IF(B76="","",VLOOKUP(B76,'Base productos'!A$2:H$11812,3,FALSE))</f>
        <v/>
      </c>
      <c r="E76" s="63" t="str">
        <f>IF(B76="","",VLOOKUP(B76,'Base productos'!A$2:H$11812,4,FALSE))</f>
        <v/>
      </c>
      <c r="F76" s="63" t="str">
        <f>IF(B76="","",VLOOKUP(B76,'Base productos'!A$2:H$11812,5,FALSE))</f>
        <v/>
      </c>
      <c r="G76" s="67" t="str">
        <f>IF(B76="","",VLOOKUP(B76,'Base productos'!A$2:H$11812,6,FALSE))</f>
        <v/>
      </c>
      <c r="H76" s="67" t="str">
        <f>IF(B76="","",VLOOKUP(B76,'Base productos'!A$2:H$11812,7,FALSE))</f>
        <v/>
      </c>
      <c r="I76" s="67" t="str">
        <f>IF(B76="","",VLOOKUP(B76,'Base productos'!A$2:H$11812,8,FALSE))</f>
        <v/>
      </c>
      <c r="J76" s="47"/>
      <c r="K76" s="48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70"/>
      <c r="Y76" s="69"/>
      <c r="Z76" s="70"/>
      <c r="AA76" s="105"/>
      <c r="AB76" s="107"/>
      <c r="AC76" s="106"/>
      <c r="AD76" s="106"/>
      <c r="AE76" s="54"/>
      <c r="AF76" s="104"/>
      <c r="AG76" s="94"/>
      <c r="AH76" s="94"/>
      <c r="AI76"/>
      <c r="AJ76"/>
      <c r="AM76" s="13"/>
    </row>
    <row r="77" spans="1:39" s="8" customFormat="1" ht="24.95" customHeight="1" x14ac:dyDescent="0.25">
      <c r="A77" s="66" t="str">
        <f t="shared" si="0"/>
        <v/>
      </c>
      <c r="B77" s="62"/>
      <c r="C77" s="64" t="str">
        <f>IF(B77="","",VLOOKUP(B77,'Base productos'!A$2:H$11812,2,FALSE))</f>
        <v/>
      </c>
      <c r="D77" s="67" t="str">
        <f>IF(B77="","",VLOOKUP(B77,'Base productos'!A$2:H$11812,3,FALSE))</f>
        <v/>
      </c>
      <c r="E77" s="63" t="str">
        <f>IF(B77="","",VLOOKUP(B77,'Base productos'!A$2:H$11812,4,FALSE))</f>
        <v/>
      </c>
      <c r="F77" s="63" t="str">
        <f>IF(B77="","",VLOOKUP(B77,'Base productos'!A$2:H$11812,5,FALSE))</f>
        <v/>
      </c>
      <c r="G77" s="67" t="str">
        <f>IF(B77="","",VLOOKUP(B77,'Base productos'!A$2:H$11812,6,FALSE))</f>
        <v/>
      </c>
      <c r="H77" s="67" t="str">
        <f>IF(B77="","",VLOOKUP(B77,'Base productos'!A$2:H$11812,7,FALSE))</f>
        <v/>
      </c>
      <c r="I77" s="67" t="str">
        <f>IF(B77="","",VLOOKUP(B77,'Base productos'!A$2:H$11812,8,FALSE))</f>
        <v/>
      </c>
      <c r="J77" s="47"/>
      <c r="K77" s="48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70"/>
      <c r="Y77" s="69"/>
      <c r="Z77" s="70"/>
      <c r="AA77" s="105"/>
      <c r="AB77" s="107"/>
      <c r="AC77" s="106"/>
      <c r="AD77" s="106"/>
      <c r="AE77" s="54"/>
      <c r="AF77" s="104"/>
      <c r="AG77" s="94"/>
      <c r="AH77" s="94"/>
      <c r="AI77"/>
      <c r="AJ77"/>
      <c r="AM77" s="13"/>
    </row>
    <row r="78" spans="1:39" s="8" customFormat="1" ht="24.95" customHeight="1" x14ac:dyDescent="0.25">
      <c r="A78" s="66" t="str">
        <f t="shared" si="0"/>
        <v/>
      </c>
      <c r="B78" s="62"/>
      <c r="C78" s="64" t="str">
        <f>IF(B78="","",VLOOKUP(B78,'Base productos'!A$2:H$11812,2,FALSE))</f>
        <v/>
      </c>
      <c r="D78" s="67" t="str">
        <f>IF(B78="","",VLOOKUP(B78,'Base productos'!A$2:H$11812,3,FALSE))</f>
        <v/>
      </c>
      <c r="E78" s="63" t="str">
        <f>IF(B78="","",VLOOKUP(B78,'Base productos'!A$2:H$11812,4,FALSE))</f>
        <v/>
      </c>
      <c r="F78" s="63" t="str">
        <f>IF(B78="","",VLOOKUP(B78,'Base productos'!A$2:H$11812,5,FALSE))</f>
        <v/>
      </c>
      <c r="G78" s="67" t="str">
        <f>IF(B78="","",VLOOKUP(B78,'Base productos'!A$2:H$11812,6,FALSE))</f>
        <v/>
      </c>
      <c r="H78" s="67" t="str">
        <f>IF(B78="","",VLOOKUP(B78,'Base productos'!A$2:H$11812,7,FALSE))</f>
        <v/>
      </c>
      <c r="I78" s="67" t="str">
        <f>IF(B78="","",VLOOKUP(B78,'Base productos'!A$2:H$11812,8,FALSE))</f>
        <v/>
      </c>
      <c r="J78" s="47"/>
      <c r="K78" s="48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70"/>
      <c r="Y78" s="69"/>
      <c r="Z78" s="70"/>
      <c r="AA78" s="105"/>
      <c r="AB78" s="107"/>
      <c r="AC78" s="106"/>
      <c r="AD78" s="106"/>
      <c r="AE78" s="54"/>
      <c r="AF78" s="104"/>
      <c r="AG78" s="94"/>
      <c r="AH78" s="94"/>
      <c r="AI78"/>
      <c r="AJ78"/>
      <c r="AM78" s="13"/>
    </row>
    <row r="79" spans="1:39" s="8" customFormat="1" ht="24.95" customHeight="1" x14ac:dyDescent="0.25">
      <c r="A79" s="66" t="str">
        <f t="shared" si="0"/>
        <v/>
      </c>
      <c r="B79" s="62"/>
      <c r="C79" s="64" t="str">
        <f>IF(B79="","",VLOOKUP(B79,'Base productos'!A$2:H$11812,2,FALSE))</f>
        <v/>
      </c>
      <c r="D79" s="67" t="str">
        <f>IF(B79="","",VLOOKUP(B79,'Base productos'!A$2:H$11812,3,FALSE))</f>
        <v/>
      </c>
      <c r="E79" s="63" t="str">
        <f>IF(B79="","",VLOOKUP(B79,'Base productos'!A$2:H$11812,4,FALSE))</f>
        <v/>
      </c>
      <c r="F79" s="63" t="str">
        <f>IF(B79="","",VLOOKUP(B79,'Base productos'!A$2:H$11812,5,FALSE))</f>
        <v/>
      </c>
      <c r="G79" s="67" t="str">
        <f>IF(B79="","",VLOOKUP(B79,'Base productos'!A$2:H$11812,6,FALSE))</f>
        <v/>
      </c>
      <c r="H79" s="67" t="str">
        <f>IF(B79="","",VLOOKUP(B79,'Base productos'!A$2:H$11812,7,FALSE))</f>
        <v/>
      </c>
      <c r="I79" s="67" t="str">
        <f>IF(B79="","",VLOOKUP(B79,'Base productos'!A$2:H$11812,8,FALSE))</f>
        <v/>
      </c>
      <c r="J79" s="47"/>
      <c r="K79" s="48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70"/>
      <c r="Y79" s="69"/>
      <c r="Z79" s="70"/>
      <c r="AA79" s="105"/>
      <c r="AB79" s="107"/>
      <c r="AC79" s="106"/>
      <c r="AD79" s="106"/>
      <c r="AE79" s="54"/>
      <c r="AF79" s="104"/>
      <c r="AG79" s="94"/>
      <c r="AH79" s="94"/>
      <c r="AI79"/>
      <c r="AJ79"/>
      <c r="AM79" s="13"/>
    </row>
    <row r="80" spans="1:39" s="8" customFormat="1" ht="24.95" customHeight="1" x14ac:dyDescent="0.25">
      <c r="A80" s="66" t="str">
        <f t="shared" si="0"/>
        <v/>
      </c>
      <c r="B80" s="62"/>
      <c r="C80" s="64" t="str">
        <f>IF(B80="","",VLOOKUP(B80,'Base productos'!A$2:H$11812,2,FALSE))</f>
        <v/>
      </c>
      <c r="D80" s="67" t="str">
        <f>IF(B80="","",VLOOKUP(B80,'Base productos'!A$2:H$11812,3,FALSE))</f>
        <v/>
      </c>
      <c r="E80" s="63" t="str">
        <f>IF(B80="","",VLOOKUP(B80,'Base productos'!A$2:H$11812,4,FALSE))</f>
        <v/>
      </c>
      <c r="F80" s="63" t="str">
        <f>IF(B80="","",VLOOKUP(B80,'Base productos'!A$2:H$11812,5,FALSE))</f>
        <v/>
      </c>
      <c r="G80" s="67" t="str">
        <f>IF(B80="","",VLOOKUP(B80,'Base productos'!A$2:H$11812,6,FALSE))</f>
        <v/>
      </c>
      <c r="H80" s="67" t="str">
        <f>IF(B80="","",VLOOKUP(B80,'Base productos'!A$2:H$11812,7,FALSE))</f>
        <v/>
      </c>
      <c r="I80" s="67" t="str">
        <f>IF(B80="","",VLOOKUP(B80,'Base productos'!A$2:H$11812,8,FALSE))</f>
        <v/>
      </c>
      <c r="J80" s="47"/>
      <c r="K80" s="48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70"/>
      <c r="Y80" s="69"/>
      <c r="Z80" s="70"/>
      <c r="AA80" s="105"/>
      <c r="AB80" s="107"/>
      <c r="AC80" s="106"/>
      <c r="AD80" s="106"/>
      <c r="AE80" s="54"/>
      <c r="AF80" s="104"/>
      <c r="AG80" s="94"/>
      <c r="AH80" s="94"/>
      <c r="AI80"/>
      <c r="AJ80"/>
      <c r="AM80" s="13"/>
    </row>
    <row r="81" spans="1:39" s="8" customFormat="1" ht="24.95" customHeight="1" x14ac:dyDescent="0.25">
      <c r="A81" s="66" t="str">
        <f t="shared" si="0"/>
        <v/>
      </c>
      <c r="B81" s="62"/>
      <c r="C81" s="64" t="str">
        <f>IF(B81="","",VLOOKUP(B81,'Base productos'!A$2:H$11812,2,FALSE))</f>
        <v/>
      </c>
      <c r="D81" s="67" t="str">
        <f>IF(B81="","",VLOOKUP(B81,'Base productos'!A$2:H$11812,3,FALSE))</f>
        <v/>
      </c>
      <c r="E81" s="63" t="str">
        <f>IF(B81="","",VLOOKUP(B81,'Base productos'!A$2:H$11812,4,FALSE))</f>
        <v/>
      </c>
      <c r="F81" s="63" t="str">
        <f>IF(B81="","",VLOOKUP(B81,'Base productos'!A$2:H$11812,5,FALSE))</f>
        <v/>
      </c>
      <c r="G81" s="67" t="str">
        <f>IF(B81="","",VLOOKUP(B81,'Base productos'!A$2:H$11812,6,FALSE))</f>
        <v/>
      </c>
      <c r="H81" s="67" t="str">
        <f>IF(B81="","",VLOOKUP(B81,'Base productos'!A$2:H$11812,7,FALSE))</f>
        <v/>
      </c>
      <c r="I81" s="67" t="str">
        <f>IF(B81="","",VLOOKUP(B81,'Base productos'!A$2:H$11812,8,FALSE))</f>
        <v/>
      </c>
      <c r="J81" s="47"/>
      <c r="K81" s="48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70"/>
      <c r="Y81" s="69"/>
      <c r="Z81" s="70"/>
      <c r="AA81" s="105"/>
      <c r="AB81" s="107"/>
      <c r="AC81" s="106"/>
      <c r="AD81" s="106"/>
      <c r="AE81" s="54"/>
      <c r="AF81" s="104"/>
      <c r="AG81" s="94"/>
      <c r="AH81" s="94"/>
      <c r="AI81"/>
      <c r="AJ81"/>
      <c r="AM81" s="13"/>
    </row>
    <row r="82" spans="1:39" s="8" customFormat="1" ht="24.95" customHeight="1" x14ac:dyDescent="0.25">
      <c r="A82" s="66" t="str">
        <f t="shared" si="0"/>
        <v/>
      </c>
      <c r="B82" s="62"/>
      <c r="C82" s="64" t="str">
        <f>IF(B82="","",VLOOKUP(B82,'Base productos'!A$2:H$11812,2,FALSE))</f>
        <v/>
      </c>
      <c r="D82" s="67" t="str">
        <f>IF(B82="","",VLOOKUP(B82,'Base productos'!A$2:H$11812,3,FALSE))</f>
        <v/>
      </c>
      <c r="E82" s="63" t="str">
        <f>IF(B82="","",VLOOKUP(B82,'Base productos'!A$2:H$11812,4,FALSE))</f>
        <v/>
      </c>
      <c r="F82" s="63" t="str">
        <f>IF(B82="","",VLOOKUP(B82,'Base productos'!A$2:H$11812,5,FALSE))</f>
        <v/>
      </c>
      <c r="G82" s="67" t="str">
        <f>IF(B82="","",VLOOKUP(B82,'Base productos'!A$2:H$11812,6,FALSE))</f>
        <v/>
      </c>
      <c r="H82" s="67" t="str">
        <f>IF(B82="","",VLOOKUP(B82,'Base productos'!A$2:H$11812,7,FALSE))</f>
        <v/>
      </c>
      <c r="I82" s="67" t="str">
        <f>IF(B82="","",VLOOKUP(B82,'Base productos'!A$2:H$11812,8,FALSE))</f>
        <v/>
      </c>
      <c r="J82" s="47"/>
      <c r="K82" s="48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70"/>
      <c r="Y82" s="69"/>
      <c r="Z82" s="70"/>
      <c r="AA82" s="105"/>
      <c r="AB82" s="107"/>
      <c r="AC82" s="106"/>
      <c r="AD82" s="106"/>
      <c r="AE82" s="54"/>
      <c r="AF82" s="104"/>
      <c r="AG82" s="94"/>
      <c r="AH82" s="94"/>
      <c r="AI82"/>
      <c r="AJ82"/>
      <c r="AM82" s="13"/>
    </row>
    <row r="83" spans="1:39" s="8" customFormat="1" ht="24.95" customHeight="1" x14ac:dyDescent="0.25">
      <c r="A83" s="66" t="str">
        <f t="shared" si="0"/>
        <v/>
      </c>
      <c r="B83" s="62"/>
      <c r="C83" s="64" t="str">
        <f>IF(B83="","",VLOOKUP(B83,'Base productos'!A$2:H$11812,2,FALSE))</f>
        <v/>
      </c>
      <c r="D83" s="67" t="str">
        <f>IF(B83="","",VLOOKUP(B83,'Base productos'!A$2:H$11812,3,FALSE))</f>
        <v/>
      </c>
      <c r="E83" s="63" t="str">
        <f>IF(B83="","",VLOOKUP(B83,'Base productos'!A$2:H$11812,4,FALSE))</f>
        <v/>
      </c>
      <c r="F83" s="63" t="str">
        <f>IF(B83="","",VLOOKUP(B83,'Base productos'!A$2:H$11812,5,FALSE))</f>
        <v/>
      </c>
      <c r="G83" s="67" t="str">
        <f>IF(B83="","",VLOOKUP(B83,'Base productos'!A$2:H$11812,6,FALSE))</f>
        <v/>
      </c>
      <c r="H83" s="67" t="str">
        <f>IF(B83="","",VLOOKUP(B83,'Base productos'!A$2:H$11812,7,FALSE))</f>
        <v/>
      </c>
      <c r="I83" s="67" t="str">
        <f>IF(B83="","",VLOOKUP(B83,'Base productos'!A$2:H$11812,8,FALSE))</f>
        <v/>
      </c>
      <c r="J83" s="47"/>
      <c r="K83" s="48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70"/>
      <c r="Y83" s="69"/>
      <c r="Z83" s="70"/>
      <c r="AA83" s="105"/>
      <c r="AB83" s="107"/>
      <c r="AC83" s="106"/>
      <c r="AD83" s="106"/>
      <c r="AE83" s="54"/>
      <c r="AF83" s="104"/>
      <c r="AG83" s="94"/>
      <c r="AH83" s="94"/>
      <c r="AI83"/>
      <c r="AJ83"/>
      <c r="AM83" s="13"/>
    </row>
    <row r="84" spans="1:39" s="8" customFormat="1" ht="24.95" customHeight="1" x14ac:dyDescent="0.25">
      <c r="A84" s="66" t="str">
        <f t="shared" si="0"/>
        <v/>
      </c>
      <c r="B84" s="62"/>
      <c r="C84" s="64" t="str">
        <f>IF(B84="","",VLOOKUP(B84,'Base productos'!A$2:H$11812,2,FALSE))</f>
        <v/>
      </c>
      <c r="D84" s="67" t="str">
        <f>IF(B84="","",VLOOKUP(B84,'Base productos'!A$2:H$11812,3,FALSE))</f>
        <v/>
      </c>
      <c r="E84" s="63" t="str">
        <f>IF(B84="","",VLOOKUP(B84,'Base productos'!A$2:H$11812,4,FALSE))</f>
        <v/>
      </c>
      <c r="F84" s="63" t="str">
        <f>IF(B84="","",VLOOKUP(B84,'Base productos'!A$2:H$11812,5,FALSE))</f>
        <v/>
      </c>
      <c r="G84" s="67" t="str">
        <f>IF(B84="","",VLOOKUP(B84,'Base productos'!A$2:H$11812,6,FALSE))</f>
        <v/>
      </c>
      <c r="H84" s="67" t="str">
        <f>IF(B84="","",VLOOKUP(B84,'Base productos'!A$2:H$11812,7,FALSE))</f>
        <v/>
      </c>
      <c r="I84" s="67" t="str">
        <f>IF(B84="","",VLOOKUP(B84,'Base productos'!A$2:H$11812,8,FALSE))</f>
        <v/>
      </c>
      <c r="J84" s="47"/>
      <c r="K84" s="48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70"/>
      <c r="Y84" s="69"/>
      <c r="Z84" s="70"/>
      <c r="AA84" s="105"/>
      <c r="AB84" s="107"/>
      <c r="AC84" s="106"/>
      <c r="AD84" s="106"/>
      <c r="AE84" s="54"/>
      <c r="AF84" s="104"/>
      <c r="AG84" s="94"/>
      <c r="AH84" s="94"/>
      <c r="AI84"/>
      <c r="AJ84"/>
      <c r="AM84" s="13"/>
    </row>
    <row r="85" spans="1:39" s="8" customFormat="1" ht="24.95" customHeight="1" x14ac:dyDescent="0.25">
      <c r="A85" s="66" t="str">
        <f t="shared" si="0"/>
        <v/>
      </c>
      <c r="B85" s="62"/>
      <c r="C85" s="64" t="str">
        <f>IF(B85="","",VLOOKUP(B85,'Base productos'!A$2:H$11812,2,FALSE))</f>
        <v/>
      </c>
      <c r="D85" s="67" t="str">
        <f>IF(B85="","",VLOOKUP(B85,'Base productos'!A$2:H$11812,3,FALSE))</f>
        <v/>
      </c>
      <c r="E85" s="63" t="str">
        <f>IF(B85="","",VLOOKUP(B85,'Base productos'!A$2:H$11812,4,FALSE))</f>
        <v/>
      </c>
      <c r="F85" s="63" t="str">
        <f>IF(B85="","",VLOOKUP(B85,'Base productos'!A$2:H$11812,5,FALSE))</f>
        <v/>
      </c>
      <c r="G85" s="67" t="str">
        <f>IF(B85="","",VLOOKUP(B85,'Base productos'!A$2:H$11812,6,FALSE))</f>
        <v/>
      </c>
      <c r="H85" s="67" t="str">
        <f>IF(B85="","",VLOOKUP(B85,'Base productos'!A$2:H$11812,7,FALSE))</f>
        <v/>
      </c>
      <c r="I85" s="67" t="str">
        <f>IF(B85="","",VLOOKUP(B85,'Base productos'!A$2:H$11812,8,FALSE))</f>
        <v/>
      </c>
      <c r="J85" s="47"/>
      <c r="K85" s="48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70"/>
      <c r="Y85" s="69"/>
      <c r="Z85" s="70"/>
      <c r="AA85" s="105"/>
      <c r="AB85" s="107"/>
      <c r="AC85" s="106"/>
      <c r="AD85" s="106"/>
      <c r="AE85" s="54"/>
      <c r="AF85" s="104"/>
      <c r="AG85" s="94"/>
      <c r="AH85" s="94"/>
      <c r="AI85"/>
      <c r="AJ85"/>
      <c r="AM85" s="13"/>
    </row>
    <row r="86" spans="1:39" s="8" customFormat="1" ht="24.95" customHeight="1" x14ac:dyDescent="0.25">
      <c r="A86" s="66" t="str">
        <f t="shared" si="0"/>
        <v/>
      </c>
      <c r="B86" s="62"/>
      <c r="C86" s="64" t="str">
        <f>IF(B86="","",VLOOKUP(B86,'Base productos'!A$2:H$11812,2,FALSE))</f>
        <v/>
      </c>
      <c r="D86" s="67" t="str">
        <f>IF(B86="","",VLOOKUP(B86,'Base productos'!A$2:H$11812,3,FALSE))</f>
        <v/>
      </c>
      <c r="E86" s="63" t="str">
        <f>IF(B86="","",VLOOKUP(B86,'Base productos'!A$2:H$11812,4,FALSE))</f>
        <v/>
      </c>
      <c r="F86" s="63" t="str">
        <f>IF(B86="","",VLOOKUP(B86,'Base productos'!A$2:H$11812,5,FALSE))</f>
        <v/>
      </c>
      <c r="G86" s="67" t="str">
        <f>IF(B86="","",VLOOKUP(B86,'Base productos'!A$2:H$11812,6,FALSE))</f>
        <v/>
      </c>
      <c r="H86" s="67" t="str">
        <f>IF(B86="","",VLOOKUP(B86,'Base productos'!A$2:H$11812,7,FALSE))</f>
        <v/>
      </c>
      <c r="I86" s="67" t="str">
        <f>IF(B86="","",VLOOKUP(B86,'Base productos'!A$2:H$11812,8,FALSE))</f>
        <v/>
      </c>
      <c r="J86" s="47"/>
      <c r="K86" s="48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70"/>
      <c r="Y86" s="69"/>
      <c r="Z86" s="70"/>
      <c r="AA86" s="105"/>
      <c r="AB86" s="107"/>
      <c r="AC86" s="106"/>
      <c r="AD86" s="106"/>
      <c r="AE86" s="54"/>
      <c r="AF86" s="104"/>
      <c r="AG86" s="94"/>
      <c r="AH86" s="94"/>
      <c r="AI86"/>
      <c r="AJ86"/>
      <c r="AM86" s="13"/>
    </row>
    <row r="87" spans="1:39" s="8" customFormat="1" ht="24.95" customHeight="1" x14ac:dyDescent="0.25">
      <c r="A87" s="66" t="str">
        <f t="shared" si="0"/>
        <v/>
      </c>
      <c r="B87" s="62"/>
      <c r="C87" s="64" t="str">
        <f>IF(B87="","",VLOOKUP(B87,'Base productos'!A$2:H$11812,2,FALSE))</f>
        <v/>
      </c>
      <c r="D87" s="67" t="str">
        <f>IF(B87="","",VLOOKUP(B87,'Base productos'!A$2:H$11812,3,FALSE))</f>
        <v/>
      </c>
      <c r="E87" s="63" t="str">
        <f>IF(B87="","",VLOOKUP(B87,'Base productos'!A$2:H$11812,4,FALSE))</f>
        <v/>
      </c>
      <c r="F87" s="63" t="str">
        <f>IF(B87="","",VLOOKUP(B87,'Base productos'!A$2:H$11812,5,FALSE))</f>
        <v/>
      </c>
      <c r="G87" s="67" t="str">
        <f>IF(B87="","",VLOOKUP(B87,'Base productos'!A$2:H$11812,6,FALSE))</f>
        <v/>
      </c>
      <c r="H87" s="67" t="str">
        <f>IF(B87="","",VLOOKUP(B87,'Base productos'!A$2:H$11812,7,FALSE))</f>
        <v/>
      </c>
      <c r="I87" s="67" t="str">
        <f>IF(B87="","",VLOOKUP(B87,'Base productos'!A$2:H$11812,8,FALSE))</f>
        <v/>
      </c>
      <c r="J87" s="47"/>
      <c r="K87" s="48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70"/>
      <c r="Y87" s="69"/>
      <c r="Z87" s="70"/>
      <c r="AA87" s="105"/>
      <c r="AB87" s="107"/>
      <c r="AC87" s="106"/>
      <c r="AD87" s="106"/>
      <c r="AE87" s="54"/>
      <c r="AF87" s="104"/>
      <c r="AG87" s="94"/>
      <c r="AH87" s="94"/>
      <c r="AI87"/>
      <c r="AJ87"/>
      <c r="AM87" s="13"/>
    </row>
    <row r="88" spans="1:39" s="8" customFormat="1" ht="24.95" customHeight="1" x14ac:dyDescent="0.25">
      <c r="A88" s="66" t="str">
        <f t="shared" si="0"/>
        <v/>
      </c>
      <c r="B88" s="62"/>
      <c r="C88" s="64" t="str">
        <f>IF(B88="","",VLOOKUP(B88,'Base productos'!A$2:H$11812,2,FALSE))</f>
        <v/>
      </c>
      <c r="D88" s="67" t="str">
        <f>IF(B88="","",VLOOKUP(B88,'Base productos'!A$2:H$11812,3,FALSE))</f>
        <v/>
      </c>
      <c r="E88" s="63" t="str">
        <f>IF(B88="","",VLOOKUP(B88,'Base productos'!A$2:H$11812,4,FALSE))</f>
        <v/>
      </c>
      <c r="F88" s="63" t="str">
        <f>IF(B88="","",VLOOKUP(B88,'Base productos'!A$2:H$11812,5,FALSE))</f>
        <v/>
      </c>
      <c r="G88" s="67" t="str">
        <f>IF(B88="","",VLOOKUP(B88,'Base productos'!A$2:H$11812,6,FALSE))</f>
        <v/>
      </c>
      <c r="H88" s="67" t="str">
        <f>IF(B88="","",VLOOKUP(B88,'Base productos'!A$2:H$11812,7,FALSE))</f>
        <v/>
      </c>
      <c r="I88" s="67" t="str">
        <f>IF(B88="","",VLOOKUP(B88,'Base productos'!A$2:H$11812,8,FALSE))</f>
        <v/>
      </c>
      <c r="J88" s="47"/>
      <c r="K88" s="48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70"/>
      <c r="Y88" s="69"/>
      <c r="Z88" s="70"/>
      <c r="AA88" s="105"/>
      <c r="AB88" s="107"/>
      <c r="AC88" s="106"/>
      <c r="AD88" s="106"/>
      <c r="AE88" s="54"/>
      <c r="AF88" s="104"/>
      <c r="AG88" s="94"/>
      <c r="AH88" s="94"/>
      <c r="AI88"/>
      <c r="AJ88"/>
      <c r="AM88" s="13"/>
    </row>
    <row r="89" spans="1:39" s="8" customFormat="1" ht="24.95" customHeight="1" x14ac:dyDescent="0.25">
      <c r="A89" s="66" t="str">
        <f t="shared" ref="A89:A152" si="1">IF(A88="","",IF(B89="","",A88))</f>
        <v/>
      </c>
      <c r="B89" s="62"/>
      <c r="C89" s="64" t="str">
        <f>IF(B89="","",VLOOKUP(B89,'Base productos'!A$2:H$11812,2,FALSE))</f>
        <v/>
      </c>
      <c r="D89" s="67" t="str">
        <f>IF(B89="","",VLOOKUP(B89,'Base productos'!A$2:H$11812,3,FALSE))</f>
        <v/>
      </c>
      <c r="E89" s="63" t="str">
        <f>IF(B89="","",VLOOKUP(B89,'Base productos'!A$2:H$11812,4,FALSE))</f>
        <v/>
      </c>
      <c r="F89" s="63" t="str">
        <f>IF(B89="","",VLOOKUP(B89,'Base productos'!A$2:H$11812,5,FALSE))</f>
        <v/>
      </c>
      <c r="G89" s="67" t="str">
        <f>IF(B89="","",VLOOKUP(B89,'Base productos'!A$2:H$11812,6,FALSE))</f>
        <v/>
      </c>
      <c r="H89" s="67" t="str">
        <f>IF(B89="","",VLOOKUP(B89,'Base productos'!A$2:H$11812,7,FALSE))</f>
        <v/>
      </c>
      <c r="I89" s="67" t="str">
        <f>IF(B89="","",VLOOKUP(B89,'Base productos'!A$2:H$11812,8,FALSE))</f>
        <v/>
      </c>
      <c r="J89" s="47"/>
      <c r="K89" s="48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70"/>
      <c r="Y89" s="69"/>
      <c r="Z89" s="70"/>
      <c r="AA89" s="105"/>
      <c r="AB89" s="107"/>
      <c r="AC89" s="106"/>
      <c r="AD89" s="106"/>
      <c r="AE89" s="54"/>
      <c r="AF89" s="104"/>
      <c r="AG89" s="94"/>
      <c r="AH89" s="94"/>
      <c r="AI89"/>
      <c r="AJ89"/>
      <c r="AM89" s="13"/>
    </row>
    <row r="90" spans="1:39" s="8" customFormat="1" ht="24.95" customHeight="1" x14ac:dyDescent="0.25">
      <c r="A90" s="66" t="str">
        <f t="shared" si="1"/>
        <v/>
      </c>
      <c r="B90" s="62"/>
      <c r="C90" s="64" t="str">
        <f>IF(B90="","",VLOOKUP(B90,'Base productos'!A$2:H$11812,2,FALSE))</f>
        <v/>
      </c>
      <c r="D90" s="67" t="str">
        <f>IF(B90="","",VLOOKUP(B90,'Base productos'!A$2:H$11812,3,FALSE))</f>
        <v/>
      </c>
      <c r="E90" s="63" t="str">
        <f>IF(B90="","",VLOOKUP(B90,'Base productos'!A$2:H$11812,4,FALSE))</f>
        <v/>
      </c>
      <c r="F90" s="63" t="str">
        <f>IF(B90="","",VLOOKUP(B90,'Base productos'!A$2:H$11812,5,FALSE))</f>
        <v/>
      </c>
      <c r="G90" s="67" t="str">
        <f>IF(B90="","",VLOOKUP(B90,'Base productos'!A$2:H$11812,6,FALSE))</f>
        <v/>
      </c>
      <c r="H90" s="67" t="str">
        <f>IF(B90="","",VLOOKUP(B90,'Base productos'!A$2:H$11812,7,FALSE))</f>
        <v/>
      </c>
      <c r="I90" s="67" t="str">
        <f>IF(B90="","",VLOOKUP(B90,'Base productos'!A$2:H$11812,8,FALSE))</f>
        <v/>
      </c>
      <c r="J90" s="47"/>
      <c r="K90" s="48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70"/>
      <c r="Y90" s="69"/>
      <c r="Z90" s="70"/>
      <c r="AA90" s="105"/>
      <c r="AB90" s="107"/>
      <c r="AC90" s="106"/>
      <c r="AD90" s="106"/>
      <c r="AE90" s="54"/>
      <c r="AF90" s="104"/>
      <c r="AG90" s="94"/>
      <c r="AH90" s="94"/>
      <c r="AI90"/>
      <c r="AJ90"/>
      <c r="AM90" s="13"/>
    </row>
    <row r="91" spans="1:39" s="8" customFormat="1" ht="24.95" customHeight="1" x14ac:dyDescent="0.25">
      <c r="A91" s="66" t="str">
        <f t="shared" si="1"/>
        <v/>
      </c>
      <c r="B91" s="62"/>
      <c r="C91" s="64" t="str">
        <f>IF(B91="","",VLOOKUP(B91,'Base productos'!A$2:H$11812,2,FALSE))</f>
        <v/>
      </c>
      <c r="D91" s="67" t="str">
        <f>IF(B91="","",VLOOKUP(B91,'Base productos'!A$2:H$11812,3,FALSE))</f>
        <v/>
      </c>
      <c r="E91" s="63" t="str">
        <f>IF(B91="","",VLOOKUP(B91,'Base productos'!A$2:H$11812,4,FALSE))</f>
        <v/>
      </c>
      <c r="F91" s="63" t="str">
        <f>IF(B91="","",VLOOKUP(B91,'Base productos'!A$2:H$11812,5,FALSE))</f>
        <v/>
      </c>
      <c r="G91" s="67" t="str">
        <f>IF(B91="","",VLOOKUP(B91,'Base productos'!A$2:H$11812,6,FALSE))</f>
        <v/>
      </c>
      <c r="H91" s="67" t="str">
        <f>IF(B91="","",VLOOKUP(B91,'Base productos'!A$2:H$11812,7,FALSE))</f>
        <v/>
      </c>
      <c r="I91" s="67" t="str">
        <f>IF(B91="","",VLOOKUP(B91,'Base productos'!A$2:H$11812,8,FALSE))</f>
        <v/>
      </c>
      <c r="J91" s="47"/>
      <c r="K91" s="48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70"/>
      <c r="Y91" s="69"/>
      <c r="Z91" s="70"/>
      <c r="AA91" s="105"/>
      <c r="AB91" s="107"/>
      <c r="AC91" s="106"/>
      <c r="AD91" s="106"/>
      <c r="AE91" s="54"/>
      <c r="AF91" s="104"/>
      <c r="AG91" s="94"/>
      <c r="AH91" s="94"/>
      <c r="AI91"/>
      <c r="AJ91"/>
      <c r="AM91" s="13"/>
    </row>
    <row r="92" spans="1:39" s="8" customFormat="1" ht="24.95" customHeight="1" x14ac:dyDescent="0.25">
      <c r="A92" s="66" t="str">
        <f t="shared" si="1"/>
        <v/>
      </c>
      <c r="B92" s="62"/>
      <c r="C92" s="64" t="str">
        <f>IF(B92="","",VLOOKUP(B92,'Base productos'!A$2:H$11812,2,FALSE))</f>
        <v/>
      </c>
      <c r="D92" s="67" t="str">
        <f>IF(B92="","",VLOOKUP(B92,'Base productos'!A$2:H$11812,3,FALSE))</f>
        <v/>
      </c>
      <c r="E92" s="63" t="str">
        <f>IF(B92="","",VLOOKUP(B92,'Base productos'!A$2:H$11812,4,FALSE))</f>
        <v/>
      </c>
      <c r="F92" s="63" t="str">
        <f>IF(B92="","",VLOOKUP(B92,'Base productos'!A$2:H$11812,5,FALSE))</f>
        <v/>
      </c>
      <c r="G92" s="67" t="str">
        <f>IF(B92="","",VLOOKUP(B92,'Base productos'!A$2:H$11812,6,FALSE))</f>
        <v/>
      </c>
      <c r="H92" s="67" t="str">
        <f>IF(B92="","",VLOOKUP(B92,'Base productos'!A$2:H$11812,7,FALSE))</f>
        <v/>
      </c>
      <c r="I92" s="67" t="str">
        <f>IF(B92="","",VLOOKUP(B92,'Base productos'!A$2:H$11812,8,FALSE))</f>
        <v/>
      </c>
      <c r="J92" s="47"/>
      <c r="K92" s="48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70"/>
      <c r="Y92" s="69"/>
      <c r="Z92" s="70"/>
      <c r="AA92" s="105"/>
      <c r="AB92" s="107"/>
      <c r="AC92" s="106"/>
      <c r="AD92" s="106"/>
      <c r="AE92" s="54"/>
      <c r="AF92" s="104"/>
      <c r="AG92" s="94"/>
      <c r="AH92" s="94"/>
      <c r="AI92"/>
      <c r="AJ92"/>
      <c r="AM92" s="13"/>
    </row>
    <row r="93" spans="1:39" s="8" customFormat="1" ht="24.95" customHeight="1" x14ac:dyDescent="0.25">
      <c r="A93" s="66" t="str">
        <f t="shared" si="1"/>
        <v/>
      </c>
      <c r="B93" s="62"/>
      <c r="C93" s="64" t="str">
        <f>IF(B93="","",VLOOKUP(B93,'Base productos'!A$2:H$11812,2,FALSE))</f>
        <v/>
      </c>
      <c r="D93" s="67" t="str">
        <f>IF(B93="","",VLOOKUP(B93,'Base productos'!A$2:H$11812,3,FALSE))</f>
        <v/>
      </c>
      <c r="E93" s="63" t="str">
        <f>IF(B93="","",VLOOKUP(B93,'Base productos'!A$2:H$11812,4,FALSE))</f>
        <v/>
      </c>
      <c r="F93" s="63" t="str">
        <f>IF(B93="","",VLOOKUP(B93,'Base productos'!A$2:H$11812,5,FALSE))</f>
        <v/>
      </c>
      <c r="G93" s="67" t="str">
        <f>IF(B93="","",VLOOKUP(B93,'Base productos'!A$2:H$11812,6,FALSE))</f>
        <v/>
      </c>
      <c r="H93" s="67" t="str">
        <f>IF(B93="","",VLOOKUP(B93,'Base productos'!A$2:H$11812,7,FALSE))</f>
        <v/>
      </c>
      <c r="I93" s="67" t="str">
        <f>IF(B93="","",VLOOKUP(B93,'Base productos'!A$2:H$11812,8,FALSE))</f>
        <v/>
      </c>
      <c r="J93" s="47"/>
      <c r="K93" s="48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70"/>
      <c r="Y93" s="69"/>
      <c r="Z93" s="70"/>
      <c r="AA93" s="105"/>
      <c r="AB93" s="107"/>
      <c r="AC93" s="106"/>
      <c r="AD93" s="106"/>
      <c r="AE93" s="54"/>
      <c r="AF93" s="104"/>
      <c r="AG93" s="94"/>
      <c r="AH93" s="94"/>
      <c r="AI93"/>
      <c r="AJ93"/>
      <c r="AM93" s="13"/>
    </row>
    <row r="94" spans="1:39" s="8" customFormat="1" ht="24.95" customHeight="1" x14ac:dyDescent="0.25">
      <c r="A94" s="66" t="str">
        <f t="shared" si="1"/>
        <v/>
      </c>
      <c r="B94" s="62"/>
      <c r="C94" s="64" t="str">
        <f>IF(B94="","",VLOOKUP(B94,'Base productos'!A$2:H$11812,2,FALSE))</f>
        <v/>
      </c>
      <c r="D94" s="67" t="str">
        <f>IF(B94="","",VLOOKUP(B94,'Base productos'!A$2:H$11812,3,FALSE))</f>
        <v/>
      </c>
      <c r="E94" s="63" t="str">
        <f>IF(B94="","",VLOOKUP(B94,'Base productos'!A$2:H$11812,4,FALSE))</f>
        <v/>
      </c>
      <c r="F94" s="63" t="str">
        <f>IF(B94="","",VLOOKUP(B94,'Base productos'!A$2:H$11812,5,FALSE))</f>
        <v/>
      </c>
      <c r="G94" s="67" t="str">
        <f>IF(B94="","",VLOOKUP(B94,'Base productos'!A$2:H$11812,6,FALSE))</f>
        <v/>
      </c>
      <c r="H94" s="67" t="str">
        <f>IF(B94="","",VLOOKUP(B94,'Base productos'!A$2:H$11812,7,FALSE))</f>
        <v/>
      </c>
      <c r="I94" s="67" t="str">
        <f>IF(B94="","",VLOOKUP(B94,'Base productos'!A$2:H$11812,8,FALSE))</f>
        <v/>
      </c>
      <c r="J94" s="47"/>
      <c r="K94" s="48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70"/>
      <c r="Y94" s="69"/>
      <c r="Z94" s="70"/>
      <c r="AA94" s="105"/>
      <c r="AB94" s="107"/>
      <c r="AC94" s="106"/>
      <c r="AD94" s="106"/>
      <c r="AE94" s="54"/>
      <c r="AF94" s="104"/>
      <c r="AG94" s="94"/>
      <c r="AH94" s="94"/>
      <c r="AI94"/>
      <c r="AJ94"/>
      <c r="AM94" s="13"/>
    </row>
    <row r="95" spans="1:39" s="8" customFormat="1" ht="24.95" customHeight="1" x14ac:dyDescent="0.25">
      <c r="A95" s="66" t="str">
        <f t="shared" si="1"/>
        <v/>
      </c>
      <c r="B95" s="62"/>
      <c r="C95" s="64" t="str">
        <f>IF(B95="","",VLOOKUP(B95,'Base productos'!A$2:H$11812,2,FALSE))</f>
        <v/>
      </c>
      <c r="D95" s="67" t="str">
        <f>IF(B95="","",VLOOKUP(B95,'Base productos'!A$2:H$11812,3,FALSE))</f>
        <v/>
      </c>
      <c r="E95" s="63" t="str">
        <f>IF(B95="","",VLOOKUP(B95,'Base productos'!A$2:H$11812,4,FALSE))</f>
        <v/>
      </c>
      <c r="F95" s="63" t="str">
        <f>IF(B95="","",VLOOKUP(B95,'Base productos'!A$2:H$11812,5,FALSE))</f>
        <v/>
      </c>
      <c r="G95" s="67" t="str">
        <f>IF(B95="","",VLOOKUP(B95,'Base productos'!A$2:H$11812,6,FALSE))</f>
        <v/>
      </c>
      <c r="H95" s="67" t="str">
        <f>IF(B95="","",VLOOKUP(B95,'Base productos'!A$2:H$11812,7,FALSE))</f>
        <v/>
      </c>
      <c r="I95" s="67" t="str">
        <f>IF(B95="","",VLOOKUP(B95,'Base productos'!A$2:H$11812,8,FALSE))</f>
        <v/>
      </c>
      <c r="J95" s="47"/>
      <c r="K95" s="48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70"/>
      <c r="Y95" s="69"/>
      <c r="Z95" s="70"/>
      <c r="AA95" s="105"/>
      <c r="AB95" s="107"/>
      <c r="AC95" s="106"/>
      <c r="AD95" s="106"/>
      <c r="AE95" s="54"/>
      <c r="AF95" s="104"/>
      <c r="AG95" s="94"/>
      <c r="AH95" s="94"/>
      <c r="AI95"/>
      <c r="AJ95"/>
      <c r="AM95" s="13"/>
    </row>
    <row r="96" spans="1:39" s="8" customFormat="1" ht="24.95" customHeight="1" x14ac:dyDescent="0.25">
      <c r="A96" s="66" t="str">
        <f t="shared" si="1"/>
        <v/>
      </c>
      <c r="B96" s="62"/>
      <c r="C96" s="64" t="str">
        <f>IF(B96="","",VLOOKUP(B96,'Base productos'!A$2:H$11812,2,FALSE))</f>
        <v/>
      </c>
      <c r="D96" s="67" t="str">
        <f>IF(B96="","",VLOOKUP(B96,'Base productos'!A$2:H$11812,3,FALSE))</f>
        <v/>
      </c>
      <c r="E96" s="63" t="str">
        <f>IF(B96="","",VLOOKUP(B96,'Base productos'!A$2:H$11812,4,FALSE))</f>
        <v/>
      </c>
      <c r="F96" s="63" t="str">
        <f>IF(B96="","",VLOOKUP(B96,'Base productos'!A$2:H$11812,5,FALSE))</f>
        <v/>
      </c>
      <c r="G96" s="67" t="str">
        <f>IF(B96="","",VLOOKUP(B96,'Base productos'!A$2:H$11812,6,FALSE))</f>
        <v/>
      </c>
      <c r="H96" s="67" t="str">
        <f>IF(B96="","",VLOOKUP(B96,'Base productos'!A$2:H$11812,7,FALSE))</f>
        <v/>
      </c>
      <c r="I96" s="67" t="str">
        <f>IF(B96="","",VLOOKUP(B96,'Base productos'!A$2:H$11812,8,FALSE))</f>
        <v/>
      </c>
      <c r="J96" s="47"/>
      <c r="K96" s="48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70"/>
      <c r="Y96" s="69"/>
      <c r="Z96" s="70"/>
      <c r="AA96" s="105"/>
      <c r="AB96" s="107"/>
      <c r="AC96" s="106"/>
      <c r="AD96" s="106"/>
      <c r="AE96" s="54"/>
      <c r="AF96" s="104"/>
      <c r="AG96" s="94"/>
      <c r="AH96" s="94"/>
      <c r="AI96"/>
      <c r="AJ96"/>
      <c r="AM96" s="13"/>
    </row>
    <row r="97" spans="1:39" s="8" customFormat="1" ht="24.95" customHeight="1" x14ac:dyDescent="0.25">
      <c r="A97" s="66" t="str">
        <f t="shared" si="1"/>
        <v/>
      </c>
      <c r="B97" s="62"/>
      <c r="C97" s="64" t="str">
        <f>IF(B97="","",VLOOKUP(B97,'Base productos'!A$2:H$11812,2,FALSE))</f>
        <v/>
      </c>
      <c r="D97" s="67" t="str">
        <f>IF(B97="","",VLOOKUP(B97,'Base productos'!A$2:H$11812,3,FALSE))</f>
        <v/>
      </c>
      <c r="E97" s="63" t="str">
        <f>IF(B97="","",VLOOKUP(B97,'Base productos'!A$2:H$11812,4,FALSE))</f>
        <v/>
      </c>
      <c r="F97" s="63" t="str">
        <f>IF(B97="","",VLOOKUP(B97,'Base productos'!A$2:H$11812,5,FALSE))</f>
        <v/>
      </c>
      <c r="G97" s="67" t="str">
        <f>IF(B97="","",VLOOKUP(B97,'Base productos'!A$2:H$11812,6,FALSE))</f>
        <v/>
      </c>
      <c r="H97" s="67" t="str">
        <f>IF(B97="","",VLOOKUP(B97,'Base productos'!A$2:H$11812,7,FALSE))</f>
        <v/>
      </c>
      <c r="I97" s="67" t="str">
        <f>IF(B97="","",VLOOKUP(B97,'Base productos'!A$2:H$11812,8,FALSE))</f>
        <v/>
      </c>
      <c r="J97" s="47"/>
      <c r="K97" s="48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70"/>
      <c r="Y97" s="69"/>
      <c r="Z97" s="70"/>
      <c r="AA97" s="105"/>
      <c r="AB97" s="107"/>
      <c r="AC97" s="106"/>
      <c r="AD97" s="106"/>
      <c r="AE97" s="54"/>
      <c r="AF97" s="104"/>
      <c r="AG97" s="94"/>
      <c r="AH97" s="94"/>
      <c r="AI97"/>
      <c r="AJ97"/>
      <c r="AM97" s="13"/>
    </row>
    <row r="98" spans="1:39" s="8" customFormat="1" ht="24.95" customHeight="1" x14ac:dyDescent="0.25">
      <c r="A98" s="66" t="str">
        <f t="shared" si="1"/>
        <v/>
      </c>
      <c r="B98" s="62"/>
      <c r="C98" s="64" t="str">
        <f>IF(B98="","",VLOOKUP(B98,'Base productos'!A$2:H$11812,2,FALSE))</f>
        <v/>
      </c>
      <c r="D98" s="67" t="str">
        <f>IF(B98="","",VLOOKUP(B98,'Base productos'!A$2:H$11812,3,FALSE))</f>
        <v/>
      </c>
      <c r="E98" s="63" t="str">
        <f>IF(B98="","",VLOOKUP(B98,'Base productos'!A$2:H$11812,4,FALSE))</f>
        <v/>
      </c>
      <c r="F98" s="63" t="str">
        <f>IF(B98="","",VLOOKUP(B98,'Base productos'!A$2:H$11812,5,FALSE))</f>
        <v/>
      </c>
      <c r="G98" s="67" t="str">
        <f>IF(B98="","",VLOOKUP(B98,'Base productos'!A$2:H$11812,6,FALSE))</f>
        <v/>
      </c>
      <c r="H98" s="67" t="str">
        <f>IF(B98="","",VLOOKUP(B98,'Base productos'!A$2:H$11812,7,FALSE))</f>
        <v/>
      </c>
      <c r="I98" s="67" t="str">
        <f>IF(B98="","",VLOOKUP(B98,'Base productos'!A$2:H$11812,8,FALSE))</f>
        <v/>
      </c>
      <c r="J98" s="47"/>
      <c r="K98" s="48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70"/>
      <c r="Y98" s="69"/>
      <c r="Z98" s="70"/>
      <c r="AA98" s="105"/>
      <c r="AB98" s="107"/>
      <c r="AC98" s="106"/>
      <c r="AD98" s="106"/>
      <c r="AE98" s="54"/>
      <c r="AF98" s="104"/>
      <c r="AG98" s="94"/>
      <c r="AH98" s="94"/>
      <c r="AI98"/>
      <c r="AJ98"/>
      <c r="AM98" s="13"/>
    </row>
    <row r="99" spans="1:39" s="8" customFormat="1" ht="24.95" customHeight="1" x14ac:dyDescent="0.25">
      <c r="A99" s="66" t="str">
        <f t="shared" si="1"/>
        <v/>
      </c>
      <c r="B99" s="62"/>
      <c r="C99" s="64" t="str">
        <f>IF(B99="","",VLOOKUP(B99,'Base productos'!A$2:H$11812,2,FALSE))</f>
        <v/>
      </c>
      <c r="D99" s="67" t="str">
        <f>IF(B99="","",VLOOKUP(B99,'Base productos'!A$2:H$11812,3,FALSE))</f>
        <v/>
      </c>
      <c r="E99" s="63" t="str">
        <f>IF(B99="","",VLOOKUP(B99,'Base productos'!A$2:H$11812,4,FALSE))</f>
        <v/>
      </c>
      <c r="F99" s="63" t="str">
        <f>IF(B99="","",VLOOKUP(B99,'Base productos'!A$2:H$11812,5,FALSE))</f>
        <v/>
      </c>
      <c r="G99" s="67" t="str">
        <f>IF(B99="","",VLOOKUP(B99,'Base productos'!A$2:H$11812,6,FALSE))</f>
        <v/>
      </c>
      <c r="H99" s="67" t="str">
        <f>IF(B99="","",VLOOKUP(B99,'Base productos'!A$2:H$11812,7,FALSE))</f>
        <v/>
      </c>
      <c r="I99" s="67" t="str">
        <f>IF(B99="","",VLOOKUP(B99,'Base productos'!A$2:H$11812,8,FALSE))</f>
        <v/>
      </c>
      <c r="J99" s="47"/>
      <c r="K99" s="48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70"/>
      <c r="Y99" s="69"/>
      <c r="Z99" s="70"/>
      <c r="AA99" s="105"/>
      <c r="AB99" s="107"/>
      <c r="AC99" s="106"/>
      <c r="AD99" s="106"/>
      <c r="AE99" s="54"/>
      <c r="AF99" s="104"/>
      <c r="AG99" s="94"/>
      <c r="AH99" s="94"/>
      <c r="AI99"/>
      <c r="AJ99"/>
      <c r="AM99" s="13"/>
    </row>
    <row r="100" spans="1:39" s="8" customFormat="1" ht="24.95" customHeight="1" x14ac:dyDescent="0.25">
      <c r="A100" s="66" t="str">
        <f t="shared" si="1"/>
        <v/>
      </c>
      <c r="B100" s="62"/>
      <c r="C100" s="64" t="str">
        <f>IF(B100="","",VLOOKUP(B100,'Base productos'!A$2:H$11812,2,FALSE))</f>
        <v/>
      </c>
      <c r="D100" s="67" t="str">
        <f>IF(B100="","",VLOOKUP(B100,'Base productos'!A$2:H$11812,3,FALSE))</f>
        <v/>
      </c>
      <c r="E100" s="63" t="str">
        <f>IF(B100="","",VLOOKUP(B100,'Base productos'!A$2:H$11812,4,FALSE))</f>
        <v/>
      </c>
      <c r="F100" s="63" t="str">
        <f>IF(B100="","",VLOOKUP(B100,'Base productos'!A$2:H$11812,5,FALSE))</f>
        <v/>
      </c>
      <c r="G100" s="67" t="str">
        <f>IF(B100="","",VLOOKUP(B100,'Base productos'!A$2:H$11812,6,FALSE))</f>
        <v/>
      </c>
      <c r="H100" s="67" t="str">
        <f>IF(B100="","",VLOOKUP(B100,'Base productos'!A$2:H$11812,7,FALSE))</f>
        <v/>
      </c>
      <c r="I100" s="67" t="str">
        <f>IF(B100="","",VLOOKUP(B100,'Base productos'!A$2:H$11812,8,FALSE))</f>
        <v/>
      </c>
      <c r="J100" s="47"/>
      <c r="K100" s="48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70"/>
      <c r="Y100" s="69"/>
      <c r="Z100" s="70"/>
      <c r="AA100" s="105"/>
      <c r="AB100" s="107"/>
      <c r="AC100" s="106"/>
      <c r="AD100" s="106"/>
      <c r="AE100" s="54"/>
      <c r="AF100" s="104"/>
      <c r="AG100" s="94"/>
      <c r="AH100" s="94"/>
      <c r="AI100"/>
      <c r="AJ100"/>
      <c r="AM100" s="13"/>
    </row>
    <row r="101" spans="1:39" s="8" customFormat="1" ht="24.95" customHeight="1" x14ac:dyDescent="0.25">
      <c r="A101" s="66" t="str">
        <f t="shared" si="1"/>
        <v/>
      </c>
      <c r="B101" s="62"/>
      <c r="C101" s="64" t="str">
        <f>IF(B101="","",VLOOKUP(B101,'Base productos'!A$2:H$11812,2,FALSE))</f>
        <v/>
      </c>
      <c r="D101" s="67" t="str">
        <f>IF(B101="","",VLOOKUP(B101,'Base productos'!A$2:H$11812,3,FALSE))</f>
        <v/>
      </c>
      <c r="E101" s="63" t="str">
        <f>IF(B101="","",VLOOKUP(B101,'Base productos'!A$2:H$11812,4,FALSE))</f>
        <v/>
      </c>
      <c r="F101" s="63" t="str">
        <f>IF(B101="","",VLOOKUP(B101,'Base productos'!A$2:H$11812,5,FALSE))</f>
        <v/>
      </c>
      <c r="G101" s="67" t="str">
        <f>IF(B101="","",VLOOKUP(B101,'Base productos'!A$2:H$11812,6,FALSE))</f>
        <v/>
      </c>
      <c r="H101" s="67" t="str">
        <f>IF(B101="","",VLOOKUP(B101,'Base productos'!A$2:H$11812,7,FALSE))</f>
        <v/>
      </c>
      <c r="I101" s="67" t="str">
        <f>IF(B101="","",VLOOKUP(B101,'Base productos'!A$2:H$11812,8,FALSE))</f>
        <v/>
      </c>
      <c r="J101" s="47"/>
      <c r="K101" s="48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70"/>
      <c r="Y101" s="69"/>
      <c r="Z101" s="70"/>
      <c r="AA101" s="105"/>
      <c r="AB101" s="107"/>
      <c r="AC101" s="106"/>
      <c r="AD101" s="106"/>
      <c r="AE101" s="54"/>
      <c r="AF101" s="104"/>
      <c r="AG101" s="94"/>
      <c r="AH101" s="94"/>
      <c r="AI101"/>
      <c r="AJ101"/>
      <c r="AM101" s="13"/>
    </row>
    <row r="102" spans="1:39" s="8" customFormat="1" ht="24.95" customHeight="1" x14ac:dyDescent="0.25">
      <c r="A102" s="66" t="str">
        <f t="shared" si="1"/>
        <v/>
      </c>
      <c r="B102" s="62"/>
      <c r="C102" s="64" t="str">
        <f>IF(B102="","",VLOOKUP(B102,'Base productos'!A$2:H$11812,2,FALSE))</f>
        <v/>
      </c>
      <c r="D102" s="67" t="str">
        <f>IF(B102="","",VLOOKUP(B102,'Base productos'!A$2:H$11812,3,FALSE))</f>
        <v/>
      </c>
      <c r="E102" s="63" t="str">
        <f>IF(B102="","",VLOOKUP(B102,'Base productos'!A$2:H$11812,4,FALSE))</f>
        <v/>
      </c>
      <c r="F102" s="63" t="str">
        <f>IF(B102="","",VLOOKUP(B102,'Base productos'!A$2:H$11812,5,FALSE))</f>
        <v/>
      </c>
      <c r="G102" s="67" t="str">
        <f>IF(B102="","",VLOOKUP(B102,'Base productos'!A$2:H$11812,6,FALSE))</f>
        <v/>
      </c>
      <c r="H102" s="67" t="str">
        <f>IF(B102="","",VLOOKUP(B102,'Base productos'!A$2:H$11812,7,FALSE))</f>
        <v/>
      </c>
      <c r="I102" s="67" t="str">
        <f>IF(B102="","",VLOOKUP(B102,'Base productos'!A$2:H$11812,8,FALSE))</f>
        <v/>
      </c>
      <c r="J102" s="47"/>
      <c r="K102" s="48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70"/>
      <c r="Y102" s="69"/>
      <c r="Z102" s="70"/>
      <c r="AA102" s="105"/>
      <c r="AB102" s="107"/>
      <c r="AC102" s="106"/>
      <c r="AD102" s="106"/>
      <c r="AE102" s="54"/>
      <c r="AF102" s="104"/>
      <c r="AG102" s="94"/>
      <c r="AH102" s="94"/>
      <c r="AI102"/>
      <c r="AJ102"/>
      <c r="AM102" s="13"/>
    </row>
    <row r="103" spans="1:39" s="8" customFormat="1" ht="24.95" customHeight="1" x14ac:dyDescent="0.25">
      <c r="A103" s="66" t="str">
        <f t="shared" si="1"/>
        <v/>
      </c>
      <c r="B103" s="62"/>
      <c r="C103" s="64" t="str">
        <f>IF(B103="","",VLOOKUP(B103,'Base productos'!A$2:H$11812,2,FALSE))</f>
        <v/>
      </c>
      <c r="D103" s="67" t="str">
        <f>IF(B103="","",VLOOKUP(B103,'Base productos'!A$2:H$11812,3,FALSE))</f>
        <v/>
      </c>
      <c r="E103" s="63" t="str">
        <f>IF(B103="","",VLOOKUP(B103,'Base productos'!A$2:H$11812,4,FALSE))</f>
        <v/>
      </c>
      <c r="F103" s="63" t="str">
        <f>IF(B103="","",VLOOKUP(B103,'Base productos'!A$2:H$11812,5,FALSE))</f>
        <v/>
      </c>
      <c r="G103" s="67" t="str">
        <f>IF(B103="","",VLOOKUP(B103,'Base productos'!A$2:H$11812,6,FALSE))</f>
        <v/>
      </c>
      <c r="H103" s="67" t="str">
        <f>IF(B103="","",VLOOKUP(B103,'Base productos'!A$2:H$11812,7,FALSE))</f>
        <v/>
      </c>
      <c r="I103" s="67" t="str">
        <f>IF(B103="","",VLOOKUP(B103,'Base productos'!A$2:H$11812,8,FALSE))</f>
        <v/>
      </c>
      <c r="J103" s="47"/>
      <c r="K103" s="48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70"/>
      <c r="Y103" s="69"/>
      <c r="Z103" s="70"/>
      <c r="AA103" s="105"/>
      <c r="AB103" s="107"/>
      <c r="AC103" s="106"/>
      <c r="AD103" s="106"/>
      <c r="AE103" s="54"/>
      <c r="AF103" s="104"/>
      <c r="AG103" s="94"/>
      <c r="AH103" s="94"/>
      <c r="AI103"/>
      <c r="AJ103"/>
      <c r="AM103" s="13"/>
    </row>
    <row r="104" spans="1:39" s="8" customFormat="1" ht="24.95" customHeight="1" x14ac:dyDescent="0.25">
      <c r="A104" s="66" t="str">
        <f t="shared" si="1"/>
        <v/>
      </c>
      <c r="B104" s="62"/>
      <c r="C104" s="64" t="str">
        <f>IF(B104="","",VLOOKUP(B104,'Base productos'!A$2:H$11812,2,FALSE))</f>
        <v/>
      </c>
      <c r="D104" s="67" t="str">
        <f>IF(B104="","",VLOOKUP(B104,'Base productos'!A$2:H$11812,3,FALSE))</f>
        <v/>
      </c>
      <c r="E104" s="63" t="str">
        <f>IF(B104="","",VLOOKUP(B104,'Base productos'!A$2:H$11812,4,FALSE))</f>
        <v/>
      </c>
      <c r="F104" s="63" t="str">
        <f>IF(B104="","",VLOOKUP(B104,'Base productos'!A$2:H$11812,5,FALSE))</f>
        <v/>
      </c>
      <c r="G104" s="67" t="str">
        <f>IF(B104="","",VLOOKUP(B104,'Base productos'!A$2:H$11812,6,FALSE))</f>
        <v/>
      </c>
      <c r="H104" s="67" t="str">
        <f>IF(B104="","",VLOOKUP(B104,'Base productos'!A$2:H$11812,7,FALSE))</f>
        <v/>
      </c>
      <c r="I104" s="67" t="str">
        <f>IF(B104="","",VLOOKUP(B104,'Base productos'!A$2:H$11812,8,FALSE))</f>
        <v/>
      </c>
      <c r="J104" s="47"/>
      <c r="K104" s="48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70"/>
      <c r="Y104" s="69"/>
      <c r="Z104" s="70"/>
      <c r="AA104" s="105"/>
      <c r="AB104" s="107"/>
      <c r="AC104" s="106"/>
      <c r="AD104" s="106"/>
      <c r="AE104" s="54"/>
      <c r="AF104" s="104"/>
      <c r="AG104" s="94"/>
      <c r="AH104" s="94"/>
      <c r="AI104"/>
      <c r="AJ104"/>
      <c r="AM104" s="13"/>
    </row>
    <row r="105" spans="1:39" s="8" customFormat="1" ht="24.95" customHeight="1" x14ac:dyDescent="0.25">
      <c r="A105" s="66" t="str">
        <f t="shared" si="1"/>
        <v/>
      </c>
      <c r="B105" s="62"/>
      <c r="C105" s="64" t="str">
        <f>IF(B105="","",VLOOKUP(B105,'Base productos'!A$2:H$11812,2,FALSE))</f>
        <v/>
      </c>
      <c r="D105" s="67" t="str">
        <f>IF(B105="","",VLOOKUP(B105,'Base productos'!A$2:H$11812,3,FALSE))</f>
        <v/>
      </c>
      <c r="E105" s="63" t="str">
        <f>IF(B105="","",VLOOKUP(B105,'Base productos'!A$2:H$11812,4,FALSE))</f>
        <v/>
      </c>
      <c r="F105" s="63" t="str">
        <f>IF(B105="","",VLOOKUP(B105,'Base productos'!A$2:H$11812,5,FALSE))</f>
        <v/>
      </c>
      <c r="G105" s="67" t="str">
        <f>IF(B105="","",VLOOKUP(B105,'Base productos'!A$2:H$11812,6,FALSE))</f>
        <v/>
      </c>
      <c r="H105" s="67" t="str">
        <f>IF(B105="","",VLOOKUP(B105,'Base productos'!A$2:H$11812,7,FALSE))</f>
        <v/>
      </c>
      <c r="I105" s="67" t="str">
        <f>IF(B105="","",VLOOKUP(B105,'Base productos'!A$2:H$11812,8,FALSE))</f>
        <v/>
      </c>
      <c r="J105" s="47"/>
      <c r="K105" s="48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70"/>
      <c r="Y105" s="69"/>
      <c r="Z105" s="70"/>
      <c r="AA105" s="105"/>
      <c r="AB105" s="107"/>
      <c r="AC105" s="106"/>
      <c r="AD105" s="106"/>
      <c r="AE105" s="54"/>
      <c r="AF105" s="104"/>
      <c r="AG105" s="94"/>
      <c r="AH105" s="94"/>
      <c r="AI105"/>
      <c r="AJ105"/>
      <c r="AM105" s="13"/>
    </row>
    <row r="106" spans="1:39" s="8" customFormat="1" ht="24.95" customHeight="1" x14ac:dyDescent="0.25">
      <c r="A106" s="66" t="str">
        <f t="shared" si="1"/>
        <v/>
      </c>
      <c r="B106" s="62"/>
      <c r="C106" s="64" t="str">
        <f>IF(B106="","",VLOOKUP(B106,'Base productos'!A$2:H$11812,2,FALSE))</f>
        <v/>
      </c>
      <c r="D106" s="67" t="str">
        <f>IF(B106="","",VLOOKUP(B106,'Base productos'!A$2:H$11812,3,FALSE))</f>
        <v/>
      </c>
      <c r="E106" s="63" t="str">
        <f>IF(B106="","",VLOOKUP(B106,'Base productos'!A$2:H$11812,4,FALSE))</f>
        <v/>
      </c>
      <c r="F106" s="63" t="str">
        <f>IF(B106="","",VLOOKUP(B106,'Base productos'!A$2:H$11812,5,FALSE))</f>
        <v/>
      </c>
      <c r="G106" s="67" t="str">
        <f>IF(B106="","",VLOOKUP(B106,'Base productos'!A$2:H$11812,6,FALSE))</f>
        <v/>
      </c>
      <c r="H106" s="67" t="str">
        <f>IF(B106="","",VLOOKUP(B106,'Base productos'!A$2:H$11812,7,FALSE))</f>
        <v/>
      </c>
      <c r="I106" s="67" t="str">
        <f>IF(B106="","",VLOOKUP(B106,'Base productos'!A$2:H$11812,8,FALSE))</f>
        <v/>
      </c>
      <c r="J106" s="47"/>
      <c r="K106" s="48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70"/>
      <c r="Y106" s="69"/>
      <c r="Z106" s="70"/>
      <c r="AA106" s="105"/>
      <c r="AB106" s="107"/>
      <c r="AC106" s="106"/>
      <c r="AD106" s="106"/>
      <c r="AE106" s="54"/>
      <c r="AF106" s="104"/>
      <c r="AG106" s="94"/>
      <c r="AH106" s="94"/>
      <c r="AI106"/>
      <c r="AJ106"/>
      <c r="AM106" s="13"/>
    </row>
    <row r="107" spans="1:39" s="8" customFormat="1" ht="24.95" customHeight="1" x14ac:dyDescent="0.25">
      <c r="A107" s="66" t="str">
        <f t="shared" si="1"/>
        <v/>
      </c>
      <c r="B107" s="62"/>
      <c r="C107" s="64" t="str">
        <f>IF(B107="","",VLOOKUP(B107,'Base productos'!A$2:H$11812,2,FALSE))</f>
        <v/>
      </c>
      <c r="D107" s="67" t="str">
        <f>IF(B107="","",VLOOKUP(B107,'Base productos'!A$2:H$11812,3,FALSE))</f>
        <v/>
      </c>
      <c r="E107" s="63" t="str">
        <f>IF(B107="","",VLOOKUP(B107,'Base productos'!A$2:H$11812,4,FALSE))</f>
        <v/>
      </c>
      <c r="F107" s="63" t="str">
        <f>IF(B107="","",VLOOKUP(B107,'Base productos'!A$2:H$11812,5,FALSE))</f>
        <v/>
      </c>
      <c r="G107" s="67" t="str">
        <f>IF(B107="","",VLOOKUP(B107,'Base productos'!A$2:H$11812,6,FALSE))</f>
        <v/>
      </c>
      <c r="H107" s="67" t="str">
        <f>IF(B107="","",VLOOKUP(B107,'Base productos'!A$2:H$11812,7,FALSE))</f>
        <v/>
      </c>
      <c r="I107" s="67" t="str">
        <f>IF(B107="","",VLOOKUP(B107,'Base productos'!A$2:H$11812,8,FALSE))</f>
        <v/>
      </c>
      <c r="J107" s="47"/>
      <c r="K107" s="48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70"/>
      <c r="Y107" s="69"/>
      <c r="Z107" s="70"/>
      <c r="AA107" s="105"/>
      <c r="AB107" s="107"/>
      <c r="AC107" s="106"/>
      <c r="AD107" s="106"/>
      <c r="AE107" s="54"/>
      <c r="AF107" s="104"/>
      <c r="AG107" s="94"/>
      <c r="AH107" s="94"/>
      <c r="AI107"/>
      <c r="AJ107"/>
      <c r="AM107" s="13"/>
    </row>
    <row r="108" spans="1:39" s="8" customFormat="1" ht="24.95" customHeight="1" x14ac:dyDescent="0.25">
      <c r="A108" s="66" t="str">
        <f t="shared" si="1"/>
        <v/>
      </c>
      <c r="B108" s="62"/>
      <c r="C108" s="64" t="str">
        <f>IF(B108="","",VLOOKUP(B108,'Base productos'!A$2:H$11812,2,FALSE))</f>
        <v/>
      </c>
      <c r="D108" s="67" t="str">
        <f>IF(B108="","",VLOOKUP(B108,'Base productos'!A$2:H$11812,3,FALSE))</f>
        <v/>
      </c>
      <c r="E108" s="63" t="str">
        <f>IF(B108="","",VLOOKUP(B108,'Base productos'!A$2:H$11812,4,FALSE))</f>
        <v/>
      </c>
      <c r="F108" s="63" t="str">
        <f>IF(B108="","",VLOOKUP(B108,'Base productos'!A$2:H$11812,5,FALSE))</f>
        <v/>
      </c>
      <c r="G108" s="67" t="str">
        <f>IF(B108="","",VLOOKUP(B108,'Base productos'!A$2:H$11812,6,FALSE))</f>
        <v/>
      </c>
      <c r="H108" s="67" t="str">
        <f>IF(B108="","",VLOOKUP(B108,'Base productos'!A$2:H$11812,7,FALSE))</f>
        <v/>
      </c>
      <c r="I108" s="67" t="str">
        <f>IF(B108="","",VLOOKUP(B108,'Base productos'!A$2:H$11812,8,FALSE))</f>
        <v/>
      </c>
      <c r="J108" s="47"/>
      <c r="K108" s="48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70"/>
      <c r="Y108" s="69"/>
      <c r="Z108" s="70"/>
      <c r="AA108" s="105"/>
      <c r="AB108" s="107"/>
      <c r="AC108" s="106"/>
      <c r="AD108" s="106"/>
      <c r="AE108" s="54"/>
      <c r="AF108" s="104"/>
      <c r="AG108" s="94"/>
      <c r="AH108" s="94"/>
      <c r="AI108"/>
      <c r="AJ108"/>
      <c r="AM108" s="13"/>
    </row>
    <row r="109" spans="1:39" s="8" customFormat="1" ht="24.95" customHeight="1" x14ac:dyDescent="0.25">
      <c r="A109" s="66" t="str">
        <f t="shared" si="1"/>
        <v/>
      </c>
      <c r="B109" s="62"/>
      <c r="C109" s="64" t="str">
        <f>IF(B109="","",VLOOKUP(B109,'Base productos'!A$2:H$11812,2,FALSE))</f>
        <v/>
      </c>
      <c r="D109" s="67" t="str">
        <f>IF(B109="","",VLOOKUP(B109,'Base productos'!A$2:H$11812,3,FALSE))</f>
        <v/>
      </c>
      <c r="E109" s="63" t="str">
        <f>IF(B109="","",VLOOKUP(B109,'Base productos'!A$2:H$11812,4,FALSE))</f>
        <v/>
      </c>
      <c r="F109" s="63" t="str">
        <f>IF(B109="","",VLOOKUP(B109,'Base productos'!A$2:H$11812,5,FALSE))</f>
        <v/>
      </c>
      <c r="G109" s="67" t="str">
        <f>IF(B109="","",VLOOKUP(B109,'Base productos'!A$2:H$11812,6,FALSE))</f>
        <v/>
      </c>
      <c r="H109" s="67" t="str">
        <f>IF(B109="","",VLOOKUP(B109,'Base productos'!A$2:H$11812,7,FALSE))</f>
        <v/>
      </c>
      <c r="I109" s="67" t="str">
        <f>IF(B109="","",VLOOKUP(B109,'Base productos'!A$2:H$11812,8,FALSE))</f>
        <v/>
      </c>
      <c r="J109" s="47"/>
      <c r="K109" s="48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70"/>
      <c r="Y109" s="69"/>
      <c r="Z109" s="70"/>
      <c r="AA109" s="105"/>
      <c r="AB109" s="107"/>
      <c r="AC109" s="106"/>
      <c r="AD109" s="106"/>
      <c r="AE109" s="54"/>
      <c r="AF109" s="104"/>
      <c r="AG109" s="94"/>
      <c r="AH109" s="94"/>
      <c r="AI109"/>
      <c r="AJ109"/>
      <c r="AM109" s="13"/>
    </row>
    <row r="110" spans="1:39" s="8" customFormat="1" ht="24.95" customHeight="1" x14ac:dyDescent="0.25">
      <c r="A110" s="66" t="str">
        <f t="shared" si="1"/>
        <v/>
      </c>
      <c r="B110" s="62"/>
      <c r="C110" s="64" t="str">
        <f>IF(B110="","",VLOOKUP(B110,'Base productos'!A$2:H$11812,2,FALSE))</f>
        <v/>
      </c>
      <c r="D110" s="67" t="str">
        <f>IF(B110="","",VLOOKUP(B110,'Base productos'!A$2:H$11812,3,FALSE))</f>
        <v/>
      </c>
      <c r="E110" s="63" t="str">
        <f>IF(B110="","",VLOOKUP(B110,'Base productos'!A$2:H$11812,4,FALSE))</f>
        <v/>
      </c>
      <c r="F110" s="63" t="str">
        <f>IF(B110="","",VLOOKUP(B110,'Base productos'!A$2:H$11812,5,FALSE))</f>
        <v/>
      </c>
      <c r="G110" s="67" t="str">
        <f>IF(B110="","",VLOOKUP(B110,'Base productos'!A$2:H$11812,6,FALSE))</f>
        <v/>
      </c>
      <c r="H110" s="67" t="str">
        <f>IF(B110="","",VLOOKUP(B110,'Base productos'!A$2:H$11812,7,FALSE))</f>
        <v/>
      </c>
      <c r="I110" s="67" t="str">
        <f>IF(B110="","",VLOOKUP(B110,'Base productos'!A$2:H$11812,8,FALSE))</f>
        <v/>
      </c>
      <c r="J110" s="47"/>
      <c r="K110" s="48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70"/>
      <c r="Y110" s="69"/>
      <c r="Z110" s="70"/>
      <c r="AA110" s="105"/>
      <c r="AB110" s="107"/>
      <c r="AC110" s="106"/>
      <c r="AD110" s="106"/>
      <c r="AE110" s="54"/>
      <c r="AF110" s="104"/>
      <c r="AG110" s="94"/>
      <c r="AH110" s="94"/>
      <c r="AI110"/>
      <c r="AJ110"/>
      <c r="AM110" s="13"/>
    </row>
    <row r="111" spans="1:39" s="8" customFormat="1" ht="24.95" customHeight="1" x14ac:dyDescent="0.25">
      <c r="A111" s="66" t="str">
        <f t="shared" si="1"/>
        <v/>
      </c>
      <c r="B111" s="62"/>
      <c r="C111" s="64" t="str">
        <f>IF(B111="","",VLOOKUP(B111,'Base productos'!A$2:H$11812,2,FALSE))</f>
        <v/>
      </c>
      <c r="D111" s="67" t="str">
        <f>IF(B111="","",VLOOKUP(B111,'Base productos'!A$2:H$11812,3,FALSE))</f>
        <v/>
      </c>
      <c r="E111" s="63" t="str">
        <f>IF(B111="","",VLOOKUP(B111,'Base productos'!A$2:H$11812,4,FALSE))</f>
        <v/>
      </c>
      <c r="F111" s="63" t="str">
        <f>IF(B111="","",VLOOKUP(B111,'Base productos'!A$2:H$11812,5,FALSE))</f>
        <v/>
      </c>
      <c r="G111" s="67" t="str">
        <f>IF(B111="","",VLOOKUP(B111,'Base productos'!A$2:H$11812,6,FALSE))</f>
        <v/>
      </c>
      <c r="H111" s="67" t="str">
        <f>IF(B111="","",VLOOKUP(B111,'Base productos'!A$2:H$11812,7,FALSE))</f>
        <v/>
      </c>
      <c r="I111" s="67" t="str">
        <f>IF(B111="","",VLOOKUP(B111,'Base productos'!A$2:H$11812,8,FALSE))</f>
        <v/>
      </c>
      <c r="J111" s="47"/>
      <c r="K111" s="48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70"/>
      <c r="Y111" s="69"/>
      <c r="Z111" s="70"/>
      <c r="AA111" s="105"/>
      <c r="AB111" s="107"/>
      <c r="AC111" s="106"/>
      <c r="AD111" s="106"/>
      <c r="AE111" s="54"/>
      <c r="AF111" s="104"/>
      <c r="AG111" s="94"/>
      <c r="AH111" s="94"/>
      <c r="AI111"/>
      <c r="AJ111"/>
      <c r="AM111" s="13"/>
    </row>
    <row r="112" spans="1:39" s="8" customFormat="1" ht="24.95" customHeight="1" x14ac:dyDescent="0.25">
      <c r="A112" s="66" t="str">
        <f t="shared" si="1"/>
        <v/>
      </c>
      <c r="B112" s="62"/>
      <c r="C112" s="64" t="str">
        <f>IF(B112="","",VLOOKUP(B112,'Base productos'!A$2:H$11812,2,FALSE))</f>
        <v/>
      </c>
      <c r="D112" s="67" t="str">
        <f>IF(B112="","",VLOOKUP(B112,'Base productos'!A$2:H$11812,3,FALSE))</f>
        <v/>
      </c>
      <c r="E112" s="63" t="str">
        <f>IF(B112="","",VLOOKUP(B112,'Base productos'!A$2:H$11812,4,FALSE))</f>
        <v/>
      </c>
      <c r="F112" s="63" t="str">
        <f>IF(B112="","",VLOOKUP(B112,'Base productos'!A$2:H$11812,5,FALSE))</f>
        <v/>
      </c>
      <c r="G112" s="67" t="str">
        <f>IF(B112="","",VLOOKUP(B112,'Base productos'!A$2:H$11812,6,FALSE))</f>
        <v/>
      </c>
      <c r="H112" s="67" t="str">
        <f>IF(B112="","",VLOOKUP(B112,'Base productos'!A$2:H$11812,7,FALSE))</f>
        <v/>
      </c>
      <c r="I112" s="67" t="str">
        <f>IF(B112="","",VLOOKUP(B112,'Base productos'!A$2:H$11812,8,FALSE))</f>
        <v/>
      </c>
      <c r="J112" s="47"/>
      <c r="K112" s="48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70"/>
      <c r="Y112" s="69"/>
      <c r="Z112" s="70"/>
      <c r="AA112" s="105"/>
      <c r="AB112" s="107"/>
      <c r="AC112" s="106"/>
      <c r="AD112" s="106"/>
      <c r="AE112" s="54"/>
      <c r="AF112" s="104"/>
      <c r="AG112" s="94"/>
      <c r="AH112" s="94"/>
      <c r="AI112"/>
      <c r="AJ112"/>
      <c r="AM112" s="13"/>
    </row>
    <row r="113" spans="1:39" s="8" customFormat="1" ht="24.95" customHeight="1" x14ac:dyDescent="0.25">
      <c r="A113" s="66" t="str">
        <f t="shared" si="1"/>
        <v/>
      </c>
      <c r="B113" s="62"/>
      <c r="C113" s="64" t="str">
        <f>IF(B113="","",VLOOKUP(B113,'Base productos'!A$2:H$11812,2,FALSE))</f>
        <v/>
      </c>
      <c r="D113" s="67" t="str">
        <f>IF(B113="","",VLOOKUP(B113,'Base productos'!A$2:H$11812,3,FALSE))</f>
        <v/>
      </c>
      <c r="E113" s="63" t="str">
        <f>IF(B113="","",VLOOKUP(B113,'Base productos'!A$2:H$11812,4,FALSE))</f>
        <v/>
      </c>
      <c r="F113" s="63" t="str">
        <f>IF(B113="","",VLOOKUP(B113,'Base productos'!A$2:H$11812,5,FALSE))</f>
        <v/>
      </c>
      <c r="G113" s="67" t="str">
        <f>IF(B113="","",VLOOKUP(B113,'Base productos'!A$2:H$11812,6,FALSE))</f>
        <v/>
      </c>
      <c r="H113" s="67" t="str">
        <f>IF(B113="","",VLOOKUP(B113,'Base productos'!A$2:H$11812,7,FALSE))</f>
        <v/>
      </c>
      <c r="I113" s="67" t="str">
        <f>IF(B113="","",VLOOKUP(B113,'Base productos'!A$2:H$11812,8,FALSE))</f>
        <v/>
      </c>
      <c r="J113" s="47"/>
      <c r="K113" s="48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70"/>
      <c r="Y113" s="69"/>
      <c r="Z113" s="70"/>
      <c r="AA113" s="105"/>
      <c r="AB113" s="107"/>
      <c r="AC113" s="106"/>
      <c r="AD113" s="106"/>
      <c r="AE113" s="54"/>
      <c r="AF113" s="104"/>
      <c r="AG113" s="94"/>
      <c r="AH113" s="94"/>
      <c r="AI113"/>
      <c r="AJ113"/>
      <c r="AM113" s="13"/>
    </row>
    <row r="114" spans="1:39" s="8" customFormat="1" ht="24.95" customHeight="1" x14ac:dyDescent="0.25">
      <c r="A114" s="66" t="str">
        <f t="shared" si="1"/>
        <v/>
      </c>
      <c r="B114" s="62"/>
      <c r="C114" s="64" t="str">
        <f>IF(B114="","",VLOOKUP(B114,'Base productos'!A$2:H$11812,2,FALSE))</f>
        <v/>
      </c>
      <c r="D114" s="67" t="str">
        <f>IF(B114="","",VLOOKUP(B114,'Base productos'!A$2:H$11812,3,FALSE))</f>
        <v/>
      </c>
      <c r="E114" s="63" t="str">
        <f>IF(B114="","",VLOOKUP(B114,'Base productos'!A$2:H$11812,4,FALSE))</f>
        <v/>
      </c>
      <c r="F114" s="63" t="str">
        <f>IF(B114="","",VLOOKUP(B114,'Base productos'!A$2:H$11812,5,FALSE))</f>
        <v/>
      </c>
      <c r="G114" s="67" t="str">
        <f>IF(B114="","",VLOOKUP(B114,'Base productos'!A$2:H$11812,6,FALSE))</f>
        <v/>
      </c>
      <c r="H114" s="67" t="str">
        <f>IF(B114="","",VLOOKUP(B114,'Base productos'!A$2:H$11812,7,FALSE))</f>
        <v/>
      </c>
      <c r="I114" s="67" t="str">
        <f>IF(B114="","",VLOOKUP(B114,'Base productos'!A$2:H$11812,8,FALSE))</f>
        <v/>
      </c>
      <c r="J114" s="47"/>
      <c r="K114" s="48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70"/>
      <c r="Y114" s="69"/>
      <c r="Z114" s="70"/>
      <c r="AA114" s="105"/>
      <c r="AB114" s="107"/>
      <c r="AC114" s="106"/>
      <c r="AD114" s="106"/>
      <c r="AE114" s="54"/>
      <c r="AF114" s="104"/>
      <c r="AG114" s="94"/>
      <c r="AH114" s="94"/>
      <c r="AI114"/>
      <c r="AJ114"/>
      <c r="AM114" s="13"/>
    </row>
    <row r="115" spans="1:39" s="8" customFormat="1" ht="24.95" customHeight="1" x14ac:dyDescent="0.25">
      <c r="A115" s="66" t="str">
        <f t="shared" si="1"/>
        <v/>
      </c>
      <c r="B115" s="62"/>
      <c r="C115" s="64" t="str">
        <f>IF(B115="","",VLOOKUP(B115,'Base productos'!A$2:H$11812,2,FALSE))</f>
        <v/>
      </c>
      <c r="D115" s="67" t="str">
        <f>IF(B115="","",VLOOKUP(B115,'Base productos'!A$2:H$11812,3,FALSE))</f>
        <v/>
      </c>
      <c r="E115" s="63" t="str">
        <f>IF(B115="","",VLOOKUP(B115,'Base productos'!A$2:H$11812,4,FALSE))</f>
        <v/>
      </c>
      <c r="F115" s="63" t="str">
        <f>IF(B115="","",VLOOKUP(B115,'Base productos'!A$2:H$11812,5,FALSE))</f>
        <v/>
      </c>
      <c r="G115" s="67" t="str">
        <f>IF(B115="","",VLOOKUP(B115,'Base productos'!A$2:H$11812,6,FALSE))</f>
        <v/>
      </c>
      <c r="H115" s="67" t="str">
        <f>IF(B115="","",VLOOKUP(B115,'Base productos'!A$2:H$11812,7,FALSE))</f>
        <v/>
      </c>
      <c r="I115" s="67" t="str">
        <f>IF(B115="","",VLOOKUP(B115,'Base productos'!A$2:H$11812,8,FALSE))</f>
        <v/>
      </c>
      <c r="J115" s="47"/>
      <c r="K115" s="48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70"/>
      <c r="Y115" s="69"/>
      <c r="Z115" s="70"/>
      <c r="AA115" s="105"/>
      <c r="AB115" s="107"/>
      <c r="AC115" s="106"/>
      <c r="AD115" s="106"/>
      <c r="AE115" s="54"/>
      <c r="AF115" s="104"/>
      <c r="AG115" s="94"/>
      <c r="AH115" s="94"/>
      <c r="AI115"/>
      <c r="AJ115"/>
      <c r="AM115" s="13"/>
    </row>
    <row r="116" spans="1:39" s="8" customFormat="1" ht="24.95" customHeight="1" x14ac:dyDescent="0.25">
      <c r="A116" s="66" t="str">
        <f t="shared" si="1"/>
        <v/>
      </c>
      <c r="B116" s="62"/>
      <c r="C116" s="64" t="str">
        <f>IF(B116="","",VLOOKUP(B116,'Base productos'!A$2:H$11812,2,FALSE))</f>
        <v/>
      </c>
      <c r="D116" s="67" t="str">
        <f>IF(B116="","",VLOOKUP(B116,'Base productos'!A$2:H$11812,3,FALSE))</f>
        <v/>
      </c>
      <c r="E116" s="63" t="str">
        <f>IF(B116="","",VLOOKUP(B116,'Base productos'!A$2:H$11812,4,FALSE))</f>
        <v/>
      </c>
      <c r="F116" s="63" t="str">
        <f>IF(B116="","",VLOOKUP(B116,'Base productos'!A$2:H$11812,5,FALSE))</f>
        <v/>
      </c>
      <c r="G116" s="67" t="str">
        <f>IF(B116="","",VLOOKUP(B116,'Base productos'!A$2:H$11812,6,FALSE))</f>
        <v/>
      </c>
      <c r="H116" s="67" t="str">
        <f>IF(B116="","",VLOOKUP(B116,'Base productos'!A$2:H$11812,7,FALSE))</f>
        <v/>
      </c>
      <c r="I116" s="67" t="str">
        <f>IF(B116="","",VLOOKUP(B116,'Base productos'!A$2:H$11812,8,FALSE))</f>
        <v/>
      </c>
      <c r="J116" s="47"/>
      <c r="K116" s="48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70"/>
      <c r="Y116" s="69"/>
      <c r="Z116" s="70"/>
      <c r="AA116" s="105"/>
      <c r="AB116" s="107"/>
      <c r="AC116" s="106"/>
      <c r="AD116" s="106"/>
      <c r="AE116" s="54"/>
      <c r="AF116" s="104"/>
      <c r="AG116" s="94"/>
      <c r="AH116" s="94"/>
      <c r="AI116"/>
      <c r="AJ116"/>
      <c r="AM116" s="13"/>
    </row>
    <row r="117" spans="1:39" s="8" customFormat="1" ht="24.95" customHeight="1" x14ac:dyDescent="0.25">
      <c r="A117" s="66" t="str">
        <f t="shared" si="1"/>
        <v/>
      </c>
      <c r="B117" s="62"/>
      <c r="C117" s="64" t="str">
        <f>IF(B117="","",VLOOKUP(B117,'Base productos'!A$2:H$11812,2,FALSE))</f>
        <v/>
      </c>
      <c r="D117" s="67" t="str">
        <f>IF(B117="","",VLOOKUP(B117,'Base productos'!A$2:H$11812,3,FALSE))</f>
        <v/>
      </c>
      <c r="E117" s="63" t="str">
        <f>IF(B117="","",VLOOKUP(B117,'Base productos'!A$2:H$11812,4,FALSE))</f>
        <v/>
      </c>
      <c r="F117" s="63" t="str">
        <f>IF(B117="","",VLOOKUP(B117,'Base productos'!A$2:H$11812,5,FALSE))</f>
        <v/>
      </c>
      <c r="G117" s="67" t="str">
        <f>IF(B117="","",VLOOKUP(B117,'Base productos'!A$2:H$11812,6,FALSE))</f>
        <v/>
      </c>
      <c r="H117" s="67" t="str">
        <f>IF(B117="","",VLOOKUP(B117,'Base productos'!A$2:H$11812,7,FALSE))</f>
        <v/>
      </c>
      <c r="I117" s="67" t="str">
        <f>IF(B117="","",VLOOKUP(B117,'Base productos'!A$2:H$11812,8,FALSE))</f>
        <v/>
      </c>
      <c r="J117" s="47"/>
      <c r="K117" s="48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70"/>
      <c r="Y117" s="69"/>
      <c r="Z117" s="70"/>
      <c r="AA117" s="105"/>
      <c r="AB117" s="107"/>
      <c r="AC117" s="106"/>
      <c r="AD117" s="106"/>
      <c r="AE117" s="54"/>
      <c r="AF117" s="104"/>
      <c r="AG117" s="94"/>
      <c r="AH117" s="94"/>
      <c r="AI117"/>
      <c r="AJ117"/>
      <c r="AM117" s="13"/>
    </row>
    <row r="118" spans="1:39" s="8" customFormat="1" ht="24.95" customHeight="1" x14ac:dyDescent="0.25">
      <c r="A118" s="66" t="str">
        <f t="shared" si="1"/>
        <v/>
      </c>
      <c r="B118" s="62"/>
      <c r="C118" s="64" t="str">
        <f>IF(B118="","",VLOOKUP(B118,'Base productos'!A$2:H$11812,2,FALSE))</f>
        <v/>
      </c>
      <c r="D118" s="67" t="str">
        <f>IF(B118="","",VLOOKUP(B118,'Base productos'!A$2:H$11812,3,FALSE))</f>
        <v/>
      </c>
      <c r="E118" s="63" t="str">
        <f>IF(B118="","",VLOOKUP(B118,'Base productos'!A$2:H$11812,4,FALSE))</f>
        <v/>
      </c>
      <c r="F118" s="63" t="str">
        <f>IF(B118="","",VLOOKUP(B118,'Base productos'!A$2:H$11812,5,FALSE))</f>
        <v/>
      </c>
      <c r="G118" s="67" t="str">
        <f>IF(B118="","",VLOOKUP(B118,'Base productos'!A$2:H$11812,6,FALSE))</f>
        <v/>
      </c>
      <c r="H118" s="67" t="str">
        <f>IF(B118="","",VLOOKUP(B118,'Base productos'!A$2:H$11812,7,FALSE))</f>
        <v/>
      </c>
      <c r="I118" s="67" t="str">
        <f>IF(B118="","",VLOOKUP(B118,'Base productos'!A$2:H$11812,8,FALSE))</f>
        <v/>
      </c>
      <c r="J118" s="47"/>
      <c r="K118" s="48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70"/>
      <c r="Y118" s="69"/>
      <c r="Z118" s="70"/>
      <c r="AA118" s="105"/>
      <c r="AB118" s="107"/>
      <c r="AC118" s="106"/>
      <c r="AD118" s="106"/>
      <c r="AE118" s="54"/>
      <c r="AF118" s="104"/>
      <c r="AG118" s="94"/>
      <c r="AH118" s="94"/>
      <c r="AI118"/>
      <c r="AJ118"/>
      <c r="AM118" s="13"/>
    </row>
    <row r="119" spans="1:39" s="8" customFormat="1" ht="24.95" customHeight="1" x14ac:dyDescent="0.25">
      <c r="A119" s="66" t="str">
        <f t="shared" si="1"/>
        <v/>
      </c>
      <c r="B119" s="62"/>
      <c r="C119" s="64" t="str">
        <f>IF(B119="","",VLOOKUP(B119,'Base productos'!A$2:H$11812,2,FALSE))</f>
        <v/>
      </c>
      <c r="D119" s="67" t="str">
        <f>IF(B119="","",VLOOKUP(B119,'Base productos'!A$2:H$11812,3,FALSE))</f>
        <v/>
      </c>
      <c r="E119" s="63" t="str">
        <f>IF(B119="","",VLOOKUP(B119,'Base productos'!A$2:H$11812,4,FALSE))</f>
        <v/>
      </c>
      <c r="F119" s="63" t="str">
        <f>IF(B119="","",VLOOKUP(B119,'Base productos'!A$2:H$11812,5,FALSE))</f>
        <v/>
      </c>
      <c r="G119" s="67" t="str">
        <f>IF(B119="","",VLOOKUP(B119,'Base productos'!A$2:H$11812,6,FALSE))</f>
        <v/>
      </c>
      <c r="H119" s="67" t="str">
        <f>IF(B119="","",VLOOKUP(B119,'Base productos'!A$2:H$11812,7,FALSE))</f>
        <v/>
      </c>
      <c r="I119" s="67" t="str">
        <f>IF(B119="","",VLOOKUP(B119,'Base productos'!A$2:H$11812,8,FALSE))</f>
        <v/>
      </c>
      <c r="J119" s="47"/>
      <c r="K119" s="48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70"/>
      <c r="Y119" s="69"/>
      <c r="Z119" s="70"/>
      <c r="AA119" s="105"/>
      <c r="AB119" s="107"/>
      <c r="AC119" s="106"/>
      <c r="AD119" s="106"/>
      <c r="AE119" s="54"/>
      <c r="AF119" s="104"/>
      <c r="AG119" s="94"/>
      <c r="AH119" s="94"/>
      <c r="AI119"/>
      <c r="AJ119"/>
      <c r="AM119" s="13"/>
    </row>
    <row r="120" spans="1:39" s="8" customFormat="1" ht="24.95" customHeight="1" x14ac:dyDescent="0.25">
      <c r="A120" s="66" t="str">
        <f t="shared" si="1"/>
        <v/>
      </c>
      <c r="B120" s="62"/>
      <c r="C120" s="64" t="str">
        <f>IF(B120="","",VLOOKUP(B120,'Base productos'!A$2:H$11812,2,FALSE))</f>
        <v/>
      </c>
      <c r="D120" s="67" t="str">
        <f>IF(B120="","",VLOOKUP(B120,'Base productos'!A$2:H$11812,3,FALSE))</f>
        <v/>
      </c>
      <c r="E120" s="63" t="str">
        <f>IF(B120="","",VLOOKUP(B120,'Base productos'!A$2:H$11812,4,FALSE))</f>
        <v/>
      </c>
      <c r="F120" s="63" t="str">
        <f>IF(B120="","",VLOOKUP(B120,'Base productos'!A$2:H$11812,5,FALSE))</f>
        <v/>
      </c>
      <c r="G120" s="67" t="str">
        <f>IF(B120="","",VLOOKUP(B120,'Base productos'!A$2:H$11812,6,FALSE))</f>
        <v/>
      </c>
      <c r="H120" s="67" t="str">
        <f>IF(B120="","",VLOOKUP(B120,'Base productos'!A$2:H$11812,7,FALSE))</f>
        <v/>
      </c>
      <c r="I120" s="67" t="str">
        <f>IF(B120="","",VLOOKUP(B120,'Base productos'!A$2:H$11812,8,FALSE))</f>
        <v/>
      </c>
      <c r="J120" s="47"/>
      <c r="K120" s="48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70"/>
      <c r="Y120" s="69"/>
      <c r="Z120" s="70"/>
      <c r="AA120" s="105"/>
      <c r="AB120" s="107"/>
      <c r="AC120" s="106"/>
      <c r="AD120" s="106"/>
      <c r="AE120" s="54"/>
      <c r="AF120" s="104"/>
      <c r="AG120" s="94"/>
      <c r="AH120" s="94"/>
      <c r="AI120"/>
      <c r="AJ120"/>
      <c r="AM120" s="13"/>
    </row>
    <row r="121" spans="1:39" s="8" customFormat="1" ht="24.95" customHeight="1" x14ac:dyDescent="0.25">
      <c r="A121" s="66" t="str">
        <f t="shared" si="1"/>
        <v/>
      </c>
      <c r="B121" s="62"/>
      <c r="C121" s="64" t="str">
        <f>IF(B121="","",VLOOKUP(B121,'Base productos'!A$2:H$11812,2,FALSE))</f>
        <v/>
      </c>
      <c r="D121" s="67" t="str">
        <f>IF(B121="","",VLOOKUP(B121,'Base productos'!A$2:H$11812,3,FALSE))</f>
        <v/>
      </c>
      <c r="E121" s="63" t="str">
        <f>IF(B121="","",VLOOKUP(B121,'Base productos'!A$2:H$11812,4,FALSE))</f>
        <v/>
      </c>
      <c r="F121" s="63" t="str">
        <f>IF(B121="","",VLOOKUP(B121,'Base productos'!A$2:H$11812,5,FALSE))</f>
        <v/>
      </c>
      <c r="G121" s="67" t="str">
        <f>IF(B121="","",VLOOKUP(B121,'Base productos'!A$2:H$11812,6,FALSE))</f>
        <v/>
      </c>
      <c r="H121" s="67" t="str">
        <f>IF(B121="","",VLOOKUP(B121,'Base productos'!A$2:H$11812,7,FALSE))</f>
        <v/>
      </c>
      <c r="I121" s="67" t="str">
        <f>IF(B121="","",VLOOKUP(B121,'Base productos'!A$2:H$11812,8,FALSE))</f>
        <v/>
      </c>
      <c r="J121" s="47"/>
      <c r="K121" s="48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70"/>
      <c r="Y121" s="69"/>
      <c r="Z121" s="70"/>
      <c r="AA121" s="105"/>
      <c r="AB121" s="107"/>
      <c r="AC121" s="106"/>
      <c r="AD121" s="106"/>
      <c r="AE121" s="54"/>
      <c r="AF121" s="104"/>
      <c r="AG121" s="94"/>
      <c r="AH121" s="94"/>
      <c r="AI121"/>
      <c r="AJ121"/>
      <c r="AM121" s="13"/>
    </row>
    <row r="122" spans="1:39" s="8" customFormat="1" ht="24.95" customHeight="1" x14ac:dyDescent="0.25">
      <c r="A122" s="66" t="str">
        <f t="shared" si="1"/>
        <v/>
      </c>
      <c r="B122" s="62"/>
      <c r="C122" s="64" t="str">
        <f>IF(B122="","",VLOOKUP(B122,'Base productos'!A$2:H$11812,2,FALSE))</f>
        <v/>
      </c>
      <c r="D122" s="67" t="str">
        <f>IF(B122="","",VLOOKUP(B122,'Base productos'!A$2:H$11812,3,FALSE))</f>
        <v/>
      </c>
      <c r="E122" s="63" t="str">
        <f>IF(B122="","",VLOOKUP(B122,'Base productos'!A$2:H$11812,4,FALSE))</f>
        <v/>
      </c>
      <c r="F122" s="63" t="str">
        <f>IF(B122="","",VLOOKUP(B122,'Base productos'!A$2:H$11812,5,FALSE))</f>
        <v/>
      </c>
      <c r="G122" s="67" t="str">
        <f>IF(B122="","",VLOOKUP(B122,'Base productos'!A$2:H$11812,6,FALSE))</f>
        <v/>
      </c>
      <c r="H122" s="67" t="str">
        <f>IF(B122="","",VLOOKUP(B122,'Base productos'!A$2:H$11812,7,FALSE))</f>
        <v/>
      </c>
      <c r="I122" s="67" t="str">
        <f>IF(B122="","",VLOOKUP(B122,'Base productos'!A$2:H$11812,8,FALSE))</f>
        <v/>
      </c>
      <c r="J122" s="47"/>
      <c r="K122" s="48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70"/>
      <c r="Y122" s="69"/>
      <c r="Z122" s="70"/>
      <c r="AA122" s="105"/>
      <c r="AB122" s="107"/>
      <c r="AC122" s="106"/>
      <c r="AD122" s="106"/>
      <c r="AE122" s="54"/>
      <c r="AF122" s="104"/>
      <c r="AG122" s="94"/>
      <c r="AH122" s="94"/>
      <c r="AI122"/>
      <c r="AJ122"/>
      <c r="AM122" s="13"/>
    </row>
    <row r="123" spans="1:39" s="8" customFormat="1" ht="24.95" customHeight="1" x14ac:dyDescent="0.25">
      <c r="A123" s="66" t="str">
        <f t="shared" si="1"/>
        <v/>
      </c>
      <c r="B123" s="62"/>
      <c r="C123" s="64" t="str">
        <f>IF(B123="","",VLOOKUP(B123,'Base productos'!A$2:H$11812,2,FALSE))</f>
        <v/>
      </c>
      <c r="D123" s="67" t="str">
        <f>IF(B123="","",VLOOKUP(B123,'Base productos'!A$2:H$11812,3,FALSE))</f>
        <v/>
      </c>
      <c r="E123" s="63" t="str">
        <f>IF(B123="","",VLOOKUP(B123,'Base productos'!A$2:H$11812,4,FALSE))</f>
        <v/>
      </c>
      <c r="F123" s="63" t="str">
        <f>IF(B123="","",VLOOKUP(B123,'Base productos'!A$2:H$11812,5,FALSE))</f>
        <v/>
      </c>
      <c r="G123" s="67" t="str">
        <f>IF(B123="","",VLOOKUP(B123,'Base productos'!A$2:H$11812,6,FALSE))</f>
        <v/>
      </c>
      <c r="H123" s="67" t="str">
        <f>IF(B123="","",VLOOKUP(B123,'Base productos'!A$2:H$11812,7,FALSE))</f>
        <v/>
      </c>
      <c r="I123" s="67" t="str">
        <f>IF(B123="","",VLOOKUP(B123,'Base productos'!A$2:H$11812,8,FALSE))</f>
        <v/>
      </c>
      <c r="J123" s="47"/>
      <c r="K123" s="48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70"/>
      <c r="Y123" s="69"/>
      <c r="Z123" s="70"/>
      <c r="AA123" s="105"/>
      <c r="AB123" s="107"/>
      <c r="AC123" s="106"/>
      <c r="AD123" s="106"/>
      <c r="AE123" s="54"/>
      <c r="AF123" s="104"/>
      <c r="AG123" s="94"/>
      <c r="AH123" s="94"/>
      <c r="AI123"/>
      <c r="AJ123"/>
      <c r="AM123" s="13"/>
    </row>
    <row r="124" spans="1:39" s="8" customFormat="1" ht="24.95" customHeight="1" x14ac:dyDescent="0.25">
      <c r="A124" s="66" t="str">
        <f t="shared" si="1"/>
        <v/>
      </c>
      <c r="B124" s="62"/>
      <c r="C124" s="64" t="str">
        <f>IF(B124="","",VLOOKUP(B124,'Base productos'!A$2:H$11812,2,FALSE))</f>
        <v/>
      </c>
      <c r="D124" s="67" t="str">
        <f>IF(B124="","",VLOOKUP(B124,'Base productos'!A$2:H$11812,3,FALSE))</f>
        <v/>
      </c>
      <c r="E124" s="63" t="str">
        <f>IF(B124="","",VLOOKUP(B124,'Base productos'!A$2:H$11812,4,FALSE))</f>
        <v/>
      </c>
      <c r="F124" s="63" t="str">
        <f>IF(B124="","",VLOOKUP(B124,'Base productos'!A$2:H$11812,5,FALSE))</f>
        <v/>
      </c>
      <c r="G124" s="67" t="str">
        <f>IF(B124="","",VLOOKUP(B124,'Base productos'!A$2:H$11812,6,FALSE))</f>
        <v/>
      </c>
      <c r="H124" s="67" t="str">
        <f>IF(B124="","",VLOOKUP(B124,'Base productos'!A$2:H$11812,7,FALSE))</f>
        <v/>
      </c>
      <c r="I124" s="67" t="str">
        <f>IF(B124="","",VLOOKUP(B124,'Base productos'!A$2:H$11812,8,FALSE))</f>
        <v/>
      </c>
      <c r="J124" s="47"/>
      <c r="K124" s="48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70"/>
      <c r="Y124" s="69"/>
      <c r="Z124" s="70"/>
      <c r="AA124" s="105"/>
      <c r="AB124" s="107"/>
      <c r="AC124" s="106"/>
      <c r="AD124" s="106"/>
      <c r="AE124" s="54"/>
      <c r="AF124" s="104"/>
      <c r="AG124" s="94"/>
      <c r="AH124" s="94"/>
      <c r="AI124"/>
      <c r="AJ124"/>
      <c r="AM124" s="13"/>
    </row>
    <row r="125" spans="1:39" s="8" customFormat="1" ht="24.95" customHeight="1" x14ac:dyDescent="0.25">
      <c r="A125" s="66" t="str">
        <f t="shared" si="1"/>
        <v/>
      </c>
      <c r="B125" s="62"/>
      <c r="C125" s="64" t="str">
        <f>IF(B125="","",VLOOKUP(B125,'Base productos'!A$2:H$11812,2,FALSE))</f>
        <v/>
      </c>
      <c r="D125" s="67" t="str">
        <f>IF(B125="","",VLOOKUP(B125,'Base productos'!A$2:H$11812,3,FALSE))</f>
        <v/>
      </c>
      <c r="E125" s="63" t="str">
        <f>IF(B125="","",VLOOKUP(B125,'Base productos'!A$2:H$11812,4,FALSE))</f>
        <v/>
      </c>
      <c r="F125" s="63" t="str">
        <f>IF(B125="","",VLOOKUP(B125,'Base productos'!A$2:H$11812,5,FALSE))</f>
        <v/>
      </c>
      <c r="G125" s="67" t="str">
        <f>IF(B125="","",VLOOKUP(B125,'Base productos'!A$2:H$11812,6,FALSE))</f>
        <v/>
      </c>
      <c r="H125" s="67" t="str">
        <f>IF(B125="","",VLOOKUP(B125,'Base productos'!A$2:H$11812,7,FALSE))</f>
        <v/>
      </c>
      <c r="I125" s="67" t="str">
        <f>IF(B125="","",VLOOKUP(B125,'Base productos'!A$2:H$11812,8,FALSE))</f>
        <v/>
      </c>
      <c r="J125" s="47"/>
      <c r="K125" s="48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70"/>
      <c r="Y125" s="69"/>
      <c r="Z125" s="70"/>
      <c r="AA125" s="105"/>
      <c r="AB125" s="107"/>
      <c r="AC125" s="106"/>
      <c r="AD125" s="106"/>
      <c r="AE125" s="54"/>
      <c r="AF125" s="104"/>
      <c r="AG125" s="94"/>
      <c r="AH125" s="94"/>
      <c r="AI125"/>
      <c r="AJ125"/>
      <c r="AM125" s="13"/>
    </row>
    <row r="126" spans="1:39" s="8" customFormat="1" ht="24.95" customHeight="1" x14ac:dyDescent="0.25">
      <c r="A126" s="66" t="str">
        <f t="shared" si="1"/>
        <v/>
      </c>
      <c r="B126" s="62"/>
      <c r="C126" s="64" t="str">
        <f>IF(B126="","",VLOOKUP(B126,'Base productos'!A$2:H$11812,2,FALSE))</f>
        <v/>
      </c>
      <c r="D126" s="67" t="str">
        <f>IF(B126="","",VLOOKUP(B126,'Base productos'!A$2:H$11812,3,FALSE))</f>
        <v/>
      </c>
      <c r="E126" s="63" t="str">
        <f>IF(B126="","",VLOOKUP(B126,'Base productos'!A$2:H$11812,4,FALSE))</f>
        <v/>
      </c>
      <c r="F126" s="63" t="str">
        <f>IF(B126="","",VLOOKUP(B126,'Base productos'!A$2:H$11812,5,FALSE))</f>
        <v/>
      </c>
      <c r="G126" s="67" t="str">
        <f>IF(B126="","",VLOOKUP(B126,'Base productos'!A$2:H$11812,6,FALSE))</f>
        <v/>
      </c>
      <c r="H126" s="67" t="str">
        <f>IF(B126="","",VLOOKUP(B126,'Base productos'!A$2:H$11812,7,FALSE))</f>
        <v/>
      </c>
      <c r="I126" s="67" t="str">
        <f>IF(B126="","",VLOOKUP(B126,'Base productos'!A$2:H$11812,8,FALSE))</f>
        <v/>
      </c>
      <c r="J126" s="47"/>
      <c r="K126" s="48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70"/>
      <c r="Y126" s="69"/>
      <c r="Z126" s="70"/>
      <c r="AA126" s="105"/>
      <c r="AB126" s="107"/>
      <c r="AC126" s="106"/>
      <c r="AD126" s="106"/>
      <c r="AE126" s="54"/>
      <c r="AF126" s="104"/>
      <c r="AG126" s="94"/>
      <c r="AH126" s="94"/>
      <c r="AI126"/>
      <c r="AJ126"/>
      <c r="AM126" s="13"/>
    </row>
    <row r="127" spans="1:39" s="8" customFormat="1" ht="24.95" customHeight="1" x14ac:dyDescent="0.25">
      <c r="A127" s="66" t="str">
        <f t="shared" si="1"/>
        <v/>
      </c>
      <c r="B127" s="62"/>
      <c r="C127" s="64" t="str">
        <f>IF(B127="","",VLOOKUP(B127,'Base productos'!A$2:H$11812,2,FALSE))</f>
        <v/>
      </c>
      <c r="D127" s="67" t="str">
        <f>IF(B127="","",VLOOKUP(B127,'Base productos'!A$2:H$11812,3,FALSE))</f>
        <v/>
      </c>
      <c r="E127" s="63" t="str">
        <f>IF(B127="","",VLOOKUP(B127,'Base productos'!A$2:H$11812,4,FALSE))</f>
        <v/>
      </c>
      <c r="F127" s="63" t="str">
        <f>IF(B127="","",VLOOKUP(B127,'Base productos'!A$2:H$11812,5,FALSE))</f>
        <v/>
      </c>
      <c r="G127" s="67" t="str">
        <f>IF(B127="","",VLOOKUP(B127,'Base productos'!A$2:H$11812,6,FALSE))</f>
        <v/>
      </c>
      <c r="H127" s="67" t="str">
        <f>IF(B127="","",VLOOKUP(B127,'Base productos'!A$2:H$11812,7,FALSE))</f>
        <v/>
      </c>
      <c r="I127" s="67" t="str">
        <f>IF(B127="","",VLOOKUP(B127,'Base productos'!A$2:H$11812,8,FALSE))</f>
        <v/>
      </c>
      <c r="J127" s="47"/>
      <c r="K127" s="48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70"/>
      <c r="Y127" s="69"/>
      <c r="Z127" s="70"/>
      <c r="AA127" s="105"/>
      <c r="AB127" s="107"/>
      <c r="AC127" s="106"/>
      <c r="AD127" s="106"/>
      <c r="AE127" s="54"/>
      <c r="AF127" s="104"/>
      <c r="AG127" s="94"/>
      <c r="AH127" s="94"/>
      <c r="AI127"/>
      <c r="AJ127"/>
      <c r="AM127" s="13"/>
    </row>
    <row r="128" spans="1:39" s="8" customFormat="1" ht="24.95" customHeight="1" x14ac:dyDescent="0.25">
      <c r="A128" s="66" t="str">
        <f t="shared" si="1"/>
        <v/>
      </c>
      <c r="B128" s="62"/>
      <c r="C128" s="64" t="str">
        <f>IF(B128="","",VLOOKUP(B128,'Base productos'!A$2:H$11812,2,FALSE))</f>
        <v/>
      </c>
      <c r="D128" s="67" t="str">
        <f>IF(B128="","",VLOOKUP(B128,'Base productos'!A$2:H$11812,3,FALSE))</f>
        <v/>
      </c>
      <c r="E128" s="63" t="str">
        <f>IF(B128="","",VLOOKUP(B128,'Base productos'!A$2:H$11812,4,FALSE))</f>
        <v/>
      </c>
      <c r="F128" s="63" t="str">
        <f>IF(B128="","",VLOOKUP(B128,'Base productos'!A$2:H$11812,5,FALSE))</f>
        <v/>
      </c>
      <c r="G128" s="67" t="str">
        <f>IF(B128="","",VLOOKUP(B128,'Base productos'!A$2:H$11812,6,FALSE))</f>
        <v/>
      </c>
      <c r="H128" s="67" t="str">
        <f>IF(B128="","",VLOOKUP(B128,'Base productos'!A$2:H$11812,7,FALSE))</f>
        <v/>
      </c>
      <c r="I128" s="67" t="str">
        <f>IF(B128="","",VLOOKUP(B128,'Base productos'!A$2:H$11812,8,FALSE))</f>
        <v/>
      </c>
      <c r="J128" s="47"/>
      <c r="K128" s="48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70"/>
      <c r="Y128" s="69"/>
      <c r="Z128" s="70"/>
      <c r="AA128" s="105"/>
      <c r="AB128" s="107"/>
      <c r="AC128" s="106"/>
      <c r="AD128" s="106"/>
      <c r="AE128" s="54"/>
      <c r="AF128" s="104"/>
      <c r="AG128" s="94"/>
      <c r="AH128" s="94"/>
      <c r="AI128"/>
      <c r="AJ128"/>
      <c r="AM128" s="13"/>
    </row>
    <row r="129" spans="1:39" s="8" customFormat="1" ht="24.95" customHeight="1" x14ac:dyDescent="0.25">
      <c r="A129" s="66" t="str">
        <f t="shared" si="1"/>
        <v/>
      </c>
      <c r="B129" s="62"/>
      <c r="C129" s="64" t="str">
        <f>IF(B129="","",VLOOKUP(B129,'Base productos'!A$2:H$11812,2,FALSE))</f>
        <v/>
      </c>
      <c r="D129" s="67" t="str">
        <f>IF(B129="","",VLOOKUP(B129,'Base productos'!A$2:H$11812,3,FALSE))</f>
        <v/>
      </c>
      <c r="E129" s="63" t="str">
        <f>IF(B129="","",VLOOKUP(B129,'Base productos'!A$2:H$11812,4,FALSE))</f>
        <v/>
      </c>
      <c r="F129" s="63" t="str">
        <f>IF(B129="","",VLOOKUP(B129,'Base productos'!A$2:H$11812,5,FALSE))</f>
        <v/>
      </c>
      <c r="G129" s="67" t="str">
        <f>IF(B129="","",VLOOKUP(B129,'Base productos'!A$2:H$11812,6,FALSE))</f>
        <v/>
      </c>
      <c r="H129" s="67" t="str">
        <f>IF(B129="","",VLOOKUP(B129,'Base productos'!A$2:H$11812,7,FALSE))</f>
        <v/>
      </c>
      <c r="I129" s="67" t="str">
        <f>IF(B129="","",VLOOKUP(B129,'Base productos'!A$2:H$11812,8,FALSE))</f>
        <v/>
      </c>
      <c r="J129" s="47"/>
      <c r="K129" s="48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70"/>
      <c r="Y129" s="69"/>
      <c r="Z129" s="70"/>
      <c r="AA129" s="105"/>
      <c r="AB129" s="107"/>
      <c r="AC129" s="106"/>
      <c r="AD129" s="106"/>
      <c r="AE129" s="54"/>
      <c r="AF129" s="104"/>
      <c r="AG129" s="94"/>
      <c r="AH129" s="94"/>
      <c r="AI129"/>
      <c r="AJ129"/>
      <c r="AM129" s="13"/>
    </row>
    <row r="130" spans="1:39" s="8" customFormat="1" ht="24.95" customHeight="1" x14ac:dyDescent="0.25">
      <c r="A130" s="66" t="str">
        <f t="shared" si="1"/>
        <v/>
      </c>
      <c r="B130" s="62"/>
      <c r="C130" s="64" t="str">
        <f>IF(B130="","",VLOOKUP(B130,'Base productos'!A$2:H$11812,2,FALSE))</f>
        <v/>
      </c>
      <c r="D130" s="67" t="str">
        <f>IF(B130="","",VLOOKUP(B130,'Base productos'!A$2:H$11812,3,FALSE))</f>
        <v/>
      </c>
      <c r="E130" s="63" t="str">
        <f>IF(B130="","",VLOOKUP(B130,'Base productos'!A$2:H$11812,4,FALSE))</f>
        <v/>
      </c>
      <c r="F130" s="63" t="str">
        <f>IF(B130="","",VLOOKUP(B130,'Base productos'!A$2:H$11812,5,FALSE))</f>
        <v/>
      </c>
      <c r="G130" s="67" t="str">
        <f>IF(B130="","",VLOOKUP(B130,'Base productos'!A$2:H$11812,6,FALSE))</f>
        <v/>
      </c>
      <c r="H130" s="67" t="str">
        <f>IF(B130="","",VLOOKUP(B130,'Base productos'!A$2:H$11812,7,FALSE))</f>
        <v/>
      </c>
      <c r="I130" s="67" t="str">
        <f>IF(B130="","",VLOOKUP(B130,'Base productos'!A$2:H$11812,8,FALSE))</f>
        <v/>
      </c>
      <c r="J130" s="47"/>
      <c r="K130" s="48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70"/>
      <c r="Y130" s="69"/>
      <c r="Z130" s="70"/>
      <c r="AA130" s="105"/>
      <c r="AB130" s="107"/>
      <c r="AC130" s="106"/>
      <c r="AD130" s="106"/>
      <c r="AE130" s="54"/>
      <c r="AF130" s="104"/>
      <c r="AG130" s="94"/>
      <c r="AH130" s="94"/>
      <c r="AI130"/>
      <c r="AJ130"/>
      <c r="AM130" s="13"/>
    </row>
    <row r="131" spans="1:39" s="8" customFormat="1" ht="24.95" customHeight="1" x14ac:dyDescent="0.25">
      <c r="A131" s="66" t="str">
        <f t="shared" si="1"/>
        <v/>
      </c>
      <c r="B131" s="62"/>
      <c r="C131" s="64" t="str">
        <f>IF(B131="","",VLOOKUP(B131,'Base productos'!A$2:H$11812,2,FALSE))</f>
        <v/>
      </c>
      <c r="D131" s="67" t="str">
        <f>IF(B131="","",VLOOKUP(B131,'Base productos'!A$2:H$11812,3,FALSE))</f>
        <v/>
      </c>
      <c r="E131" s="63" t="str">
        <f>IF(B131="","",VLOOKUP(B131,'Base productos'!A$2:H$11812,4,FALSE))</f>
        <v/>
      </c>
      <c r="F131" s="63" t="str">
        <f>IF(B131="","",VLOOKUP(B131,'Base productos'!A$2:H$11812,5,FALSE))</f>
        <v/>
      </c>
      <c r="G131" s="67" t="str">
        <f>IF(B131="","",VLOOKUP(B131,'Base productos'!A$2:H$11812,6,FALSE))</f>
        <v/>
      </c>
      <c r="H131" s="67" t="str">
        <f>IF(B131="","",VLOOKUP(B131,'Base productos'!A$2:H$11812,7,FALSE))</f>
        <v/>
      </c>
      <c r="I131" s="67" t="str">
        <f>IF(B131="","",VLOOKUP(B131,'Base productos'!A$2:H$11812,8,FALSE))</f>
        <v/>
      </c>
      <c r="J131" s="47"/>
      <c r="K131" s="48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70"/>
      <c r="Y131" s="69"/>
      <c r="Z131" s="70"/>
      <c r="AA131" s="105"/>
      <c r="AB131" s="107"/>
      <c r="AC131" s="106"/>
      <c r="AD131" s="106"/>
      <c r="AE131" s="54"/>
      <c r="AF131" s="104"/>
      <c r="AG131" s="94"/>
      <c r="AH131" s="94"/>
      <c r="AI131"/>
      <c r="AJ131"/>
      <c r="AM131" s="13"/>
    </row>
    <row r="132" spans="1:39" s="8" customFormat="1" ht="24.95" customHeight="1" x14ac:dyDescent="0.25">
      <c r="A132" s="66" t="str">
        <f t="shared" si="1"/>
        <v/>
      </c>
      <c r="B132" s="62"/>
      <c r="C132" s="64" t="str">
        <f>IF(B132="","",VLOOKUP(B132,'Base productos'!A$2:H$11812,2,FALSE))</f>
        <v/>
      </c>
      <c r="D132" s="67" t="str">
        <f>IF(B132="","",VLOOKUP(B132,'Base productos'!A$2:H$11812,3,FALSE))</f>
        <v/>
      </c>
      <c r="E132" s="63" t="str">
        <f>IF(B132="","",VLOOKUP(B132,'Base productos'!A$2:H$11812,4,FALSE))</f>
        <v/>
      </c>
      <c r="F132" s="63" t="str">
        <f>IF(B132="","",VLOOKUP(B132,'Base productos'!A$2:H$11812,5,FALSE))</f>
        <v/>
      </c>
      <c r="G132" s="67" t="str">
        <f>IF(B132="","",VLOOKUP(B132,'Base productos'!A$2:H$11812,6,FALSE))</f>
        <v/>
      </c>
      <c r="H132" s="67" t="str">
        <f>IF(B132="","",VLOOKUP(B132,'Base productos'!A$2:H$11812,7,FALSE))</f>
        <v/>
      </c>
      <c r="I132" s="67" t="str">
        <f>IF(B132="","",VLOOKUP(B132,'Base productos'!A$2:H$11812,8,FALSE))</f>
        <v/>
      </c>
      <c r="J132" s="47"/>
      <c r="K132" s="48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70"/>
      <c r="Y132" s="69"/>
      <c r="Z132" s="70"/>
      <c r="AA132" s="105"/>
      <c r="AB132" s="107"/>
      <c r="AC132" s="106"/>
      <c r="AD132" s="106"/>
      <c r="AE132" s="54"/>
      <c r="AF132" s="104"/>
      <c r="AG132" s="94"/>
      <c r="AH132" s="94"/>
      <c r="AI132"/>
      <c r="AJ132"/>
      <c r="AM132" s="13"/>
    </row>
    <row r="133" spans="1:39" s="8" customFormat="1" ht="24.95" customHeight="1" x14ac:dyDescent="0.25">
      <c r="A133" s="66" t="str">
        <f t="shared" si="1"/>
        <v/>
      </c>
      <c r="B133" s="62"/>
      <c r="C133" s="64" t="str">
        <f>IF(B133="","",VLOOKUP(B133,'Base productos'!A$2:H$11812,2,FALSE))</f>
        <v/>
      </c>
      <c r="D133" s="67" t="str">
        <f>IF(B133="","",VLOOKUP(B133,'Base productos'!A$2:H$11812,3,FALSE))</f>
        <v/>
      </c>
      <c r="E133" s="63" t="str">
        <f>IF(B133="","",VLOOKUP(B133,'Base productos'!A$2:H$11812,4,FALSE))</f>
        <v/>
      </c>
      <c r="F133" s="63" t="str">
        <f>IF(B133="","",VLOOKUP(B133,'Base productos'!A$2:H$11812,5,FALSE))</f>
        <v/>
      </c>
      <c r="G133" s="67" t="str">
        <f>IF(B133="","",VLOOKUP(B133,'Base productos'!A$2:H$11812,6,FALSE))</f>
        <v/>
      </c>
      <c r="H133" s="67" t="str">
        <f>IF(B133="","",VLOOKUP(B133,'Base productos'!A$2:H$11812,7,FALSE))</f>
        <v/>
      </c>
      <c r="I133" s="67" t="str">
        <f>IF(B133="","",VLOOKUP(B133,'Base productos'!A$2:H$11812,8,FALSE))</f>
        <v/>
      </c>
      <c r="J133" s="47"/>
      <c r="K133" s="48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70"/>
      <c r="Y133" s="69"/>
      <c r="Z133" s="70"/>
      <c r="AA133" s="105"/>
      <c r="AB133" s="107"/>
      <c r="AC133" s="106"/>
      <c r="AD133" s="106"/>
      <c r="AE133" s="54"/>
      <c r="AF133" s="104"/>
      <c r="AG133" s="94"/>
      <c r="AH133" s="94"/>
      <c r="AI133"/>
      <c r="AJ133"/>
      <c r="AM133" s="13"/>
    </row>
    <row r="134" spans="1:39" s="8" customFormat="1" ht="24.95" customHeight="1" x14ac:dyDescent="0.25">
      <c r="A134" s="66" t="str">
        <f t="shared" si="1"/>
        <v/>
      </c>
      <c r="B134" s="62"/>
      <c r="C134" s="64" t="str">
        <f>IF(B134="","",VLOOKUP(B134,'Base productos'!A$2:H$11812,2,FALSE))</f>
        <v/>
      </c>
      <c r="D134" s="67" t="str">
        <f>IF(B134="","",VLOOKUP(B134,'Base productos'!A$2:H$11812,3,FALSE))</f>
        <v/>
      </c>
      <c r="E134" s="63" t="str">
        <f>IF(B134="","",VLOOKUP(B134,'Base productos'!A$2:H$11812,4,FALSE))</f>
        <v/>
      </c>
      <c r="F134" s="63" t="str">
        <f>IF(B134="","",VLOOKUP(B134,'Base productos'!A$2:H$11812,5,FALSE))</f>
        <v/>
      </c>
      <c r="G134" s="67" t="str">
        <f>IF(B134="","",VLOOKUP(B134,'Base productos'!A$2:H$11812,6,FALSE))</f>
        <v/>
      </c>
      <c r="H134" s="67" t="str">
        <f>IF(B134="","",VLOOKUP(B134,'Base productos'!A$2:H$11812,7,FALSE))</f>
        <v/>
      </c>
      <c r="I134" s="67" t="str">
        <f>IF(B134="","",VLOOKUP(B134,'Base productos'!A$2:H$11812,8,FALSE))</f>
        <v/>
      </c>
      <c r="J134" s="47"/>
      <c r="K134" s="48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70"/>
      <c r="Y134" s="69"/>
      <c r="Z134" s="70"/>
      <c r="AA134" s="105"/>
      <c r="AB134" s="107"/>
      <c r="AC134" s="106"/>
      <c r="AD134" s="106"/>
      <c r="AE134" s="54"/>
      <c r="AF134" s="104"/>
      <c r="AG134" s="94"/>
      <c r="AH134" s="94"/>
      <c r="AI134"/>
      <c r="AJ134"/>
      <c r="AM134" s="13"/>
    </row>
    <row r="135" spans="1:39" s="8" customFormat="1" ht="24.95" customHeight="1" x14ac:dyDescent="0.25">
      <c r="A135" s="66" t="str">
        <f t="shared" si="1"/>
        <v/>
      </c>
      <c r="B135" s="62"/>
      <c r="C135" s="64" t="str">
        <f>IF(B135="","",VLOOKUP(B135,'Base productos'!A$2:H$11812,2,FALSE))</f>
        <v/>
      </c>
      <c r="D135" s="67" t="str">
        <f>IF(B135="","",VLOOKUP(B135,'Base productos'!A$2:H$11812,3,FALSE))</f>
        <v/>
      </c>
      <c r="E135" s="63" t="str">
        <f>IF(B135="","",VLOOKUP(B135,'Base productos'!A$2:H$11812,4,FALSE))</f>
        <v/>
      </c>
      <c r="F135" s="63" t="str">
        <f>IF(B135="","",VLOOKUP(B135,'Base productos'!A$2:H$11812,5,FALSE))</f>
        <v/>
      </c>
      <c r="G135" s="67" t="str">
        <f>IF(B135="","",VLOOKUP(B135,'Base productos'!A$2:H$11812,6,FALSE))</f>
        <v/>
      </c>
      <c r="H135" s="67" t="str">
        <f>IF(B135="","",VLOOKUP(B135,'Base productos'!A$2:H$11812,7,FALSE))</f>
        <v/>
      </c>
      <c r="I135" s="67" t="str">
        <f>IF(B135="","",VLOOKUP(B135,'Base productos'!A$2:H$11812,8,FALSE))</f>
        <v/>
      </c>
      <c r="J135" s="47"/>
      <c r="K135" s="48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70"/>
      <c r="Y135" s="69"/>
      <c r="Z135" s="70"/>
      <c r="AA135" s="105"/>
      <c r="AB135" s="107"/>
      <c r="AC135" s="106"/>
      <c r="AD135" s="106"/>
      <c r="AE135" s="54"/>
      <c r="AF135" s="104"/>
      <c r="AG135" s="94"/>
      <c r="AH135" s="94"/>
      <c r="AI135"/>
      <c r="AJ135"/>
      <c r="AM135" s="13"/>
    </row>
    <row r="136" spans="1:39" s="8" customFormat="1" ht="24.95" customHeight="1" x14ac:dyDescent="0.25">
      <c r="A136" s="66" t="str">
        <f t="shared" si="1"/>
        <v/>
      </c>
      <c r="B136" s="62"/>
      <c r="C136" s="64" t="str">
        <f>IF(B136="","",VLOOKUP(B136,'Base productos'!A$2:H$11812,2,FALSE))</f>
        <v/>
      </c>
      <c r="D136" s="67" t="str">
        <f>IF(B136="","",VLOOKUP(B136,'Base productos'!A$2:H$11812,3,FALSE))</f>
        <v/>
      </c>
      <c r="E136" s="63" t="str">
        <f>IF(B136="","",VLOOKUP(B136,'Base productos'!A$2:H$11812,4,FALSE))</f>
        <v/>
      </c>
      <c r="F136" s="63" t="str">
        <f>IF(B136="","",VLOOKUP(B136,'Base productos'!A$2:H$11812,5,FALSE))</f>
        <v/>
      </c>
      <c r="G136" s="67" t="str">
        <f>IF(B136="","",VLOOKUP(B136,'Base productos'!A$2:H$11812,6,FALSE))</f>
        <v/>
      </c>
      <c r="H136" s="67" t="str">
        <f>IF(B136="","",VLOOKUP(B136,'Base productos'!A$2:H$11812,7,FALSE))</f>
        <v/>
      </c>
      <c r="I136" s="67" t="str">
        <f>IF(B136="","",VLOOKUP(B136,'Base productos'!A$2:H$11812,8,FALSE))</f>
        <v/>
      </c>
      <c r="J136" s="47"/>
      <c r="K136" s="48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70"/>
      <c r="Y136" s="69"/>
      <c r="Z136" s="70"/>
      <c r="AA136" s="105"/>
      <c r="AB136" s="107"/>
      <c r="AC136" s="106"/>
      <c r="AD136" s="106"/>
      <c r="AE136" s="54"/>
      <c r="AF136" s="104"/>
      <c r="AG136" s="94"/>
      <c r="AH136" s="94"/>
      <c r="AI136"/>
      <c r="AJ136"/>
      <c r="AM136" s="13"/>
    </row>
    <row r="137" spans="1:39" s="8" customFormat="1" ht="24.95" customHeight="1" x14ac:dyDescent="0.25">
      <c r="A137" s="66" t="str">
        <f t="shared" si="1"/>
        <v/>
      </c>
      <c r="B137" s="62"/>
      <c r="C137" s="64" t="str">
        <f>IF(B137="","",VLOOKUP(B137,'Base productos'!A$2:H$11812,2,FALSE))</f>
        <v/>
      </c>
      <c r="D137" s="67" t="str">
        <f>IF(B137="","",VLOOKUP(B137,'Base productos'!A$2:H$11812,3,FALSE))</f>
        <v/>
      </c>
      <c r="E137" s="63" t="str">
        <f>IF(B137="","",VLOOKUP(B137,'Base productos'!A$2:H$11812,4,FALSE))</f>
        <v/>
      </c>
      <c r="F137" s="63" t="str">
        <f>IF(B137="","",VLOOKUP(B137,'Base productos'!A$2:H$11812,5,FALSE))</f>
        <v/>
      </c>
      <c r="G137" s="67" t="str">
        <f>IF(B137="","",VLOOKUP(B137,'Base productos'!A$2:H$11812,6,FALSE))</f>
        <v/>
      </c>
      <c r="H137" s="67" t="str">
        <f>IF(B137="","",VLOOKUP(B137,'Base productos'!A$2:H$11812,7,FALSE))</f>
        <v/>
      </c>
      <c r="I137" s="67" t="str">
        <f>IF(B137="","",VLOOKUP(B137,'Base productos'!A$2:H$11812,8,FALSE))</f>
        <v/>
      </c>
      <c r="J137" s="47"/>
      <c r="K137" s="48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70"/>
      <c r="Y137" s="69"/>
      <c r="Z137" s="70"/>
      <c r="AA137" s="105"/>
      <c r="AB137" s="107"/>
      <c r="AC137" s="106"/>
      <c r="AD137" s="106"/>
      <c r="AE137" s="54"/>
      <c r="AF137" s="104"/>
      <c r="AG137" s="94"/>
      <c r="AH137" s="94"/>
      <c r="AI137"/>
      <c r="AJ137"/>
      <c r="AM137" s="13"/>
    </row>
    <row r="138" spans="1:39" s="8" customFormat="1" ht="24.95" customHeight="1" x14ac:dyDescent="0.25">
      <c r="A138" s="66" t="str">
        <f t="shared" si="1"/>
        <v/>
      </c>
      <c r="B138" s="62"/>
      <c r="C138" s="64" t="str">
        <f>IF(B138="","",VLOOKUP(B138,'Base productos'!A$2:H$11812,2,FALSE))</f>
        <v/>
      </c>
      <c r="D138" s="67" t="str">
        <f>IF(B138="","",VLOOKUP(B138,'Base productos'!A$2:H$11812,3,FALSE))</f>
        <v/>
      </c>
      <c r="E138" s="63" t="str">
        <f>IF(B138="","",VLOOKUP(B138,'Base productos'!A$2:H$11812,4,FALSE))</f>
        <v/>
      </c>
      <c r="F138" s="63" t="str">
        <f>IF(B138="","",VLOOKUP(B138,'Base productos'!A$2:H$11812,5,FALSE))</f>
        <v/>
      </c>
      <c r="G138" s="67" t="str">
        <f>IF(B138="","",VLOOKUP(B138,'Base productos'!A$2:H$11812,6,FALSE))</f>
        <v/>
      </c>
      <c r="H138" s="67" t="str">
        <f>IF(B138="","",VLOOKUP(B138,'Base productos'!A$2:H$11812,7,FALSE))</f>
        <v/>
      </c>
      <c r="I138" s="67" t="str">
        <f>IF(B138="","",VLOOKUP(B138,'Base productos'!A$2:H$11812,8,FALSE))</f>
        <v/>
      </c>
      <c r="J138" s="47"/>
      <c r="K138" s="48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70"/>
      <c r="Y138" s="69"/>
      <c r="Z138" s="70"/>
      <c r="AA138" s="105"/>
      <c r="AB138" s="107"/>
      <c r="AC138" s="106"/>
      <c r="AD138" s="106"/>
      <c r="AE138" s="54"/>
      <c r="AF138" s="104"/>
      <c r="AG138" s="94"/>
      <c r="AH138" s="94"/>
      <c r="AI138"/>
      <c r="AJ138"/>
      <c r="AM138" s="13"/>
    </row>
    <row r="139" spans="1:39" s="8" customFormat="1" ht="24.95" customHeight="1" x14ac:dyDescent="0.25">
      <c r="A139" s="66" t="str">
        <f t="shared" si="1"/>
        <v/>
      </c>
      <c r="B139" s="62"/>
      <c r="C139" s="64" t="str">
        <f>IF(B139="","",VLOOKUP(B139,'Base productos'!A$2:H$11812,2,FALSE))</f>
        <v/>
      </c>
      <c r="D139" s="67" t="str">
        <f>IF(B139="","",VLOOKUP(B139,'Base productos'!A$2:H$11812,3,FALSE))</f>
        <v/>
      </c>
      <c r="E139" s="63" t="str">
        <f>IF(B139="","",VLOOKUP(B139,'Base productos'!A$2:H$11812,4,FALSE))</f>
        <v/>
      </c>
      <c r="F139" s="63" t="str">
        <f>IF(B139="","",VLOOKUP(B139,'Base productos'!A$2:H$11812,5,FALSE))</f>
        <v/>
      </c>
      <c r="G139" s="67" t="str">
        <f>IF(B139="","",VLOOKUP(B139,'Base productos'!A$2:H$11812,6,FALSE))</f>
        <v/>
      </c>
      <c r="H139" s="67" t="str">
        <f>IF(B139="","",VLOOKUP(B139,'Base productos'!A$2:H$11812,7,FALSE))</f>
        <v/>
      </c>
      <c r="I139" s="67" t="str">
        <f>IF(B139="","",VLOOKUP(B139,'Base productos'!A$2:H$11812,8,FALSE))</f>
        <v/>
      </c>
      <c r="J139" s="47"/>
      <c r="K139" s="48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70"/>
      <c r="Y139" s="69"/>
      <c r="Z139" s="70"/>
      <c r="AA139" s="105"/>
      <c r="AB139" s="107"/>
      <c r="AC139" s="106"/>
      <c r="AD139" s="106"/>
      <c r="AE139" s="54"/>
      <c r="AF139" s="104"/>
      <c r="AG139" s="94"/>
      <c r="AH139" s="94"/>
      <c r="AI139"/>
      <c r="AJ139"/>
      <c r="AM139" s="13"/>
    </row>
    <row r="140" spans="1:39" s="8" customFormat="1" ht="24.95" customHeight="1" x14ac:dyDescent="0.25">
      <c r="A140" s="66" t="str">
        <f t="shared" si="1"/>
        <v/>
      </c>
      <c r="B140" s="62"/>
      <c r="C140" s="64" t="str">
        <f>IF(B140="","",VLOOKUP(B140,'Base productos'!A$2:H$11812,2,FALSE))</f>
        <v/>
      </c>
      <c r="D140" s="67" t="str">
        <f>IF(B140="","",VLOOKUP(B140,'Base productos'!A$2:H$11812,3,FALSE))</f>
        <v/>
      </c>
      <c r="E140" s="63" t="str">
        <f>IF(B140="","",VLOOKUP(B140,'Base productos'!A$2:H$11812,4,FALSE))</f>
        <v/>
      </c>
      <c r="F140" s="63" t="str">
        <f>IF(B140="","",VLOOKUP(B140,'Base productos'!A$2:H$11812,5,FALSE))</f>
        <v/>
      </c>
      <c r="G140" s="67" t="str">
        <f>IF(B140="","",VLOOKUP(B140,'Base productos'!A$2:H$11812,6,FALSE))</f>
        <v/>
      </c>
      <c r="H140" s="67" t="str">
        <f>IF(B140="","",VLOOKUP(B140,'Base productos'!A$2:H$11812,7,FALSE))</f>
        <v/>
      </c>
      <c r="I140" s="67" t="str">
        <f>IF(B140="","",VLOOKUP(B140,'Base productos'!A$2:H$11812,8,FALSE))</f>
        <v/>
      </c>
      <c r="J140" s="47"/>
      <c r="K140" s="48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70"/>
      <c r="Y140" s="69"/>
      <c r="Z140" s="70"/>
      <c r="AA140" s="105"/>
      <c r="AB140" s="107"/>
      <c r="AC140" s="106"/>
      <c r="AD140" s="106"/>
      <c r="AE140" s="54"/>
      <c r="AF140" s="104"/>
      <c r="AG140" s="94"/>
      <c r="AH140" s="94"/>
      <c r="AI140"/>
      <c r="AJ140"/>
      <c r="AM140" s="13"/>
    </row>
    <row r="141" spans="1:39" s="8" customFormat="1" ht="24.95" customHeight="1" x14ac:dyDescent="0.25">
      <c r="A141" s="66" t="str">
        <f t="shared" si="1"/>
        <v/>
      </c>
      <c r="B141" s="62"/>
      <c r="C141" s="64" t="str">
        <f>IF(B141="","",VLOOKUP(B141,'Base productos'!A$2:H$11812,2,FALSE))</f>
        <v/>
      </c>
      <c r="D141" s="67" t="str">
        <f>IF(B141="","",VLOOKUP(B141,'Base productos'!A$2:H$11812,3,FALSE))</f>
        <v/>
      </c>
      <c r="E141" s="63" t="str">
        <f>IF(B141="","",VLOOKUP(B141,'Base productos'!A$2:H$11812,4,FALSE))</f>
        <v/>
      </c>
      <c r="F141" s="63" t="str">
        <f>IF(B141="","",VLOOKUP(B141,'Base productos'!A$2:H$11812,5,FALSE))</f>
        <v/>
      </c>
      <c r="G141" s="67" t="str">
        <f>IF(B141="","",VLOOKUP(B141,'Base productos'!A$2:H$11812,6,FALSE))</f>
        <v/>
      </c>
      <c r="H141" s="67" t="str">
        <f>IF(B141="","",VLOOKUP(B141,'Base productos'!A$2:H$11812,7,FALSE))</f>
        <v/>
      </c>
      <c r="I141" s="67" t="str">
        <f>IF(B141="","",VLOOKUP(B141,'Base productos'!A$2:H$11812,8,FALSE))</f>
        <v/>
      </c>
      <c r="J141" s="47"/>
      <c r="K141" s="48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70"/>
      <c r="Y141" s="69"/>
      <c r="Z141" s="70"/>
      <c r="AA141" s="105"/>
      <c r="AB141" s="107"/>
      <c r="AC141" s="106"/>
      <c r="AD141" s="106"/>
      <c r="AE141" s="54"/>
      <c r="AF141" s="104"/>
      <c r="AG141" s="94"/>
      <c r="AH141" s="94"/>
      <c r="AI141"/>
      <c r="AJ141"/>
      <c r="AM141" s="13"/>
    </row>
    <row r="142" spans="1:39" s="8" customFormat="1" ht="24.95" customHeight="1" x14ac:dyDescent="0.25">
      <c r="A142" s="66" t="str">
        <f t="shared" si="1"/>
        <v/>
      </c>
      <c r="B142" s="62"/>
      <c r="C142" s="64" t="str">
        <f>IF(B142="","",VLOOKUP(B142,'Base productos'!A$2:H$11812,2,FALSE))</f>
        <v/>
      </c>
      <c r="D142" s="67" t="str">
        <f>IF(B142="","",VLOOKUP(B142,'Base productos'!A$2:H$11812,3,FALSE))</f>
        <v/>
      </c>
      <c r="E142" s="63" t="str">
        <f>IF(B142="","",VLOOKUP(B142,'Base productos'!A$2:H$11812,4,FALSE))</f>
        <v/>
      </c>
      <c r="F142" s="63" t="str">
        <f>IF(B142="","",VLOOKUP(B142,'Base productos'!A$2:H$11812,5,FALSE))</f>
        <v/>
      </c>
      <c r="G142" s="67" t="str">
        <f>IF(B142="","",VLOOKUP(B142,'Base productos'!A$2:H$11812,6,FALSE))</f>
        <v/>
      </c>
      <c r="H142" s="67" t="str">
        <f>IF(B142="","",VLOOKUP(B142,'Base productos'!A$2:H$11812,7,FALSE))</f>
        <v/>
      </c>
      <c r="I142" s="67" t="str">
        <f>IF(B142="","",VLOOKUP(B142,'Base productos'!A$2:H$11812,8,FALSE))</f>
        <v/>
      </c>
      <c r="J142" s="47"/>
      <c r="K142" s="48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70"/>
      <c r="Y142" s="69"/>
      <c r="Z142" s="70"/>
      <c r="AA142" s="105"/>
      <c r="AB142" s="107"/>
      <c r="AC142" s="106"/>
      <c r="AD142" s="106"/>
      <c r="AE142" s="54"/>
      <c r="AF142" s="104"/>
      <c r="AG142" s="94"/>
      <c r="AH142" s="94"/>
      <c r="AI142"/>
      <c r="AJ142"/>
      <c r="AM142" s="13"/>
    </row>
    <row r="143" spans="1:39" s="8" customFormat="1" ht="24.95" customHeight="1" x14ac:dyDescent="0.25">
      <c r="A143" s="66" t="str">
        <f t="shared" si="1"/>
        <v/>
      </c>
      <c r="B143" s="62"/>
      <c r="C143" s="64" t="str">
        <f>IF(B143="","",VLOOKUP(B143,'Base productos'!A$2:H$11812,2,FALSE))</f>
        <v/>
      </c>
      <c r="D143" s="67" t="str">
        <f>IF(B143="","",VLOOKUP(B143,'Base productos'!A$2:H$11812,3,FALSE))</f>
        <v/>
      </c>
      <c r="E143" s="63" t="str">
        <f>IF(B143="","",VLOOKUP(B143,'Base productos'!A$2:H$11812,4,FALSE))</f>
        <v/>
      </c>
      <c r="F143" s="63" t="str">
        <f>IF(B143="","",VLOOKUP(B143,'Base productos'!A$2:H$11812,5,FALSE))</f>
        <v/>
      </c>
      <c r="G143" s="67" t="str">
        <f>IF(B143="","",VLOOKUP(B143,'Base productos'!A$2:H$11812,6,FALSE))</f>
        <v/>
      </c>
      <c r="H143" s="67" t="str">
        <f>IF(B143="","",VLOOKUP(B143,'Base productos'!A$2:H$11812,7,FALSE))</f>
        <v/>
      </c>
      <c r="I143" s="67" t="str">
        <f>IF(B143="","",VLOOKUP(B143,'Base productos'!A$2:H$11812,8,FALSE))</f>
        <v/>
      </c>
      <c r="J143" s="47"/>
      <c r="K143" s="48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70"/>
      <c r="Y143" s="69"/>
      <c r="Z143" s="70"/>
      <c r="AA143" s="105"/>
      <c r="AB143" s="107"/>
      <c r="AC143" s="106"/>
      <c r="AD143" s="106"/>
      <c r="AE143" s="54"/>
      <c r="AF143" s="104"/>
      <c r="AG143" s="94"/>
      <c r="AH143" s="94"/>
      <c r="AI143"/>
      <c r="AJ143"/>
      <c r="AM143" s="13"/>
    </row>
    <row r="144" spans="1:39" s="8" customFormat="1" ht="24.95" customHeight="1" x14ac:dyDescent="0.25">
      <c r="A144" s="66" t="str">
        <f t="shared" si="1"/>
        <v/>
      </c>
      <c r="B144" s="62"/>
      <c r="C144" s="64" t="str">
        <f>IF(B144="","",VLOOKUP(B144,'Base productos'!A$2:H$11812,2,FALSE))</f>
        <v/>
      </c>
      <c r="D144" s="67" t="str">
        <f>IF(B144="","",VLOOKUP(B144,'Base productos'!A$2:H$11812,3,FALSE))</f>
        <v/>
      </c>
      <c r="E144" s="63" t="str">
        <f>IF(B144="","",VLOOKUP(B144,'Base productos'!A$2:H$11812,4,FALSE))</f>
        <v/>
      </c>
      <c r="F144" s="63" t="str">
        <f>IF(B144="","",VLOOKUP(B144,'Base productos'!A$2:H$11812,5,FALSE))</f>
        <v/>
      </c>
      <c r="G144" s="67" t="str">
        <f>IF(B144="","",VLOOKUP(B144,'Base productos'!A$2:H$11812,6,FALSE))</f>
        <v/>
      </c>
      <c r="H144" s="67" t="str">
        <f>IF(B144="","",VLOOKUP(B144,'Base productos'!A$2:H$11812,7,FALSE))</f>
        <v/>
      </c>
      <c r="I144" s="67" t="str">
        <f>IF(B144="","",VLOOKUP(B144,'Base productos'!A$2:H$11812,8,FALSE))</f>
        <v/>
      </c>
      <c r="J144" s="47"/>
      <c r="K144" s="48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70"/>
      <c r="Y144" s="69"/>
      <c r="Z144" s="70"/>
      <c r="AA144" s="105"/>
      <c r="AB144" s="107"/>
      <c r="AC144" s="106"/>
      <c r="AD144" s="106"/>
      <c r="AE144" s="54"/>
      <c r="AF144" s="104"/>
      <c r="AG144" s="94"/>
      <c r="AH144" s="94"/>
      <c r="AI144"/>
      <c r="AJ144"/>
      <c r="AM144" s="13"/>
    </row>
    <row r="145" spans="1:39" s="8" customFormat="1" ht="24.95" customHeight="1" x14ac:dyDescent="0.25">
      <c r="A145" s="66" t="str">
        <f t="shared" si="1"/>
        <v/>
      </c>
      <c r="B145" s="62"/>
      <c r="C145" s="64" t="str">
        <f>IF(B145="","",VLOOKUP(B145,'Base productos'!A$2:H$11812,2,FALSE))</f>
        <v/>
      </c>
      <c r="D145" s="67" t="str">
        <f>IF(B145="","",VLOOKUP(B145,'Base productos'!A$2:H$11812,3,FALSE))</f>
        <v/>
      </c>
      <c r="E145" s="63" t="str">
        <f>IF(B145="","",VLOOKUP(B145,'Base productos'!A$2:H$11812,4,FALSE))</f>
        <v/>
      </c>
      <c r="F145" s="63" t="str">
        <f>IF(B145="","",VLOOKUP(B145,'Base productos'!A$2:H$11812,5,FALSE))</f>
        <v/>
      </c>
      <c r="G145" s="67" t="str">
        <f>IF(B145="","",VLOOKUP(B145,'Base productos'!A$2:H$11812,6,FALSE))</f>
        <v/>
      </c>
      <c r="H145" s="67" t="str">
        <f>IF(B145="","",VLOOKUP(B145,'Base productos'!A$2:H$11812,7,FALSE))</f>
        <v/>
      </c>
      <c r="I145" s="67" t="str">
        <f>IF(B145="","",VLOOKUP(B145,'Base productos'!A$2:H$11812,8,FALSE))</f>
        <v/>
      </c>
      <c r="J145" s="47"/>
      <c r="K145" s="48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70"/>
      <c r="Y145" s="69"/>
      <c r="Z145" s="70"/>
      <c r="AA145" s="105"/>
      <c r="AB145" s="107"/>
      <c r="AC145" s="106"/>
      <c r="AD145" s="106"/>
      <c r="AE145" s="54"/>
      <c r="AF145" s="104"/>
      <c r="AG145" s="94"/>
      <c r="AH145" s="94"/>
      <c r="AI145"/>
      <c r="AJ145"/>
      <c r="AM145" s="13"/>
    </row>
    <row r="146" spans="1:39" s="8" customFormat="1" ht="24.95" customHeight="1" x14ac:dyDescent="0.25">
      <c r="A146" s="66" t="str">
        <f t="shared" si="1"/>
        <v/>
      </c>
      <c r="B146" s="62"/>
      <c r="C146" s="64" t="str">
        <f>IF(B146="","",VLOOKUP(B146,'Base productos'!A$2:H$11812,2,FALSE))</f>
        <v/>
      </c>
      <c r="D146" s="67" t="str">
        <f>IF(B146="","",VLOOKUP(B146,'Base productos'!A$2:H$11812,3,FALSE))</f>
        <v/>
      </c>
      <c r="E146" s="63" t="str">
        <f>IF(B146="","",VLOOKUP(B146,'Base productos'!A$2:H$11812,4,FALSE))</f>
        <v/>
      </c>
      <c r="F146" s="63" t="str">
        <f>IF(B146="","",VLOOKUP(B146,'Base productos'!A$2:H$11812,5,FALSE))</f>
        <v/>
      </c>
      <c r="G146" s="67" t="str">
        <f>IF(B146="","",VLOOKUP(B146,'Base productos'!A$2:H$11812,6,FALSE))</f>
        <v/>
      </c>
      <c r="H146" s="67" t="str">
        <f>IF(B146="","",VLOOKUP(B146,'Base productos'!A$2:H$11812,7,FALSE))</f>
        <v/>
      </c>
      <c r="I146" s="67" t="str">
        <f>IF(B146="","",VLOOKUP(B146,'Base productos'!A$2:H$11812,8,FALSE))</f>
        <v/>
      </c>
      <c r="J146" s="47"/>
      <c r="K146" s="48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70"/>
      <c r="Y146" s="69"/>
      <c r="Z146" s="70"/>
      <c r="AA146" s="105"/>
      <c r="AB146" s="107"/>
      <c r="AC146" s="106"/>
      <c r="AD146" s="106"/>
      <c r="AE146" s="54"/>
      <c r="AF146" s="104"/>
      <c r="AG146" s="94"/>
      <c r="AH146" s="94"/>
      <c r="AI146"/>
      <c r="AJ146"/>
      <c r="AM146" s="13"/>
    </row>
    <row r="147" spans="1:39" s="8" customFormat="1" ht="24.95" customHeight="1" x14ac:dyDescent="0.25">
      <c r="A147" s="66" t="str">
        <f t="shared" si="1"/>
        <v/>
      </c>
      <c r="B147" s="62"/>
      <c r="C147" s="64" t="str">
        <f>IF(B147="","",VLOOKUP(B147,'Base productos'!A$2:H$11812,2,FALSE))</f>
        <v/>
      </c>
      <c r="D147" s="67" t="str">
        <f>IF(B147="","",VLOOKUP(B147,'Base productos'!A$2:H$11812,3,FALSE))</f>
        <v/>
      </c>
      <c r="E147" s="63" t="str">
        <f>IF(B147="","",VLOOKUP(B147,'Base productos'!A$2:H$11812,4,FALSE))</f>
        <v/>
      </c>
      <c r="F147" s="63" t="str">
        <f>IF(B147="","",VLOOKUP(B147,'Base productos'!A$2:H$11812,5,FALSE))</f>
        <v/>
      </c>
      <c r="G147" s="67" t="str">
        <f>IF(B147="","",VLOOKUP(B147,'Base productos'!A$2:H$11812,6,FALSE))</f>
        <v/>
      </c>
      <c r="H147" s="67" t="str">
        <f>IF(B147="","",VLOOKUP(B147,'Base productos'!A$2:H$11812,7,FALSE))</f>
        <v/>
      </c>
      <c r="I147" s="67" t="str">
        <f>IF(B147="","",VLOOKUP(B147,'Base productos'!A$2:H$11812,8,FALSE))</f>
        <v/>
      </c>
      <c r="J147" s="47"/>
      <c r="K147" s="48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70"/>
      <c r="Y147" s="69"/>
      <c r="Z147" s="70"/>
      <c r="AA147" s="105"/>
      <c r="AB147" s="107"/>
      <c r="AC147" s="106"/>
      <c r="AD147" s="106"/>
      <c r="AE147" s="54"/>
      <c r="AF147" s="104"/>
      <c r="AG147" s="94"/>
      <c r="AH147" s="94"/>
      <c r="AI147"/>
      <c r="AJ147"/>
      <c r="AM147" s="13"/>
    </row>
    <row r="148" spans="1:39" s="8" customFormat="1" ht="24.95" customHeight="1" x14ac:dyDescent="0.25">
      <c r="A148" s="66" t="str">
        <f t="shared" si="1"/>
        <v/>
      </c>
      <c r="B148" s="62"/>
      <c r="C148" s="64" t="str">
        <f>IF(B148="","",VLOOKUP(B148,'Base productos'!A$2:H$11812,2,FALSE))</f>
        <v/>
      </c>
      <c r="D148" s="67" t="str">
        <f>IF(B148="","",VLOOKUP(B148,'Base productos'!A$2:H$11812,3,FALSE))</f>
        <v/>
      </c>
      <c r="E148" s="63" t="str">
        <f>IF(B148="","",VLOOKUP(B148,'Base productos'!A$2:H$11812,4,FALSE))</f>
        <v/>
      </c>
      <c r="F148" s="63" t="str">
        <f>IF(B148="","",VLOOKUP(B148,'Base productos'!A$2:H$11812,5,FALSE))</f>
        <v/>
      </c>
      <c r="G148" s="67" t="str">
        <f>IF(B148="","",VLOOKUP(B148,'Base productos'!A$2:H$11812,6,FALSE))</f>
        <v/>
      </c>
      <c r="H148" s="67" t="str">
        <f>IF(B148="","",VLOOKUP(B148,'Base productos'!A$2:H$11812,7,FALSE))</f>
        <v/>
      </c>
      <c r="I148" s="67" t="str">
        <f>IF(B148="","",VLOOKUP(B148,'Base productos'!A$2:H$11812,8,FALSE))</f>
        <v/>
      </c>
      <c r="J148" s="47"/>
      <c r="K148" s="48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70"/>
      <c r="Y148" s="69"/>
      <c r="Z148" s="70"/>
      <c r="AA148" s="105"/>
      <c r="AB148" s="107"/>
      <c r="AC148" s="106"/>
      <c r="AD148" s="106"/>
      <c r="AE148" s="54"/>
      <c r="AF148" s="104"/>
      <c r="AG148" s="94"/>
      <c r="AH148" s="94"/>
      <c r="AI148"/>
      <c r="AJ148"/>
      <c r="AM148" s="13"/>
    </row>
    <row r="149" spans="1:39" s="8" customFormat="1" ht="24.95" customHeight="1" x14ac:dyDescent="0.25">
      <c r="A149" s="66" t="str">
        <f t="shared" si="1"/>
        <v/>
      </c>
      <c r="B149" s="62"/>
      <c r="C149" s="64" t="str">
        <f>IF(B149="","",VLOOKUP(B149,'Base productos'!A$2:H$11812,2,FALSE))</f>
        <v/>
      </c>
      <c r="D149" s="67" t="str">
        <f>IF(B149="","",VLOOKUP(B149,'Base productos'!A$2:H$11812,3,FALSE))</f>
        <v/>
      </c>
      <c r="E149" s="63" t="str">
        <f>IF(B149="","",VLOOKUP(B149,'Base productos'!A$2:H$11812,4,FALSE))</f>
        <v/>
      </c>
      <c r="F149" s="63" t="str">
        <f>IF(B149="","",VLOOKUP(B149,'Base productos'!A$2:H$11812,5,FALSE))</f>
        <v/>
      </c>
      <c r="G149" s="67" t="str">
        <f>IF(B149="","",VLOOKUP(B149,'Base productos'!A$2:H$11812,6,FALSE))</f>
        <v/>
      </c>
      <c r="H149" s="67" t="str">
        <f>IF(B149="","",VLOOKUP(B149,'Base productos'!A$2:H$11812,7,FALSE))</f>
        <v/>
      </c>
      <c r="I149" s="67" t="str">
        <f>IF(B149="","",VLOOKUP(B149,'Base productos'!A$2:H$11812,8,FALSE))</f>
        <v/>
      </c>
      <c r="J149" s="47"/>
      <c r="K149" s="48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70"/>
      <c r="Y149" s="69"/>
      <c r="Z149" s="70"/>
      <c r="AA149" s="105"/>
      <c r="AB149" s="107"/>
      <c r="AC149" s="106"/>
      <c r="AD149" s="106"/>
      <c r="AE149" s="54"/>
      <c r="AF149" s="104"/>
      <c r="AG149" s="94"/>
      <c r="AH149" s="94"/>
      <c r="AI149"/>
      <c r="AJ149"/>
      <c r="AM149" s="13"/>
    </row>
    <row r="150" spans="1:39" s="8" customFormat="1" ht="24.95" customHeight="1" x14ac:dyDescent="0.25">
      <c r="A150" s="66" t="str">
        <f t="shared" si="1"/>
        <v/>
      </c>
      <c r="B150" s="62"/>
      <c r="C150" s="64" t="str">
        <f>IF(B150="","",VLOOKUP(B150,'Base productos'!A$2:H$11812,2,FALSE))</f>
        <v/>
      </c>
      <c r="D150" s="67" t="str">
        <f>IF(B150="","",VLOOKUP(B150,'Base productos'!A$2:H$11812,3,FALSE))</f>
        <v/>
      </c>
      <c r="E150" s="63" t="str">
        <f>IF(B150="","",VLOOKUP(B150,'Base productos'!A$2:H$11812,4,FALSE))</f>
        <v/>
      </c>
      <c r="F150" s="63" t="str">
        <f>IF(B150="","",VLOOKUP(B150,'Base productos'!A$2:H$11812,5,FALSE))</f>
        <v/>
      </c>
      <c r="G150" s="67" t="str">
        <f>IF(B150="","",VLOOKUP(B150,'Base productos'!A$2:H$11812,6,FALSE))</f>
        <v/>
      </c>
      <c r="H150" s="67" t="str">
        <f>IF(B150="","",VLOOKUP(B150,'Base productos'!A$2:H$11812,7,FALSE))</f>
        <v/>
      </c>
      <c r="I150" s="67" t="str">
        <f>IF(B150="","",VLOOKUP(B150,'Base productos'!A$2:H$11812,8,FALSE))</f>
        <v/>
      </c>
      <c r="J150" s="47"/>
      <c r="K150" s="48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70"/>
      <c r="Y150" s="69"/>
      <c r="Z150" s="70"/>
      <c r="AA150" s="105"/>
      <c r="AB150" s="107"/>
      <c r="AC150" s="106"/>
      <c r="AD150" s="106"/>
      <c r="AE150" s="54"/>
      <c r="AF150" s="104"/>
      <c r="AG150" s="94"/>
      <c r="AH150" s="94"/>
      <c r="AI150"/>
      <c r="AJ150"/>
      <c r="AM150" s="13"/>
    </row>
    <row r="151" spans="1:39" s="8" customFormat="1" ht="24.95" customHeight="1" x14ac:dyDescent="0.25">
      <c r="A151" s="66" t="str">
        <f t="shared" si="1"/>
        <v/>
      </c>
      <c r="B151" s="62"/>
      <c r="C151" s="64" t="str">
        <f>IF(B151="","",VLOOKUP(B151,'Base productos'!A$2:H$11812,2,FALSE))</f>
        <v/>
      </c>
      <c r="D151" s="67" t="str">
        <f>IF(B151="","",VLOOKUP(B151,'Base productos'!A$2:H$11812,3,FALSE))</f>
        <v/>
      </c>
      <c r="E151" s="63" t="str">
        <f>IF(B151="","",VLOOKUP(B151,'Base productos'!A$2:H$11812,4,FALSE))</f>
        <v/>
      </c>
      <c r="F151" s="63" t="str">
        <f>IF(B151="","",VLOOKUP(B151,'Base productos'!A$2:H$11812,5,FALSE))</f>
        <v/>
      </c>
      <c r="G151" s="67" t="str">
        <f>IF(B151="","",VLOOKUP(B151,'Base productos'!A$2:H$11812,6,FALSE))</f>
        <v/>
      </c>
      <c r="H151" s="67" t="str">
        <f>IF(B151="","",VLOOKUP(B151,'Base productos'!A$2:H$11812,7,FALSE))</f>
        <v/>
      </c>
      <c r="I151" s="67" t="str">
        <f>IF(B151="","",VLOOKUP(B151,'Base productos'!A$2:H$11812,8,FALSE))</f>
        <v/>
      </c>
      <c r="J151" s="47"/>
      <c r="K151" s="48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70"/>
      <c r="Y151" s="69"/>
      <c r="Z151" s="70"/>
      <c r="AA151" s="105"/>
      <c r="AB151" s="107"/>
      <c r="AC151" s="106"/>
      <c r="AD151" s="106"/>
      <c r="AE151" s="54"/>
      <c r="AF151" s="104"/>
      <c r="AG151" s="94"/>
      <c r="AH151" s="94"/>
      <c r="AI151"/>
      <c r="AJ151"/>
      <c r="AM151" s="13"/>
    </row>
    <row r="152" spans="1:39" s="8" customFormat="1" ht="24.95" customHeight="1" x14ac:dyDescent="0.25">
      <c r="A152" s="66" t="str">
        <f t="shared" si="1"/>
        <v/>
      </c>
      <c r="B152" s="62"/>
      <c r="C152" s="64" t="str">
        <f>IF(B152="","",VLOOKUP(B152,'Base productos'!A$2:H$11812,2,FALSE))</f>
        <v/>
      </c>
      <c r="D152" s="67" t="str">
        <f>IF(B152="","",VLOOKUP(B152,'Base productos'!A$2:H$11812,3,FALSE))</f>
        <v/>
      </c>
      <c r="E152" s="63" t="str">
        <f>IF(B152="","",VLOOKUP(B152,'Base productos'!A$2:H$11812,4,FALSE))</f>
        <v/>
      </c>
      <c r="F152" s="63" t="str">
        <f>IF(B152="","",VLOOKUP(B152,'Base productos'!A$2:H$11812,5,FALSE))</f>
        <v/>
      </c>
      <c r="G152" s="67" t="str">
        <f>IF(B152="","",VLOOKUP(B152,'Base productos'!A$2:H$11812,6,FALSE))</f>
        <v/>
      </c>
      <c r="H152" s="67" t="str">
        <f>IF(B152="","",VLOOKUP(B152,'Base productos'!A$2:H$11812,7,FALSE))</f>
        <v/>
      </c>
      <c r="I152" s="67" t="str">
        <f>IF(B152="","",VLOOKUP(B152,'Base productos'!A$2:H$11812,8,FALSE))</f>
        <v/>
      </c>
      <c r="J152" s="47"/>
      <c r="K152" s="48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70"/>
      <c r="Y152" s="69"/>
      <c r="Z152" s="70"/>
      <c r="AA152" s="105"/>
      <c r="AB152" s="107"/>
      <c r="AC152" s="106"/>
      <c r="AD152" s="106"/>
      <c r="AE152" s="54"/>
      <c r="AF152" s="104"/>
      <c r="AG152" s="94"/>
      <c r="AH152" s="94"/>
      <c r="AI152"/>
      <c r="AJ152"/>
      <c r="AM152" s="13"/>
    </row>
    <row r="153" spans="1:39" s="8" customFormat="1" ht="24.95" customHeight="1" x14ac:dyDescent="0.25">
      <c r="A153" s="66" t="str">
        <f t="shared" ref="A153:A216" si="2">IF(A152="","",IF(B153="","",A152))</f>
        <v/>
      </c>
      <c r="B153" s="62"/>
      <c r="C153" s="64" t="str">
        <f>IF(B153="","",VLOOKUP(B153,'Base productos'!A$2:H$11812,2,FALSE))</f>
        <v/>
      </c>
      <c r="D153" s="67" t="str">
        <f>IF(B153="","",VLOOKUP(B153,'Base productos'!A$2:H$11812,3,FALSE))</f>
        <v/>
      </c>
      <c r="E153" s="63" t="str">
        <f>IF(B153="","",VLOOKUP(B153,'Base productos'!A$2:H$11812,4,FALSE))</f>
        <v/>
      </c>
      <c r="F153" s="63" t="str">
        <f>IF(B153="","",VLOOKUP(B153,'Base productos'!A$2:H$11812,5,FALSE))</f>
        <v/>
      </c>
      <c r="G153" s="67" t="str">
        <f>IF(B153="","",VLOOKUP(B153,'Base productos'!A$2:H$11812,6,FALSE))</f>
        <v/>
      </c>
      <c r="H153" s="67" t="str">
        <f>IF(B153="","",VLOOKUP(B153,'Base productos'!A$2:H$11812,7,FALSE))</f>
        <v/>
      </c>
      <c r="I153" s="67" t="str">
        <f>IF(B153="","",VLOOKUP(B153,'Base productos'!A$2:H$11812,8,FALSE))</f>
        <v/>
      </c>
      <c r="J153" s="47"/>
      <c r="K153" s="48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70"/>
      <c r="Y153" s="69"/>
      <c r="Z153" s="70"/>
      <c r="AA153" s="105"/>
      <c r="AB153" s="107"/>
      <c r="AC153" s="106"/>
      <c r="AD153" s="106"/>
      <c r="AE153" s="54"/>
      <c r="AF153" s="104"/>
      <c r="AG153" s="94"/>
      <c r="AH153" s="94"/>
      <c r="AI153"/>
      <c r="AJ153"/>
      <c r="AM153" s="13"/>
    </row>
    <row r="154" spans="1:39" s="8" customFormat="1" ht="24.95" customHeight="1" x14ac:dyDescent="0.25">
      <c r="A154" s="66" t="str">
        <f t="shared" si="2"/>
        <v/>
      </c>
      <c r="B154" s="62"/>
      <c r="C154" s="64" t="str">
        <f>IF(B154="","",VLOOKUP(B154,'Base productos'!A$2:H$11812,2,FALSE))</f>
        <v/>
      </c>
      <c r="D154" s="67" t="str">
        <f>IF(B154="","",VLOOKUP(B154,'Base productos'!A$2:H$11812,3,FALSE))</f>
        <v/>
      </c>
      <c r="E154" s="63" t="str">
        <f>IF(B154="","",VLOOKUP(B154,'Base productos'!A$2:H$11812,4,FALSE))</f>
        <v/>
      </c>
      <c r="F154" s="63" t="str">
        <f>IF(B154="","",VLOOKUP(B154,'Base productos'!A$2:H$11812,5,FALSE))</f>
        <v/>
      </c>
      <c r="G154" s="67" t="str">
        <f>IF(B154="","",VLOOKUP(B154,'Base productos'!A$2:H$11812,6,FALSE))</f>
        <v/>
      </c>
      <c r="H154" s="67" t="str">
        <f>IF(B154="","",VLOOKUP(B154,'Base productos'!A$2:H$11812,7,FALSE))</f>
        <v/>
      </c>
      <c r="I154" s="67" t="str">
        <f>IF(B154="","",VLOOKUP(B154,'Base productos'!A$2:H$11812,8,FALSE))</f>
        <v/>
      </c>
      <c r="J154" s="47"/>
      <c r="K154" s="48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70"/>
      <c r="Y154" s="69"/>
      <c r="Z154" s="70"/>
      <c r="AA154" s="105"/>
      <c r="AB154" s="107"/>
      <c r="AC154" s="106"/>
      <c r="AD154" s="106"/>
      <c r="AE154" s="54"/>
      <c r="AF154" s="104"/>
      <c r="AG154" s="94"/>
      <c r="AH154" s="94"/>
      <c r="AI154"/>
      <c r="AJ154"/>
      <c r="AM154" s="13"/>
    </row>
    <row r="155" spans="1:39" s="8" customFormat="1" ht="24.95" customHeight="1" x14ac:dyDescent="0.25">
      <c r="A155" s="66" t="str">
        <f t="shared" si="2"/>
        <v/>
      </c>
      <c r="B155" s="62"/>
      <c r="C155" s="64" t="str">
        <f>IF(B155="","",VLOOKUP(B155,'Base productos'!A$2:H$11812,2,FALSE))</f>
        <v/>
      </c>
      <c r="D155" s="67" t="str">
        <f>IF(B155="","",VLOOKUP(B155,'Base productos'!A$2:H$11812,3,FALSE))</f>
        <v/>
      </c>
      <c r="E155" s="63" t="str">
        <f>IF(B155="","",VLOOKUP(B155,'Base productos'!A$2:H$11812,4,FALSE))</f>
        <v/>
      </c>
      <c r="F155" s="63" t="str">
        <f>IF(B155="","",VLOOKUP(B155,'Base productos'!A$2:H$11812,5,FALSE))</f>
        <v/>
      </c>
      <c r="G155" s="67" t="str">
        <f>IF(B155="","",VLOOKUP(B155,'Base productos'!A$2:H$11812,6,FALSE))</f>
        <v/>
      </c>
      <c r="H155" s="67" t="str">
        <f>IF(B155="","",VLOOKUP(B155,'Base productos'!A$2:H$11812,7,FALSE))</f>
        <v/>
      </c>
      <c r="I155" s="67" t="str">
        <f>IF(B155="","",VLOOKUP(B155,'Base productos'!A$2:H$11812,8,FALSE))</f>
        <v/>
      </c>
      <c r="J155" s="47"/>
      <c r="K155" s="48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70"/>
      <c r="Y155" s="69"/>
      <c r="Z155" s="70"/>
      <c r="AA155" s="105"/>
      <c r="AB155" s="107"/>
      <c r="AC155" s="106"/>
      <c r="AD155" s="106"/>
      <c r="AE155" s="54"/>
      <c r="AF155" s="104"/>
      <c r="AG155" s="94"/>
      <c r="AH155" s="94"/>
      <c r="AI155"/>
      <c r="AJ155"/>
      <c r="AM155" s="13"/>
    </row>
    <row r="156" spans="1:39" s="8" customFormat="1" ht="24.95" customHeight="1" x14ac:dyDescent="0.25">
      <c r="A156" s="66" t="str">
        <f t="shared" si="2"/>
        <v/>
      </c>
      <c r="B156" s="62"/>
      <c r="C156" s="64" t="str">
        <f>IF(B156="","",VLOOKUP(B156,'Base productos'!A$2:H$11812,2,FALSE))</f>
        <v/>
      </c>
      <c r="D156" s="67" t="str">
        <f>IF(B156="","",VLOOKUP(B156,'Base productos'!A$2:H$11812,3,FALSE))</f>
        <v/>
      </c>
      <c r="E156" s="63" t="str">
        <f>IF(B156="","",VLOOKUP(B156,'Base productos'!A$2:H$11812,4,FALSE))</f>
        <v/>
      </c>
      <c r="F156" s="63" t="str">
        <f>IF(B156="","",VLOOKUP(B156,'Base productos'!A$2:H$11812,5,FALSE))</f>
        <v/>
      </c>
      <c r="G156" s="67" t="str">
        <f>IF(B156="","",VLOOKUP(B156,'Base productos'!A$2:H$11812,6,FALSE))</f>
        <v/>
      </c>
      <c r="H156" s="67" t="str">
        <f>IF(B156="","",VLOOKUP(B156,'Base productos'!A$2:H$11812,7,FALSE))</f>
        <v/>
      </c>
      <c r="I156" s="67" t="str">
        <f>IF(B156="","",VLOOKUP(B156,'Base productos'!A$2:H$11812,8,FALSE))</f>
        <v/>
      </c>
      <c r="J156" s="47"/>
      <c r="K156" s="48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70"/>
      <c r="Y156" s="69"/>
      <c r="Z156" s="70"/>
      <c r="AA156" s="105"/>
      <c r="AB156" s="107"/>
      <c r="AC156" s="106"/>
      <c r="AD156" s="106"/>
      <c r="AE156" s="54"/>
      <c r="AF156" s="104"/>
      <c r="AG156" s="94"/>
      <c r="AH156" s="94"/>
      <c r="AI156"/>
      <c r="AJ156"/>
      <c r="AM156" s="13"/>
    </row>
    <row r="157" spans="1:39" s="8" customFormat="1" ht="24.95" customHeight="1" x14ac:dyDescent="0.25">
      <c r="A157" s="66" t="str">
        <f t="shared" si="2"/>
        <v/>
      </c>
      <c r="B157" s="62"/>
      <c r="C157" s="64" t="str">
        <f>IF(B157="","",VLOOKUP(B157,'Base productos'!A$2:H$11812,2,FALSE))</f>
        <v/>
      </c>
      <c r="D157" s="67" t="str">
        <f>IF(B157="","",VLOOKUP(B157,'Base productos'!A$2:H$11812,3,FALSE))</f>
        <v/>
      </c>
      <c r="E157" s="63" t="str">
        <f>IF(B157="","",VLOOKUP(B157,'Base productos'!A$2:H$11812,4,FALSE))</f>
        <v/>
      </c>
      <c r="F157" s="63" t="str">
        <f>IF(B157="","",VLOOKUP(B157,'Base productos'!A$2:H$11812,5,FALSE))</f>
        <v/>
      </c>
      <c r="G157" s="67" t="str">
        <f>IF(B157="","",VLOOKUP(B157,'Base productos'!A$2:H$11812,6,FALSE))</f>
        <v/>
      </c>
      <c r="H157" s="67" t="str">
        <f>IF(B157="","",VLOOKUP(B157,'Base productos'!A$2:H$11812,7,FALSE))</f>
        <v/>
      </c>
      <c r="I157" s="67" t="str">
        <f>IF(B157="","",VLOOKUP(B157,'Base productos'!A$2:H$11812,8,FALSE))</f>
        <v/>
      </c>
      <c r="J157" s="47"/>
      <c r="K157" s="48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70"/>
      <c r="Y157" s="69"/>
      <c r="Z157" s="70"/>
      <c r="AA157" s="105"/>
      <c r="AB157" s="107"/>
      <c r="AC157" s="106"/>
      <c r="AD157" s="106"/>
      <c r="AE157" s="54"/>
      <c r="AF157" s="104"/>
      <c r="AG157" s="94"/>
      <c r="AH157" s="94"/>
      <c r="AI157"/>
      <c r="AJ157"/>
      <c r="AM157" s="13"/>
    </row>
    <row r="158" spans="1:39" s="8" customFormat="1" ht="24.95" customHeight="1" x14ac:dyDescent="0.25">
      <c r="A158" s="66" t="str">
        <f t="shared" si="2"/>
        <v/>
      </c>
      <c r="B158" s="62"/>
      <c r="C158" s="64" t="str">
        <f>IF(B158="","",VLOOKUP(B158,'Base productos'!A$2:H$11812,2,FALSE))</f>
        <v/>
      </c>
      <c r="D158" s="67" t="str">
        <f>IF(B158="","",VLOOKUP(B158,'Base productos'!A$2:H$11812,3,FALSE))</f>
        <v/>
      </c>
      <c r="E158" s="63" t="str">
        <f>IF(B158="","",VLOOKUP(B158,'Base productos'!A$2:H$11812,4,FALSE))</f>
        <v/>
      </c>
      <c r="F158" s="63" t="str">
        <f>IF(B158="","",VLOOKUP(B158,'Base productos'!A$2:H$11812,5,FALSE))</f>
        <v/>
      </c>
      <c r="G158" s="67" t="str">
        <f>IF(B158="","",VLOOKUP(B158,'Base productos'!A$2:H$11812,6,FALSE))</f>
        <v/>
      </c>
      <c r="H158" s="67" t="str">
        <f>IF(B158="","",VLOOKUP(B158,'Base productos'!A$2:H$11812,7,FALSE))</f>
        <v/>
      </c>
      <c r="I158" s="67" t="str">
        <f>IF(B158="","",VLOOKUP(B158,'Base productos'!A$2:H$11812,8,FALSE))</f>
        <v/>
      </c>
      <c r="J158" s="47"/>
      <c r="K158" s="48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70"/>
      <c r="Y158" s="69"/>
      <c r="Z158" s="70"/>
      <c r="AA158" s="105"/>
      <c r="AB158" s="107"/>
      <c r="AC158" s="106"/>
      <c r="AD158" s="106"/>
      <c r="AE158" s="54"/>
      <c r="AF158" s="104"/>
      <c r="AG158" s="94"/>
      <c r="AH158" s="94"/>
      <c r="AI158"/>
      <c r="AJ158"/>
      <c r="AM158" s="13"/>
    </row>
    <row r="159" spans="1:39" s="8" customFormat="1" ht="24.95" customHeight="1" x14ac:dyDescent="0.25">
      <c r="A159" s="66" t="str">
        <f t="shared" si="2"/>
        <v/>
      </c>
      <c r="B159" s="62"/>
      <c r="C159" s="64" t="str">
        <f>IF(B159="","",VLOOKUP(B159,'Base productos'!A$2:H$11812,2,FALSE))</f>
        <v/>
      </c>
      <c r="D159" s="67" t="str">
        <f>IF(B159="","",VLOOKUP(B159,'Base productos'!A$2:H$11812,3,FALSE))</f>
        <v/>
      </c>
      <c r="E159" s="63" t="str">
        <f>IF(B159="","",VLOOKUP(B159,'Base productos'!A$2:H$11812,4,FALSE))</f>
        <v/>
      </c>
      <c r="F159" s="63" t="str">
        <f>IF(B159="","",VLOOKUP(B159,'Base productos'!A$2:H$11812,5,FALSE))</f>
        <v/>
      </c>
      <c r="G159" s="67" t="str">
        <f>IF(B159="","",VLOOKUP(B159,'Base productos'!A$2:H$11812,6,FALSE))</f>
        <v/>
      </c>
      <c r="H159" s="67" t="str">
        <f>IF(B159="","",VLOOKUP(B159,'Base productos'!A$2:H$11812,7,FALSE))</f>
        <v/>
      </c>
      <c r="I159" s="67" t="str">
        <f>IF(B159="","",VLOOKUP(B159,'Base productos'!A$2:H$11812,8,FALSE))</f>
        <v/>
      </c>
      <c r="J159" s="47"/>
      <c r="K159" s="48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70"/>
      <c r="Y159" s="69"/>
      <c r="Z159" s="70"/>
      <c r="AA159" s="105"/>
      <c r="AB159" s="107"/>
      <c r="AC159" s="106"/>
      <c r="AD159" s="106"/>
      <c r="AE159" s="54"/>
      <c r="AF159" s="104"/>
      <c r="AG159" s="94"/>
      <c r="AH159" s="94"/>
      <c r="AI159"/>
      <c r="AJ159"/>
      <c r="AM159" s="13"/>
    </row>
    <row r="160" spans="1:39" s="8" customFormat="1" ht="24.95" customHeight="1" x14ac:dyDescent="0.25">
      <c r="A160" s="66" t="str">
        <f t="shared" si="2"/>
        <v/>
      </c>
      <c r="B160" s="62"/>
      <c r="C160" s="64" t="str">
        <f>IF(B160="","",VLOOKUP(B160,'Base productos'!A$2:H$11812,2,FALSE))</f>
        <v/>
      </c>
      <c r="D160" s="67" t="str">
        <f>IF(B160="","",VLOOKUP(B160,'Base productos'!A$2:H$11812,3,FALSE))</f>
        <v/>
      </c>
      <c r="E160" s="63" t="str">
        <f>IF(B160="","",VLOOKUP(B160,'Base productos'!A$2:H$11812,4,FALSE))</f>
        <v/>
      </c>
      <c r="F160" s="63" t="str">
        <f>IF(B160="","",VLOOKUP(B160,'Base productos'!A$2:H$11812,5,FALSE))</f>
        <v/>
      </c>
      <c r="G160" s="67" t="str">
        <f>IF(B160="","",VLOOKUP(B160,'Base productos'!A$2:H$11812,6,FALSE))</f>
        <v/>
      </c>
      <c r="H160" s="67" t="str">
        <f>IF(B160="","",VLOOKUP(B160,'Base productos'!A$2:H$11812,7,FALSE))</f>
        <v/>
      </c>
      <c r="I160" s="67" t="str">
        <f>IF(B160="","",VLOOKUP(B160,'Base productos'!A$2:H$11812,8,FALSE))</f>
        <v/>
      </c>
      <c r="J160" s="47"/>
      <c r="K160" s="48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70"/>
      <c r="Y160" s="69"/>
      <c r="Z160" s="70"/>
      <c r="AA160" s="105"/>
      <c r="AB160" s="107"/>
      <c r="AC160" s="106"/>
      <c r="AD160" s="106"/>
      <c r="AE160" s="54"/>
      <c r="AF160" s="104"/>
      <c r="AG160" s="94"/>
      <c r="AH160" s="94"/>
      <c r="AI160"/>
      <c r="AJ160"/>
      <c r="AM160" s="13"/>
    </row>
    <row r="161" spans="1:39" s="8" customFormat="1" ht="24.95" customHeight="1" x14ac:dyDescent="0.25">
      <c r="A161" s="66" t="str">
        <f t="shared" si="2"/>
        <v/>
      </c>
      <c r="B161" s="62"/>
      <c r="C161" s="64" t="str">
        <f>IF(B161="","",VLOOKUP(B161,'Base productos'!A$2:H$11812,2,FALSE))</f>
        <v/>
      </c>
      <c r="D161" s="67" t="str">
        <f>IF(B161="","",VLOOKUP(B161,'Base productos'!A$2:H$11812,3,FALSE))</f>
        <v/>
      </c>
      <c r="E161" s="63" t="str">
        <f>IF(B161="","",VLOOKUP(B161,'Base productos'!A$2:H$11812,4,FALSE))</f>
        <v/>
      </c>
      <c r="F161" s="63" t="str">
        <f>IF(B161="","",VLOOKUP(B161,'Base productos'!A$2:H$11812,5,FALSE))</f>
        <v/>
      </c>
      <c r="G161" s="67" t="str">
        <f>IF(B161="","",VLOOKUP(B161,'Base productos'!A$2:H$11812,6,FALSE))</f>
        <v/>
      </c>
      <c r="H161" s="67" t="str">
        <f>IF(B161="","",VLOOKUP(B161,'Base productos'!A$2:H$11812,7,FALSE))</f>
        <v/>
      </c>
      <c r="I161" s="67" t="str">
        <f>IF(B161="","",VLOOKUP(B161,'Base productos'!A$2:H$11812,8,FALSE))</f>
        <v/>
      </c>
      <c r="J161" s="47"/>
      <c r="K161" s="48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70"/>
      <c r="Y161" s="69"/>
      <c r="Z161" s="70"/>
      <c r="AA161" s="105"/>
      <c r="AB161" s="107"/>
      <c r="AC161" s="106"/>
      <c r="AD161" s="106"/>
      <c r="AE161" s="54"/>
      <c r="AF161" s="104"/>
      <c r="AG161" s="94"/>
      <c r="AH161" s="94"/>
      <c r="AI161"/>
      <c r="AJ161"/>
      <c r="AM161" s="13"/>
    </row>
    <row r="162" spans="1:39" s="8" customFormat="1" ht="24.95" customHeight="1" x14ac:dyDescent="0.25">
      <c r="A162" s="66" t="str">
        <f t="shared" si="2"/>
        <v/>
      </c>
      <c r="B162" s="62"/>
      <c r="C162" s="64" t="str">
        <f>IF(B162="","",VLOOKUP(B162,'Base productos'!A$2:H$11812,2,FALSE))</f>
        <v/>
      </c>
      <c r="D162" s="67" t="str">
        <f>IF(B162="","",VLOOKUP(B162,'Base productos'!A$2:H$11812,3,FALSE))</f>
        <v/>
      </c>
      <c r="E162" s="63" t="str">
        <f>IF(B162="","",VLOOKUP(B162,'Base productos'!A$2:H$11812,4,FALSE))</f>
        <v/>
      </c>
      <c r="F162" s="63" t="str">
        <f>IF(B162="","",VLOOKUP(B162,'Base productos'!A$2:H$11812,5,FALSE))</f>
        <v/>
      </c>
      <c r="G162" s="67" t="str">
        <f>IF(B162="","",VLOOKUP(B162,'Base productos'!A$2:H$11812,6,FALSE))</f>
        <v/>
      </c>
      <c r="H162" s="67" t="str">
        <f>IF(B162="","",VLOOKUP(B162,'Base productos'!A$2:H$11812,7,FALSE))</f>
        <v/>
      </c>
      <c r="I162" s="67" t="str">
        <f>IF(B162="","",VLOOKUP(B162,'Base productos'!A$2:H$11812,8,FALSE))</f>
        <v/>
      </c>
      <c r="J162" s="47"/>
      <c r="K162" s="48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70"/>
      <c r="Y162" s="69"/>
      <c r="Z162" s="70"/>
      <c r="AA162" s="105"/>
      <c r="AB162" s="107"/>
      <c r="AC162" s="106"/>
      <c r="AD162" s="106"/>
      <c r="AE162" s="54"/>
      <c r="AF162" s="104"/>
      <c r="AG162" s="94"/>
      <c r="AH162" s="94"/>
      <c r="AI162"/>
      <c r="AJ162"/>
      <c r="AM162" s="13"/>
    </row>
    <row r="163" spans="1:39" s="8" customFormat="1" ht="24.95" customHeight="1" x14ac:dyDescent="0.25">
      <c r="A163" s="66" t="str">
        <f t="shared" si="2"/>
        <v/>
      </c>
      <c r="B163" s="62"/>
      <c r="C163" s="64" t="str">
        <f>IF(B163="","",VLOOKUP(B163,'Base productos'!A$2:H$11812,2,FALSE))</f>
        <v/>
      </c>
      <c r="D163" s="67" t="str">
        <f>IF(B163="","",VLOOKUP(B163,'Base productos'!A$2:H$11812,3,FALSE))</f>
        <v/>
      </c>
      <c r="E163" s="63" t="str">
        <f>IF(B163="","",VLOOKUP(B163,'Base productos'!A$2:H$11812,4,FALSE))</f>
        <v/>
      </c>
      <c r="F163" s="63" t="str">
        <f>IF(B163="","",VLOOKUP(B163,'Base productos'!A$2:H$11812,5,FALSE))</f>
        <v/>
      </c>
      <c r="G163" s="67" t="str">
        <f>IF(B163="","",VLOOKUP(B163,'Base productos'!A$2:H$11812,6,FALSE))</f>
        <v/>
      </c>
      <c r="H163" s="67" t="str">
        <f>IF(B163="","",VLOOKUP(B163,'Base productos'!A$2:H$11812,7,FALSE))</f>
        <v/>
      </c>
      <c r="I163" s="67" t="str">
        <f>IF(B163="","",VLOOKUP(B163,'Base productos'!A$2:H$11812,8,FALSE))</f>
        <v/>
      </c>
      <c r="J163" s="47"/>
      <c r="K163" s="48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70"/>
      <c r="Y163" s="69"/>
      <c r="Z163" s="70"/>
      <c r="AA163" s="105"/>
      <c r="AB163" s="107"/>
      <c r="AC163" s="106"/>
      <c r="AD163" s="106"/>
      <c r="AE163" s="54"/>
      <c r="AF163" s="104"/>
      <c r="AG163" s="94"/>
      <c r="AH163" s="94"/>
      <c r="AI163"/>
      <c r="AJ163"/>
      <c r="AM163" s="13"/>
    </row>
    <row r="164" spans="1:39" s="8" customFormat="1" ht="24.95" customHeight="1" x14ac:dyDescent="0.25">
      <c r="A164" s="66" t="str">
        <f t="shared" si="2"/>
        <v/>
      </c>
      <c r="B164" s="62"/>
      <c r="C164" s="64" t="str">
        <f>IF(B164="","",VLOOKUP(B164,'Base productos'!A$2:H$11812,2,FALSE))</f>
        <v/>
      </c>
      <c r="D164" s="67" t="str">
        <f>IF(B164="","",VLOOKUP(B164,'Base productos'!A$2:H$11812,3,FALSE))</f>
        <v/>
      </c>
      <c r="E164" s="63" t="str">
        <f>IF(B164="","",VLOOKUP(B164,'Base productos'!A$2:H$11812,4,FALSE))</f>
        <v/>
      </c>
      <c r="F164" s="63" t="str">
        <f>IF(B164="","",VLOOKUP(B164,'Base productos'!A$2:H$11812,5,FALSE))</f>
        <v/>
      </c>
      <c r="G164" s="67" t="str">
        <f>IF(B164="","",VLOOKUP(B164,'Base productos'!A$2:H$11812,6,FALSE))</f>
        <v/>
      </c>
      <c r="H164" s="67" t="str">
        <f>IF(B164="","",VLOOKUP(B164,'Base productos'!A$2:H$11812,7,FALSE))</f>
        <v/>
      </c>
      <c r="I164" s="67" t="str">
        <f>IF(B164="","",VLOOKUP(B164,'Base productos'!A$2:H$11812,8,FALSE))</f>
        <v/>
      </c>
      <c r="J164" s="47"/>
      <c r="K164" s="48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70"/>
      <c r="Y164" s="69"/>
      <c r="Z164" s="70"/>
      <c r="AA164" s="105"/>
      <c r="AB164" s="107"/>
      <c r="AC164" s="106"/>
      <c r="AD164" s="106"/>
      <c r="AE164" s="54"/>
      <c r="AF164" s="104"/>
      <c r="AG164" s="94"/>
      <c r="AH164" s="94"/>
      <c r="AI164"/>
      <c r="AJ164"/>
      <c r="AM164" s="13"/>
    </row>
    <row r="165" spans="1:39" s="8" customFormat="1" ht="24.95" customHeight="1" x14ac:dyDescent="0.25">
      <c r="A165" s="66" t="str">
        <f t="shared" si="2"/>
        <v/>
      </c>
      <c r="B165" s="62"/>
      <c r="C165" s="64" t="str">
        <f>IF(B165="","",VLOOKUP(B165,'Base productos'!A$2:H$11812,2,FALSE))</f>
        <v/>
      </c>
      <c r="D165" s="67" t="str">
        <f>IF(B165="","",VLOOKUP(B165,'Base productos'!A$2:H$11812,3,FALSE))</f>
        <v/>
      </c>
      <c r="E165" s="63" t="str">
        <f>IF(B165="","",VLOOKUP(B165,'Base productos'!A$2:H$11812,4,FALSE))</f>
        <v/>
      </c>
      <c r="F165" s="63" t="str">
        <f>IF(B165="","",VLOOKUP(B165,'Base productos'!A$2:H$11812,5,FALSE))</f>
        <v/>
      </c>
      <c r="G165" s="67" t="str">
        <f>IF(B165="","",VLOOKUP(B165,'Base productos'!A$2:H$11812,6,FALSE))</f>
        <v/>
      </c>
      <c r="H165" s="67" t="str">
        <f>IF(B165="","",VLOOKUP(B165,'Base productos'!A$2:H$11812,7,FALSE))</f>
        <v/>
      </c>
      <c r="I165" s="67" t="str">
        <f>IF(B165="","",VLOOKUP(B165,'Base productos'!A$2:H$11812,8,FALSE))</f>
        <v/>
      </c>
      <c r="J165" s="47"/>
      <c r="K165" s="48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70"/>
      <c r="Y165" s="69"/>
      <c r="Z165" s="70"/>
      <c r="AA165" s="105"/>
      <c r="AB165" s="107"/>
      <c r="AC165" s="106"/>
      <c r="AD165" s="106"/>
      <c r="AE165" s="54"/>
      <c r="AF165" s="104"/>
      <c r="AG165" s="94"/>
      <c r="AH165" s="94"/>
      <c r="AI165"/>
      <c r="AJ165"/>
      <c r="AM165" s="13"/>
    </row>
    <row r="166" spans="1:39" s="8" customFormat="1" ht="24.95" customHeight="1" x14ac:dyDescent="0.25">
      <c r="A166" s="66" t="str">
        <f t="shared" si="2"/>
        <v/>
      </c>
      <c r="B166" s="62"/>
      <c r="C166" s="64" t="str">
        <f>IF(B166="","",VLOOKUP(B166,'Base productos'!A$2:H$11812,2,FALSE))</f>
        <v/>
      </c>
      <c r="D166" s="67" t="str">
        <f>IF(B166="","",VLOOKUP(B166,'Base productos'!A$2:H$11812,3,FALSE))</f>
        <v/>
      </c>
      <c r="E166" s="63" t="str">
        <f>IF(B166="","",VLOOKUP(B166,'Base productos'!A$2:H$11812,4,FALSE))</f>
        <v/>
      </c>
      <c r="F166" s="63" t="str">
        <f>IF(B166="","",VLOOKUP(B166,'Base productos'!A$2:H$11812,5,FALSE))</f>
        <v/>
      </c>
      <c r="G166" s="67" t="str">
        <f>IF(B166="","",VLOOKUP(B166,'Base productos'!A$2:H$11812,6,FALSE))</f>
        <v/>
      </c>
      <c r="H166" s="67" t="str">
        <f>IF(B166="","",VLOOKUP(B166,'Base productos'!A$2:H$11812,7,FALSE))</f>
        <v/>
      </c>
      <c r="I166" s="67" t="str">
        <f>IF(B166="","",VLOOKUP(B166,'Base productos'!A$2:H$11812,8,FALSE))</f>
        <v/>
      </c>
      <c r="J166" s="47"/>
      <c r="K166" s="48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70"/>
      <c r="Y166" s="69"/>
      <c r="Z166" s="70"/>
      <c r="AA166" s="105"/>
      <c r="AB166" s="107"/>
      <c r="AC166" s="106"/>
      <c r="AD166" s="106"/>
      <c r="AE166" s="54"/>
      <c r="AF166" s="104"/>
      <c r="AG166" s="94"/>
      <c r="AH166" s="94"/>
      <c r="AI166"/>
      <c r="AJ166"/>
      <c r="AM166" s="13"/>
    </row>
    <row r="167" spans="1:39" s="8" customFormat="1" ht="24.95" customHeight="1" x14ac:dyDescent="0.25">
      <c r="A167" s="66" t="str">
        <f t="shared" si="2"/>
        <v/>
      </c>
      <c r="B167" s="62"/>
      <c r="C167" s="64" t="str">
        <f>IF(B167="","",VLOOKUP(B167,'Base productos'!A$2:H$11812,2,FALSE))</f>
        <v/>
      </c>
      <c r="D167" s="67" t="str">
        <f>IF(B167="","",VLOOKUP(B167,'Base productos'!A$2:H$11812,3,FALSE))</f>
        <v/>
      </c>
      <c r="E167" s="63" t="str">
        <f>IF(B167="","",VLOOKUP(B167,'Base productos'!A$2:H$11812,4,FALSE))</f>
        <v/>
      </c>
      <c r="F167" s="63" t="str">
        <f>IF(B167="","",VLOOKUP(B167,'Base productos'!A$2:H$11812,5,FALSE))</f>
        <v/>
      </c>
      <c r="G167" s="67" t="str">
        <f>IF(B167="","",VLOOKUP(B167,'Base productos'!A$2:H$11812,6,FALSE))</f>
        <v/>
      </c>
      <c r="H167" s="67" t="str">
        <f>IF(B167="","",VLOOKUP(B167,'Base productos'!A$2:H$11812,7,FALSE))</f>
        <v/>
      </c>
      <c r="I167" s="67" t="str">
        <f>IF(B167="","",VLOOKUP(B167,'Base productos'!A$2:H$11812,8,FALSE))</f>
        <v/>
      </c>
      <c r="J167" s="47"/>
      <c r="K167" s="48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70"/>
      <c r="Y167" s="69"/>
      <c r="Z167" s="70"/>
      <c r="AA167" s="105"/>
      <c r="AB167" s="107"/>
      <c r="AC167" s="106"/>
      <c r="AD167" s="106"/>
      <c r="AE167" s="54"/>
      <c r="AF167" s="104"/>
      <c r="AG167" s="94"/>
      <c r="AH167" s="94"/>
      <c r="AI167"/>
      <c r="AJ167"/>
      <c r="AM167" s="13"/>
    </row>
    <row r="168" spans="1:39" s="8" customFormat="1" ht="24.95" customHeight="1" x14ac:dyDescent="0.25">
      <c r="A168" s="66" t="str">
        <f t="shared" si="2"/>
        <v/>
      </c>
      <c r="B168" s="62"/>
      <c r="C168" s="64" t="str">
        <f>IF(B168="","",VLOOKUP(B168,'Base productos'!A$2:H$11812,2,FALSE))</f>
        <v/>
      </c>
      <c r="D168" s="67" t="str">
        <f>IF(B168="","",VLOOKUP(B168,'Base productos'!A$2:H$11812,3,FALSE))</f>
        <v/>
      </c>
      <c r="E168" s="63" t="str">
        <f>IF(B168="","",VLOOKUP(B168,'Base productos'!A$2:H$11812,4,FALSE))</f>
        <v/>
      </c>
      <c r="F168" s="63" t="str">
        <f>IF(B168="","",VLOOKUP(B168,'Base productos'!A$2:H$11812,5,FALSE))</f>
        <v/>
      </c>
      <c r="G168" s="67" t="str">
        <f>IF(B168="","",VLOOKUP(B168,'Base productos'!A$2:H$11812,6,FALSE))</f>
        <v/>
      </c>
      <c r="H168" s="67" t="str">
        <f>IF(B168="","",VLOOKUP(B168,'Base productos'!A$2:H$11812,7,FALSE))</f>
        <v/>
      </c>
      <c r="I168" s="67" t="str">
        <f>IF(B168="","",VLOOKUP(B168,'Base productos'!A$2:H$11812,8,FALSE))</f>
        <v/>
      </c>
      <c r="J168" s="47"/>
      <c r="K168" s="48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70"/>
      <c r="Y168" s="69"/>
      <c r="Z168" s="70"/>
      <c r="AA168" s="105"/>
      <c r="AB168" s="107"/>
      <c r="AC168" s="106"/>
      <c r="AD168" s="106"/>
      <c r="AE168" s="54"/>
      <c r="AF168" s="104"/>
      <c r="AG168" s="94"/>
      <c r="AH168" s="94"/>
      <c r="AI168"/>
      <c r="AJ168"/>
      <c r="AM168" s="13"/>
    </row>
    <row r="169" spans="1:39" s="8" customFormat="1" ht="24.95" customHeight="1" x14ac:dyDescent="0.25">
      <c r="A169" s="66" t="str">
        <f t="shared" si="2"/>
        <v/>
      </c>
      <c r="B169" s="62"/>
      <c r="C169" s="64" t="str">
        <f>IF(B169="","",VLOOKUP(B169,'Base productos'!A$2:H$11812,2,FALSE))</f>
        <v/>
      </c>
      <c r="D169" s="67" t="str">
        <f>IF(B169="","",VLOOKUP(B169,'Base productos'!A$2:H$11812,3,FALSE))</f>
        <v/>
      </c>
      <c r="E169" s="63" t="str">
        <f>IF(B169="","",VLOOKUP(B169,'Base productos'!A$2:H$11812,4,FALSE))</f>
        <v/>
      </c>
      <c r="F169" s="63" t="str">
        <f>IF(B169="","",VLOOKUP(B169,'Base productos'!A$2:H$11812,5,FALSE))</f>
        <v/>
      </c>
      <c r="G169" s="67" t="str">
        <f>IF(B169="","",VLOOKUP(B169,'Base productos'!A$2:H$11812,6,FALSE))</f>
        <v/>
      </c>
      <c r="H169" s="67" t="str">
        <f>IF(B169="","",VLOOKUP(B169,'Base productos'!A$2:H$11812,7,FALSE))</f>
        <v/>
      </c>
      <c r="I169" s="67" t="str">
        <f>IF(B169="","",VLOOKUP(B169,'Base productos'!A$2:H$11812,8,FALSE))</f>
        <v/>
      </c>
      <c r="J169" s="47"/>
      <c r="K169" s="48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70"/>
      <c r="Y169" s="69"/>
      <c r="Z169" s="70"/>
      <c r="AA169" s="105"/>
      <c r="AB169" s="107"/>
      <c r="AC169" s="106"/>
      <c r="AD169" s="106"/>
      <c r="AE169" s="54"/>
      <c r="AF169" s="104"/>
      <c r="AG169" s="94"/>
      <c r="AH169" s="94"/>
      <c r="AI169"/>
      <c r="AJ169"/>
      <c r="AM169" s="13"/>
    </row>
    <row r="170" spans="1:39" s="8" customFormat="1" ht="24.95" customHeight="1" x14ac:dyDescent="0.25">
      <c r="A170" s="66" t="str">
        <f t="shared" si="2"/>
        <v/>
      </c>
      <c r="B170" s="62"/>
      <c r="C170" s="64" t="str">
        <f>IF(B170="","",VLOOKUP(B170,'Base productos'!A$2:H$11812,2,FALSE))</f>
        <v/>
      </c>
      <c r="D170" s="67" t="str">
        <f>IF(B170="","",VLOOKUP(B170,'Base productos'!A$2:H$11812,3,FALSE))</f>
        <v/>
      </c>
      <c r="E170" s="63" t="str">
        <f>IF(B170="","",VLOOKUP(B170,'Base productos'!A$2:H$11812,4,FALSE))</f>
        <v/>
      </c>
      <c r="F170" s="63" t="str">
        <f>IF(B170="","",VLOOKUP(B170,'Base productos'!A$2:H$11812,5,FALSE))</f>
        <v/>
      </c>
      <c r="G170" s="67" t="str">
        <f>IF(B170="","",VLOOKUP(B170,'Base productos'!A$2:H$11812,6,FALSE))</f>
        <v/>
      </c>
      <c r="H170" s="67" t="str">
        <f>IF(B170="","",VLOOKUP(B170,'Base productos'!A$2:H$11812,7,FALSE))</f>
        <v/>
      </c>
      <c r="I170" s="67" t="str">
        <f>IF(B170="","",VLOOKUP(B170,'Base productos'!A$2:H$11812,8,FALSE))</f>
        <v/>
      </c>
      <c r="J170" s="47"/>
      <c r="K170" s="48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70"/>
      <c r="Y170" s="69"/>
      <c r="Z170" s="70"/>
      <c r="AA170" s="105"/>
      <c r="AB170" s="107"/>
      <c r="AC170" s="106"/>
      <c r="AD170" s="106"/>
      <c r="AE170" s="54"/>
      <c r="AF170" s="104"/>
      <c r="AG170" s="94"/>
      <c r="AH170" s="94"/>
      <c r="AI170"/>
      <c r="AJ170"/>
      <c r="AM170" s="13"/>
    </row>
    <row r="171" spans="1:39" s="8" customFormat="1" ht="24.95" customHeight="1" x14ac:dyDescent="0.25">
      <c r="A171" s="66" t="str">
        <f t="shared" si="2"/>
        <v/>
      </c>
      <c r="B171" s="62"/>
      <c r="C171" s="64" t="str">
        <f>IF(B171="","",VLOOKUP(B171,'Base productos'!A$2:H$11812,2,FALSE))</f>
        <v/>
      </c>
      <c r="D171" s="67" t="str">
        <f>IF(B171="","",VLOOKUP(B171,'Base productos'!A$2:H$11812,3,FALSE))</f>
        <v/>
      </c>
      <c r="E171" s="63" t="str">
        <f>IF(B171="","",VLOOKUP(B171,'Base productos'!A$2:H$11812,4,FALSE))</f>
        <v/>
      </c>
      <c r="F171" s="63" t="str">
        <f>IF(B171="","",VLOOKUP(B171,'Base productos'!A$2:H$11812,5,FALSE))</f>
        <v/>
      </c>
      <c r="G171" s="67" t="str">
        <f>IF(B171="","",VLOOKUP(B171,'Base productos'!A$2:H$11812,6,FALSE))</f>
        <v/>
      </c>
      <c r="H171" s="67" t="str">
        <f>IF(B171="","",VLOOKUP(B171,'Base productos'!A$2:H$11812,7,FALSE))</f>
        <v/>
      </c>
      <c r="I171" s="67" t="str">
        <f>IF(B171="","",VLOOKUP(B171,'Base productos'!A$2:H$11812,8,FALSE))</f>
        <v/>
      </c>
      <c r="J171" s="47"/>
      <c r="K171" s="48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70"/>
      <c r="Y171" s="69"/>
      <c r="Z171" s="70"/>
      <c r="AA171" s="105"/>
      <c r="AB171" s="107"/>
      <c r="AC171" s="106"/>
      <c r="AD171" s="106"/>
      <c r="AE171" s="54"/>
      <c r="AF171" s="104"/>
      <c r="AG171" s="94"/>
      <c r="AH171" s="94"/>
      <c r="AI171"/>
      <c r="AJ171"/>
      <c r="AM171" s="13"/>
    </row>
    <row r="172" spans="1:39" s="8" customFormat="1" ht="24.95" customHeight="1" x14ac:dyDescent="0.25">
      <c r="A172" s="66" t="str">
        <f t="shared" si="2"/>
        <v/>
      </c>
      <c r="B172" s="62"/>
      <c r="C172" s="64" t="str">
        <f>IF(B172="","",VLOOKUP(B172,'Base productos'!A$2:H$11812,2,FALSE))</f>
        <v/>
      </c>
      <c r="D172" s="67" t="str">
        <f>IF(B172="","",VLOOKUP(B172,'Base productos'!A$2:H$11812,3,FALSE))</f>
        <v/>
      </c>
      <c r="E172" s="63" t="str">
        <f>IF(B172="","",VLOOKUP(B172,'Base productos'!A$2:H$11812,4,FALSE))</f>
        <v/>
      </c>
      <c r="F172" s="63" t="str">
        <f>IF(B172="","",VLOOKUP(B172,'Base productos'!A$2:H$11812,5,FALSE))</f>
        <v/>
      </c>
      <c r="G172" s="67" t="str">
        <f>IF(B172="","",VLOOKUP(B172,'Base productos'!A$2:H$11812,6,FALSE))</f>
        <v/>
      </c>
      <c r="H172" s="67" t="str">
        <f>IF(B172="","",VLOOKUP(B172,'Base productos'!A$2:H$11812,7,FALSE))</f>
        <v/>
      </c>
      <c r="I172" s="67" t="str">
        <f>IF(B172="","",VLOOKUP(B172,'Base productos'!A$2:H$11812,8,FALSE))</f>
        <v/>
      </c>
      <c r="J172" s="47"/>
      <c r="K172" s="48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70"/>
      <c r="Y172" s="69"/>
      <c r="Z172" s="70"/>
      <c r="AA172" s="105"/>
      <c r="AB172" s="107"/>
      <c r="AC172" s="106"/>
      <c r="AD172" s="106"/>
      <c r="AE172" s="54"/>
      <c r="AF172" s="104"/>
      <c r="AG172" s="94"/>
      <c r="AH172" s="94"/>
      <c r="AI172"/>
      <c r="AJ172"/>
      <c r="AM172" s="13"/>
    </row>
    <row r="173" spans="1:39" s="8" customFormat="1" ht="24.95" customHeight="1" x14ac:dyDescent="0.25">
      <c r="A173" s="66" t="str">
        <f t="shared" si="2"/>
        <v/>
      </c>
      <c r="B173" s="62"/>
      <c r="C173" s="64" t="str">
        <f>IF(B173="","",VLOOKUP(B173,'Base productos'!A$2:H$11812,2,FALSE))</f>
        <v/>
      </c>
      <c r="D173" s="67" t="str">
        <f>IF(B173="","",VLOOKUP(B173,'Base productos'!A$2:H$11812,3,FALSE))</f>
        <v/>
      </c>
      <c r="E173" s="63" t="str">
        <f>IF(B173="","",VLOOKUP(B173,'Base productos'!A$2:H$11812,4,FALSE))</f>
        <v/>
      </c>
      <c r="F173" s="63" t="str">
        <f>IF(B173="","",VLOOKUP(B173,'Base productos'!A$2:H$11812,5,FALSE))</f>
        <v/>
      </c>
      <c r="G173" s="67" t="str">
        <f>IF(B173="","",VLOOKUP(B173,'Base productos'!A$2:H$11812,6,FALSE))</f>
        <v/>
      </c>
      <c r="H173" s="67" t="str">
        <f>IF(B173="","",VLOOKUP(B173,'Base productos'!A$2:H$11812,7,FALSE))</f>
        <v/>
      </c>
      <c r="I173" s="67" t="str">
        <f>IF(B173="","",VLOOKUP(B173,'Base productos'!A$2:H$11812,8,FALSE))</f>
        <v/>
      </c>
      <c r="J173" s="47"/>
      <c r="K173" s="48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70"/>
      <c r="Y173" s="69"/>
      <c r="Z173" s="70"/>
      <c r="AA173" s="105"/>
      <c r="AB173" s="107"/>
      <c r="AC173" s="106"/>
      <c r="AD173" s="106"/>
      <c r="AE173" s="54"/>
      <c r="AF173" s="104"/>
      <c r="AG173" s="94"/>
      <c r="AH173" s="94"/>
      <c r="AI173"/>
      <c r="AJ173"/>
      <c r="AM173" s="13"/>
    </row>
    <row r="174" spans="1:39" s="8" customFormat="1" ht="24.95" customHeight="1" x14ac:dyDescent="0.25">
      <c r="A174" s="66" t="str">
        <f t="shared" si="2"/>
        <v/>
      </c>
      <c r="B174" s="62"/>
      <c r="C174" s="64" t="str">
        <f>IF(B174="","",VLOOKUP(B174,'Base productos'!A$2:H$11812,2,FALSE))</f>
        <v/>
      </c>
      <c r="D174" s="67" t="str">
        <f>IF(B174="","",VLOOKUP(B174,'Base productos'!A$2:H$11812,3,FALSE))</f>
        <v/>
      </c>
      <c r="E174" s="63" t="str">
        <f>IF(B174="","",VLOOKUP(B174,'Base productos'!A$2:H$11812,4,FALSE))</f>
        <v/>
      </c>
      <c r="F174" s="63" t="str">
        <f>IF(B174="","",VLOOKUP(B174,'Base productos'!A$2:H$11812,5,FALSE))</f>
        <v/>
      </c>
      <c r="G174" s="67" t="str">
        <f>IF(B174="","",VLOOKUP(B174,'Base productos'!A$2:H$11812,6,FALSE))</f>
        <v/>
      </c>
      <c r="H174" s="67" t="str">
        <f>IF(B174="","",VLOOKUP(B174,'Base productos'!A$2:H$11812,7,FALSE))</f>
        <v/>
      </c>
      <c r="I174" s="67" t="str">
        <f>IF(B174="","",VLOOKUP(B174,'Base productos'!A$2:H$11812,8,FALSE))</f>
        <v/>
      </c>
      <c r="J174" s="47"/>
      <c r="K174" s="48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70"/>
      <c r="Y174" s="69"/>
      <c r="Z174" s="70"/>
      <c r="AA174" s="105"/>
      <c r="AB174" s="107"/>
      <c r="AC174" s="106"/>
      <c r="AD174" s="106"/>
      <c r="AE174" s="54"/>
      <c r="AF174" s="104"/>
      <c r="AG174" s="94"/>
      <c r="AH174" s="94"/>
      <c r="AI174"/>
      <c r="AJ174"/>
      <c r="AM174" s="13"/>
    </row>
    <row r="175" spans="1:39" s="8" customFormat="1" ht="24.95" customHeight="1" x14ac:dyDescent="0.25">
      <c r="A175" s="66" t="str">
        <f t="shared" si="2"/>
        <v/>
      </c>
      <c r="B175" s="62"/>
      <c r="C175" s="64" t="str">
        <f>IF(B175="","",VLOOKUP(B175,'Base productos'!A$2:H$11812,2,FALSE))</f>
        <v/>
      </c>
      <c r="D175" s="67" t="str">
        <f>IF(B175="","",VLOOKUP(B175,'Base productos'!A$2:H$11812,3,FALSE))</f>
        <v/>
      </c>
      <c r="E175" s="63" t="str">
        <f>IF(B175="","",VLOOKUP(B175,'Base productos'!A$2:H$11812,4,FALSE))</f>
        <v/>
      </c>
      <c r="F175" s="63" t="str">
        <f>IF(B175="","",VLOOKUP(B175,'Base productos'!A$2:H$11812,5,FALSE))</f>
        <v/>
      </c>
      <c r="G175" s="67" t="str">
        <f>IF(B175="","",VLOOKUP(B175,'Base productos'!A$2:H$11812,6,FALSE))</f>
        <v/>
      </c>
      <c r="H175" s="67" t="str">
        <f>IF(B175="","",VLOOKUP(B175,'Base productos'!A$2:H$11812,7,FALSE))</f>
        <v/>
      </c>
      <c r="I175" s="67" t="str">
        <f>IF(B175="","",VLOOKUP(B175,'Base productos'!A$2:H$11812,8,FALSE))</f>
        <v/>
      </c>
      <c r="J175" s="47"/>
      <c r="K175" s="48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70"/>
      <c r="Y175" s="69"/>
      <c r="Z175" s="70"/>
      <c r="AA175" s="105"/>
      <c r="AB175" s="107"/>
      <c r="AC175" s="106"/>
      <c r="AD175" s="106"/>
      <c r="AE175" s="54"/>
      <c r="AF175" s="104"/>
      <c r="AG175" s="94"/>
      <c r="AH175" s="94"/>
      <c r="AI175"/>
      <c r="AJ175"/>
      <c r="AM175" s="13"/>
    </row>
    <row r="176" spans="1:39" s="8" customFormat="1" ht="24.95" customHeight="1" x14ac:dyDescent="0.25">
      <c r="A176" s="66" t="str">
        <f t="shared" si="2"/>
        <v/>
      </c>
      <c r="B176" s="62"/>
      <c r="C176" s="64" t="str">
        <f>IF(B176="","",VLOOKUP(B176,'Base productos'!A$2:H$11812,2,FALSE))</f>
        <v/>
      </c>
      <c r="D176" s="67" t="str">
        <f>IF(B176="","",VLOOKUP(B176,'Base productos'!A$2:H$11812,3,FALSE))</f>
        <v/>
      </c>
      <c r="E176" s="63" t="str">
        <f>IF(B176="","",VLOOKUP(B176,'Base productos'!A$2:H$11812,4,FALSE))</f>
        <v/>
      </c>
      <c r="F176" s="63" t="str">
        <f>IF(B176="","",VLOOKUP(B176,'Base productos'!A$2:H$11812,5,FALSE))</f>
        <v/>
      </c>
      <c r="G176" s="67" t="str">
        <f>IF(B176="","",VLOOKUP(B176,'Base productos'!A$2:H$11812,6,FALSE))</f>
        <v/>
      </c>
      <c r="H176" s="67" t="str">
        <f>IF(B176="","",VLOOKUP(B176,'Base productos'!A$2:H$11812,7,FALSE))</f>
        <v/>
      </c>
      <c r="I176" s="67" t="str">
        <f>IF(B176="","",VLOOKUP(B176,'Base productos'!A$2:H$11812,8,FALSE))</f>
        <v/>
      </c>
      <c r="J176" s="47"/>
      <c r="K176" s="48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70"/>
      <c r="Y176" s="69"/>
      <c r="Z176" s="70"/>
      <c r="AA176" s="105"/>
      <c r="AB176" s="107"/>
      <c r="AC176" s="106"/>
      <c r="AD176" s="106"/>
      <c r="AE176" s="54"/>
      <c r="AF176" s="104"/>
      <c r="AG176" s="94"/>
      <c r="AH176" s="94"/>
      <c r="AI176"/>
      <c r="AJ176"/>
      <c r="AM176" s="13"/>
    </row>
    <row r="177" spans="1:39" s="8" customFormat="1" ht="24.95" customHeight="1" x14ac:dyDescent="0.25">
      <c r="A177" s="66" t="str">
        <f t="shared" si="2"/>
        <v/>
      </c>
      <c r="B177" s="62"/>
      <c r="C177" s="64" t="str">
        <f>IF(B177="","",VLOOKUP(B177,'Base productos'!A$2:H$11812,2,FALSE))</f>
        <v/>
      </c>
      <c r="D177" s="67" t="str">
        <f>IF(B177="","",VLOOKUP(B177,'Base productos'!A$2:H$11812,3,FALSE))</f>
        <v/>
      </c>
      <c r="E177" s="63" t="str">
        <f>IF(B177="","",VLOOKUP(B177,'Base productos'!A$2:H$11812,4,FALSE))</f>
        <v/>
      </c>
      <c r="F177" s="63" t="str">
        <f>IF(B177="","",VLOOKUP(B177,'Base productos'!A$2:H$11812,5,FALSE))</f>
        <v/>
      </c>
      <c r="G177" s="67" t="str">
        <f>IF(B177="","",VLOOKUP(B177,'Base productos'!A$2:H$11812,6,FALSE))</f>
        <v/>
      </c>
      <c r="H177" s="67" t="str">
        <f>IF(B177="","",VLOOKUP(B177,'Base productos'!A$2:H$11812,7,FALSE))</f>
        <v/>
      </c>
      <c r="I177" s="67" t="str">
        <f>IF(B177="","",VLOOKUP(B177,'Base productos'!A$2:H$11812,8,FALSE))</f>
        <v/>
      </c>
      <c r="J177" s="47"/>
      <c r="K177" s="48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70"/>
      <c r="Y177" s="69"/>
      <c r="Z177" s="70"/>
      <c r="AA177" s="105"/>
      <c r="AB177" s="107"/>
      <c r="AC177" s="106"/>
      <c r="AD177" s="106"/>
      <c r="AE177" s="54"/>
      <c r="AF177" s="104"/>
      <c r="AG177" s="94"/>
      <c r="AH177" s="94"/>
      <c r="AI177"/>
      <c r="AJ177"/>
      <c r="AM177" s="13"/>
    </row>
    <row r="178" spans="1:39" s="8" customFormat="1" ht="24.95" customHeight="1" x14ac:dyDescent="0.25">
      <c r="A178" s="66" t="str">
        <f t="shared" si="2"/>
        <v/>
      </c>
      <c r="B178" s="62"/>
      <c r="C178" s="64" t="str">
        <f>IF(B178="","",VLOOKUP(B178,'Base productos'!A$2:H$11812,2,FALSE))</f>
        <v/>
      </c>
      <c r="D178" s="67" t="str">
        <f>IF(B178="","",VLOOKUP(B178,'Base productos'!A$2:H$11812,3,FALSE))</f>
        <v/>
      </c>
      <c r="E178" s="63" t="str">
        <f>IF(B178="","",VLOOKUP(B178,'Base productos'!A$2:H$11812,4,FALSE))</f>
        <v/>
      </c>
      <c r="F178" s="63" t="str">
        <f>IF(B178="","",VLOOKUP(B178,'Base productos'!A$2:H$11812,5,FALSE))</f>
        <v/>
      </c>
      <c r="G178" s="67" t="str">
        <f>IF(B178="","",VLOOKUP(B178,'Base productos'!A$2:H$11812,6,FALSE))</f>
        <v/>
      </c>
      <c r="H178" s="67" t="str">
        <f>IF(B178="","",VLOOKUP(B178,'Base productos'!A$2:H$11812,7,FALSE))</f>
        <v/>
      </c>
      <c r="I178" s="67" t="str">
        <f>IF(B178="","",VLOOKUP(B178,'Base productos'!A$2:H$11812,8,FALSE))</f>
        <v/>
      </c>
      <c r="J178" s="47"/>
      <c r="K178" s="48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70"/>
      <c r="Y178" s="69"/>
      <c r="Z178" s="70"/>
      <c r="AA178" s="105"/>
      <c r="AB178" s="107"/>
      <c r="AC178" s="106"/>
      <c r="AD178" s="106"/>
      <c r="AE178" s="54"/>
      <c r="AF178" s="104"/>
      <c r="AG178" s="94"/>
      <c r="AH178" s="94"/>
      <c r="AI178"/>
      <c r="AJ178"/>
      <c r="AM178" s="13"/>
    </row>
    <row r="179" spans="1:39" s="8" customFormat="1" ht="24.95" customHeight="1" x14ac:dyDescent="0.25">
      <c r="A179" s="66" t="str">
        <f t="shared" si="2"/>
        <v/>
      </c>
      <c r="B179" s="62"/>
      <c r="C179" s="64" t="str">
        <f>IF(B179="","",VLOOKUP(B179,'Base productos'!A$2:H$11812,2,FALSE))</f>
        <v/>
      </c>
      <c r="D179" s="67" t="str">
        <f>IF(B179="","",VLOOKUP(B179,'Base productos'!A$2:H$11812,3,FALSE))</f>
        <v/>
      </c>
      <c r="E179" s="63" t="str">
        <f>IF(B179="","",VLOOKUP(B179,'Base productos'!A$2:H$11812,4,FALSE))</f>
        <v/>
      </c>
      <c r="F179" s="63" t="str">
        <f>IF(B179="","",VLOOKUP(B179,'Base productos'!A$2:H$11812,5,FALSE))</f>
        <v/>
      </c>
      <c r="G179" s="67" t="str">
        <f>IF(B179="","",VLOOKUP(B179,'Base productos'!A$2:H$11812,6,FALSE))</f>
        <v/>
      </c>
      <c r="H179" s="67" t="str">
        <f>IF(B179="","",VLOOKUP(B179,'Base productos'!A$2:H$11812,7,FALSE))</f>
        <v/>
      </c>
      <c r="I179" s="67" t="str">
        <f>IF(B179="","",VLOOKUP(B179,'Base productos'!A$2:H$11812,8,FALSE))</f>
        <v/>
      </c>
      <c r="J179" s="47"/>
      <c r="K179" s="48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70"/>
      <c r="Y179" s="69"/>
      <c r="Z179" s="70"/>
      <c r="AA179" s="105"/>
      <c r="AB179" s="107"/>
      <c r="AC179" s="106"/>
      <c r="AD179" s="106"/>
      <c r="AE179" s="54"/>
      <c r="AF179" s="104"/>
      <c r="AG179" s="94"/>
      <c r="AH179" s="94"/>
      <c r="AI179"/>
      <c r="AJ179"/>
      <c r="AM179" s="13"/>
    </row>
    <row r="180" spans="1:39" s="8" customFormat="1" ht="24.95" customHeight="1" x14ac:dyDescent="0.25">
      <c r="A180" s="66" t="str">
        <f t="shared" si="2"/>
        <v/>
      </c>
      <c r="B180" s="62"/>
      <c r="C180" s="64" t="str">
        <f>IF(B180="","",VLOOKUP(B180,'Base productos'!A$2:H$11812,2,FALSE))</f>
        <v/>
      </c>
      <c r="D180" s="67" t="str">
        <f>IF(B180="","",VLOOKUP(B180,'Base productos'!A$2:H$11812,3,FALSE))</f>
        <v/>
      </c>
      <c r="E180" s="63" t="str">
        <f>IF(B180="","",VLOOKUP(B180,'Base productos'!A$2:H$11812,4,FALSE))</f>
        <v/>
      </c>
      <c r="F180" s="63" t="str">
        <f>IF(B180="","",VLOOKUP(B180,'Base productos'!A$2:H$11812,5,FALSE))</f>
        <v/>
      </c>
      <c r="G180" s="67" t="str">
        <f>IF(B180="","",VLOOKUP(B180,'Base productos'!A$2:H$11812,6,FALSE))</f>
        <v/>
      </c>
      <c r="H180" s="67" t="str">
        <f>IF(B180="","",VLOOKUP(B180,'Base productos'!A$2:H$11812,7,FALSE))</f>
        <v/>
      </c>
      <c r="I180" s="67" t="str">
        <f>IF(B180="","",VLOOKUP(B180,'Base productos'!A$2:H$11812,8,FALSE))</f>
        <v/>
      </c>
      <c r="J180" s="47"/>
      <c r="K180" s="48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70"/>
      <c r="Y180" s="69"/>
      <c r="Z180" s="70"/>
      <c r="AA180" s="105"/>
      <c r="AB180" s="107"/>
      <c r="AC180" s="106"/>
      <c r="AD180" s="106"/>
      <c r="AE180" s="54"/>
      <c r="AF180" s="104"/>
      <c r="AG180" s="94"/>
      <c r="AH180" s="94"/>
      <c r="AI180"/>
      <c r="AJ180"/>
      <c r="AM180" s="13"/>
    </row>
    <row r="181" spans="1:39" s="8" customFormat="1" ht="24.95" customHeight="1" x14ac:dyDescent="0.25">
      <c r="A181" s="66" t="str">
        <f t="shared" si="2"/>
        <v/>
      </c>
      <c r="B181" s="62"/>
      <c r="C181" s="64" t="str">
        <f>IF(B181="","",VLOOKUP(B181,'Base productos'!A$2:H$11812,2,FALSE))</f>
        <v/>
      </c>
      <c r="D181" s="67" t="str">
        <f>IF(B181="","",VLOOKUP(B181,'Base productos'!A$2:H$11812,3,FALSE))</f>
        <v/>
      </c>
      <c r="E181" s="63" t="str">
        <f>IF(B181="","",VLOOKUP(B181,'Base productos'!A$2:H$11812,4,FALSE))</f>
        <v/>
      </c>
      <c r="F181" s="63" t="str">
        <f>IF(B181="","",VLOOKUP(B181,'Base productos'!A$2:H$11812,5,FALSE))</f>
        <v/>
      </c>
      <c r="G181" s="67" t="str">
        <f>IF(B181="","",VLOOKUP(B181,'Base productos'!A$2:H$11812,6,FALSE))</f>
        <v/>
      </c>
      <c r="H181" s="67" t="str">
        <f>IF(B181="","",VLOOKUP(B181,'Base productos'!A$2:H$11812,7,FALSE))</f>
        <v/>
      </c>
      <c r="I181" s="67" t="str">
        <f>IF(B181="","",VLOOKUP(B181,'Base productos'!A$2:H$11812,8,FALSE))</f>
        <v/>
      </c>
      <c r="J181" s="47"/>
      <c r="K181" s="48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70"/>
      <c r="Y181" s="69"/>
      <c r="Z181" s="70"/>
      <c r="AA181" s="105"/>
      <c r="AB181" s="107"/>
      <c r="AC181" s="106"/>
      <c r="AD181" s="106"/>
      <c r="AE181" s="54"/>
      <c r="AF181" s="104"/>
      <c r="AG181" s="94"/>
      <c r="AH181" s="94"/>
      <c r="AI181"/>
      <c r="AJ181"/>
      <c r="AM181" s="13"/>
    </row>
    <row r="182" spans="1:39" s="8" customFormat="1" ht="24.95" customHeight="1" x14ac:dyDescent="0.25">
      <c r="A182" s="66" t="str">
        <f t="shared" si="2"/>
        <v/>
      </c>
      <c r="B182" s="62"/>
      <c r="C182" s="64" t="str">
        <f>IF(B182="","",VLOOKUP(B182,'Base productos'!A$2:H$11812,2,FALSE))</f>
        <v/>
      </c>
      <c r="D182" s="67" t="str">
        <f>IF(B182="","",VLOOKUP(B182,'Base productos'!A$2:H$11812,3,FALSE))</f>
        <v/>
      </c>
      <c r="E182" s="63" t="str">
        <f>IF(B182="","",VLOOKUP(B182,'Base productos'!A$2:H$11812,4,FALSE))</f>
        <v/>
      </c>
      <c r="F182" s="63" t="str">
        <f>IF(B182="","",VLOOKUP(B182,'Base productos'!A$2:H$11812,5,FALSE))</f>
        <v/>
      </c>
      <c r="G182" s="67" t="str">
        <f>IF(B182="","",VLOOKUP(B182,'Base productos'!A$2:H$11812,6,FALSE))</f>
        <v/>
      </c>
      <c r="H182" s="67" t="str">
        <f>IF(B182="","",VLOOKUP(B182,'Base productos'!A$2:H$11812,7,FALSE))</f>
        <v/>
      </c>
      <c r="I182" s="67" t="str">
        <f>IF(B182="","",VLOOKUP(B182,'Base productos'!A$2:H$11812,8,FALSE))</f>
        <v/>
      </c>
      <c r="J182" s="47"/>
      <c r="K182" s="48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70"/>
      <c r="Y182" s="69"/>
      <c r="Z182" s="70"/>
      <c r="AA182" s="105"/>
      <c r="AB182" s="107"/>
      <c r="AC182" s="106"/>
      <c r="AD182" s="106"/>
      <c r="AE182" s="54"/>
      <c r="AF182" s="104"/>
      <c r="AG182" s="94"/>
      <c r="AH182" s="94"/>
      <c r="AI182"/>
      <c r="AJ182"/>
      <c r="AM182" s="13"/>
    </row>
    <row r="183" spans="1:39" s="8" customFormat="1" ht="24.95" customHeight="1" x14ac:dyDescent="0.25">
      <c r="A183" s="66" t="str">
        <f t="shared" si="2"/>
        <v/>
      </c>
      <c r="B183" s="62"/>
      <c r="C183" s="64" t="str">
        <f>IF(B183="","",VLOOKUP(B183,'Base productos'!A$2:H$11812,2,FALSE))</f>
        <v/>
      </c>
      <c r="D183" s="67" t="str">
        <f>IF(B183="","",VLOOKUP(B183,'Base productos'!A$2:H$11812,3,FALSE))</f>
        <v/>
      </c>
      <c r="E183" s="63" t="str">
        <f>IF(B183="","",VLOOKUP(B183,'Base productos'!A$2:H$11812,4,FALSE))</f>
        <v/>
      </c>
      <c r="F183" s="63" t="str">
        <f>IF(B183="","",VLOOKUP(B183,'Base productos'!A$2:H$11812,5,FALSE))</f>
        <v/>
      </c>
      <c r="G183" s="67" t="str">
        <f>IF(B183="","",VLOOKUP(B183,'Base productos'!A$2:H$11812,6,FALSE))</f>
        <v/>
      </c>
      <c r="H183" s="67" t="str">
        <f>IF(B183="","",VLOOKUP(B183,'Base productos'!A$2:H$11812,7,FALSE))</f>
        <v/>
      </c>
      <c r="I183" s="67" t="str">
        <f>IF(B183="","",VLOOKUP(B183,'Base productos'!A$2:H$11812,8,FALSE))</f>
        <v/>
      </c>
      <c r="J183" s="47"/>
      <c r="K183" s="48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70"/>
      <c r="Y183" s="69"/>
      <c r="Z183" s="70"/>
      <c r="AA183" s="105"/>
      <c r="AB183" s="107"/>
      <c r="AC183" s="106"/>
      <c r="AD183" s="106"/>
      <c r="AE183" s="54"/>
      <c r="AF183" s="104"/>
      <c r="AG183" s="94"/>
      <c r="AH183" s="94"/>
      <c r="AI183"/>
      <c r="AJ183"/>
      <c r="AM183" s="13"/>
    </row>
    <row r="184" spans="1:39" s="8" customFormat="1" ht="24.95" customHeight="1" x14ac:dyDescent="0.25">
      <c r="A184" s="66" t="str">
        <f t="shared" si="2"/>
        <v/>
      </c>
      <c r="B184" s="62"/>
      <c r="C184" s="64" t="str">
        <f>IF(B184="","",VLOOKUP(B184,'Base productos'!A$2:H$11812,2,FALSE))</f>
        <v/>
      </c>
      <c r="D184" s="67" t="str">
        <f>IF(B184="","",VLOOKUP(B184,'Base productos'!A$2:H$11812,3,FALSE))</f>
        <v/>
      </c>
      <c r="E184" s="63" t="str">
        <f>IF(B184="","",VLOOKUP(B184,'Base productos'!A$2:H$11812,4,FALSE))</f>
        <v/>
      </c>
      <c r="F184" s="63" t="str">
        <f>IF(B184="","",VLOOKUP(B184,'Base productos'!A$2:H$11812,5,FALSE))</f>
        <v/>
      </c>
      <c r="G184" s="67" t="str">
        <f>IF(B184="","",VLOOKUP(B184,'Base productos'!A$2:H$11812,6,FALSE))</f>
        <v/>
      </c>
      <c r="H184" s="67" t="str">
        <f>IF(B184="","",VLOOKUP(B184,'Base productos'!A$2:H$11812,7,FALSE))</f>
        <v/>
      </c>
      <c r="I184" s="67" t="str">
        <f>IF(B184="","",VLOOKUP(B184,'Base productos'!A$2:H$11812,8,FALSE))</f>
        <v/>
      </c>
      <c r="J184" s="47"/>
      <c r="K184" s="48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70"/>
      <c r="Y184" s="69"/>
      <c r="Z184" s="70"/>
      <c r="AA184" s="105"/>
      <c r="AB184" s="107"/>
      <c r="AC184" s="106"/>
      <c r="AD184" s="106"/>
      <c r="AE184" s="54"/>
      <c r="AF184" s="104"/>
      <c r="AG184" s="94"/>
      <c r="AH184" s="94"/>
      <c r="AI184"/>
      <c r="AJ184"/>
      <c r="AM184" s="13"/>
    </row>
    <row r="185" spans="1:39" s="8" customFormat="1" ht="24.95" customHeight="1" x14ac:dyDescent="0.25">
      <c r="A185" s="66" t="str">
        <f t="shared" si="2"/>
        <v/>
      </c>
      <c r="B185" s="62"/>
      <c r="C185" s="64" t="str">
        <f>IF(B185="","",VLOOKUP(B185,'Base productos'!A$2:H$11812,2,FALSE))</f>
        <v/>
      </c>
      <c r="D185" s="67" t="str">
        <f>IF(B185="","",VLOOKUP(B185,'Base productos'!A$2:H$11812,3,FALSE))</f>
        <v/>
      </c>
      <c r="E185" s="63" t="str">
        <f>IF(B185="","",VLOOKUP(B185,'Base productos'!A$2:H$11812,4,FALSE))</f>
        <v/>
      </c>
      <c r="F185" s="63" t="str">
        <f>IF(B185="","",VLOOKUP(B185,'Base productos'!A$2:H$11812,5,FALSE))</f>
        <v/>
      </c>
      <c r="G185" s="67" t="str">
        <f>IF(B185="","",VLOOKUP(B185,'Base productos'!A$2:H$11812,6,FALSE))</f>
        <v/>
      </c>
      <c r="H185" s="67" t="str">
        <f>IF(B185="","",VLOOKUP(B185,'Base productos'!A$2:H$11812,7,FALSE))</f>
        <v/>
      </c>
      <c r="I185" s="67" t="str">
        <f>IF(B185="","",VLOOKUP(B185,'Base productos'!A$2:H$11812,8,FALSE))</f>
        <v/>
      </c>
      <c r="J185" s="47"/>
      <c r="K185" s="48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70"/>
      <c r="Y185" s="69"/>
      <c r="Z185" s="70"/>
      <c r="AA185" s="105"/>
      <c r="AB185" s="107"/>
      <c r="AC185" s="106"/>
      <c r="AD185" s="106"/>
      <c r="AE185" s="54"/>
      <c r="AF185" s="104"/>
      <c r="AG185" s="94"/>
      <c r="AH185" s="94"/>
      <c r="AI185"/>
      <c r="AJ185"/>
      <c r="AM185" s="13"/>
    </row>
    <row r="186" spans="1:39" s="8" customFormat="1" ht="24.95" customHeight="1" x14ac:dyDescent="0.25">
      <c r="A186" s="66" t="str">
        <f t="shared" si="2"/>
        <v/>
      </c>
      <c r="B186" s="62"/>
      <c r="C186" s="64" t="str">
        <f>IF(B186="","",VLOOKUP(B186,'Base productos'!A$2:H$11812,2,FALSE))</f>
        <v/>
      </c>
      <c r="D186" s="67" t="str">
        <f>IF(B186="","",VLOOKUP(B186,'Base productos'!A$2:H$11812,3,FALSE))</f>
        <v/>
      </c>
      <c r="E186" s="63" t="str">
        <f>IF(B186="","",VLOOKUP(B186,'Base productos'!A$2:H$11812,4,FALSE))</f>
        <v/>
      </c>
      <c r="F186" s="63" t="str">
        <f>IF(B186="","",VLOOKUP(B186,'Base productos'!A$2:H$11812,5,FALSE))</f>
        <v/>
      </c>
      <c r="G186" s="67" t="str">
        <f>IF(B186="","",VLOOKUP(B186,'Base productos'!A$2:H$11812,6,FALSE))</f>
        <v/>
      </c>
      <c r="H186" s="67" t="str">
        <f>IF(B186="","",VLOOKUP(B186,'Base productos'!A$2:H$11812,7,FALSE))</f>
        <v/>
      </c>
      <c r="I186" s="67" t="str">
        <f>IF(B186="","",VLOOKUP(B186,'Base productos'!A$2:H$11812,8,FALSE))</f>
        <v/>
      </c>
      <c r="J186" s="47"/>
      <c r="K186" s="48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70"/>
      <c r="Y186" s="69"/>
      <c r="Z186" s="70"/>
      <c r="AA186" s="105"/>
      <c r="AB186" s="107"/>
      <c r="AC186" s="106"/>
      <c r="AD186" s="106"/>
      <c r="AE186" s="54"/>
      <c r="AF186" s="104"/>
      <c r="AG186" s="94"/>
      <c r="AH186" s="94"/>
      <c r="AI186"/>
      <c r="AJ186"/>
      <c r="AM186" s="13"/>
    </row>
    <row r="187" spans="1:39" s="8" customFormat="1" ht="24.95" customHeight="1" x14ac:dyDescent="0.25">
      <c r="A187" s="66" t="str">
        <f t="shared" si="2"/>
        <v/>
      </c>
      <c r="B187" s="62"/>
      <c r="C187" s="64" t="str">
        <f>IF(B187="","",VLOOKUP(B187,'Base productos'!A$2:H$11812,2,FALSE))</f>
        <v/>
      </c>
      <c r="D187" s="67" t="str">
        <f>IF(B187="","",VLOOKUP(B187,'Base productos'!A$2:H$11812,3,FALSE))</f>
        <v/>
      </c>
      <c r="E187" s="63" t="str">
        <f>IF(B187="","",VLOOKUP(B187,'Base productos'!A$2:H$11812,4,FALSE))</f>
        <v/>
      </c>
      <c r="F187" s="63" t="str">
        <f>IF(B187="","",VLOOKUP(B187,'Base productos'!A$2:H$11812,5,FALSE))</f>
        <v/>
      </c>
      <c r="G187" s="67" t="str">
        <f>IF(B187="","",VLOOKUP(B187,'Base productos'!A$2:H$11812,6,FALSE))</f>
        <v/>
      </c>
      <c r="H187" s="67" t="str">
        <f>IF(B187="","",VLOOKUP(B187,'Base productos'!A$2:H$11812,7,FALSE))</f>
        <v/>
      </c>
      <c r="I187" s="67" t="str">
        <f>IF(B187="","",VLOOKUP(B187,'Base productos'!A$2:H$11812,8,FALSE))</f>
        <v/>
      </c>
      <c r="J187" s="47"/>
      <c r="K187" s="48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70"/>
      <c r="Y187" s="69"/>
      <c r="Z187" s="70"/>
      <c r="AA187" s="105"/>
      <c r="AB187" s="107"/>
      <c r="AC187" s="106"/>
      <c r="AD187" s="106"/>
      <c r="AE187" s="54"/>
      <c r="AF187" s="104"/>
      <c r="AG187" s="94"/>
      <c r="AH187" s="94"/>
      <c r="AI187"/>
      <c r="AJ187"/>
      <c r="AM187" s="13"/>
    </row>
    <row r="188" spans="1:39" s="8" customFormat="1" ht="24.95" customHeight="1" x14ac:dyDescent="0.25">
      <c r="A188" s="66" t="str">
        <f t="shared" si="2"/>
        <v/>
      </c>
      <c r="B188" s="62"/>
      <c r="C188" s="64" t="str">
        <f>IF(B188="","",VLOOKUP(B188,'Base productos'!A$2:H$11812,2,FALSE))</f>
        <v/>
      </c>
      <c r="D188" s="67" t="str">
        <f>IF(B188="","",VLOOKUP(B188,'Base productos'!A$2:H$11812,3,FALSE))</f>
        <v/>
      </c>
      <c r="E188" s="63" t="str">
        <f>IF(B188="","",VLOOKUP(B188,'Base productos'!A$2:H$11812,4,FALSE))</f>
        <v/>
      </c>
      <c r="F188" s="63" t="str">
        <f>IF(B188="","",VLOOKUP(B188,'Base productos'!A$2:H$11812,5,FALSE))</f>
        <v/>
      </c>
      <c r="G188" s="67" t="str">
        <f>IF(B188="","",VLOOKUP(B188,'Base productos'!A$2:H$11812,6,FALSE))</f>
        <v/>
      </c>
      <c r="H188" s="67" t="str">
        <f>IF(B188="","",VLOOKUP(B188,'Base productos'!A$2:H$11812,7,FALSE))</f>
        <v/>
      </c>
      <c r="I188" s="67" t="str">
        <f>IF(B188="","",VLOOKUP(B188,'Base productos'!A$2:H$11812,8,FALSE))</f>
        <v/>
      </c>
      <c r="J188" s="47"/>
      <c r="K188" s="48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70"/>
      <c r="Y188" s="69"/>
      <c r="Z188" s="70"/>
      <c r="AA188" s="105"/>
      <c r="AB188" s="107"/>
      <c r="AC188" s="106"/>
      <c r="AD188" s="106"/>
      <c r="AE188" s="54"/>
      <c r="AF188" s="104"/>
      <c r="AG188" s="94"/>
      <c r="AH188" s="94"/>
      <c r="AI188"/>
      <c r="AJ188"/>
      <c r="AM188" s="13"/>
    </row>
    <row r="189" spans="1:39" s="8" customFormat="1" ht="24.95" customHeight="1" x14ac:dyDescent="0.25">
      <c r="A189" s="66" t="str">
        <f t="shared" si="2"/>
        <v/>
      </c>
      <c r="B189" s="62"/>
      <c r="C189" s="64" t="str">
        <f>IF(B189="","",VLOOKUP(B189,'Base productos'!A$2:H$11812,2,FALSE))</f>
        <v/>
      </c>
      <c r="D189" s="67" t="str">
        <f>IF(B189="","",VLOOKUP(B189,'Base productos'!A$2:H$11812,3,FALSE))</f>
        <v/>
      </c>
      <c r="E189" s="63" t="str">
        <f>IF(B189="","",VLOOKUP(B189,'Base productos'!A$2:H$11812,4,FALSE))</f>
        <v/>
      </c>
      <c r="F189" s="63" t="str">
        <f>IF(B189="","",VLOOKUP(B189,'Base productos'!A$2:H$11812,5,FALSE))</f>
        <v/>
      </c>
      <c r="G189" s="67" t="str">
        <f>IF(B189="","",VLOOKUP(B189,'Base productos'!A$2:H$11812,6,FALSE))</f>
        <v/>
      </c>
      <c r="H189" s="67" t="str">
        <f>IF(B189="","",VLOOKUP(B189,'Base productos'!A$2:H$11812,7,FALSE))</f>
        <v/>
      </c>
      <c r="I189" s="67" t="str">
        <f>IF(B189="","",VLOOKUP(B189,'Base productos'!A$2:H$11812,8,FALSE))</f>
        <v/>
      </c>
      <c r="J189" s="47"/>
      <c r="K189" s="48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70"/>
      <c r="Y189" s="69"/>
      <c r="Z189" s="70"/>
      <c r="AA189" s="105"/>
      <c r="AB189" s="107"/>
      <c r="AC189" s="106"/>
      <c r="AD189" s="106"/>
      <c r="AE189" s="54"/>
      <c r="AF189" s="104"/>
      <c r="AG189" s="94"/>
      <c r="AH189" s="94"/>
      <c r="AI189"/>
      <c r="AJ189"/>
      <c r="AM189" s="13"/>
    </row>
    <row r="190" spans="1:39" s="8" customFormat="1" ht="24.95" customHeight="1" x14ac:dyDescent="0.25">
      <c r="A190" s="66" t="str">
        <f t="shared" si="2"/>
        <v/>
      </c>
      <c r="B190" s="62"/>
      <c r="C190" s="64" t="str">
        <f>IF(B190="","",VLOOKUP(B190,'Base productos'!A$2:H$11812,2,FALSE))</f>
        <v/>
      </c>
      <c r="D190" s="67" t="str">
        <f>IF(B190="","",VLOOKUP(B190,'Base productos'!A$2:H$11812,3,FALSE))</f>
        <v/>
      </c>
      <c r="E190" s="63" t="str">
        <f>IF(B190="","",VLOOKUP(B190,'Base productos'!A$2:H$11812,4,FALSE))</f>
        <v/>
      </c>
      <c r="F190" s="63" t="str">
        <f>IF(B190="","",VLOOKUP(B190,'Base productos'!A$2:H$11812,5,FALSE))</f>
        <v/>
      </c>
      <c r="G190" s="67" t="str">
        <f>IF(B190="","",VLOOKUP(B190,'Base productos'!A$2:H$11812,6,FALSE))</f>
        <v/>
      </c>
      <c r="H190" s="67" t="str">
        <f>IF(B190="","",VLOOKUP(B190,'Base productos'!A$2:H$11812,7,FALSE))</f>
        <v/>
      </c>
      <c r="I190" s="67" t="str">
        <f>IF(B190="","",VLOOKUP(B190,'Base productos'!A$2:H$11812,8,FALSE))</f>
        <v/>
      </c>
      <c r="J190" s="47"/>
      <c r="K190" s="48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70"/>
      <c r="Y190" s="69"/>
      <c r="Z190" s="70"/>
      <c r="AA190" s="105"/>
      <c r="AB190" s="107"/>
      <c r="AC190" s="106"/>
      <c r="AD190" s="106"/>
      <c r="AE190" s="54"/>
      <c r="AF190" s="104"/>
      <c r="AG190" s="94"/>
      <c r="AH190" s="94"/>
      <c r="AI190"/>
      <c r="AJ190"/>
      <c r="AM190" s="13"/>
    </row>
    <row r="191" spans="1:39" s="8" customFormat="1" ht="24.95" customHeight="1" x14ac:dyDescent="0.25">
      <c r="A191" s="66" t="str">
        <f t="shared" si="2"/>
        <v/>
      </c>
      <c r="B191" s="62"/>
      <c r="C191" s="64" t="str">
        <f>IF(B191="","",VLOOKUP(B191,'Base productos'!A$2:H$11812,2,FALSE))</f>
        <v/>
      </c>
      <c r="D191" s="67" t="str">
        <f>IF(B191="","",VLOOKUP(B191,'Base productos'!A$2:H$11812,3,FALSE))</f>
        <v/>
      </c>
      <c r="E191" s="63" t="str">
        <f>IF(B191="","",VLOOKUP(B191,'Base productos'!A$2:H$11812,4,FALSE))</f>
        <v/>
      </c>
      <c r="F191" s="63" t="str">
        <f>IF(B191="","",VLOOKUP(B191,'Base productos'!A$2:H$11812,5,FALSE))</f>
        <v/>
      </c>
      <c r="G191" s="67" t="str">
        <f>IF(B191="","",VLOOKUP(B191,'Base productos'!A$2:H$11812,6,FALSE))</f>
        <v/>
      </c>
      <c r="H191" s="67" t="str">
        <f>IF(B191="","",VLOOKUP(B191,'Base productos'!A$2:H$11812,7,FALSE))</f>
        <v/>
      </c>
      <c r="I191" s="67" t="str">
        <f>IF(B191="","",VLOOKUP(B191,'Base productos'!A$2:H$11812,8,FALSE))</f>
        <v/>
      </c>
      <c r="J191" s="47"/>
      <c r="K191" s="48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70"/>
      <c r="Y191" s="69"/>
      <c r="Z191" s="70"/>
      <c r="AA191" s="105"/>
      <c r="AB191" s="107"/>
      <c r="AC191" s="106"/>
      <c r="AD191" s="106"/>
      <c r="AE191" s="54"/>
      <c r="AF191" s="104"/>
      <c r="AG191" s="94"/>
      <c r="AH191" s="94"/>
      <c r="AI191"/>
      <c r="AJ191"/>
      <c r="AM191" s="13"/>
    </row>
    <row r="192" spans="1:39" s="8" customFormat="1" ht="24.95" customHeight="1" x14ac:dyDescent="0.25">
      <c r="A192" s="66" t="str">
        <f t="shared" si="2"/>
        <v/>
      </c>
      <c r="B192" s="62"/>
      <c r="C192" s="64" t="str">
        <f>IF(B192="","",VLOOKUP(B192,'Base productos'!A$2:H$11812,2,FALSE))</f>
        <v/>
      </c>
      <c r="D192" s="67" t="str">
        <f>IF(B192="","",VLOOKUP(B192,'Base productos'!A$2:H$11812,3,FALSE))</f>
        <v/>
      </c>
      <c r="E192" s="63" t="str">
        <f>IF(B192="","",VLOOKUP(B192,'Base productos'!A$2:H$11812,4,FALSE))</f>
        <v/>
      </c>
      <c r="F192" s="63" t="str">
        <f>IF(B192="","",VLOOKUP(B192,'Base productos'!A$2:H$11812,5,FALSE))</f>
        <v/>
      </c>
      <c r="G192" s="67" t="str">
        <f>IF(B192="","",VLOOKUP(B192,'Base productos'!A$2:H$11812,6,FALSE))</f>
        <v/>
      </c>
      <c r="H192" s="67" t="str">
        <f>IF(B192="","",VLOOKUP(B192,'Base productos'!A$2:H$11812,7,FALSE))</f>
        <v/>
      </c>
      <c r="I192" s="67" t="str">
        <f>IF(B192="","",VLOOKUP(B192,'Base productos'!A$2:H$11812,8,FALSE))</f>
        <v/>
      </c>
      <c r="J192" s="47"/>
      <c r="K192" s="48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70"/>
      <c r="Y192" s="69"/>
      <c r="Z192" s="70"/>
      <c r="AA192" s="105"/>
      <c r="AB192" s="107"/>
      <c r="AC192" s="106"/>
      <c r="AD192" s="106"/>
      <c r="AE192" s="54"/>
      <c r="AF192" s="104"/>
      <c r="AG192" s="94"/>
      <c r="AH192" s="94"/>
      <c r="AI192"/>
      <c r="AJ192"/>
      <c r="AM192" s="13"/>
    </row>
    <row r="193" spans="1:39" s="8" customFormat="1" ht="24.95" customHeight="1" x14ac:dyDescent="0.25">
      <c r="A193" s="66" t="str">
        <f t="shared" si="2"/>
        <v/>
      </c>
      <c r="B193" s="62"/>
      <c r="C193" s="64" t="str">
        <f>IF(B193="","",VLOOKUP(B193,'Base productos'!A$2:H$11812,2,FALSE))</f>
        <v/>
      </c>
      <c r="D193" s="67" t="str">
        <f>IF(B193="","",VLOOKUP(B193,'Base productos'!A$2:H$11812,3,FALSE))</f>
        <v/>
      </c>
      <c r="E193" s="63" t="str">
        <f>IF(B193="","",VLOOKUP(B193,'Base productos'!A$2:H$11812,4,FALSE))</f>
        <v/>
      </c>
      <c r="F193" s="63" t="str">
        <f>IF(B193="","",VLOOKUP(B193,'Base productos'!A$2:H$11812,5,FALSE))</f>
        <v/>
      </c>
      <c r="G193" s="67" t="str">
        <f>IF(B193="","",VLOOKUP(B193,'Base productos'!A$2:H$11812,6,FALSE))</f>
        <v/>
      </c>
      <c r="H193" s="67" t="str">
        <f>IF(B193="","",VLOOKUP(B193,'Base productos'!A$2:H$11812,7,FALSE))</f>
        <v/>
      </c>
      <c r="I193" s="67" t="str">
        <f>IF(B193="","",VLOOKUP(B193,'Base productos'!A$2:H$11812,8,FALSE))</f>
        <v/>
      </c>
      <c r="J193" s="47"/>
      <c r="K193" s="48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70"/>
      <c r="Y193" s="69"/>
      <c r="Z193" s="70"/>
      <c r="AA193" s="105"/>
      <c r="AB193" s="107"/>
      <c r="AC193" s="106"/>
      <c r="AD193" s="106"/>
      <c r="AE193" s="54"/>
      <c r="AF193" s="104"/>
      <c r="AG193" s="94"/>
      <c r="AH193" s="94"/>
      <c r="AI193"/>
      <c r="AJ193"/>
      <c r="AM193" s="13"/>
    </row>
    <row r="194" spans="1:39" s="8" customFormat="1" ht="24.95" customHeight="1" x14ac:dyDescent="0.25">
      <c r="A194" s="66" t="str">
        <f t="shared" si="2"/>
        <v/>
      </c>
      <c r="B194" s="62"/>
      <c r="C194" s="64" t="str">
        <f>IF(B194="","",VLOOKUP(B194,'Base productos'!A$2:H$11812,2,FALSE))</f>
        <v/>
      </c>
      <c r="D194" s="67" t="str">
        <f>IF(B194="","",VLOOKUP(B194,'Base productos'!A$2:H$11812,3,FALSE))</f>
        <v/>
      </c>
      <c r="E194" s="63" t="str">
        <f>IF(B194="","",VLOOKUP(B194,'Base productos'!A$2:H$11812,4,FALSE))</f>
        <v/>
      </c>
      <c r="F194" s="63" t="str">
        <f>IF(B194="","",VLOOKUP(B194,'Base productos'!A$2:H$11812,5,FALSE))</f>
        <v/>
      </c>
      <c r="G194" s="67" t="str">
        <f>IF(B194="","",VLOOKUP(B194,'Base productos'!A$2:H$11812,6,FALSE))</f>
        <v/>
      </c>
      <c r="H194" s="67" t="str">
        <f>IF(B194="","",VLOOKUP(B194,'Base productos'!A$2:H$11812,7,FALSE))</f>
        <v/>
      </c>
      <c r="I194" s="67" t="str">
        <f>IF(B194="","",VLOOKUP(B194,'Base productos'!A$2:H$11812,8,FALSE))</f>
        <v/>
      </c>
      <c r="J194" s="47"/>
      <c r="K194" s="48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70"/>
      <c r="Y194" s="69"/>
      <c r="Z194" s="70"/>
      <c r="AA194" s="105"/>
      <c r="AB194" s="107"/>
      <c r="AC194" s="106"/>
      <c r="AD194" s="106"/>
      <c r="AE194" s="54"/>
      <c r="AF194" s="104"/>
      <c r="AG194" s="94"/>
      <c r="AH194" s="94"/>
      <c r="AI194"/>
      <c r="AJ194"/>
      <c r="AM194" s="13"/>
    </row>
    <row r="195" spans="1:39" s="8" customFormat="1" ht="24.95" customHeight="1" x14ac:dyDescent="0.25">
      <c r="A195" s="66" t="str">
        <f t="shared" si="2"/>
        <v/>
      </c>
      <c r="B195" s="62"/>
      <c r="C195" s="64" t="str">
        <f>IF(B195="","",VLOOKUP(B195,'Base productos'!A$2:H$11812,2,FALSE))</f>
        <v/>
      </c>
      <c r="D195" s="67" t="str">
        <f>IF(B195="","",VLOOKUP(B195,'Base productos'!A$2:H$11812,3,FALSE))</f>
        <v/>
      </c>
      <c r="E195" s="63" t="str">
        <f>IF(B195="","",VLOOKUP(B195,'Base productos'!A$2:H$11812,4,FALSE))</f>
        <v/>
      </c>
      <c r="F195" s="63" t="str">
        <f>IF(B195="","",VLOOKUP(B195,'Base productos'!A$2:H$11812,5,FALSE))</f>
        <v/>
      </c>
      <c r="G195" s="67" t="str">
        <f>IF(B195="","",VLOOKUP(B195,'Base productos'!A$2:H$11812,6,FALSE))</f>
        <v/>
      </c>
      <c r="H195" s="67" t="str">
        <f>IF(B195="","",VLOOKUP(B195,'Base productos'!A$2:H$11812,7,FALSE))</f>
        <v/>
      </c>
      <c r="I195" s="67" t="str">
        <f>IF(B195="","",VLOOKUP(B195,'Base productos'!A$2:H$11812,8,FALSE))</f>
        <v/>
      </c>
      <c r="J195" s="47"/>
      <c r="K195" s="48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70"/>
      <c r="Y195" s="69"/>
      <c r="Z195" s="70"/>
      <c r="AA195" s="105"/>
      <c r="AB195" s="107"/>
      <c r="AC195" s="106"/>
      <c r="AD195" s="106"/>
      <c r="AE195" s="54"/>
      <c r="AF195" s="104"/>
      <c r="AG195" s="94"/>
      <c r="AH195" s="94"/>
      <c r="AI195"/>
      <c r="AJ195"/>
      <c r="AM195" s="13"/>
    </row>
    <row r="196" spans="1:39" s="8" customFormat="1" ht="24.95" customHeight="1" x14ac:dyDescent="0.25">
      <c r="A196" s="66" t="str">
        <f t="shared" si="2"/>
        <v/>
      </c>
      <c r="B196" s="62"/>
      <c r="C196" s="64" t="str">
        <f>IF(B196="","",VLOOKUP(B196,'Base productos'!A$2:H$11812,2,FALSE))</f>
        <v/>
      </c>
      <c r="D196" s="67" t="str">
        <f>IF(B196="","",VLOOKUP(B196,'Base productos'!A$2:H$11812,3,FALSE))</f>
        <v/>
      </c>
      <c r="E196" s="63" t="str">
        <f>IF(B196="","",VLOOKUP(B196,'Base productos'!A$2:H$11812,4,FALSE))</f>
        <v/>
      </c>
      <c r="F196" s="63" t="str">
        <f>IF(B196="","",VLOOKUP(B196,'Base productos'!A$2:H$11812,5,FALSE))</f>
        <v/>
      </c>
      <c r="G196" s="67" t="str">
        <f>IF(B196="","",VLOOKUP(B196,'Base productos'!A$2:H$11812,6,FALSE))</f>
        <v/>
      </c>
      <c r="H196" s="67" t="str">
        <f>IF(B196="","",VLOOKUP(B196,'Base productos'!A$2:H$11812,7,FALSE))</f>
        <v/>
      </c>
      <c r="I196" s="67" t="str">
        <f>IF(B196="","",VLOOKUP(B196,'Base productos'!A$2:H$11812,8,FALSE))</f>
        <v/>
      </c>
      <c r="J196" s="47"/>
      <c r="K196" s="48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70"/>
      <c r="Y196" s="69"/>
      <c r="Z196" s="70"/>
      <c r="AA196" s="105"/>
      <c r="AB196" s="107"/>
      <c r="AC196" s="106"/>
      <c r="AD196" s="106"/>
      <c r="AE196" s="54"/>
      <c r="AF196" s="104"/>
      <c r="AG196" s="94"/>
      <c r="AH196" s="94"/>
      <c r="AI196"/>
      <c r="AJ196"/>
      <c r="AM196" s="13"/>
    </row>
    <row r="197" spans="1:39" s="8" customFormat="1" ht="24.95" customHeight="1" x14ac:dyDescent="0.25">
      <c r="A197" s="66" t="str">
        <f t="shared" si="2"/>
        <v/>
      </c>
      <c r="B197" s="62"/>
      <c r="C197" s="64" t="str">
        <f>IF(B197="","",VLOOKUP(B197,'Base productos'!A$2:H$11812,2,FALSE))</f>
        <v/>
      </c>
      <c r="D197" s="67" t="str">
        <f>IF(B197="","",VLOOKUP(B197,'Base productos'!A$2:H$11812,3,FALSE))</f>
        <v/>
      </c>
      <c r="E197" s="63" t="str">
        <f>IF(B197="","",VLOOKUP(B197,'Base productos'!A$2:H$11812,4,FALSE))</f>
        <v/>
      </c>
      <c r="F197" s="63" t="str">
        <f>IF(B197="","",VLOOKUP(B197,'Base productos'!A$2:H$11812,5,FALSE))</f>
        <v/>
      </c>
      <c r="G197" s="67" t="str">
        <f>IF(B197="","",VLOOKUP(B197,'Base productos'!A$2:H$11812,6,FALSE))</f>
        <v/>
      </c>
      <c r="H197" s="67" t="str">
        <f>IF(B197="","",VLOOKUP(B197,'Base productos'!A$2:H$11812,7,FALSE))</f>
        <v/>
      </c>
      <c r="I197" s="67" t="str">
        <f>IF(B197="","",VLOOKUP(B197,'Base productos'!A$2:H$11812,8,FALSE))</f>
        <v/>
      </c>
      <c r="J197" s="47"/>
      <c r="K197" s="48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70"/>
      <c r="Y197" s="69"/>
      <c r="Z197" s="70"/>
      <c r="AA197" s="105"/>
      <c r="AB197" s="107"/>
      <c r="AC197" s="106"/>
      <c r="AD197" s="106"/>
      <c r="AE197" s="54"/>
      <c r="AF197" s="104"/>
      <c r="AG197" s="94"/>
      <c r="AH197" s="94"/>
      <c r="AI197"/>
      <c r="AJ197"/>
      <c r="AM197" s="13"/>
    </row>
    <row r="198" spans="1:39" s="8" customFormat="1" ht="24.95" customHeight="1" x14ac:dyDescent="0.25">
      <c r="A198" s="66" t="str">
        <f t="shared" si="2"/>
        <v/>
      </c>
      <c r="B198" s="62"/>
      <c r="C198" s="64" t="str">
        <f>IF(B198="","",VLOOKUP(B198,'Base productos'!A$2:H$11812,2,FALSE))</f>
        <v/>
      </c>
      <c r="D198" s="67" t="str">
        <f>IF(B198="","",VLOOKUP(B198,'Base productos'!A$2:H$11812,3,FALSE))</f>
        <v/>
      </c>
      <c r="E198" s="63" t="str">
        <f>IF(B198="","",VLOOKUP(B198,'Base productos'!A$2:H$11812,4,FALSE))</f>
        <v/>
      </c>
      <c r="F198" s="63" t="str">
        <f>IF(B198="","",VLOOKUP(B198,'Base productos'!A$2:H$11812,5,FALSE))</f>
        <v/>
      </c>
      <c r="G198" s="67" t="str">
        <f>IF(B198="","",VLOOKUP(B198,'Base productos'!A$2:H$11812,6,FALSE))</f>
        <v/>
      </c>
      <c r="H198" s="67" t="str">
        <f>IF(B198="","",VLOOKUP(B198,'Base productos'!A$2:H$11812,7,FALSE))</f>
        <v/>
      </c>
      <c r="I198" s="67" t="str">
        <f>IF(B198="","",VLOOKUP(B198,'Base productos'!A$2:H$11812,8,FALSE))</f>
        <v/>
      </c>
      <c r="J198" s="47"/>
      <c r="K198" s="48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70"/>
      <c r="Y198" s="69"/>
      <c r="Z198" s="70"/>
      <c r="AA198" s="105"/>
      <c r="AB198" s="107"/>
      <c r="AC198" s="106"/>
      <c r="AD198" s="106"/>
      <c r="AE198" s="54"/>
      <c r="AF198" s="104"/>
      <c r="AG198" s="94"/>
      <c r="AH198" s="94"/>
      <c r="AI198"/>
      <c r="AJ198"/>
      <c r="AM198" s="13"/>
    </row>
    <row r="199" spans="1:39" s="8" customFormat="1" ht="24.95" customHeight="1" x14ac:dyDescent="0.25">
      <c r="A199" s="66" t="str">
        <f t="shared" si="2"/>
        <v/>
      </c>
      <c r="B199" s="62"/>
      <c r="C199" s="64" t="str">
        <f>IF(B199="","",VLOOKUP(B199,'Base productos'!A$2:H$11812,2,FALSE))</f>
        <v/>
      </c>
      <c r="D199" s="67" t="str">
        <f>IF(B199="","",VLOOKUP(B199,'Base productos'!A$2:H$11812,3,FALSE))</f>
        <v/>
      </c>
      <c r="E199" s="63" t="str">
        <f>IF(B199="","",VLOOKUP(B199,'Base productos'!A$2:H$11812,4,FALSE))</f>
        <v/>
      </c>
      <c r="F199" s="63" t="str">
        <f>IF(B199="","",VLOOKUP(B199,'Base productos'!A$2:H$11812,5,FALSE))</f>
        <v/>
      </c>
      <c r="G199" s="67" t="str">
        <f>IF(B199="","",VLOOKUP(B199,'Base productos'!A$2:H$11812,6,FALSE))</f>
        <v/>
      </c>
      <c r="H199" s="67" t="str">
        <f>IF(B199="","",VLOOKUP(B199,'Base productos'!A$2:H$11812,7,FALSE))</f>
        <v/>
      </c>
      <c r="I199" s="67" t="str">
        <f>IF(B199="","",VLOOKUP(B199,'Base productos'!A$2:H$11812,8,FALSE))</f>
        <v/>
      </c>
      <c r="J199" s="47"/>
      <c r="K199" s="48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70"/>
      <c r="Y199" s="69"/>
      <c r="Z199" s="70"/>
      <c r="AA199" s="105"/>
      <c r="AB199" s="107"/>
      <c r="AC199" s="106"/>
      <c r="AD199" s="106"/>
      <c r="AE199" s="54"/>
      <c r="AF199" s="104"/>
      <c r="AG199" s="94"/>
      <c r="AH199" s="94"/>
      <c r="AI199"/>
      <c r="AJ199"/>
      <c r="AM199" s="13"/>
    </row>
    <row r="200" spans="1:39" s="8" customFormat="1" ht="24.95" customHeight="1" x14ac:dyDescent="0.25">
      <c r="A200" s="66" t="str">
        <f t="shared" si="2"/>
        <v/>
      </c>
      <c r="B200" s="62"/>
      <c r="C200" s="64" t="str">
        <f>IF(B200="","",VLOOKUP(B200,'Base productos'!A$2:H$11812,2,FALSE))</f>
        <v/>
      </c>
      <c r="D200" s="67" t="str">
        <f>IF(B200="","",VLOOKUP(B200,'Base productos'!A$2:H$11812,3,FALSE))</f>
        <v/>
      </c>
      <c r="E200" s="63" t="str">
        <f>IF(B200="","",VLOOKUP(B200,'Base productos'!A$2:H$11812,4,FALSE))</f>
        <v/>
      </c>
      <c r="F200" s="63" t="str">
        <f>IF(B200="","",VLOOKUP(B200,'Base productos'!A$2:H$11812,5,FALSE))</f>
        <v/>
      </c>
      <c r="G200" s="67" t="str">
        <f>IF(B200="","",VLOOKUP(B200,'Base productos'!A$2:H$11812,6,FALSE))</f>
        <v/>
      </c>
      <c r="H200" s="67" t="str">
        <f>IF(B200="","",VLOOKUP(B200,'Base productos'!A$2:H$11812,7,FALSE))</f>
        <v/>
      </c>
      <c r="I200" s="67" t="str">
        <f>IF(B200="","",VLOOKUP(B200,'Base productos'!A$2:H$11812,8,FALSE))</f>
        <v/>
      </c>
      <c r="J200" s="47"/>
      <c r="K200" s="48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70"/>
      <c r="Y200" s="69"/>
      <c r="Z200" s="70"/>
      <c r="AA200" s="105"/>
      <c r="AB200" s="107"/>
      <c r="AC200" s="106"/>
      <c r="AD200" s="106"/>
      <c r="AE200" s="54"/>
      <c r="AF200" s="104"/>
      <c r="AG200" s="94"/>
      <c r="AH200" s="94"/>
      <c r="AI200"/>
      <c r="AJ200"/>
      <c r="AM200" s="13"/>
    </row>
    <row r="201" spans="1:39" s="8" customFormat="1" ht="24.95" customHeight="1" x14ac:dyDescent="0.25">
      <c r="A201" s="66" t="str">
        <f t="shared" si="2"/>
        <v/>
      </c>
      <c r="B201" s="62"/>
      <c r="C201" s="64" t="str">
        <f>IF(B201="","",VLOOKUP(B201,'Base productos'!A$2:H$11812,2,FALSE))</f>
        <v/>
      </c>
      <c r="D201" s="67" t="str">
        <f>IF(B201="","",VLOOKUP(B201,'Base productos'!A$2:H$11812,3,FALSE))</f>
        <v/>
      </c>
      <c r="E201" s="63" t="str">
        <f>IF(B201="","",VLOOKUP(B201,'Base productos'!A$2:H$11812,4,FALSE))</f>
        <v/>
      </c>
      <c r="F201" s="63" t="str">
        <f>IF(B201="","",VLOOKUP(B201,'Base productos'!A$2:H$11812,5,FALSE))</f>
        <v/>
      </c>
      <c r="G201" s="67" t="str">
        <f>IF(B201="","",VLOOKUP(B201,'Base productos'!A$2:H$11812,6,FALSE))</f>
        <v/>
      </c>
      <c r="H201" s="67" t="str">
        <f>IF(B201="","",VLOOKUP(B201,'Base productos'!A$2:H$11812,7,FALSE))</f>
        <v/>
      </c>
      <c r="I201" s="67" t="str">
        <f>IF(B201="","",VLOOKUP(B201,'Base productos'!A$2:H$11812,8,FALSE))</f>
        <v/>
      </c>
      <c r="J201" s="47"/>
      <c r="K201" s="48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70"/>
      <c r="Y201" s="69"/>
      <c r="Z201" s="70"/>
      <c r="AA201" s="105"/>
      <c r="AB201" s="107"/>
      <c r="AC201" s="106"/>
      <c r="AD201" s="106"/>
      <c r="AE201" s="54"/>
      <c r="AF201" s="104"/>
      <c r="AG201" s="94"/>
      <c r="AH201" s="94"/>
      <c r="AI201"/>
      <c r="AJ201"/>
      <c r="AM201" s="13"/>
    </row>
    <row r="202" spans="1:39" s="8" customFormat="1" ht="24.95" customHeight="1" x14ac:dyDescent="0.25">
      <c r="A202" s="66" t="str">
        <f t="shared" si="2"/>
        <v/>
      </c>
      <c r="B202" s="62"/>
      <c r="C202" s="64" t="str">
        <f>IF(B202="","",VLOOKUP(B202,'Base productos'!A$2:H$11812,2,FALSE))</f>
        <v/>
      </c>
      <c r="D202" s="67" t="str">
        <f>IF(B202="","",VLOOKUP(B202,'Base productos'!A$2:H$11812,3,FALSE))</f>
        <v/>
      </c>
      <c r="E202" s="63" t="str">
        <f>IF(B202="","",VLOOKUP(B202,'Base productos'!A$2:H$11812,4,FALSE))</f>
        <v/>
      </c>
      <c r="F202" s="63" t="str">
        <f>IF(B202="","",VLOOKUP(B202,'Base productos'!A$2:H$11812,5,FALSE))</f>
        <v/>
      </c>
      <c r="G202" s="67" t="str">
        <f>IF(B202="","",VLOOKUP(B202,'Base productos'!A$2:H$11812,6,FALSE))</f>
        <v/>
      </c>
      <c r="H202" s="67" t="str">
        <f>IF(B202="","",VLOOKUP(B202,'Base productos'!A$2:H$11812,7,FALSE))</f>
        <v/>
      </c>
      <c r="I202" s="67" t="str">
        <f>IF(B202="","",VLOOKUP(B202,'Base productos'!A$2:H$11812,8,FALSE))</f>
        <v/>
      </c>
      <c r="J202" s="47"/>
      <c r="K202" s="48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70"/>
      <c r="Y202" s="69"/>
      <c r="Z202" s="70"/>
      <c r="AA202" s="105"/>
      <c r="AB202" s="107"/>
      <c r="AC202" s="106"/>
      <c r="AD202" s="106"/>
      <c r="AE202" s="54"/>
      <c r="AF202" s="104"/>
      <c r="AG202" s="94"/>
      <c r="AH202" s="94"/>
      <c r="AI202"/>
      <c r="AJ202"/>
      <c r="AM202" s="13"/>
    </row>
    <row r="203" spans="1:39" s="8" customFormat="1" ht="24.95" customHeight="1" x14ac:dyDescent="0.25">
      <c r="A203" s="66" t="str">
        <f t="shared" si="2"/>
        <v/>
      </c>
      <c r="B203" s="62"/>
      <c r="C203" s="64" t="str">
        <f>IF(B203="","",VLOOKUP(B203,'Base productos'!A$2:H$11812,2,FALSE))</f>
        <v/>
      </c>
      <c r="D203" s="67" t="str">
        <f>IF(B203="","",VLOOKUP(B203,'Base productos'!A$2:H$11812,3,FALSE))</f>
        <v/>
      </c>
      <c r="E203" s="63" t="str">
        <f>IF(B203="","",VLOOKUP(B203,'Base productos'!A$2:H$11812,4,FALSE))</f>
        <v/>
      </c>
      <c r="F203" s="63" t="str">
        <f>IF(B203="","",VLOOKUP(B203,'Base productos'!A$2:H$11812,5,FALSE))</f>
        <v/>
      </c>
      <c r="G203" s="67" t="str">
        <f>IF(B203="","",VLOOKUP(B203,'Base productos'!A$2:H$11812,6,FALSE))</f>
        <v/>
      </c>
      <c r="H203" s="67" t="str">
        <f>IF(B203="","",VLOOKUP(B203,'Base productos'!A$2:H$11812,7,FALSE))</f>
        <v/>
      </c>
      <c r="I203" s="67" t="str">
        <f>IF(B203="","",VLOOKUP(B203,'Base productos'!A$2:H$11812,8,FALSE))</f>
        <v/>
      </c>
      <c r="J203" s="47"/>
      <c r="K203" s="48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70"/>
      <c r="Y203" s="69"/>
      <c r="Z203" s="70"/>
      <c r="AA203" s="105"/>
      <c r="AB203" s="107"/>
      <c r="AC203" s="106"/>
      <c r="AD203" s="106"/>
      <c r="AE203" s="54"/>
      <c r="AF203" s="104"/>
      <c r="AG203" s="94"/>
      <c r="AH203" s="94"/>
      <c r="AI203"/>
      <c r="AJ203"/>
      <c r="AM203" s="13"/>
    </row>
    <row r="204" spans="1:39" s="8" customFormat="1" ht="24.95" customHeight="1" x14ac:dyDescent="0.25">
      <c r="A204" s="66" t="str">
        <f t="shared" si="2"/>
        <v/>
      </c>
      <c r="B204" s="62"/>
      <c r="C204" s="64" t="str">
        <f>IF(B204="","",VLOOKUP(B204,'Base productos'!A$2:H$11812,2,FALSE))</f>
        <v/>
      </c>
      <c r="D204" s="67" t="str">
        <f>IF(B204="","",VLOOKUP(B204,'Base productos'!A$2:H$11812,3,FALSE))</f>
        <v/>
      </c>
      <c r="E204" s="63" t="str">
        <f>IF(B204="","",VLOOKUP(B204,'Base productos'!A$2:H$11812,4,FALSE))</f>
        <v/>
      </c>
      <c r="F204" s="63" t="str">
        <f>IF(B204="","",VLOOKUP(B204,'Base productos'!A$2:H$11812,5,FALSE))</f>
        <v/>
      </c>
      <c r="G204" s="67" t="str">
        <f>IF(B204="","",VLOOKUP(B204,'Base productos'!A$2:H$11812,6,FALSE))</f>
        <v/>
      </c>
      <c r="H204" s="67" t="str">
        <f>IF(B204="","",VLOOKUP(B204,'Base productos'!A$2:H$11812,7,FALSE))</f>
        <v/>
      </c>
      <c r="I204" s="67" t="str">
        <f>IF(B204="","",VLOOKUP(B204,'Base productos'!A$2:H$11812,8,FALSE))</f>
        <v/>
      </c>
      <c r="J204" s="47"/>
      <c r="K204" s="48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70"/>
      <c r="Y204" s="69"/>
      <c r="Z204" s="70"/>
      <c r="AA204" s="105"/>
      <c r="AB204" s="107"/>
      <c r="AC204" s="106"/>
      <c r="AD204" s="106"/>
      <c r="AE204" s="54"/>
      <c r="AF204" s="104"/>
      <c r="AG204" s="94"/>
      <c r="AH204" s="94"/>
      <c r="AI204"/>
      <c r="AJ204"/>
      <c r="AM204" s="13"/>
    </row>
    <row r="205" spans="1:39" s="8" customFormat="1" ht="24.95" customHeight="1" x14ac:dyDescent="0.25">
      <c r="A205" s="66" t="str">
        <f t="shared" si="2"/>
        <v/>
      </c>
      <c r="B205" s="62"/>
      <c r="C205" s="64" t="str">
        <f>IF(B205="","",VLOOKUP(B205,'Base productos'!A$2:H$11812,2,FALSE))</f>
        <v/>
      </c>
      <c r="D205" s="67" t="str">
        <f>IF(B205="","",VLOOKUP(B205,'Base productos'!A$2:H$11812,3,FALSE))</f>
        <v/>
      </c>
      <c r="E205" s="63" t="str">
        <f>IF(B205="","",VLOOKUP(B205,'Base productos'!A$2:H$11812,4,FALSE))</f>
        <v/>
      </c>
      <c r="F205" s="63" t="str">
        <f>IF(B205="","",VLOOKUP(B205,'Base productos'!A$2:H$11812,5,FALSE))</f>
        <v/>
      </c>
      <c r="G205" s="67" t="str">
        <f>IF(B205="","",VLOOKUP(B205,'Base productos'!A$2:H$11812,6,FALSE))</f>
        <v/>
      </c>
      <c r="H205" s="67" t="str">
        <f>IF(B205="","",VLOOKUP(B205,'Base productos'!A$2:H$11812,7,FALSE))</f>
        <v/>
      </c>
      <c r="I205" s="67" t="str">
        <f>IF(B205="","",VLOOKUP(B205,'Base productos'!A$2:H$11812,8,FALSE))</f>
        <v/>
      </c>
      <c r="J205" s="47"/>
      <c r="K205" s="48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70"/>
      <c r="Y205" s="69"/>
      <c r="Z205" s="70"/>
      <c r="AA205" s="105"/>
      <c r="AB205" s="107"/>
      <c r="AC205" s="106"/>
      <c r="AD205" s="106"/>
      <c r="AE205" s="54"/>
      <c r="AF205" s="104"/>
      <c r="AG205" s="94"/>
      <c r="AH205" s="94"/>
      <c r="AI205"/>
      <c r="AJ205"/>
      <c r="AM205" s="13"/>
    </row>
    <row r="206" spans="1:39" s="8" customFormat="1" ht="24.95" customHeight="1" x14ac:dyDescent="0.25">
      <c r="A206" s="66" t="str">
        <f t="shared" si="2"/>
        <v/>
      </c>
      <c r="B206" s="62"/>
      <c r="C206" s="64" t="str">
        <f>IF(B206="","",VLOOKUP(B206,'Base productos'!A$2:H$11812,2,FALSE))</f>
        <v/>
      </c>
      <c r="D206" s="67" t="str">
        <f>IF(B206="","",VLOOKUP(B206,'Base productos'!A$2:H$11812,3,FALSE))</f>
        <v/>
      </c>
      <c r="E206" s="63" t="str">
        <f>IF(B206="","",VLOOKUP(B206,'Base productos'!A$2:H$11812,4,FALSE))</f>
        <v/>
      </c>
      <c r="F206" s="63" t="str">
        <f>IF(B206="","",VLOOKUP(B206,'Base productos'!A$2:H$11812,5,FALSE))</f>
        <v/>
      </c>
      <c r="G206" s="67" t="str">
        <f>IF(B206="","",VLOOKUP(B206,'Base productos'!A$2:H$11812,6,FALSE))</f>
        <v/>
      </c>
      <c r="H206" s="67" t="str">
        <f>IF(B206="","",VLOOKUP(B206,'Base productos'!A$2:H$11812,7,FALSE))</f>
        <v/>
      </c>
      <c r="I206" s="67" t="str">
        <f>IF(B206="","",VLOOKUP(B206,'Base productos'!A$2:H$11812,8,FALSE))</f>
        <v/>
      </c>
      <c r="J206" s="47"/>
      <c r="K206" s="48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70"/>
      <c r="Y206" s="69"/>
      <c r="Z206" s="70"/>
      <c r="AA206" s="105"/>
      <c r="AB206" s="107"/>
      <c r="AC206" s="106"/>
      <c r="AD206" s="106"/>
      <c r="AE206" s="54"/>
      <c r="AF206" s="104"/>
      <c r="AG206" s="94"/>
      <c r="AH206" s="94"/>
      <c r="AI206"/>
      <c r="AJ206"/>
      <c r="AM206" s="13"/>
    </row>
    <row r="207" spans="1:39" s="8" customFormat="1" ht="24.95" customHeight="1" x14ac:dyDescent="0.25">
      <c r="A207" s="66" t="str">
        <f t="shared" si="2"/>
        <v/>
      </c>
      <c r="B207" s="62"/>
      <c r="C207" s="64" t="str">
        <f>IF(B207="","",VLOOKUP(B207,'Base productos'!A$2:H$11812,2,FALSE))</f>
        <v/>
      </c>
      <c r="D207" s="67" t="str">
        <f>IF(B207="","",VLOOKUP(B207,'Base productos'!A$2:H$11812,3,FALSE))</f>
        <v/>
      </c>
      <c r="E207" s="63" t="str">
        <f>IF(B207="","",VLOOKUP(B207,'Base productos'!A$2:H$11812,4,FALSE))</f>
        <v/>
      </c>
      <c r="F207" s="63" t="str">
        <f>IF(B207="","",VLOOKUP(B207,'Base productos'!A$2:H$11812,5,FALSE))</f>
        <v/>
      </c>
      <c r="G207" s="67" t="str">
        <f>IF(B207="","",VLOOKUP(B207,'Base productos'!A$2:H$11812,6,FALSE))</f>
        <v/>
      </c>
      <c r="H207" s="67" t="str">
        <f>IF(B207="","",VLOOKUP(B207,'Base productos'!A$2:H$11812,7,FALSE))</f>
        <v/>
      </c>
      <c r="I207" s="67" t="str">
        <f>IF(B207="","",VLOOKUP(B207,'Base productos'!A$2:H$11812,8,FALSE))</f>
        <v/>
      </c>
      <c r="J207" s="47"/>
      <c r="K207" s="48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70"/>
      <c r="Y207" s="69"/>
      <c r="Z207" s="70"/>
      <c r="AA207" s="105"/>
      <c r="AB207" s="107"/>
      <c r="AC207" s="106"/>
      <c r="AD207" s="106"/>
      <c r="AE207" s="54"/>
      <c r="AF207" s="104"/>
      <c r="AG207" s="94"/>
      <c r="AH207" s="94"/>
      <c r="AI207"/>
      <c r="AJ207"/>
      <c r="AM207" s="13"/>
    </row>
    <row r="208" spans="1:39" s="8" customFormat="1" ht="24.95" customHeight="1" x14ac:dyDescent="0.25">
      <c r="A208" s="66" t="str">
        <f t="shared" si="2"/>
        <v/>
      </c>
      <c r="B208" s="62"/>
      <c r="C208" s="64" t="str">
        <f>IF(B208="","",VLOOKUP(B208,'Base productos'!A$2:H$11812,2,FALSE))</f>
        <v/>
      </c>
      <c r="D208" s="67" t="str">
        <f>IF(B208="","",VLOOKUP(B208,'Base productos'!A$2:H$11812,3,FALSE))</f>
        <v/>
      </c>
      <c r="E208" s="63" t="str">
        <f>IF(B208="","",VLOOKUP(B208,'Base productos'!A$2:H$11812,4,FALSE))</f>
        <v/>
      </c>
      <c r="F208" s="63" t="str">
        <f>IF(B208="","",VLOOKUP(B208,'Base productos'!A$2:H$11812,5,FALSE))</f>
        <v/>
      </c>
      <c r="G208" s="67" t="str">
        <f>IF(B208="","",VLOOKUP(B208,'Base productos'!A$2:H$11812,6,FALSE))</f>
        <v/>
      </c>
      <c r="H208" s="67" t="str">
        <f>IF(B208="","",VLOOKUP(B208,'Base productos'!A$2:H$11812,7,FALSE))</f>
        <v/>
      </c>
      <c r="I208" s="67" t="str">
        <f>IF(B208="","",VLOOKUP(B208,'Base productos'!A$2:H$11812,8,FALSE))</f>
        <v/>
      </c>
      <c r="J208" s="47"/>
      <c r="K208" s="48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70"/>
      <c r="Y208" s="69"/>
      <c r="Z208" s="70"/>
      <c r="AA208" s="105"/>
      <c r="AB208" s="107"/>
      <c r="AC208" s="106"/>
      <c r="AD208" s="106"/>
      <c r="AE208" s="54"/>
      <c r="AF208" s="104"/>
      <c r="AG208" s="94"/>
      <c r="AH208" s="94"/>
      <c r="AI208"/>
      <c r="AJ208"/>
      <c r="AM208" s="13"/>
    </row>
    <row r="209" spans="1:39" s="8" customFormat="1" ht="24.95" customHeight="1" x14ac:dyDescent="0.25">
      <c r="A209" s="66" t="str">
        <f t="shared" si="2"/>
        <v/>
      </c>
      <c r="B209" s="62"/>
      <c r="C209" s="64" t="str">
        <f>IF(B209="","",VLOOKUP(B209,'Base productos'!A$2:H$11812,2,FALSE))</f>
        <v/>
      </c>
      <c r="D209" s="67" t="str">
        <f>IF(B209="","",VLOOKUP(B209,'Base productos'!A$2:H$11812,3,FALSE))</f>
        <v/>
      </c>
      <c r="E209" s="63" t="str">
        <f>IF(B209="","",VLOOKUP(B209,'Base productos'!A$2:H$11812,4,FALSE))</f>
        <v/>
      </c>
      <c r="F209" s="63" t="str">
        <f>IF(B209="","",VLOOKUP(B209,'Base productos'!A$2:H$11812,5,FALSE))</f>
        <v/>
      </c>
      <c r="G209" s="67" t="str">
        <f>IF(B209="","",VLOOKUP(B209,'Base productos'!A$2:H$11812,6,FALSE))</f>
        <v/>
      </c>
      <c r="H209" s="67" t="str">
        <f>IF(B209="","",VLOOKUP(B209,'Base productos'!A$2:H$11812,7,FALSE))</f>
        <v/>
      </c>
      <c r="I209" s="67" t="str">
        <f>IF(B209="","",VLOOKUP(B209,'Base productos'!A$2:H$11812,8,FALSE))</f>
        <v/>
      </c>
      <c r="J209" s="47"/>
      <c r="K209" s="48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70"/>
      <c r="Y209" s="69"/>
      <c r="Z209" s="70"/>
      <c r="AA209" s="105"/>
      <c r="AB209" s="107"/>
      <c r="AC209" s="106"/>
      <c r="AD209" s="106"/>
      <c r="AE209" s="54"/>
      <c r="AF209" s="104"/>
      <c r="AG209" s="94"/>
      <c r="AH209" s="94"/>
      <c r="AI209"/>
      <c r="AJ209"/>
      <c r="AM209" s="13"/>
    </row>
    <row r="210" spans="1:39" s="8" customFormat="1" ht="24.95" customHeight="1" x14ac:dyDescent="0.25">
      <c r="A210" s="66" t="str">
        <f t="shared" si="2"/>
        <v/>
      </c>
      <c r="B210" s="62"/>
      <c r="C210" s="64" t="str">
        <f>IF(B210="","",VLOOKUP(B210,'Base productos'!A$2:H$11812,2,FALSE))</f>
        <v/>
      </c>
      <c r="D210" s="67" t="str">
        <f>IF(B210="","",VLOOKUP(B210,'Base productos'!A$2:H$11812,3,FALSE))</f>
        <v/>
      </c>
      <c r="E210" s="63" t="str">
        <f>IF(B210="","",VLOOKUP(B210,'Base productos'!A$2:H$11812,4,FALSE))</f>
        <v/>
      </c>
      <c r="F210" s="63" t="str">
        <f>IF(B210="","",VLOOKUP(B210,'Base productos'!A$2:H$11812,5,FALSE))</f>
        <v/>
      </c>
      <c r="G210" s="67" t="str">
        <f>IF(B210="","",VLOOKUP(B210,'Base productos'!A$2:H$11812,6,FALSE))</f>
        <v/>
      </c>
      <c r="H210" s="67" t="str">
        <f>IF(B210="","",VLOOKUP(B210,'Base productos'!A$2:H$11812,7,FALSE))</f>
        <v/>
      </c>
      <c r="I210" s="67" t="str">
        <f>IF(B210="","",VLOOKUP(B210,'Base productos'!A$2:H$11812,8,FALSE))</f>
        <v/>
      </c>
      <c r="J210" s="47"/>
      <c r="K210" s="48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70"/>
      <c r="Y210" s="69"/>
      <c r="Z210" s="70"/>
      <c r="AA210" s="105"/>
      <c r="AB210" s="107"/>
      <c r="AC210" s="106"/>
      <c r="AD210" s="106"/>
      <c r="AE210" s="54"/>
      <c r="AF210" s="104"/>
      <c r="AG210" s="94"/>
      <c r="AH210" s="94"/>
      <c r="AI210"/>
      <c r="AJ210"/>
      <c r="AM210" s="13"/>
    </row>
    <row r="211" spans="1:39" s="8" customFormat="1" ht="24.95" customHeight="1" x14ac:dyDescent="0.25">
      <c r="A211" s="66" t="str">
        <f t="shared" si="2"/>
        <v/>
      </c>
      <c r="B211" s="62"/>
      <c r="C211" s="64" t="str">
        <f>IF(B211="","",VLOOKUP(B211,'Base productos'!A$2:H$11812,2,FALSE))</f>
        <v/>
      </c>
      <c r="D211" s="67" t="str">
        <f>IF(B211="","",VLOOKUP(B211,'Base productos'!A$2:H$11812,3,FALSE))</f>
        <v/>
      </c>
      <c r="E211" s="63" t="str">
        <f>IF(B211="","",VLOOKUP(B211,'Base productos'!A$2:H$11812,4,FALSE))</f>
        <v/>
      </c>
      <c r="F211" s="63" t="str">
        <f>IF(B211="","",VLOOKUP(B211,'Base productos'!A$2:H$11812,5,FALSE))</f>
        <v/>
      </c>
      <c r="G211" s="67" t="str">
        <f>IF(B211="","",VLOOKUP(B211,'Base productos'!A$2:H$11812,6,FALSE))</f>
        <v/>
      </c>
      <c r="H211" s="67" t="str">
        <f>IF(B211="","",VLOOKUP(B211,'Base productos'!A$2:H$11812,7,FALSE))</f>
        <v/>
      </c>
      <c r="I211" s="67" t="str">
        <f>IF(B211="","",VLOOKUP(B211,'Base productos'!A$2:H$11812,8,FALSE))</f>
        <v/>
      </c>
      <c r="J211" s="47"/>
      <c r="K211" s="48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70"/>
      <c r="Y211" s="69"/>
      <c r="Z211" s="70"/>
      <c r="AA211" s="105"/>
      <c r="AB211" s="107"/>
      <c r="AC211" s="106"/>
      <c r="AD211" s="106"/>
      <c r="AE211" s="54"/>
      <c r="AF211" s="104"/>
      <c r="AG211" s="94"/>
      <c r="AH211" s="94"/>
      <c r="AI211"/>
      <c r="AJ211"/>
      <c r="AM211" s="13"/>
    </row>
    <row r="212" spans="1:39" s="8" customFormat="1" ht="24.95" customHeight="1" x14ac:dyDescent="0.25">
      <c r="A212" s="66" t="str">
        <f t="shared" si="2"/>
        <v/>
      </c>
      <c r="B212" s="62"/>
      <c r="C212" s="64" t="str">
        <f>IF(B212="","",VLOOKUP(B212,'Base productos'!A$2:H$11812,2,FALSE))</f>
        <v/>
      </c>
      <c r="D212" s="67" t="str">
        <f>IF(B212="","",VLOOKUP(B212,'Base productos'!A$2:H$11812,3,FALSE))</f>
        <v/>
      </c>
      <c r="E212" s="63" t="str">
        <f>IF(B212="","",VLOOKUP(B212,'Base productos'!A$2:H$11812,4,FALSE))</f>
        <v/>
      </c>
      <c r="F212" s="63" t="str">
        <f>IF(B212="","",VLOOKUP(B212,'Base productos'!A$2:H$11812,5,FALSE))</f>
        <v/>
      </c>
      <c r="G212" s="67" t="str">
        <f>IF(B212="","",VLOOKUP(B212,'Base productos'!A$2:H$11812,6,FALSE))</f>
        <v/>
      </c>
      <c r="H212" s="67" t="str">
        <f>IF(B212="","",VLOOKUP(B212,'Base productos'!A$2:H$11812,7,FALSE))</f>
        <v/>
      </c>
      <c r="I212" s="67" t="str">
        <f>IF(B212="","",VLOOKUP(B212,'Base productos'!A$2:H$11812,8,FALSE))</f>
        <v/>
      </c>
      <c r="J212" s="47"/>
      <c r="K212" s="48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70"/>
      <c r="Y212" s="69"/>
      <c r="Z212" s="70"/>
      <c r="AA212" s="105"/>
      <c r="AB212" s="107"/>
      <c r="AC212" s="106"/>
      <c r="AD212" s="106"/>
      <c r="AE212" s="54"/>
      <c r="AF212" s="104"/>
      <c r="AG212" s="94"/>
      <c r="AH212" s="94"/>
      <c r="AI212"/>
      <c r="AJ212"/>
      <c r="AM212" s="13"/>
    </row>
    <row r="213" spans="1:39" s="8" customFormat="1" ht="24.95" customHeight="1" x14ac:dyDescent="0.25">
      <c r="A213" s="66" t="str">
        <f t="shared" si="2"/>
        <v/>
      </c>
      <c r="B213" s="62"/>
      <c r="C213" s="64" t="str">
        <f>IF(B213="","",VLOOKUP(B213,'Base productos'!A$2:H$11812,2,FALSE))</f>
        <v/>
      </c>
      <c r="D213" s="67" t="str">
        <f>IF(B213="","",VLOOKUP(B213,'Base productos'!A$2:H$11812,3,FALSE))</f>
        <v/>
      </c>
      <c r="E213" s="63" t="str">
        <f>IF(B213="","",VLOOKUP(B213,'Base productos'!A$2:H$11812,4,FALSE))</f>
        <v/>
      </c>
      <c r="F213" s="63" t="str">
        <f>IF(B213="","",VLOOKUP(B213,'Base productos'!A$2:H$11812,5,FALSE))</f>
        <v/>
      </c>
      <c r="G213" s="67" t="str">
        <f>IF(B213="","",VLOOKUP(B213,'Base productos'!A$2:H$11812,6,FALSE))</f>
        <v/>
      </c>
      <c r="H213" s="67" t="str">
        <f>IF(B213="","",VLOOKUP(B213,'Base productos'!A$2:H$11812,7,FALSE))</f>
        <v/>
      </c>
      <c r="I213" s="67" t="str">
        <f>IF(B213="","",VLOOKUP(B213,'Base productos'!A$2:H$11812,8,FALSE))</f>
        <v/>
      </c>
      <c r="J213" s="47"/>
      <c r="K213" s="48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70"/>
      <c r="Y213" s="69"/>
      <c r="Z213" s="70"/>
      <c r="AA213" s="105"/>
      <c r="AB213" s="107"/>
      <c r="AC213" s="106"/>
      <c r="AD213" s="106"/>
      <c r="AE213" s="54"/>
      <c r="AF213" s="104"/>
      <c r="AG213" s="94"/>
      <c r="AH213" s="94"/>
      <c r="AI213"/>
      <c r="AJ213"/>
      <c r="AM213" s="13"/>
    </row>
    <row r="214" spans="1:39" s="8" customFormat="1" ht="24.95" customHeight="1" x14ac:dyDescent="0.25">
      <c r="A214" s="66" t="str">
        <f t="shared" si="2"/>
        <v/>
      </c>
      <c r="B214" s="62"/>
      <c r="C214" s="64" t="str">
        <f>IF(B214="","",VLOOKUP(B214,'Base productos'!A$2:H$11812,2,FALSE))</f>
        <v/>
      </c>
      <c r="D214" s="67" t="str">
        <f>IF(B214="","",VLOOKUP(B214,'Base productos'!A$2:H$11812,3,FALSE))</f>
        <v/>
      </c>
      <c r="E214" s="63" t="str">
        <f>IF(B214="","",VLOOKUP(B214,'Base productos'!A$2:H$11812,4,FALSE))</f>
        <v/>
      </c>
      <c r="F214" s="63" t="str">
        <f>IF(B214="","",VLOOKUP(B214,'Base productos'!A$2:H$11812,5,FALSE))</f>
        <v/>
      </c>
      <c r="G214" s="67" t="str">
        <f>IF(B214="","",VLOOKUP(B214,'Base productos'!A$2:H$11812,6,FALSE))</f>
        <v/>
      </c>
      <c r="H214" s="67" t="str">
        <f>IF(B214="","",VLOOKUP(B214,'Base productos'!A$2:H$11812,7,FALSE))</f>
        <v/>
      </c>
      <c r="I214" s="67" t="str">
        <f>IF(B214="","",VLOOKUP(B214,'Base productos'!A$2:H$11812,8,FALSE))</f>
        <v/>
      </c>
      <c r="J214" s="47"/>
      <c r="K214" s="48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70"/>
      <c r="Y214" s="69"/>
      <c r="Z214" s="70"/>
      <c r="AA214" s="105"/>
      <c r="AB214" s="107"/>
      <c r="AC214" s="106"/>
      <c r="AD214" s="106"/>
      <c r="AE214" s="54"/>
      <c r="AF214" s="104"/>
      <c r="AG214" s="94"/>
      <c r="AH214" s="94"/>
      <c r="AI214"/>
      <c r="AJ214"/>
      <c r="AM214" s="13"/>
    </row>
    <row r="215" spans="1:39" s="8" customFormat="1" ht="24.95" customHeight="1" x14ac:dyDescent="0.25">
      <c r="A215" s="66" t="str">
        <f t="shared" si="2"/>
        <v/>
      </c>
      <c r="B215" s="62"/>
      <c r="C215" s="64" t="str">
        <f>IF(B215="","",VLOOKUP(B215,'Base productos'!A$2:H$11812,2,FALSE))</f>
        <v/>
      </c>
      <c r="D215" s="67" t="str">
        <f>IF(B215="","",VLOOKUP(B215,'Base productos'!A$2:H$11812,3,FALSE))</f>
        <v/>
      </c>
      <c r="E215" s="63" t="str">
        <f>IF(B215="","",VLOOKUP(B215,'Base productos'!A$2:H$11812,4,FALSE))</f>
        <v/>
      </c>
      <c r="F215" s="63" t="str">
        <f>IF(B215="","",VLOOKUP(B215,'Base productos'!A$2:H$11812,5,FALSE))</f>
        <v/>
      </c>
      <c r="G215" s="67" t="str">
        <f>IF(B215="","",VLOOKUP(B215,'Base productos'!A$2:H$11812,6,FALSE))</f>
        <v/>
      </c>
      <c r="H215" s="67" t="str">
        <f>IF(B215="","",VLOOKUP(B215,'Base productos'!A$2:H$11812,7,FALSE))</f>
        <v/>
      </c>
      <c r="I215" s="67" t="str">
        <f>IF(B215="","",VLOOKUP(B215,'Base productos'!A$2:H$11812,8,FALSE))</f>
        <v/>
      </c>
      <c r="J215" s="47"/>
      <c r="K215" s="48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70"/>
      <c r="Y215" s="69"/>
      <c r="Z215" s="70"/>
      <c r="AA215" s="105"/>
      <c r="AB215" s="107"/>
      <c r="AC215" s="106"/>
      <c r="AD215" s="106"/>
      <c r="AE215" s="54"/>
      <c r="AF215" s="104"/>
      <c r="AG215" s="94"/>
      <c r="AH215" s="94"/>
      <c r="AI215"/>
      <c r="AJ215"/>
      <c r="AM215" s="13"/>
    </row>
    <row r="216" spans="1:39" s="8" customFormat="1" ht="24.95" customHeight="1" x14ac:dyDescent="0.25">
      <c r="A216" s="66" t="str">
        <f t="shared" si="2"/>
        <v/>
      </c>
      <c r="B216" s="62"/>
      <c r="C216" s="64" t="str">
        <f>IF(B216="","",VLOOKUP(B216,'Base productos'!A$2:H$11812,2,FALSE))</f>
        <v/>
      </c>
      <c r="D216" s="67" t="str">
        <f>IF(B216="","",VLOOKUP(B216,'Base productos'!A$2:H$11812,3,FALSE))</f>
        <v/>
      </c>
      <c r="E216" s="63" t="str">
        <f>IF(B216="","",VLOOKUP(B216,'Base productos'!A$2:H$11812,4,FALSE))</f>
        <v/>
      </c>
      <c r="F216" s="63" t="str">
        <f>IF(B216="","",VLOOKUP(B216,'Base productos'!A$2:H$11812,5,FALSE))</f>
        <v/>
      </c>
      <c r="G216" s="67" t="str">
        <f>IF(B216="","",VLOOKUP(B216,'Base productos'!A$2:H$11812,6,FALSE))</f>
        <v/>
      </c>
      <c r="H216" s="67" t="str">
        <f>IF(B216="","",VLOOKUP(B216,'Base productos'!A$2:H$11812,7,FALSE))</f>
        <v/>
      </c>
      <c r="I216" s="67" t="str">
        <f>IF(B216="","",VLOOKUP(B216,'Base productos'!A$2:H$11812,8,FALSE))</f>
        <v/>
      </c>
      <c r="J216" s="47"/>
      <c r="K216" s="48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70"/>
      <c r="Y216" s="69"/>
      <c r="Z216" s="70"/>
      <c r="AA216" s="105"/>
      <c r="AB216" s="107"/>
      <c r="AC216" s="106"/>
      <c r="AD216" s="106"/>
      <c r="AE216" s="54"/>
      <c r="AF216" s="104"/>
      <c r="AG216" s="94"/>
      <c r="AH216" s="94"/>
      <c r="AI216"/>
      <c r="AJ216"/>
      <c r="AM216" s="13"/>
    </row>
    <row r="217" spans="1:39" s="8" customFormat="1" ht="24.95" customHeight="1" x14ac:dyDescent="0.25">
      <c r="A217" s="66" t="str">
        <f t="shared" ref="A217:A280" si="3">IF(A216="","",IF(B217="","",A216))</f>
        <v/>
      </c>
      <c r="B217" s="62"/>
      <c r="C217" s="64" t="str">
        <f>IF(B217="","",VLOOKUP(B217,'Base productos'!A$2:H$11812,2,FALSE))</f>
        <v/>
      </c>
      <c r="D217" s="67" t="str">
        <f>IF(B217="","",VLOOKUP(B217,'Base productos'!A$2:H$11812,3,FALSE))</f>
        <v/>
      </c>
      <c r="E217" s="63" t="str">
        <f>IF(B217="","",VLOOKUP(B217,'Base productos'!A$2:H$11812,4,FALSE))</f>
        <v/>
      </c>
      <c r="F217" s="63" t="str">
        <f>IF(B217="","",VLOOKUP(B217,'Base productos'!A$2:H$11812,5,FALSE))</f>
        <v/>
      </c>
      <c r="G217" s="67" t="str">
        <f>IF(B217="","",VLOOKUP(B217,'Base productos'!A$2:H$11812,6,FALSE))</f>
        <v/>
      </c>
      <c r="H217" s="67" t="str">
        <f>IF(B217="","",VLOOKUP(B217,'Base productos'!A$2:H$11812,7,FALSE))</f>
        <v/>
      </c>
      <c r="I217" s="67" t="str">
        <f>IF(B217="","",VLOOKUP(B217,'Base productos'!A$2:H$11812,8,FALSE))</f>
        <v/>
      </c>
      <c r="J217" s="47"/>
      <c r="K217" s="48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70"/>
      <c r="Y217" s="69"/>
      <c r="Z217" s="70"/>
      <c r="AA217" s="105"/>
      <c r="AB217" s="107"/>
      <c r="AC217" s="106"/>
      <c r="AD217" s="106"/>
      <c r="AE217" s="54"/>
      <c r="AF217" s="104"/>
      <c r="AG217" s="94"/>
      <c r="AH217" s="94"/>
      <c r="AI217"/>
      <c r="AJ217"/>
      <c r="AM217" s="13"/>
    </row>
    <row r="218" spans="1:39" s="8" customFormat="1" ht="24.95" customHeight="1" x14ac:dyDescent="0.25">
      <c r="A218" s="66" t="str">
        <f t="shared" si="3"/>
        <v/>
      </c>
      <c r="B218" s="62"/>
      <c r="C218" s="64" t="str">
        <f>IF(B218="","",VLOOKUP(B218,'Base productos'!A$2:H$11812,2,FALSE))</f>
        <v/>
      </c>
      <c r="D218" s="67" t="str">
        <f>IF(B218="","",VLOOKUP(B218,'Base productos'!A$2:H$11812,3,FALSE))</f>
        <v/>
      </c>
      <c r="E218" s="63" t="str">
        <f>IF(B218="","",VLOOKUP(B218,'Base productos'!A$2:H$11812,4,FALSE))</f>
        <v/>
      </c>
      <c r="F218" s="63" t="str">
        <f>IF(B218="","",VLOOKUP(B218,'Base productos'!A$2:H$11812,5,FALSE))</f>
        <v/>
      </c>
      <c r="G218" s="67" t="str">
        <f>IF(B218="","",VLOOKUP(B218,'Base productos'!A$2:H$11812,6,FALSE))</f>
        <v/>
      </c>
      <c r="H218" s="67" t="str">
        <f>IF(B218="","",VLOOKUP(B218,'Base productos'!A$2:H$11812,7,FALSE))</f>
        <v/>
      </c>
      <c r="I218" s="67" t="str">
        <f>IF(B218="","",VLOOKUP(B218,'Base productos'!A$2:H$11812,8,FALSE))</f>
        <v/>
      </c>
      <c r="J218" s="47"/>
      <c r="K218" s="48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70"/>
      <c r="Y218" s="69"/>
      <c r="Z218" s="70"/>
      <c r="AA218" s="105"/>
      <c r="AB218" s="107"/>
      <c r="AC218" s="106"/>
      <c r="AD218" s="106"/>
      <c r="AE218" s="54"/>
      <c r="AF218" s="104"/>
      <c r="AG218" s="94"/>
      <c r="AH218" s="94"/>
      <c r="AI218"/>
      <c r="AJ218"/>
      <c r="AM218" s="13"/>
    </row>
    <row r="219" spans="1:39" s="8" customFormat="1" ht="24.95" customHeight="1" x14ac:dyDescent="0.25">
      <c r="A219" s="66" t="str">
        <f t="shared" si="3"/>
        <v/>
      </c>
      <c r="B219" s="62"/>
      <c r="C219" s="64" t="str">
        <f>IF(B219="","",VLOOKUP(B219,'Base productos'!A$2:H$11812,2,FALSE))</f>
        <v/>
      </c>
      <c r="D219" s="67" t="str">
        <f>IF(B219="","",VLOOKUP(B219,'Base productos'!A$2:H$11812,3,FALSE))</f>
        <v/>
      </c>
      <c r="E219" s="63" t="str">
        <f>IF(B219="","",VLOOKUP(B219,'Base productos'!A$2:H$11812,4,FALSE))</f>
        <v/>
      </c>
      <c r="F219" s="63" t="str">
        <f>IF(B219="","",VLOOKUP(B219,'Base productos'!A$2:H$11812,5,FALSE))</f>
        <v/>
      </c>
      <c r="G219" s="67" t="str">
        <f>IF(B219="","",VLOOKUP(B219,'Base productos'!A$2:H$11812,6,FALSE))</f>
        <v/>
      </c>
      <c r="H219" s="67" t="str">
        <f>IF(B219="","",VLOOKUP(B219,'Base productos'!A$2:H$11812,7,FALSE))</f>
        <v/>
      </c>
      <c r="I219" s="67" t="str">
        <f>IF(B219="","",VLOOKUP(B219,'Base productos'!A$2:H$11812,8,FALSE))</f>
        <v/>
      </c>
      <c r="J219" s="47"/>
      <c r="K219" s="48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70"/>
      <c r="Y219" s="69"/>
      <c r="Z219" s="70"/>
      <c r="AA219" s="105"/>
      <c r="AB219" s="107"/>
      <c r="AC219" s="106"/>
      <c r="AD219" s="106"/>
      <c r="AE219" s="54"/>
      <c r="AF219" s="104"/>
      <c r="AG219" s="94"/>
      <c r="AH219" s="94"/>
      <c r="AI219"/>
      <c r="AJ219"/>
      <c r="AM219" s="13"/>
    </row>
    <row r="220" spans="1:39" s="8" customFormat="1" ht="24.95" customHeight="1" x14ac:dyDescent="0.25">
      <c r="A220" s="66" t="str">
        <f t="shared" si="3"/>
        <v/>
      </c>
      <c r="B220" s="62"/>
      <c r="C220" s="64" t="str">
        <f>IF(B220="","",VLOOKUP(B220,'Base productos'!A$2:H$11812,2,FALSE))</f>
        <v/>
      </c>
      <c r="D220" s="67" t="str">
        <f>IF(B220="","",VLOOKUP(B220,'Base productos'!A$2:H$11812,3,FALSE))</f>
        <v/>
      </c>
      <c r="E220" s="63" t="str">
        <f>IF(B220="","",VLOOKUP(B220,'Base productos'!A$2:H$11812,4,FALSE))</f>
        <v/>
      </c>
      <c r="F220" s="63" t="str">
        <f>IF(B220="","",VLOOKUP(B220,'Base productos'!A$2:H$11812,5,FALSE))</f>
        <v/>
      </c>
      <c r="G220" s="67" t="str">
        <f>IF(B220="","",VLOOKUP(B220,'Base productos'!A$2:H$11812,6,FALSE))</f>
        <v/>
      </c>
      <c r="H220" s="67" t="str">
        <f>IF(B220="","",VLOOKUP(B220,'Base productos'!A$2:H$11812,7,FALSE))</f>
        <v/>
      </c>
      <c r="I220" s="67" t="str">
        <f>IF(B220="","",VLOOKUP(B220,'Base productos'!A$2:H$11812,8,FALSE))</f>
        <v/>
      </c>
      <c r="J220" s="47"/>
      <c r="K220" s="48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70"/>
      <c r="Y220" s="69"/>
      <c r="Z220" s="70"/>
      <c r="AA220" s="105"/>
      <c r="AB220" s="107"/>
      <c r="AC220" s="106"/>
      <c r="AD220" s="106"/>
      <c r="AE220" s="54"/>
      <c r="AF220" s="104"/>
      <c r="AG220" s="94"/>
      <c r="AH220" s="94"/>
      <c r="AI220"/>
      <c r="AJ220"/>
      <c r="AM220" s="13"/>
    </row>
    <row r="221" spans="1:39" s="8" customFormat="1" ht="24.95" customHeight="1" x14ac:dyDescent="0.25">
      <c r="A221" s="66" t="str">
        <f t="shared" si="3"/>
        <v/>
      </c>
      <c r="B221" s="62"/>
      <c r="C221" s="64" t="str">
        <f>IF(B221="","",VLOOKUP(B221,'Base productos'!A$2:H$11812,2,FALSE))</f>
        <v/>
      </c>
      <c r="D221" s="67" t="str">
        <f>IF(B221="","",VLOOKUP(B221,'Base productos'!A$2:H$11812,3,FALSE))</f>
        <v/>
      </c>
      <c r="E221" s="63" t="str">
        <f>IF(B221="","",VLOOKUP(B221,'Base productos'!A$2:H$11812,4,FALSE))</f>
        <v/>
      </c>
      <c r="F221" s="63" t="str">
        <f>IF(B221="","",VLOOKUP(B221,'Base productos'!A$2:H$11812,5,FALSE))</f>
        <v/>
      </c>
      <c r="G221" s="67" t="str">
        <f>IF(B221="","",VLOOKUP(B221,'Base productos'!A$2:H$11812,6,FALSE))</f>
        <v/>
      </c>
      <c r="H221" s="67" t="str">
        <f>IF(B221="","",VLOOKUP(B221,'Base productos'!A$2:H$11812,7,FALSE))</f>
        <v/>
      </c>
      <c r="I221" s="67" t="str">
        <f>IF(B221="","",VLOOKUP(B221,'Base productos'!A$2:H$11812,8,FALSE))</f>
        <v/>
      </c>
      <c r="J221" s="47"/>
      <c r="K221" s="48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70"/>
      <c r="Y221" s="69"/>
      <c r="Z221" s="70"/>
      <c r="AA221" s="105"/>
      <c r="AB221" s="107"/>
      <c r="AC221" s="106"/>
      <c r="AD221" s="106"/>
      <c r="AE221" s="54"/>
      <c r="AF221" s="104"/>
      <c r="AG221" s="94"/>
      <c r="AH221" s="94"/>
      <c r="AI221"/>
      <c r="AJ221"/>
      <c r="AM221" s="13"/>
    </row>
    <row r="222" spans="1:39" s="8" customFormat="1" ht="24.95" customHeight="1" x14ac:dyDescent="0.25">
      <c r="A222" s="66" t="str">
        <f t="shared" si="3"/>
        <v/>
      </c>
      <c r="B222" s="62"/>
      <c r="C222" s="64" t="str">
        <f>IF(B222="","",VLOOKUP(B222,'Base productos'!A$2:H$11812,2,FALSE))</f>
        <v/>
      </c>
      <c r="D222" s="67" t="str">
        <f>IF(B222="","",VLOOKUP(B222,'Base productos'!A$2:H$11812,3,FALSE))</f>
        <v/>
      </c>
      <c r="E222" s="63" t="str">
        <f>IF(B222="","",VLOOKUP(B222,'Base productos'!A$2:H$11812,4,FALSE))</f>
        <v/>
      </c>
      <c r="F222" s="63" t="str">
        <f>IF(B222="","",VLOOKUP(B222,'Base productos'!A$2:H$11812,5,FALSE))</f>
        <v/>
      </c>
      <c r="G222" s="67" t="str">
        <f>IF(B222="","",VLOOKUP(B222,'Base productos'!A$2:H$11812,6,FALSE))</f>
        <v/>
      </c>
      <c r="H222" s="67" t="str">
        <f>IF(B222="","",VLOOKUP(B222,'Base productos'!A$2:H$11812,7,FALSE))</f>
        <v/>
      </c>
      <c r="I222" s="67" t="str">
        <f>IF(B222="","",VLOOKUP(B222,'Base productos'!A$2:H$11812,8,FALSE))</f>
        <v/>
      </c>
      <c r="J222" s="47"/>
      <c r="K222" s="48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70"/>
      <c r="Y222" s="69"/>
      <c r="Z222" s="70"/>
      <c r="AA222" s="105"/>
      <c r="AB222" s="107"/>
      <c r="AC222" s="106"/>
      <c r="AD222" s="106"/>
      <c r="AE222" s="54"/>
      <c r="AF222" s="104"/>
      <c r="AG222" s="94"/>
      <c r="AH222" s="94"/>
      <c r="AI222"/>
      <c r="AJ222"/>
      <c r="AM222" s="13"/>
    </row>
    <row r="223" spans="1:39" s="8" customFormat="1" ht="24.95" customHeight="1" x14ac:dyDescent="0.25">
      <c r="A223" s="66" t="str">
        <f t="shared" si="3"/>
        <v/>
      </c>
      <c r="B223" s="62"/>
      <c r="C223" s="64" t="str">
        <f>IF(B223="","",VLOOKUP(B223,'Base productos'!A$2:H$11812,2,FALSE))</f>
        <v/>
      </c>
      <c r="D223" s="67" t="str">
        <f>IF(B223="","",VLOOKUP(B223,'Base productos'!A$2:H$11812,3,FALSE))</f>
        <v/>
      </c>
      <c r="E223" s="63" t="str">
        <f>IF(B223="","",VLOOKUP(B223,'Base productos'!A$2:H$11812,4,FALSE))</f>
        <v/>
      </c>
      <c r="F223" s="63" t="str">
        <f>IF(B223="","",VLOOKUP(B223,'Base productos'!A$2:H$11812,5,FALSE))</f>
        <v/>
      </c>
      <c r="G223" s="67" t="str">
        <f>IF(B223="","",VLOOKUP(B223,'Base productos'!A$2:H$11812,6,FALSE))</f>
        <v/>
      </c>
      <c r="H223" s="67" t="str">
        <f>IF(B223="","",VLOOKUP(B223,'Base productos'!A$2:H$11812,7,FALSE))</f>
        <v/>
      </c>
      <c r="I223" s="67" t="str">
        <f>IF(B223="","",VLOOKUP(B223,'Base productos'!A$2:H$11812,8,FALSE))</f>
        <v/>
      </c>
      <c r="J223" s="47"/>
      <c r="K223" s="48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70"/>
      <c r="Y223" s="69"/>
      <c r="Z223" s="70"/>
      <c r="AA223" s="105"/>
      <c r="AB223" s="107"/>
      <c r="AC223" s="106"/>
      <c r="AD223" s="106"/>
      <c r="AE223" s="54"/>
      <c r="AF223" s="104"/>
      <c r="AG223" s="94"/>
      <c r="AH223" s="94"/>
      <c r="AI223"/>
      <c r="AJ223"/>
      <c r="AM223" s="13"/>
    </row>
    <row r="224" spans="1:39" s="8" customFormat="1" ht="24.95" customHeight="1" x14ac:dyDescent="0.25">
      <c r="A224" s="66" t="str">
        <f t="shared" si="3"/>
        <v/>
      </c>
      <c r="B224" s="62"/>
      <c r="C224" s="64" t="str">
        <f>IF(B224="","",VLOOKUP(B224,'Base productos'!A$2:H$11812,2,FALSE))</f>
        <v/>
      </c>
      <c r="D224" s="67" t="str">
        <f>IF(B224="","",VLOOKUP(B224,'Base productos'!A$2:H$11812,3,FALSE))</f>
        <v/>
      </c>
      <c r="E224" s="63" t="str">
        <f>IF(B224="","",VLOOKUP(B224,'Base productos'!A$2:H$11812,4,FALSE))</f>
        <v/>
      </c>
      <c r="F224" s="63" t="str">
        <f>IF(B224="","",VLOOKUP(B224,'Base productos'!A$2:H$11812,5,FALSE))</f>
        <v/>
      </c>
      <c r="G224" s="67" t="str">
        <f>IF(B224="","",VLOOKUP(B224,'Base productos'!A$2:H$11812,6,FALSE))</f>
        <v/>
      </c>
      <c r="H224" s="67" t="str">
        <f>IF(B224="","",VLOOKUP(B224,'Base productos'!A$2:H$11812,7,FALSE))</f>
        <v/>
      </c>
      <c r="I224" s="67" t="str">
        <f>IF(B224="","",VLOOKUP(B224,'Base productos'!A$2:H$11812,8,FALSE))</f>
        <v/>
      </c>
      <c r="J224" s="47"/>
      <c r="K224" s="48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70"/>
      <c r="Y224" s="69"/>
      <c r="Z224" s="70"/>
      <c r="AA224" s="105"/>
      <c r="AB224" s="107"/>
      <c r="AC224" s="106"/>
      <c r="AD224" s="106"/>
      <c r="AE224" s="54"/>
      <c r="AF224" s="104"/>
      <c r="AG224" s="94"/>
      <c r="AH224" s="94"/>
      <c r="AI224"/>
      <c r="AJ224"/>
      <c r="AM224" s="13"/>
    </row>
    <row r="225" spans="1:39" s="8" customFormat="1" ht="24.95" customHeight="1" x14ac:dyDescent="0.25">
      <c r="A225" s="66" t="str">
        <f t="shared" si="3"/>
        <v/>
      </c>
      <c r="B225" s="62"/>
      <c r="C225" s="64" t="str">
        <f>IF(B225="","",VLOOKUP(B225,'Base productos'!A$2:H$11812,2,FALSE))</f>
        <v/>
      </c>
      <c r="D225" s="67" t="str">
        <f>IF(B225="","",VLOOKUP(B225,'Base productos'!A$2:H$11812,3,FALSE))</f>
        <v/>
      </c>
      <c r="E225" s="63" t="str">
        <f>IF(B225="","",VLOOKUP(B225,'Base productos'!A$2:H$11812,4,FALSE))</f>
        <v/>
      </c>
      <c r="F225" s="63" t="str">
        <f>IF(B225="","",VLOOKUP(B225,'Base productos'!A$2:H$11812,5,FALSE))</f>
        <v/>
      </c>
      <c r="G225" s="67" t="str">
        <f>IF(B225="","",VLOOKUP(B225,'Base productos'!A$2:H$11812,6,FALSE))</f>
        <v/>
      </c>
      <c r="H225" s="67" t="str">
        <f>IF(B225="","",VLOOKUP(B225,'Base productos'!A$2:H$11812,7,FALSE))</f>
        <v/>
      </c>
      <c r="I225" s="67" t="str">
        <f>IF(B225="","",VLOOKUP(B225,'Base productos'!A$2:H$11812,8,FALSE))</f>
        <v/>
      </c>
      <c r="J225" s="47"/>
      <c r="K225" s="48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70"/>
      <c r="Y225" s="69"/>
      <c r="Z225" s="70"/>
      <c r="AA225" s="105"/>
      <c r="AB225" s="107"/>
      <c r="AC225" s="106"/>
      <c r="AD225" s="106"/>
      <c r="AE225" s="54"/>
      <c r="AF225" s="104"/>
      <c r="AG225" s="94"/>
      <c r="AH225" s="94"/>
      <c r="AI225"/>
      <c r="AJ225"/>
      <c r="AM225" s="13"/>
    </row>
    <row r="226" spans="1:39" s="8" customFormat="1" ht="24.95" customHeight="1" x14ac:dyDescent="0.25">
      <c r="A226" s="66" t="str">
        <f t="shared" si="3"/>
        <v/>
      </c>
      <c r="B226" s="62"/>
      <c r="C226" s="64" t="str">
        <f>IF(B226="","",VLOOKUP(B226,'Base productos'!A$2:H$11812,2,FALSE))</f>
        <v/>
      </c>
      <c r="D226" s="67" t="str">
        <f>IF(B226="","",VLOOKUP(B226,'Base productos'!A$2:H$11812,3,FALSE))</f>
        <v/>
      </c>
      <c r="E226" s="63" t="str">
        <f>IF(B226="","",VLOOKUP(B226,'Base productos'!A$2:H$11812,4,FALSE))</f>
        <v/>
      </c>
      <c r="F226" s="63" t="str">
        <f>IF(B226="","",VLOOKUP(B226,'Base productos'!A$2:H$11812,5,FALSE))</f>
        <v/>
      </c>
      <c r="G226" s="67" t="str">
        <f>IF(B226="","",VLOOKUP(B226,'Base productos'!A$2:H$11812,6,FALSE))</f>
        <v/>
      </c>
      <c r="H226" s="67" t="str">
        <f>IF(B226="","",VLOOKUP(B226,'Base productos'!A$2:H$11812,7,FALSE))</f>
        <v/>
      </c>
      <c r="I226" s="67" t="str">
        <f>IF(B226="","",VLOOKUP(B226,'Base productos'!A$2:H$11812,8,FALSE))</f>
        <v/>
      </c>
      <c r="J226" s="47"/>
      <c r="K226" s="48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70"/>
      <c r="Y226" s="69"/>
      <c r="Z226" s="70"/>
      <c r="AA226" s="105"/>
      <c r="AB226" s="107"/>
      <c r="AC226" s="106"/>
      <c r="AD226" s="106"/>
      <c r="AE226" s="54"/>
      <c r="AF226" s="104"/>
      <c r="AG226" s="94"/>
      <c r="AH226" s="94"/>
      <c r="AI226"/>
      <c r="AJ226"/>
      <c r="AM226" s="13"/>
    </row>
    <row r="227" spans="1:39" s="8" customFormat="1" ht="24.95" customHeight="1" x14ac:dyDescent="0.25">
      <c r="A227" s="66" t="str">
        <f t="shared" si="3"/>
        <v/>
      </c>
      <c r="B227" s="62"/>
      <c r="C227" s="64" t="str">
        <f>IF(B227="","",VLOOKUP(B227,'Base productos'!A$2:H$11812,2,FALSE))</f>
        <v/>
      </c>
      <c r="D227" s="67" t="str">
        <f>IF(B227="","",VLOOKUP(B227,'Base productos'!A$2:H$11812,3,FALSE))</f>
        <v/>
      </c>
      <c r="E227" s="63" t="str">
        <f>IF(B227="","",VLOOKUP(B227,'Base productos'!A$2:H$11812,4,FALSE))</f>
        <v/>
      </c>
      <c r="F227" s="63" t="str">
        <f>IF(B227="","",VLOOKUP(B227,'Base productos'!A$2:H$11812,5,FALSE))</f>
        <v/>
      </c>
      <c r="G227" s="67" t="str">
        <f>IF(B227="","",VLOOKUP(B227,'Base productos'!A$2:H$11812,6,FALSE))</f>
        <v/>
      </c>
      <c r="H227" s="67" t="str">
        <f>IF(B227="","",VLOOKUP(B227,'Base productos'!A$2:H$11812,7,FALSE))</f>
        <v/>
      </c>
      <c r="I227" s="67" t="str">
        <f>IF(B227="","",VLOOKUP(B227,'Base productos'!A$2:H$11812,8,FALSE))</f>
        <v/>
      </c>
      <c r="J227" s="47"/>
      <c r="K227" s="48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70"/>
      <c r="Y227" s="69"/>
      <c r="Z227" s="70"/>
      <c r="AA227" s="105"/>
      <c r="AB227" s="107"/>
      <c r="AC227" s="106"/>
      <c r="AD227" s="106"/>
      <c r="AE227" s="54"/>
      <c r="AF227" s="104"/>
      <c r="AG227" s="94"/>
      <c r="AH227" s="94"/>
      <c r="AI227"/>
      <c r="AJ227"/>
      <c r="AM227" s="13"/>
    </row>
    <row r="228" spans="1:39" s="8" customFormat="1" ht="24.95" customHeight="1" x14ac:dyDescent="0.25">
      <c r="A228" s="66" t="str">
        <f t="shared" si="3"/>
        <v/>
      </c>
      <c r="B228" s="62"/>
      <c r="C228" s="64" t="str">
        <f>IF(B228="","",VLOOKUP(B228,'Base productos'!A$2:H$11812,2,FALSE))</f>
        <v/>
      </c>
      <c r="D228" s="67" t="str">
        <f>IF(B228="","",VLOOKUP(B228,'Base productos'!A$2:H$11812,3,FALSE))</f>
        <v/>
      </c>
      <c r="E228" s="63" t="str">
        <f>IF(B228="","",VLOOKUP(B228,'Base productos'!A$2:H$11812,4,FALSE))</f>
        <v/>
      </c>
      <c r="F228" s="63" t="str">
        <f>IF(B228="","",VLOOKUP(B228,'Base productos'!A$2:H$11812,5,FALSE))</f>
        <v/>
      </c>
      <c r="G228" s="67" t="str">
        <f>IF(B228="","",VLOOKUP(B228,'Base productos'!A$2:H$11812,6,FALSE))</f>
        <v/>
      </c>
      <c r="H228" s="67" t="str">
        <f>IF(B228="","",VLOOKUP(B228,'Base productos'!A$2:H$11812,7,FALSE))</f>
        <v/>
      </c>
      <c r="I228" s="67" t="str">
        <f>IF(B228="","",VLOOKUP(B228,'Base productos'!A$2:H$11812,8,FALSE))</f>
        <v/>
      </c>
      <c r="J228" s="47"/>
      <c r="K228" s="48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70"/>
      <c r="Y228" s="69"/>
      <c r="Z228" s="70"/>
      <c r="AA228" s="105"/>
      <c r="AB228" s="107"/>
      <c r="AC228" s="106"/>
      <c r="AD228" s="106"/>
      <c r="AE228" s="54"/>
      <c r="AF228" s="104"/>
      <c r="AG228" s="94"/>
      <c r="AH228" s="94"/>
      <c r="AI228"/>
      <c r="AJ228"/>
      <c r="AM228" s="13"/>
    </row>
    <row r="229" spans="1:39" s="8" customFormat="1" ht="24.95" customHeight="1" x14ac:dyDescent="0.25">
      <c r="A229" s="66" t="str">
        <f t="shared" si="3"/>
        <v/>
      </c>
      <c r="B229" s="62"/>
      <c r="C229" s="64" t="str">
        <f>IF(B229="","",VLOOKUP(B229,'Base productos'!A$2:H$11812,2,FALSE))</f>
        <v/>
      </c>
      <c r="D229" s="67" t="str">
        <f>IF(B229="","",VLOOKUP(B229,'Base productos'!A$2:H$11812,3,FALSE))</f>
        <v/>
      </c>
      <c r="E229" s="63" t="str">
        <f>IF(B229="","",VLOOKUP(B229,'Base productos'!A$2:H$11812,4,FALSE))</f>
        <v/>
      </c>
      <c r="F229" s="63" t="str">
        <f>IF(B229="","",VLOOKUP(B229,'Base productos'!A$2:H$11812,5,FALSE))</f>
        <v/>
      </c>
      <c r="G229" s="67" t="str">
        <f>IF(B229="","",VLOOKUP(B229,'Base productos'!A$2:H$11812,6,FALSE))</f>
        <v/>
      </c>
      <c r="H229" s="67" t="str">
        <f>IF(B229="","",VLOOKUP(B229,'Base productos'!A$2:H$11812,7,FALSE))</f>
        <v/>
      </c>
      <c r="I229" s="67" t="str">
        <f>IF(B229="","",VLOOKUP(B229,'Base productos'!A$2:H$11812,8,FALSE))</f>
        <v/>
      </c>
      <c r="J229" s="47"/>
      <c r="K229" s="48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70"/>
      <c r="Y229" s="69"/>
      <c r="Z229" s="70"/>
      <c r="AA229" s="105"/>
      <c r="AB229" s="107"/>
      <c r="AC229" s="106"/>
      <c r="AD229" s="106"/>
      <c r="AE229" s="54"/>
      <c r="AF229" s="104"/>
      <c r="AG229" s="94"/>
      <c r="AH229" s="94"/>
      <c r="AI229"/>
      <c r="AJ229"/>
      <c r="AM229" s="13"/>
    </row>
    <row r="230" spans="1:39" s="8" customFormat="1" ht="24.95" customHeight="1" x14ac:dyDescent="0.25">
      <c r="A230" s="66" t="str">
        <f t="shared" si="3"/>
        <v/>
      </c>
      <c r="B230" s="62"/>
      <c r="C230" s="64" t="str">
        <f>IF(B230="","",VLOOKUP(B230,'Base productos'!A$2:H$11812,2,FALSE))</f>
        <v/>
      </c>
      <c r="D230" s="67" t="str">
        <f>IF(B230="","",VLOOKUP(B230,'Base productos'!A$2:H$11812,3,FALSE))</f>
        <v/>
      </c>
      <c r="E230" s="63" t="str">
        <f>IF(B230="","",VLOOKUP(B230,'Base productos'!A$2:H$11812,4,FALSE))</f>
        <v/>
      </c>
      <c r="F230" s="63" t="str">
        <f>IF(B230="","",VLOOKUP(B230,'Base productos'!A$2:H$11812,5,FALSE))</f>
        <v/>
      </c>
      <c r="G230" s="67" t="str">
        <f>IF(B230="","",VLOOKUP(B230,'Base productos'!A$2:H$11812,6,FALSE))</f>
        <v/>
      </c>
      <c r="H230" s="67" t="str">
        <f>IF(B230="","",VLOOKUP(B230,'Base productos'!A$2:H$11812,7,FALSE))</f>
        <v/>
      </c>
      <c r="I230" s="67" t="str">
        <f>IF(B230="","",VLOOKUP(B230,'Base productos'!A$2:H$11812,8,FALSE))</f>
        <v/>
      </c>
      <c r="J230" s="47"/>
      <c r="K230" s="48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70"/>
      <c r="Y230" s="69"/>
      <c r="Z230" s="70"/>
      <c r="AA230" s="105"/>
      <c r="AB230" s="107"/>
      <c r="AC230" s="106"/>
      <c r="AD230" s="106"/>
      <c r="AE230" s="54"/>
      <c r="AF230" s="104"/>
      <c r="AG230" s="94"/>
      <c r="AH230" s="94"/>
      <c r="AI230"/>
      <c r="AJ230"/>
      <c r="AM230" s="13"/>
    </row>
    <row r="231" spans="1:39" s="8" customFormat="1" ht="24.95" customHeight="1" x14ac:dyDescent="0.25">
      <c r="A231" s="66" t="str">
        <f t="shared" si="3"/>
        <v/>
      </c>
      <c r="B231" s="62"/>
      <c r="C231" s="64" t="str">
        <f>IF(B231="","",VLOOKUP(B231,'Base productos'!A$2:H$11812,2,FALSE))</f>
        <v/>
      </c>
      <c r="D231" s="67" t="str">
        <f>IF(B231="","",VLOOKUP(B231,'Base productos'!A$2:H$11812,3,FALSE))</f>
        <v/>
      </c>
      <c r="E231" s="63" t="str">
        <f>IF(B231="","",VLOOKUP(B231,'Base productos'!A$2:H$11812,4,FALSE))</f>
        <v/>
      </c>
      <c r="F231" s="63" t="str">
        <f>IF(B231="","",VLOOKUP(B231,'Base productos'!A$2:H$11812,5,FALSE))</f>
        <v/>
      </c>
      <c r="G231" s="67" t="str">
        <f>IF(B231="","",VLOOKUP(B231,'Base productos'!A$2:H$11812,6,FALSE))</f>
        <v/>
      </c>
      <c r="H231" s="67" t="str">
        <f>IF(B231="","",VLOOKUP(B231,'Base productos'!A$2:H$11812,7,FALSE))</f>
        <v/>
      </c>
      <c r="I231" s="67" t="str">
        <f>IF(B231="","",VLOOKUP(B231,'Base productos'!A$2:H$11812,8,FALSE))</f>
        <v/>
      </c>
      <c r="J231" s="47"/>
      <c r="K231" s="48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70"/>
      <c r="Y231" s="69"/>
      <c r="Z231" s="70"/>
      <c r="AA231" s="105"/>
      <c r="AB231" s="107"/>
      <c r="AC231" s="106"/>
      <c r="AD231" s="106"/>
      <c r="AE231" s="54"/>
      <c r="AF231" s="104"/>
      <c r="AG231" s="94"/>
      <c r="AH231" s="94"/>
      <c r="AI231"/>
      <c r="AJ231"/>
      <c r="AM231" s="13"/>
    </row>
    <row r="232" spans="1:39" s="8" customFormat="1" ht="24.95" customHeight="1" x14ac:dyDescent="0.25">
      <c r="A232" s="66" t="str">
        <f t="shared" si="3"/>
        <v/>
      </c>
      <c r="B232" s="62"/>
      <c r="C232" s="64" t="str">
        <f>IF(B232="","",VLOOKUP(B232,'Base productos'!A$2:H$11812,2,FALSE))</f>
        <v/>
      </c>
      <c r="D232" s="67" t="str">
        <f>IF(B232="","",VLOOKUP(B232,'Base productos'!A$2:H$11812,3,FALSE))</f>
        <v/>
      </c>
      <c r="E232" s="63" t="str">
        <f>IF(B232="","",VLOOKUP(B232,'Base productos'!A$2:H$11812,4,FALSE))</f>
        <v/>
      </c>
      <c r="F232" s="63" t="str">
        <f>IF(B232="","",VLOOKUP(B232,'Base productos'!A$2:H$11812,5,FALSE))</f>
        <v/>
      </c>
      <c r="G232" s="67" t="str">
        <f>IF(B232="","",VLOOKUP(B232,'Base productos'!A$2:H$11812,6,FALSE))</f>
        <v/>
      </c>
      <c r="H232" s="67" t="str">
        <f>IF(B232="","",VLOOKUP(B232,'Base productos'!A$2:H$11812,7,FALSE))</f>
        <v/>
      </c>
      <c r="I232" s="67" t="str">
        <f>IF(B232="","",VLOOKUP(B232,'Base productos'!A$2:H$11812,8,FALSE))</f>
        <v/>
      </c>
      <c r="J232" s="47"/>
      <c r="K232" s="48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70"/>
      <c r="Y232" s="69"/>
      <c r="Z232" s="70"/>
      <c r="AA232" s="105"/>
      <c r="AB232" s="107"/>
      <c r="AC232" s="106"/>
      <c r="AD232" s="106"/>
      <c r="AE232" s="54"/>
      <c r="AF232" s="104"/>
      <c r="AG232" s="94"/>
      <c r="AH232" s="94"/>
      <c r="AI232"/>
      <c r="AJ232"/>
      <c r="AM232" s="13"/>
    </row>
    <row r="233" spans="1:39" s="8" customFormat="1" ht="24.95" customHeight="1" x14ac:dyDescent="0.25">
      <c r="A233" s="66" t="str">
        <f t="shared" si="3"/>
        <v/>
      </c>
      <c r="B233" s="62"/>
      <c r="C233" s="64" t="str">
        <f>IF(B233="","",VLOOKUP(B233,'Base productos'!A$2:H$11812,2,FALSE))</f>
        <v/>
      </c>
      <c r="D233" s="67" t="str">
        <f>IF(B233="","",VLOOKUP(B233,'Base productos'!A$2:H$11812,3,FALSE))</f>
        <v/>
      </c>
      <c r="E233" s="63" t="str">
        <f>IF(B233="","",VLOOKUP(B233,'Base productos'!A$2:H$11812,4,FALSE))</f>
        <v/>
      </c>
      <c r="F233" s="63" t="str">
        <f>IF(B233="","",VLOOKUP(B233,'Base productos'!A$2:H$11812,5,FALSE))</f>
        <v/>
      </c>
      <c r="G233" s="67" t="str">
        <f>IF(B233="","",VLOOKUP(B233,'Base productos'!A$2:H$11812,6,FALSE))</f>
        <v/>
      </c>
      <c r="H233" s="67" t="str">
        <f>IF(B233="","",VLOOKUP(B233,'Base productos'!A$2:H$11812,7,FALSE))</f>
        <v/>
      </c>
      <c r="I233" s="67" t="str">
        <f>IF(B233="","",VLOOKUP(B233,'Base productos'!A$2:H$11812,8,FALSE))</f>
        <v/>
      </c>
      <c r="J233" s="47"/>
      <c r="K233" s="48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70"/>
      <c r="Y233" s="69"/>
      <c r="Z233" s="70"/>
      <c r="AA233" s="105"/>
      <c r="AB233" s="107"/>
      <c r="AC233" s="106"/>
      <c r="AD233" s="106"/>
      <c r="AE233" s="54"/>
      <c r="AF233" s="104"/>
      <c r="AG233" s="94"/>
      <c r="AH233" s="94"/>
      <c r="AI233"/>
      <c r="AJ233"/>
      <c r="AM233" s="13"/>
    </row>
    <row r="234" spans="1:39" s="8" customFormat="1" ht="24.95" customHeight="1" x14ac:dyDescent="0.25">
      <c r="A234" s="66" t="str">
        <f t="shared" si="3"/>
        <v/>
      </c>
      <c r="B234" s="62"/>
      <c r="C234" s="64" t="str">
        <f>IF(B234="","",VLOOKUP(B234,'Base productos'!A$2:H$11812,2,FALSE))</f>
        <v/>
      </c>
      <c r="D234" s="67" t="str">
        <f>IF(B234="","",VLOOKUP(B234,'Base productos'!A$2:H$11812,3,FALSE))</f>
        <v/>
      </c>
      <c r="E234" s="63" t="str">
        <f>IF(B234="","",VLOOKUP(B234,'Base productos'!A$2:H$11812,4,FALSE))</f>
        <v/>
      </c>
      <c r="F234" s="63" t="str">
        <f>IF(B234="","",VLOOKUP(B234,'Base productos'!A$2:H$11812,5,FALSE))</f>
        <v/>
      </c>
      <c r="G234" s="67" t="str">
        <f>IF(B234="","",VLOOKUP(B234,'Base productos'!A$2:H$11812,6,FALSE))</f>
        <v/>
      </c>
      <c r="H234" s="67" t="str">
        <f>IF(B234="","",VLOOKUP(B234,'Base productos'!A$2:H$11812,7,FALSE))</f>
        <v/>
      </c>
      <c r="I234" s="67" t="str">
        <f>IF(B234="","",VLOOKUP(B234,'Base productos'!A$2:H$11812,8,FALSE))</f>
        <v/>
      </c>
      <c r="J234" s="47"/>
      <c r="K234" s="48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70"/>
      <c r="Y234" s="69"/>
      <c r="Z234" s="70"/>
      <c r="AA234" s="105"/>
      <c r="AB234" s="107"/>
      <c r="AC234" s="106"/>
      <c r="AD234" s="106"/>
      <c r="AE234" s="54"/>
      <c r="AF234" s="104"/>
      <c r="AG234" s="94"/>
      <c r="AH234" s="94"/>
      <c r="AI234"/>
      <c r="AJ234"/>
      <c r="AM234" s="13"/>
    </row>
    <row r="235" spans="1:39" s="8" customFormat="1" ht="24.95" customHeight="1" x14ac:dyDescent="0.25">
      <c r="A235" s="66" t="str">
        <f t="shared" si="3"/>
        <v/>
      </c>
      <c r="B235" s="62"/>
      <c r="C235" s="64" t="str">
        <f>IF(B235="","",VLOOKUP(B235,'Base productos'!A$2:H$11812,2,FALSE))</f>
        <v/>
      </c>
      <c r="D235" s="67" t="str">
        <f>IF(B235="","",VLOOKUP(B235,'Base productos'!A$2:H$11812,3,FALSE))</f>
        <v/>
      </c>
      <c r="E235" s="63" t="str">
        <f>IF(B235="","",VLOOKUP(B235,'Base productos'!A$2:H$11812,4,FALSE))</f>
        <v/>
      </c>
      <c r="F235" s="63" t="str">
        <f>IF(B235="","",VLOOKUP(B235,'Base productos'!A$2:H$11812,5,FALSE))</f>
        <v/>
      </c>
      <c r="G235" s="67" t="str">
        <f>IF(B235="","",VLOOKUP(B235,'Base productos'!A$2:H$11812,6,FALSE))</f>
        <v/>
      </c>
      <c r="H235" s="67" t="str">
        <f>IF(B235="","",VLOOKUP(B235,'Base productos'!A$2:H$11812,7,FALSE))</f>
        <v/>
      </c>
      <c r="I235" s="67" t="str">
        <f>IF(B235="","",VLOOKUP(B235,'Base productos'!A$2:H$11812,8,FALSE))</f>
        <v/>
      </c>
      <c r="J235" s="47"/>
      <c r="K235" s="48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70"/>
      <c r="Y235" s="69"/>
      <c r="Z235" s="70"/>
      <c r="AA235" s="105"/>
      <c r="AB235" s="107"/>
      <c r="AC235" s="106"/>
      <c r="AD235" s="106"/>
      <c r="AE235" s="54"/>
      <c r="AF235" s="104"/>
      <c r="AG235" s="94"/>
      <c r="AH235" s="94"/>
      <c r="AI235"/>
      <c r="AJ235"/>
      <c r="AM235" s="13"/>
    </row>
    <row r="236" spans="1:39" s="8" customFormat="1" ht="24.95" customHeight="1" x14ac:dyDescent="0.25">
      <c r="A236" s="66" t="str">
        <f t="shared" si="3"/>
        <v/>
      </c>
      <c r="B236" s="62"/>
      <c r="C236" s="64" t="str">
        <f>IF(B236="","",VLOOKUP(B236,'Base productos'!A$2:H$11812,2,FALSE))</f>
        <v/>
      </c>
      <c r="D236" s="67" t="str">
        <f>IF(B236="","",VLOOKUP(B236,'Base productos'!A$2:H$11812,3,FALSE))</f>
        <v/>
      </c>
      <c r="E236" s="63" t="str">
        <f>IF(B236="","",VLOOKUP(B236,'Base productos'!A$2:H$11812,4,FALSE))</f>
        <v/>
      </c>
      <c r="F236" s="63" t="str">
        <f>IF(B236="","",VLOOKUP(B236,'Base productos'!A$2:H$11812,5,FALSE))</f>
        <v/>
      </c>
      <c r="G236" s="67" t="str">
        <f>IF(B236="","",VLOOKUP(B236,'Base productos'!A$2:H$11812,6,FALSE))</f>
        <v/>
      </c>
      <c r="H236" s="67" t="str">
        <f>IF(B236="","",VLOOKUP(B236,'Base productos'!A$2:H$11812,7,FALSE))</f>
        <v/>
      </c>
      <c r="I236" s="67" t="str">
        <f>IF(B236="","",VLOOKUP(B236,'Base productos'!A$2:H$11812,8,FALSE))</f>
        <v/>
      </c>
      <c r="J236" s="47"/>
      <c r="K236" s="48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70"/>
      <c r="Y236" s="69"/>
      <c r="Z236" s="70"/>
      <c r="AA236" s="105"/>
      <c r="AB236" s="107"/>
      <c r="AC236" s="106"/>
      <c r="AD236" s="106"/>
      <c r="AE236" s="54"/>
      <c r="AF236" s="104"/>
      <c r="AG236" s="94"/>
      <c r="AH236" s="94"/>
      <c r="AI236"/>
      <c r="AJ236"/>
      <c r="AM236" s="13"/>
    </row>
    <row r="237" spans="1:39" s="8" customFormat="1" ht="24.95" customHeight="1" x14ac:dyDescent="0.25">
      <c r="A237" s="66" t="str">
        <f t="shared" si="3"/>
        <v/>
      </c>
      <c r="B237" s="62"/>
      <c r="C237" s="64" t="str">
        <f>IF(B237="","",VLOOKUP(B237,'Base productos'!A$2:H$11812,2,FALSE))</f>
        <v/>
      </c>
      <c r="D237" s="67" t="str">
        <f>IF(B237="","",VLOOKUP(B237,'Base productos'!A$2:H$11812,3,FALSE))</f>
        <v/>
      </c>
      <c r="E237" s="63" t="str">
        <f>IF(B237="","",VLOOKUP(B237,'Base productos'!A$2:H$11812,4,FALSE))</f>
        <v/>
      </c>
      <c r="F237" s="63" t="str">
        <f>IF(B237="","",VLOOKUP(B237,'Base productos'!A$2:H$11812,5,FALSE))</f>
        <v/>
      </c>
      <c r="G237" s="67" t="str">
        <f>IF(B237="","",VLOOKUP(B237,'Base productos'!A$2:H$11812,6,FALSE))</f>
        <v/>
      </c>
      <c r="H237" s="67" t="str">
        <f>IF(B237="","",VLOOKUP(B237,'Base productos'!A$2:H$11812,7,FALSE))</f>
        <v/>
      </c>
      <c r="I237" s="67" t="str">
        <f>IF(B237="","",VLOOKUP(B237,'Base productos'!A$2:H$11812,8,FALSE))</f>
        <v/>
      </c>
      <c r="J237" s="47"/>
      <c r="K237" s="48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70"/>
      <c r="Y237" s="69"/>
      <c r="Z237" s="70"/>
      <c r="AA237" s="105"/>
      <c r="AB237" s="107"/>
      <c r="AC237" s="106"/>
      <c r="AD237" s="106"/>
      <c r="AE237" s="54"/>
      <c r="AF237" s="104"/>
      <c r="AG237" s="94"/>
      <c r="AH237" s="94"/>
      <c r="AI237"/>
      <c r="AJ237"/>
      <c r="AM237" s="13"/>
    </row>
    <row r="238" spans="1:39" s="8" customFormat="1" ht="24.95" customHeight="1" x14ac:dyDescent="0.25">
      <c r="A238" s="66" t="str">
        <f t="shared" si="3"/>
        <v/>
      </c>
      <c r="B238" s="62"/>
      <c r="C238" s="64" t="str">
        <f>IF(B238="","",VLOOKUP(B238,'Base productos'!A$2:H$11812,2,FALSE))</f>
        <v/>
      </c>
      <c r="D238" s="67" t="str">
        <f>IF(B238="","",VLOOKUP(B238,'Base productos'!A$2:H$11812,3,FALSE))</f>
        <v/>
      </c>
      <c r="E238" s="63" t="str">
        <f>IF(B238="","",VLOOKUP(B238,'Base productos'!A$2:H$11812,4,FALSE))</f>
        <v/>
      </c>
      <c r="F238" s="63" t="str">
        <f>IF(B238="","",VLOOKUP(B238,'Base productos'!A$2:H$11812,5,FALSE))</f>
        <v/>
      </c>
      <c r="G238" s="67" t="str">
        <f>IF(B238="","",VLOOKUP(B238,'Base productos'!A$2:H$11812,6,FALSE))</f>
        <v/>
      </c>
      <c r="H238" s="67" t="str">
        <f>IF(B238="","",VLOOKUP(B238,'Base productos'!A$2:H$11812,7,FALSE))</f>
        <v/>
      </c>
      <c r="I238" s="67" t="str">
        <f>IF(B238="","",VLOOKUP(B238,'Base productos'!A$2:H$11812,8,FALSE))</f>
        <v/>
      </c>
      <c r="J238" s="47"/>
      <c r="K238" s="48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70"/>
      <c r="Y238" s="69"/>
      <c r="Z238" s="70"/>
      <c r="AA238" s="105"/>
      <c r="AB238" s="107"/>
      <c r="AC238" s="106"/>
      <c r="AD238" s="106"/>
      <c r="AE238" s="54"/>
      <c r="AF238" s="104"/>
      <c r="AG238" s="94"/>
      <c r="AH238" s="94"/>
      <c r="AI238"/>
      <c r="AJ238"/>
      <c r="AM238" s="13"/>
    </row>
    <row r="239" spans="1:39" s="8" customFormat="1" ht="24.95" customHeight="1" x14ac:dyDescent="0.25">
      <c r="A239" s="66" t="str">
        <f t="shared" si="3"/>
        <v/>
      </c>
      <c r="B239" s="62"/>
      <c r="C239" s="64" t="str">
        <f>IF(B239="","",VLOOKUP(B239,'Base productos'!A$2:H$11812,2,FALSE))</f>
        <v/>
      </c>
      <c r="D239" s="67" t="str">
        <f>IF(B239="","",VLOOKUP(B239,'Base productos'!A$2:H$11812,3,FALSE))</f>
        <v/>
      </c>
      <c r="E239" s="63" t="str">
        <f>IF(B239="","",VLOOKUP(B239,'Base productos'!A$2:H$11812,4,FALSE))</f>
        <v/>
      </c>
      <c r="F239" s="63" t="str">
        <f>IF(B239="","",VLOOKUP(B239,'Base productos'!A$2:H$11812,5,FALSE))</f>
        <v/>
      </c>
      <c r="G239" s="67" t="str">
        <f>IF(B239="","",VLOOKUP(B239,'Base productos'!A$2:H$11812,6,FALSE))</f>
        <v/>
      </c>
      <c r="H239" s="67" t="str">
        <f>IF(B239="","",VLOOKUP(B239,'Base productos'!A$2:H$11812,7,FALSE))</f>
        <v/>
      </c>
      <c r="I239" s="67" t="str">
        <f>IF(B239="","",VLOOKUP(B239,'Base productos'!A$2:H$11812,8,FALSE))</f>
        <v/>
      </c>
      <c r="J239" s="47"/>
      <c r="K239" s="48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70"/>
      <c r="Y239" s="69"/>
      <c r="Z239" s="70"/>
      <c r="AA239" s="105"/>
      <c r="AB239" s="107"/>
      <c r="AC239" s="106"/>
      <c r="AD239" s="106"/>
      <c r="AE239" s="54"/>
      <c r="AF239" s="104"/>
      <c r="AG239" s="94"/>
      <c r="AH239" s="94"/>
      <c r="AI239"/>
      <c r="AJ239"/>
      <c r="AM239" s="13"/>
    </row>
    <row r="240" spans="1:39" s="8" customFormat="1" ht="24.95" customHeight="1" x14ac:dyDescent="0.25">
      <c r="A240" s="66" t="str">
        <f t="shared" si="3"/>
        <v/>
      </c>
      <c r="B240" s="62"/>
      <c r="C240" s="64" t="str">
        <f>IF(B240="","",VLOOKUP(B240,'Base productos'!A$2:H$11812,2,FALSE))</f>
        <v/>
      </c>
      <c r="D240" s="67" t="str">
        <f>IF(B240="","",VLOOKUP(B240,'Base productos'!A$2:H$11812,3,FALSE))</f>
        <v/>
      </c>
      <c r="E240" s="63" t="str">
        <f>IF(B240="","",VLOOKUP(B240,'Base productos'!A$2:H$11812,4,FALSE))</f>
        <v/>
      </c>
      <c r="F240" s="63" t="str">
        <f>IF(B240="","",VLOOKUP(B240,'Base productos'!A$2:H$11812,5,FALSE))</f>
        <v/>
      </c>
      <c r="G240" s="67" t="str">
        <f>IF(B240="","",VLOOKUP(B240,'Base productos'!A$2:H$11812,6,FALSE))</f>
        <v/>
      </c>
      <c r="H240" s="67" t="str">
        <f>IF(B240="","",VLOOKUP(B240,'Base productos'!A$2:H$11812,7,FALSE))</f>
        <v/>
      </c>
      <c r="I240" s="67" t="str">
        <f>IF(B240="","",VLOOKUP(B240,'Base productos'!A$2:H$11812,8,FALSE))</f>
        <v/>
      </c>
      <c r="J240" s="47"/>
      <c r="K240" s="48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70"/>
      <c r="Y240" s="69"/>
      <c r="Z240" s="70"/>
      <c r="AA240" s="105"/>
      <c r="AB240" s="107"/>
      <c r="AC240" s="106"/>
      <c r="AD240" s="106"/>
      <c r="AE240" s="54"/>
      <c r="AF240" s="104"/>
      <c r="AG240" s="94"/>
      <c r="AH240" s="94"/>
      <c r="AI240"/>
      <c r="AJ240"/>
      <c r="AM240" s="13"/>
    </row>
    <row r="241" spans="1:39" s="8" customFormat="1" ht="24.95" customHeight="1" x14ac:dyDescent="0.25">
      <c r="A241" s="66" t="str">
        <f t="shared" si="3"/>
        <v/>
      </c>
      <c r="B241" s="62"/>
      <c r="C241" s="64" t="str">
        <f>IF(B241="","",VLOOKUP(B241,'Base productos'!A$2:H$11812,2,FALSE))</f>
        <v/>
      </c>
      <c r="D241" s="67" t="str">
        <f>IF(B241="","",VLOOKUP(B241,'Base productos'!A$2:H$11812,3,FALSE))</f>
        <v/>
      </c>
      <c r="E241" s="63" t="str">
        <f>IF(B241="","",VLOOKUP(B241,'Base productos'!A$2:H$11812,4,FALSE))</f>
        <v/>
      </c>
      <c r="F241" s="63" t="str">
        <f>IF(B241="","",VLOOKUP(B241,'Base productos'!A$2:H$11812,5,FALSE))</f>
        <v/>
      </c>
      <c r="G241" s="67" t="str">
        <f>IF(B241="","",VLOOKUP(B241,'Base productos'!A$2:H$11812,6,FALSE))</f>
        <v/>
      </c>
      <c r="H241" s="67" t="str">
        <f>IF(B241="","",VLOOKUP(B241,'Base productos'!A$2:H$11812,7,FALSE))</f>
        <v/>
      </c>
      <c r="I241" s="67" t="str">
        <f>IF(B241="","",VLOOKUP(B241,'Base productos'!A$2:H$11812,8,FALSE))</f>
        <v/>
      </c>
      <c r="J241" s="47"/>
      <c r="K241" s="48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70"/>
      <c r="Y241" s="69"/>
      <c r="Z241" s="70"/>
      <c r="AA241" s="105"/>
      <c r="AB241" s="107"/>
      <c r="AC241" s="106"/>
      <c r="AD241" s="106"/>
      <c r="AE241" s="54"/>
      <c r="AF241" s="104"/>
      <c r="AG241" s="94"/>
      <c r="AH241" s="94"/>
      <c r="AI241"/>
      <c r="AJ241"/>
      <c r="AM241" s="13"/>
    </row>
    <row r="242" spans="1:39" s="8" customFormat="1" ht="24.95" customHeight="1" x14ac:dyDescent="0.25">
      <c r="A242" s="66" t="str">
        <f t="shared" si="3"/>
        <v/>
      </c>
      <c r="B242" s="62"/>
      <c r="C242" s="64" t="str">
        <f>IF(B242="","",VLOOKUP(B242,'Base productos'!A$2:H$11812,2,FALSE))</f>
        <v/>
      </c>
      <c r="D242" s="67" t="str">
        <f>IF(B242="","",VLOOKUP(B242,'Base productos'!A$2:H$11812,3,FALSE))</f>
        <v/>
      </c>
      <c r="E242" s="63" t="str">
        <f>IF(B242="","",VLOOKUP(B242,'Base productos'!A$2:H$11812,4,FALSE))</f>
        <v/>
      </c>
      <c r="F242" s="63" t="str">
        <f>IF(B242="","",VLOOKUP(B242,'Base productos'!A$2:H$11812,5,FALSE))</f>
        <v/>
      </c>
      <c r="G242" s="67" t="str">
        <f>IF(B242="","",VLOOKUP(B242,'Base productos'!A$2:H$11812,6,FALSE))</f>
        <v/>
      </c>
      <c r="H242" s="67" t="str">
        <f>IF(B242="","",VLOOKUP(B242,'Base productos'!A$2:H$11812,7,FALSE))</f>
        <v/>
      </c>
      <c r="I242" s="67" t="str">
        <f>IF(B242="","",VLOOKUP(B242,'Base productos'!A$2:H$11812,8,FALSE))</f>
        <v/>
      </c>
      <c r="J242" s="47"/>
      <c r="K242" s="48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70"/>
      <c r="Y242" s="69"/>
      <c r="Z242" s="70"/>
      <c r="AA242" s="105"/>
      <c r="AB242" s="107"/>
      <c r="AC242" s="106"/>
      <c r="AD242" s="106"/>
      <c r="AE242" s="54"/>
      <c r="AF242" s="104"/>
      <c r="AG242" s="94"/>
      <c r="AH242" s="94"/>
      <c r="AI242"/>
      <c r="AJ242"/>
      <c r="AM242" s="13"/>
    </row>
    <row r="243" spans="1:39" s="8" customFormat="1" ht="24.95" customHeight="1" x14ac:dyDescent="0.25">
      <c r="A243" s="66" t="str">
        <f t="shared" si="3"/>
        <v/>
      </c>
      <c r="B243" s="62"/>
      <c r="C243" s="64" t="str">
        <f>IF(B243="","",VLOOKUP(B243,'Base productos'!A$2:H$11812,2,FALSE))</f>
        <v/>
      </c>
      <c r="D243" s="67" t="str">
        <f>IF(B243="","",VLOOKUP(B243,'Base productos'!A$2:H$11812,3,FALSE))</f>
        <v/>
      </c>
      <c r="E243" s="63" t="str">
        <f>IF(B243="","",VLOOKUP(B243,'Base productos'!A$2:H$11812,4,FALSE))</f>
        <v/>
      </c>
      <c r="F243" s="63" t="str">
        <f>IF(B243="","",VLOOKUP(B243,'Base productos'!A$2:H$11812,5,FALSE))</f>
        <v/>
      </c>
      <c r="G243" s="67" t="str">
        <f>IF(B243="","",VLOOKUP(B243,'Base productos'!A$2:H$11812,6,FALSE))</f>
        <v/>
      </c>
      <c r="H243" s="67" t="str">
        <f>IF(B243="","",VLOOKUP(B243,'Base productos'!A$2:H$11812,7,FALSE))</f>
        <v/>
      </c>
      <c r="I243" s="67" t="str">
        <f>IF(B243="","",VLOOKUP(B243,'Base productos'!A$2:H$11812,8,FALSE))</f>
        <v/>
      </c>
      <c r="J243" s="47"/>
      <c r="K243" s="48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70"/>
      <c r="Y243" s="69"/>
      <c r="Z243" s="70"/>
      <c r="AA243" s="105"/>
      <c r="AB243" s="107"/>
      <c r="AC243" s="106"/>
      <c r="AD243" s="106"/>
      <c r="AE243" s="54"/>
      <c r="AF243" s="104"/>
      <c r="AG243" s="94"/>
      <c r="AH243" s="94"/>
      <c r="AI243"/>
      <c r="AJ243"/>
      <c r="AM243" s="13"/>
    </row>
    <row r="244" spans="1:39" s="8" customFormat="1" ht="24.95" customHeight="1" x14ac:dyDescent="0.25">
      <c r="A244" s="66" t="str">
        <f t="shared" si="3"/>
        <v/>
      </c>
      <c r="B244" s="62"/>
      <c r="C244" s="64" t="str">
        <f>IF(B244="","",VLOOKUP(B244,'Base productos'!A$2:H$11812,2,FALSE))</f>
        <v/>
      </c>
      <c r="D244" s="67" t="str">
        <f>IF(B244="","",VLOOKUP(B244,'Base productos'!A$2:H$11812,3,FALSE))</f>
        <v/>
      </c>
      <c r="E244" s="63" t="str">
        <f>IF(B244="","",VLOOKUP(B244,'Base productos'!A$2:H$11812,4,FALSE))</f>
        <v/>
      </c>
      <c r="F244" s="63" t="str">
        <f>IF(B244="","",VLOOKUP(B244,'Base productos'!A$2:H$11812,5,FALSE))</f>
        <v/>
      </c>
      <c r="G244" s="67" t="str">
        <f>IF(B244="","",VLOOKUP(B244,'Base productos'!A$2:H$11812,6,FALSE))</f>
        <v/>
      </c>
      <c r="H244" s="67" t="str">
        <f>IF(B244="","",VLOOKUP(B244,'Base productos'!A$2:H$11812,7,FALSE))</f>
        <v/>
      </c>
      <c r="I244" s="67" t="str">
        <f>IF(B244="","",VLOOKUP(B244,'Base productos'!A$2:H$11812,8,FALSE))</f>
        <v/>
      </c>
      <c r="J244" s="47"/>
      <c r="K244" s="48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70"/>
      <c r="Y244" s="69"/>
      <c r="Z244" s="70"/>
      <c r="AA244" s="105"/>
      <c r="AB244" s="107"/>
      <c r="AC244" s="106"/>
      <c r="AD244" s="106"/>
      <c r="AE244" s="54"/>
      <c r="AF244" s="104"/>
      <c r="AG244" s="94"/>
      <c r="AH244" s="94"/>
      <c r="AI244"/>
      <c r="AJ244"/>
      <c r="AM244" s="13"/>
    </row>
    <row r="245" spans="1:39" s="8" customFormat="1" ht="24.95" customHeight="1" x14ac:dyDescent="0.25">
      <c r="A245" s="66" t="str">
        <f t="shared" si="3"/>
        <v/>
      </c>
      <c r="B245" s="62"/>
      <c r="C245" s="64" t="str">
        <f>IF(B245="","",VLOOKUP(B245,'Base productos'!A$2:H$11812,2,FALSE))</f>
        <v/>
      </c>
      <c r="D245" s="67" t="str">
        <f>IF(B245="","",VLOOKUP(B245,'Base productos'!A$2:H$11812,3,FALSE))</f>
        <v/>
      </c>
      <c r="E245" s="63" t="str">
        <f>IF(B245="","",VLOOKUP(B245,'Base productos'!A$2:H$11812,4,FALSE))</f>
        <v/>
      </c>
      <c r="F245" s="63" t="str">
        <f>IF(B245="","",VLOOKUP(B245,'Base productos'!A$2:H$11812,5,FALSE))</f>
        <v/>
      </c>
      <c r="G245" s="67" t="str">
        <f>IF(B245="","",VLOOKUP(B245,'Base productos'!A$2:H$11812,6,FALSE))</f>
        <v/>
      </c>
      <c r="H245" s="67" t="str">
        <f>IF(B245="","",VLOOKUP(B245,'Base productos'!A$2:H$11812,7,FALSE))</f>
        <v/>
      </c>
      <c r="I245" s="67" t="str">
        <f>IF(B245="","",VLOOKUP(B245,'Base productos'!A$2:H$11812,8,FALSE))</f>
        <v/>
      </c>
      <c r="J245" s="47"/>
      <c r="K245" s="48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70"/>
      <c r="Y245" s="69"/>
      <c r="Z245" s="70"/>
      <c r="AA245" s="105"/>
      <c r="AB245" s="107"/>
      <c r="AC245" s="106"/>
      <c r="AD245" s="106"/>
      <c r="AE245" s="54"/>
      <c r="AF245" s="104"/>
      <c r="AG245" s="94"/>
      <c r="AH245" s="94"/>
      <c r="AI245"/>
      <c r="AJ245"/>
      <c r="AM245" s="13"/>
    </row>
    <row r="246" spans="1:39" s="8" customFormat="1" ht="24.95" customHeight="1" x14ac:dyDescent="0.25">
      <c r="A246" s="66" t="str">
        <f t="shared" si="3"/>
        <v/>
      </c>
      <c r="B246" s="62"/>
      <c r="C246" s="64" t="str">
        <f>IF(B246="","",VLOOKUP(B246,'Base productos'!A$2:H$11812,2,FALSE))</f>
        <v/>
      </c>
      <c r="D246" s="67" t="str">
        <f>IF(B246="","",VLOOKUP(B246,'Base productos'!A$2:H$11812,3,FALSE))</f>
        <v/>
      </c>
      <c r="E246" s="63" t="str">
        <f>IF(B246="","",VLOOKUP(B246,'Base productos'!A$2:H$11812,4,FALSE))</f>
        <v/>
      </c>
      <c r="F246" s="63" t="str">
        <f>IF(B246="","",VLOOKUP(B246,'Base productos'!A$2:H$11812,5,FALSE))</f>
        <v/>
      </c>
      <c r="G246" s="67" t="str">
        <f>IF(B246="","",VLOOKUP(B246,'Base productos'!A$2:H$11812,6,FALSE))</f>
        <v/>
      </c>
      <c r="H246" s="67" t="str">
        <f>IF(B246="","",VLOOKUP(B246,'Base productos'!A$2:H$11812,7,FALSE))</f>
        <v/>
      </c>
      <c r="I246" s="67" t="str">
        <f>IF(B246="","",VLOOKUP(B246,'Base productos'!A$2:H$11812,8,FALSE))</f>
        <v/>
      </c>
      <c r="J246" s="47"/>
      <c r="K246" s="48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70"/>
      <c r="Y246" s="69"/>
      <c r="Z246" s="70"/>
      <c r="AA246" s="105"/>
      <c r="AB246" s="107"/>
      <c r="AC246" s="106"/>
      <c r="AD246" s="106"/>
      <c r="AE246" s="54"/>
      <c r="AF246" s="104"/>
      <c r="AG246" s="94"/>
      <c r="AH246" s="94"/>
      <c r="AI246"/>
      <c r="AJ246"/>
      <c r="AM246" s="13"/>
    </row>
    <row r="247" spans="1:39" s="8" customFormat="1" ht="24.95" customHeight="1" x14ac:dyDescent="0.25">
      <c r="A247" s="66" t="str">
        <f t="shared" si="3"/>
        <v/>
      </c>
      <c r="B247" s="62"/>
      <c r="C247" s="64" t="str">
        <f>IF(B247="","",VLOOKUP(B247,'Base productos'!A$2:H$11812,2,FALSE))</f>
        <v/>
      </c>
      <c r="D247" s="67" t="str">
        <f>IF(B247="","",VLOOKUP(B247,'Base productos'!A$2:H$11812,3,FALSE))</f>
        <v/>
      </c>
      <c r="E247" s="63" t="str">
        <f>IF(B247="","",VLOOKUP(B247,'Base productos'!A$2:H$11812,4,FALSE))</f>
        <v/>
      </c>
      <c r="F247" s="63" t="str">
        <f>IF(B247="","",VLOOKUP(B247,'Base productos'!A$2:H$11812,5,FALSE))</f>
        <v/>
      </c>
      <c r="G247" s="67" t="str">
        <f>IF(B247="","",VLOOKUP(B247,'Base productos'!A$2:H$11812,6,FALSE))</f>
        <v/>
      </c>
      <c r="H247" s="67" t="str">
        <f>IF(B247="","",VLOOKUP(B247,'Base productos'!A$2:H$11812,7,FALSE))</f>
        <v/>
      </c>
      <c r="I247" s="67" t="str">
        <f>IF(B247="","",VLOOKUP(B247,'Base productos'!A$2:H$11812,8,FALSE))</f>
        <v/>
      </c>
      <c r="J247" s="47"/>
      <c r="K247" s="48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70"/>
      <c r="Y247" s="69"/>
      <c r="Z247" s="70"/>
      <c r="AA247" s="105"/>
      <c r="AB247" s="107"/>
      <c r="AC247" s="106"/>
      <c r="AD247" s="106"/>
      <c r="AE247" s="54"/>
      <c r="AF247" s="104"/>
      <c r="AG247" s="94"/>
      <c r="AH247" s="94"/>
      <c r="AI247"/>
      <c r="AJ247"/>
      <c r="AM247" s="13"/>
    </row>
    <row r="248" spans="1:39" s="8" customFormat="1" ht="24.95" customHeight="1" x14ac:dyDescent="0.25">
      <c r="A248" s="66" t="str">
        <f t="shared" si="3"/>
        <v/>
      </c>
      <c r="B248" s="62"/>
      <c r="C248" s="64" t="str">
        <f>IF(B248="","",VLOOKUP(B248,'Base productos'!A$2:H$11812,2,FALSE))</f>
        <v/>
      </c>
      <c r="D248" s="67" t="str">
        <f>IF(B248="","",VLOOKUP(B248,'Base productos'!A$2:H$11812,3,FALSE))</f>
        <v/>
      </c>
      <c r="E248" s="63" t="str">
        <f>IF(B248="","",VLOOKUP(B248,'Base productos'!A$2:H$11812,4,FALSE))</f>
        <v/>
      </c>
      <c r="F248" s="63" t="str">
        <f>IF(B248="","",VLOOKUP(B248,'Base productos'!A$2:H$11812,5,FALSE))</f>
        <v/>
      </c>
      <c r="G248" s="67" t="str">
        <f>IF(B248="","",VLOOKUP(B248,'Base productos'!A$2:H$11812,6,FALSE))</f>
        <v/>
      </c>
      <c r="H248" s="67" t="str">
        <f>IF(B248="","",VLOOKUP(B248,'Base productos'!A$2:H$11812,7,FALSE))</f>
        <v/>
      </c>
      <c r="I248" s="67" t="str">
        <f>IF(B248="","",VLOOKUP(B248,'Base productos'!A$2:H$11812,8,FALSE))</f>
        <v/>
      </c>
      <c r="J248" s="47"/>
      <c r="K248" s="48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70"/>
      <c r="Y248" s="69"/>
      <c r="Z248" s="70"/>
      <c r="AA248" s="105"/>
      <c r="AB248" s="107"/>
      <c r="AC248" s="106"/>
      <c r="AD248" s="106"/>
      <c r="AE248" s="54"/>
      <c r="AF248" s="104"/>
      <c r="AG248" s="94"/>
      <c r="AH248" s="94"/>
      <c r="AI248"/>
      <c r="AJ248"/>
      <c r="AM248" s="13"/>
    </row>
    <row r="249" spans="1:39" s="8" customFormat="1" ht="24.95" customHeight="1" x14ac:dyDescent="0.25">
      <c r="A249" s="66" t="str">
        <f t="shared" si="3"/>
        <v/>
      </c>
      <c r="B249" s="62"/>
      <c r="C249" s="64" t="str">
        <f>IF(B249="","",VLOOKUP(B249,'Base productos'!A$2:H$11812,2,FALSE))</f>
        <v/>
      </c>
      <c r="D249" s="67" t="str">
        <f>IF(B249="","",VLOOKUP(B249,'Base productos'!A$2:H$11812,3,FALSE))</f>
        <v/>
      </c>
      <c r="E249" s="63" t="str">
        <f>IF(B249="","",VLOOKUP(B249,'Base productos'!A$2:H$11812,4,FALSE))</f>
        <v/>
      </c>
      <c r="F249" s="63" t="str">
        <f>IF(B249="","",VLOOKUP(B249,'Base productos'!A$2:H$11812,5,FALSE))</f>
        <v/>
      </c>
      <c r="G249" s="67" t="str">
        <f>IF(B249="","",VLOOKUP(B249,'Base productos'!A$2:H$11812,6,FALSE))</f>
        <v/>
      </c>
      <c r="H249" s="67" t="str">
        <f>IF(B249="","",VLOOKUP(B249,'Base productos'!A$2:H$11812,7,FALSE))</f>
        <v/>
      </c>
      <c r="I249" s="67" t="str">
        <f>IF(B249="","",VLOOKUP(B249,'Base productos'!A$2:H$11812,8,FALSE))</f>
        <v/>
      </c>
      <c r="J249" s="47"/>
      <c r="K249" s="48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70"/>
      <c r="Y249" s="69"/>
      <c r="Z249" s="70"/>
      <c r="AA249" s="105"/>
      <c r="AB249" s="107"/>
      <c r="AC249" s="106"/>
      <c r="AD249" s="106"/>
      <c r="AE249" s="54"/>
      <c r="AF249" s="104"/>
      <c r="AG249" s="94"/>
      <c r="AH249" s="94"/>
      <c r="AI249"/>
      <c r="AJ249"/>
      <c r="AM249" s="13"/>
    </row>
    <row r="250" spans="1:39" s="8" customFormat="1" ht="24.95" customHeight="1" x14ac:dyDescent="0.25">
      <c r="A250" s="66" t="str">
        <f t="shared" si="3"/>
        <v/>
      </c>
      <c r="B250" s="62"/>
      <c r="C250" s="64" t="str">
        <f>IF(B250="","",VLOOKUP(B250,'Base productos'!A$2:H$11812,2,FALSE))</f>
        <v/>
      </c>
      <c r="D250" s="67" t="str">
        <f>IF(B250="","",VLOOKUP(B250,'Base productos'!A$2:H$11812,3,FALSE))</f>
        <v/>
      </c>
      <c r="E250" s="63" t="str">
        <f>IF(B250="","",VLOOKUP(B250,'Base productos'!A$2:H$11812,4,FALSE))</f>
        <v/>
      </c>
      <c r="F250" s="63" t="str">
        <f>IF(B250="","",VLOOKUP(B250,'Base productos'!A$2:H$11812,5,FALSE))</f>
        <v/>
      </c>
      <c r="G250" s="67" t="str">
        <f>IF(B250="","",VLOOKUP(B250,'Base productos'!A$2:H$11812,6,FALSE))</f>
        <v/>
      </c>
      <c r="H250" s="67" t="str">
        <f>IF(B250="","",VLOOKUP(B250,'Base productos'!A$2:H$11812,7,FALSE))</f>
        <v/>
      </c>
      <c r="I250" s="67" t="str">
        <f>IF(B250="","",VLOOKUP(B250,'Base productos'!A$2:H$11812,8,FALSE))</f>
        <v/>
      </c>
      <c r="J250" s="47"/>
      <c r="K250" s="48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70"/>
      <c r="Y250" s="69"/>
      <c r="Z250" s="70"/>
      <c r="AA250" s="105"/>
      <c r="AB250" s="107"/>
      <c r="AC250" s="106"/>
      <c r="AD250" s="106"/>
      <c r="AE250" s="54"/>
      <c r="AF250" s="104"/>
      <c r="AG250" s="94"/>
      <c r="AH250" s="94"/>
      <c r="AI250"/>
      <c r="AJ250"/>
      <c r="AM250" s="13"/>
    </row>
    <row r="251" spans="1:39" s="8" customFormat="1" ht="24.95" customHeight="1" x14ac:dyDescent="0.25">
      <c r="A251" s="66" t="str">
        <f t="shared" si="3"/>
        <v/>
      </c>
      <c r="B251" s="62"/>
      <c r="C251" s="64" t="str">
        <f>IF(B251="","",VLOOKUP(B251,'Base productos'!A$2:H$11812,2,FALSE))</f>
        <v/>
      </c>
      <c r="D251" s="67" t="str">
        <f>IF(B251="","",VLOOKUP(B251,'Base productos'!A$2:H$11812,3,FALSE))</f>
        <v/>
      </c>
      <c r="E251" s="63" t="str">
        <f>IF(B251="","",VLOOKUP(B251,'Base productos'!A$2:H$11812,4,FALSE))</f>
        <v/>
      </c>
      <c r="F251" s="63" t="str">
        <f>IF(B251="","",VLOOKUP(B251,'Base productos'!A$2:H$11812,5,FALSE))</f>
        <v/>
      </c>
      <c r="G251" s="67" t="str">
        <f>IF(B251="","",VLOOKUP(B251,'Base productos'!A$2:H$11812,6,FALSE))</f>
        <v/>
      </c>
      <c r="H251" s="67" t="str">
        <f>IF(B251="","",VLOOKUP(B251,'Base productos'!A$2:H$11812,7,FALSE))</f>
        <v/>
      </c>
      <c r="I251" s="67" t="str">
        <f>IF(B251="","",VLOOKUP(B251,'Base productos'!A$2:H$11812,8,FALSE))</f>
        <v/>
      </c>
      <c r="J251" s="47"/>
      <c r="K251" s="48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70"/>
      <c r="Y251" s="69"/>
      <c r="Z251" s="70"/>
      <c r="AA251" s="105"/>
      <c r="AB251" s="107"/>
      <c r="AC251" s="106"/>
      <c r="AD251" s="106"/>
      <c r="AE251" s="54"/>
      <c r="AF251" s="104"/>
      <c r="AG251" s="94"/>
      <c r="AH251" s="94"/>
      <c r="AI251"/>
      <c r="AJ251"/>
      <c r="AM251" s="13"/>
    </row>
    <row r="252" spans="1:39" s="8" customFormat="1" ht="24.95" customHeight="1" x14ac:dyDescent="0.25">
      <c r="A252" s="66" t="str">
        <f t="shared" si="3"/>
        <v/>
      </c>
      <c r="B252" s="62"/>
      <c r="C252" s="64" t="str">
        <f>IF(B252="","",VLOOKUP(B252,'Base productos'!A$2:H$11812,2,FALSE))</f>
        <v/>
      </c>
      <c r="D252" s="67" t="str">
        <f>IF(B252="","",VLOOKUP(B252,'Base productos'!A$2:H$11812,3,FALSE))</f>
        <v/>
      </c>
      <c r="E252" s="63" t="str">
        <f>IF(B252="","",VLOOKUP(B252,'Base productos'!A$2:H$11812,4,FALSE))</f>
        <v/>
      </c>
      <c r="F252" s="63" t="str">
        <f>IF(B252="","",VLOOKUP(B252,'Base productos'!A$2:H$11812,5,FALSE))</f>
        <v/>
      </c>
      <c r="G252" s="67" t="str">
        <f>IF(B252="","",VLOOKUP(B252,'Base productos'!A$2:H$11812,6,FALSE))</f>
        <v/>
      </c>
      <c r="H252" s="67" t="str">
        <f>IF(B252="","",VLOOKUP(B252,'Base productos'!A$2:H$11812,7,FALSE))</f>
        <v/>
      </c>
      <c r="I252" s="67" t="str">
        <f>IF(B252="","",VLOOKUP(B252,'Base productos'!A$2:H$11812,8,FALSE))</f>
        <v/>
      </c>
      <c r="J252" s="47"/>
      <c r="K252" s="48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70"/>
      <c r="Y252" s="69"/>
      <c r="Z252" s="70"/>
      <c r="AA252" s="105"/>
      <c r="AB252" s="107"/>
      <c r="AC252" s="106"/>
      <c r="AD252" s="106"/>
      <c r="AE252" s="54"/>
      <c r="AF252" s="104"/>
      <c r="AG252" s="94"/>
      <c r="AH252" s="94"/>
      <c r="AI252"/>
      <c r="AJ252"/>
      <c r="AM252" s="13"/>
    </row>
    <row r="253" spans="1:39" s="8" customFormat="1" ht="24.95" customHeight="1" x14ac:dyDescent="0.25">
      <c r="A253" s="66" t="str">
        <f t="shared" si="3"/>
        <v/>
      </c>
      <c r="B253" s="62"/>
      <c r="C253" s="64" t="str">
        <f>IF(B253="","",VLOOKUP(B253,'Base productos'!A$2:H$11812,2,FALSE))</f>
        <v/>
      </c>
      <c r="D253" s="67" t="str">
        <f>IF(B253="","",VLOOKUP(B253,'Base productos'!A$2:H$11812,3,FALSE))</f>
        <v/>
      </c>
      <c r="E253" s="63" t="str">
        <f>IF(B253="","",VLOOKUP(B253,'Base productos'!A$2:H$11812,4,FALSE))</f>
        <v/>
      </c>
      <c r="F253" s="63" t="str">
        <f>IF(B253="","",VLOOKUP(B253,'Base productos'!A$2:H$11812,5,FALSE))</f>
        <v/>
      </c>
      <c r="G253" s="67" t="str">
        <f>IF(B253="","",VLOOKUP(B253,'Base productos'!A$2:H$11812,6,FALSE))</f>
        <v/>
      </c>
      <c r="H253" s="67" t="str">
        <f>IF(B253="","",VLOOKUP(B253,'Base productos'!A$2:H$11812,7,FALSE))</f>
        <v/>
      </c>
      <c r="I253" s="67" t="str">
        <f>IF(B253="","",VLOOKUP(B253,'Base productos'!A$2:H$11812,8,FALSE))</f>
        <v/>
      </c>
      <c r="J253" s="47"/>
      <c r="K253" s="48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70"/>
      <c r="Y253" s="69"/>
      <c r="Z253" s="70"/>
      <c r="AA253" s="105"/>
      <c r="AB253" s="107"/>
      <c r="AC253" s="106"/>
      <c r="AD253" s="106"/>
      <c r="AE253" s="54"/>
      <c r="AF253" s="104"/>
      <c r="AG253" s="94"/>
      <c r="AH253" s="94"/>
      <c r="AI253"/>
      <c r="AJ253"/>
      <c r="AM253" s="13"/>
    </row>
    <row r="254" spans="1:39" s="8" customFormat="1" ht="24.95" customHeight="1" x14ac:dyDescent="0.25">
      <c r="A254" s="66" t="str">
        <f t="shared" si="3"/>
        <v/>
      </c>
      <c r="B254" s="62"/>
      <c r="C254" s="64" t="str">
        <f>IF(B254="","",VLOOKUP(B254,'Base productos'!A$2:H$11812,2,FALSE))</f>
        <v/>
      </c>
      <c r="D254" s="67" t="str">
        <f>IF(B254="","",VLOOKUP(B254,'Base productos'!A$2:H$11812,3,FALSE))</f>
        <v/>
      </c>
      <c r="E254" s="63" t="str">
        <f>IF(B254="","",VLOOKUP(B254,'Base productos'!A$2:H$11812,4,FALSE))</f>
        <v/>
      </c>
      <c r="F254" s="63" t="str">
        <f>IF(B254="","",VLOOKUP(B254,'Base productos'!A$2:H$11812,5,FALSE))</f>
        <v/>
      </c>
      <c r="G254" s="67" t="str">
        <f>IF(B254="","",VLOOKUP(B254,'Base productos'!A$2:H$11812,6,FALSE))</f>
        <v/>
      </c>
      <c r="H254" s="67" t="str">
        <f>IF(B254="","",VLOOKUP(B254,'Base productos'!A$2:H$11812,7,FALSE))</f>
        <v/>
      </c>
      <c r="I254" s="67" t="str">
        <f>IF(B254="","",VLOOKUP(B254,'Base productos'!A$2:H$11812,8,FALSE))</f>
        <v/>
      </c>
      <c r="J254" s="47"/>
      <c r="K254" s="48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70"/>
      <c r="Y254" s="69"/>
      <c r="Z254" s="70"/>
      <c r="AA254" s="105"/>
      <c r="AB254" s="107"/>
      <c r="AC254" s="106"/>
      <c r="AD254" s="106"/>
      <c r="AE254" s="54"/>
      <c r="AF254" s="104"/>
      <c r="AG254" s="94"/>
      <c r="AH254" s="94"/>
      <c r="AI254"/>
      <c r="AJ254"/>
      <c r="AM254" s="13"/>
    </row>
    <row r="255" spans="1:39" s="8" customFormat="1" ht="24.95" customHeight="1" x14ac:dyDescent="0.25">
      <c r="A255" s="66" t="str">
        <f t="shared" si="3"/>
        <v/>
      </c>
      <c r="B255" s="62"/>
      <c r="C255" s="64" t="str">
        <f>IF(B255="","",VLOOKUP(B255,'Base productos'!A$2:H$11812,2,FALSE))</f>
        <v/>
      </c>
      <c r="D255" s="67" t="str">
        <f>IF(B255="","",VLOOKUP(B255,'Base productos'!A$2:H$11812,3,FALSE))</f>
        <v/>
      </c>
      <c r="E255" s="63" t="str">
        <f>IF(B255="","",VLOOKUP(B255,'Base productos'!A$2:H$11812,4,FALSE))</f>
        <v/>
      </c>
      <c r="F255" s="63" t="str">
        <f>IF(B255="","",VLOOKUP(B255,'Base productos'!A$2:H$11812,5,FALSE))</f>
        <v/>
      </c>
      <c r="G255" s="67" t="str">
        <f>IF(B255="","",VLOOKUP(B255,'Base productos'!A$2:H$11812,6,FALSE))</f>
        <v/>
      </c>
      <c r="H255" s="67" t="str">
        <f>IF(B255="","",VLOOKUP(B255,'Base productos'!A$2:H$11812,7,FALSE))</f>
        <v/>
      </c>
      <c r="I255" s="67" t="str">
        <f>IF(B255="","",VLOOKUP(B255,'Base productos'!A$2:H$11812,8,FALSE))</f>
        <v/>
      </c>
      <c r="J255" s="47"/>
      <c r="K255" s="48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70"/>
      <c r="Y255" s="69"/>
      <c r="Z255" s="70"/>
      <c r="AA255" s="105"/>
      <c r="AB255" s="107"/>
      <c r="AC255" s="106"/>
      <c r="AD255" s="106"/>
      <c r="AE255" s="54"/>
      <c r="AF255" s="104"/>
      <c r="AG255" s="94"/>
      <c r="AH255" s="94"/>
      <c r="AI255"/>
      <c r="AJ255"/>
      <c r="AM255" s="13"/>
    </row>
    <row r="256" spans="1:39" s="8" customFormat="1" ht="24.95" customHeight="1" x14ac:dyDescent="0.25">
      <c r="A256" s="66" t="str">
        <f t="shared" si="3"/>
        <v/>
      </c>
      <c r="B256" s="62"/>
      <c r="C256" s="64" t="str">
        <f>IF(B256="","",VLOOKUP(B256,'Base productos'!A$2:H$11812,2,FALSE))</f>
        <v/>
      </c>
      <c r="D256" s="67" t="str">
        <f>IF(B256="","",VLOOKUP(B256,'Base productos'!A$2:H$11812,3,FALSE))</f>
        <v/>
      </c>
      <c r="E256" s="63" t="str">
        <f>IF(B256="","",VLOOKUP(B256,'Base productos'!A$2:H$11812,4,FALSE))</f>
        <v/>
      </c>
      <c r="F256" s="63" t="str">
        <f>IF(B256="","",VLOOKUP(B256,'Base productos'!A$2:H$11812,5,FALSE))</f>
        <v/>
      </c>
      <c r="G256" s="67" t="str">
        <f>IF(B256="","",VLOOKUP(B256,'Base productos'!A$2:H$11812,6,FALSE))</f>
        <v/>
      </c>
      <c r="H256" s="67" t="str">
        <f>IF(B256="","",VLOOKUP(B256,'Base productos'!A$2:H$11812,7,FALSE))</f>
        <v/>
      </c>
      <c r="I256" s="67" t="str">
        <f>IF(B256="","",VLOOKUP(B256,'Base productos'!A$2:H$11812,8,FALSE))</f>
        <v/>
      </c>
      <c r="J256" s="47"/>
      <c r="K256" s="48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70"/>
      <c r="Y256" s="69"/>
      <c r="Z256" s="70"/>
      <c r="AA256" s="105"/>
      <c r="AB256" s="107"/>
      <c r="AC256" s="106"/>
      <c r="AD256" s="106"/>
      <c r="AE256" s="54"/>
      <c r="AF256" s="104"/>
      <c r="AG256" s="94"/>
      <c r="AH256" s="94"/>
      <c r="AI256"/>
      <c r="AJ256"/>
      <c r="AM256" s="13"/>
    </row>
    <row r="257" spans="1:39" s="8" customFormat="1" ht="24.95" customHeight="1" x14ac:dyDescent="0.25">
      <c r="A257" s="66" t="str">
        <f t="shared" si="3"/>
        <v/>
      </c>
      <c r="B257" s="62"/>
      <c r="C257" s="64" t="str">
        <f>IF(B257="","",VLOOKUP(B257,'Base productos'!A$2:H$11812,2,FALSE))</f>
        <v/>
      </c>
      <c r="D257" s="67" t="str">
        <f>IF(B257="","",VLOOKUP(B257,'Base productos'!A$2:H$11812,3,FALSE))</f>
        <v/>
      </c>
      <c r="E257" s="63" t="str">
        <f>IF(B257="","",VLOOKUP(B257,'Base productos'!A$2:H$11812,4,FALSE))</f>
        <v/>
      </c>
      <c r="F257" s="63" t="str">
        <f>IF(B257="","",VLOOKUP(B257,'Base productos'!A$2:H$11812,5,FALSE))</f>
        <v/>
      </c>
      <c r="G257" s="67" t="str">
        <f>IF(B257="","",VLOOKUP(B257,'Base productos'!A$2:H$11812,6,FALSE))</f>
        <v/>
      </c>
      <c r="H257" s="67" t="str">
        <f>IF(B257="","",VLOOKUP(B257,'Base productos'!A$2:H$11812,7,FALSE))</f>
        <v/>
      </c>
      <c r="I257" s="67" t="str">
        <f>IF(B257="","",VLOOKUP(B257,'Base productos'!A$2:H$11812,8,FALSE))</f>
        <v/>
      </c>
      <c r="J257" s="47"/>
      <c r="K257" s="48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70"/>
      <c r="Y257" s="69"/>
      <c r="Z257" s="70"/>
      <c r="AA257" s="105"/>
      <c r="AB257" s="107"/>
      <c r="AC257" s="106"/>
      <c r="AD257" s="106"/>
      <c r="AE257" s="54"/>
      <c r="AF257" s="104"/>
      <c r="AG257" s="94"/>
      <c r="AH257" s="94"/>
      <c r="AI257"/>
      <c r="AJ257"/>
      <c r="AM257" s="13"/>
    </row>
    <row r="258" spans="1:39" s="8" customFormat="1" ht="24.95" customHeight="1" x14ac:dyDescent="0.25">
      <c r="A258" s="66" t="str">
        <f t="shared" si="3"/>
        <v/>
      </c>
      <c r="B258" s="62"/>
      <c r="C258" s="64" t="str">
        <f>IF(B258="","",VLOOKUP(B258,'Base productos'!A$2:H$11812,2,FALSE))</f>
        <v/>
      </c>
      <c r="D258" s="67" t="str">
        <f>IF(B258="","",VLOOKUP(B258,'Base productos'!A$2:H$11812,3,FALSE))</f>
        <v/>
      </c>
      <c r="E258" s="63" t="str">
        <f>IF(B258="","",VLOOKUP(B258,'Base productos'!A$2:H$11812,4,FALSE))</f>
        <v/>
      </c>
      <c r="F258" s="63" t="str">
        <f>IF(B258="","",VLOOKUP(B258,'Base productos'!A$2:H$11812,5,FALSE))</f>
        <v/>
      </c>
      <c r="G258" s="67" t="str">
        <f>IF(B258="","",VLOOKUP(B258,'Base productos'!A$2:H$11812,6,FALSE))</f>
        <v/>
      </c>
      <c r="H258" s="67" t="str">
        <f>IF(B258="","",VLOOKUP(B258,'Base productos'!A$2:H$11812,7,FALSE))</f>
        <v/>
      </c>
      <c r="I258" s="67" t="str">
        <f>IF(B258="","",VLOOKUP(B258,'Base productos'!A$2:H$11812,8,FALSE))</f>
        <v/>
      </c>
      <c r="J258" s="47"/>
      <c r="K258" s="48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70"/>
      <c r="Y258" s="69"/>
      <c r="Z258" s="70"/>
      <c r="AA258" s="105"/>
      <c r="AB258" s="107"/>
      <c r="AC258" s="106"/>
      <c r="AD258" s="106"/>
      <c r="AE258" s="54"/>
      <c r="AF258" s="104"/>
      <c r="AG258" s="94"/>
      <c r="AH258" s="94"/>
      <c r="AI258"/>
      <c r="AJ258"/>
      <c r="AM258" s="13"/>
    </row>
    <row r="259" spans="1:39" s="8" customFormat="1" ht="24.95" customHeight="1" x14ac:dyDescent="0.25">
      <c r="A259" s="66" t="str">
        <f t="shared" si="3"/>
        <v/>
      </c>
      <c r="B259" s="62"/>
      <c r="C259" s="64" t="str">
        <f>IF(B259="","",VLOOKUP(B259,'Base productos'!A$2:H$11812,2,FALSE))</f>
        <v/>
      </c>
      <c r="D259" s="67" t="str">
        <f>IF(B259="","",VLOOKUP(B259,'Base productos'!A$2:H$11812,3,FALSE))</f>
        <v/>
      </c>
      <c r="E259" s="63" t="str">
        <f>IF(B259="","",VLOOKUP(B259,'Base productos'!A$2:H$11812,4,FALSE))</f>
        <v/>
      </c>
      <c r="F259" s="63" t="str">
        <f>IF(B259="","",VLOOKUP(B259,'Base productos'!A$2:H$11812,5,FALSE))</f>
        <v/>
      </c>
      <c r="G259" s="67" t="str">
        <f>IF(B259="","",VLOOKUP(B259,'Base productos'!A$2:H$11812,6,FALSE))</f>
        <v/>
      </c>
      <c r="H259" s="67" t="str">
        <f>IF(B259="","",VLOOKUP(B259,'Base productos'!A$2:H$11812,7,FALSE))</f>
        <v/>
      </c>
      <c r="I259" s="67" t="str">
        <f>IF(B259="","",VLOOKUP(B259,'Base productos'!A$2:H$11812,8,FALSE))</f>
        <v/>
      </c>
      <c r="J259" s="47"/>
      <c r="K259" s="48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70"/>
      <c r="Y259" s="69"/>
      <c r="Z259" s="70"/>
      <c r="AA259" s="105"/>
      <c r="AB259" s="107"/>
      <c r="AC259" s="106"/>
      <c r="AD259" s="106"/>
      <c r="AE259" s="54"/>
      <c r="AF259" s="104"/>
      <c r="AG259" s="94"/>
      <c r="AH259" s="94"/>
      <c r="AI259"/>
      <c r="AJ259"/>
      <c r="AM259" s="13"/>
    </row>
    <row r="260" spans="1:39" s="8" customFormat="1" ht="24.95" customHeight="1" x14ac:dyDescent="0.25">
      <c r="A260" s="66" t="str">
        <f t="shared" si="3"/>
        <v/>
      </c>
      <c r="B260" s="62"/>
      <c r="C260" s="64" t="str">
        <f>IF(B260="","",VLOOKUP(B260,'Base productos'!A$2:H$11812,2,FALSE))</f>
        <v/>
      </c>
      <c r="D260" s="67" t="str">
        <f>IF(B260="","",VLOOKUP(B260,'Base productos'!A$2:H$11812,3,FALSE))</f>
        <v/>
      </c>
      <c r="E260" s="63" t="str">
        <f>IF(B260="","",VLOOKUP(B260,'Base productos'!A$2:H$11812,4,FALSE))</f>
        <v/>
      </c>
      <c r="F260" s="63" t="str">
        <f>IF(B260="","",VLOOKUP(B260,'Base productos'!A$2:H$11812,5,FALSE))</f>
        <v/>
      </c>
      <c r="G260" s="67" t="str">
        <f>IF(B260="","",VLOOKUP(B260,'Base productos'!A$2:H$11812,6,FALSE))</f>
        <v/>
      </c>
      <c r="H260" s="67" t="str">
        <f>IF(B260="","",VLOOKUP(B260,'Base productos'!A$2:H$11812,7,FALSE))</f>
        <v/>
      </c>
      <c r="I260" s="67" t="str">
        <f>IF(B260="","",VLOOKUP(B260,'Base productos'!A$2:H$11812,8,FALSE))</f>
        <v/>
      </c>
      <c r="J260" s="47"/>
      <c r="K260" s="48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70"/>
      <c r="Y260" s="69"/>
      <c r="Z260" s="70"/>
      <c r="AA260" s="105"/>
      <c r="AB260" s="107"/>
      <c r="AC260" s="106"/>
      <c r="AD260" s="106"/>
      <c r="AE260" s="54"/>
      <c r="AF260" s="104"/>
      <c r="AG260" s="94"/>
      <c r="AH260" s="94"/>
      <c r="AI260"/>
      <c r="AJ260"/>
      <c r="AM260" s="13"/>
    </row>
    <row r="261" spans="1:39" s="8" customFormat="1" ht="24.95" customHeight="1" x14ac:dyDescent="0.25">
      <c r="A261" s="66" t="str">
        <f t="shared" si="3"/>
        <v/>
      </c>
      <c r="B261" s="62"/>
      <c r="C261" s="64" t="str">
        <f>IF(B261="","",VLOOKUP(B261,'Base productos'!A$2:H$11812,2,FALSE))</f>
        <v/>
      </c>
      <c r="D261" s="67" t="str">
        <f>IF(B261="","",VLOOKUP(B261,'Base productos'!A$2:H$11812,3,FALSE))</f>
        <v/>
      </c>
      <c r="E261" s="63" t="str">
        <f>IF(B261="","",VLOOKUP(B261,'Base productos'!A$2:H$11812,4,FALSE))</f>
        <v/>
      </c>
      <c r="F261" s="63" t="str">
        <f>IF(B261="","",VLOOKUP(B261,'Base productos'!A$2:H$11812,5,FALSE))</f>
        <v/>
      </c>
      <c r="G261" s="67" t="str">
        <f>IF(B261="","",VLOOKUP(B261,'Base productos'!A$2:H$11812,6,FALSE))</f>
        <v/>
      </c>
      <c r="H261" s="67" t="str">
        <f>IF(B261="","",VLOOKUP(B261,'Base productos'!A$2:H$11812,7,FALSE))</f>
        <v/>
      </c>
      <c r="I261" s="67" t="str">
        <f>IF(B261="","",VLOOKUP(B261,'Base productos'!A$2:H$11812,8,FALSE))</f>
        <v/>
      </c>
      <c r="J261" s="47"/>
      <c r="K261" s="48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70"/>
      <c r="Y261" s="69"/>
      <c r="Z261" s="70"/>
      <c r="AA261" s="105"/>
      <c r="AB261" s="107"/>
      <c r="AC261" s="106"/>
      <c r="AD261" s="106"/>
      <c r="AE261" s="54"/>
      <c r="AF261" s="104"/>
      <c r="AG261" s="94"/>
      <c r="AH261" s="94"/>
      <c r="AI261"/>
      <c r="AJ261"/>
      <c r="AM261" s="13"/>
    </row>
    <row r="262" spans="1:39" s="8" customFormat="1" ht="24.95" customHeight="1" x14ac:dyDescent="0.25">
      <c r="A262" s="66" t="str">
        <f t="shared" si="3"/>
        <v/>
      </c>
      <c r="B262" s="62"/>
      <c r="C262" s="64" t="str">
        <f>IF(B262="","",VLOOKUP(B262,'Base productos'!A$2:H$11812,2,FALSE))</f>
        <v/>
      </c>
      <c r="D262" s="67" t="str">
        <f>IF(B262="","",VLOOKUP(B262,'Base productos'!A$2:H$11812,3,FALSE))</f>
        <v/>
      </c>
      <c r="E262" s="63" t="str">
        <f>IF(B262="","",VLOOKUP(B262,'Base productos'!A$2:H$11812,4,FALSE))</f>
        <v/>
      </c>
      <c r="F262" s="63" t="str">
        <f>IF(B262="","",VLOOKUP(B262,'Base productos'!A$2:H$11812,5,FALSE))</f>
        <v/>
      </c>
      <c r="G262" s="67" t="str">
        <f>IF(B262="","",VLOOKUP(B262,'Base productos'!A$2:H$11812,6,FALSE))</f>
        <v/>
      </c>
      <c r="H262" s="67" t="str">
        <f>IF(B262="","",VLOOKUP(B262,'Base productos'!A$2:H$11812,7,FALSE))</f>
        <v/>
      </c>
      <c r="I262" s="67" t="str">
        <f>IF(B262="","",VLOOKUP(B262,'Base productos'!A$2:H$11812,8,FALSE))</f>
        <v/>
      </c>
      <c r="J262" s="47"/>
      <c r="K262" s="48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70"/>
      <c r="Y262" s="69"/>
      <c r="Z262" s="70"/>
      <c r="AA262" s="105"/>
      <c r="AB262" s="107"/>
      <c r="AC262" s="106"/>
      <c r="AD262" s="106"/>
      <c r="AE262" s="54"/>
      <c r="AF262" s="104"/>
      <c r="AG262" s="94"/>
      <c r="AH262" s="94"/>
      <c r="AI262"/>
      <c r="AJ262"/>
      <c r="AM262" s="13"/>
    </row>
    <row r="263" spans="1:39" s="8" customFormat="1" ht="24.95" customHeight="1" x14ac:dyDescent="0.25">
      <c r="A263" s="66" t="str">
        <f t="shared" si="3"/>
        <v/>
      </c>
      <c r="B263" s="62"/>
      <c r="C263" s="64" t="str">
        <f>IF(B263="","",VLOOKUP(B263,'Base productos'!A$2:H$11812,2,FALSE))</f>
        <v/>
      </c>
      <c r="D263" s="67" t="str">
        <f>IF(B263="","",VLOOKUP(B263,'Base productos'!A$2:H$11812,3,FALSE))</f>
        <v/>
      </c>
      <c r="E263" s="63" t="str">
        <f>IF(B263="","",VLOOKUP(B263,'Base productos'!A$2:H$11812,4,FALSE))</f>
        <v/>
      </c>
      <c r="F263" s="63" t="str">
        <f>IF(B263="","",VLOOKUP(B263,'Base productos'!A$2:H$11812,5,FALSE))</f>
        <v/>
      </c>
      <c r="G263" s="67" t="str">
        <f>IF(B263="","",VLOOKUP(B263,'Base productos'!A$2:H$11812,6,FALSE))</f>
        <v/>
      </c>
      <c r="H263" s="67" t="str">
        <f>IF(B263="","",VLOOKUP(B263,'Base productos'!A$2:H$11812,7,FALSE))</f>
        <v/>
      </c>
      <c r="I263" s="67" t="str">
        <f>IF(B263="","",VLOOKUP(B263,'Base productos'!A$2:H$11812,8,FALSE))</f>
        <v/>
      </c>
      <c r="J263" s="47"/>
      <c r="K263" s="48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70"/>
      <c r="Y263" s="69"/>
      <c r="Z263" s="70"/>
      <c r="AA263" s="105"/>
      <c r="AB263" s="107"/>
      <c r="AC263" s="106"/>
      <c r="AD263" s="106"/>
      <c r="AE263" s="54"/>
      <c r="AF263" s="104"/>
      <c r="AG263" s="94"/>
      <c r="AH263" s="94"/>
      <c r="AI263"/>
      <c r="AJ263"/>
      <c r="AM263" s="13"/>
    </row>
    <row r="264" spans="1:39" s="8" customFormat="1" ht="24.95" customHeight="1" x14ac:dyDescent="0.25">
      <c r="A264" s="66" t="str">
        <f t="shared" si="3"/>
        <v/>
      </c>
      <c r="B264" s="62"/>
      <c r="C264" s="64" t="str">
        <f>IF(B264="","",VLOOKUP(B264,'Base productos'!A$2:H$11812,2,FALSE))</f>
        <v/>
      </c>
      <c r="D264" s="67" t="str">
        <f>IF(B264="","",VLOOKUP(B264,'Base productos'!A$2:H$11812,3,FALSE))</f>
        <v/>
      </c>
      <c r="E264" s="63" t="str">
        <f>IF(B264="","",VLOOKUP(B264,'Base productos'!A$2:H$11812,4,FALSE))</f>
        <v/>
      </c>
      <c r="F264" s="63" t="str">
        <f>IF(B264="","",VLOOKUP(B264,'Base productos'!A$2:H$11812,5,FALSE))</f>
        <v/>
      </c>
      <c r="G264" s="67" t="str">
        <f>IF(B264="","",VLOOKUP(B264,'Base productos'!A$2:H$11812,6,FALSE))</f>
        <v/>
      </c>
      <c r="H264" s="67" t="str">
        <f>IF(B264="","",VLOOKUP(B264,'Base productos'!A$2:H$11812,7,FALSE))</f>
        <v/>
      </c>
      <c r="I264" s="67" t="str">
        <f>IF(B264="","",VLOOKUP(B264,'Base productos'!A$2:H$11812,8,FALSE))</f>
        <v/>
      </c>
      <c r="J264" s="47"/>
      <c r="K264" s="48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70"/>
      <c r="Y264" s="69"/>
      <c r="Z264" s="70"/>
      <c r="AA264" s="105"/>
      <c r="AB264" s="107"/>
      <c r="AC264" s="106"/>
      <c r="AD264" s="106"/>
      <c r="AE264" s="54"/>
      <c r="AF264" s="104"/>
      <c r="AG264" s="94"/>
      <c r="AH264" s="94"/>
      <c r="AI264"/>
      <c r="AJ264"/>
      <c r="AM264" s="13"/>
    </row>
    <row r="265" spans="1:39" s="8" customFormat="1" ht="24.95" customHeight="1" x14ac:dyDescent="0.25">
      <c r="A265" s="66" t="str">
        <f t="shared" si="3"/>
        <v/>
      </c>
      <c r="B265" s="62"/>
      <c r="C265" s="64" t="str">
        <f>IF(B265="","",VLOOKUP(B265,'Base productos'!A$2:H$11812,2,FALSE))</f>
        <v/>
      </c>
      <c r="D265" s="67" t="str">
        <f>IF(B265="","",VLOOKUP(B265,'Base productos'!A$2:H$11812,3,FALSE))</f>
        <v/>
      </c>
      <c r="E265" s="63" t="str">
        <f>IF(B265="","",VLOOKUP(B265,'Base productos'!A$2:H$11812,4,FALSE))</f>
        <v/>
      </c>
      <c r="F265" s="63" t="str">
        <f>IF(B265="","",VLOOKUP(B265,'Base productos'!A$2:H$11812,5,FALSE))</f>
        <v/>
      </c>
      <c r="G265" s="67" t="str">
        <f>IF(B265="","",VLOOKUP(B265,'Base productos'!A$2:H$11812,6,FALSE))</f>
        <v/>
      </c>
      <c r="H265" s="67" t="str">
        <f>IF(B265="","",VLOOKUP(B265,'Base productos'!A$2:H$11812,7,FALSE))</f>
        <v/>
      </c>
      <c r="I265" s="67" t="str">
        <f>IF(B265="","",VLOOKUP(B265,'Base productos'!A$2:H$11812,8,FALSE))</f>
        <v/>
      </c>
      <c r="J265" s="47"/>
      <c r="K265" s="48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70"/>
      <c r="Y265" s="69"/>
      <c r="Z265" s="70"/>
      <c r="AA265" s="105"/>
      <c r="AB265" s="107"/>
      <c r="AC265" s="106"/>
      <c r="AD265" s="106"/>
      <c r="AE265" s="54"/>
      <c r="AF265" s="104"/>
      <c r="AG265" s="94"/>
      <c r="AH265" s="94"/>
      <c r="AI265"/>
      <c r="AJ265"/>
      <c r="AM265" s="13"/>
    </row>
    <row r="266" spans="1:39" s="8" customFormat="1" ht="24.95" customHeight="1" x14ac:dyDescent="0.25">
      <c r="A266" s="66" t="str">
        <f t="shared" si="3"/>
        <v/>
      </c>
      <c r="B266" s="62"/>
      <c r="C266" s="64" t="str">
        <f>IF(B266="","",VLOOKUP(B266,'Base productos'!A$2:H$11812,2,FALSE))</f>
        <v/>
      </c>
      <c r="D266" s="67" t="str">
        <f>IF(B266="","",VLOOKUP(B266,'Base productos'!A$2:H$11812,3,FALSE))</f>
        <v/>
      </c>
      <c r="E266" s="63" t="str">
        <f>IF(B266="","",VLOOKUP(B266,'Base productos'!A$2:H$11812,4,FALSE))</f>
        <v/>
      </c>
      <c r="F266" s="63" t="str">
        <f>IF(B266="","",VLOOKUP(B266,'Base productos'!A$2:H$11812,5,FALSE))</f>
        <v/>
      </c>
      <c r="G266" s="67" t="str">
        <f>IF(B266="","",VLOOKUP(B266,'Base productos'!A$2:H$11812,6,FALSE))</f>
        <v/>
      </c>
      <c r="H266" s="67" t="str">
        <f>IF(B266="","",VLOOKUP(B266,'Base productos'!A$2:H$11812,7,FALSE))</f>
        <v/>
      </c>
      <c r="I266" s="67" t="str">
        <f>IF(B266="","",VLOOKUP(B266,'Base productos'!A$2:H$11812,8,FALSE))</f>
        <v/>
      </c>
      <c r="J266" s="47"/>
      <c r="K266" s="48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70"/>
      <c r="Y266" s="69"/>
      <c r="Z266" s="70"/>
      <c r="AA266" s="105"/>
      <c r="AB266" s="107"/>
      <c r="AC266" s="106"/>
      <c r="AD266" s="106"/>
      <c r="AE266" s="54"/>
      <c r="AF266" s="104"/>
      <c r="AG266" s="94"/>
      <c r="AH266" s="94"/>
      <c r="AI266"/>
      <c r="AJ266"/>
      <c r="AM266" s="13"/>
    </row>
    <row r="267" spans="1:39" s="8" customFormat="1" ht="24.95" customHeight="1" x14ac:dyDescent="0.25">
      <c r="A267" s="66" t="str">
        <f t="shared" si="3"/>
        <v/>
      </c>
      <c r="B267" s="62"/>
      <c r="C267" s="64" t="str">
        <f>IF(B267="","",VLOOKUP(B267,'Base productos'!A$2:H$11812,2,FALSE))</f>
        <v/>
      </c>
      <c r="D267" s="67" t="str">
        <f>IF(B267="","",VLOOKUP(B267,'Base productos'!A$2:H$11812,3,FALSE))</f>
        <v/>
      </c>
      <c r="E267" s="63" t="str">
        <f>IF(B267="","",VLOOKUP(B267,'Base productos'!A$2:H$11812,4,FALSE))</f>
        <v/>
      </c>
      <c r="F267" s="63" t="str">
        <f>IF(B267="","",VLOOKUP(B267,'Base productos'!A$2:H$11812,5,FALSE))</f>
        <v/>
      </c>
      <c r="G267" s="67" t="str">
        <f>IF(B267="","",VLOOKUP(B267,'Base productos'!A$2:H$11812,6,FALSE))</f>
        <v/>
      </c>
      <c r="H267" s="67" t="str">
        <f>IF(B267="","",VLOOKUP(B267,'Base productos'!A$2:H$11812,7,FALSE))</f>
        <v/>
      </c>
      <c r="I267" s="67" t="str">
        <f>IF(B267="","",VLOOKUP(B267,'Base productos'!A$2:H$11812,8,FALSE))</f>
        <v/>
      </c>
      <c r="J267" s="47"/>
      <c r="K267" s="48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70"/>
      <c r="Y267" s="69"/>
      <c r="Z267" s="70"/>
      <c r="AA267" s="105"/>
      <c r="AB267" s="107"/>
      <c r="AC267" s="106"/>
      <c r="AD267" s="106"/>
      <c r="AE267" s="54"/>
      <c r="AF267" s="104"/>
      <c r="AG267" s="94"/>
      <c r="AH267" s="94"/>
      <c r="AI267"/>
      <c r="AJ267"/>
      <c r="AM267" s="13"/>
    </row>
    <row r="268" spans="1:39" s="8" customFormat="1" ht="24.95" customHeight="1" x14ac:dyDescent="0.25">
      <c r="A268" s="66" t="str">
        <f t="shared" si="3"/>
        <v/>
      </c>
      <c r="B268" s="62"/>
      <c r="C268" s="64" t="str">
        <f>IF(B268="","",VLOOKUP(B268,'Base productos'!A$2:H$11812,2,FALSE))</f>
        <v/>
      </c>
      <c r="D268" s="67" t="str">
        <f>IF(B268="","",VLOOKUP(B268,'Base productos'!A$2:H$11812,3,FALSE))</f>
        <v/>
      </c>
      <c r="E268" s="63" t="str">
        <f>IF(B268="","",VLOOKUP(B268,'Base productos'!A$2:H$11812,4,FALSE))</f>
        <v/>
      </c>
      <c r="F268" s="63" t="str">
        <f>IF(B268="","",VLOOKUP(B268,'Base productos'!A$2:H$11812,5,FALSE))</f>
        <v/>
      </c>
      <c r="G268" s="67" t="str">
        <f>IF(B268="","",VLOOKUP(B268,'Base productos'!A$2:H$11812,6,FALSE))</f>
        <v/>
      </c>
      <c r="H268" s="67" t="str">
        <f>IF(B268="","",VLOOKUP(B268,'Base productos'!A$2:H$11812,7,FALSE))</f>
        <v/>
      </c>
      <c r="I268" s="67" t="str">
        <f>IF(B268="","",VLOOKUP(B268,'Base productos'!A$2:H$11812,8,FALSE))</f>
        <v/>
      </c>
      <c r="J268" s="47"/>
      <c r="K268" s="48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70"/>
      <c r="Y268" s="69"/>
      <c r="Z268" s="70"/>
      <c r="AA268" s="105"/>
      <c r="AB268" s="107"/>
      <c r="AC268" s="106"/>
      <c r="AD268" s="106"/>
      <c r="AE268" s="54"/>
      <c r="AF268" s="104"/>
      <c r="AG268" s="94"/>
      <c r="AH268" s="94"/>
      <c r="AI268"/>
      <c r="AJ268"/>
      <c r="AM268" s="13"/>
    </row>
    <row r="269" spans="1:39" s="8" customFormat="1" ht="24.95" customHeight="1" x14ac:dyDescent="0.25">
      <c r="A269" s="66" t="str">
        <f t="shared" si="3"/>
        <v/>
      </c>
      <c r="B269" s="62"/>
      <c r="C269" s="64" t="str">
        <f>IF(B269="","",VLOOKUP(B269,'Base productos'!A$2:H$11812,2,FALSE))</f>
        <v/>
      </c>
      <c r="D269" s="67" t="str">
        <f>IF(B269="","",VLOOKUP(B269,'Base productos'!A$2:H$11812,3,FALSE))</f>
        <v/>
      </c>
      <c r="E269" s="63" t="str">
        <f>IF(B269="","",VLOOKUP(B269,'Base productos'!A$2:H$11812,4,FALSE))</f>
        <v/>
      </c>
      <c r="F269" s="63" t="str">
        <f>IF(B269="","",VLOOKUP(B269,'Base productos'!A$2:H$11812,5,FALSE))</f>
        <v/>
      </c>
      <c r="G269" s="67" t="str">
        <f>IF(B269="","",VLOOKUP(B269,'Base productos'!A$2:H$11812,6,FALSE))</f>
        <v/>
      </c>
      <c r="H269" s="67" t="str">
        <f>IF(B269="","",VLOOKUP(B269,'Base productos'!A$2:H$11812,7,FALSE))</f>
        <v/>
      </c>
      <c r="I269" s="67" t="str">
        <f>IF(B269="","",VLOOKUP(B269,'Base productos'!A$2:H$11812,8,FALSE))</f>
        <v/>
      </c>
      <c r="J269" s="47"/>
      <c r="K269" s="48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70"/>
      <c r="Y269" s="69"/>
      <c r="Z269" s="70"/>
      <c r="AA269" s="105"/>
      <c r="AB269" s="107"/>
      <c r="AC269" s="106"/>
      <c r="AD269" s="106"/>
      <c r="AE269" s="54"/>
      <c r="AF269" s="104"/>
      <c r="AG269" s="94"/>
      <c r="AH269" s="94"/>
      <c r="AI269"/>
      <c r="AJ269"/>
      <c r="AM269" s="13"/>
    </row>
    <row r="270" spans="1:39" s="8" customFormat="1" ht="24.95" customHeight="1" x14ac:dyDescent="0.25">
      <c r="A270" s="66" t="str">
        <f t="shared" si="3"/>
        <v/>
      </c>
      <c r="B270" s="62"/>
      <c r="C270" s="64" t="str">
        <f>IF(B270="","",VLOOKUP(B270,'Base productos'!A$2:H$11812,2,FALSE))</f>
        <v/>
      </c>
      <c r="D270" s="67" t="str">
        <f>IF(B270="","",VLOOKUP(B270,'Base productos'!A$2:H$11812,3,FALSE))</f>
        <v/>
      </c>
      <c r="E270" s="63" t="str">
        <f>IF(B270="","",VLOOKUP(B270,'Base productos'!A$2:H$11812,4,FALSE))</f>
        <v/>
      </c>
      <c r="F270" s="63" t="str">
        <f>IF(B270="","",VLOOKUP(B270,'Base productos'!A$2:H$11812,5,FALSE))</f>
        <v/>
      </c>
      <c r="G270" s="67" t="str">
        <f>IF(B270="","",VLOOKUP(B270,'Base productos'!A$2:H$11812,6,FALSE))</f>
        <v/>
      </c>
      <c r="H270" s="67" t="str">
        <f>IF(B270="","",VLOOKUP(B270,'Base productos'!A$2:H$11812,7,FALSE))</f>
        <v/>
      </c>
      <c r="I270" s="67" t="str">
        <f>IF(B270="","",VLOOKUP(B270,'Base productos'!A$2:H$11812,8,FALSE))</f>
        <v/>
      </c>
      <c r="J270" s="47"/>
      <c r="K270" s="48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70"/>
      <c r="Y270" s="69"/>
      <c r="Z270" s="70"/>
      <c r="AA270" s="105"/>
      <c r="AB270" s="107"/>
      <c r="AC270" s="106"/>
      <c r="AD270" s="106"/>
      <c r="AE270" s="54"/>
      <c r="AF270" s="104"/>
      <c r="AG270" s="94"/>
      <c r="AH270" s="94"/>
      <c r="AI270"/>
      <c r="AJ270"/>
      <c r="AM270" s="13"/>
    </row>
    <row r="271" spans="1:39" s="8" customFormat="1" ht="24.95" customHeight="1" x14ac:dyDescent="0.25">
      <c r="A271" s="66" t="str">
        <f t="shared" si="3"/>
        <v/>
      </c>
      <c r="B271" s="62"/>
      <c r="C271" s="64" t="str">
        <f>IF(B271="","",VLOOKUP(B271,'Base productos'!A$2:H$11812,2,FALSE))</f>
        <v/>
      </c>
      <c r="D271" s="67" t="str">
        <f>IF(B271="","",VLOOKUP(B271,'Base productos'!A$2:H$11812,3,FALSE))</f>
        <v/>
      </c>
      <c r="E271" s="63" t="str">
        <f>IF(B271="","",VLOOKUP(B271,'Base productos'!A$2:H$11812,4,FALSE))</f>
        <v/>
      </c>
      <c r="F271" s="63" t="str">
        <f>IF(B271="","",VLOOKUP(B271,'Base productos'!A$2:H$11812,5,FALSE))</f>
        <v/>
      </c>
      <c r="G271" s="67" t="str">
        <f>IF(B271="","",VLOOKUP(B271,'Base productos'!A$2:H$11812,6,FALSE))</f>
        <v/>
      </c>
      <c r="H271" s="67" t="str">
        <f>IF(B271="","",VLOOKUP(B271,'Base productos'!A$2:H$11812,7,FALSE))</f>
        <v/>
      </c>
      <c r="I271" s="67" t="str">
        <f>IF(B271="","",VLOOKUP(B271,'Base productos'!A$2:H$11812,8,FALSE))</f>
        <v/>
      </c>
      <c r="J271" s="47"/>
      <c r="K271" s="48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70"/>
      <c r="Y271" s="69"/>
      <c r="Z271" s="70"/>
      <c r="AA271" s="105"/>
      <c r="AB271" s="107"/>
      <c r="AC271" s="106"/>
      <c r="AD271" s="106"/>
      <c r="AE271" s="54"/>
      <c r="AF271" s="104"/>
      <c r="AG271" s="94"/>
      <c r="AH271" s="94"/>
      <c r="AI271"/>
      <c r="AJ271"/>
      <c r="AM271" s="13"/>
    </row>
    <row r="272" spans="1:39" s="8" customFormat="1" ht="24.95" customHeight="1" x14ac:dyDescent="0.25">
      <c r="A272" s="66" t="str">
        <f t="shared" si="3"/>
        <v/>
      </c>
      <c r="B272" s="62"/>
      <c r="C272" s="64" t="str">
        <f>IF(B272="","",VLOOKUP(B272,'Base productos'!A$2:H$11812,2,FALSE))</f>
        <v/>
      </c>
      <c r="D272" s="67" t="str">
        <f>IF(B272="","",VLOOKUP(B272,'Base productos'!A$2:H$11812,3,FALSE))</f>
        <v/>
      </c>
      <c r="E272" s="63" t="str">
        <f>IF(B272="","",VLOOKUP(B272,'Base productos'!A$2:H$11812,4,FALSE))</f>
        <v/>
      </c>
      <c r="F272" s="63" t="str">
        <f>IF(B272="","",VLOOKUP(B272,'Base productos'!A$2:H$11812,5,FALSE))</f>
        <v/>
      </c>
      <c r="G272" s="67" t="str">
        <f>IF(B272="","",VLOOKUP(B272,'Base productos'!A$2:H$11812,6,FALSE))</f>
        <v/>
      </c>
      <c r="H272" s="67" t="str">
        <f>IF(B272="","",VLOOKUP(B272,'Base productos'!A$2:H$11812,7,FALSE))</f>
        <v/>
      </c>
      <c r="I272" s="67" t="str">
        <f>IF(B272="","",VLOOKUP(B272,'Base productos'!A$2:H$11812,8,FALSE))</f>
        <v/>
      </c>
      <c r="J272" s="47"/>
      <c r="K272" s="48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70"/>
      <c r="Y272" s="69"/>
      <c r="Z272" s="70"/>
      <c r="AA272" s="105"/>
      <c r="AB272" s="107"/>
      <c r="AC272" s="106"/>
      <c r="AD272" s="106"/>
      <c r="AE272" s="54"/>
      <c r="AF272" s="104"/>
      <c r="AG272" s="94"/>
      <c r="AH272" s="94"/>
      <c r="AI272"/>
      <c r="AJ272"/>
      <c r="AM272" s="13"/>
    </row>
    <row r="273" spans="1:39" s="8" customFormat="1" ht="24.95" customHeight="1" x14ac:dyDescent="0.25">
      <c r="A273" s="66" t="str">
        <f t="shared" si="3"/>
        <v/>
      </c>
      <c r="B273" s="62"/>
      <c r="C273" s="64" t="str">
        <f>IF(B273="","",VLOOKUP(B273,'Base productos'!A$2:H$11812,2,FALSE))</f>
        <v/>
      </c>
      <c r="D273" s="67" t="str">
        <f>IF(B273="","",VLOOKUP(B273,'Base productos'!A$2:H$11812,3,FALSE))</f>
        <v/>
      </c>
      <c r="E273" s="63" t="str">
        <f>IF(B273="","",VLOOKUP(B273,'Base productos'!A$2:H$11812,4,FALSE))</f>
        <v/>
      </c>
      <c r="F273" s="63" t="str">
        <f>IF(B273="","",VLOOKUP(B273,'Base productos'!A$2:H$11812,5,FALSE))</f>
        <v/>
      </c>
      <c r="G273" s="67" t="str">
        <f>IF(B273="","",VLOOKUP(B273,'Base productos'!A$2:H$11812,6,FALSE))</f>
        <v/>
      </c>
      <c r="H273" s="67" t="str">
        <f>IF(B273="","",VLOOKUP(B273,'Base productos'!A$2:H$11812,7,FALSE))</f>
        <v/>
      </c>
      <c r="I273" s="67" t="str">
        <f>IF(B273="","",VLOOKUP(B273,'Base productos'!A$2:H$11812,8,FALSE))</f>
        <v/>
      </c>
      <c r="J273" s="47"/>
      <c r="K273" s="48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70"/>
      <c r="Y273" s="69"/>
      <c r="Z273" s="70"/>
      <c r="AA273" s="105"/>
      <c r="AB273" s="107"/>
      <c r="AC273" s="106"/>
      <c r="AD273" s="106"/>
      <c r="AE273" s="54"/>
      <c r="AF273" s="104"/>
      <c r="AG273" s="94"/>
      <c r="AH273" s="94"/>
      <c r="AI273"/>
      <c r="AJ273"/>
      <c r="AM273" s="13"/>
    </row>
    <row r="274" spans="1:39" s="8" customFormat="1" ht="24.95" customHeight="1" x14ac:dyDescent="0.25">
      <c r="A274" s="66" t="str">
        <f t="shared" si="3"/>
        <v/>
      </c>
      <c r="B274" s="62"/>
      <c r="C274" s="64" t="str">
        <f>IF(B274="","",VLOOKUP(B274,'Base productos'!A$2:H$11812,2,FALSE))</f>
        <v/>
      </c>
      <c r="D274" s="67" t="str">
        <f>IF(B274="","",VLOOKUP(B274,'Base productos'!A$2:H$11812,3,FALSE))</f>
        <v/>
      </c>
      <c r="E274" s="63" t="str">
        <f>IF(B274="","",VLOOKUP(B274,'Base productos'!A$2:H$11812,4,FALSE))</f>
        <v/>
      </c>
      <c r="F274" s="63" t="str">
        <f>IF(B274="","",VLOOKUP(B274,'Base productos'!A$2:H$11812,5,FALSE))</f>
        <v/>
      </c>
      <c r="G274" s="67" t="str">
        <f>IF(B274="","",VLOOKUP(B274,'Base productos'!A$2:H$11812,6,FALSE))</f>
        <v/>
      </c>
      <c r="H274" s="67" t="str">
        <f>IF(B274="","",VLOOKUP(B274,'Base productos'!A$2:H$11812,7,FALSE))</f>
        <v/>
      </c>
      <c r="I274" s="67" t="str">
        <f>IF(B274="","",VLOOKUP(B274,'Base productos'!A$2:H$11812,8,FALSE))</f>
        <v/>
      </c>
      <c r="J274" s="47"/>
      <c r="K274" s="48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70"/>
      <c r="Y274" s="69"/>
      <c r="Z274" s="70"/>
      <c r="AA274" s="105"/>
      <c r="AB274" s="107"/>
      <c r="AC274" s="106"/>
      <c r="AD274" s="106"/>
      <c r="AE274" s="54"/>
      <c r="AF274" s="104"/>
      <c r="AG274" s="94"/>
      <c r="AH274" s="94"/>
      <c r="AI274"/>
      <c r="AJ274"/>
      <c r="AM274" s="13"/>
    </row>
    <row r="275" spans="1:39" s="8" customFormat="1" ht="24.95" customHeight="1" x14ac:dyDescent="0.25">
      <c r="A275" s="66" t="str">
        <f t="shared" si="3"/>
        <v/>
      </c>
      <c r="B275" s="62"/>
      <c r="C275" s="64" t="str">
        <f>IF(B275="","",VLOOKUP(B275,'Base productos'!A$2:H$11812,2,FALSE))</f>
        <v/>
      </c>
      <c r="D275" s="67" t="str">
        <f>IF(B275="","",VLOOKUP(B275,'Base productos'!A$2:H$11812,3,FALSE))</f>
        <v/>
      </c>
      <c r="E275" s="63" t="str">
        <f>IF(B275="","",VLOOKUP(B275,'Base productos'!A$2:H$11812,4,FALSE))</f>
        <v/>
      </c>
      <c r="F275" s="63" t="str">
        <f>IF(B275="","",VLOOKUP(B275,'Base productos'!A$2:H$11812,5,FALSE))</f>
        <v/>
      </c>
      <c r="G275" s="67" t="str">
        <f>IF(B275="","",VLOOKUP(B275,'Base productos'!A$2:H$11812,6,FALSE))</f>
        <v/>
      </c>
      <c r="H275" s="67" t="str">
        <f>IF(B275="","",VLOOKUP(B275,'Base productos'!A$2:H$11812,7,FALSE))</f>
        <v/>
      </c>
      <c r="I275" s="67" t="str">
        <f>IF(B275="","",VLOOKUP(B275,'Base productos'!A$2:H$11812,8,FALSE))</f>
        <v/>
      </c>
      <c r="J275" s="47"/>
      <c r="K275" s="48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70"/>
      <c r="Y275" s="69"/>
      <c r="Z275" s="70"/>
      <c r="AA275" s="105"/>
      <c r="AB275" s="107"/>
      <c r="AC275" s="106"/>
      <c r="AD275" s="106"/>
      <c r="AE275" s="54"/>
      <c r="AF275" s="104"/>
      <c r="AG275" s="94"/>
      <c r="AH275" s="94"/>
      <c r="AI275"/>
      <c r="AJ275"/>
      <c r="AM275" s="13"/>
    </row>
    <row r="276" spans="1:39" s="8" customFormat="1" ht="24.95" customHeight="1" x14ac:dyDescent="0.25">
      <c r="A276" s="66" t="str">
        <f t="shared" si="3"/>
        <v/>
      </c>
      <c r="B276" s="62"/>
      <c r="C276" s="64" t="str">
        <f>IF(B276="","",VLOOKUP(B276,'Base productos'!A$2:H$11812,2,FALSE))</f>
        <v/>
      </c>
      <c r="D276" s="67" t="str">
        <f>IF(B276="","",VLOOKUP(B276,'Base productos'!A$2:H$11812,3,FALSE))</f>
        <v/>
      </c>
      <c r="E276" s="63" t="str">
        <f>IF(B276="","",VLOOKUP(B276,'Base productos'!A$2:H$11812,4,FALSE))</f>
        <v/>
      </c>
      <c r="F276" s="63" t="str">
        <f>IF(B276="","",VLOOKUP(B276,'Base productos'!A$2:H$11812,5,FALSE))</f>
        <v/>
      </c>
      <c r="G276" s="67" t="str">
        <f>IF(B276="","",VLOOKUP(B276,'Base productos'!A$2:H$11812,6,FALSE))</f>
        <v/>
      </c>
      <c r="H276" s="67" t="str">
        <f>IF(B276="","",VLOOKUP(B276,'Base productos'!A$2:H$11812,7,FALSE))</f>
        <v/>
      </c>
      <c r="I276" s="67" t="str">
        <f>IF(B276="","",VLOOKUP(B276,'Base productos'!A$2:H$11812,8,FALSE))</f>
        <v/>
      </c>
      <c r="J276" s="47"/>
      <c r="K276" s="48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70"/>
      <c r="Y276" s="69"/>
      <c r="Z276" s="70"/>
      <c r="AA276" s="105"/>
      <c r="AB276" s="107"/>
      <c r="AC276" s="106"/>
      <c r="AD276" s="106"/>
      <c r="AE276" s="54"/>
      <c r="AF276" s="104"/>
      <c r="AG276" s="94"/>
      <c r="AH276" s="94"/>
      <c r="AI276"/>
      <c r="AJ276"/>
      <c r="AM276" s="13"/>
    </row>
    <row r="277" spans="1:39" s="8" customFormat="1" ht="24.95" customHeight="1" x14ac:dyDescent="0.25">
      <c r="A277" s="66" t="str">
        <f t="shared" si="3"/>
        <v/>
      </c>
      <c r="B277" s="62"/>
      <c r="C277" s="64" t="str">
        <f>IF(B277="","",VLOOKUP(B277,'Base productos'!A$2:H$11812,2,FALSE))</f>
        <v/>
      </c>
      <c r="D277" s="67" t="str">
        <f>IF(B277="","",VLOOKUP(B277,'Base productos'!A$2:H$11812,3,FALSE))</f>
        <v/>
      </c>
      <c r="E277" s="63" t="str">
        <f>IF(B277="","",VLOOKUP(B277,'Base productos'!A$2:H$11812,4,FALSE))</f>
        <v/>
      </c>
      <c r="F277" s="63" t="str">
        <f>IF(B277="","",VLOOKUP(B277,'Base productos'!A$2:H$11812,5,FALSE))</f>
        <v/>
      </c>
      <c r="G277" s="67" t="str">
        <f>IF(B277="","",VLOOKUP(B277,'Base productos'!A$2:H$11812,6,FALSE))</f>
        <v/>
      </c>
      <c r="H277" s="67" t="str">
        <f>IF(B277="","",VLOOKUP(B277,'Base productos'!A$2:H$11812,7,FALSE))</f>
        <v/>
      </c>
      <c r="I277" s="67" t="str">
        <f>IF(B277="","",VLOOKUP(B277,'Base productos'!A$2:H$11812,8,FALSE))</f>
        <v/>
      </c>
      <c r="J277" s="47"/>
      <c r="K277" s="48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70"/>
      <c r="Y277" s="69"/>
      <c r="Z277" s="70"/>
      <c r="AA277" s="105"/>
      <c r="AB277" s="107"/>
      <c r="AC277" s="106"/>
      <c r="AD277" s="106"/>
      <c r="AE277" s="54"/>
      <c r="AF277" s="104"/>
      <c r="AG277" s="94"/>
      <c r="AH277" s="94"/>
      <c r="AI277"/>
      <c r="AJ277"/>
      <c r="AM277" s="13"/>
    </row>
    <row r="278" spans="1:39" s="8" customFormat="1" ht="24.95" customHeight="1" x14ac:dyDescent="0.25">
      <c r="A278" s="66" t="str">
        <f t="shared" si="3"/>
        <v/>
      </c>
      <c r="B278" s="62"/>
      <c r="C278" s="64" t="str">
        <f>IF(B278="","",VLOOKUP(B278,'Base productos'!A$2:H$11812,2,FALSE))</f>
        <v/>
      </c>
      <c r="D278" s="67" t="str">
        <f>IF(B278="","",VLOOKUP(B278,'Base productos'!A$2:H$11812,3,FALSE))</f>
        <v/>
      </c>
      <c r="E278" s="63" t="str">
        <f>IF(B278="","",VLOOKUP(B278,'Base productos'!A$2:H$11812,4,FALSE))</f>
        <v/>
      </c>
      <c r="F278" s="63" t="str">
        <f>IF(B278="","",VLOOKUP(B278,'Base productos'!A$2:H$11812,5,FALSE))</f>
        <v/>
      </c>
      <c r="G278" s="67" t="str">
        <f>IF(B278="","",VLOOKUP(B278,'Base productos'!A$2:H$11812,6,FALSE))</f>
        <v/>
      </c>
      <c r="H278" s="67" t="str">
        <f>IF(B278="","",VLOOKUP(B278,'Base productos'!A$2:H$11812,7,FALSE))</f>
        <v/>
      </c>
      <c r="I278" s="67" t="str">
        <f>IF(B278="","",VLOOKUP(B278,'Base productos'!A$2:H$11812,8,FALSE))</f>
        <v/>
      </c>
      <c r="J278" s="47"/>
      <c r="K278" s="48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70"/>
      <c r="Y278" s="69"/>
      <c r="Z278" s="70"/>
      <c r="AA278" s="105"/>
      <c r="AB278" s="107"/>
      <c r="AC278" s="106"/>
      <c r="AD278" s="106"/>
      <c r="AE278" s="54"/>
      <c r="AF278" s="104"/>
      <c r="AG278" s="94"/>
      <c r="AH278" s="94"/>
      <c r="AI278"/>
      <c r="AJ278"/>
      <c r="AM278" s="13"/>
    </row>
    <row r="279" spans="1:39" s="8" customFormat="1" ht="24.95" customHeight="1" x14ac:dyDescent="0.25">
      <c r="A279" s="66" t="str">
        <f t="shared" si="3"/>
        <v/>
      </c>
      <c r="B279" s="62"/>
      <c r="C279" s="64" t="str">
        <f>IF(B279="","",VLOOKUP(B279,'Base productos'!A$2:H$11812,2,FALSE))</f>
        <v/>
      </c>
      <c r="D279" s="67" t="str">
        <f>IF(B279="","",VLOOKUP(B279,'Base productos'!A$2:H$11812,3,FALSE))</f>
        <v/>
      </c>
      <c r="E279" s="63" t="str">
        <f>IF(B279="","",VLOOKUP(B279,'Base productos'!A$2:H$11812,4,FALSE))</f>
        <v/>
      </c>
      <c r="F279" s="63" t="str">
        <f>IF(B279="","",VLOOKUP(B279,'Base productos'!A$2:H$11812,5,FALSE))</f>
        <v/>
      </c>
      <c r="G279" s="67" t="str">
        <f>IF(B279="","",VLOOKUP(B279,'Base productos'!A$2:H$11812,6,FALSE))</f>
        <v/>
      </c>
      <c r="H279" s="67" t="str">
        <f>IF(B279="","",VLOOKUP(B279,'Base productos'!A$2:H$11812,7,FALSE))</f>
        <v/>
      </c>
      <c r="I279" s="67" t="str">
        <f>IF(B279="","",VLOOKUP(B279,'Base productos'!A$2:H$11812,8,FALSE))</f>
        <v/>
      </c>
      <c r="J279" s="47"/>
      <c r="K279" s="48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70"/>
      <c r="Y279" s="69"/>
      <c r="Z279" s="70"/>
      <c r="AA279" s="105"/>
      <c r="AB279" s="107"/>
      <c r="AC279" s="106"/>
      <c r="AD279" s="106"/>
      <c r="AE279" s="54"/>
      <c r="AF279" s="104"/>
      <c r="AG279" s="94"/>
      <c r="AH279" s="94"/>
      <c r="AI279"/>
      <c r="AJ279"/>
      <c r="AM279" s="13"/>
    </row>
    <row r="280" spans="1:39" s="8" customFormat="1" ht="24.95" customHeight="1" x14ac:dyDescent="0.25">
      <c r="A280" s="66" t="str">
        <f t="shared" si="3"/>
        <v/>
      </c>
      <c r="B280" s="62"/>
      <c r="C280" s="64" t="str">
        <f>IF(B280="","",VLOOKUP(B280,'Base productos'!A$2:H$11812,2,FALSE))</f>
        <v/>
      </c>
      <c r="D280" s="67" t="str">
        <f>IF(B280="","",VLOOKUP(B280,'Base productos'!A$2:H$11812,3,FALSE))</f>
        <v/>
      </c>
      <c r="E280" s="63" t="str">
        <f>IF(B280="","",VLOOKUP(B280,'Base productos'!A$2:H$11812,4,FALSE))</f>
        <v/>
      </c>
      <c r="F280" s="63" t="str">
        <f>IF(B280="","",VLOOKUP(B280,'Base productos'!A$2:H$11812,5,FALSE))</f>
        <v/>
      </c>
      <c r="G280" s="67" t="str">
        <f>IF(B280="","",VLOOKUP(B280,'Base productos'!A$2:H$11812,6,FALSE))</f>
        <v/>
      </c>
      <c r="H280" s="67" t="str">
        <f>IF(B280="","",VLOOKUP(B280,'Base productos'!A$2:H$11812,7,FALSE))</f>
        <v/>
      </c>
      <c r="I280" s="67" t="str">
        <f>IF(B280="","",VLOOKUP(B280,'Base productos'!A$2:H$11812,8,FALSE))</f>
        <v/>
      </c>
      <c r="J280" s="47"/>
      <c r="K280" s="48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70"/>
      <c r="Y280" s="69"/>
      <c r="Z280" s="70"/>
      <c r="AA280" s="105"/>
      <c r="AB280" s="107"/>
      <c r="AC280" s="106"/>
      <c r="AD280" s="106"/>
      <c r="AE280" s="54"/>
      <c r="AF280" s="104"/>
      <c r="AG280" s="94"/>
      <c r="AH280" s="94"/>
      <c r="AI280"/>
      <c r="AJ280"/>
      <c r="AM280" s="13"/>
    </row>
    <row r="281" spans="1:39" s="8" customFormat="1" ht="24.95" customHeight="1" x14ac:dyDescent="0.25">
      <c r="A281" s="66" t="str">
        <f t="shared" ref="A281:A344" si="4">IF(A280="","",IF(B281="","",A280))</f>
        <v/>
      </c>
      <c r="B281" s="62"/>
      <c r="C281" s="64" t="str">
        <f>IF(B281="","",VLOOKUP(B281,'Base productos'!A$2:H$11812,2,FALSE))</f>
        <v/>
      </c>
      <c r="D281" s="67" t="str">
        <f>IF(B281="","",VLOOKUP(B281,'Base productos'!A$2:H$11812,3,FALSE))</f>
        <v/>
      </c>
      <c r="E281" s="63" t="str">
        <f>IF(B281="","",VLOOKUP(B281,'Base productos'!A$2:H$11812,4,FALSE))</f>
        <v/>
      </c>
      <c r="F281" s="63" t="str">
        <f>IF(B281="","",VLOOKUP(B281,'Base productos'!A$2:H$11812,5,FALSE))</f>
        <v/>
      </c>
      <c r="G281" s="67" t="str">
        <f>IF(B281="","",VLOOKUP(B281,'Base productos'!A$2:H$11812,6,FALSE))</f>
        <v/>
      </c>
      <c r="H281" s="67" t="str">
        <f>IF(B281="","",VLOOKUP(B281,'Base productos'!A$2:H$11812,7,FALSE))</f>
        <v/>
      </c>
      <c r="I281" s="67" t="str">
        <f>IF(B281="","",VLOOKUP(B281,'Base productos'!A$2:H$11812,8,FALSE))</f>
        <v/>
      </c>
      <c r="J281" s="47"/>
      <c r="K281" s="48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70"/>
      <c r="Y281" s="69"/>
      <c r="Z281" s="70"/>
      <c r="AA281" s="105"/>
      <c r="AB281" s="107"/>
      <c r="AC281" s="106"/>
      <c r="AD281" s="106"/>
      <c r="AE281" s="54"/>
      <c r="AF281" s="104"/>
      <c r="AG281" s="94"/>
      <c r="AH281" s="94"/>
      <c r="AI281"/>
      <c r="AJ281"/>
      <c r="AM281" s="13"/>
    </row>
    <row r="282" spans="1:39" s="8" customFormat="1" ht="24.95" customHeight="1" x14ac:dyDescent="0.25">
      <c r="A282" s="66" t="str">
        <f t="shared" si="4"/>
        <v/>
      </c>
      <c r="B282" s="62"/>
      <c r="C282" s="64" t="str">
        <f>IF(B282="","",VLOOKUP(B282,'Base productos'!A$2:H$11812,2,FALSE))</f>
        <v/>
      </c>
      <c r="D282" s="67" t="str">
        <f>IF(B282="","",VLOOKUP(B282,'Base productos'!A$2:H$11812,3,FALSE))</f>
        <v/>
      </c>
      <c r="E282" s="63" t="str">
        <f>IF(B282="","",VLOOKUP(B282,'Base productos'!A$2:H$11812,4,FALSE))</f>
        <v/>
      </c>
      <c r="F282" s="63" t="str">
        <f>IF(B282="","",VLOOKUP(B282,'Base productos'!A$2:H$11812,5,FALSE))</f>
        <v/>
      </c>
      <c r="G282" s="67" t="str">
        <f>IF(B282="","",VLOOKUP(B282,'Base productos'!A$2:H$11812,6,FALSE))</f>
        <v/>
      </c>
      <c r="H282" s="67" t="str">
        <f>IF(B282="","",VLOOKUP(B282,'Base productos'!A$2:H$11812,7,FALSE))</f>
        <v/>
      </c>
      <c r="I282" s="67" t="str">
        <f>IF(B282="","",VLOOKUP(B282,'Base productos'!A$2:H$11812,8,FALSE))</f>
        <v/>
      </c>
      <c r="J282" s="47"/>
      <c r="K282" s="48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70"/>
      <c r="Y282" s="69"/>
      <c r="Z282" s="70"/>
      <c r="AA282" s="105"/>
      <c r="AB282" s="107"/>
      <c r="AC282" s="106"/>
      <c r="AD282" s="106"/>
      <c r="AE282" s="54"/>
      <c r="AF282" s="104"/>
      <c r="AG282" s="94"/>
      <c r="AH282" s="94"/>
      <c r="AI282"/>
      <c r="AJ282"/>
      <c r="AM282" s="13"/>
    </row>
    <row r="283" spans="1:39" s="8" customFormat="1" ht="24.95" customHeight="1" x14ac:dyDescent="0.25">
      <c r="A283" s="66" t="str">
        <f t="shared" si="4"/>
        <v/>
      </c>
      <c r="B283" s="62"/>
      <c r="C283" s="64" t="str">
        <f>IF(B283="","",VLOOKUP(B283,'Base productos'!A$2:H$11812,2,FALSE))</f>
        <v/>
      </c>
      <c r="D283" s="67" t="str">
        <f>IF(B283="","",VLOOKUP(B283,'Base productos'!A$2:H$11812,3,FALSE))</f>
        <v/>
      </c>
      <c r="E283" s="63" t="str">
        <f>IF(B283="","",VLOOKUP(B283,'Base productos'!A$2:H$11812,4,FALSE))</f>
        <v/>
      </c>
      <c r="F283" s="63" t="str">
        <f>IF(B283="","",VLOOKUP(B283,'Base productos'!A$2:H$11812,5,FALSE))</f>
        <v/>
      </c>
      <c r="G283" s="67" t="str">
        <f>IF(B283="","",VLOOKUP(B283,'Base productos'!A$2:H$11812,6,FALSE))</f>
        <v/>
      </c>
      <c r="H283" s="67" t="str">
        <f>IF(B283="","",VLOOKUP(B283,'Base productos'!A$2:H$11812,7,FALSE))</f>
        <v/>
      </c>
      <c r="I283" s="67" t="str">
        <f>IF(B283="","",VLOOKUP(B283,'Base productos'!A$2:H$11812,8,FALSE))</f>
        <v/>
      </c>
      <c r="J283" s="47"/>
      <c r="K283" s="48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70"/>
      <c r="Y283" s="69"/>
      <c r="Z283" s="70"/>
      <c r="AA283" s="105"/>
      <c r="AB283" s="107"/>
      <c r="AC283" s="106"/>
      <c r="AD283" s="106"/>
      <c r="AE283" s="54"/>
      <c r="AF283" s="104"/>
      <c r="AG283" s="94"/>
      <c r="AH283" s="94"/>
      <c r="AI283"/>
      <c r="AJ283"/>
      <c r="AM283" s="13"/>
    </row>
    <row r="284" spans="1:39" s="8" customFormat="1" ht="24.95" customHeight="1" x14ac:dyDescent="0.25">
      <c r="A284" s="66" t="str">
        <f t="shared" si="4"/>
        <v/>
      </c>
      <c r="B284" s="62"/>
      <c r="C284" s="64" t="str">
        <f>IF(B284="","",VLOOKUP(B284,'Base productos'!A$2:H$11812,2,FALSE))</f>
        <v/>
      </c>
      <c r="D284" s="67" t="str">
        <f>IF(B284="","",VLOOKUP(B284,'Base productos'!A$2:H$11812,3,FALSE))</f>
        <v/>
      </c>
      <c r="E284" s="63" t="str">
        <f>IF(B284="","",VLOOKUP(B284,'Base productos'!A$2:H$11812,4,FALSE))</f>
        <v/>
      </c>
      <c r="F284" s="63" t="str">
        <f>IF(B284="","",VLOOKUP(B284,'Base productos'!A$2:H$11812,5,FALSE))</f>
        <v/>
      </c>
      <c r="G284" s="67" t="str">
        <f>IF(B284="","",VLOOKUP(B284,'Base productos'!A$2:H$11812,6,FALSE))</f>
        <v/>
      </c>
      <c r="H284" s="67" t="str">
        <f>IF(B284="","",VLOOKUP(B284,'Base productos'!A$2:H$11812,7,FALSE))</f>
        <v/>
      </c>
      <c r="I284" s="67" t="str">
        <f>IF(B284="","",VLOOKUP(B284,'Base productos'!A$2:H$11812,8,FALSE))</f>
        <v/>
      </c>
      <c r="J284" s="47"/>
      <c r="K284" s="48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70"/>
      <c r="Y284" s="69"/>
      <c r="Z284" s="70"/>
      <c r="AA284" s="105"/>
      <c r="AB284" s="107"/>
      <c r="AC284" s="106"/>
      <c r="AD284" s="106"/>
      <c r="AE284" s="54"/>
      <c r="AF284" s="104"/>
      <c r="AG284" s="94"/>
      <c r="AH284" s="94"/>
      <c r="AI284"/>
      <c r="AJ284"/>
      <c r="AM284" s="13"/>
    </row>
    <row r="285" spans="1:39" s="8" customFormat="1" ht="24.95" customHeight="1" x14ac:dyDescent="0.25">
      <c r="A285" s="66" t="str">
        <f t="shared" si="4"/>
        <v/>
      </c>
      <c r="B285" s="62"/>
      <c r="C285" s="64" t="str">
        <f>IF(B285="","",VLOOKUP(B285,'Base productos'!A$2:H$11812,2,FALSE))</f>
        <v/>
      </c>
      <c r="D285" s="67" t="str">
        <f>IF(B285="","",VLOOKUP(B285,'Base productos'!A$2:H$11812,3,FALSE))</f>
        <v/>
      </c>
      <c r="E285" s="63" t="str">
        <f>IF(B285="","",VLOOKUP(B285,'Base productos'!A$2:H$11812,4,FALSE))</f>
        <v/>
      </c>
      <c r="F285" s="63" t="str">
        <f>IF(B285="","",VLOOKUP(B285,'Base productos'!A$2:H$11812,5,FALSE))</f>
        <v/>
      </c>
      <c r="G285" s="67" t="str">
        <f>IF(B285="","",VLOOKUP(B285,'Base productos'!A$2:H$11812,6,FALSE))</f>
        <v/>
      </c>
      <c r="H285" s="67" t="str">
        <f>IF(B285="","",VLOOKUP(B285,'Base productos'!A$2:H$11812,7,FALSE))</f>
        <v/>
      </c>
      <c r="I285" s="67" t="str">
        <f>IF(B285="","",VLOOKUP(B285,'Base productos'!A$2:H$11812,8,FALSE))</f>
        <v/>
      </c>
      <c r="J285" s="47"/>
      <c r="K285" s="48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70"/>
      <c r="Y285" s="69"/>
      <c r="Z285" s="70"/>
      <c r="AA285" s="105"/>
      <c r="AB285" s="107"/>
      <c r="AC285" s="106"/>
      <c r="AD285" s="106"/>
      <c r="AE285" s="54"/>
      <c r="AF285" s="104"/>
      <c r="AG285" s="94"/>
      <c r="AH285" s="94"/>
      <c r="AI285"/>
      <c r="AJ285"/>
      <c r="AM285" s="13"/>
    </row>
    <row r="286" spans="1:39" s="8" customFormat="1" ht="24.95" customHeight="1" x14ac:dyDescent="0.25">
      <c r="A286" s="66" t="str">
        <f t="shared" si="4"/>
        <v/>
      </c>
      <c r="B286" s="62"/>
      <c r="C286" s="64" t="str">
        <f>IF(B286="","",VLOOKUP(B286,'Base productos'!A$2:H$11812,2,FALSE))</f>
        <v/>
      </c>
      <c r="D286" s="67" t="str">
        <f>IF(B286="","",VLOOKUP(B286,'Base productos'!A$2:H$11812,3,FALSE))</f>
        <v/>
      </c>
      <c r="E286" s="63" t="str">
        <f>IF(B286="","",VLOOKUP(B286,'Base productos'!A$2:H$11812,4,FALSE))</f>
        <v/>
      </c>
      <c r="F286" s="63" t="str">
        <f>IF(B286="","",VLOOKUP(B286,'Base productos'!A$2:H$11812,5,FALSE))</f>
        <v/>
      </c>
      <c r="G286" s="67" t="str">
        <f>IF(B286="","",VLOOKUP(B286,'Base productos'!A$2:H$11812,6,FALSE))</f>
        <v/>
      </c>
      <c r="H286" s="67" t="str">
        <f>IF(B286="","",VLOOKUP(B286,'Base productos'!A$2:H$11812,7,FALSE))</f>
        <v/>
      </c>
      <c r="I286" s="67" t="str">
        <f>IF(B286="","",VLOOKUP(B286,'Base productos'!A$2:H$11812,8,FALSE))</f>
        <v/>
      </c>
      <c r="J286" s="47"/>
      <c r="K286" s="48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70"/>
      <c r="Y286" s="69"/>
      <c r="Z286" s="70"/>
      <c r="AA286" s="105"/>
      <c r="AB286" s="107"/>
      <c r="AC286" s="106"/>
      <c r="AD286" s="106"/>
      <c r="AE286" s="54"/>
      <c r="AF286" s="104"/>
      <c r="AG286" s="94"/>
      <c r="AH286" s="94"/>
      <c r="AI286"/>
      <c r="AJ286"/>
      <c r="AM286" s="13"/>
    </row>
    <row r="287" spans="1:39" s="8" customFormat="1" ht="24.95" customHeight="1" x14ac:dyDescent="0.25">
      <c r="A287" s="66" t="str">
        <f t="shared" si="4"/>
        <v/>
      </c>
      <c r="B287" s="62"/>
      <c r="C287" s="64" t="str">
        <f>IF(B287="","",VLOOKUP(B287,'Base productos'!A$2:H$11812,2,FALSE))</f>
        <v/>
      </c>
      <c r="D287" s="67" t="str">
        <f>IF(B287="","",VLOOKUP(B287,'Base productos'!A$2:H$11812,3,FALSE))</f>
        <v/>
      </c>
      <c r="E287" s="63" t="str">
        <f>IF(B287="","",VLOOKUP(B287,'Base productos'!A$2:H$11812,4,FALSE))</f>
        <v/>
      </c>
      <c r="F287" s="63" t="str">
        <f>IF(B287="","",VLOOKUP(B287,'Base productos'!A$2:H$11812,5,FALSE))</f>
        <v/>
      </c>
      <c r="G287" s="67" t="str">
        <f>IF(B287="","",VLOOKUP(B287,'Base productos'!A$2:H$11812,6,FALSE))</f>
        <v/>
      </c>
      <c r="H287" s="67" t="str">
        <f>IF(B287="","",VLOOKUP(B287,'Base productos'!A$2:H$11812,7,FALSE))</f>
        <v/>
      </c>
      <c r="I287" s="67" t="str">
        <f>IF(B287="","",VLOOKUP(B287,'Base productos'!A$2:H$11812,8,FALSE))</f>
        <v/>
      </c>
      <c r="J287" s="47"/>
      <c r="K287" s="48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70"/>
      <c r="Y287" s="69"/>
      <c r="Z287" s="70"/>
      <c r="AA287" s="105"/>
      <c r="AB287" s="107"/>
      <c r="AC287" s="106"/>
      <c r="AD287" s="106"/>
      <c r="AE287" s="54"/>
      <c r="AF287" s="104"/>
      <c r="AG287" s="94"/>
      <c r="AH287" s="94"/>
      <c r="AI287"/>
      <c r="AJ287"/>
      <c r="AM287" s="13"/>
    </row>
    <row r="288" spans="1:39" s="8" customFormat="1" ht="24.95" customHeight="1" x14ac:dyDescent="0.25">
      <c r="A288" s="66" t="str">
        <f t="shared" si="4"/>
        <v/>
      </c>
      <c r="B288" s="62"/>
      <c r="C288" s="64" t="str">
        <f>IF(B288="","",VLOOKUP(B288,'Base productos'!A$2:H$11812,2,FALSE))</f>
        <v/>
      </c>
      <c r="D288" s="67" t="str">
        <f>IF(B288="","",VLOOKUP(B288,'Base productos'!A$2:H$11812,3,FALSE))</f>
        <v/>
      </c>
      <c r="E288" s="63" t="str">
        <f>IF(B288="","",VLOOKUP(B288,'Base productos'!A$2:H$11812,4,FALSE))</f>
        <v/>
      </c>
      <c r="F288" s="63" t="str">
        <f>IF(B288="","",VLOOKUP(B288,'Base productos'!A$2:H$11812,5,FALSE))</f>
        <v/>
      </c>
      <c r="G288" s="67" t="str">
        <f>IF(B288="","",VLOOKUP(B288,'Base productos'!A$2:H$11812,6,FALSE))</f>
        <v/>
      </c>
      <c r="H288" s="67" t="str">
        <f>IF(B288="","",VLOOKUP(B288,'Base productos'!A$2:H$11812,7,FALSE))</f>
        <v/>
      </c>
      <c r="I288" s="67" t="str">
        <f>IF(B288="","",VLOOKUP(B288,'Base productos'!A$2:H$11812,8,FALSE))</f>
        <v/>
      </c>
      <c r="J288" s="47"/>
      <c r="K288" s="48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70"/>
      <c r="Y288" s="69"/>
      <c r="Z288" s="70"/>
      <c r="AA288" s="105"/>
      <c r="AB288" s="107"/>
      <c r="AC288" s="106"/>
      <c r="AD288" s="106"/>
      <c r="AE288" s="54"/>
      <c r="AF288" s="104"/>
      <c r="AG288" s="94"/>
      <c r="AH288" s="94"/>
      <c r="AI288"/>
      <c r="AJ288"/>
      <c r="AM288" s="13"/>
    </row>
    <row r="289" spans="1:39" s="8" customFormat="1" ht="24.95" customHeight="1" x14ac:dyDescent="0.25">
      <c r="A289" s="66" t="str">
        <f t="shared" si="4"/>
        <v/>
      </c>
      <c r="B289" s="62"/>
      <c r="C289" s="64" t="str">
        <f>IF(B289="","",VLOOKUP(B289,'Base productos'!A$2:H$11812,2,FALSE))</f>
        <v/>
      </c>
      <c r="D289" s="67" t="str">
        <f>IF(B289="","",VLOOKUP(B289,'Base productos'!A$2:H$11812,3,FALSE))</f>
        <v/>
      </c>
      <c r="E289" s="63" t="str">
        <f>IF(B289="","",VLOOKUP(B289,'Base productos'!A$2:H$11812,4,FALSE))</f>
        <v/>
      </c>
      <c r="F289" s="63" t="str">
        <f>IF(B289="","",VLOOKUP(B289,'Base productos'!A$2:H$11812,5,FALSE))</f>
        <v/>
      </c>
      <c r="G289" s="67" t="str">
        <f>IF(B289="","",VLOOKUP(B289,'Base productos'!A$2:H$11812,6,FALSE))</f>
        <v/>
      </c>
      <c r="H289" s="67" t="str">
        <f>IF(B289="","",VLOOKUP(B289,'Base productos'!A$2:H$11812,7,FALSE))</f>
        <v/>
      </c>
      <c r="I289" s="67" t="str">
        <f>IF(B289="","",VLOOKUP(B289,'Base productos'!A$2:H$11812,8,FALSE))</f>
        <v/>
      </c>
      <c r="J289" s="47"/>
      <c r="K289" s="48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70"/>
      <c r="Y289" s="69"/>
      <c r="Z289" s="70"/>
      <c r="AA289" s="105"/>
      <c r="AB289" s="107"/>
      <c r="AC289" s="106"/>
      <c r="AD289" s="106"/>
      <c r="AE289" s="54"/>
      <c r="AF289" s="104"/>
      <c r="AG289" s="94"/>
      <c r="AH289" s="94"/>
      <c r="AI289"/>
      <c r="AJ289"/>
      <c r="AM289" s="13"/>
    </row>
    <row r="290" spans="1:39" s="8" customFormat="1" ht="24.95" customHeight="1" x14ac:dyDescent="0.25">
      <c r="A290" s="66" t="str">
        <f t="shared" si="4"/>
        <v/>
      </c>
      <c r="B290" s="62"/>
      <c r="C290" s="64" t="str">
        <f>IF(B290="","",VLOOKUP(B290,'Base productos'!A$2:H$11812,2,FALSE))</f>
        <v/>
      </c>
      <c r="D290" s="67" t="str">
        <f>IF(B290="","",VLOOKUP(B290,'Base productos'!A$2:H$11812,3,FALSE))</f>
        <v/>
      </c>
      <c r="E290" s="63" t="str">
        <f>IF(B290="","",VLOOKUP(B290,'Base productos'!A$2:H$11812,4,FALSE))</f>
        <v/>
      </c>
      <c r="F290" s="63" t="str">
        <f>IF(B290="","",VLOOKUP(B290,'Base productos'!A$2:H$11812,5,FALSE))</f>
        <v/>
      </c>
      <c r="G290" s="67" t="str">
        <f>IF(B290="","",VLOOKUP(B290,'Base productos'!A$2:H$11812,6,FALSE))</f>
        <v/>
      </c>
      <c r="H290" s="67" t="str">
        <f>IF(B290="","",VLOOKUP(B290,'Base productos'!A$2:H$11812,7,FALSE))</f>
        <v/>
      </c>
      <c r="I290" s="67" t="str">
        <f>IF(B290="","",VLOOKUP(B290,'Base productos'!A$2:H$11812,8,FALSE))</f>
        <v/>
      </c>
      <c r="J290" s="47"/>
      <c r="K290" s="48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70"/>
      <c r="Y290" s="69"/>
      <c r="Z290" s="70"/>
      <c r="AA290" s="105"/>
      <c r="AB290" s="107"/>
      <c r="AC290" s="106"/>
      <c r="AD290" s="106"/>
      <c r="AE290" s="54"/>
      <c r="AF290" s="104"/>
      <c r="AG290" s="94"/>
      <c r="AH290" s="94"/>
      <c r="AI290"/>
      <c r="AJ290"/>
      <c r="AM290" s="13"/>
    </row>
    <row r="291" spans="1:39" s="8" customFormat="1" ht="24.95" customHeight="1" x14ac:dyDescent="0.25">
      <c r="A291" s="66" t="str">
        <f t="shared" si="4"/>
        <v/>
      </c>
      <c r="B291" s="62"/>
      <c r="C291" s="64" t="str">
        <f>IF(B291="","",VLOOKUP(B291,'Base productos'!A$2:H$11812,2,FALSE))</f>
        <v/>
      </c>
      <c r="D291" s="67" t="str">
        <f>IF(B291="","",VLOOKUP(B291,'Base productos'!A$2:H$11812,3,FALSE))</f>
        <v/>
      </c>
      <c r="E291" s="63" t="str">
        <f>IF(B291="","",VLOOKUP(B291,'Base productos'!A$2:H$11812,4,FALSE))</f>
        <v/>
      </c>
      <c r="F291" s="63" t="str">
        <f>IF(B291="","",VLOOKUP(B291,'Base productos'!A$2:H$11812,5,FALSE))</f>
        <v/>
      </c>
      <c r="G291" s="67" t="str">
        <f>IF(B291="","",VLOOKUP(B291,'Base productos'!A$2:H$11812,6,FALSE))</f>
        <v/>
      </c>
      <c r="H291" s="67" t="str">
        <f>IF(B291="","",VLOOKUP(B291,'Base productos'!A$2:H$11812,7,FALSE))</f>
        <v/>
      </c>
      <c r="I291" s="67" t="str">
        <f>IF(B291="","",VLOOKUP(B291,'Base productos'!A$2:H$11812,8,FALSE))</f>
        <v/>
      </c>
      <c r="J291" s="47"/>
      <c r="K291" s="48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70"/>
      <c r="Y291" s="69"/>
      <c r="Z291" s="70"/>
      <c r="AA291" s="105"/>
      <c r="AB291" s="107"/>
      <c r="AC291" s="106"/>
      <c r="AD291" s="106"/>
      <c r="AE291" s="54"/>
      <c r="AF291" s="104"/>
      <c r="AG291" s="94"/>
      <c r="AH291" s="94"/>
      <c r="AI291"/>
      <c r="AJ291"/>
      <c r="AM291" s="13"/>
    </row>
    <row r="292" spans="1:39" s="8" customFormat="1" ht="24.95" customHeight="1" x14ac:dyDescent="0.25">
      <c r="A292" s="66" t="str">
        <f t="shared" si="4"/>
        <v/>
      </c>
      <c r="B292" s="62"/>
      <c r="C292" s="64" t="str">
        <f>IF(B292="","",VLOOKUP(B292,'Base productos'!A$2:H$11812,2,FALSE))</f>
        <v/>
      </c>
      <c r="D292" s="67" t="str">
        <f>IF(B292="","",VLOOKUP(B292,'Base productos'!A$2:H$11812,3,FALSE))</f>
        <v/>
      </c>
      <c r="E292" s="63" t="str">
        <f>IF(B292="","",VLOOKUP(B292,'Base productos'!A$2:H$11812,4,FALSE))</f>
        <v/>
      </c>
      <c r="F292" s="63" t="str">
        <f>IF(B292="","",VLOOKUP(B292,'Base productos'!A$2:H$11812,5,FALSE))</f>
        <v/>
      </c>
      <c r="G292" s="67" t="str">
        <f>IF(B292="","",VLOOKUP(B292,'Base productos'!A$2:H$11812,6,FALSE))</f>
        <v/>
      </c>
      <c r="H292" s="67" t="str">
        <f>IF(B292="","",VLOOKUP(B292,'Base productos'!A$2:H$11812,7,FALSE))</f>
        <v/>
      </c>
      <c r="I292" s="67" t="str">
        <f>IF(B292="","",VLOOKUP(B292,'Base productos'!A$2:H$11812,8,FALSE))</f>
        <v/>
      </c>
      <c r="J292" s="47"/>
      <c r="K292" s="48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70"/>
      <c r="Y292" s="69"/>
      <c r="Z292" s="70"/>
      <c r="AA292" s="105"/>
      <c r="AB292" s="107"/>
      <c r="AC292" s="106"/>
      <c r="AD292" s="106"/>
      <c r="AE292" s="54"/>
      <c r="AF292" s="104"/>
      <c r="AG292" s="94"/>
      <c r="AH292" s="94"/>
      <c r="AI292"/>
      <c r="AJ292"/>
      <c r="AM292" s="13"/>
    </row>
    <row r="293" spans="1:39" s="8" customFormat="1" ht="24.95" customHeight="1" x14ac:dyDescent="0.25">
      <c r="A293" s="66" t="str">
        <f t="shared" si="4"/>
        <v/>
      </c>
      <c r="B293" s="62"/>
      <c r="C293" s="64" t="str">
        <f>IF(B293="","",VLOOKUP(B293,'Base productos'!A$2:H$11812,2,FALSE))</f>
        <v/>
      </c>
      <c r="D293" s="67" t="str">
        <f>IF(B293="","",VLOOKUP(B293,'Base productos'!A$2:H$11812,3,FALSE))</f>
        <v/>
      </c>
      <c r="E293" s="63" t="str">
        <f>IF(B293="","",VLOOKUP(B293,'Base productos'!A$2:H$11812,4,FALSE))</f>
        <v/>
      </c>
      <c r="F293" s="63" t="str">
        <f>IF(B293="","",VLOOKUP(B293,'Base productos'!A$2:H$11812,5,FALSE))</f>
        <v/>
      </c>
      <c r="G293" s="67" t="str">
        <f>IF(B293="","",VLOOKUP(B293,'Base productos'!A$2:H$11812,6,FALSE))</f>
        <v/>
      </c>
      <c r="H293" s="67" t="str">
        <f>IF(B293="","",VLOOKUP(B293,'Base productos'!A$2:H$11812,7,FALSE))</f>
        <v/>
      </c>
      <c r="I293" s="67" t="str">
        <f>IF(B293="","",VLOOKUP(B293,'Base productos'!A$2:H$11812,8,FALSE))</f>
        <v/>
      </c>
      <c r="J293" s="47"/>
      <c r="K293" s="48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70"/>
      <c r="Y293" s="69"/>
      <c r="Z293" s="70"/>
      <c r="AA293" s="105"/>
      <c r="AB293" s="107"/>
      <c r="AC293" s="106"/>
      <c r="AD293" s="106"/>
      <c r="AE293" s="54"/>
      <c r="AF293" s="104"/>
      <c r="AG293" s="94"/>
      <c r="AH293" s="94"/>
      <c r="AI293"/>
      <c r="AJ293"/>
      <c r="AM293" s="13"/>
    </row>
    <row r="294" spans="1:39" s="8" customFormat="1" ht="24.95" customHeight="1" x14ac:dyDescent="0.25">
      <c r="A294" s="66" t="str">
        <f t="shared" si="4"/>
        <v/>
      </c>
      <c r="B294" s="62"/>
      <c r="C294" s="64" t="str">
        <f>IF(B294="","",VLOOKUP(B294,'Base productos'!A$2:H$11812,2,FALSE))</f>
        <v/>
      </c>
      <c r="D294" s="67" t="str">
        <f>IF(B294="","",VLOOKUP(B294,'Base productos'!A$2:H$11812,3,FALSE))</f>
        <v/>
      </c>
      <c r="E294" s="63" t="str">
        <f>IF(B294="","",VLOOKUP(B294,'Base productos'!A$2:H$11812,4,FALSE))</f>
        <v/>
      </c>
      <c r="F294" s="63" t="str">
        <f>IF(B294="","",VLOOKUP(B294,'Base productos'!A$2:H$11812,5,FALSE))</f>
        <v/>
      </c>
      <c r="G294" s="67" t="str">
        <f>IF(B294="","",VLOOKUP(B294,'Base productos'!A$2:H$11812,6,FALSE))</f>
        <v/>
      </c>
      <c r="H294" s="67" t="str">
        <f>IF(B294="","",VLOOKUP(B294,'Base productos'!A$2:H$11812,7,FALSE))</f>
        <v/>
      </c>
      <c r="I294" s="67" t="str">
        <f>IF(B294="","",VLOOKUP(B294,'Base productos'!A$2:H$11812,8,FALSE))</f>
        <v/>
      </c>
      <c r="J294" s="47"/>
      <c r="K294" s="48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70"/>
      <c r="Y294" s="69"/>
      <c r="Z294" s="70"/>
      <c r="AA294" s="105"/>
      <c r="AB294" s="107"/>
      <c r="AC294" s="106"/>
      <c r="AD294" s="106"/>
      <c r="AE294" s="54"/>
      <c r="AF294" s="104"/>
      <c r="AG294" s="94"/>
      <c r="AH294" s="94"/>
      <c r="AI294"/>
      <c r="AJ294"/>
      <c r="AM294" s="13"/>
    </row>
    <row r="295" spans="1:39" s="8" customFormat="1" ht="24.95" customHeight="1" x14ac:dyDescent="0.25">
      <c r="A295" s="66" t="str">
        <f t="shared" si="4"/>
        <v/>
      </c>
      <c r="B295" s="62"/>
      <c r="C295" s="64" t="str">
        <f>IF(B295="","",VLOOKUP(B295,'Base productos'!A$2:H$11812,2,FALSE))</f>
        <v/>
      </c>
      <c r="D295" s="67" t="str">
        <f>IF(B295="","",VLOOKUP(B295,'Base productos'!A$2:H$11812,3,FALSE))</f>
        <v/>
      </c>
      <c r="E295" s="63" t="str">
        <f>IF(B295="","",VLOOKUP(B295,'Base productos'!A$2:H$11812,4,FALSE))</f>
        <v/>
      </c>
      <c r="F295" s="63" t="str">
        <f>IF(B295="","",VLOOKUP(B295,'Base productos'!A$2:H$11812,5,FALSE))</f>
        <v/>
      </c>
      <c r="G295" s="67" t="str">
        <f>IF(B295="","",VLOOKUP(B295,'Base productos'!A$2:H$11812,6,FALSE))</f>
        <v/>
      </c>
      <c r="H295" s="67" t="str">
        <f>IF(B295="","",VLOOKUP(B295,'Base productos'!A$2:H$11812,7,FALSE))</f>
        <v/>
      </c>
      <c r="I295" s="67" t="str">
        <f>IF(B295="","",VLOOKUP(B295,'Base productos'!A$2:H$11812,8,FALSE))</f>
        <v/>
      </c>
      <c r="J295" s="47"/>
      <c r="K295" s="48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70"/>
      <c r="Y295" s="69"/>
      <c r="Z295" s="70"/>
      <c r="AA295" s="105"/>
      <c r="AB295" s="107"/>
      <c r="AC295" s="106"/>
      <c r="AD295" s="106"/>
      <c r="AE295" s="54"/>
      <c r="AF295" s="104"/>
      <c r="AG295" s="94"/>
      <c r="AH295" s="94"/>
      <c r="AI295"/>
      <c r="AJ295"/>
      <c r="AM295" s="13"/>
    </row>
    <row r="296" spans="1:39" s="8" customFormat="1" ht="24.95" customHeight="1" x14ac:dyDescent="0.25">
      <c r="A296" s="66" t="str">
        <f t="shared" si="4"/>
        <v/>
      </c>
      <c r="B296" s="62"/>
      <c r="C296" s="64" t="str">
        <f>IF(B296="","",VLOOKUP(B296,'Base productos'!A$2:H$11812,2,FALSE))</f>
        <v/>
      </c>
      <c r="D296" s="67" t="str">
        <f>IF(B296="","",VLOOKUP(B296,'Base productos'!A$2:H$11812,3,FALSE))</f>
        <v/>
      </c>
      <c r="E296" s="63" t="str">
        <f>IF(B296="","",VLOOKUP(B296,'Base productos'!A$2:H$11812,4,FALSE))</f>
        <v/>
      </c>
      <c r="F296" s="63" t="str">
        <f>IF(B296="","",VLOOKUP(B296,'Base productos'!A$2:H$11812,5,FALSE))</f>
        <v/>
      </c>
      <c r="G296" s="67" t="str">
        <f>IF(B296="","",VLOOKUP(B296,'Base productos'!A$2:H$11812,6,FALSE))</f>
        <v/>
      </c>
      <c r="H296" s="67" t="str">
        <f>IF(B296="","",VLOOKUP(B296,'Base productos'!A$2:H$11812,7,FALSE))</f>
        <v/>
      </c>
      <c r="I296" s="67" t="str">
        <f>IF(B296="","",VLOOKUP(B296,'Base productos'!A$2:H$11812,8,FALSE))</f>
        <v/>
      </c>
      <c r="J296" s="47"/>
      <c r="K296" s="48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70"/>
      <c r="Y296" s="69"/>
      <c r="Z296" s="70"/>
      <c r="AA296" s="105"/>
      <c r="AB296" s="107"/>
      <c r="AC296" s="106"/>
      <c r="AD296" s="106"/>
      <c r="AE296" s="54"/>
      <c r="AF296" s="104"/>
      <c r="AG296" s="94"/>
      <c r="AH296" s="94"/>
      <c r="AI296"/>
      <c r="AJ296"/>
      <c r="AM296" s="13"/>
    </row>
    <row r="297" spans="1:39" s="8" customFormat="1" ht="24.95" customHeight="1" x14ac:dyDescent="0.25">
      <c r="A297" s="66" t="str">
        <f t="shared" si="4"/>
        <v/>
      </c>
      <c r="B297" s="62"/>
      <c r="C297" s="64" t="str">
        <f>IF(B297="","",VLOOKUP(B297,'Base productos'!A$2:H$11812,2,FALSE))</f>
        <v/>
      </c>
      <c r="D297" s="67" t="str">
        <f>IF(B297="","",VLOOKUP(B297,'Base productos'!A$2:H$11812,3,FALSE))</f>
        <v/>
      </c>
      <c r="E297" s="63" t="str">
        <f>IF(B297="","",VLOOKUP(B297,'Base productos'!A$2:H$11812,4,FALSE))</f>
        <v/>
      </c>
      <c r="F297" s="63" t="str">
        <f>IF(B297="","",VLOOKUP(B297,'Base productos'!A$2:H$11812,5,FALSE))</f>
        <v/>
      </c>
      <c r="G297" s="67" t="str">
        <f>IF(B297="","",VLOOKUP(B297,'Base productos'!A$2:H$11812,6,FALSE))</f>
        <v/>
      </c>
      <c r="H297" s="67" t="str">
        <f>IF(B297="","",VLOOKUP(B297,'Base productos'!A$2:H$11812,7,FALSE))</f>
        <v/>
      </c>
      <c r="I297" s="67" t="str">
        <f>IF(B297="","",VLOOKUP(B297,'Base productos'!A$2:H$11812,8,FALSE))</f>
        <v/>
      </c>
      <c r="J297" s="47"/>
      <c r="K297" s="48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70"/>
      <c r="Y297" s="69"/>
      <c r="Z297" s="70"/>
      <c r="AA297" s="105"/>
      <c r="AB297" s="107"/>
      <c r="AC297" s="106"/>
      <c r="AD297" s="106"/>
      <c r="AE297" s="54"/>
      <c r="AF297" s="104"/>
      <c r="AG297" s="94"/>
      <c r="AH297" s="94"/>
      <c r="AI297"/>
      <c r="AJ297"/>
      <c r="AM297" s="13"/>
    </row>
    <row r="298" spans="1:39" s="8" customFormat="1" ht="24.95" customHeight="1" x14ac:dyDescent="0.25">
      <c r="A298" s="66" t="str">
        <f t="shared" si="4"/>
        <v/>
      </c>
      <c r="B298" s="62"/>
      <c r="C298" s="64" t="str">
        <f>IF(B298="","",VLOOKUP(B298,'Base productos'!A$2:H$11812,2,FALSE))</f>
        <v/>
      </c>
      <c r="D298" s="67" t="str">
        <f>IF(B298="","",VLOOKUP(B298,'Base productos'!A$2:H$11812,3,FALSE))</f>
        <v/>
      </c>
      <c r="E298" s="63" t="str">
        <f>IF(B298="","",VLOOKUP(B298,'Base productos'!A$2:H$11812,4,FALSE))</f>
        <v/>
      </c>
      <c r="F298" s="63" t="str">
        <f>IF(B298="","",VLOOKUP(B298,'Base productos'!A$2:H$11812,5,FALSE))</f>
        <v/>
      </c>
      <c r="G298" s="67" t="str">
        <f>IF(B298="","",VLOOKUP(B298,'Base productos'!A$2:H$11812,6,FALSE))</f>
        <v/>
      </c>
      <c r="H298" s="67" t="str">
        <f>IF(B298="","",VLOOKUP(B298,'Base productos'!A$2:H$11812,7,FALSE))</f>
        <v/>
      </c>
      <c r="I298" s="67" t="str">
        <f>IF(B298="","",VLOOKUP(B298,'Base productos'!A$2:H$11812,8,FALSE))</f>
        <v/>
      </c>
      <c r="J298" s="47"/>
      <c r="K298" s="48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70"/>
      <c r="Y298" s="69"/>
      <c r="Z298" s="70"/>
      <c r="AA298" s="105"/>
      <c r="AB298" s="107"/>
      <c r="AC298" s="106"/>
      <c r="AD298" s="106"/>
      <c r="AE298" s="54"/>
      <c r="AF298" s="104"/>
      <c r="AG298" s="94"/>
      <c r="AH298" s="94"/>
      <c r="AI298"/>
      <c r="AJ298"/>
      <c r="AM298" s="13"/>
    </row>
    <row r="299" spans="1:39" s="8" customFormat="1" ht="24.95" customHeight="1" x14ac:dyDescent="0.25">
      <c r="A299" s="66" t="str">
        <f t="shared" si="4"/>
        <v/>
      </c>
      <c r="B299" s="62"/>
      <c r="C299" s="64" t="str">
        <f>IF(B299="","",VLOOKUP(B299,'Base productos'!A$2:H$11812,2,FALSE))</f>
        <v/>
      </c>
      <c r="D299" s="67" t="str">
        <f>IF(B299="","",VLOOKUP(B299,'Base productos'!A$2:H$11812,3,FALSE))</f>
        <v/>
      </c>
      <c r="E299" s="63" t="str">
        <f>IF(B299="","",VLOOKUP(B299,'Base productos'!A$2:H$11812,4,FALSE))</f>
        <v/>
      </c>
      <c r="F299" s="63" t="str">
        <f>IF(B299="","",VLOOKUP(B299,'Base productos'!A$2:H$11812,5,FALSE))</f>
        <v/>
      </c>
      <c r="G299" s="67" t="str">
        <f>IF(B299="","",VLOOKUP(B299,'Base productos'!A$2:H$11812,6,FALSE))</f>
        <v/>
      </c>
      <c r="H299" s="67" t="str">
        <f>IF(B299="","",VLOOKUP(B299,'Base productos'!A$2:H$11812,7,FALSE))</f>
        <v/>
      </c>
      <c r="I299" s="67" t="str">
        <f>IF(B299="","",VLOOKUP(B299,'Base productos'!A$2:H$11812,8,FALSE))</f>
        <v/>
      </c>
      <c r="J299" s="47"/>
      <c r="K299" s="48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70"/>
      <c r="Y299" s="69"/>
      <c r="Z299" s="70"/>
      <c r="AA299" s="105"/>
      <c r="AB299" s="107"/>
      <c r="AC299" s="106"/>
      <c r="AD299" s="106"/>
      <c r="AE299" s="54"/>
      <c r="AF299" s="104"/>
      <c r="AG299" s="94"/>
      <c r="AH299" s="94"/>
      <c r="AI299"/>
      <c r="AJ299"/>
      <c r="AM299" s="13"/>
    </row>
    <row r="300" spans="1:39" s="8" customFormat="1" ht="24.95" customHeight="1" x14ac:dyDescent="0.25">
      <c r="A300" s="66" t="str">
        <f t="shared" si="4"/>
        <v/>
      </c>
      <c r="B300" s="62"/>
      <c r="C300" s="64" t="str">
        <f>IF(B300="","",VLOOKUP(B300,'Base productos'!A$2:H$11812,2,FALSE))</f>
        <v/>
      </c>
      <c r="D300" s="67" t="str">
        <f>IF(B300="","",VLOOKUP(B300,'Base productos'!A$2:H$11812,3,FALSE))</f>
        <v/>
      </c>
      <c r="E300" s="63" t="str">
        <f>IF(B300="","",VLOOKUP(B300,'Base productos'!A$2:H$11812,4,FALSE))</f>
        <v/>
      </c>
      <c r="F300" s="63" t="str">
        <f>IF(B300="","",VLOOKUP(B300,'Base productos'!A$2:H$11812,5,FALSE))</f>
        <v/>
      </c>
      <c r="G300" s="67" t="str">
        <f>IF(B300="","",VLOOKUP(B300,'Base productos'!A$2:H$11812,6,FALSE))</f>
        <v/>
      </c>
      <c r="H300" s="67" t="str">
        <f>IF(B300="","",VLOOKUP(B300,'Base productos'!A$2:H$11812,7,FALSE))</f>
        <v/>
      </c>
      <c r="I300" s="67" t="str">
        <f>IF(B300="","",VLOOKUP(B300,'Base productos'!A$2:H$11812,8,FALSE))</f>
        <v/>
      </c>
      <c r="J300" s="47"/>
      <c r="K300" s="48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70"/>
      <c r="Y300" s="69"/>
      <c r="Z300" s="70"/>
      <c r="AA300" s="105"/>
      <c r="AB300" s="107"/>
      <c r="AC300" s="106"/>
      <c r="AD300" s="106"/>
      <c r="AE300" s="54"/>
      <c r="AF300" s="104"/>
      <c r="AG300" s="94"/>
      <c r="AH300" s="94"/>
      <c r="AI300"/>
      <c r="AJ300"/>
      <c r="AM300" s="13"/>
    </row>
    <row r="301" spans="1:39" s="8" customFormat="1" ht="24.95" customHeight="1" x14ac:dyDescent="0.25">
      <c r="A301" s="66" t="str">
        <f t="shared" si="4"/>
        <v/>
      </c>
      <c r="B301" s="62"/>
      <c r="C301" s="64" t="str">
        <f>IF(B301="","",VLOOKUP(B301,'Base productos'!A$2:H$11812,2,FALSE))</f>
        <v/>
      </c>
      <c r="D301" s="67" t="str">
        <f>IF(B301="","",VLOOKUP(B301,'Base productos'!A$2:H$11812,3,FALSE))</f>
        <v/>
      </c>
      <c r="E301" s="63" t="str">
        <f>IF(B301="","",VLOOKUP(B301,'Base productos'!A$2:H$11812,4,FALSE))</f>
        <v/>
      </c>
      <c r="F301" s="63" t="str">
        <f>IF(B301="","",VLOOKUP(B301,'Base productos'!A$2:H$11812,5,FALSE))</f>
        <v/>
      </c>
      <c r="G301" s="67" t="str">
        <f>IF(B301="","",VLOOKUP(B301,'Base productos'!A$2:H$11812,6,FALSE))</f>
        <v/>
      </c>
      <c r="H301" s="67" t="str">
        <f>IF(B301="","",VLOOKUP(B301,'Base productos'!A$2:H$11812,7,FALSE))</f>
        <v/>
      </c>
      <c r="I301" s="67" t="str">
        <f>IF(B301="","",VLOOKUP(B301,'Base productos'!A$2:H$11812,8,FALSE))</f>
        <v/>
      </c>
      <c r="J301" s="47"/>
      <c r="K301" s="48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70"/>
      <c r="Y301" s="69"/>
      <c r="Z301" s="70"/>
      <c r="AA301" s="105"/>
      <c r="AB301" s="107"/>
      <c r="AC301" s="106"/>
      <c r="AD301" s="106"/>
      <c r="AE301" s="54"/>
      <c r="AF301" s="104"/>
      <c r="AG301" s="94"/>
      <c r="AH301" s="94"/>
      <c r="AI301"/>
      <c r="AJ301"/>
      <c r="AM301" s="13"/>
    </row>
    <row r="302" spans="1:39" s="8" customFormat="1" ht="24.95" customHeight="1" x14ac:dyDescent="0.25">
      <c r="A302" s="66" t="str">
        <f t="shared" si="4"/>
        <v/>
      </c>
      <c r="B302" s="62"/>
      <c r="C302" s="64" t="str">
        <f>IF(B302="","",VLOOKUP(B302,'Base productos'!A$2:H$11812,2,FALSE))</f>
        <v/>
      </c>
      <c r="D302" s="67" t="str">
        <f>IF(B302="","",VLOOKUP(B302,'Base productos'!A$2:H$11812,3,FALSE))</f>
        <v/>
      </c>
      <c r="E302" s="63" t="str">
        <f>IF(B302="","",VLOOKUP(B302,'Base productos'!A$2:H$11812,4,FALSE))</f>
        <v/>
      </c>
      <c r="F302" s="63" t="str">
        <f>IF(B302="","",VLOOKUP(B302,'Base productos'!A$2:H$11812,5,FALSE))</f>
        <v/>
      </c>
      <c r="G302" s="67" t="str">
        <f>IF(B302="","",VLOOKUP(B302,'Base productos'!A$2:H$11812,6,FALSE))</f>
        <v/>
      </c>
      <c r="H302" s="67" t="str">
        <f>IF(B302="","",VLOOKUP(B302,'Base productos'!A$2:H$11812,7,FALSE))</f>
        <v/>
      </c>
      <c r="I302" s="67" t="str">
        <f>IF(B302="","",VLOOKUP(B302,'Base productos'!A$2:H$11812,8,FALSE))</f>
        <v/>
      </c>
      <c r="J302" s="47"/>
      <c r="K302" s="48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70"/>
      <c r="Y302" s="69"/>
      <c r="Z302" s="70"/>
      <c r="AA302" s="105"/>
      <c r="AB302" s="107"/>
      <c r="AC302" s="106"/>
      <c r="AD302" s="106"/>
      <c r="AE302" s="54"/>
      <c r="AF302" s="104"/>
      <c r="AG302" s="94"/>
      <c r="AH302" s="94"/>
      <c r="AI302"/>
      <c r="AJ302"/>
      <c r="AM302" s="13"/>
    </row>
    <row r="303" spans="1:39" s="8" customFormat="1" ht="24.95" customHeight="1" x14ac:dyDescent="0.25">
      <c r="A303" s="66" t="str">
        <f t="shared" si="4"/>
        <v/>
      </c>
      <c r="B303" s="62"/>
      <c r="C303" s="64" t="str">
        <f>IF(B303="","",VLOOKUP(B303,'Base productos'!A$2:H$11812,2,FALSE))</f>
        <v/>
      </c>
      <c r="D303" s="67" t="str">
        <f>IF(B303="","",VLOOKUP(B303,'Base productos'!A$2:H$11812,3,FALSE))</f>
        <v/>
      </c>
      <c r="E303" s="63" t="str">
        <f>IF(B303="","",VLOOKUP(B303,'Base productos'!A$2:H$11812,4,FALSE))</f>
        <v/>
      </c>
      <c r="F303" s="63" t="str">
        <f>IF(B303="","",VLOOKUP(B303,'Base productos'!A$2:H$11812,5,FALSE))</f>
        <v/>
      </c>
      <c r="G303" s="67" t="str">
        <f>IF(B303="","",VLOOKUP(B303,'Base productos'!A$2:H$11812,6,FALSE))</f>
        <v/>
      </c>
      <c r="H303" s="67" t="str">
        <f>IF(B303="","",VLOOKUP(B303,'Base productos'!A$2:H$11812,7,FALSE))</f>
        <v/>
      </c>
      <c r="I303" s="67" t="str">
        <f>IF(B303="","",VLOOKUP(B303,'Base productos'!A$2:H$11812,8,FALSE))</f>
        <v/>
      </c>
      <c r="J303" s="47"/>
      <c r="K303" s="48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70"/>
      <c r="Y303" s="69"/>
      <c r="Z303" s="70"/>
      <c r="AA303" s="105"/>
      <c r="AB303" s="107"/>
      <c r="AC303" s="106"/>
      <c r="AD303" s="106"/>
      <c r="AE303" s="54"/>
      <c r="AF303" s="104"/>
      <c r="AG303" s="94"/>
      <c r="AH303" s="94"/>
      <c r="AI303"/>
      <c r="AJ303"/>
      <c r="AM303" s="13"/>
    </row>
    <row r="304" spans="1:39" s="8" customFormat="1" ht="24.95" customHeight="1" x14ac:dyDescent="0.25">
      <c r="A304" s="66" t="str">
        <f t="shared" si="4"/>
        <v/>
      </c>
      <c r="B304" s="62"/>
      <c r="C304" s="64" t="str">
        <f>IF(B304="","",VLOOKUP(B304,'Base productos'!A$2:H$11812,2,FALSE))</f>
        <v/>
      </c>
      <c r="D304" s="67" t="str">
        <f>IF(B304="","",VLOOKUP(B304,'Base productos'!A$2:H$11812,3,FALSE))</f>
        <v/>
      </c>
      <c r="E304" s="63" t="str">
        <f>IF(B304="","",VLOOKUP(B304,'Base productos'!A$2:H$11812,4,FALSE))</f>
        <v/>
      </c>
      <c r="F304" s="63" t="str">
        <f>IF(B304="","",VLOOKUP(B304,'Base productos'!A$2:H$11812,5,FALSE))</f>
        <v/>
      </c>
      <c r="G304" s="67" t="str">
        <f>IF(B304="","",VLOOKUP(B304,'Base productos'!A$2:H$11812,6,FALSE))</f>
        <v/>
      </c>
      <c r="H304" s="67" t="str">
        <f>IF(B304="","",VLOOKUP(B304,'Base productos'!A$2:H$11812,7,FALSE))</f>
        <v/>
      </c>
      <c r="I304" s="67" t="str">
        <f>IF(B304="","",VLOOKUP(B304,'Base productos'!A$2:H$11812,8,FALSE))</f>
        <v/>
      </c>
      <c r="J304" s="47"/>
      <c r="K304" s="48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70"/>
      <c r="Y304" s="69"/>
      <c r="Z304" s="70"/>
      <c r="AA304" s="105"/>
      <c r="AB304" s="107"/>
      <c r="AC304" s="106"/>
      <c r="AD304" s="106"/>
      <c r="AE304" s="54"/>
      <c r="AF304" s="104"/>
      <c r="AG304" s="94"/>
      <c r="AH304" s="94"/>
      <c r="AI304"/>
      <c r="AJ304"/>
      <c r="AM304" s="13"/>
    </row>
    <row r="305" spans="1:39" s="8" customFormat="1" ht="24.95" customHeight="1" x14ac:dyDescent="0.25">
      <c r="A305" s="66" t="str">
        <f t="shared" si="4"/>
        <v/>
      </c>
      <c r="B305" s="62"/>
      <c r="C305" s="64" t="str">
        <f>IF(B305="","",VLOOKUP(B305,'Base productos'!A$2:H$11812,2,FALSE))</f>
        <v/>
      </c>
      <c r="D305" s="67" t="str">
        <f>IF(B305="","",VLOOKUP(B305,'Base productos'!A$2:H$11812,3,FALSE))</f>
        <v/>
      </c>
      <c r="E305" s="63" t="str">
        <f>IF(B305="","",VLOOKUP(B305,'Base productos'!A$2:H$11812,4,FALSE))</f>
        <v/>
      </c>
      <c r="F305" s="63" t="str">
        <f>IF(B305="","",VLOOKUP(B305,'Base productos'!A$2:H$11812,5,FALSE))</f>
        <v/>
      </c>
      <c r="G305" s="67" t="str">
        <f>IF(B305="","",VLOOKUP(B305,'Base productos'!A$2:H$11812,6,FALSE))</f>
        <v/>
      </c>
      <c r="H305" s="67" t="str">
        <f>IF(B305="","",VLOOKUP(B305,'Base productos'!A$2:H$11812,7,FALSE))</f>
        <v/>
      </c>
      <c r="I305" s="67" t="str">
        <f>IF(B305="","",VLOOKUP(B305,'Base productos'!A$2:H$11812,8,FALSE))</f>
        <v/>
      </c>
      <c r="J305" s="47"/>
      <c r="K305" s="48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70"/>
      <c r="Y305" s="69"/>
      <c r="Z305" s="70"/>
      <c r="AA305" s="105"/>
      <c r="AB305" s="107"/>
      <c r="AC305" s="106"/>
      <c r="AD305" s="106"/>
      <c r="AE305" s="54"/>
      <c r="AF305" s="104"/>
      <c r="AG305" s="94"/>
      <c r="AH305" s="94"/>
      <c r="AI305"/>
      <c r="AJ305"/>
      <c r="AM305" s="13"/>
    </row>
    <row r="306" spans="1:39" s="8" customFormat="1" ht="24.95" customHeight="1" x14ac:dyDescent="0.25">
      <c r="A306" s="66" t="str">
        <f t="shared" si="4"/>
        <v/>
      </c>
      <c r="B306" s="62"/>
      <c r="C306" s="64" t="str">
        <f>IF(B306="","",VLOOKUP(B306,'Base productos'!A$2:H$11812,2,FALSE))</f>
        <v/>
      </c>
      <c r="D306" s="67" t="str">
        <f>IF(B306="","",VLOOKUP(B306,'Base productos'!A$2:H$11812,3,FALSE))</f>
        <v/>
      </c>
      <c r="E306" s="63" t="str">
        <f>IF(B306="","",VLOOKUP(B306,'Base productos'!A$2:H$11812,4,FALSE))</f>
        <v/>
      </c>
      <c r="F306" s="63" t="str">
        <f>IF(B306="","",VLOOKUP(B306,'Base productos'!A$2:H$11812,5,FALSE))</f>
        <v/>
      </c>
      <c r="G306" s="67" t="str">
        <f>IF(B306="","",VLOOKUP(B306,'Base productos'!A$2:H$11812,6,FALSE))</f>
        <v/>
      </c>
      <c r="H306" s="67" t="str">
        <f>IF(B306="","",VLOOKUP(B306,'Base productos'!A$2:H$11812,7,FALSE))</f>
        <v/>
      </c>
      <c r="I306" s="67" t="str">
        <f>IF(B306="","",VLOOKUP(B306,'Base productos'!A$2:H$11812,8,FALSE))</f>
        <v/>
      </c>
      <c r="J306" s="47"/>
      <c r="K306" s="48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70"/>
      <c r="Y306" s="69"/>
      <c r="Z306" s="70"/>
      <c r="AA306" s="105"/>
      <c r="AB306" s="107"/>
      <c r="AC306" s="106"/>
      <c r="AD306" s="106"/>
      <c r="AE306" s="54"/>
      <c r="AF306" s="104"/>
      <c r="AG306" s="94"/>
      <c r="AH306" s="94"/>
      <c r="AI306"/>
      <c r="AJ306"/>
      <c r="AM306" s="13"/>
    </row>
    <row r="307" spans="1:39" s="8" customFormat="1" ht="24.95" customHeight="1" x14ac:dyDescent="0.25">
      <c r="A307" s="66" t="str">
        <f t="shared" si="4"/>
        <v/>
      </c>
      <c r="B307" s="62"/>
      <c r="C307" s="64" t="str">
        <f>IF(B307="","",VLOOKUP(B307,'Base productos'!A$2:H$11812,2,FALSE))</f>
        <v/>
      </c>
      <c r="D307" s="67" t="str">
        <f>IF(B307="","",VLOOKUP(B307,'Base productos'!A$2:H$11812,3,FALSE))</f>
        <v/>
      </c>
      <c r="E307" s="63" t="str">
        <f>IF(B307="","",VLOOKUP(B307,'Base productos'!A$2:H$11812,4,FALSE))</f>
        <v/>
      </c>
      <c r="F307" s="63" t="str">
        <f>IF(B307="","",VLOOKUP(B307,'Base productos'!A$2:H$11812,5,FALSE))</f>
        <v/>
      </c>
      <c r="G307" s="67" t="str">
        <f>IF(B307="","",VLOOKUP(B307,'Base productos'!A$2:H$11812,6,FALSE))</f>
        <v/>
      </c>
      <c r="H307" s="67" t="str">
        <f>IF(B307="","",VLOOKUP(B307,'Base productos'!A$2:H$11812,7,FALSE))</f>
        <v/>
      </c>
      <c r="I307" s="67" t="str">
        <f>IF(B307="","",VLOOKUP(B307,'Base productos'!A$2:H$11812,8,FALSE))</f>
        <v/>
      </c>
      <c r="J307" s="47"/>
      <c r="K307" s="48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70"/>
      <c r="Y307" s="69"/>
      <c r="Z307" s="70"/>
      <c r="AA307" s="105"/>
      <c r="AB307" s="107"/>
      <c r="AC307" s="106"/>
      <c r="AD307" s="106"/>
      <c r="AE307" s="54"/>
      <c r="AF307" s="104"/>
      <c r="AG307" s="94"/>
      <c r="AH307" s="94"/>
      <c r="AI307"/>
      <c r="AJ307"/>
      <c r="AM307" s="13"/>
    </row>
    <row r="308" spans="1:39" s="8" customFormat="1" ht="24.95" customHeight="1" x14ac:dyDescent="0.25">
      <c r="A308" s="66" t="str">
        <f t="shared" si="4"/>
        <v/>
      </c>
      <c r="B308" s="62"/>
      <c r="C308" s="64" t="str">
        <f>IF(B308="","",VLOOKUP(B308,'Base productos'!A$2:H$11812,2,FALSE))</f>
        <v/>
      </c>
      <c r="D308" s="67" t="str">
        <f>IF(B308="","",VLOOKUP(B308,'Base productos'!A$2:H$11812,3,FALSE))</f>
        <v/>
      </c>
      <c r="E308" s="63" t="str">
        <f>IF(B308="","",VLOOKUP(B308,'Base productos'!A$2:H$11812,4,FALSE))</f>
        <v/>
      </c>
      <c r="F308" s="63" t="str">
        <f>IF(B308="","",VLOOKUP(B308,'Base productos'!A$2:H$11812,5,FALSE))</f>
        <v/>
      </c>
      <c r="G308" s="67" t="str">
        <f>IF(B308="","",VLOOKUP(B308,'Base productos'!A$2:H$11812,6,FALSE))</f>
        <v/>
      </c>
      <c r="H308" s="67" t="str">
        <f>IF(B308="","",VLOOKUP(B308,'Base productos'!A$2:H$11812,7,FALSE))</f>
        <v/>
      </c>
      <c r="I308" s="67" t="str">
        <f>IF(B308="","",VLOOKUP(B308,'Base productos'!A$2:H$11812,8,FALSE))</f>
        <v/>
      </c>
      <c r="J308" s="47"/>
      <c r="K308" s="48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70"/>
      <c r="Y308" s="69"/>
      <c r="Z308" s="70"/>
      <c r="AA308" s="105"/>
      <c r="AB308" s="107"/>
      <c r="AC308" s="106"/>
      <c r="AD308" s="106"/>
      <c r="AE308" s="54"/>
      <c r="AF308" s="104"/>
      <c r="AG308" s="94"/>
      <c r="AH308" s="94"/>
      <c r="AI308"/>
      <c r="AJ308"/>
      <c r="AM308" s="13"/>
    </row>
    <row r="309" spans="1:39" s="8" customFormat="1" ht="24.95" customHeight="1" x14ac:dyDescent="0.25">
      <c r="A309" s="66" t="str">
        <f t="shared" si="4"/>
        <v/>
      </c>
      <c r="B309" s="62"/>
      <c r="C309" s="64" t="str">
        <f>IF(B309="","",VLOOKUP(B309,'Base productos'!A$2:H$11812,2,FALSE))</f>
        <v/>
      </c>
      <c r="D309" s="67" t="str">
        <f>IF(B309="","",VLOOKUP(B309,'Base productos'!A$2:H$11812,3,FALSE))</f>
        <v/>
      </c>
      <c r="E309" s="63" t="str">
        <f>IF(B309="","",VLOOKUP(B309,'Base productos'!A$2:H$11812,4,FALSE))</f>
        <v/>
      </c>
      <c r="F309" s="63" t="str">
        <f>IF(B309="","",VLOOKUP(B309,'Base productos'!A$2:H$11812,5,FALSE))</f>
        <v/>
      </c>
      <c r="G309" s="67" t="str">
        <f>IF(B309="","",VLOOKUP(B309,'Base productos'!A$2:H$11812,6,FALSE))</f>
        <v/>
      </c>
      <c r="H309" s="67" t="str">
        <f>IF(B309="","",VLOOKUP(B309,'Base productos'!A$2:H$11812,7,FALSE))</f>
        <v/>
      </c>
      <c r="I309" s="67" t="str">
        <f>IF(B309="","",VLOOKUP(B309,'Base productos'!A$2:H$11812,8,FALSE))</f>
        <v/>
      </c>
      <c r="J309" s="47"/>
      <c r="K309" s="48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70"/>
      <c r="Y309" s="69"/>
      <c r="Z309" s="70"/>
      <c r="AA309" s="105"/>
      <c r="AB309" s="107"/>
      <c r="AC309" s="106"/>
      <c r="AD309" s="106"/>
      <c r="AE309" s="54"/>
      <c r="AF309" s="104"/>
      <c r="AG309" s="94"/>
      <c r="AH309" s="94"/>
      <c r="AI309"/>
      <c r="AJ309"/>
      <c r="AM309" s="13"/>
    </row>
    <row r="310" spans="1:39" s="8" customFormat="1" ht="24.95" customHeight="1" x14ac:dyDescent="0.25">
      <c r="A310" s="66" t="str">
        <f t="shared" si="4"/>
        <v/>
      </c>
      <c r="B310" s="62"/>
      <c r="C310" s="64" t="str">
        <f>IF(B310="","",VLOOKUP(B310,'Base productos'!A$2:H$11812,2,FALSE))</f>
        <v/>
      </c>
      <c r="D310" s="67" t="str">
        <f>IF(B310="","",VLOOKUP(B310,'Base productos'!A$2:H$11812,3,FALSE))</f>
        <v/>
      </c>
      <c r="E310" s="63" t="str">
        <f>IF(B310="","",VLOOKUP(B310,'Base productos'!A$2:H$11812,4,FALSE))</f>
        <v/>
      </c>
      <c r="F310" s="63" t="str">
        <f>IF(B310="","",VLOOKUP(B310,'Base productos'!A$2:H$11812,5,FALSE))</f>
        <v/>
      </c>
      <c r="G310" s="67" t="str">
        <f>IF(B310="","",VLOOKUP(B310,'Base productos'!A$2:H$11812,6,FALSE))</f>
        <v/>
      </c>
      <c r="H310" s="67" t="str">
        <f>IF(B310="","",VLOOKUP(B310,'Base productos'!A$2:H$11812,7,FALSE))</f>
        <v/>
      </c>
      <c r="I310" s="67" t="str">
        <f>IF(B310="","",VLOOKUP(B310,'Base productos'!A$2:H$11812,8,FALSE))</f>
        <v/>
      </c>
      <c r="J310" s="47"/>
      <c r="K310" s="48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70"/>
      <c r="Y310" s="69"/>
      <c r="Z310" s="70"/>
      <c r="AA310" s="105"/>
      <c r="AB310" s="107"/>
      <c r="AC310" s="106"/>
      <c r="AD310" s="106"/>
      <c r="AE310" s="54"/>
      <c r="AF310" s="104"/>
      <c r="AG310" s="94"/>
      <c r="AH310" s="94"/>
      <c r="AI310"/>
      <c r="AJ310"/>
      <c r="AM310" s="13"/>
    </row>
    <row r="311" spans="1:39" s="8" customFormat="1" ht="24.95" customHeight="1" x14ac:dyDescent="0.25">
      <c r="A311" s="66" t="str">
        <f t="shared" si="4"/>
        <v/>
      </c>
      <c r="B311" s="62"/>
      <c r="C311" s="64" t="str">
        <f>IF(B311="","",VLOOKUP(B311,'Base productos'!A$2:H$11812,2,FALSE))</f>
        <v/>
      </c>
      <c r="D311" s="67" t="str">
        <f>IF(B311="","",VLOOKUP(B311,'Base productos'!A$2:H$11812,3,FALSE))</f>
        <v/>
      </c>
      <c r="E311" s="63" t="str">
        <f>IF(B311="","",VLOOKUP(B311,'Base productos'!A$2:H$11812,4,FALSE))</f>
        <v/>
      </c>
      <c r="F311" s="63" t="str">
        <f>IF(B311="","",VLOOKUP(B311,'Base productos'!A$2:H$11812,5,FALSE))</f>
        <v/>
      </c>
      <c r="G311" s="67" t="str">
        <f>IF(B311="","",VLOOKUP(B311,'Base productos'!A$2:H$11812,6,FALSE))</f>
        <v/>
      </c>
      <c r="H311" s="67" t="str">
        <f>IF(B311="","",VLOOKUP(B311,'Base productos'!A$2:H$11812,7,FALSE))</f>
        <v/>
      </c>
      <c r="I311" s="67" t="str">
        <f>IF(B311="","",VLOOKUP(B311,'Base productos'!A$2:H$11812,8,FALSE))</f>
        <v/>
      </c>
      <c r="J311" s="47"/>
      <c r="K311" s="48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70"/>
      <c r="Y311" s="69"/>
      <c r="Z311" s="70"/>
      <c r="AA311" s="105"/>
      <c r="AB311" s="107"/>
      <c r="AC311" s="106"/>
      <c r="AD311" s="106"/>
      <c r="AE311" s="54"/>
      <c r="AF311" s="104"/>
      <c r="AG311" s="94"/>
      <c r="AH311" s="94"/>
      <c r="AI311"/>
      <c r="AJ311"/>
      <c r="AM311" s="13"/>
    </row>
    <row r="312" spans="1:39" s="8" customFormat="1" ht="24.95" customHeight="1" x14ac:dyDescent="0.25">
      <c r="A312" s="66" t="str">
        <f t="shared" si="4"/>
        <v/>
      </c>
      <c r="B312" s="62"/>
      <c r="C312" s="64" t="str">
        <f>IF(B312="","",VLOOKUP(B312,'Base productos'!A$2:H$11812,2,FALSE))</f>
        <v/>
      </c>
      <c r="D312" s="67" t="str">
        <f>IF(B312="","",VLOOKUP(B312,'Base productos'!A$2:H$11812,3,FALSE))</f>
        <v/>
      </c>
      <c r="E312" s="63" t="str">
        <f>IF(B312="","",VLOOKUP(B312,'Base productos'!A$2:H$11812,4,FALSE))</f>
        <v/>
      </c>
      <c r="F312" s="63" t="str">
        <f>IF(B312="","",VLOOKUP(B312,'Base productos'!A$2:H$11812,5,FALSE))</f>
        <v/>
      </c>
      <c r="G312" s="67" t="str">
        <f>IF(B312="","",VLOOKUP(B312,'Base productos'!A$2:H$11812,6,FALSE))</f>
        <v/>
      </c>
      <c r="H312" s="67" t="str">
        <f>IF(B312="","",VLOOKUP(B312,'Base productos'!A$2:H$11812,7,FALSE))</f>
        <v/>
      </c>
      <c r="I312" s="67" t="str">
        <f>IF(B312="","",VLOOKUP(B312,'Base productos'!A$2:H$11812,8,FALSE))</f>
        <v/>
      </c>
      <c r="J312" s="47"/>
      <c r="K312" s="48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70"/>
      <c r="Y312" s="69"/>
      <c r="Z312" s="70"/>
      <c r="AA312" s="105"/>
      <c r="AB312" s="107"/>
      <c r="AC312" s="106"/>
      <c r="AD312" s="106"/>
      <c r="AE312" s="54"/>
      <c r="AF312" s="104"/>
      <c r="AG312" s="94"/>
      <c r="AH312" s="94"/>
      <c r="AI312"/>
      <c r="AJ312"/>
      <c r="AM312" s="13"/>
    </row>
    <row r="313" spans="1:39" s="8" customFormat="1" ht="24.95" customHeight="1" x14ac:dyDescent="0.25">
      <c r="A313" s="66" t="str">
        <f t="shared" si="4"/>
        <v/>
      </c>
      <c r="B313" s="62"/>
      <c r="C313" s="64" t="str">
        <f>IF(B313="","",VLOOKUP(B313,'Base productos'!A$2:H$11812,2,FALSE))</f>
        <v/>
      </c>
      <c r="D313" s="67" t="str">
        <f>IF(B313="","",VLOOKUP(B313,'Base productos'!A$2:H$11812,3,FALSE))</f>
        <v/>
      </c>
      <c r="E313" s="63" t="str">
        <f>IF(B313="","",VLOOKUP(B313,'Base productos'!A$2:H$11812,4,FALSE))</f>
        <v/>
      </c>
      <c r="F313" s="63" t="str">
        <f>IF(B313="","",VLOOKUP(B313,'Base productos'!A$2:H$11812,5,FALSE))</f>
        <v/>
      </c>
      <c r="G313" s="67" t="str">
        <f>IF(B313="","",VLOOKUP(B313,'Base productos'!A$2:H$11812,6,FALSE))</f>
        <v/>
      </c>
      <c r="H313" s="67" t="str">
        <f>IF(B313="","",VLOOKUP(B313,'Base productos'!A$2:H$11812,7,FALSE))</f>
        <v/>
      </c>
      <c r="I313" s="67" t="str">
        <f>IF(B313="","",VLOOKUP(B313,'Base productos'!A$2:H$11812,8,FALSE))</f>
        <v/>
      </c>
      <c r="J313" s="47"/>
      <c r="K313" s="48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70"/>
      <c r="Y313" s="69"/>
      <c r="Z313" s="70"/>
      <c r="AA313" s="105"/>
      <c r="AB313" s="107"/>
      <c r="AC313" s="106"/>
      <c r="AD313" s="106"/>
      <c r="AE313" s="54"/>
      <c r="AF313" s="104"/>
      <c r="AG313" s="94"/>
      <c r="AH313" s="94"/>
      <c r="AI313"/>
      <c r="AJ313"/>
      <c r="AM313" s="13"/>
    </row>
    <row r="314" spans="1:39" s="8" customFormat="1" ht="24.95" customHeight="1" x14ac:dyDescent="0.25">
      <c r="A314" s="66" t="str">
        <f t="shared" si="4"/>
        <v/>
      </c>
      <c r="B314" s="62"/>
      <c r="C314" s="64" t="str">
        <f>IF(B314="","",VLOOKUP(B314,'Base productos'!A$2:H$11812,2,FALSE))</f>
        <v/>
      </c>
      <c r="D314" s="67" t="str">
        <f>IF(B314="","",VLOOKUP(B314,'Base productos'!A$2:H$11812,3,FALSE))</f>
        <v/>
      </c>
      <c r="E314" s="63" t="str">
        <f>IF(B314="","",VLOOKUP(B314,'Base productos'!A$2:H$11812,4,FALSE))</f>
        <v/>
      </c>
      <c r="F314" s="63" t="str">
        <f>IF(B314="","",VLOOKUP(B314,'Base productos'!A$2:H$11812,5,FALSE))</f>
        <v/>
      </c>
      <c r="G314" s="67" t="str">
        <f>IF(B314="","",VLOOKUP(B314,'Base productos'!A$2:H$11812,6,FALSE))</f>
        <v/>
      </c>
      <c r="H314" s="67" t="str">
        <f>IF(B314="","",VLOOKUP(B314,'Base productos'!A$2:H$11812,7,FALSE))</f>
        <v/>
      </c>
      <c r="I314" s="67" t="str">
        <f>IF(B314="","",VLOOKUP(B314,'Base productos'!A$2:H$11812,8,FALSE))</f>
        <v/>
      </c>
      <c r="J314" s="47"/>
      <c r="K314" s="48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70"/>
      <c r="Y314" s="69"/>
      <c r="Z314" s="70"/>
      <c r="AA314" s="105"/>
      <c r="AB314" s="107"/>
      <c r="AC314" s="106"/>
      <c r="AD314" s="106"/>
      <c r="AE314" s="54"/>
      <c r="AF314" s="104"/>
      <c r="AG314" s="94"/>
      <c r="AH314" s="94"/>
      <c r="AI314"/>
      <c r="AJ314"/>
      <c r="AM314" s="13"/>
    </row>
    <row r="315" spans="1:39" s="8" customFormat="1" ht="24.95" customHeight="1" x14ac:dyDescent="0.25">
      <c r="A315" s="66" t="str">
        <f t="shared" si="4"/>
        <v/>
      </c>
      <c r="B315" s="62"/>
      <c r="C315" s="64" t="str">
        <f>IF(B315="","",VLOOKUP(B315,'Base productos'!A$2:H$11812,2,FALSE))</f>
        <v/>
      </c>
      <c r="D315" s="67" t="str">
        <f>IF(B315="","",VLOOKUP(B315,'Base productos'!A$2:H$11812,3,FALSE))</f>
        <v/>
      </c>
      <c r="E315" s="63" t="str">
        <f>IF(B315="","",VLOOKUP(B315,'Base productos'!A$2:H$11812,4,FALSE))</f>
        <v/>
      </c>
      <c r="F315" s="63" t="str">
        <f>IF(B315="","",VLOOKUP(B315,'Base productos'!A$2:H$11812,5,FALSE))</f>
        <v/>
      </c>
      <c r="G315" s="67" t="str">
        <f>IF(B315="","",VLOOKUP(B315,'Base productos'!A$2:H$11812,6,FALSE))</f>
        <v/>
      </c>
      <c r="H315" s="67" t="str">
        <f>IF(B315="","",VLOOKUP(B315,'Base productos'!A$2:H$11812,7,FALSE))</f>
        <v/>
      </c>
      <c r="I315" s="67" t="str">
        <f>IF(B315="","",VLOOKUP(B315,'Base productos'!A$2:H$11812,8,FALSE))</f>
        <v/>
      </c>
      <c r="J315" s="47"/>
      <c r="K315" s="48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70"/>
      <c r="Y315" s="69"/>
      <c r="Z315" s="70"/>
      <c r="AA315" s="105"/>
      <c r="AB315" s="107"/>
      <c r="AC315" s="106"/>
      <c r="AD315" s="106"/>
      <c r="AE315" s="54"/>
      <c r="AF315" s="104"/>
      <c r="AG315" s="94"/>
      <c r="AH315" s="94"/>
      <c r="AI315"/>
      <c r="AJ315"/>
      <c r="AM315" s="13"/>
    </row>
    <row r="316" spans="1:39" s="8" customFormat="1" ht="24.95" customHeight="1" x14ac:dyDescent="0.25">
      <c r="A316" s="66" t="str">
        <f t="shared" si="4"/>
        <v/>
      </c>
      <c r="B316" s="62"/>
      <c r="C316" s="64" t="str">
        <f>IF(B316="","",VLOOKUP(B316,'Base productos'!A$2:H$11812,2,FALSE))</f>
        <v/>
      </c>
      <c r="D316" s="67" t="str">
        <f>IF(B316="","",VLOOKUP(B316,'Base productos'!A$2:H$11812,3,FALSE))</f>
        <v/>
      </c>
      <c r="E316" s="63" t="str">
        <f>IF(B316="","",VLOOKUP(B316,'Base productos'!A$2:H$11812,4,FALSE))</f>
        <v/>
      </c>
      <c r="F316" s="63" t="str">
        <f>IF(B316="","",VLOOKUP(B316,'Base productos'!A$2:H$11812,5,FALSE))</f>
        <v/>
      </c>
      <c r="G316" s="67" t="str">
        <f>IF(B316="","",VLOOKUP(B316,'Base productos'!A$2:H$11812,6,FALSE))</f>
        <v/>
      </c>
      <c r="H316" s="67" t="str">
        <f>IF(B316="","",VLOOKUP(B316,'Base productos'!A$2:H$11812,7,FALSE))</f>
        <v/>
      </c>
      <c r="I316" s="67" t="str">
        <f>IF(B316="","",VLOOKUP(B316,'Base productos'!A$2:H$11812,8,FALSE))</f>
        <v/>
      </c>
      <c r="J316" s="47"/>
      <c r="K316" s="48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70"/>
      <c r="Y316" s="69"/>
      <c r="Z316" s="70"/>
      <c r="AA316" s="105"/>
      <c r="AB316" s="107"/>
      <c r="AC316" s="106"/>
      <c r="AD316" s="106"/>
      <c r="AE316" s="54"/>
      <c r="AF316" s="104"/>
      <c r="AG316" s="94"/>
      <c r="AH316" s="94"/>
      <c r="AI316"/>
      <c r="AJ316"/>
      <c r="AM316" s="13"/>
    </row>
    <row r="317" spans="1:39" s="8" customFormat="1" ht="24.95" customHeight="1" x14ac:dyDescent="0.25">
      <c r="A317" s="66" t="str">
        <f t="shared" si="4"/>
        <v/>
      </c>
      <c r="B317" s="62"/>
      <c r="C317" s="64" t="str">
        <f>IF(B317="","",VLOOKUP(B317,'Base productos'!A$2:H$11812,2,FALSE))</f>
        <v/>
      </c>
      <c r="D317" s="67" t="str">
        <f>IF(B317="","",VLOOKUP(B317,'Base productos'!A$2:H$11812,3,FALSE))</f>
        <v/>
      </c>
      <c r="E317" s="63" t="str">
        <f>IF(B317="","",VLOOKUP(B317,'Base productos'!A$2:H$11812,4,FALSE))</f>
        <v/>
      </c>
      <c r="F317" s="63" t="str">
        <f>IF(B317="","",VLOOKUP(B317,'Base productos'!A$2:H$11812,5,FALSE))</f>
        <v/>
      </c>
      <c r="G317" s="67" t="str">
        <f>IF(B317="","",VLOOKUP(B317,'Base productos'!A$2:H$11812,6,FALSE))</f>
        <v/>
      </c>
      <c r="H317" s="67" t="str">
        <f>IF(B317="","",VLOOKUP(B317,'Base productos'!A$2:H$11812,7,FALSE))</f>
        <v/>
      </c>
      <c r="I317" s="67" t="str">
        <f>IF(B317="","",VLOOKUP(B317,'Base productos'!A$2:H$11812,8,FALSE))</f>
        <v/>
      </c>
      <c r="J317" s="47"/>
      <c r="K317" s="48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70"/>
      <c r="Y317" s="69"/>
      <c r="Z317" s="70"/>
      <c r="AA317" s="105"/>
      <c r="AB317" s="107"/>
      <c r="AC317" s="106"/>
      <c r="AD317" s="106"/>
      <c r="AE317" s="54"/>
      <c r="AF317" s="104"/>
      <c r="AG317" s="94"/>
      <c r="AH317" s="94"/>
      <c r="AI317"/>
      <c r="AJ317"/>
      <c r="AM317" s="13"/>
    </row>
    <row r="318" spans="1:39" s="8" customFormat="1" ht="24.95" customHeight="1" x14ac:dyDescent="0.25">
      <c r="A318" s="66" t="str">
        <f t="shared" si="4"/>
        <v/>
      </c>
      <c r="B318" s="62"/>
      <c r="C318" s="64" t="str">
        <f>IF(B318="","",VLOOKUP(B318,'Base productos'!A$2:H$11812,2,FALSE))</f>
        <v/>
      </c>
      <c r="D318" s="67" t="str">
        <f>IF(B318="","",VLOOKUP(B318,'Base productos'!A$2:H$11812,3,FALSE))</f>
        <v/>
      </c>
      <c r="E318" s="63" t="str">
        <f>IF(B318="","",VLOOKUP(B318,'Base productos'!A$2:H$11812,4,FALSE))</f>
        <v/>
      </c>
      <c r="F318" s="63" t="str">
        <f>IF(B318="","",VLOOKUP(B318,'Base productos'!A$2:H$11812,5,FALSE))</f>
        <v/>
      </c>
      <c r="G318" s="67" t="str">
        <f>IF(B318="","",VLOOKUP(B318,'Base productos'!A$2:H$11812,6,FALSE))</f>
        <v/>
      </c>
      <c r="H318" s="67" t="str">
        <f>IF(B318="","",VLOOKUP(B318,'Base productos'!A$2:H$11812,7,FALSE))</f>
        <v/>
      </c>
      <c r="I318" s="67" t="str">
        <f>IF(B318="","",VLOOKUP(B318,'Base productos'!A$2:H$11812,8,FALSE))</f>
        <v/>
      </c>
      <c r="J318" s="47"/>
      <c r="K318" s="48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70"/>
      <c r="Y318" s="69"/>
      <c r="Z318" s="70"/>
      <c r="AA318" s="105"/>
      <c r="AB318" s="107"/>
      <c r="AC318" s="106"/>
      <c r="AD318" s="106"/>
      <c r="AE318" s="54"/>
      <c r="AF318" s="104"/>
      <c r="AG318" s="94"/>
      <c r="AH318" s="94"/>
      <c r="AI318"/>
      <c r="AJ318"/>
      <c r="AM318" s="13"/>
    </row>
    <row r="319" spans="1:39" s="8" customFormat="1" ht="24.95" customHeight="1" x14ac:dyDescent="0.25">
      <c r="A319" s="66" t="str">
        <f t="shared" si="4"/>
        <v/>
      </c>
      <c r="B319" s="62"/>
      <c r="C319" s="64" t="str">
        <f>IF(B319="","",VLOOKUP(B319,'Base productos'!A$2:H$11812,2,FALSE))</f>
        <v/>
      </c>
      <c r="D319" s="67" t="str">
        <f>IF(B319="","",VLOOKUP(B319,'Base productos'!A$2:H$11812,3,FALSE))</f>
        <v/>
      </c>
      <c r="E319" s="63" t="str">
        <f>IF(B319="","",VLOOKUP(B319,'Base productos'!A$2:H$11812,4,FALSE))</f>
        <v/>
      </c>
      <c r="F319" s="63" t="str">
        <f>IF(B319="","",VLOOKUP(B319,'Base productos'!A$2:H$11812,5,FALSE))</f>
        <v/>
      </c>
      <c r="G319" s="67" t="str">
        <f>IF(B319="","",VLOOKUP(B319,'Base productos'!A$2:H$11812,6,FALSE))</f>
        <v/>
      </c>
      <c r="H319" s="67" t="str">
        <f>IF(B319="","",VLOOKUP(B319,'Base productos'!A$2:H$11812,7,FALSE))</f>
        <v/>
      </c>
      <c r="I319" s="67" t="str">
        <f>IF(B319="","",VLOOKUP(B319,'Base productos'!A$2:H$11812,8,FALSE))</f>
        <v/>
      </c>
      <c r="J319" s="47"/>
      <c r="K319" s="48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70"/>
      <c r="Y319" s="69"/>
      <c r="Z319" s="70"/>
      <c r="AA319" s="105"/>
      <c r="AB319" s="107"/>
      <c r="AC319" s="106"/>
      <c r="AD319" s="106"/>
      <c r="AE319" s="54"/>
      <c r="AF319" s="104"/>
      <c r="AG319" s="94"/>
      <c r="AH319" s="94"/>
      <c r="AI319"/>
      <c r="AJ319"/>
      <c r="AM319" s="13"/>
    </row>
    <row r="320" spans="1:39" s="8" customFormat="1" ht="24.95" customHeight="1" x14ac:dyDescent="0.25">
      <c r="A320" s="66" t="str">
        <f t="shared" si="4"/>
        <v/>
      </c>
      <c r="B320" s="62"/>
      <c r="C320" s="64" t="str">
        <f>IF(B320="","",VLOOKUP(B320,'Base productos'!A$2:H$11812,2,FALSE))</f>
        <v/>
      </c>
      <c r="D320" s="67" t="str">
        <f>IF(B320="","",VLOOKUP(B320,'Base productos'!A$2:H$11812,3,FALSE))</f>
        <v/>
      </c>
      <c r="E320" s="63" t="str">
        <f>IF(B320="","",VLOOKUP(B320,'Base productos'!A$2:H$11812,4,FALSE))</f>
        <v/>
      </c>
      <c r="F320" s="63" t="str">
        <f>IF(B320="","",VLOOKUP(B320,'Base productos'!A$2:H$11812,5,FALSE))</f>
        <v/>
      </c>
      <c r="G320" s="67" t="str">
        <f>IF(B320="","",VLOOKUP(B320,'Base productos'!A$2:H$11812,6,FALSE))</f>
        <v/>
      </c>
      <c r="H320" s="67" t="str">
        <f>IF(B320="","",VLOOKUP(B320,'Base productos'!A$2:H$11812,7,FALSE))</f>
        <v/>
      </c>
      <c r="I320" s="67" t="str">
        <f>IF(B320="","",VLOOKUP(B320,'Base productos'!A$2:H$11812,8,FALSE))</f>
        <v/>
      </c>
      <c r="J320" s="47"/>
      <c r="K320" s="48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70"/>
      <c r="Y320" s="69"/>
      <c r="Z320" s="70"/>
      <c r="AA320" s="105"/>
      <c r="AB320" s="107"/>
      <c r="AC320" s="106"/>
      <c r="AD320" s="106"/>
      <c r="AE320" s="54"/>
      <c r="AF320" s="104"/>
      <c r="AG320" s="94"/>
      <c r="AH320" s="94"/>
      <c r="AI320"/>
      <c r="AJ320"/>
      <c r="AM320" s="13"/>
    </row>
    <row r="321" spans="1:39" s="8" customFormat="1" ht="24.95" customHeight="1" x14ac:dyDescent="0.25">
      <c r="A321" s="66" t="str">
        <f t="shared" si="4"/>
        <v/>
      </c>
      <c r="B321" s="62"/>
      <c r="C321" s="64" t="str">
        <f>IF(B321="","",VLOOKUP(B321,'Base productos'!A$2:H$11812,2,FALSE))</f>
        <v/>
      </c>
      <c r="D321" s="67" t="str">
        <f>IF(B321="","",VLOOKUP(B321,'Base productos'!A$2:H$11812,3,FALSE))</f>
        <v/>
      </c>
      <c r="E321" s="63" t="str">
        <f>IF(B321="","",VLOOKUP(B321,'Base productos'!A$2:H$11812,4,FALSE))</f>
        <v/>
      </c>
      <c r="F321" s="63" t="str">
        <f>IF(B321="","",VLOOKUP(B321,'Base productos'!A$2:H$11812,5,FALSE))</f>
        <v/>
      </c>
      <c r="G321" s="67" t="str">
        <f>IF(B321="","",VLOOKUP(B321,'Base productos'!A$2:H$11812,6,FALSE))</f>
        <v/>
      </c>
      <c r="H321" s="67" t="str">
        <f>IF(B321="","",VLOOKUP(B321,'Base productos'!A$2:H$11812,7,FALSE))</f>
        <v/>
      </c>
      <c r="I321" s="67" t="str">
        <f>IF(B321="","",VLOOKUP(B321,'Base productos'!A$2:H$11812,8,FALSE))</f>
        <v/>
      </c>
      <c r="J321" s="47"/>
      <c r="K321" s="48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70"/>
      <c r="Y321" s="69"/>
      <c r="Z321" s="70"/>
      <c r="AA321" s="105"/>
      <c r="AB321" s="107"/>
      <c r="AC321" s="106"/>
      <c r="AD321" s="106"/>
      <c r="AE321" s="54"/>
      <c r="AF321" s="104"/>
      <c r="AG321" s="94"/>
      <c r="AH321" s="94"/>
      <c r="AI321"/>
      <c r="AJ321"/>
      <c r="AM321" s="13"/>
    </row>
    <row r="322" spans="1:39" s="8" customFormat="1" ht="24.95" customHeight="1" x14ac:dyDescent="0.25">
      <c r="A322" s="66" t="str">
        <f t="shared" si="4"/>
        <v/>
      </c>
      <c r="B322" s="62"/>
      <c r="C322" s="64" t="str">
        <f>IF(B322="","",VLOOKUP(B322,'Base productos'!A$2:H$11812,2,FALSE))</f>
        <v/>
      </c>
      <c r="D322" s="67" t="str">
        <f>IF(B322="","",VLOOKUP(B322,'Base productos'!A$2:H$11812,3,FALSE))</f>
        <v/>
      </c>
      <c r="E322" s="63" t="str">
        <f>IF(B322="","",VLOOKUP(B322,'Base productos'!A$2:H$11812,4,FALSE))</f>
        <v/>
      </c>
      <c r="F322" s="63" t="str">
        <f>IF(B322="","",VLOOKUP(B322,'Base productos'!A$2:H$11812,5,FALSE))</f>
        <v/>
      </c>
      <c r="G322" s="67" t="str">
        <f>IF(B322="","",VLOOKUP(B322,'Base productos'!A$2:H$11812,6,FALSE))</f>
        <v/>
      </c>
      <c r="H322" s="67" t="str">
        <f>IF(B322="","",VLOOKUP(B322,'Base productos'!A$2:H$11812,7,FALSE))</f>
        <v/>
      </c>
      <c r="I322" s="67" t="str">
        <f>IF(B322="","",VLOOKUP(B322,'Base productos'!A$2:H$11812,8,FALSE))</f>
        <v/>
      </c>
      <c r="J322" s="47"/>
      <c r="K322" s="48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70"/>
      <c r="Y322" s="69"/>
      <c r="Z322" s="70"/>
      <c r="AA322" s="105"/>
      <c r="AB322" s="107"/>
      <c r="AC322" s="106"/>
      <c r="AD322" s="106"/>
      <c r="AE322" s="54"/>
      <c r="AF322" s="104"/>
      <c r="AG322" s="94"/>
      <c r="AH322" s="94"/>
      <c r="AI322"/>
      <c r="AJ322"/>
      <c r="AM322" s="13"/>
    </row>
    <row r="323" spans="1:39" s="8" customFormat="1" ht="24.95" customHeight="1" x14ac:dyDescent="0.25">
      <c r="A323" s="66" t="str">
        <f t="shared" si="4"/>
        <v/>
      </c>
      <c r="B323" s="62"/>
      <c r="C323" s="64" t="str">
        <f>IF(B323="","",VLOOKUP(B323,'Base productos'!A$2:H$11812,2,FALSE))</f>
        <v/>
      </c>
      <c r="D323" s="67" t="str">
        <f>IF(B323="","",VLOOKUP(B323,'Base productos'!A$2:H$11812,3,FALSE))</f>
        <v/>
      </c>
      <c r="E323" s="63" t="str">
        <f>IF(B323="","",VLOOKUP(B323,'Base productos'!A$2:H$11812,4,FALSE))</f>
        <v/>
      </c>
      <c r="F323" s="63" t="str">
        <f>IF(B323="","",VLOOKUP(B323,'Base productos'!A$2:H$11812,5,FALSE))</f>
        <v/>
      </c>
      <c r="G323" s="67" t="str">
        <f>IF(B323="","",VLOOKUP(B323,'Base productos'!A$2:H$11812,6,FALSE))</f>
        <v/>
      </c>
      <c r="H323" s="67" t="str">
        <f>IF(B323="","",VLOOKUP(B323,'Base productos'!A$2:H$11812,7,FALSE))</f>
        <v/>
      </c>
      <c r="I323" s="67" t="str">
        <f>IF(B323="","",VLOOKUP(B323,'Base productos'!A$2:H$11812,8,FALSE))</f>
        <v/>
      </c>
      <c r="J323" s="47"/>
      <c r="K323" s="48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70"/>
      <c r="Y323" s="69"/>
      <c r="Z323" s="70"/>
      <c r="AA323" s="105"/>
      <c r="AB323" s="107"/>
      <c r="AC323" s="106"/>
      <c r="AD323" s="106"/>
      <c r="AE323" s="54"/>
      <c r="AF323" s="104"/>
      <c r="AG323" s="94"/>
      <c r="AH323" s="94"/>
      <c r="AI323"/>
      <c r="AJ323"/>
      <c r="AM323" s="13"/>
    </row>
    <row r="324" spans="1:39" s="8" customFormat="1" ht="24.95" customHeight="1" x14ac:dyDescent="0.25">
      <c r="A324" s="66" t="str">
        <f t="shared" si="4"/>
        <v/>
      </c>
      <c r="B324" s="62"/>
      <c r="C324" s="64" t="str">
        <f>IF(B324="","",VLOOKUP(B324,'Base productos'!A$2:H$11812,2,FALSE))</f>
        <v/>
      </c>
      <c r="D324" s="67" t="str">
        <f>IF(B324="","",VLOOKUP(B324,'Base productos'!A$2:H$11812,3,FALSE))</f>
        <v/>
      </c>
      <c r="E324" s="63" t="str">
        <f>IF(B324="","",VLOOKUP(B324,'Base productos'!A$2:H$11812,4,FALSE))</f>
        <v/>
      </c>
      <c r="F324" s="63" t="str">
        <f>IF(B324="","",VLOOKUP(B324,'Base productos'!A$2:H$11812,5,FALSE))</f>
        <v/>
      </c>
      <c r="G324" s="67" t="str">
        <f>IF(B324="","",VLOOKUP(B324,'Base productos'!A$2:H$11812,6,FALSE))</f>
        <v/>
      </c>
      <c r="H324" s="67" t="str">
        <f>IF(B324="","",VLOOKUP(B324,'Base productos'!A$2:H$11812,7,FALSE))</f>
        <v/>
      </c>
      <c r="I324" s="67" t="str">
        <f>IF(B324="","",VLOOKUP(B324,'Base productos'!A$2:H$11812,8,FALSE))</f>
        <v/>
      </c>
      <c r="J324" s="47"/>
      <c r="K324" s="48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70"/>
      <c r="Y324" s="69"/>
      <c r="Z324" s="70"/>
      <c r="AA324" s="105"/>
      <c r="AB324" s="107"/>
      <c r="AC324" s="106"/>
      <c r="AD324" s="106"/>
      <c r="AE324" s="54"/>
      <c r="AF324" s="104"/>
      <c r="AG324" s="94"/>
      <c r="AH324" s="94"/>
      <c r="AI324"/>
      <c r="AJ324"/>
      <c r="AM324" s="13"/>
    </row>
    <row r="325" spans="1:39" s="8" customFormat="1" ht="24.95" customHeight="1" x14ac:dyDescent="0.25">
      <c r="A325" s="66" t="str">
        <f t="shared" si="4"/>
        <v/>
      </c>
      <c r="B325" s="62"/>
      <c r="C325" s="64" t="str">
        <f>IF(B325="","",VLOOKUP(B325,'Base productos'!A$2:H$11812,2,FALSE))</f>
        <v/>
      </c>
      <c r="D325" s="67" t="str">
        <f>IF(B325="","",VLOOKUP(B325,'Base productos'!A$2:H$11812,3,FALSE))</f>
        <v/>
      </c>
      <c r="E325" s="63" t="str">
        <f>IF(B325="","",VLOOKUP(B325,'Base productos'!A$2:H$11812,4,FALSE))</f>
        <v/>
      </c>
      <c r="F325" s="63" t="str">
        <f>IF(B325="","",VLOOKUP(B325,'Base productos'!A$2:H$11812,5,FALSE))</f>
        <v/>
      </c>
      <c r="G325" s="67" t="str">
        <f>IF(B325="","",VLOOKUP(B325,'Base productos'!A$2:H$11812,6,FALSE))</f>
        <v/>
      </c>
      <c r="H325" s="67" t="str">
        <f>IF(B325="","",VLOOKUP(B325,'Base productos'!A$2:H$11812,7,FALSE))</f>
        <v/>
      </c>
      <c r="I325" s="67" t="str">
        <f>IF(B325="","",VLOOKUP(B325,'Base productos'!A$2:H$11812,8,FALSE))</f>
        <v/>
      </c>
      <c r="J325" s="47"/>
      <c r="K325" s="48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70"/>
      <c r="Y325" s="69"/>
      <c r="Z325" s="70"/>
      <c r="AA325" s="105"/>
      <c r="AB325" s="107"/>
      <c r="AC325" s="106"/>
      <c r="AD325" s="106"/>
      <c r="AE325" s="54"/>
      <c r="AF325" s="104"/>
      <c r="AG325" s="94"/>
      <c r="AH325" s="94"/>
      <c r="AI325"/>
      <c r="AJ325"/>
      <c r="AM325" s="13"/>
    </row>
    <row r="326" spans="1:39" s="8" customFormat="1" ht="24.95" customHeight="1" x14ac:dyDescent="0.25">
      <c r="A326" s="66" t="str">
        <f t="shared" si="4"/>
        <v/>
      </c>
      <c r="B326" s="62"/>
      <c r="C326" s="64" t="str">
        <f>IF(B326="","",VLOOKUP(B326,'Base productos'!A$2:H$11812,2,FALSE))</f>
        <v/>
      </c>
      <c r="D326" s="67" t="str">
        <f>IF(B326="","",VLOOKUP(B326,'Base productos'!A$2:H$11812,3,FALSE))</f>
        <v/>
      </c>
      <c r="E326" s="63" t="str">
        <f>IF(B326="","",VLOOKUP(B326,'Base productos'!A$2:H$11812,4,FALSE))</f>
        <v/>
      </c>
      <c r="F326" s="63" t="str">
        <f>IF(B326="","",VLOOKUP(B326,'Base productos'!A$2:H$11812,5,FALSE))</f>
        <v/>
      </c>
      <c r="G326" s="67" t="str">
        <f>IF(B326="","",VLOOKUP(B326,'Base productos'!A$2:H$11812,6,FALSE))</f>
        <v/>
      </c>
      <c r="H326" s="67" t="str">
        <f>IF(B326="","",VLOOKUP(B326,'Base productos'!A$2:H$11812,7,FALSE))</f>
        <v/>
      </c>
      <c r="I326" s="67" t="str">
        <f>IF(B326="","",VLOOKUP(B326,'Base productos'!A$2:H$11812,8,FALSE))</f>
        <v/>
      </c>
      <c r="J326" s="47"/>
      <c r="K326" s="48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70"/>
      <c r="Y326" s="69"/>
      <c r="Z326" s="70"/>
      <c r="AA326" s="105"/>
      <c r="AB326" s="107"/>
      <c r="AC326" s="106"/>
      <c r="AD326" s="106"/>
      <c r="AE326" s="54"/>
      <c r="AF326" s="104"/>
      <c r="AG326" s="94"/>
      <c r="AH326" s="94"/>
      <c r="AI326"/>
      <c r="AJ326"/>
      <c r="AM326" s="13"/>
    </row>
    <row r="327" spans="1:39" s="8" customFormat="1" ht="24.95" customHeight="1" x14ac:dyDescent="0.25">
      <c r="A327" s="66" t="str">
        <f t="shared" si="4"/>
        <v/>
      </c>
      <c r="B327" s="62"/>
      <c r="C327" s="64" t="str">
        <f>IF(B327="","",VLOOKUP(B327,'Base productos'!A$2:H$11812,2,FALSE))</f>
        <v/>
      </c>
      <c r="D327" s="67" t="str">
        <f>IF(B327="","",VLOOKUP(B327,'Base productos'!A$2:H$11812,3,FALSE))</f>
        <v/>
      </c>
      <c r="E327" s="63" t="str">
        <f>IF(B327="","",VLOOKUP(B327,'Base productos'!A$2:H$11812,4,FALSE))</f>
        <v/>
      </c>
      <c r="F327" s="63" t="str">
        <f>IF(B327="","",VLOOKUP(B327,'Base productos'!A$2:H$11812,5,FALSE))</f>
        <v/>
      </c>
      <c r="G327" s="67" t="str">
        <f>IF(B327="","",VLOOKUP(B327,'Base productos'!A$2:H$11812,6,FALSE))</f>
        <v/>
      </c>
      <c r="H327" s="67" t="str">
        <f>IF(B327="","",VLOOKUP(B327,'Base productos'!A$2:H$11812,7,FALSE))</f>
        <v/>
      </c>
      <c r="I327" s="67" t="str">
        <f>IF(B327="","",VLOOKUP(B327,'Base productos'!A$2:H$11812,8,FALSE))</f>
        <v/>
      </c>
      <c r="J327" s="47"/>
      <c r="K327" s="48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70"/>
      <c r="Y327" s="69"/>
      <c r="Z327" s="70"/>
      <c r="AA327" s="105"/>
      <c r="AB327" s="107"/>
      <c r="AC327" s="106"/>
      <c r="AD327" s="106"/>
      <c r="AE327" s="54"/>
      <c r="AF327" s="104"/>
      <c r="AG327" s="94"/>
      <c r="AH327" s="94"/>
      <c r="AI327"/>
      <c r="AJ327"/>
      <c r="AM327" s="13"/>
    </row>
    <row r="328" spans="1:39" s="8" customFormat="1" ht="24.95" customHeight="1" x14ac:dyDescent="0.25">
      <c r="A328" s="66" t="str">
        <f t="shared" si="4"/>
        <v/>
      </c>
      <c r="B328" s="62"/>
      <c r="C328" s="64" t="str">
        <f>IF(B328="","",VLOOKUP(B328,'Base productos'!A$2:H$11812,2,FALSE))</f>
        <v/>
      </c>
      <c r="D328" s="67" t="str">
        <f>IF(B328="","",VLOOKUP(B328,'Base productos'!A$2:H$11812,3,FALSE))</f>
        <v/>
      </c>
      <c r="E328" s="63" t="str">
        <f>IF(B328="","",VLOOKUP(B328,'Base productos'!A$2:H$11812,4,FALSE))</f>
        <v/>
      </c>
      <c r="F328" s="63" t="str">
        <f>IF(B328="","",VLOOKUP(B328,'Base productos'!A$2:H$11812,5,FALSE))</f>
        <v/>
      </c>
      <c r="G328" s="67" t="str">
        <f>IF(B328="","",VLOOKUP(B328,'Base productos'!A$2:H$11812,6,FALSE))</f>
        <v/>
      </c>
      <c r="H328" s="67" t="str">
        <f>IF(B328="","",VLOOKUP(B328,'Base productos'!A$2:H$11812,7,FALSE))</f>
        <v/>
      </c>
      <c r="I328" s="67" t="str">
        <f>IF(B328="","",VLOOKUP(B328,'Base productos'!A$2:H$11812,8,FALSE))</f>
        <v/>
      </c>
      <c r="J328" s="47"/>
      <c r="K328" s="48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70"/>
      <c r="Y328" s="69"/>
      <c r="Z328" s="70"/>
      <c r="AA328" s="105"/>
      <c r="AB328" s="107"/>
      <c r="AC328" s="106"/>
      <c r="AD328" s="106"/>
      <c r="AE328" s="54"/>
      <c r="AF328" s="104"/>
      <c r="AG328" s="94"/>
      <c r="AH328" s="94"/>
      <c r="AI328"/>
      <c r="AJ328"/>
      <c r="AM328" s="13"/>
    </row>
    <row r="329" spans="1:39" s="8" customFormat="1" ht="24.95" customHeight="1" x14ac:dyDescent="0.25">
      <c r="A329" s="66" t="str">
        <f t="shared" si="4"/>
        <v/>
      </c>
      <c r="B329" s="62"/>
      <c r="C329" s="64" t="str">
        <f>IF(B329="","",VLOOKUP(B329,'Base productos'!A$2:H$11812,2,FALSE))</f>
        <v/>
      </c>
      <c r="D329" s="67" t="str">
        <f>IF(B329="","",VLOOKUP(B329,'Base productos'!A$2:H$11812,3,FALSE))</f>
        <v/>
      </c>
      <c r="E329" s="63" t="str">
        <f>IF(B329="","",VLOOKUP(B329,'Base productos'!A$2:H$11812,4,FALSE))</f>
        <v/>
      </c>
      <c r="F329" s="63" t="str">
        <f>IF(B329="","",VLOOKUP(B329,'Base productos'!A$2:H$11812,5,FALSE))</f>
        <v/>
      </c>
      <c r="G329" s="67" t="str">
        <f>IF(B329="","",VLOOKUP(B329,'Base productos'!A$2:H$11812,6,FALSE))</f>
        <v/>
      </c>
      <c r="H329" s="67" t="str">
        <f>IF(B329="","",VLOOKUP(B329,'Base productos'!A$2:H$11812,7,FALSE))</f>
        <v/>
      </c>
      <c r="I329" s="67" t="str">
        <f>IF(B329="","",VLOOKUP(B329,'Base productos'!A$2:H$11812,8,FALSE))</f>
        <v/>
      </c>
      <c r="J329" s="47"/>
      <c r="K329" s="48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70"/>
      <c r="Y329" s="69"/>
      <c r="Z329" s="70"/>
      <c r="AA329" s="105"/>
      <c r="AB329" s="107"/>
      <c r="AC329" s="106"/>
      <c r="AD329" s="106"/>
      <c r="AE329" s="54"/>
      <c r="AF329" s="104"/>
      <c r="AG329" s="94"/>
      <c r="AH329" s="94"/>
      <c r="AI329"/>
      <c r="AJ329"/>
      <c r="AM329" s="13"/>
    </row>
    <row r="330" spans="1:39" s="8" customFormat="1" ht="24.95" customHeight="1" x14ac:dyDescent="0.25">
      <c r="A330" s="66" t="str">
        <f t="shared" si="4"/>
        <v/>
      </c>
      <c r="B330" s="62"/>
      <c r="C330" s="64" t="str">
        <f>IF(B330="","",VLOOKUP(B330,'Base productos'!A$2:H$11812,2,FALSE))</f>
        <v/>
      </c>
      <c r="D330" s="67" t="str">
        <f>IF(B330="","",VLOOKUP(B330,'Base productos'!A$2:H$11812,3,FALSE))</f>
        <v/>
      </c>
      <c r="E330" s="63" t="str">
        <f>IF(B330="","",VLOOKUP(B330,'Base productos'!A$2:H$11812,4,FALSE))</f>
        <v/>
      </c>
      <c r="F330" s="63" t="str">
        <f>IF(B330="","",VLOOKUP(B330,'Base productos'!A$2:H$11812,5,FALSE))</f>
        <v/>
      </c>
      <c r="G330" s="67" t="str">
        <f>IF(B330="","",VLOOKUP(B330,'Base productos'!A$2:H$11812,6,FALSE))</f>
        <v/>
      </c>
      <c r="H330" s="67" t="str">
        <f>IF(B330="","",VLOOKUP(B330,'Base productos'!A$2:H$11812,7,FALSE))</f>
        <v/>
      </c>
      <c r="I330" s="67" t="str">
        <f>IF(B330="","",VLOOKUP(B330,'Base productos'!A$2:H$11812,8,FALSE))</f>
        <v/>
      </c>
      <c r="J330" s="47"/>
      <c r="K330" s="48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70"/>
      <c r="Y330" s="69"/>
      <c r="Z330" s="70"/>
      <c r="AA330" s="105"/>
      <c r="AB330" s="107"/>
      <c r="AC330" s="106"/>
      <c r="AD330" s="106"/>
      <c r="AE330" s="54"/>
      <c r="AF330" s="104"/>
      <c r="AG330" s="94"/>
      <c r="AH330" s="94"/>
      <c r="AI330"/>
      <c r="AJ330"/>
      <c r="AM330" s="13"/>
    </row>
    <row r="331" spans="1:39" s="8" customFormat="1" ht="24.95" customHeight="1" x14ac:dyDescent="0.25">
      <c r="A331" s="66" t="str">
        <f t="shared" si="4"/>
        <v/>
      </c>
      <c r="B331" s="62"/>
      <c r="C331" s="64" t="str">
        <f>IF(B331="","",VLOOKUP(B331,'Base productos'!A$2:H$11812,2,FALSE))</f>
        <v/>
      </c>
      <c r="D331" s="67" t="str">
        <f>IF(B331="","",VLOOKUP(B331,'Base productos'!A$2:H$11812,3,FALSE))</f>
        <v/>
      </c>
      <c r="E331" s="63" t="str">
        <f>IF(B331="","",VLOOKUP(B331,'Base productos'!A$2:H$11812,4,FALSE))</f>
        <v/>
      </c>
      <c r="F331" s="63" t="str">
        <f>IF(B331="","",VLOOKUP(B331,'Base productos'!A$2:H$11812,5,FALSE))</f>
        <v/>
      </c>
      <c r="G331" s="67" t="str">
        <f>IF(B331="","",VLOOKUP(B331,'Base productos'!A$2:H$11812,6,FALSE))</f>
        <v/>
      </c>
      <c r="H331" s="67" t="str">
        <f>IF(B331="","",VLOOKUP(B331,'Base productos'!A$2:H$11812,7,FALSE))</f>
        <v/>
      </c>
      <c r="I331" s="67" t="str">
        <f>IF(B331="","",VLOOKUP(B331,'Base productos'!A$2:H$11812,8,FALSE))</f>
        <v/>
      </c>
      <c r="J331" s="47"/>
      <c r="K331" s="48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70"/>
      <c r="Y331" s="69"/>
      <c r="Z331" s="70"/>
      <c r="AA331" s="105"/>
      <c r="AB331" s="107"/>
      <c r="AC331" s="106"/>
      <c r="AD331" s="106"/>
      <c r="AE331" s="54"/>
      <c r="AF331" s="104"/>
      <c r="AG331" s="94"/>
      <c r="AH331" s="94"/>
      <c r="AI331"/>
      <c r="AJ331"/>
      <c r="AM331" s="13"/>
    </row>
    <row r="332" spans="1:39" s="8" customFormat="1" ht="24.95" customHeight="1" x14ac:dyDescent="0.25">
      <c r="A332" s="66" t="str">
        <f t="shared" si="4"/>
        <v/>
      </c>
      <c r="B332" s="62"/>
      <c r="C332" s="64" t="str">
        <f>IF(B332="","",VLOOKUP(B332,'Base productos'!A$2:H$11812,2,FALSE))</f>
        <v/>
      </c>
      <c r="D332" s="67" t="str">
        <f>IF(B332="","",VLOOKUP(B332,'Base productos'!A$2:H$11812,3,FALSE))</f>
        <v/>
      </c>
      <c r="E332" s="63" t="str">
        <f>IF(B332="","",VLOOKUP(B332,'Base productos'!A$2:H$11812,4,FALSE))</f>
        <v/>
      </c>
      <c r="F332" s="63" t="str">
        <f>IF(B332="","",VLOOKUP(B332,'Base productos'!A$2:H$11812,5,FALSE))</f>
        <v/>
      </c>
      <c r="G332" s="67" t="str">
        <f>IF(B332="","",VLOOKUP(B332,'Base productos'!A$2:H$11812,6,FALSE))</f>
        <v/>
      </c>
      <c r="H332" s="67" t="str">
        <f>IF(B332="","",VLOOKUP(B332,'Base productos'!A$2:H$11812,7,FALSE))</f>
        <v/>
      </c>
      <c r="I332" s="67" t="str">
        <f>IF(B332="","",VLOOKUP(B332,'Base productos'!A$2:H$11812,8,FALSE))</f>
        <v/>
      </c>
      <c r="J332" s="47"/>
      <c r="K332" s="48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70"/>
      <c r="Y332" s="69"/>
      <c r="Z332" s="70"/>
      <c r="AA332" s="105"/>
      <c r="AB332" s="107"/>
      <c r="AC332" s="106"/>
      <c r="AD332" s="106"/>
      <c r="AE332" s="54"/>
      <c r="AF332" s="104"/>
      <c r="AG332" s="94"/>
      <c r="AH332" s="94"/>
      <c r="AI332"/>
      <c r="AJ332"/>
      <c r="AM332" s="13"/>
    </row>
    <row r="333" spans="1:39" s="8" customFormat="1" ht="24.95" customHeight="1" x14ac:dyDescent="0.25">
      <c r="A333" s="66" t="str">
        <f t="shared" si="4"/>
        <v/>
      </c>
      <c r="B333" s="62"/>
      <c r="C333" s="64" t="str">
        <f>IF(B333="","",VLOOKUP(B333,'Base productos'!A$2:H$11812,2,FALSE))</f>
        <v/>
      </c>
      <c r="D333" s="67" t="str">
        <f>IF(B333="","",VLOOKUP(B333,'Base productos'!A$2:H$11812,3,FALSE))</f>
        <v/>
      </c>
      <c r="E333" s="63" t="str">
        <f>IF(B333="","",VLOOKUP(B333,'Base productos'!A$2:H$11812,4,FALSE))</f>
        <v/>
      </c>
      <c r="F333" s="63" t="str">
        <f>IF(B333="","",VLOOKUP(B333,'Base productos'!A$2:H$11812,5,FALSE))</f>
        <v/>
      </c>
      <c r="G333" s="67" t="str">
        <f>IF(B333="","",VLOOKUP(B333,'Base productos'!A$2:H$11812,6,FALSE))</f>
        <v/>
      </c>
      <c r="H333" s="67" t="str">
        <f>IF(B333="","",VLOOKUP(B333,'Base productos'!A$2:H$11812,7,FALSE))</f>
        <v/>
      </c>
      <c r="I333" s="67" t="str">
        <f>IF(B333="","",VLOOKUP(B333,'Base productos'!A$2:H$11812,8,FALSE))</f>
        <v/>
      </c>
      <c r="J333" s="47"/>
      <c r="K333" s="48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70"/>
      <c r="Y333" s="69"/>
      <c r="Z333" s="70"/>
      <c r="AA333" s="105"/>
      <c r="AB333" s="107"/>
      <c r="AC333" s="106"/>
      <c r="AD333" s="106"/>
      <c r="AE333" s="54"/>
      <c r="AF333" s="104"/>
      <c r="AG333" s="94"/>
      <c r="AH333" s="94"/>
      <c r="AI333"/>
      <c r="AJ333"/>
      <c r="AM333" s="13"/>
    </row>
    <row r="334" spans="1:39" s="8" customFormat="1" ht="24.95" customHeight="1" x14ac:dyDescent="0.25">
      <c r="A334" s="66" t="str">
        <f t="shared" si="4"/>
        <v/>
      </c>
      <c r="B334" s="62"/>
      <c r="C334" s="64" t="str">
        <f>IF(B334="","",VLOOKUP(B334,'Base productos'!A$2:H$11812,2,FALSE))</f>
        <v/>
      </c>
      <c r="D334" s="67" t="str">
        <f>IF(B334="","",VLOOKUP(B334,'Base productos'!A$2:H$11812,3,FALSE))</f>
        <v/>
      </c>
      <c r="E334" s="63" t="str">
        <f>IF(B334="","",VLOOKUP(B334,'Base productos'!A$2:H$11812,4,FALSE))</f>
        <v/>
      </c>
      <c r="F334" s="63" t="str">
        <f>IF(B334="","",VLOOKUP(B334,'Base productos'!A$2:H$11812,5,FALSE))</f>
        <v/>
      </c>
      <c r="G334" s="67" t="str">
        <f>IF(B334="","",VLOOKUP(B334,'Base productos'!A$2:H$11812,6,FALSE))</f>
        <v/>
      </c>
      <c r="H334" s="67" t="str">
        <f>IF(B334="","",VLOOKUP(B334,'Base productos'!A$2:H$11812,7,FALSE))</f>
        <v/>
      </c>
      <c r="I334" s="67" t="str">
        <f>IF(B334="","",VLOOKUP(B334,'Base productos'!A$2:H$11812,8,FALSE))</f>
        <v/>
      </c>
      <c r="J334" s="47"/>
      <c r="K334" s="48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70"/>
      <c r="Y334" s="69"/>
      <c r="Z334" s="70"/>
      <c r="AA334" s="105"/>
      <c r="AB334" s="107"/>
      <c r="AC334" s="106"/>
      <c r="AD334" s="106"/>
      <c r="AE334" s="54"/>
      <c r="AF334" s="104"/>
      <c r="AG334" s="94"/>
      <c r="AH334" s="94"/>
      <c r="AI334"/>
      <c r="AJ334"/>
      <c r="AM334" s="13"/>
    </row>
    <row r="335" spans="1:39" s="8" customFormat="1" ht="24.95" customHeight="1" x14ac:dyDescent="0.25">
      <c r="A335" s="66" t="str">
        <f t="shared" si="4"/>
        <v/>
      </c>
      <c r="B335" s="62"/>
      <c r="C335" s="64" t="str">
        <f>IF(B335="","",VLOOKUP(B335,'Base productos'!A$2:H$11812,2,FALSE))</f>
        <v/>
      </c>
      <c r="D335" s="67" t="str">
        <f>IF(B335="","",VLOOKUP(B335,'Base productos'!A$2:H$11812,3,FALSE))</f>
        <v/>
      </c>
      <c r="E335" s="63" t="str">
        <f>IF(B335="","",VLOOKUP(B335,'Base productos'!A$2:H$11812,4,FALSE))</f>
        <v/>
      </c>
      <c r="F335" s="63" t="str">
        <f>IF(B335="","",VLOOKUP(B335,'Base productos'!A$2:H$11812,5,FALSE))</f>
        <v/>
      </c>
      <c r="G335" s="67" t="str">
        <f>IF(B335="","",VLOOKUP(B335,'Base productos'!A$2:H$11812,6,FALSE))</f>
        <v/>
      </c>
      <c r="H335" s="67" t="str">
        <f>IF(B335="","",VLOOKUP(B335,'Base productos'!A$2:H$11812,7,FALSE))</f>
        <v/>
      </c>
      <c r="I335" s="67" t="str">
        <f>IF(B335="","",VLOOKUP(B335,'Base productos'!A$2:H$11812,8,FALSE))</f>
        <v/>
      </c>
      <c r="J335" s="47"/>
      <c r="K335" s="48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70"/>
      <c r="Y335" s="69"/>
      <c r="Z335" s="70"/>
      <c r="AA335" s="105"/>
      <c r="AB335" s="107"/>
      <c r="AC335" s="106"/>
      <c r="AD335" s="106"/>
      <c r="AE335" s="54"/>
      <c r="AF335" s="104"/>
      <c r="AG335" s="94"/>
      <c r="AH335" s="94"/>
      <c r="AI335"/>
      <c r="AJ335"/>
      <c r="AM335" s="13"/>
    </row>
    <row r="336" spans="1:39" s="8" customFormat="1" ht="24.95" customHeight="1" x14ac:dyDescent="0.25">
      <c r="A336" s="66" t="str">
        <f t="shared" si="4"/>
        <v/>
      </c>
      <c r="B336" s="62"/>
      <c r="C336" s="64" t="str">
        <f>IF(B336="","",VLOOKUP(B336,'Base productos'!A$2:H$11812,2,FALSE))</f>
        <v/>
      </c>
      <c r="D336" s="67" t="str">
        <f>IF(B336="","",VLOOKUP(B336,'Base productos'!A$2:H$11812,3,FALSE))</f>
        <v/>
      </c>
      <c r="E336" s="63" t="str">
        <f>IF(B336="","",VLOOKUP(B336,'Base productos'!A$2:H$11812,4,FALSE))</f>
        <v/>
      </c>
      <c r="F336" s="63" t="str">
        <f>IF(B336="","",VLOOKUP(B336,'Base productos'!A$2:H$11812,5,FALSE))</f>
        <v/>
      </c>
      <c r="G336" s="67" t="str">
        <f>IF(B336="","",VLOOKUP(B336,'Base productos'!A$2:H$11812,6,FALSE))</f>
        <v/>
      </c>
      <c r="H336" s="67" t="str">
        <f>IF(B336="","",VLOOKUP(B336,'Base productos'!A$2:H$11812,7,FALSE))</f>
        <v/>
      </c>
      <c r="I336" s="67" t="str">
        <f>IF(B336="","",VLOOKUP(B336,'Base productos'!A$2:H$11812,8,FALSE))</f>
        <v/>
      </c>
      <c r="J336" s="47"/>
      <c r="K336" s="48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70"/>
      <c r="Y336" s="69"/>
      <c r="Z336" s="70"/>
      <c r="AA336" s="105"/>
      <c r="AB336" s="107"/>
      <c r="AC336" s="106"/>
      <c r="AD336" s="106"/>
      <c r="AE336" s="54"/>
      <c r="AF336" s="104"/>
      <c r="AG336" s="94"/>
      <c r="AH336" s="94"/>
      <c r="AI336"/>
      <c r="AJ336"/>
      <c r="AM336" s="13"/>
    </row>
    <row r="337" spans="1:39" s="8" customFormat="1" ht="24.95" customHeight="1" x14ac:dyDescent="0.25">
      <c r="A337" s="66" t="str">
        <f t="shared" si="4"/>
        <v/>
      </c>
      <c r="B337" s="62"/>
      <c r="C337" s="64" t="str">
        <f>IF(B337="","",VLOOKUP(B337,'Base productos'!A$2:H$11812,2,FALSE))</f>
        <v/>
      </c>
      <c r="D337" s="67" t="str">
        <f>IF(B337="","",VLOOKUP(B337,'Base productos'!A$2:H$11812,3,FALSE))</f>
        <v/>
      </c>
      <c r="E337" s="63" t="str">
        <f>IF(B337="","",VLOOKUP(B337,'Base productos'!A$2:H$11812,4,FALSE))</f>
        <v/>
      </c>
      <c r="F337" s="63" t="str">
        <f>IF(B337="","",VLOOKUP(B337,'Base productos'!A$2:H$11812,5,FALSE))</f>
        <v/>
      </c>
      <c r="G337" s="67" t="str">
        <f>IF(B337="","",VLOOKUP(B337,'Base productos'!A$2:H$11812,6,FALSE))</f>
        <v/>
      </c>
      <c r="H337" s="67" t="str">
        <f>IF(B337="","",VLOOKUP(B337,'Base productos'!A$2:H$11812,7,FALSE))</f>
        <v/>
      </c>
      <c r="I337" s="67" t="str">
        <f>IF(B337="","",VLOOKUP(B337,'Base productos'!A$2:H$11812,8,FALSE))</f>
        <v/>
      </c>
      <c r="J337" s="47"/>
      <c r="K337" s="48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70"/>
      <c r="Y337" s="69"/>
      <c r="Z337" s="70"/>
      <c r="AA337" s="105"/>
      <c r="AB337" s="107"/>
      <c r="AC337" s="106"/>
      <c r="AD337" s="106"/>
      <c r="AE337" s="54"/>
      <c r="AF337" s="104"/>
      <c r="AG337" s="94"/>
      <c r="AH337" s="94"/>
      <c r="AI337"/>
      <c r="AJ337"/>
      <c r="AM337" s="13"/>
    </row>
    <row r="338" spans="1:39" s="8" customFormat="1" ht="24.95" customHeight="1" x14ac:dyDescent="0.25">
      <c r="A338" s="66" t="str">
        <f t="shared" si="4"/>
        <v/>
      </c>
      <c r="B338" s="62"/>
      <c r="C338" s="64" t="str">
        <f>IF(B338="","",VLOOKUP(B338,'Base productos'!A$2:H$11812,2,FALSE))</f>
        <v/>
      </c>
      <c r="D338" s="67" t="str">
        <f>IF(B338="","",VLOOKUP(B338,'Base productos'!A$2:H$11812,3,FALSE))</f>
        <v/>
      </c>
      <c r="E338" s="63" t="str">
        <f>IF(B338="","",VLOOKUP(B338,'Base productos'!A$2:H$11812,4,FALSE))</f>
        <v/>
      </c>
      <c r="F338" s="63" t="str">
        <f>IF(B338="","",VLOOKUP(B338,'Base productos'!A$2:H$11812,5,FALSE))</f>
        <v/>
      </c>
      <c r="G338" s="67" t="str">
        <f>IF(B338="","",VLOOKUP(B338,'Base productos'!A$2:H$11812,6,FALSE))</f>
        <v/>
      </c>
      <c r="H338" s="67" t="str">
        <f>IF(B338="","",VLOOKUP(B338,'Base productos'!A$2:H$11812,7,FALSE))</f>
        <v/>
      </c>
      <c r="I338" s="67" t="str">
        <f>IF(B338="","",VLOOKUP(B338,'Base productos'!A$2:H$11812,8,FALSE))</f>
        <v/>
      </c>
      <c r="J338" s="47"/>
      <c r="K338" s="48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70"/>
      <c r="Y338" s="69"/>
      <c r="Z338" s="70"/>
      <c r="AA338" s="105"/>
      <c r="AB338" s="107"/>
      <c r="AC338" s="106"/>
      <c r="AD338" s="106"/>
      <c r="AE338" s="54"/>
      <c r="AF338" s="104"/>
      <c r="AG338" s="94"/>
      <c r="AH338" s="94"/>
      <c r="AI338"/>
      <c r="AJ338"/>
      <c r="AM338" s="13"/>
    </row>
    <row r="339" spans="1:39" s="8" customFormat="1" ht="24.95" customHeight="1" x14ac:dyDescent="0.25">
      <c r="A339" s="66" t="str">
        <f t="shared" si="4"/>
        <v/>
      </c>
      <c r="B339" s="62"/>
      <c r="C339" s="64" t="str">
        <f>IF(B339="","",VLOOKUP(B339,'Base productos'!A$2:H$11812,2,FALSE))</f>
        <v/>
      </c>
      <c r="D339" s="67" t="str">
        <f>IF(B339="","",VLOOKUP(B339,'Base productos'!A$2:H$11812,3,FALSE))</f>
        <v/>
      </c>
      <c r="E339" s="63" t="str">
        <f>IF(B339="","",VLOOKUP(B339,'Base productos'!A$2:H$11812,4,FALSE))</f>
        <v/>
      </c>
      <c r="F339" s="63" t="str">
        <f>IF(B339="","",VLOOKUP(B339,'Base productos'!A$2:H$11812,5,FALSE))</f>
        <v/>
      </c>
      <c r="G339" s="67" t="str">
        <f>IF(B339="","",VLOOKUP(B339,'Base productos'!A$2:H$11812,6,FALSE))</f>
        <v/>
      </c>
      <c r="H339" s="67" t="str">
        <f>IF(B339="","",VLOOKUP(B339,'Base productos'!A$2:H$11812,7,FALSE))</f>
        <v/>
      </c>
      <c r="I339" s="67" t="str">
        <f>IF(B339="","",VLOOKUP(B339,'Base productos'!A$2:H$11812,8,FALSE))</f>
        <v/>
      </c>
      <c r="J339" s="47"/>
      <c r="K339" s="48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70"/>
      <c r="Y339" s="69"/>
      <c r="Z339" s="70"/>
      <c r="AA339" s="105"/>
      <c r="AB339" s="107"/>
      <c r="AC339" s="106"/>
      <c r="AD339" s="106"/>
      <c r="AE339" s="54"/>
      <c r="AF339" s="104"/>
      <c r="AG339" s="94"/>
      <c r="AH339" s="94"/>
      <c r="AI339"/>
      <c r="AJ339"/>
      <c r="AM339" s="13"/>
    </row>
    <row r="340" spans="1:39" s="8" customFormat="1" ht="24.95" customHeight="1" x14ac:dyDescent="0.25">
      <c r="A340" s="66" t="str">
        <f t="shared" si="4"/>
        <v/>
      </c>
      <c r="B340" s="62"/>
      <c r="C340" s="64" t="str">
        <f>IF(B340="","",VLOOKUP(B340,'Base productos'!A$2:H$11812,2,FALSE))</f>
        <v/>
      </c>
      <c r="D340" s="67" t="str">
        <f>IF(B340="","",VLOOKUP(B340,'Base productos'!A$2:H$11812,3,FALSE))</f>
        <v/>
      </c>
      <c r="E340" s="63" t="str">
        <f>IF(B340="","",VLOOKUP(B340,'Base productos'!A$2:H$11812,4,FALSE))</f>
        <v/>
      </c>
      <c r="F340" s="63" t="str">
        <f>IF(B340="","",VLOOKUP(B340,'Base productos'!A$2:H$11812,5,FALSE))</f>
        <v/>
      </c>
      <c r="G340" s="67" t="str">
        <f>IF(B340="","",VLOOKUP(B340,'Base productos'!A$2:H$11812,6,FALSE))</f>
        <v/>
      </c>
      <c r="H340" s="67" t="str">
        <f>IF(B340="","",VLOOKUP(B340,'Base productos'!A$2:H$11812,7,FALSE))</f>
        <v/>
      </c>
      <c r="I340" s="67" t="str">
        <f>IF(B340="","",VLOOKUP(B340,'Base productos'!A$2:H$11812,8,FALSE))</f>
        <v/>
      </c>
      <c r="J340" s="47"/>
      <c r="K340" s="48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70"/>
      <c r="Y340" s="69"/>
      <c r="Z340" s="70"/>
      <c r="AA340" s="105"/>
      <c r="AB340" s="107"/>
      <c r="AC340" s="106"/>
      <c r="AD340" s="106"/>
      <c r="AE340" s="54"/>
      <c r="AF340" s="104"/>
      <c r="AG340" s="94"/>
      <c r="AH340" s="94"/>
      <c r="AI340"/>
      <c r="AJ340"/>
      <c r="AM340" s="13"/>
    </row>
    <row r="341" spans="1:39" s="8" customFormat="1" ht="24.95" customHeight="1" x14ac:dyDescent="0.25">
      <c r="A341" s="66" t="str">
        <f t="shared" si="4"/>
        <v/>
      </c>
      <c r="B341" s="62"/>
      <c r="C341" s="64" t="str">
        <f>IF(B341="","",VLOOKUP(B341,'Base productos'!A$2:H$11812,2,FALSE))</f>
        <v/>
      </c>
      <c r="D341" s="67" t="str">
        <f>IF(B341="","",VLOOKUP(B341,'Base productos'!A$2:H$11812,3,FALSE))</f>
        <v/>
      </c>
      <c r="E341" s="63" t="str">
        <f>IF(B341="","",VLOOKUP(B341,'Base productos'!A$2:H$11812,4,FALSE))</f>
        <v/>
      </c>
      <c r="F341" s="63" t="str">
        <f>IF(B341="","",VLOOKUP(B341,'Base productos'!A$2:H$11812,5,FALSE))</f>
        <v/>
      </c>
      <c r="G341" s="67" t="str">
        <f>IF(B341="","",VLOOKUP(B341,'Base productos'!A$2:H$11812,6,FALSE))</f>
        <v/>
      </c>
      <c r="H341" s="67" t="str">
        <f>IF(B341="","",VLOOKUP(B341,'Base productos'!A$2:H$11812,7,FALSE))</f>
        <v/>
      </c>
      <c r="I341" s="67" t="str">
        <f>IF(B341="","",VLOOKUP(B341,'Base productos'!A$2:H$11812,8,FALSE))</f>
        <v/>
      </c>
      <c r="J341" s="47"/>
      <c r="K341" s="48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70"/>
      <c r="Y341" s="69"/>
      <c r="Z341" s="70"/>
      <c r="AA341" s="105"/>
      <c r="AB341" s="107"/>
      <c r="AC341" s="106"/>
      <c r="AD341" s="106"/>
      <c r="AE341" s="54"/>
      <c r="AF341" s="104"/>
      <c r="AG341" s="94"/>
      <c r="AH341" s="94"/>
      <c r="AI341"/>
      <c r="AJ341"/>
      <c r="AM341" s="13"/>
    </row>
    <row r="342" spans="1:39" s="8" customFormat="1" ht="24.95" customHeight="1" x14ac:dyDescent="0.25">
      <c r="A342" s="66" t="str">
        <f t="shared" si="4"/>
        <v/>
      </c>
      <c r="B342" s="62"/>
      <c r="C342" s="64" t="str">
        <f>IF(B342="","",VLOOKUP(B342,'Base productos'!A$2:H$11812,2,FALSE))</f>
        <v/>
      </c>
      <c r="D342" s="67" t="str">
        <f>IF(B342="","",VLOOKUP(B342,'Base productos'!A$2:H$11812,3,FALSE))</f>
        <v/>
      </c>
      <c r="E342" s="63" t="str">
        <f>IF(B342="","",VLOOKUP(B342,'Base productos'!A$2:H$11812,4,FALSE))</f>
        <v/>
      </c>
      <c r="F342" s="63" t="str">
        <f>IF(B342="","",VLOOKUP(B342,'Base productos'!A$2:H$11812,5,FALSE))</f>
        <v/>
      </c>
      <c r="G342" s="67" t="str">
        <f>IF(B342="","",VLOOKUP(B342,'Base productos'!A$2:H$11812,6,FALSE))</f>
        <v/>
      </c>
      <c r="H342" s="67" t="str">
        <f>IF(B342="","",VLOOKUP(B342,'Base productos'!A$2:H$11812,7,FALSE))</f>
        <v/>
      </c>
      <c r="I342" s="67" t="str">
        <f>IF(B342="","",VLOOKUP(B342,'Base productos'!A$2:H$11812,8,FALSE))</f>
        <v/>
      </c>
      <c r="J342" s="47"/>
      <c r="K342" s="48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70"/>
      <c r="Y342" s="69"/>
      <c r="Z342" s="70"/>
      <c r="AA342" s="105"/>
      <c r="AB342" s="107"/>
      <c r="AC342" s="106"/>
      <c r="AD342" s="106"/>
      <c r="AE342" s="54"/>
      <c r="AF342" s="104"/>
      <c r="AG342" s="94"/>
      <c r="AH342" s="94"/>
      <c r="AI342"/>
      <c r="AJ342"/>
      <c r="AM342" s="13"/>
    </row>
    <row r="343" spans="1:39" s="8" customFormat="1" ht="24.95" customHeight="1" x14ac:dyDescent="0.25">
      <c r="A343" s="66" t="str">
        <f t="shared" si="4"/>
        <v/>
      </c>
      <c r="B343" s="62"/>
      <c r="C343" s="64" t="str">
        <f>IF(B343="","",VLOOKUP(B343,'Base productos'!A$2:H$11812,2,FALSE))</f>
        <v/>
      </c>
      <c r="D343" s="67" t="str">
        <f>IF(B343="","",VLOOKUP(B343,'Base productos'!A$2:H$11812,3,FALSE))</f>
        <v/>
      </c>
      <c r="E343" s="63" t="str">
        <f>IF(B343="","",VLOOKUP(B343,'Base productos'!A$2:H$11812,4,FALSE))</f>
        <v/>
      </c>
      <c r="F343" s="63" t="str">
        <f>IF(B343="","",VLOOKUP(B343,'Base productos'!A$2:H$11812,5,FALSE))</f>
        <v/>
      </c>
      <c r="G343" s="67" t="str">
        <f>IF(B343="","",VLOOKUP(B343,'Base productos'!A$2:H$11812,6,FALSE))</f>
        <v/>
      </c>
      <c r="H343" s="67" t="str">
        <f>IF(B343="","",VLOOKUP(B343,'Base productos'!A$2:H$11812,7,FALSE))</f>
        <v/>
      </c>
      <c r="I343" s="67" t="str">
        <f>IF(B343="","",VLOOKUP(B343,'Base productos'!A$2:H$11812,8,FALSE))</f>
        <v/>
      </c>
      <c r="J343" s="47"/>
      <c r="K343" s="48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70"/>
      <c r="Y343" s="69"/>
      <c r="Z343" s="70"/>
      <c r="AA343" s="105"/>
      <c r="AB343" s="107"/>
      <c r="AC343" s="106"/>
      <c r="AD343" s="106"/>
      <c r="AE343" s="54"/>
      <c r="AF343" s="104"/>
      <c r="AG343" s="94"/>
      <c r="AH343" s="94"/>
      <c r="AI343"/>
      <c r="AJ343"/>
      <c r="AM343" s="13"/>
    </row>
    <row r="344" spans="1:39" s="8" customFormat="1" ht="24.95" customHeight="1" x14ac:dyDescent="0.25">
      <c r="A344" s="66" t="str">
        <f t="shared" si="4"/>
        <v/>
      </c>
      <c r="B344" s="62"/>
      <c r="C344" s="64" t="str">
        <f>IF(B344="","",VLOOKUP(B344,'Base productos'!A$2:H$11812,2,FALSE))</f>
        <v/>
      </c>
      <c r="D344" s="67" t="str">
        <f>IF(B344="","",VLOOKUP(B344,'Base productos'!A$2:H$11812,3,FALSE))</f>
        <v/>
      </c>
      <c r="E344" s="63" t="str">
        <f>IF(B344="","",VLOOKUP(B344,'Base productos'!A$2:H$11812,4,FALSE))</f>
        <v/>
      </c>
      <c r="F344" s="63" t="str">
        <f>IF(B344="","",VLOOKUP(B344,'Base productos'!A$2:H$11812,5,FALSE))</f>
        <v/>
      </c>
      <c r="G344" s="67" t="str">
        <f>IF(B344="","",VLOOKUP(B344,'Base productos'!A$2:H$11812,6,FALSE))</f>
        <v/>
      </c>
      <c r="H344" s="67" t="str">
        <f>IF(B344="","",VLOOKUP(B344,'Base productos'!A$2:H$11812,7,FALSE))</f>
        <v/>
      </c>
      <c r="I344" s="67" t="str">
        <f>IF(B344="","",VLOOKUP(B344,'Base productos'!A$2:H$11812,8,FALSE))</f>
        <v/>
      </c>
      <c r="J344" s="47"/>
      <c r="K344" s="48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70"/>
      <c r="Y344" s="69"/>
      <c r="Z344" s="70"/>
      <c r="AA344" s="105"/>
      <c r="AB344" s="107"/>
      <c r="AC344" s="106"/>
      <c r="AD344" s="106"/>
      <c r="AE344" s="54"/>
      <c r="AF344" s="104"/>
      <c r="AG344" s="94"/>
      <c r="AH344" s="94"/>
      <c r="AI344"/>
      <c r="AJ344"/>
      <c r="AM344" s="13"/>
    </row>
    <row r="345" spans="1:39" s="8" customFormat="1" ht="24.95" customHeight="1" x14ac:dyDescent="0.25">
      <c r="A345" s="66" t="str">
        <f t="shared" ref="A345:A408" si="5">IF(A344="","",IF(B345="","",A344))</f>
        <v/>
      </c>
      <c r="B345" s="62"/>
      <c r="C345" s="64" t="str">
        <f>IF(B345="","",VLOOKUP(B345,'Base productos'!A$2:H$11812,2,FALSE))</f>
        <v/>
      </c>
      <c r="D345" s="67" t="str">
        <f>IF(B345="","",VLOOKUP(B345,'Base productos'!A$2:H$11812,3,FALSE))</f>
        <v/>
      </c>
      <c r="E345" s="63" t="str">
        <f>IF(B345="","",VLOOKUP(B345,'Base productos'!A$2:H$11812,4,FALSE))</f>
        <v/>
      </c>
      <c r="F345" s="63" t="str">
        <f>IF(B345="","",VLOOKUP(B345,'Base productos'!A$2:H$11812,5,FALSE))</f>
        <v/>
      </c>
      <c r="G345" s="67" t="str">
        <f>IF(B345="","",VLOOKUP(B345,'Base productos'!A$2:H$11812,6,FALSE))</f>
        <v/>
      </c>
      <c r="H345" s="67" t="str">
        <f>IF(B345="","",VLOOKUP(B345,'Base productos'!A$2:H$11812,7,FALSE))</f>
        <v/>
      </c>
      <c r="I345" s="67" t="str">
        <f>IF(B345="","",VLOOKUP(B345,'Base productos'!A$2:H$11812,8,FALSE))</f>
        <v/>
      </c>
      <c r="J345" s="47"/>
      <c r="K345" s="48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70"/>
      <c r="Y345" s="69"/>
      <c r="Z345" s="70"/>
      <c r="AA345" s="105"/>
      <c r="AB345" s="107"/>
      <c r="AC345" s="106"/>
      <c r="AD345" s="106"/>
      <c r="AE345" s="54"/>
      <c r="AF345" s="104"/>
      <c r="AG345" s="94"/>
      <c r="AH345" s="94"/>
      <c r="AI345"/>
      <c r="AJ345"/>
      <c r="AM345" s="13"/>
    </row>
    <row r="346" spans="1:39" s="8" customFormat="1" ht="24.95" customHeight="1" x14ac:dyDescent="0.25">
      <c r="A346" s="66" t="str">
        <f t="shared" si="5"/>
        <v/>
      </c>
      <c r="B346" s="62"/>
      <c r="C346" s="64" t="str">
        <f>IF(B346="","",VLOOKUP(B346,'Base productos'!A$2:H$11812,2,FALSE))</f>
        <v/>
      </c>
      <c r="D346" s="67" t="str">
        <f>IF(B346="","",VLOOKUP(B346,'Base productos'!A$2:H$11812,3,FALSE))</f>
        <v/>
      </c>
      <c r="E346" s="63" t="str">
        <f>IF(B346="","",VLOOKUP(B346,'Base productos'!A$2:H$11812,4,FALSE))</f>
        <v/>
      </c>
      <c r="F346" s="63" t="str">
        <f>IF(B346="","",VLOOKUP(B346,'Base productos'!A$2:H$11812,5,FALSE))</f>
        <v/>
      </c>
      <c r="G346" s="67" t="str">
        <f>IF(B346="","",VLOOKUP(B346,'Base productos'!A$2:H$11812,6,FALSE))</f>
        <v/>
      </c>
      <c r="H346" s="67" t="str">
        <f>IF(B346="","",VLOOKUP(B346,'Base productos'!A$2:H$11812,7,FALSE))</f>
        <v/>
      </c>
      <c r="I346" s="67" t="str">
        <f>IF(B346="","",VLOOKUP(B346,'Base productos'!A$2:H$11812,8,FALSE))</f>
        <v/>
      </c>
      <c r="J346" s="47"/>
      <c r="K346" s="48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70"/>
      <c r="Y346" s="69"/>
      <c r="Z346" s="70"/>
      <c r="AA346" s="105"/>
      <c r="AB346" s="107"/>
      <c r="AC346" s="106"/>
      <c r="AD346" s="106"/>
      <c r="AE346" s="54"/>
      <c r="AF346" s="104"/>
      <c r="AG346" s="94"/>
      <c r="AH346" s="94"/>
      <c r="AI346"/>
      <c r="AJ346"/>
      <c r="AM346" s="13"/>
    </row>
    <row r="347" spans="1:39" s="8" customFormat="1" ht="24.95" customHeight="1" x14ac:dyDescent="0.25">
      <c r="A347" s="66" t="str">
        <f t="shared" si="5"/>
        <v/>
      </c>
      <c r="B347" s="62"/>
      <c r="C347" s="64" t="str">
        <f>IF(B347="","",VLOOKUP(B347,'Base productos'!A$2:H$11812,2,FALSE))</f>
        <v/>
      </c>
      <c r="D347" s="67" t="str">
        <f>IF(B347="","",VLOOKUP(B347,'Base productos'!A$2:H$11812,3,FALSE))</f>
        <v/>
      </c>
      <c r="E347" s="63" t="str">
        <f>IF(B347="","",VLOOKUP(B347,'Base productos'!A$2:H$11812,4,FALSE))</f>
        <v/>
      </c>
      <c r="F347" s="63" t="str">
        <f>IF(B347="","",VLOOKUP(B347,'Base productos'!A$2:H$11812,5,FALSE))</f>
        <v/>
      </c>
      <c r="G347" s="67" t="str">
        <f>IF(B347="","",VLOOKUP(B347,'Base productos'!A$2:H$11812,6,FALSE))</f>
        <v/>
      </c>
      <c r="H347" s="67" t="str">
        <f>IF(B347="","",VLOOKUP(B347,'Base productos'!A$2:H$11812,7,FALSE))</f>
        <v/>
      </c>
      <c r="I347" s="67" t="str">
        <f>IF(B347="","",VLOOKUP(B347,'Base productos'!A$2:H$11812,8,FALSE))</f>
        <v/>
      </c>
      <c r="J347" s="47"/>
      <c r="K347" s="48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70"/>
      <c r="Y347" s="69"/>
      <c r="Z347" s="70"/>
      <c r="AA347" s="105"/>
      <c r="AB347" s="107"/>
      <c r="AC347" s="106"/>
      <c r="AD347" s="106"/>
      <c r="AE347" s="54"/>
      <c r="AF347" s="104"/>
      <c r="AG347" s="94"/>
      <c r="AH347" s="94"/>
      <c r="AI347"/>
      <c r="AJ347"/>
      <c r="AM347" s="13"/>
    </row>
    <row r="348" spans="1:39" s="8" customFormat="1" ht="24.95" customHeight="1" x14ac:dyDescent="0.25">
      <c r="A348" s="66" t="str">
        <f t="shared" si="5"/>
        <v/>
      </c>
      <c r="B348" s="62"/>
      <c r="C348" s="64" t="str">
        <f>IF(B348="","",VLOOKUP(B348,'Base productos'!A$2:H$11812,2,FALSE))</f>
        <v/>
      </c>
      <c r="D348" s="67" t="str">
        <f>IF(B348="","",VLOOKUP(B348,'Base productos'!A$2:H$11812,3,FALSE))</f>
        <v/>
      </c>
      <c r="E348" s="63" t="str">
        <f>IF(B348="","",VLOOKUP(B348,'Base productos'!A$2:H$11812,4,FALSE))</f>
        <v/>
      </c>
      <c r="F348" s="63" t="str">
        <f>IF(B348="","",VLOOKUP(B348,'Base productos'!A$2:H$11812,5,FALSE))</f>
        <v/>
      </c>
      <c r="G348" s="67" t="str">
        <f>IF(B348="","",VLOOKUP(B348,'Base productos'!A$2:H$11812,6,FALSE))</f>
        <v/>
      </c>
      <c r="H348" s="67" t="str">
        <f>IF(B348="","",VLOOKUP(B348,'Base productos'!A$2:H$11812,7,FALSE))</f>
        <v/>
      </c>
      <c r="I348" s="67" t="str">
        <f>IF(B348="","",VLOOKUP(B348,'Base productos'!A$2:H$11812,8,FALSE))</f>
        <v/>
      </c>
      <c r="J348" s="47"/>
      <c r="K348" s="48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70"/>
      <c r="Y348" s="69"/>
      <c r="Z348" s="70"/>
      <c r="AA348" s="105"/>
      <c r="AB348" s="107"/>
      <c r="AC348" s="106"/>
      <c r="AD348" s="106"/>
      <c r="AE348" s="54"/>
      <c r="AF348" s="104"/>
      <c r="AG348" s="94"/>
      <c r="AH348" s="94"/>
      <c r="AI348"/>
      <c r="AJ348"/>
      <c r="AM348" s="13"/>
    </row>
    <row r="349" spans="1:39" s="8" customFormat="1" ht="24.95" customHeight="1" x14ac:dyDescent="0.25">
      <c r="A349" s="66" t="str">
        <f t="shared" si="5"/>
        <v/>
      </c>
      <c r="B349" s="62"/>
      <c r="C349" s="64" t="str">
        <f>IF(B349="","",VLOOKUP(B349,'Base productos'!A$2:H$11812,2,FALSE))</f>
        <v/>
      </c>
      <c r="D349" s="67" t="str">
        <f>IF(B349="","",VLOOKUP(B349,'Base productos'!A$2:H$11812,3,FALSE))</f>
        <v/>
      </c>
      <c r="E349" s="63" t="str">
        <f>IF(B349="","",VLOOKUP(B349,'Base productos'!A$2:H$11812,4,FALSE))</f>
        <v/>
      </c>
      <c r="F349" s="63" t="str">
        <f>IF(B349="","",VLOOKUP(B349,'Base productos'!A$2:H$11812,5,FALSE))</f>
        <v/>
      </c>
      <c r="G349" s="67" t="str">
        <f>IF(B349="","",VLOOKUP(B349,'Base productos'!A$2:H$11812,6,FALSE))</f>
        <v/>
      </c>
      <c r="H349" s="67" t="str">
        <f>IF(B349="","",VLOOKUP(B349,'Base productos'!A$2:H$11812,7,FALSE))</f>
        <v/>
      </c>
      <c r="I349" s="67" t="str">
        <f>IF(B349="","",VLOOKUP(B349,'Base productos'!A$2:H$11812,8,FALSE))</f>
        <v/>
      </c>
      <c r="J349" s="47"/>
      <c r="K349" s="48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70"/>
      <c r="Y349" s="69"/>
      <c r="Z349" s="70"/>
      <c r="AA349" s="105"/>
      <c r="AB349" s="107"/>
      <c r="AC349" s="106"/>
      <c r="AD349" s="106"/>
      <c r="AE349" s="54"/>
      <c r="AF349" s="104"/>
      <c r="AG349" s="94"/>
      <c r="AH349" s="94"/>
      <c r="AI349"/>
      <c r="AJ349"/>
      <c r="AM349" s="13"/>
    </row>
    <row r="350" spans="1:39" s="8" customFormat="1" ht="24.95" customHeight="1" x14ac:dyDescent="0.25">
      <c r="A350" s="66" t="str">
        <f t="shared" si="5"/>
        <v/>
      </c>
      <c r="B350" s="62"/>
      <c r="C350" s="64" t="str">
        <f>IF(B350="","",VLOOKUP(B350,'Base productos'!A$2:H$11812,2,FALSE))</f>
        <v/>
      </c>
      <c r="D350" s="67" t="str">
        <f>IF(B350="","",VLOOKUP(B350,'Base productos'!A$2:H$11812,3,FALSE))</f>
        <v/>
      </c>
      <c r="E350" s="63" t="str">
        <f>IF(B350="","",VLOOKUP(B350,'Base productos'!A$2:H$11812,4,FALSE))</f>
        <v/>
      </c>
      <c r="F350" s="63" t="str">
        <f>IF(B350="","",VLOOKUP(B350,'Base productos'!A$2:H$11812,5,FALSE))</f>
        <v/>
      </c>
      <c r="G350" s="67" t="str">
        <f>IF(B350="","",VLOOKUP(B350,'Base productos'!A$2:H$11812,6,FALSE))</f>
        <v/>
      </c>
      <c r="H350" s="67" t="str">
        <f>IF(B350="","",VLOOKUP(B350,'Base productos'!A$2:H$11812,7,FALSE))</f>
        <v/>
      </c>
      <c r="I350" s="67" t="str">
        <f>IF(B350="","",VLOOKUP(B350,'Base productos'!A$2:H$11812,8,FALSE))</f>
        <v/>
      </c>
      <c r="J350" s="47"/>
      <c r="K350" s="48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70"/>
      <c r="Y350" s="69"/>
      <c r="Z350" s="70"/>
      <c r="AA350" s="105"/>
      <c r="AB350" s="107"/>
      <c r="AC350" s="106"/>
      <c r="AD350" s="106"/>
      <c r="AE350" s="54"/>
      <c r="AF350" s="104"/>
      <c r="AG350" s="94"/>
      <c r="AH350" s="94"/>
      <c r="AI350"/>
      <c r="AJ350"/>
      <c r="AM350" s="13"/>
    </row>
    <row r="351" spans="1:39" s="8" customFormat="1" ht="24.95" customHeight="1" x14ac:dyDescent="0.25">
      <c r="A351" s="66" t="str">
        <f t="shared" si="5"/>
        <v/>
      </c>
      <c r="B351" s="62"/>
      <c r="C351" s="64" t="str">
        <f>IF(B351="","",VLOOKUP(B351,'Base productos'!A$2:H$11812,2,FALSE))</f>
        <v/>
      </c>
      <c r="D351" s="67" t="str">
        <f>IF(B351="","",VLOOKUP(B351,'Base productos'!A$2:H$11812,3,FALSE))</f>
        <v/>
      </c>
      <c r="E351" s="63" t="str">
        <f>IF(B351="","",VLOOKUP(B351,'Base productos'!A$2:H$11812,4,FALSE))</f>
        <v/>
      </c>
      <c r="F351" s="63" t="str">
        <f>IF(B351="","",VLOOKUP(B351,'Base productos'!A$2:H$11812,5,FALSE))</f>
        <v/>
      </c>
      <c r="G351" s="67" t="str">
        <f>IF(B351="","",VLOOKUP(B351,'Base productos'!A$2:H$11812,6,FALSE))</f>
        <v/>
      </c>
      <c r="H351" s="67" t="str">
        <f>IF(B351="","",VLOOKUP(B351,'Base productos'!A$2:H$11812,7,FALSE))</f>
        <v/>
      </c>
      <c r="I351" s="67" t="str">
        <f>IF(B351="","",VLOOKUP(B351,'Base productos'!A$2:H$11812,8,FALSE))</f>
        <v/>
      </c>
      <c r="J351" s="47"/>
      <c r="K351" s="48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70"/>
      <c r="Y351" s="69"/>
      <c r="Z351" s="70"/>
      <c r="AA351" s="105"/>
      <c r="AB351" s="107"/>
      <c r="AC351" s="106"/>
      <c r="AD351" s="106"/>
      <c r="AE351" s="54"/>
      <c r="AF351" s="104"/>
      <c r="AG351" s="94"/>
      <c r="AH351" s="94"/>
      <c r="AI351"/>
      <c r="AJ351"/>
      <c r="AM351" s="13"/>
    </row>
    <row r="352" spans="1:39" s="8" customFormat="1" ht="24.95" customHeight="1" x14ac:dyDescent="0.25">
      <c r="A352" s="66" t="str">
        <f t="shared" si="5"/>
        <v/>
      </c>
      <c r="B352" s="62"/>
      <c r="C352" s="64" t="str">
        <f>IF(B352="","",VLOOKUP(B352,'Base productos'!A$2:H$11812,2,FALSE))</f>
        <v/>
      </c>
      <c r="D352" s="67" t="str">
        <f>IF(B352="","",VLOOKUP(B352,'Base productos'!A$2:H$11812,3,FALSE))</f>
        <v/>
      </c>
      <c r="E352" s="63" t="str">
        <f>IF(B352="","",VLOOKUP(B352,'Base productos'!A$2:H$11812,4,FALSE))</f>
        <v/>
      </c>
      <c r="F352" s="63" t="str">
        <f>IF(B352="","",VLOOKUP(B352,'Base productos'!A$2:H$11812,5,FALSE))</f>
        <v/>
      </c>
      <c r="G352" s="67" t="str">
        <f>IF(B352="","",VLOOKUP(B352,'Base productos'!A$2:H$11812,6,FALSE))</f>
        <v/>
      </c>
      <c r="H352" s="67" t="str">
        <f>IF(B352="","",VLOOKUP(B352,'Base productos'!A$2:H$11812,7,FALSE))</f>
        <v/>
      </c>
      <c r="I352" s="67" t="str">
        <f>IF(B352="","",VLOOKUP(B352,'Base productos'!A$2:H$11812,8,FALSE))</f>
        <v/>
      </c>
      <c r="J352" s="47"/>
      <c r="K352" s="48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70"/>
      <c r="Y352" s="69"/>
      <c r="Z352" s="70"/>
      <c r="AA352" s="105"/>
      <c r="AB352" s="107"/>
      <c r="AC352" s="106"/>
      <c r="AD352" s="106"/>
      <c r="AE352" s="54"/>
      <c r="AF352" s="104"/>
      <c r="AG352" s="94"/>
      <c r="AH352" s="94"/>
      <c r="AI352"/>
      <c r="AJ352"/>
      <c r="AM352" s="13"/>
    </row>
    <row r="353" spans="1:39" s="8" customFormat="1" ht="24.95" customHeight="1" x14ac:dyDescent="0.25">
      <c r="A353" s="66" t="str">
        <f t="shared" si="5"/>
        <v/>
      </c>
      <c r="B353" s="62"/>
      <c r="C353" s="64" t="str">
        <f>IF(B353="","",VLOOKUP(B353,'Base productos'!A$2:H$11812,2,FALSE))</f>
        <v/>
      </c>
      <c r="D353" s="67" t="str">
        <f>IF(B353="","",VLOOKUP(B353,'Base productos'!A$2:H$11812,3,FALSE))</f>
        <v/>
      </c>
      <c r="E353" s="63" t="str">
        <f>IF(B353="","",VLOOKUP(B353,'Base productos'!A$2:H$11812,4,FALSE))</f>
        <v/>
      </c>
      <c r="F353" s="63" t="str">
        <f>IF(B353="","",VLOOKUP(B353,'Base productos'!A$2:H$11812,5,FALSE))</f>
        <v/>
      </c>
      <c r="G353" s="67" t="str">
        <f>IF(B353="","",VLOOKUP(B353,'Base productos'!A$2:H$11812,6,FALSE))</f>
        <v/>
      </c>
      <c r="H353" s="67" t="str">
        <f>IF(B353="","",VLOOKUP(B353,'Base productos'!A$2:H$11812,7,FALSE))</f>
        <v/>
      </c>
      <c r="I353" s="67" t="str">
        <f>IF(B353="","",VLOOKUP(B353,'Base productos'!A$2:H$11812,8,FALSE))</f>
        <v/>
      </c>
      <c r="J353" s="47"/>
      <c r="K353" s="48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70"/>
      <c r="Y353" s="69"/>
      <c r="Z353" s="70"/>
      <c r="AA353" s="105"/>
      <c r="AB353" s="107"/>
      <c r="AC353" s="106"/>
      <c r="AD353" s="106"/>
      <c r="AE353" s="54"/>
      <c r="AF353" s="104"/>
      <c r="AG353" s="94"/>
      <c r="AH353" s="94"/>
      <c r="AI353"/>
      <c r="AJ353"/>
      <c r="AM353" s="13"/>
    </row>
    <row r="354" spans="1:39" s="8" customFormat="1" ht="24.95" customHeight="1" x14ac:dyDescent="0.25">
      <c r="A354" s="66" t="str">
        <f t="shared" si="5"/>
        <v/>
      </c>
      <c r="B354" s="62"/>
      <c r="C354" s="64" t="str">
        <f>IF(B354="","",VLOOKUP(B354,'Base productos'!A$2:H$11812,2,FALSE))</f>
        <v/>
      </c>
      <c r="D354" s="67" t="str">
        <f>IF(B354="","",VLOOKUP(B354,'Base productos'!A$2:H$11812,3,FALSE))</f>
        <v/>
      </c>
      <c r="E354" s="63" t="str">
        <f>IF(B354="","",VLOOKUP(B354,'Base productos'!A$2:H$11812,4,FALSE))</f>
        <v/>
      </c>
      <c r="F354" s="63" t="str">
        <f>IF(B354="","",VLOOKUP(B354,'Base productos'!A$2:H$11812,5,FALSE))</f>
        <v/>
      </c>
      <c r="G354" s="67" t="str">
        <f>IF(B354="","",VLOOKUP(B354,'Base productos'!A$2:H$11812,6,FALSE))</f>
        <v/>
      </c>
      <c r="H354" s="67" t="str">
        <f>IF(B354="","",VLOOKUP(B354,'Base productos'!A$2:H$11812,7,FALSE))</f>
        <v/>
      </c>
      <c r="I354" s="67" t="str">
        <f>IF(B354="","",VLOOKUP(B354,'Base productos'!A$2:H$11812,8,FALSE))</f>
        <v/>
      </c>
      <c r="J354" s="47"/>
      <c r="K354" s="48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70"/>
      <c r="Y354" s="69"/>
      <c r="Z354" s="70"/>
      <c r="AA354" s="105"/>
      <c r="AB354" s="107"/>
      <c r="AC354" s="106"/>
      <c r="AD354" s="106"/>
      <c r="AE354" s="54"/>
      <c r="AF354" s="104"/>
      <c r="AG354" s="94"/>
      <c r="AH354" s="94"/>
      <c r="AI354"/>
      <c r="AJ354"/>
      <c r="AM354" s="13"/>
    </row>
    <row r="355" spans="1:39" s="8" customFormat="1" ht="24.95" customHeight="1" x14ac:dyDescent="0.25">
      <c r="A355" s="66" t="str">
        <f t="shared" si="5"/>
        <v/>
      </c>
      <c r="B355" s="62"/>
      <c r="C355" s="64" t="str">
        <f>IF(B355="","",VLOOKUP(B355,'Base productos'!A$2:H$11812,2,FALSE))</f>
        <v/>
      </c>
      <c r="D355" s="67" t="str">
        <f>IF(B355="","",VLOOKUP(B355,'Base productos'!A$2:H$11812,3,FALSE))</f>
        <v/>
      </c>
      <c r="E355" s="63" t="str">
        <f>IF(B355="","",VLOOKUP(B355,'Base productos'!A$2:H$11812,4,FALSE))</f>
        <v/>
      </c>
      <c r="F355" s="63" t="str">
        <f>IF(B355="","",VLOOKUP(B355,'Base productos'!A$2:H$11812,5,FALSE))</f>
        <v/>
      </c>
      <c r="G355" s="67" t="str">
        <f>IF(B355="","",VLOOKUP(B355,'Base productos'!A$2:H$11812,6,FALSE))</f>
        <v/>
      </c>
      <c r="H355" s="67" t="str">
        <f>IF(B355="","",VLOOKUP(B355,'Base productos'!A$2:H$11812,7,FALSE))</f>
        <v/>
      </c>
      <c r="I355" s="67" t="str">
        <f>IF(B355="","",VLOOKUP(B355,'Base productos'!A$2:H$11812,8,FALSE))</f>
        <v/>
      </c>
      <c r="J355" s="47"/>
      <c r="K355" s="48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70"/>
      <c r="Y355" s="69"/>
      <c r="Z355" s="70"/>
      <c r="AA355" s="105"/>
      <c r="AB355" s="107"/>
      <c r="AC355" s="106"/>
      <c r="AD355" s="106"/>
      <c r="AE355" s="54"/>
      <c r="AF355" s="104"/>
      <c r="AG355" s="94"/>
      <c r="AH355" s="94"/>
      <c r="AI355"/>
      <c r="AJ355"/>
      <c r="AM355" s="13"/>
    </row>
    <row r="356" spans="1:39" s="8" customFormat="1" ht="24.95" customHeight="1" x14ac:dyDescent="0.25">
      <c r="A356" s="66" t="str">
        <f t="shared" si="5"/>
        <v/>
      </c>
      <c r="B356" s="62"/>
      <c r="C356" s="64" t="str">
        <f>IF(B356="","",VLOOKUP(B356,'Base productos'!A$2:H$11812,2,FALSE))</f>
        <v/>
      </c>
      <c r="D356" s="67" t="str">
        <f>IF(B356="","",VLOOKUP(B356,'Base productos'!A$2:H$11812,3,FALSE))</f>
        <v/>
      </c>
      <c r="E356" s="63" t="str">
        <f>IF(B356="","",VLOOKUP(B356,'Base productos'!A$2:H$11812,4,FALSE))</f>
        <v/>
      </c>
      <c r="F356" s="63" t="str">
        <f>IF(B356="","",VLOOKUP(B356,'Base productos'!A$2:H$11812,5,FALSE))</f>
        <v/>
      </c>
      <c r="G356" s="67" t="str">
        <f>IF(B356="","",VLOOKUP(B356,'Base productos'!A$2:H$11812,6,FALSE))</f>
        <v/>
      </c>
      <c r="H356" s="67" t="str">
        <f>IF(B356="","",VLOOKUP(B356,'Base productos'!A$2:H$11812,7,FALSE))</f>
        <v/>
      </c>
      <c r="I356" s="67" t="str">
        <f>IF(B356="","",VLOOKUP(B356,'Base productos'!A$2:H$11812,8,FALSE))</f>
        <v/>
      </c>
      <c r="J356" s="47"/>
      <c r="K356" s="48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70"/>
      <c r="Y356" s="69"/>
      <c r="Z356" s="70"/>
      <c r="AA356" s="105"/>
      <c r="AB356" s="107"/>
      <c r="AC356" s="106"/>
      <c r="AD356" s="106"/>
      <c r="AE356" s="54"/>
      <c r="AF356" s="104"/>
      <c r="AG356" s="94"/>
      <c r="AH356" s="94"/>
      <c r="AI356"/>
      <c r="AJ356"/>
      <c r="AM356" s="13"/>
    </row>
    <row r="357" spans="1:39" s="8" customFormat="1" ht="24.95" customHeight="1" x14ac:dyDescent="0.25">
      <c r="A357" s="66" t="str">
        <f t="shared" si="5"/>
        <v/>
      </c>
      <c r="B357" s="62"/>
      <c r="C357" s="64" t="str">
        <f>IF(B357="","",VLOOKUP(B357,'Base productos'!A$2:H$11812,2,FALSE))</f>
        <v/>
      </c>
      <c r="D357" s="67" t="str">
        <f>IF(B357="","",VLOOKUP(B357,'Base productos'!A$2:H$11812,3,FALSE))</f>
        <v/>
      </c>
      <c r="E357" s="63" t="str">
        <f>IF(B357="","",VLOOKUP(B357,'Base productos'!A$2:H$11812,4,FALSE))</f>
        <v/>
      </c>
      <c r="F357" s="63" t="str">
        <f>IF(B357="","",VLOOKUP(B357,'Base productos'!A$2:H$11812,5,FALSE))</f>
        <v/>
      </c>
      <c r="G357" s="67" t="str">
        <f>IF(B357="","",VLOOKUP(B357,'Base productos'!A$2:H$11812,6,FALSE))</f>
        <v/>
      </c>
      <c r="H357" s="67" t="str">
        <f>IF(B357="","",VLOOKUP(B357,'Base productos'!A$2:H$11812,7,FALSE))</f>
        <v/>
      </c>
      <c r="I357" s="67" t="str">
        <f>IF(B357="","",VLOOKUP(B357,'Base productos'!A$2:H$11812,8,FALSE))</f>
        <v/>
      </c>
      <c r="J357" s="47"/>
      <c r="K357" s="48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70"/>
      <c r="Y357" s="69"/>
      <c r="Z357" s="70"/>
      <c r="AA357" s="105"/>
      <c r="AB357" s="107"/>
      <c r="AC357" s="106"/>
      <c r="AD357" s="106"/>
      <c r="AE357" s="54"/>
      <c r="AF357" s="104"/>
      <c r="AG357" s="94"/>
      <c r="AH357" s="94"/>
      <c r="AI357"/>
      <c r="AJ357"/>
      <c r="AM357" s="13"/>
    </row>
    <row r="358" spans="1:39" s="8" customFormat="1" ht="24.95" customHeight="1" x14ac:dyDescent="0.25">
      <c r="A358" s="66" t="str">
        <f t="shared" si="5"/>
        <v/>
      </c>
      <c r="B358" s="62"/>
      <c r="C358" s="64" t="str">
        <f>IF(B358="","",VLOOKUP(B358,'Base productos'!A$2:H$11812,2,FALSE))</f>
        <v/>
      </c>
      <c r="D358" s="67" t="str">
        <f>IF(B358="","",VLOOKUP(B358,'Base productos'!A$2:H$11812,3,FALSE))</f>
        <v/>
      </c>
      <c r="E358" s="63" t="str">
        <f>IF(B358="","",VLOOKUP(B358,'Base productos'!A$2:H$11812,4,FALSE))</f>
        <v/>
      </c>
      <c r="F358" s="63" t="str">
        <f>IF(B358="","",VLOOKUP(B358,'Base productos'!A$2:H$11812,5,FALSE))</f>
        <v/>
      </c>
      <c r="G358" s="67" t="str">
        <f>IF(B358="","",VLOOKUP(B358,'Base productos'!A$2:H$11812,6,FALSE))</f>
        <v/>
      </c>
      <c r="H358" s="67" t="str">
        <f>IF(B358="","",VLOOKUP(B358,'Base productos'!A$2:H$11812,7,FALSE))</f>
        <v/>
      </c>
      <c r="I358" s="67" t="str">
        <f>IF(B358="","",VLOOKUP(B358,'Base productos'!A$2:H$11812,8,FALSE))</f>
        <v/>
      </c>
      <c r="J358" s="47"/>
      <c r="K358" s="48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70"/>
      <c r="Y358" s="69"/>
      <c r="Z358" s="70"/>
      <c r="AA358" s="105"/>
      <c r="AB358" s="107"/>
      <c r="AC358" s="106"/>
      <c r="AD358" s="106"/>
      <c r="AE358" s="54"/>
      <c r="AF358" s="104"/>
      <c r="AG358" s="94"/>
      <c r="AH358" s="94"/>
      <c r="AI358"/>
      <c r="AJ358"/>
      <c r="AM358" s="13"/>
    </row>
    <row r="359" spans="1:39" s="8" customFormat="1" ht="24.95" customHeight="1" x14ac:dyDescent="0.25">
      <c r="A359" s="66" t="str">
        <f t="shared" si="5"/>
        <v/>
      </c>
      <c r="B359" s="62"/>
      <c r="C359" s="64" t="str">
        <f>IF(B359="","",VLOOKUP(B359,'Base productos'!A$2:H$11812,2,FALSE))</f>
        <v/>
      </c>
      <c r="D359" s="67" t="str">
        <f>IF(B359="","",VLOOKUP(B359,'Base productos'!A$2:H$11812,3,FALSE))</f>
        <v/>
      </c>
      <c r="E359" s="63" t="str">
        <f>IF(B359="","",VLOOKUP(B359,'Base productos'!A$2:H$11812,4,FALSE))</f>
        <v/>
      </c>
      <c r="F359" s="63" t="str">
        <f>IF(B359="","",VLOOKUP(B359,'Base productos'!A$2:H$11812,5,FALSE))</f>
        <v/>
      </c>
      <c r="G359" s="67" t="str">
        <f>IF(B359="","",VLOOKUP(B359,'Base productos'!A$2:H$11812,6,FALSE))</f>
        <v/>
      </c>
      <c r="H359" s="67" t="str">
        <f>IF(B359="","",VLOOKUP(B359,'Base productos'!A$2:H$11812,7,FALSE))</f>
        <v/>
      </c>
      <c r="I359" s="67" t="str">
        <f>IF(B359="","",VLOOKUP(B359,'Base productos'!A$2:H$11812,8,FALSE))</f>
        <v/>
      </c>
      <c r="J359" s="47"/>
      <c r="K359" s="48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70"/>
      <c r="Y359" s="69"/>
      <c r="Z359" s="70"/>
      <c r="AA359" s="105"/>
      <c r="AB359" s="107"/>
      <c r="AC359" s="106"/>
      <c r="AD359" s="106"/>
      <c r="AE359" s="54"/>
      <c r="AF359" s="104"/>
      <c r="AG359" s="94"/>
      <c r="AH359" s="94"/>
      <c r="AI359"/>
      <c r="AJ359"/>
      <c r="AM359" s="13"/>
    </row>
    <row r="360" spans="1:39" s="8" customFormat="1" ht="24.95" customHeight="1" x14ac:dyDescent="0.25">
      <c r="A360" s="66" t="str">
        <f t="shared" si="5"/>
        <v/>
      </c>
      <c r="B360" s="62"/>
      <c r="C360" s="64" t="str">
        <f>IF(B360="","",VLOOKUP(B360,'Base productos'!A$2:H$11812,2,FALSE))</f>
        <v/>
      </c>
      <c r="D360" s="67" t="str">
        <f>IF(B360="","",VLOOKUP(B360,'Base productos'!A$2:H$11812,3,FALSE))</f>
        <v/>
      </c>
      <c r="E360" s="63" t="str">
        <f>IF(B360="","",VLOOKUP(B360,'Base productos'!A$2:H$11812,4,FALSE))</f>
        <v/>
      </c>
      <c r="F360" s="63" t="str">
        <f>IF(B360="","",VLOOKUP(B360,'Base productos'!A$2:H$11812,5,FALSE))</f>
        <v/>
      </c>
      <c r="G360" s="67" t="str">
        <f>IF(B360="","",VLOOKUP(B360,'Base productos'!A$2:H$11812,6,FALSE))</f>
        <v/>
      </c>
      <c r="H360" s="67" t="str">
        <f>IF(B360="","",VLOOKUP(B360,'Base productos'!A$2:H$11812,7,FALSE))</f>
        <v/>
      </c>
      <c r="I360" s="67" t="str">
        <f>IF(B360="","",VLOOKUP(B360,'Base productos'!A$2:H$11812,8,FALSE))</f>
        <v/>
      </c>
      <c r="J360" s="47"/>
      <c r="K360" s="48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70"/>
      <c r="Y360" s="69"/>
      <c r="Z360" s="70"/>
      <c r="AA360" s="105"/>
      <c r="AB360" s="107"/>
      <c r="AC360" s="106"/>
      <c r="AD360" s="106"/>
      <c r="AE360" s="54"/>
      <c r="AF360" s="104"/>
      <c r="AG360" s="94"/>
      <c r="AH360" s="94"/>
      <c r="AI360"/>
      <c r="AJ360"/>
      <c r="AM360" s="13"/>
    </row>
    <row r="361" spans="1:39" s="8" customFormat="1" ht="24.95" customHeight="1" x14ac:dyDescent="0.25">
      <c r="A361" s="66" t="str">
        <f t="shared" si="5"/>
        <v/>
      </c>
      <c r="B361" s="62"/>
      <c r="C361" s="64" t="str">
        <f>IF(B361="","",VLOOKUP(B361,'Base productos'!A$2:H$11812,2,FALSE))</f>
        <v/>
      </c>
      <c r="D361" s="67" t="str">
        <f>IF(B361="","",VLOOKUP(B361,'Base productos'!A$2:H$11812,3,FALSE))</f>
        <v/>
      </c>
      <c r="E361" s="63" t="str">
        <f>IF(B361="","",VLOOKUP(B361,'Base productos'!A$2:H$11812,4,FALSE))</f>
        <v/>
      </c>
      <c r="F361" s="63" t="str">
        <f>IF(B361="","",VLOOKUP(B361,'Base productos'!A$2:H$11812,5,FALSE))</f>
        <v/>
      </c>
      <c r="G361" s="67" t="str">
        <f>IF(B361="","",VLOOKUP(B361,'Base productos'!A$2:H$11812,6,FALSE))</f>
        <v/>
      </c>
      <c r="H361" s="67" t="str">
        <f>IF(B361="","",VLOOKUP(B361,'Base productos'!A$2:H$11812,7,FALSE))</f>
        <v/>
      </c>
      <c r="I361" s="67" t="str">
        <f>IF(B361="","",VLOOKUP(B361,'Base productos'!A$2:H$11812,8,FALSE))</f>
        <v/>
      </c>
      <c r="J361" s="47"/>
      <c r="K361" s="48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70"/>
      <c r="Y361" s="69"/>
      <c r="Z361" s="70"/>
      <c r="AA361" s="105"/>
      <c r="AB361" s="107"/>
      <c r="AC361" s="106"/>
      <c r="AD361" s="106"/>
      <c r="AE361" s="54"/>
      <c r="AF361" s="104"/>
      <c r="AG361" s="94"/>
      <c r="AH361" s="94"/>
      <c r="AI361"/>
      <c r="AJ361"/>
      <c r="AM361" s="13"/>
    </row>
    <row r="362" spans="1:39" s="8" customFormat="1" ht="24.95" customHeight="1" x14ac:dyDescent="0.25">
      <c r="A362" s="66" t="str">
        <f t="shared" si="5"/>
        <v/>
      </c>
      <c r="B362" s="62"/>
      <c r="C362" s="64" t="str">
        <f>IF(B362="","",VLOOKUP(B362,'Base productos'!A$2:H$11812,2,FALSE))</f>
        <v/>
      </c>
      <c r="D362" s="67" t="str">
        <f>IF(B362="","",VLOOKUP(B362,'Base productos'!A$2:H$11812,3,FALSE))</f>
        <v/>
      </c>
      <c r="E362" s="63" t="str">
        <f>IF(B362="","",VLOOKUP(B362,'Base productos'!A$2:H$11812,4,FALSE))</f>
        <v/>
      </c>
      <c r="F362" s="63" t="str">
        <f>IF(B362="","",VLOOKUP(B362,'Base productos'!A$2:H$11812,5,FALSE))</f>
        <v/>
      </c>
      <c r="G362" s="67" t="str">
        <f>IF(B362="","",VLOOKUP(B362,'Base productos'!A$2:H$11812,6,FALSE))</f>
        <v/>
      </c>
      <c r="H362" s="67" t="str">
        <f>IF(B362="","",VLOOKUP(B362,'Base productos'!A$2:H$11812,7,FALSE))</f>
        <v/>
      </c>
      <c r="I362" s="67" t="str">
        <f>IF(B362="","",VLOOKUP(B362,'Base productos'!A$2:H$11812,8,FALSE))</f>
        <v/>
      </c>
      <c r="J362" s="47"/>
      <c r="K362" s="48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70"/>
      <c r="Y362" s="69"/>
      <c r="Z362" s="70"/>
      <c r="AA362" s="105"/>
      <c r="AB362" s="107"/>
      <c r="AC362" s="106"/>
      <c r="AD362" s="106"/>
      <c r="AE362" s="54"/>
      <c r="AF362" s="104"/>
      <c r="AG362" s="94"/>
      <c r="AH362" s="94"/>
      <c r="AI362"/>
      <c r="AJ362"/>
      <c r="AM362" s="13"/>
    </row>
    <row r="363" spans="1:39" s="8" customFormat="1" ht="24.95" customHeight="1" x14ac:dyDescent="0.25">
      <c r="A363" s="66" t="str">
        <f t="shared" si="5"/>
        <v/>
      </c>
      <c r="B363" s="62"/>
      <c r="C363" s="64" t="str">
        <f>IF(B363="","",VLOOKUP(B363,'Base productos'!A$2:H$11812,2,FALSE))</f>
        <v/>
      </c>
      <c r="D363" s="67" t="str">
        <f>IF(B363="","",VLOOKUP(B363,'Base productos'!A$2:H$11812,3,FALSE))</f>
        <v/>
      </c>
      <c r="E363" s="63" t="str">
        <f>IF(B363="","",VLOOKUP(B363,'Base productos'!A$2:H$11812,4,FALSE))</f>
        <v/>
      </c>
      <c r="F363" s="63" t="str">
        <f>IF(B363="","",VLOOKUP(B363,'Base productos'!A$2:H$11812,5,FALSE))</f>
        <v/>
      </c>
      <c r="G363" s="67" t="str">
        <f>IF(B363="","",VLOOKUP(B363,'Base productos'!A$2:H$11812,6,FALSE))</f>
        <v/>
      </c>
      <c r="H363" s="67" t="str">
        <f>IF(B363="","",VLOOKUP(B363,'Base productos'!A$2:H$11812,7,FALSE))</f>
        <v/>
      </c>
      <c r="I363" s="67" t="str">
        <f>IF(B363="","",VLOOKUP(B363,'Base productos'!A$2:H$11812,8,FALSE))</f>
        <v/>
      </c>
      <c r="J363" s="47"/>
      <c r="K363" s="48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70"/>
      <c r="Y363" s="69"/>
      <c r="Z363" s="70"/>
      <c r="AA363" s="105"/>
      <c r="AB363" s="107"/>
      <c r="AC363" s="106"/>
      <c r="AD363" s="106"/>
      <c r="AE363" s="54"/>
      <c r="AF363" s="104"/>
      <c r="AG363" s="94"/>
      <c r="AH363" s="94"/>
      <c r="AI363"/>
      <c r="AJ363"/>
      <c r="AM363" s="13"/>
    </row>
    <row r="364" spans="1:39" s="8" customFormat="1" ht="24.95" customHeight="1" x14ac:dyDescent="0.25">
      <c r="A364" s="66" t="str">
        <f t="shared" si="5"/>
        <v/>
      </c>
      <c r="B364" s="62"/>
      <c r="C364" s="64" t="str">
        <f>IF(B364="","",VLOOKUP(B364,'Base productos'!A$2:H$11812,2,FALSE))</f>
        <v/>
      </c>
      <c r="D364" s="67" t="str">
        <f>IF(B364="","",VLOOKUP(B364,'Base productos'!A$2:H$11812,3,FALSE))</f>
        <v/>
      </c>
      <c r="E364" s="63" t="str">
        <f>IF(B364="","",VLOOKUP(B364,'Base productos'!A$2:H$11812,4,FALSE))</f>
        <v/>
      </c>
      <c r="F364" s="63" t="str">
        <f>IF(B364="","",VLOOKUP(B364,'Base productos'!A$2:H$11812,5,FALSE))</f>
        <v/>
      </c>
      <c r="G364" s="67" t="str">
        <f>IF(B364="","",VLOOKUP(B364,'Base productos'!A$2:H$11812,6,FALSE))</f>
        <v/>
      </c>
      <c r="H364" s="67" t="str">
        <f>IF(B364="","",VLOOKUP(B364,'Base productos'!A$2:H$11812,7,FALSE))</f>
        <v/>
      </c>
      <c r="I364" s="67" t="str">
        <f>IF(B364="","",VLOOKUP(B364,'Base productos'!A$2:H$11812,8,FALSE))</f>
        <v/>
      </c>
      <c r="J364" s="47"/>
      <c r="K364" s="48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70"/>
      <c r="Y364" s="69"/>
      <c r="Z364" s="70"/>
      <c r="AA364" s="105"/>
      <c r="AB364" s="107"/>
      <c r="AC364" s="106"/>
      <c r="AD364" s="106"/>
      <c r="AE364" s="54"/>
      <c r="AF364" s="104"/>
      <c r="AG364" s="94"/>
      <c r="AH364" s="94"/>
      <c r="AI364"/>
      <c r="AJ364"/>
      <c r="AM364" s="13"/>
    </row>
    <row r="365" spans="1:39" s="8" customFormat="1" ht="24.95" customHeight="1" x14ac:dyDescent="0.25">
      <c r="A365" s="66" t="str">
        <f t="shared" si="5"/>
        <v/>
      </c>
      <c r="B365" s="62"/>
      <c r="C365" s="64" t="str">
        <f>IF(B365="","",VLOOKUP(B365,'Base productos'!A$2:H$11812,2,FALSE))</f>
        <v/>
      </c>
      <c r="D365" s="67" t="str">
        <f>IF(B365="","",VLOOKUP(B365,'Base productos'!A$2:H$11812,3,FALSE))</f>
        <v/>
      </c>
      <c r="E365" s="63" t="str">
        <f>IF(B365="","",VLOOKUP(B365,'Base productos'!A$2:H$11812,4,FALSE))</f>
        <v/>
      </c>
      <c r="F365" s="63" t="str">
        <f>IF(B365="","",VLOOKUP(B365,'Base productos'!A$2:H$11812,5,FALSE))</f>
        <v/>
      </c>
      <c r="G365" s="67" t="str">
        <f>IF(B365="","",VLOOKUP(B365,'Base productos'!A$2:H$11812,6,FALSE))</f>
        <v/>
      </c>
      <c r="H365" s="67" t="str">
        <f>IF(B365="","",VLOOKUP(B365,'Base productos'!A$2:H$11812,7,FALSE))</f>
        <v/>
      </c>
      <c r="I365" s="67" t="str">
        <f>IF(B365="","",VLOOKUP(B365,'Base productos'!A$2:H$11812,8,FALSE))</f>
        <v/>
      </c>
      <c r="J365" s="47"/>
      <c r="K365" s="48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70"/>
      <c r="Y365" s="69"/>
      <c r="Z365" s="70"/>
      <c r="AA365" s="105"/>
      <c r="AB365" s="107"/>
      <c r="AC365" s="106"/>
      <c r="AD365" s="106"/>
      <c r="AE365" s="54"/>
      <c r="AF365" s="104"/>
      <c r="AG365" s="94"/>
      <c r="AH365" s="94"/>
      <c r="AI365"/>
      <c r="AJ365"/>
      <c r="AM365" s="13"/>
    </row>
    <row r="366" spans="1:39" s="8" customFormat="1" ht="24.95" customHeight="1" x14ac:dyDescent="0.25">
      <c r="A366" s="66" t="str">
        <f t="shared" si="5"/>
        <v/>
      </c>
      <c r="B366" s="62"/>
      <c r="C366" s="64" t="str">
        <f>IF(B366="","",VLOOKUP(B366,'Base productos'!A$2:H$11812,2,FALSE))</f>
        <v/>
      </c>
      <c r="D366" s="67" t="str">
        <f>IF(B366="","",VLOOKUP(B366,'Base productos'!A$2:H$11812,3,FALSE))</f>
        <v/>
      </c>
      <c r="E366" s="63" t="str">
        <f>IF(B366="","",VLOOKUP(B366,'Base productos'!A$2:H$11812,4,FALSE))</f>
        <v/>
      </c>
      <c r="F366" s="63" t="str">
        <f>IF(B366="","",VLOOKUP(B366,'Base productos'!A$2:H$11812,5,FALSE))</f>
        <v/>
      </c>
      <c r="G366" s="67" t="str">
        <f>IF(B366="","",VLOOKUP(B366,'Base productos'!A$2:H$11812,6,FALSE))</f>
        <v/>
      </c>
      <c r="H366" s="67" t="str">
        <f>IF(B366="","",VLOOKUP(B366,'Base productos'!A$2:H$11812,7,FALSE))</f>
        <v/>
      </c>
      <c r="I366" s="67" t="str">
        <f>IF(B366="","",VLOOKUP(B366,'Base productos'!A$2:H$11812,8,FALSE))</f>
        <v/>
      </c>
      <c r="J366" s="47"/>
      <c r="K366" s="48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70"/>
      <c r="Y366" s="69"/>
      <c r="Z366" s="70"/>
      <c r="AA366" s="105"/>
      <c r="AB366" s="107"/>
      <c r="AC366" s="106"/>
      <c r="AD366" s="106"/>
      <c r="AE366" s="54"/>
      <c r="AF366" s="104"/>
      <c r="AG366" s="94"/>
      <c r="AH366" s="94"/>
      <c r="AI366"/>
      <c r="AJ366"/>
      <c r="AM366" s="13"/>
    </row>
    <row r="367" spans="1:39" s="8" customFormat="1" ht="24.95" customHeight="1" x14ac:dyDescent="0.25">
      <c r="A367" s="66" t="str">
        <f t="shared" si="5"/>
        <v/>
      </c>
      <c r="B367" s="62"/>
      <c r="C367" s="64" t="str">
        <f>IF(B367="","",VLOOKUP(B367,'Base productos'!A$2:H$11812,2,FALSE))</f>
        <v/>
      </c>
      <c r="D367" s="67" t="str">
        <f>IF(B367="","",VLOOKUP(B367,'Base productos'!A$2:H$11812,3,FALSE))</f>
        <v/>
      </c>
      <c r="E367" s="63" t="str">
        <f>IF(B367="","",VLOOKUP(B367,'Base productos'!A$2:H$11812,4,FALSE))</f>
        <v/>
      </c>
      <c r="F367" s="63" t="str">
        <f>IF(B367="","",VLOOKUP(B367,'Base productos'!A$2:H$11812,5,FALSE))</f>
        <v/>
      </c>
      <c r="G367" s="67" t="str">
        <f>IF(B367="","",VLOOKUP(B367,'Base productos'!A$2:H$11812,6,FALSE))</f>
        <v/>
      </c>
      <c r="H367" s="67" t="str">
        <f>IF(B367="","",VLOOKUP(B367,'Base productos'!A$2:H$11812,7,FALSE))</f>
        <v/>
      </c>
      <c r="I367" s="67" t="str">
        <f>IF(B367="","",VLOOKUP(B367,'Base productos'!A$2:H$11812,8,FALSE))</f>
        <v/>
      </c>
      <c r="J367" s="47"/>
      <c r="K367" s="48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70"/>
      <c r="Y367" s="69"/>
      <c r="Z367" s="70"/>
      <c r="AA367" s="105"/>
      <c r="AB367" s="107"/>
      <c r="AC367" s="106"/>
      <c r="AD367" s="106"/>
      <c r="AE367" s="54"/>
      <c r="AF367" s="104"/>
      <c r="AG367" s="94"/>
      <c r="AH367" s="94"/>
      <c r="AI367"/>
      <c r="AJ367"/>
      <c r="AM367" s="13"/>
    </row>
    <row r="368" spans="1:39" s="8" customFormat="1" ht="24.95" customHeight="1" x14ac:dyDescent="0.25">
      <c r="A368" s="66" t="str">
        <f t="shared" si="5"/>
        <v/>
      </c>
      <c r="B368" s="62"/>
      <c r="C368" s="64" t="str">
        <f>IF(B368="","",VLOOKUP(B368,'Base productos'!A$2:H$11812,2,FALSE))</f>
        <v/>
      </c>
      <c r="D368" s="67" t="str">
        <f>IF(B368="","",VLOOKUP(B368,'Base productos'!A$2:H$11812,3,FALSE))</f>
        <v/>
      </c>
      <c r="E368" s="63" t="str">
        <f>IF(B368="","",VLOOKUP(B368,'Base productos'!A$2:H$11812,4,FALSE))</f>
        <v/>
      </c>
      <c r="F368" s="63" t="str">
        <f>IF(B368="","",VLOOKUP(B368,'Base productos'!A$2:H$11812,5,FALSE))</f>
        <v/>
      </c>
      <c r="G368" s="67" t="str">
        <f>IF(B368="","",VLOOKUP(B368,'Base productos'!A$2:H$11812,6,FALSE))</f>
        <v/>
      </c>
      <c r="H368" s="67" t="str">
        <f>IF(B368="","",VLOOKUP(B368,'Base productos'!A$2:H$11812,7,FALSE))</f>
        <v/>
      </c>
      <c r="I368" s="67" t="str">
        <f>IF(B368="","",VLOOKUP(B368,'Base productos'!A$2:H$11812,8,FALSE))</f>
        <v/>
      </c>
      <c r="J368" s="47"/>
      <c r="K368" s="48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70"/>
      <c r="Y368" s="69"/>
      <c r="Z368" s="70"/>
      <c r="AA368" s="105"/>
      <c r="AB368" s="107"/>
      <c r="AC368" s="106"/>
      <c r="AD368" s="106"/>
      <c r="AE368" s="54"/>
      <c r="AF368" s="104"/>
      <c r="AG368" s="94"/>
      <c r="AH368" s="94"/>
      <c r="AI368"/>
      <c r="AJ368"/>
      <c r="AM368" s="13"/>
    </row>
    <row r="369" spans="1:39" s="8" customFormat="1" ht="24.95" customHeight="1" x14ac:dyDescent="0.25">
      <c r="A369" s="66" t="str">
        <f t="shared" si="5"/>
        <v/>
      </c>
      <c r="B369" s="62"/>
      <c r="C369" s="64" t="str">
        <f>IF(B369="","",VLOOKUP(B369,'Base productos'!A$2:H$11812,2,FALSE))</f>
        <v/>
      </c>
      <c r="D369" s="67" t="str">
        <f>IF(B369="","",VLOOKUP(B369,'Base productos'!A$2:H$11812,3,FALSE))</f>
        <v/>
      </c>
      <c r="E369" s="63" t="str">
        <f>IF(B369="","",VLOOKUP(B369,'Base productos'!A$2:H$11812,4,FALSE))</f>
        <v/>
      </c>
      <c r="F369" s="63" t="str">
        <f>IF(B369="","",VLOOKUP(B369,'Base productos'!A$2:H$11812,5,FALSE))</f>
        <v/>
      </c>
      <c r="G369" s="67" t="str">
        <f>IF(B369="","",VLOOKUP(B369,'Base productos'!A$2:H$11812,6,FALSE))</f>
        <v/>
      </c>
      <c r="H369" s="67" t="str">
        <f>IF(B369="","",VLOOKUP(B369,'Base productos'!A$2:H$11812,7,FALSE))</f>
        <v/>
      </c>
      <c r="I369" s="67" t="str">
        <f>IF(B369="","",VLOOKUP(B369,'Base productos'!A$2:H$11812,8,FALSE))</f>
        <v/>
      </c>
      <c r="J369" s="47"/>
      <c r="K369" s="48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70"/>
      <c r="Y369" s="69"/>
      <c r="Z369" s="70"/>
      <c r="AA369" s="105"/>
      <c r="AB369" s="107"/>
      <c r="AC369" s="106"/>
      <c r="AD369" s="106"/>
      <c r="AE369" s="54"/>
      <c r="AF369" s="104"/>
      <c r="AG369" s="94"/>
      <c r="AH369" s="94"/>
      <c r="AI369"/>
      <c r="AJ369"/>
      <c r="AM369" s="13"/>
    </row>
    <row r="370" spans="1:39" s="8" customFormat="1" ht="24.95" customHeight="1" x14ac:dyDescent="0.25">
      <c r="A370" s="66" t="str">
        <f t="shared" si="5"/>
        <v/>
      </c>
      <c r="B370" s="62"/>
      <c r="C370" s="64" t="str">
        <f>IF(B370="","",VLOOKUP(B370,'Base productos'!A$2:H$11812,2,FALSE))</f>
        <v/>
      </c>
      <c r="D370" s="67" t="str">
        <f>IF(B370="","",VLOOKUP(B370,'Base productos'!A$2:H$11812,3,FALSE))</f>
        <v/>
      </c>
      <c r="E370" s="63" t="str">
        <f>IF(B370="","",VLOOKUP(B370,'Base productos'!A$2:H$11812,4,FALSE))</f>
        <v/>
      </c>
      <c r="F370" s="63" t="str">
        <f>IF(B370="","",VLOOKUP(B370,'Base productos'!A$2:H$11812,5,FALSE))</f>
        <v/>
      </c>
      <c r="G370" s="67" t="str">
        <f>IF(B370="","",VLOOKUP(B370,'Base productos'!A$2:H$11812,6,FALSE))</f>
        <v/>
      </c>
      <c r="H370" s="67" t="str">
        <f>IF(B370="","",VLOOKUP(B370,'Base productos'!A$2:H$11812,7,FALSE))</f>
        <v/>
      </c>
      <c r="I370" s="67" t="str">
        <f>IF(B370="","",VLOOKUP(B370,'Base productos'!A$2:H$11812,8,FALSE))</f>
        <v/>
      </c>
      <c r="J370" s="47"/>
      <c r="K370" s="48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70"/>
      <c r="Y370" s="69"/>
      <c r="Z370" s="70"/>
      <c r="AA370" s="105"/>
      <c r="AB370" s="107"/>
      <c r="AC370" s="106"/>
      <c r="AD370" s="106"/>
      <c r="AE370" s="54"/>
      <c r="AF370" s="104"/>
      <c r="AG370" s="94"/>
      <c r="AH370" s="94"/>
      <c r="AI370"/>
      <c r="AJ370"/>
      <c r="AM370" s="13"/>
    </row>
    <row r="371" spans="1:39" s="8" customFormat="1" ht="24.95" customHeight="1" x14ac:dyDescent="0.25">
      <c r="A371" s="66" t="str">
        <f t="shared" si="5"/>
        <v/>
      </c>
      <c r="B371" s="62"/>
      <c r="C371" s="64" t="str">
        <f>IF(B371="","",VLOOKUP(B371,'Base productos'!A$2:H$11812,2,FALSE))</f>
        <v/>
      </c>
      <c r="D371" s="67" t="str">
        <f>IF(B371="","",VLOOKUP(B371,'Base productos'!A$2:H$11812,3,FALSE))</f>
        <v/>
      </c>
      <c r="E371" s="63" t="str">
        <f>IF(B371="","",VLOOKUP(B371,'Base productos'!A$2:H$11812,4,FALSE))</f>
        <v/>
      </c>
      <c r="F371" s="63" t="str">
        <f>IF(B371="","",VLOOKUP(B371,'Base productos'!A$2:H$11812,5,FALSE))</f>
        <v/>
      </c>
      <c r="G371" s="67" t="str">
        <f>IF(B371="","",VLOOKUP(B371,'Base productos'!A$2:H$11812,6,FALSE))</f>
        <v/>
      </c>
      <c r="H371" s="67" t="str">
        <f>IF(B371="","",VLOOKUP(B371,'Base productos'!A$2:H$11812,7,FALSE))</f>
        <v/>
      </c>
      <c r="I371" s="67" t="str">
        <f>IF(B371="","",VLOOKUP(B371,'Base productos'!A$2:H$11812,8,FALSE))</f>
        <v/>
      </c>
      <c r="J371" s="47"/>
      <c r="K371" s="48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70"/>
      <c r="Y371" s="69"/>
      <c r="Z371" s="70"/>
      <c r="AA371" s="105"/>
      <c r="AB371" s="107"/>
      <c r="AC371" s="106"/>
      <c r="AD371" s="106"/>
      <c r="AE371" s="54"/>
      <c r="AF371" s="104"/>
      <c r="AG371" s="94"/>
      <c r="AH371" s="94"/>
      <c r="AI371"/>
      <c r="AJ371"/>
      <c r="AM371" s="13"/>
    </row>
    <row r="372" spans="1:39" s="8" customFormat="1" ht="24.95" customHeight="1" x14ac:dyDescent="0.25">
      <c r="A372" s="66" t="str">
        <f t="shared" si="5"/>
        <v/>
      </c>
      <c r="B372" s="62"/>
      <c r="C372" s="64" t="str">
        <f>IF(B372="","",VLOOKUP(B372,'Base productos'!A$2:H$11812,2,FALSE))</f>
        <v/>
      </c>
      <c r="D372" s="67" t="str">
        <f>IF(B372="","",VLOOKUP(B372,'Base productos'!A$2:H$11812,3,FALSE))</f>
        <v/>
      </c>
      <c r="E372" s="63" t="str">
        <f>IF(B372="","",VLOOKUP(B372,'Base productos'!A$2:H$11812,4,FALSE))</f>
        <v/>
      </c>
      <c r="F372" s="63" t="str">
        <f>IF(B372="","",VLOOKUP(B372,'Base productos'!A$2:H$11812,5,FALSE))</f>
        <v/>
      </c>
      <c r="G372" s="67" t="str">
        <f>IF(B372="","",VLOOKUP(B372,'Base productos'!A$2:H$11812,6,FALSE))</f>
        <v/>
      </c>
      <c r="H372" s="67" t="str">
        <f>IF(B372="","",VLOOKUP(B372,'Base productos'!A$2:H$11812,7,FALSE))</f>
        <v/>
      </c>
      <c r="I372" s="67" t="str">
        <f>IF(B372="","",VLOOKUP(B372,'Base productos'!A$2:H$11812,8,FALSE))</f>
        <v/>
      </c>
      <c r="J372" s="47"/>
      <c r="K372" s="48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70"/>
      <c r="Y372" s="69"/>
      <c r="Z372" s="70"/>
      <c r="AA372" s="105"/>
      <c r="AB372" s="107"/>
      <c r="AC372" s="106"/>
      <c r="AD372" s="106"/>
      <c r="AE372" s="54"/>
      <c r="AF372" s="104"/>
      <c r="AG372" s="94"/>
      <c r="AH372" s="94"/>
      <c r="AI372"/>
      <c r="AJ372"/>
      <c r="AM372" s="13"/>
    </row>
    <row r="373" spans="1:39" s="8" customFormat="1" ht="24.95" customHeight="1" x14ac:dyDescent="0.25">
      <c r="A373" s="66" t="str">
        <f t="shared" si="5"/>
        <v/>
      </c>
      <c r="B373" s="62"/>
      <c r="C373" s="64" t="str">
        <f>IF(B373="","",VLOOKUP(B373,'Base productos'!A$2:H$11812,2,FALSE))</f>
        <v/>
      </c>
      <c r="D373" s="67" t="str">
        <f>IF(B373="","",VLOOKUP(B373,'Base productos'!A$2:H$11812,3,FALSE))</f>
        <v/>
      </c>
      <c r="E373" s="63" t="str">
        <f>IF(B373="","",VLOOKUP(B373,'Base productos'!A$2:H$11812,4,FALSE))</f>
        <v/>
      </c>
      <c r="F373" s="63" t="str">
        <f>IF(B373="","",VLOOKUP(B373,'Base productos'!A$2:H$11812,5,FALSE))</f>
        <v/>
      </c>
      <c r="G373" s="67" t="str">
        <f>IF(B373="","",VLOOKUP(B373,'Base productos'!A$2:H$11812,6,FALSE))</f>
        <v/>
      </c>
      <c r="H373" s="67" t="str">
        <f>IF(B373="","",VLOOKUP(B373,'Base productos'!A$2:H$11812,7,FALSE))</f>
        <v/>
      </c>
      <c r="I373" s="67" t="str">
        <f>IF(B373="","",VLOOKUP(B373,'Base productos'!A$2:H$11812,8,FALSE))</f>
        <v/>
      </c>
      <c r="J373" s="47"/>
      <c r="K373" s="48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70"/>
      <c r="Y373" s="69"/>
      <c r="Z373" s="70"/>
      <c r="AA373" s="105"/>
      <c r="AB373" s="107"/>
      <c r="AC373" s="106"/>
      <c r="AD373" s="106"/>
      <c r="AE373" s="54"/>
      <c r="AF373" s="104"/>
      <c r="AG373" s="94"/>
      <c r="AH373" s="94"/>
      <c r="AI373"/>
      <c r="AJ373"/>
      <c r="AM373" s="13"/>
    </row>
    <row r="374" spans="1:39" s="8" customFormat="1" ht="24.95" customHeight="1" x14ac:dyDescent="0.25">
      <c r="A374" s="66" t="str">
        <f t="shared" si="5"/>
        <v/>
      </c>
      <c r="B374" s="62"/>
      <c r="C374" s="64" t="str">
        <f>IF(B374="","",VLOOKUP(B374,'Base productos'!A$2:H$11812,2,FALSE))</f>
        <v/>
      </c>
      <c r="D374" s="67" t="str">
        <f>IF(B374="","",VLOOKUP(B374,'Base productos'!A$2:H$11812,3,FALSE))</f>
        <v/>
      </c>
      <c r="E374" s="63" t="str">
        <f>IF(B374="","",VLOOKUP(B374,'Base productos'!A$2:H$11812,4,FALSE))</f>
        <v/>
      </c>
      <c r="F374" s="63" t="str">
        <f>IF(B374="","",VLOOKUP(B374,'Base productos'!A$2:H$11812,5,FALSE))</f>
        <v/>
      </c>
      <c r="G374" s="67" t="str">
        <f>IF(B374="","",VLOOKUP(B374,'Base productos'!A$2:H$11812,6,FALSE))</f>
        <v/>
      </c>
      <c r="H374" s="67" t="str">
        <f>IF(B374="","",VLOOKUP(B374,'Base productos'!A$2:H$11812,7,FALSE))</f>
        <v/>
      </c>
      <c r="I374" s="67" t="str">
        <f>IF(B374="","",VLOOKUP(B374,'Base productos'!A$2:H$11812,8,FALSE))</f>
        <v/>
      </c>
      <c r="J374" s="47"/>
      <c r="K374" s="48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70"/>
      <c r="Y374" s="69"/>
      <c r="Z374" s="70"/>
      <c r="AA374" s="105"/>
      <c r="AB374" s="107"/>
      <c r="AC374" s="106"/>
      <c r="AD374" s="106"/>
      <c r="AE374" s="54"/>
      <c r="AF374" s="104"/>
      <c r="AG374" s="94"/>
      <c r="AH374" s="94"/>
      <c r="AI374"/>
      <c r="AJ374"/>
      <c r="AM374" s="13"/>
    </row>
    <row r="375" spans="1:39" s="8" customFormat="1" ht="24.95" customHeight="1" x14ac:dyDescent="0.25">
      <c r="A375" s="66" t="str">
        <f t="shared" si="5"/>
        <v/>
      </c>
      <c r="B375" s="62"/>
      <c r="C375" s="64" t="str">
        <f>IF(B375="","",VLOOKUP(B375,'Base productos'!A$2:H$11812,2,FALSE))</f>
        <v/>
      </c>
      <c r="D375" s="67" t="str">
        <f>IF(B375="","",VLOOKUP(B375,'Base productos'!A$2:H$11812,3,FALSE))</f>
        <v/>
      </c>
      <c r="E375" s="63" t="str">
        <f>IF(B375="","",VLOOKUP(B375,'Base productos'!A$2:H$11812,4,FALSE))</f>
        <v/>
      </c>
      <c r="F375" s="63" t="str">
        <f>IF(B375="","",VLOOKUP(B375,'Base productos'!A$2:H$11812,5,FALSE))</f>
        <v/>
      </c>
      <c r="G375" s="67" t="str">
        <f>IF(B375="","",VLOOKUP(B375,'Base productos'!A$2:H$11812,6,FALSE))</f>
        <v/>
      </c>
      <c r="H375" s="67" t="str">
        <f>IF(B375="","",VLOOKUP(B375,'Base productos'!A$2:H$11812,7,FALSE))</f>
        <v/>
      </c>
      <c r="I375" s="67" t="str">
        <f>IF(B375="","",VLOOKUP(B375,'Base productos'!A$2:H$11812,8,FALSE))</f>
        <v/>
      </c>
      <c r="J375" s="47"/>
      <c r="K375" s="48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70"/>
      <c r="Y375" s="69"/>
      <c r="Z375" s="70"/>
      <c r="AA375" s="105"/>
      <c r="AB375" s="107"/>
      <c r="AC375" s="106"/>
      <c r="AD375" s="106"/>
      <c r="AE375" s="54"/>
      <c r="AF375" s="104"/>
      <c r="AG375" s="94"/>
      <c r="AH375" s="94"/>
      <c r="AI375"/>
      <c r="AJ375"/>
      <c r="AM375" s="13"/>
    </row>
    <row r="376" spans="1:39" s="8" customFormat="1" ht="24.95" customHeight="1" x14ac:dyDescent="0.25">
      <c r="A376" s="66" t="str">
        <f t="shared" si="5"/>
        <v/>
      </c>
      <c r="B376" s="62"/>
      <c r="C376" s="64" t="str">
        <f>IF(B376="","",VLOOKUP(B376,'Base productos'!A$2:H$11812,2,FALSE))</f>
        <v/>
      </c>
      <c r="D376" s="67" t="str">
        <f>IF(B376="","",VLOOKUP(B376,'Base productos'!A$2:H$11812,3,FALSE))</f>
        <v/>
      </c>
      <c r="E376" s="63" t="str">
        <f>IF(B376="","",VLOOKUP(B376,'Base productos'!A$2:H$11812,4,FALSE))</f>
        <v/>
      </c>
      <c r="F376" s="63" t="str">
        <f>IF(B376="","",VLOOKUP(B376,'Base productos'!A$2:H$11812,5,FALSE))</f>
        <v/>
      </c>
      <c r="G376" s="67" t="str">
        <f>IF(B376="","",VLOOKUP(B376,'Base productos'!A$2:H$11812,6,FALSE))</f>
        <v/>
      </c>
      <c r="H376" s="67" t="str">
        <f>IF(B376="","",VLOOKUP(B376,'Base productos'!A$2:H$11812,7,FALSE))</f>
        <v/>
      </c>
      <c r="I376" s="67" t="str">
        <f>IF(B376="","",VLOOKUP(B376,'Base productos'!A$2:H$11812,8,FALSE))</f>
        <v/>
      </c>
      <c r="J376" s="47"/>
      <c r="K376" s="48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70"/>
      <c r="Y376" s="69"/>
      <c r="Z376" s="70"/>
      <c r="AA376" s="105"/>
      <c r="AB376" s="107"/>
      <c r="AC376" s="106"/>
      <c r="AD376" s="106"/>
      <c r="AE376" s="54"/>
      <c r="AF376" s="104"/>
      <c r="AG376" s="94"/>
      <c r="AH376" s="94"/>
      <c r="AI376"/>
      <c r="AJ376"/>
      <c r="AM376" s="13"/>
    </row>
    <row r="377" spans="1:39" s="8" customFormat="1" ht="24.95" customHeight="1" x14ac:dyDescent="0.25">
      <c r="A377" s="66" t="str">
        <f t="shared" si="5"/>
        <v/>
      </c>
      <c r="B377" s="62"/>
      <c r="C377" s="64" t="str">
        <f>IF(B377="","",VLOOKUP(B377,'Base productos'!A$2:H$11812,2,FALSE))</f>
        <v/>
      </c>
      <c r="D377" s="67" t="str">
        <f>IF(B377="","",VLOOKUP(B377,'Base productos'!A$2:H$11812,3,FALSE))</f>
        <v/>
      </c>
      <c r="E377" s="63" t="str">
        <f>IF(B377="","",VLOOKUP(B377,'Base productos'!A$2:H$11812,4,FALSE))</f>
        <v/>
      </c>
      <c r="F377" s="63" t="str">
        <f>IF(B377="","",VLOOKUP(B377,'Base productos'!A$2:H$11812,5,FALSE))</f>
        <v/>
      </c>
      <c r="G377" s="67" t="str">
        <f>IF(B377="","",VLOOKUP(B377,'Base productos'!A$2:H$11812,6,FALSE))</f>
        <v/>
      </c>
      <c r="H377" s="67" t="str">
        <f>IF(B377="","",VLOOKUP(B377,'Base productos'!A$2:H$11812,7,FALSE))</f>
        <v/>
      </c>
      <c r="I377" s="67" t="str">
        <f>IF(B377="","",VLOOKUP(B377,'Base productos'!A$2:H$11812,8,FALSE))</f>
        <v/>
      </c>
      <c r="J377" s="47"/>
      <c r="K377" s="48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70"/>
      <c r="Y377" s="69"/>
      <c r="Z377" s="70"/>
      <c r="AA377" s="105"/>
      <c r="AB377" s="107"/>
      <c r="AC377" s="106"/>
      <c r="AD377" s="106"/>
      <c r="AE377" s="54"/>
      <c r="AF377" s="104"/>
      <c r="AG377" s="94"/>
      <c r="AH377" s="94"/>
      <c r="AI377"/>
      <c r="AJ377"/>
      <c r="AM377" s="13"/>
    </row>
    <row r="378" spans="1:39" s="8" customFormat="1" ht="24.95" customHeight="1" x14ac:dyDescent="0.25">
      <c r="A378" s="66" t="str">
        <f t="shared" si="5"/>
        <v/>
      </c>
      <c r="B378" s="62"/>
      <c r="C378" s="64" t="str">
        <f>IF(B378="","",VLOOKUP(B378,'Base productos'!A$2:H$11812,2,FALSE))</f>
        <v/>
      </c>
      <c r="D378" s="67" t="str">
        <f>IF(B378="","",VLOOKUP(B378,'Base productos'!A$2:H$11812,3,FALSE))</f>
        <v/>
      </c>
      <c r="E378" s="63" t="str">
        <f>IF(B378="","",VLOOKUP(B378,'Base productos'!A$2:H$11812,4,FALSE))</f>
        <v/>
      </c>
      <c r="F378" s="63" t="str">
        <f>IF(B378="","",VLOOKUP(B378,'Base productos'!A$2:H$11812,5,FALSE))</f>
        <v/>
      </c>
      <c r="G378" s="67" t="str">
        <f>IF(B378="","",VLOOKUP(B378,'Base productos'!A$2:H$11812,6,FALSE))</f>
        <v/>
      </c>
      <c r="H378" s="67" t="str">
        <f>IF(B378="","",VLOOKUP(B378,'Base productos'!A$2:H$11812,7,FALSE))</f>
        <v/>
      </c>
      <c r="I378" s="67" t="str">
        <f>IF(B378="","",VLOOKUP(B378,'Base productos'!A$2:H$11812,8,FALSE))</f>
        <v/>
      </c>
      <c r="J378" s="47"/>
      <c r="K378" s="48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70"/>
      <c r="Y378" s="69"/>
      <c r="Z378" s="70"/>
      <c r="AA378" s="105"/>
      <c r="AB378" s="107"/>
      <c r="AC378" s="106"/>
      <c r="AD378" s="106"/>
      <c r="AE378" s="54"/>
      <c r="AF378" s="104"/>
      <c r="AG378" s="94"/>
      <c r="AH378" s="94"/>
      <c r="AI378"/>
      <c r="AJ378"/>
      <c r="AM378" s="13"/>
    </row>
    <row r="379" spans="1:39" s="8" customFormat="1" ht="24.95" customHeight="1" x14ac:dyDescent="0.25">
      <c r="A379" s="66" t="str">
        <f t="shared" si="5"/>
        <v/>
      </c>
      <c r="B379" s="62"/>
      <c r="C379" s="64" t="str">
        <f>IF(B379="","",VLOOKUP(B379,'Base productos'!A$2:H$11812,2,FALSE))</f>
        <v/>
      </c>
      <c r="D379" s="67" t="str">
        <f>IF(B379="","",VLOOKUP(B379,'Base productos'!A$2:H$11812,3,FALSE))</f>
        <v/>
      </c>
      <c r="E379" s="63" t="str">
        <f>IF(B379="","",VLOOKUP(B379,'Base productos'!A$2:H$11812,4,FALSE))</f>
        <v/>
      </c>
      <c r="F379" s="63" t="str">
        <f>IF(B379="","",VLOOKUP(B379,'Base productos'!A$2:H$11812,5,FALSE))</f>
        <v/>
      </c>
      <c r="G379" s="67" t="str">
        <f>IF(B379="","",VLOOKUP(B379,'Base productos'!A$2:H$11812,6,FALSE))</f>
        <v/>
      </c>
      <c r="H379" s="67" t="str">
        <f>IF(B379="","",VLOOKUP(B379,'Base productos'!A$2:H$11812,7,FALSE))</f>
        <v/>
      </c>
      <c r="I379" s="67" t="str">
        <f>IF(B379="","",VLOOKUP(B379,'Base productos'!A$2:H$11812,8,FALSE))</f>
        <v/>
      </c>
      <c r="J379" s="47"/>
      <c r="K379" s="48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70"/>
      <c r="Y379" s="69"/>
      <c r="Z379" s="70"/>
      <c r="AA379" s="105"/>
      <c r="AB379" s="107"/>
      <c r="AC379" s="106"/>
      <c r="AD379" s="106"/>
      <c r="AE379" s="54"/>
      <c r="AF379" s="104"/>
      <c r="AG379" s="94"/>
      <c r="AH379" s="94"/>
      <c r="AI379"/>
      <c r="AJ379"/>
      <c r="AM379" s="13"/>
    </row>
    <row r="380" spans="1:39" s="8" customFormat="1" ht="24.95" customHeight="1" x14ac:dyDescent="0.25">
      <c r="A380" s="66" t="str">
        <f t="shared" si="5"/>
        <v/>
      </c>
      <c r="B380" s="62"/>
      <c r="C380" s="64" t="str">
        <f>IF(B380="","",VLOOKUP(B380,'Base productos'!A$2:H$11812,2,FALSE))</f>
        <v/>
      </c>
      <c r="D380" s="67" t="str">
        <f>IF(B380="","",VLOOKUP(B380,'Base productos'!A$2:H$11812,3,FALSE))</f>
        <v/>
      </c>
      <c r="E380" s="63" t="str">
        <f>IF(B380="","",VLOOKUP(B380,'Base productos'!A$2:H$11812,4,FALSE))</f>
        <v/>
      </c>
      <c r="F380" s="63" t="str">
        <f>IF(B380="","",VLOOKUP(B380,'Base productos'!A$2:H$11812,5,FALSE))</f>
        <v/>
      </c>
      <c r="G380" s="67" t="str">
        <f>IF(B380="","",VLOOKUP(B380,'Base productos'!A$2:H$11812,6,FALSE))</f>
        <v/>
      </c>
      <c r="H380" s="67" t="str">
        <f>IF(B380="","",VLOOKUP(B380,'Base productos'!A$2:H$11812,7,FALSE))</f>
        <v/>
      </c>
      <c r="I380" s="67" t="str">
        <f>IF(B380="","",VLOOKUP(B380,'Base productos'!A$2:H$11812,8,FALSE))</f>
        <v/>
      </c>
      <c r="J380" s="47"/>
      <c r="K380" s="48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70"/>
      <c r="Y380" s="69"/>
      <c r="Z380" s="70"/>
      <c r="AA380" s="105"/>
      <c r="AB380" s="107"/>
      <c r="AC380" s="106"/>
      <c r="AD380" s="106"/>
      <c r="AE380" s="54"/>
      <c r="AF380" s="104"/>
      <c r="AG380" s="94"/>
      <c r="AH380" s="94"/>
      <c r="AI380"/>
      <c r="AJ380"/>
      <c r="AM380" s="13"/>
    </row>
    <row r="381" spans="1:39" s="8" customFormat="1" ht="24.95" customHeight="1" x14ac:dyDescent="0.25">
      <c r="A381" s="66" t="str">
        <f t="shared" si="5"/>
        <v/>
      </c>
      <c r="B381" s="62"/>
      <c r="C381" s="64" t="str">
        <f>IF(B381="","",VLOOKUP(B381,'Base productos'!A$2:H$11812,2,FALSE))</f>
        <v/>
      </c>
      <c r="D381" s="67" t="str">
        <f>IF(B381="","",VLOOKUP(B381,'Base productos'!A$2:H$11812,3,FALSE))</f>
        <v/>
      </c>
      <c r="E381" s="63" t="str">
        <f>IF(B381="","",VLOOKUP(B381,'Base productos'!A$2:H$11812,4,FALSE))</f>
        <v/>
      </c>
      <c r="F381" s="63" t="str">
        <f>IF(B381="","",VLOOKUP(B381,'Base productos'!A$2:H$11812,5,FALSE))</f>
        <v/>
      </c>
      <c r="G381" s="67" t="str">
        <f>IF(B381="","",VLOOKUP(B381,'Base productos'!A$2:H$11812,6,FALSE))</f>
        <v/>
      </c>
      <c r="H381" s="67" t="str">
        <f>IF(B381="","",VLOOKUP(B381,'Base productos'!A$2:H$11812,7,FALSE))</f>
        <v/>
      </c>
      <c r="I381" s="67" t="str">
        <f>IF(B381="","",VLOOKUP(B381,'Base productos'!A$2:H$11812,8,FALSE))</f>
        <v/>
      </c>
      <c r="J381" s="47"/>
      <c r="K381" s="48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70"/>
      <c r="Y381" s="69"/>
      <c r="Z381" s="70"/>
      <c r="AA381" s="105"/>
      <c r="AB381" s="107"/>
      <c r="AC381" s="106"/>
      <c r="AD381" s="106"/>
      <c r="AE381" s="54"/>
      <c r="AF381" s="104"/>
      <c r="AG381" s="94"/>
      <c r="AH381" s="94"/>
      <c r="AI381"/>
      <c r="AJ381"/>
      <c r="AM381" s="13"/>
    </row>
    <row r="382" spans="1:39" s="8" customFormat="1" ht="24.95" customHeight="1" x14ac:dyDescent="0.25">
      <c r="A382" s="66" t="str">
        <f t="shared" si="5"/>
        <v/>
      </c>
      <c r="B382" s="62"/>
      <c r="C382" s="64" t="str">
        <f>IF(B382="","",VLOOKUP(B382,'Base productos'!A$2:H$11812,2,FALSE))</f>
        <v/>
      </c>
      <c r="D382" s="67" t="str">
        <f>IF(B382="","",VLOOKUP(B382,'Base productos'!A$2:H$11812,3,FALSE))</f>
        <v/>
      </c>
      <c r="E382" s="63" t="str">
        <f>IF(B382="","",VLOOKUP(B382,'Base productos'!A$2:H$11812,4,FALSE))</f>
        <v/>
      </c>
      <c r="F382" s="63" t="str">
        <f>IF(B382="","",VLOOKUP(B382,'Base productos'!A$2:H$11812,5,FALSE))</f>
        <v/>
      </c>
      <c r="G382" s="67" t="str">
        <f>IF(B382="","",VLOOKUP(B382,'Base productos'!A$2:H$11812,6,FALSE))</f>
        <v/>
      </c>
      <c r="H382" s="67" t="str">
        <f>IF(B382="","",VLOOKUP(B382,'Base productos'!A$2:H$11812,7,FALSE))</f>
        <v/>
      </c>
      <c r="I382" s="67" t="str">
        <f>IF(B382="","",VLOOKUP(B382,'Base productos'!A$2:H$11812,8,FALSE))</f>
        <v/>
      </c>
      <c r="J382" s="47"/>
      <c r="K382" s="48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70"/>
      <c r="Y382" s="69"/>
      <c r="Z382" s="70"/>
      <c r="AA382" s="105"/>
      <c r="AB382" s="107"/>
      <c r="AC382" s="106"/>
      <c r="AD382" s="106"/>
      <c r="AE382" s="54"/>
      <c r="AF382" s="104"/>
      <c r="AG382" s="94"/>
      <c r="AH382" s="94"/>
      <c r="AI382"/>
      <c r="AJ382"/>
      <c r="AM382" s="13"/>
    </row>
    <row r="383" spans="1:39" s="8" customFormat="1" ht="24.95" customHeight="1" x14ac:dyDescent="0.25">
      <c r="A383" s="66" t="str">
        <f t="shared" si="5"/>
        <v/>
      </c>
      <c r="B383" s="62"/>
      <c r="C383" s="64" t="str">
        <f>IF(B383="","",VLOOKUP(B383,'Base productos'!A$2:H$11812,2,FALSE))</f>
        <v/>
      </c>
      <c r="D383" s="67" t="str">
        <f>IF(B383="","",VLOOKUP(B383,'Base productos'!A$2:H$11812,3,FALSE))</f>
        <v/>
      </c>
      <c r="E383" s="63" t="str">
        <f>IF(B383="","",VLOOKUP(B383,'Base productos'!A$2:H$11812,4,FALSE))</f>
        <v/>
      </c>
      <c r="F383" s="63" t="str">
        <f>IF(B383="","",VLOOKUP(B383,'Base productos'!A$2:H$11812,5,FALSE))</f>
        <v/>
      </c>
      <c r="G383" s="67" t="str">
        <f>IF(B383="","",VLOOKUP(B383,'Base productos'!A$2:H$11812,6,FALSE))</f>
        <v/>
      </c>
      <c r="H383" s="67" t="str">
        <f>IF(B383="","",VLOOKUP(B383,'Base productos'!A$2:H$11812,7,FALSE))</f>
        <v/>
      </c>
      <c r="I383" s="67" t="str">
        <f>IF(B383="","",VLOOKUP(B383,'Base productos'!A$2:H$11812,8,FALSE))</f>
        <v/>
      </c>
      <c r="J383" s="47"/>
      <c r="K383" s="48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70"/>
      <c r="Y383" s="69"/>
      <c r="Z383" s="70"/>
      <c r="AA383" s="105"/>
      <c r="AB383" s="107"/>
      <c r="AC383" s="106"/>
      <c r="AD383" s="106"/>
      <c r="AE383" s="54"/>
      <c r="AF383" s="104"/>
      <c r="AG383" s="94"/>
      <c r="AH383" s="94"/>
      <c r="AI383"/>
      <c r="AJ383"/>
      <c r="AM383" s="13"/>
    </row>
    <row r="384" spans="1:39" s="8" customFormat="1" ht="24.95" customHeight="1" x14ac:dyDescent="0.25">
      <c r="A384" s="66" t="str">
        <f t="shared" si="5"/>
        <v/>
      </c>
      <c r="B384" s="62"/>
      <c r="C384" s="64" t="str">
        <f>IF(B384="","",VLOOKUP(B384,'Base productos'!A$2:H$11812,2,FALSE))</f>
        <v/>
      </c>
      <c r="D384" s="67" t="str">
        <f>IF(B384="","",VLOOKUP(B384,'Base productos'!A$2:H$11812,3,FALSE))</f>
        <v/>
      </c>
      <c r="E384" s="63" t="str">
        <f>IF(B384="","",VLOOKUP(B384,'Base productos'!A$2:H$11812,4,FALSE))</f>
        <v/>
      </c>
      <c r="F384" s="63" t="str">
        <f>IF(B384="","",VLOOKUP(B384,'Base productos'!A$2:H$11812,5,FALSE))</f>
        <v/>
      </c>
      <c r="G384" s="67" t="str">
        <f>IF(B384="","",VLOOKUP(B384,'Base productos'!A$2:H$11812,6,FALSE))</f>
        <v/>
      </c>
      <c r="H384" s="67" t="str">
        <f>IF(B384="","",VLOOKUP(B384,'Base productos'!A$2:H$11812,7,FALSE))</f>
        <v/>
      </c>
      <c r="I384" s="67" t="str">
        <f>IF(B384="","",VLOOKUP(B384,'Base productos'!A$2:H$11812,8,FALSE))</f>
        <v/>
      </c>
      <c r="J384" s="47"/>
      <c r="K384" s="48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70"/>
      <c r="Y384" s="69"/>
      <c r="Z384" s="70"/>
      <c r="AA384" s="105"/>
      <c r="AB384" s="107"/>
      <c r="AC384" s="106"/>
      <c r="AD384" s="106"/>
      <c r="AE384" s="54"/>
      <c r="AF384" s="104"/>
      <c r="AG384" s="94"/>
      <c r="AH384" s="94"/>
      <c r="AI384"/>
      <c r="AJ384"/>
      <c r="AM384" s="13"/>
    </row>
    <row r="385" spans="1:39" s="8" customFormat="1" ht="24.95" customHeight="1" x14ac:dyDescent="0.25">
      <c r="A385" s="66" t="str">
        <f t="shared" si="5"/>
        <v/>
      </c>
      <c r="B385" s="62"/>
      <c r="C385" s="64" t="str">
        <f>IF(B385="","",VLOOKUP(B385,'Base productos'!A$2:H$11812,2,FALSE))</f>
        <v/>
      </c>
      <c r="D385" s="67" t="str">
        <f>IF(B385="","",VLOOKUP(B385,'Base productos'!A$2:H$11812,3,FALSE))</f>
        <v/>
      </c>
      <c r="E385" s="63" t="str">
        <f>IF(B385="","",VLOOKUP(B385,'Base productos'!A$2:H$11812,4,FALSE))</f>
        <v/>
      </c>
      <c r="F385" s="63" t="str">
        <f>IF(B385="","",VLOOKUP(B385,'Base productos'!A$2:H$11812,5,FALSE))</f>
        <v/>
      </c>
      <c r="G385" s="67" t="str">
        <f>IF(B385="","",VLOOKUP(B385,'Base productos'!A$2:H$11812,6,FALSE))</f>
        <v/>
      </c>
      <c r="H385" s="67" t="str">
        <f>IF(B385="","",VLOOKUP(B385,'Base productos'!A$2:H$11812,7,FALSE))</f>
        <v/>
      </c>
      <c r="I385" s="67" t="str">
        <f>IF(B385="","",VLOOKUP(B385,'Base productos'!A$2:H$11812,8,FALSE))</f>
        <v/>
      </c>
      <c r="J385" s="47"/>
      <c r="K385" s="48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70"/>
      <c r="Y385" s="69"/>
      <c r="Z385" s="70"/>
      <c r="AA385" s="105"/>
      <c r="AB385" s="107"/>
      <c r="AC385" s="106"/>
      <c r="AD385" s="106"/>
      <c r="AE385" s="54"/>
      <c r="AF385" s="104"/>
      <c r="AG385" s="94"/>
      <c r="AH385" s="94"/>
      <c r="AI385"/>
      <c r="AJ385"/>
      <c r="AM385" s="13"/>
    </row>
    <row r="386" spans="1:39" s="8" customFormat="1" ht="24.95" customHeight="1" x14ac:dyDescent="0.25">
      <c r="A386" s="66" t="str">
        <f t="shared" si="5"/>
        <v/>
      </c>
      <c r="B386" s="62"/>
      <c r="C386" s="64" t="str">
        <f>IF(B386="","",VLOOKUP(B386,'Base productos'!A$2:H$11812,2,FALSE))</f>
        <v/>
      </c>
      <c r="D386" s="67" t="str">
        <f>IF(B386="","",VLOOKUP(B386,'Base productos'!A$2:H$11812,3,FALSE))</f>
        <v/>
      </c>
      <c r="E386" s="63" t="str">
        <f>IF(B386="","",VLOOKUP(B386,'Base productos'!A$2:H$11812,4,FALSE))</f>
        <v/>
      </c>
      <c r="F386" s="63" t="str">
        <f>IF(B386="","",VLOOKUP(B386,'Base productos'!A$2:H$11812,5,FALSE))</f>
        <v/>
      </c>
      <c r="G386" s="67" t="str">
        <f>IF(B386="","",VLOOKUP(B386,'Base productos'!A$2:H$11812,6,FALSE))</f>
        <v/>
      </c>
      <c r="H386" s="67" t="str">
        <f>IF(B386="","",VLOOKUP(B386,'Base productos'!A$2:H$11812,7,FALSE))</f>
        <v/>
      </c>
      <c r="I386" s="67" t="str">
        <f>IF(B386="","",VLOOKUP(B386,'Base productos'!A$2:H$11812,8,FALSE))</f>
        <v/>
      </c>
      <c r="J386" s="47"/>
      <c r="K386" s="48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70"/>
      <c r="Y386" s="69"/>
      <c r="Z386" s="70"/>
      <c r="AA386" s="105"/>
      <c r="AB386" s="107"/>
      <c r="AC386" s="106"/>
      <c r="AD386" s="106"/>
      <c r="AE386" s="54"/>
      <c r="AF386" s="104"/>
      <c r="AG386" s="94"/>
      <c r="AH386" s="94"/>
      <c r="AI386"/>
      <c r="AJ386"/>
      <c r="AM386" s="13"/>
    </row>
    <row r="387" spans="1:39" s="8" customFormat="1" ht="24.95" customHeight="1" x14ac:dyDescent="0.25">
      <c r="A387" s="66" t="str">
        <f t="shared" si="5"/>
        <v/>
      </c>
      <c r="B387" s="62"/>
      <c r="C387" s="64" t="str">
        <f>IF(B387="","",VLOOKUP(B387,'Base productos'!A$2:H$11812,2,FALSE))</f>
        <v/>
      </c>
      <c r="D387" s="67" t="str">
        <f>IF(B387="","",VLOOKUP(B387,'Base productos'!A$2:H$11812,3,FALSE))</f>
        <v/>
      </c>
      <c r="E387" s="63" t="str">
        <f>IF(B387="","",VLOOKUP(B387,'Base productos'!A$2:H$11812,4,FALSE))</f>
        <v/>
      </c>
      <c r="F387" s="63" t="str">
        <f>IF(B387="","",VLOOKUP(B387,'Base productos'!A$2:H$11812,5,FALSE))</f>
        <v/>
      </c>
      <c r="G387" s="67" t="str">
        <f>IF(B387="","",VLOOKUP(B387,'Base productos'!A$2:H$11812,6,FALSE))</f>
        <v/>
      </c>
      <c r="H387" s="67" t="str">
        <f>IF(B387="","",VLOOKUP(B387,'Base productos'!A$2:H$11812,7,FALSE))</f>
        <v/>
      </c>
      <c r="I387" s="67" t="str">
        <f>IF(B387="","",VLOOKUP(B387,'Base productos'!A$2:H$11812,8,FALSE))</f>
        <v/>
      </c>
      <c r="J387" s="47"/>
      <c r="K387" s="48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70"/>
      <c r="Y387" s="69"/>
      <c r="Z387" s="70"/>
      <c r="AA387" s="105"/>
      <c r="AB387" s="107"/>
      <c r="AC387" s="106"/>
      <c r="AD387" s="106"/>
      <c r="AE387" s="54"/>
      <c r="AF387" s="104"/>
      <c r="AG387" s="94"/>
      <c r="AH387" s="94"/>
      <c r="AI387"/>
      <c r="AJ387"/>
      <c r="AM387" s="13"/>
    </row>
    <row r="388" spans="1:39" s="8" customFormat="1" ht="24.95" customHeight="1" x14ac:dyDescent="0.25">
      <c r="A388" s="66" t="str">
        <f t="shared" si="5"/>
        <v/>
      </c>
      <c r="B388" s="62"/>
      <c r="C388" s="64" t="str">
        <f>IF(B388="","",VLOOKUP(B388,'Base productos'!A$2:H$11812,2,FALSE))</f>
        <v/>
      </c>
      <c r="D388" s="67" t="str">
        <f>IF(B388="","",VLOOKUP(B388,'Base productos'!A$2:H$11812,3,FALSE))</f>
        <v/>
      </c>
      <c r="E388" s="63" t="str">
        <f>IF(B388="","",VLOOKUP(B388,'Base productos'!A$2:H$11812,4,FALSE))</f>
        <v/>
      </c>
      <c r="F388" s="63" t="str">
        <f>IF(B388="","",VLOOKUP(B388,'Base productos'!A$2:H$11812,5,FALSE))</f>
        <v/>
      </c>
      <c r="G388" s="67" t="str">
        <f>IF(B388="","",VLOOKUP(B388,'Base productos'!A$2:H$11812,6,FALSE))</f>
        <v/>
      </c>
      <c r="H388" s="67" t="str">
        <f>IF(B388="","",VLOOKUP(B388,'Base productos'!A$2:H$11812,7,FALSE))</f>
        <v/>
      </c>
      <c r="I388" s="67" t="str">
        <f>IF(B388="","",VLOOKUP(B388,'Base productos'!A$2:H$11812,8,FALSE))</f>
        <v/>
      </c>
      <c r="J388" s="47"/>
      <c r="K388" s="48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70"/>
      <c r="Y388" s="69"/>
      <c r="Z388" s="70"/>
      <c r="AA388" s="105"/>
      <c r="AB388" s="107"/>
      <c r="AC388" s="106"/>
      <c r="AD388" s="106"/>
      <c r="AE388" s="54"/>
      <c r="AF388" s="104"/>
      <c r="AG388" s="94"/>
      <c r="AH388" s="94"/>
      <c r="AI388"/>
      <c r="AJ388"/>
      <c r="AM388" s="13"/>
    </row>
    <row r="389" spans="1:39" s="8" customFormat="1" ht="24.95" customHeight="1" x14ac:dyDescent="0.25">
      <c r="A389" s="66" t="str">
        <f t="shared" si="5"/>
        <v/>
      </c>
      <c r="B389" s="62"/>
      <c r="C389" s="64" t="str">
        <f>IF(B389="","",VLOOKUP(B389,'Base productos'!A$2:H$11812,2,FALSE))</f>
        <v/>
      </c>
      <c r="D389" s="67" t="str">
        <f>IF(B389="","",VLOOKUP(B389,'Base productos'!A$2:H$11812,3,FALSE))</f>
        <v/>
      </c>
      <c r="E389" s="63" t="str">
        <f>IF(B389="","",VLOOKUP(B389,'Base productos'!A$2:H$11812,4,FALSE))</f>
        <v/>
      </c>
      <c r="F389" s="63" t="str">
        <f>IF(B389="","",VLOOKUP(B389,'Base productos'!A$2:H$11812,5,FALSE))</f>
        <v/>
      </c>
      <c r="G389" s="67" t="str">
        <f>IF(B389="","",VLOOKUP(B389,'Base productos'!A$2:H$11812,6,FALSE))</f>
        <v/>
      </c>
      <c r="H389" s="67" t="str">
        <f>IF(B389="","",VLOOKUP(B389,'Base productos'!A$2:H$11812,7,FALSE))</f>
        <v/>
      </c>
      <c r="I389" s="67" t="str">
        <f>IF(B389="","",VLOOKUP(B389,'Base productos'!A$2:H$11812,8,FALSE))</f>
        <v/>
      </c>
      <c r="J389" s="47"/>
      <c r="K389" s="48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70"/>
      <c r="Y389" s="69"/>
      <c r="Z389" s="70"/>
      <c r="AA389" s="105"/>
      <c r="AB389" s="107"/>
      <c r="AC389" s="106"/>
      <c r="AD389" s="106"/>
      <c r="AE389" s="54"/>
      <c r="AF389" s="104"/>
      <c r="AG389" s="94"/>
      <c r="AH389" s="94"/>
      <c r="AI389"/>
      <c r="AJ389"/>
      <c r="AM389" s="13"/>
    </row>
    <row r="390" spans="1:39" s="8" customFormat="1" ht="24.95" customHeight="1" x14ac:dyDescent="0.25">
      <c r="A390" s="66" t="str">
        <f t="shared" si="5"/>
        <v/>
      </c>
      <c r="B390" s="62"/>
      <c r="C390" s="64" t="str">
        <f>IF(B390="","",VLOOKUP(B390,'Base productos'!A$2:H$11812,2,FALSE))</f>
        <v/>
      </c>
      <c r="D390" s="67" t="str">
        <f>IF(B390="","",VLOOKUP(B390,'Base productos'!A$2:H$11812,3,FALSE))</f>
        <v/>
      </c>
      <c r="E390" s="63" t="str">
        <f>IF(B390="","",VLOOKUP(B390,'Base productos'!A$2:H$11812,4,FALSE))</f>
        <v/>
      </c>
      <c r="F390" s="63" t="str">
        <f>IF(B390="","",VLOOKUP(B390,'Base productos'!A$2:H$11812,5,FALSE))</f>
        <v/>
      </c>
      <c r="G390" s="67" t="str">
        <f>IF(B390="","",VLOOKUP(B390,'Base productos'!A$2:H$11812,6,FALSE))</f>
        <v/>
      </c>
      <c r="H390" s="67" t="str">
        <f>IF(B390="","",VLOOKUP(B390,'Base productos'!A$2:H$11812,7,FALSE))</f>
        <v/>
      </c>
      <c r="I390" s="67" t="str">
        <f>IF(B390="","",VLOOKUP(B390,'Base productos'!A$2:H$11812,8,FALSE))</f>
        <v/>
      </c>
      <c r="J390" s="47"/>
      <c r="K390" s="48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70"/>
      <c r="Y390" s="69"/>
      <c r="Z390" s="70"/>
      <c r="AA390" s="105"/>
      <c r="AB390" s="107"/>
      <c r="AC390" s="106"/>
      <c r="AD390" s="106"/>
      <c r="AE390" s="54"/>
      <c r="AF390" s="104"/>
      <c r="AG390" s="94"/>
      <c r="AH390" s="94"/>
      <c r="AI390"/>
      <c r="AJ390"/>
      <c r="AM390" s="13"/>
    </row>
    <row r="391" spans="1:39" s="8" customFormat="1" ht="24.95" customHeight="1" x14ac:dyDescent="0.25">
      <c r="A391" s="66" t="str">
        <f t="shared" si="5"/>
        <v/>
      </c>
      <c r="B391" s="62"/>
      <c r="C391" s="64" t="str">
        <f>IF(B391="","",VLOOKUP(B391,'Base productos'!A$2:H$11812,2,FALSE))</f>
        <v/>
      </c>
      <c r="D391" s="67" t="str">
        <f>IF(B391="","",VLOOKUP(B391,'Base productos'!A$2:H$11812,3,FALSE))</f>
        <v/>
      </c>
      <c r="E391" s="63" t="str">
        <f>IF(B391="","",VLOOKUP(B391,'Base productos'!A$2:H$11812,4,FALSE))</f>
        <v/>
      </c>
      <c r="F391" s="63" t="str">
        <f>IF(B391="","",VLOOKUP(B391,'Base productos'!A$2:H$11812,5,FALSE))</f>
        <v/>
      </c>
      <c r="G391" s="67" t="str">
        <f>IF(B391="","",VLOOKUP(B391,'Base productos'!A$2:H$11812,6,FALSE))</f>
        <v/>
      </c>
      <c r="H391" s="67" t="str">
        <f>IF(B391="","",VLOOKUP(B391,'Base productos'!A$2:H$11812,7,FALSE))</f>
        <v/>
      </c>
      <c r="I391" s="67" t="str">
        <f>IF(B391="","",VLOOKUP(B391,'Base productos'!A$2:H$11812,8,FALSE))</f>
        <v/>
      </c>
      <c r="J391" s="47"/>
      <c r="K391" s="48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70"/>
      <c r="Y391" s="69"/>
      <c r="Z391" s="70"/>
      <c r="AA391" s="105"/>
      <c r="AB391" s="107"/>
      <c r="AC391" s="106"/>
      <c r="AD391" s="106"/>
      <c r="AE391" s="54"/>
      <c r="AF391" s="104"/>
      <c r="AG391" s="94"/>
      <c r="AH391" s="94"/>
      <c r="AI391"/>
      <c r="AJ391"/>
      <c r="AM391" s="13"/>
    </row>
    <row r="392" spans="1:39" s="8" customFormat="1" ht="24.95" customHeight="1" x14ac:dyDescent="0.25">
      <c r="A392" s="66" t="str">
        <f t="shared" si="5"/>
        <v/>
      </c>
      <c r="B392" s="62"/>
      <c r="C392" s="64" t="str">
        <f>IF(B392="","",VLOOKUP(B392,'Base productos'!A$2:H$11812,2,FALSE))</f>
        <v/>
      </c>
      <c r="D392" s="67" t="str">
        <f>IF(B392="","",VLOOKUP(B392,'Base productos'!A$2:H$11812,3,FALSE))</f>
        <v/>
      </c>
      <c r="E392" s="63" t="str">
        <f>IF(B392="","",VLOOKUP(B392,'Base productos'!A$2:H$11812,4,FALSE))</f>
        <v/>
      </c>
      <c r="F392" s="63" t="str">
        <f>IF(B392="","",VLOOKUP(B392,'Base productos'!A$2:H$11812,5,FALSE))</f>
        <v/>
      </c>
      <c r="G392" s="67" t="str">
        <f>IF(B392="","",VLOOKUP(B392,'Base productos'!A$2:H$11812,6,FALSE))</f>
        <v/>
      </c>
      <c r="H392" s="67" t="str">
        <f>IF(B392="","",VLOOKUP(B392,'Base productos'!A$2:H$11812,7,FALSE))</f>
        <v/>
      </c>
      <c r="I392" s="67" t="str">
        <f>IF(B392="","",VLOOKUP(B392,'Base productos'!A$2:H$11812,8,FALSE))</f>
        <v/>
      </c>
      <c r="J392" s="47"/>
      <c r="K392" s="48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70"/>
      <c r="Y392" s="69"/>
      <c r="Z392" s="70"/>
      <c r="AA392" s="105"/>
      <c r="AB392" s="107"/>
      <c r="AC392" s="106"/>
      <c r="AD392" s="106"/>
      <c r="AE392" s="54"/>
      <c r="AF392" s="104"/>
      <c r="AG392" s="94"/>
      <c r="AH392" s="94"/>
      <c r="AI392"/>
      <c r="AJ392"/>
      <c r="AM392" s="13"/>
    </row>
    <row r="393" spans="1:39" s="8" customFormat="1" ht="24.95" customHeight="1" x14ac:dyDescent="0.25">
      <c r="A393" s="66" t="str">
        <f t="shared" si="5"/>
        <v/>
      </c>
      <c r="B393" s="62"/>
      <c r="C393" s="64" t="str">
        <f>IF(B393="","",VLOOKUP(B393,'Base productos'!A$2:H$11812,2,FALSE))</f>
        <v/>
      </c>
      <c r="D393" s="67" t="str">
        <f>IF(B393="","",VLOOKUP(B393,'Base productos'!A$2:H$11812,3,FALSE))</f>
        <v/>
      </c>
      <c r="E393" s="63" t="str">
        <f>IF(B393="","",VLOOKUP(B393,'Base productos'!A$2:H$11812,4,FALSE))</f>
        <v/>
      </c>
      <c r="F393" s="63" t="str">
        <f>IF(B393="","",VLOOKUP(B393,'Base productos'!A$2:H$11812,5,FALSE))</f>
        <v/>
      </c>
      <c r="G393" s="67" t="str">
        <f>IF(B393="","",VLOOKUP(B393,'Base productos'!A$2:H$11812,6,FALSE))</f>
        <v/>
      </c>
      <c r="H393" s="67" t="str">
        <f>IF(B393="","",VLOOKUP(B393,'Base productos'!A$2:H$11812,7,FALSE))</f>
        <v/>
      </c>
      <c r="I393" s="67" t="str">
        <f>IF(B393="","",VLOOKUP(B393,'Base productos'!A$2:H$11812,8,FALSE))</f>
        <v/>
      </c>
      <c r="J393" s="47"/>
      <c r="K393" s="48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70"/>
      <c r="Y393" s="69"/>
      <c r="Z393" s="70"/>
      <c r="AA393" s="105"/>
      <c r="AB393" s="107"/>
      <c r="AC393" s="106"/>
      <c r="AD393" s="106"/>
      <c r="AE393" s="54"/>
      <c r="AF393" s="104"/>
      <c r="AG393" s="94"/>
      <c r="AH393" s="94"/>
      <c r="AI393"/>
      <c r="AJ393"/>
      <c r="AM393" s="13"/>
    </row>
    <row r="394" spans="1:39" s="8" customFormat="1" ht="24.95" customHeight="1" x14ac:dyDescent="0.25">
      <c r="A394" s="66" t="str">
        <f t="shared" si="5"/>
        <v/>
      </c>
      <c r="B394" s="62"/>
      <c r="C394" s="64" t="str">
        <f>IF(B394="","",VLOOKUP(B394,'Base productos'!A$2:H$11812,2,FALSE))</f>
        <v/>
      </c>
      <c r="D394" s="67" t="str">
        <f>IF(B394="","",VLOOKUP(B394,'Base productos'!A$2:H$11812,3,FALSE))</f>
        <v/>
      </c>
      <c r="E394" s="63" t="str">
        <f>IF(B394="","",VLOOKUP(B394,'Base productos'!A$2:H$11812,4,FALSE))</f>
        <v/>
      </c>
      <c r="F394" s="63" t="str">
        <f>IF(B394="","",VLOOKUP(B394,'Base productos'!A$2:H$11812,5,FALSE))</f>
        <v/>
      </c>
      <c r="G394" s="67" t="str">
        <f>IF(B394="","",VLOOKUP(B394,'Base productos'!A$2:H$11812,6,FALSE))</f>
        <v/>
      </c>
      <c r="H394" s="67" t="str">
        <f>IF(B394="","",VLOOKUP(B394,'Base productos'!A$2:H$11812,7,FALSE))</f>
        <v/>
      </c>
      <c r="I394" s="67" t="str">
        <f>IF(B394="","",VLOOKUP(B394,'Base productos'!A$2:H$11812,8,FALSE))</f>
        <v/>
      </c>
      <c r="J394" s="47"/>
      <c r="K394" s="48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70"/>
      <c r="Y394" s="69"/>
      <c r="Z394" s="70"/>
      <c r="AA394" s="105"/>
      <c r="AB394" s="107"/>
      <c r="AC394" s="106"/>
      <c r="AD394" s="106"/>
      <c r="AE394" s="54"/>
      <c r="AF394" s="104"/>
      <c r="AG394" s="94"/>
      <c r="AH394" s="94"/>
      <c r="AI394"/>
      <c r="AJ394"/>
      <c r="AM394" s="13"/>
    </row>
    <row r="395" spans="1:39" s="8" customFormat="1" ht="24.95" customHeight="1" x14ac:dyDescent="0.25">
      <c r="A395" s="66" t="str">
        <f t="shared" si="5"/>
        <v/>
      </c>
      <c r="B395" s="62"/>
      <c r="C395" s="64" t="str">
        <f>IF(B395="","",VLOOKUP(B395,'Base productos'!A$2:H$11812,2,FALSE))</f>
        <v/>
      </c>
      <c r="D395" s="67" t="str">
        <f>IF(B395="","",VLOOKUP(B395,'Base productos'!A$2:H$11812,3,FALSE))</f>
        <v/>
      </c>
      <c r="E395" s="63" t="str">
        <f>IF(B395="","",VLOOKUP(B395,'Base productos'!A$2:H$11812,4,FALSE))</f>
        <v/>
      </c>
      <c r="F395" s="63" t="str">
        <f>IF(B395="","",VLOOKUP(B395,'Base productos'!A$2:H$11812,5,FALSE))</f>
        <v/>
      </c>
      <c r="G395" s="67" t="str">
        <f>IF(B395="","",VLOOKUP(B395,'Base productos'!A$2:H$11812,6,FALSE))</f>
        <v/>
      </c>
      <c r="H395" s="67" t="str">
        <f>IF(B395="","",VLOOKUP(B395,'Base productos'!A$2:H$11812,7,FALSE))</f>
        <v/>
      </c>
      <c r="I395" s="67" t="str">
        <f>IF(B395="","",VLOOKUP(B395,'Base productos'!A$2:H$11812,8,FALSE))</f>
        <v/>
      </c>
      <c r="J395" s="47"/>
      <c r="K395" s="48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70"/>
      <c r="Y395" s="69"/>
      <c r="Z395" s="70"/>
      <c r="AA395" s="105"/>
      <c r="AB395" s="107"/>
      <c r="AC395" s="106"/>
      <c r="AD395" s="106"/>
      <c r="AE395" s="54"/>
      <c r="AF395" s="104"/>
      <c r="AG395" s="94"/>
      <c r="AH395" s="94"/>
      <c r="AI395"/>
      <c r="AJ395"/>
      <c r="AM395" s="13"/>
    </row>
    <row r="396" spans="1:39" s="8" customFormat="1" ht="24.95" customHeight="1" x14ac:dyDescent="0.25">
      <c r="A396" s="66" t="str">
        <f t="shared" si="5"/>
        <v/>
      </c>
      <c r="B396" s="62"/>
      <c r="C396" s="64" t="str">
        <f>IF(B396="","",VLOOKUP(B396,'Base productos'!A$2:H$11812,2,FALSE))</f>
        <v/>
      </c>
      <c r="D396" s="67" t="str">
        <f>IF(B396="","",VLOOKUP(B396,'Base productos'!A$2:H$11812,3,FALSE))</f>
        <v/>
      </c>
      <c r="E396" s="63" t="str">
        <f>IF(B396="","",VLOOKUP(B396,'Base productos'!A$2:H$11812,4,FALSE))</f>
        <v/>
      </c>
      <c r="F396" s="63" t="str">
        <f>IF(B396="","",VLOOKUP(B396,'Base productos'!A$2:H$11812,5,FALSE))</f>
        <v/>
      </c>
      <c r="G396" s="67" t="str">
        <f>IF(B396="","",VLOOKUP(B396,'Base productos'!A$2:H$11812,6,FALSE))</f>
        <v/>
      </c>
      <c r="H396" s="67" t="str">
        <f>IF(B396="","",VLOOKUP(B396,'Base productos'!A$2:H$11812,7,FALSE))</f>
        <v/>
      </c>
      <c r="I396" s="67" t="str">
        <f>IF(B396="","",VLOOKUP(B396,'Base productos'!A$2:H$11812,8,FALSE))</f>
        <v/>
      </c>
      <c r="J396" s="47"/>
      <c r="K396" s="48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70"/>
      <c r="Y396" s="69"/>
      <c r="Z396" s="70"/>
      <c r="AA396" s="105"/>
      <c r="AB396" s="107"/>
      <c r="AC396" s="106"/>
      <c r="AD396" s="106"/>
      <c r="AE396" s="54"/>
      <c r="AF396" s="104"/>
      <c r="AG396" s="94"/>
      <c r="AH396" s="94"/>
      <c r="AI396"/>
      <c r="AJ396"/>
      <c r="AM396" s="13"/>
    </row>
    <row r="397" spans="1:39" s="8" customFormat="1" ht="24.95" customHeight="1" x14ac:dyDescent="0.25">
      <c r="A397" s="66" t="str">
        <f t="shared" si="5"/>
        <v/>
      </c>
      <c r="B397" s="62"/>
      <c r="C397" s="64" t="str">
        <f>IF(B397="","",VLOOKUP(B397,'Base productos'!A$2:H$11812,2,FALSE))</f>
        <v/>
      </c>
      <c r="D397" s="67" t="str">
        <f>IF(B397="","",VLOOKUP(B397,'Base productos'!A$2:H$11812,3,FALSE))</f>
        <v/>
      </c>
      <c r="E397" s="63" t="str">
        <f>IF(B397="","",VLOOKUP(B397,'Base productos'!A$2:H$11812,4,FALSE))</f>
        <v/>
      </c>
      <c r="F397" s="63" t="str">
        <f>IF(B397="","",VLOOKUP(B397,'Base productos'!A$2:H$11812,5,FALSE))</f>
        <v/>
      </c>
      <c r="G397" s="67" t="str">
        <f>IF(B397="","",VLOOKUP(B397,'Base productos'!A$2:H$11812,6,FALSE))</f>
        <v/>
      </c>
      <c r="H397" s="67" t="str">
        <f>IF(B397="","",VLOOKUP(B397,'Base productos'!A$2:H$11812,7,FALSE))</f>
        <v/>
      </c>
      <c r="I397" s="67" t="str">
        <f>IF(B397="","",VLOOKUP(B397,'Base productos'!A$2:H$11812,8,FALSE))</f>
        <v/>
      </c>
      <c r="J397" s="47"/>
      <c r="K397" s="48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70"/>
      <c r="Y397" s="69"/>
      <c r="Z397" s="70"/>
      <c r="AA397" s="105"/>
      <c r="AB397" s="107"/>
      <c r="AC397" s="106"/>
      <c r="AD397" s="106"/>
      <c r="AE397" s="54"/>
      <c r="AF397" s="104"/>
      <c r="AG397" s="94"/>
      <c r="AH397" s="94"/>
      <c r="AI397"/>
      <c r="AJ397"/>
      <c r="AM397" s="13"/>
    </row>
    <row r="398" spans="1:39" s="8" customFormat="1" ht="24.95" customHeight="1" x14ac:dyDescent="0.25">
      <c r="A398" s="66" t="str">
        <f t="shared" si="5"/>
        <v/>
      </c>
      <c r="B398" s="62"/>
      <c r="C398" s="64" t="str">
        <f>IF(B398="","",VLOOKUP(B398,'Base productos'!A$2:H$11812,2,FALSE))</f>
        <v/>
      </c>
      <c r="D398" s="67" t="str">
        <f>IF(B398="","",VLOOKUP(B398,'Base productos'!A$2:H$11812,3,FALSE))</f>
        <v/>
      </c>
      <c r="E398" s="63" t="str">
        <f>IF(B398="","",VLOOKUP(B398,'Base productos'!A$2:H$11812,4,FALSE))</f>
        <v/>
      </c>
      <c r="F398" s="63" t="str">
        <f>IF(B398="","",VLOOKUP(B398,'Base productos'!A$2:H$11812,5,FALSE))</f>
        <v/>
      </c>
      <c r="G398" s="67" t="str">
        <f>IF(B398="","",VLOOKUP(B398,'Base productos'!A$2:H$11812,6,FALSE))</f>
        <v/>
      </c>
      <c r="H398" s="67" t="str">
        <f>IF(B398="","",VLOOKUP(B398,'Base productos'!A$2:H$11812,7,FALSE))</f>
        <v/>
      </c>
      <c r="I398" s="67" t="str">
        <f>IF(B398="","",VLOOKUP(B398,'Base productos'!A$2:H$11812,8,FALSE))</f>
        <v/>
      </c>
      <c r="J398" s="47"/>
      <c r="K398" s="48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70"/>
      <c r="Y398" s="69"/>
      <c r="Z398" s="70"/>
      <c r="AA398" s="105"/>
      <c r="AB398" s="107"/>
      <c r="AC398" s="106"/>
      <c r="AD398" s="106"/>
      <c r="AE398" s="54"/>
      <c r="AF398" s="104"/>
      <c r="AG398" s="94"/>
      <c r="AH398" s="94"/>
      <c r="AI398"/>
      <c r="AJ398"/>
      <c r="AM398" s="13"/>
    </row>
    <row r="399" spans="1:39" s="8" customFormat="1" ht="24.95" customHeight="1" x14ac:dyDescent="0.25">
      <c r="A399" s="66" t="str">
        <f t="shared" si="5"/>
        <v/>
      </c>
      <c r="B399" s="62"/>
      <c r="C399" s="64" t="str">
        <f>IF(B399="","",VLOOKUP(B399,'Base productos'!A$2:H$11812,2,FALSE))</f>
        <v/>
      </c>
      <c r="D399" s="67" t="str">
        <f>IF(B399="","",VLOOKUP(B399,'Base productos'!A$2:H$11812,3,FALSE))</f>
        <v/>
      </c>
      <c r="E399" s="63" t="str">
        <f>IF(B399="","",VLOOKUP(B399,'Base productos'!A$2:H$11812,4,FALSE))</f>
        <v/>
      </c>
      <c r="F399" s="63" t="str">
        <f>IF(B399="","",VLOOKUP(B399,'Base productos'!A$2:H$11812,5,FALSE))</f>
        <v/>
      </c>
      <c r="G399" s="67" t="str">
        <f>IF(B399="","",VLOOKUP(B399,'Base productos'!A$2:H$11812,6,FALSE))</f>
        <v/>
      </c>
      <c r="H399" s="67" t="str">
        <f>IF(B399="","",VLOOKUP(B399,'Base productos'!A$2:H$11812,7,FALSE))</f>
        <v/>
      </c>
      <c r="I399" s="67" t="str">
        <f>IF(B399="","",VLOOKUP(B399,'Base productos'!A$2:H$11812,8,FALSE))</f>
        <v/>
      </c>
      <c r="J399" s="47"/>
      <c r="K399" s="48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70"/>
      <c r="Y399" s="69"/>
      <c r="Z399" s="70"/>
      <c r="AA399" s="105"/>
      <c r="AB399" s="107"/>
      <c r="AC399" s="106"/>
      <c r="AD399" s="106"/>
      <c r="AE399" s="54"/>
      <c r="AF399" s="104"/>
      <c r="AG399" s="94"/>
      <c r="AH399" s="94"/>
      <c r="AI399"/>
      <c r="AJ399"/>
      <c r="AM399" s="13"/>
    </row>
    <row r="400" spans="1:39" s="8" customFormat="1" ht="24.95" customHeight="1" x14ac:dyDescent="0.25">
      <c r="A400" s="66" t="str">
        <f t="shared" si="5"/>
        <v/>
      </c>
      <c r="B400" s="62"/>
      <c r="C400" s="64" t="str">
        <f>IF(B400="","",VLOOKUP(B400,'Base productos'!A$2:H$11812,2,FALSE))</f>
        <v/>
      </c>
      <c r="D400" s="67" t="str">
        <f>IF(B400="","",VLOOKUP(B400,'Base productos'!A$2:H$11812,3,FALSE))</f>
        <v/>
      </c>
      <c r="E400" s="63" t="str">
        <f>IF(B400="","",VLOOKUP(B400,'Base productos'!A$2:H$11812,4,FALSE))</f>
        <v/>
      </c>
      <c r="F400" s="63" t="str">
        <f>IF(B400="","",VLOOKUP(B400,'Base productos'!A$2:H$11812,5,FALSE))</f>
        <v/>
      </c>
      <c r="G400" s="67" t="str">
        <f>IF(B400="","",VLOOKUP(B400,'Base productos'!A$2:H$11812,6,FALSE))</f>
        <v/>
      </c>
      <c r="H400" s="67" t="str">
        <f>IF(B400="","",VLOOKUP(B400,'Base productos'!A$2:H$11812,7,FALSE))</f>
        <v/>
      </c>
      <c r="I400" s="67" t="str">
        <f>IF(B400="","",VLOOKUP(B400,'Base productos'!A$2:H$11812,8,FALSE))</f>
        <v/>
      </c>
      <c r="J400" s="47"/>
      <c r="K400" s="48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70"/>
      <c r="Y400" s="69"/>
      <c r="Z400" s="70"/>
      <c r="AA400" s="105"/>
      <c r="AB400" s="107"/>
      <c r="AC400" s="106"/>
      <c r="AD400" s="106"/>
      <c r="AE400" s="54"/>
      <c r="AF400" s="104"/>
      <c r="AG400" s="94"/>
      <c r="AH400" s="94"/>
      <c r="AI400"/>
      <c r="AJ400"/>
      <c r="AM400" s="13"/>
    </row>
    <row r="401" spans="1:39" s="8" customFormat="1" ht="24.95" customHeight="1" x14ac:dyDescent="0.25">
      <c r="A401" s="66" t="str">
        <f t="shared" si="5"/>
        <v/>
      </c>
      <c r="B401" s="62"/>
      <c r="C401" s="64" t="str">
        <f>IF(B401="","",VLOOKUP(B401,'Base productos'!A$2:H$11812,2,FALSE))</f>
        <v/>
      </c>
      <c r="D401" s="67" t="str">
        <f>IF(B401="","",VLOOKUP(B401,'Base productos'!A$2:H$11812,3,FALSE))</f>
        <v/>
      </c>
      <c r="E401" s="63" t="str">
        <f>IF(B401="","",VLOOKUP(B401,'Base productos'!A$2:H$11812,4,FALSE))</f>
        <v/>
      </c>
      <c r="F401" s="63" t="str">
        <f>IF(B401="","",VLOOKUP(B401,'Base productos'!A$2:H$11812,5,FALSE))</f>
        <v/>
      </c>
      <c r="G401" s="67" t="str">
        <f>IF(B401="","",VLOOKUP(B401,'Base productos'!A$2:H$11812,6,FALSE))</f>
        <v/>
      </c>
      <c r="H401" s="67" t="str">
        <f>IF(B401="","",VLOOKUP(B401,'Base productos'!A$2:H$11812,7,FALSE))</f>
        <v/>
      </c>
      <c r="I401" s="67" t="str">
        <f>IF(B401="","",VLOOKUP(B401,'Base productos'!A$2:H$11812,8,FALSE))</f>
        <v/>
      </c>
      <c r="J401" s="47"/>
      <c r="K401" s="48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70"/>
      <c r="Y401" s="69"/>
      <c r="Z401" s="70"/>
      <c r="AA401" s="105"/>
      <c r="AB401" s="107"/>
      <c r="AC401" s="106"/>
      <c r="AD401" s="106"/>
      <c r="AE401" s="54"/>
      <c r="AF401" s="104"/>
      <c r="AG401" s="94"/>
      <c r="AH401" s="94"/>
      <c r="AI401"/>
      <c r="AJ401"/>
      <c r="AM401" s="13"/>
    </row>
    <row r="402" spans="1:39" s="8" customFormat="1" ht="24.95" customHeight="1" x14ac:dyDescent="0.25">
      <c r="A402" s="66" t="str">
        <f t="shared" si="5"/>
        <v/>
      </c>
      <c r="B402" s="62"/>
      <c r="C402" s="64" t="str">
        <f>IF(B402="","",VLOOKUP(B402,'Base productos'!A$2:H$11812,2,FALSE))</f>
        <v/>
      </c>
      <c r="D402" s="67" t="str">
        <f>IF(B402="","",VLOOKUP(B402,'Base productos'!A$2:H$11812,3,FALSE))</f>
        <v/>
      </c>
      <c r="E402" s="63" t="str">
        <f>IF(B402="","",VLOOKUP(B402,'Base productos'!A$2:H$11812,4,FALSE))</f>
        <v/>
      </c>
      <c r="F402" s="63" t="str">
        <f>IF(B402="","",VLOOKUP(B402,'Base productos'!A$2:H$11812,5,FALSE))</f>
        <v/>
      </c>
      <c r="G402" s="67" t="str">
        <f>IF(B402="","",VLOOKUP(B402,'Base productos'!A$2:H$11812,6,FALSE))</f>
        <v/>
      </c>
      <c r="H402" s="67" t="str">
        <f>IF(B402="","",VLOOKUP(B402,'Base productos'!A$2:H$11812,7,FALSE))</f>
        <v/>
      </c>
      <c r="I402" s="67" t="str">
        <f>IF(B402="","",VLOOKUP(B402,'Base productos'!A$2:H$11812,8,FALSE))</f>
        <v/>
      </c>
      <c r="J402" s="47"/>
      <c r="K402" s="48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70"/>
      <c r="Y402" s="69"/>
      <c r="Z402" s="70"/>
      <c r="AA402" s="105"/>
      <c r="AB402" s="107"/>
      <c r="AC402" s="106"/>
      <c r="AD402" s="106"/>
      <c r="AE402" s="54"/>
      <c r="AF402" s="104"/>
      <c r="AG402" s="94"/>
      <c r="AH402" s="94"/>
      <c r="AI402"/>
      <c r="AJ402"/>
      <c r="AM402" s="13"/>
    </row>
    <row r="403" spans="1:39" s="8" customFormat="1" ht="24.95" customHeight="1" x14ac:dyDescent="0.25">
      <c r="A403" s="66" t="str">
        <f t="shared" si="5"/>
        <v/>
      </c>
      <c r="B403" s="62"/>
      <c r="C403" s="64" t="str">
        <f>IF(B403="","",VLOOKUP(B403,'Base productos'!A$2:H$11812,2,FALSE))</f>
        <v/>
      </c>
      <c r="D403" s="67" t="str">
        <f>IF(B403="","",VLOOKUP(B403,'Base productos'!A$2:H$11812,3,FALSE))</f>
        <v/>
      </c>
      <c r="E403" s="63" t="str">
        <f>IF(B403="","",VLOOKUP(B403,'Base productos'!A$2:H$11812,4,FALSE))</f>
        <v/>
      </c>
      <c r="F403" s="63" t="str">
        <f>IF(B403="","",VLOOKUP(B403,'Base productos'!A$2:H$11812,5,FALSE))</f>
        <v/>
      </c>
      <c r="G403" s="67" t="str">
        <f>IF(B403="","",VLOOKUP(B403,'Base productos'!A$2:H$11812,6,FALSE))</f>
        <v/>
      </c>
      <c r="H403" s="67" t="str">
        <f>IF(B403="","",VLOOKUP(B403,'Base productos'!A$2:H$11812,7,FALSE))</f>
        <v/>
      </c>
      <c r="I403" s="67" t="str">
        <f>IF(B403="","",VLOOKUP(B403,'Base productos'!A$2:H$11812,8,FALSE))</f>
        <v/>
      </c>
      <c r="J403" s="47"/>
      <c r="K403" s="48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70"/>
      <c r="Y403" s="69"/>
      <c r="Z403" s="70"/>
      <c r="AA403" s="105"/>
      <c r="AB403" s="107"/>
      <c r="AC403" s="106"/>
      <c r="AD403" s="106"/>
      <c r="AE403" s="54"/>
      <c r="AF403" s="104"/>
      <c r="AG403" s="94"/>
      <c r="AH403" s="94"/>
      <c r="AI403"/>
      <c r="AJ403"/>
      <c r="AM403" s="13"/>
    </row>
    <row r="404" spans="1:39" s="8" customFormat="1" ht="24.95" customHeight="1" x14ac:dyDescent="0.25">
      <c r="A404" s="66" t="str">
        <f t="shared" si="5"/>
        <v/>
      </c>
      <c r="B404" s="62"/>
      <c r="C404" s="64" t="str">
        <f>IF(B404="","",VLOOKUP(B404,'Base productos'!A$2:H$11812,2,FALSE))</f>
        <v/>
      </c>
      <c r="D404" s="67" t="str">
        <f>IF(B404="","",VLOOKUP(B404,'Base productos'!A$2:H$11812,3,FALSE))</f>
        <v/>
      </c>
      <c r="E404" s="63" t="str">
        <f>IF(B404="","",VLOOKUP(B404,'Base productos'!A$2:H$11812,4,FALSE))</f>
        <v/>
      </c>
      <c r="F404" s="63" t="str">
        <f>IF(B404="","",VLOOKUP(B404,'Base productos'!A$2:H$11812,5,FALSE))</f>
        <v/>
      </c>
      <c r="G404" s="67" t="str">
        <f>IF(B404="","",VLOOKUP(B404,'Base productos'!A$2:H$11812,6,FALSE))</f>
        <v/>
      </c>
      <c r="H404" s="67" t="str">
        <f>IF(B404="","",VLOOKUP(B404,'Base productos'!A$2:H$11812,7,FALSE))</f>
        <v/>
      </c>
      <c r="I404" s="67" t="str">
        <f>IF(B404="","",VLOOKUP(B404,'Base productos'!A$2:H$11812,8,FALSE))</f>
        <v/>
      </c>
      <c r="J404" s="47"/>
      <c r="K404" s="48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70"/>
      <c r="Y404" s="69"/>
      <c r="Z404" s="70"/>
      <c r="AA404" s="105"/>
      <c r="AB404" s="107"/>
      <c r="AC404" s="106"/>
      <c r="AD404" s="106"/>
      <c r="AE404" s="54"/>
      <c r="AF404" s="104"/>
      <c r="AG404" s="94"/>
      <c r="AH404" s="94"/>
      <c r="AI404"/>
      <c r="AJ404"/>
      <c r="AM404" s="13"/>
    </row>
    <row r="405" spans="1:39" s="8" customFormat="1" ht="24.95" customHeight="1" x14ac:dyDescent="0.25">
      <c r="A405" s="66" t="str">
        <f t="shared" si="5"/>
        <v/>
      </c>
      <c r="B405" s="62"/>
      <c r="C405" s="64" t="str">
        <f>IF(B405="","",VLOOKUP(B405,'Base productos'!A$2:H$11812,2,FALSE))</f>
        <v/>
      </c>
      <c r="D405" s="67" t="str">
        <f>IF(B405="","",VLOOKUP(B405,'Base productos'!A$2:H$11812,3,FALSE))</f>
        <v/>
      </c>
      <c r="E405" s="63" t="str">
        <f>IF(B405="","",VLOOKUP(B405,'Base productos'!A$2:H$11812,4,FALSE))</f>
        <v/>
      </c>
      <c r="F405" s="63" t="str">
        <f>IF(B405="","",VLOOKUP(B405,'Base productos'!A$2:H$11812,5,FALSE))</f>
        <v/>
      </c>
      <c r="G405" s="67" t="str">
        <f>IF(B405="","",VLOOKUP(B405,'Base productos'!A$2:H$11812,6,FALSE))</f>
        <v/>
      </c>
      <c r="H405" s="67" t="str">
        <f>IF(B405="","",VLOOKUP(B405,'Base productos'!A$2:H$11812,7,FALSE))</f>
        <v/>
      </c>
      <c r="I405" s="67" t="str">
        <f>IF(B405="","",VLOOKUP(B405,'Base productos'!A$2:H$11812,8,FALSE))</f>
        <v/>
      </c>
      <c r="J405" s="47"/>
      <c r="K405" s="48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70"/>
      <c r="Y405" s="69"/>
      <c r="Z405" s="70"/>
      <c r="AA405" s="105"/>
      <c r="AB405" s="107"/>
      <c r="AC405" s="106"/>
      <c r="AD405" s="106"/>
      <c r="AE405" s="54"/>
      <c r="AF405" s="104"/>
      <c r="AG405" s="94"/>
      <c r="AH405" s="94"/>
      <c r="AI405"/>
      <c r="AJ405"/>
      <c r="AM405" s="13"/>
    </row>
    <row r="406" spans="1:39" s="8" customFormat="1" ht="24.95" customHeight="1" x14ac:dyDescent="0.25">
      <c r="A406" s="66" t="str">
        <f t="shared" si="5"/>
        <v/>
      </c>
      <c r="B406" s="62"/>
      <c r="C406" s="64" t="str">
        <f>IF(B406="","",VLOOKUP(B406,'Base productos'!A$2:H$11812,2,FALSE))</f>
        <v/>
      </c>
      <c r="D406" s="67" t="str">
        <f>IF(B406="","",VLOOKUP(B406,'Base productos'!A$2:H$11812,3,FALSE))</f>
        <v/>
      </c>
      <c r="E406" s="63" t="str">
        <f>IF(B406="","",VLOOKUP(B406,'Base productos'!A$2:H$11812,4,FALSE))</f>
        <v/>
      </c>
      <c r="F406" s="63" t="str">
        <f>IF(B406="","",VLOOKUP(B406,'Base productos'!A$2:H$11812,5,FALSE))</f>
        <v/>
      </c>
      <c r="G406" s="67" t="str">
        <f>IF(B406="","",VLOOKUP(B406,'Base productos'!A$2:H$11812,6,FALSE))</f>
        <v/>
      </c>
      <c r="H406" s="67" t="str">
        <f>IF(B406="","",VLOOKUP(B406,'Base productos'!A$2:H$11812,7,FALSE))</f>
        <v/>
      </c>
      <c r="I406" s="67" t="str">
        <f>IF(B406="","",VLOOKUP(B406,'Base productos'!A$2:H$11812,8,FALSE))</f>
        <v/>
      </c>
      <c r="J406" s="47"/>
      <c r="K406" s="48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70"/>
      <c r="Y406" s="69"/>
      <c r="Z406" s="70"/>
      <c r="AA406" s="105"/>
      <c r="AB406" s="107"/>
      <c r="AC406" s="106"/>
      <c r="AD406" s="106"/>
      <c r="AE406" s="54"/>
      <c r="AF406" s="104"/>
      <c r="AG406" s="94"/>
      <c r="AH406" s="94"/>
      <c r="AI406"/>
      <c r="AJ406"/>
      <c r="AM406" s="13"/>
    </row>
    <row r="407" spans="1:39" s="8" customFormat="1" ht="24.95" customHeight="1" x14ac:dyDescent="0.25">
      <c r="A407" s="66" t="str">
        <f t="shared" si="5"/>
        <v/>
      </c>
      <c r="B407" s="62"/>
      <c r="C407" s="64" t="str">
        <f>IF(B407="","",VLOOKUP(B407,'Base productos'!A$2:H$11812,2,FALSE))</f>
        <v/>
      </c>
      <c r="D407" s="67" t="str">
        <f>IF(B407="","",VLOOKUP(B407,'Base productos'!A$2:H$11812,3,FALSE))</f>
        <v/>
      </c>
      <c r="E407" s="63" t="str">
        <f>IF(B407="","",VLOOKUP(B407,'Base productos'!A$2:H$11812,4,FALSE))</f>
        <v/>
      </c>
      <c r="F407" s="63" t="str">
        <f>IF(B407="","",VLOOKUP(B407,'Base productos'!A$2:H$11812,5,FALSE))</f>
        <v/>
      </c>
      <c r="G407" s="67" t="str">
        <f>IF(B407="","",VLOOKUP(B407,'Base productos'!A$2:H$11812,6,FALSE))</f>
        <v/>
      </c>
      <c r="H407" s="67" t="str">
        <f>IF(B407="","",VLOOKUP(B407,'Base productos'!A$2:H$11812,7,FALSE))</f>
        <v/>
      </c>
      <c r="I407" s="67" t="str">
        <f>IF(B407="","",VLOOKUP(B407,'Base productos'!A$2:H$11812,8,FALSE))</f>
        <v/>
      </c>
      <c r="J407" s="47"/>
      <c r="K407" s="48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70"/>
      <c r="Y407" s="69"/>
      <c r="Z407" s="70"/>
      <c r="AA407" s="105"/>
      <c r="AB407" s="107"/>
      <c r="AC407" s="106"/>
      <c r="AD407" s="106"/>
      <c r="AE407" s="54"/>
      <c r="AF407" s="104"/>
      <c r="AG407" s="94"/>
      <c r="AH407" s="94"/>
      <c r="AI407"/>
      <c r="AJ407"/>
      <c r="AM407" s="13"/>
    </row>
    <row r="408" spans="1:39" s="8" customFormat="1" ht="24.95" customHeight="1" x14ac:dyDescent="0.25">
      <c r="A408" s="66" t="str">
        <f t="shared" si="5"/>
        <v/>
      </c>
      <c r="B408" s="62"/>
      <c r="C408" s="64" t="str">
        <f>IF(B408="","",VLOOKUP(B408,'Base productos'!A$2:H$11812,2,FALSE))</f>
        <v/>
      </c>
      <c r="D408" s="67" t="str">
        <f>IF(B408="","",VLOOKUP(B408,'Base productos'!A$2:H$11812,3,FALSE))</f>
        <v/>
      </c>
      <c r="E408" s="63" t="str">
        <f>IF(B408="","",VLOOKUP(B408,'Base productos'!A$2:H$11812,4,FALSE))</f>
        <v/>
      </c>
      <c r="F408" s="63" t="str">
        <f>IF(B408="","",VLOOKUP(B408,'Base productos'!A$2:H$11812,5,FALSE))</f>
        <v/>
      </c>
      <c r="G408" s="67" t="str">
        <f>IF(B408="","",VLOOKUP(B408,'Base productos'!A$2:H$11812,6,FALSE))</f>
        <v/>
      </c>
      <c r="H408" s="67" t="str">
        <f>IF(B408="","",VLOOKUP(B408,'Base productos'!A$2:H$11812,7,FALSE))</f>
        <v/>
      </c>
      <c r="I408" s="67" t="str">
        <f>IF(B408="","",VLOOKUP(B408,'Base productos'!A$2:H$11812,8,FALSE))</f>
        <v/>
      </c>
      <c r="J408" s="47"/>
      <c r="K408" s="48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70"/>
      <c r="Y408" s="69"/>
      <c r="Z408" s="70"/>
      <c r="AA408" s="105"/>
      <c r="AB408" s="107"/>
      <c r="AC408" s="106"/>
      <c r="AD408" s="106"/>
      <c r="AE408" s="54"/>
      <c r="AF408" s="104"/>
      <c r="AG408" s="94"/>
      <c r="AH408" s="94"/>
      <c r="AI408"/>
      <c r="AJ408"/>
      <c r="AM408" s="13"/>
    </row>
    <row r="409" spans="1:39" s="8" customFormat="1" ht="24.95" customHeight="1" x14ac:dyDescent="0.25">
      <c r="A409" s="66" t="str">
        <f t="shared" ref="A409:A472" si="6">IF(A408="","",IF(B409="","",A408))</f>
        <v/>
      </c>
      <c r="B409" s="62"/>
      <c r="C409" s="64" t="str">
        <f>IF(B409="","",VLOOKUP(B409,'Base productos'!A$2:H$11812,2,FALSE))</f>
        <v/>
      </c>
      <c r="D409" s="67" t="str">
        <f>IF(B409="","",VLOOKUP(B409,'Base productos'!A$2:H$11812,3,FALSE))</f>
        <v/>
      </c>
      <c r="E409" s="63" t="str">
        <f>IF(B409="","",VLOOKUP(B409,'Base productos'!A$2:H$11812,4,FALSE))</f>
        <v/>
      </c>
      <c r="F409" s="63" t="str">
        <f>IF(B409="","",VLOOKUP(B409,'Base productos'!A$2:H$11812,5,FALSE))</f>
        <v/>
      </c>
      <c r="G409" s="67" t="str">
        <f>IF(B409="","",VLOOKUP(B409,'Base productos'!A$2:H$11812,6,FALSE))</f>
        <v/>
      </c>
      <c r="H409" s="67" t="str">
        <f>IF(B409="","",VLOOKUP(B409,'Base productos'!A$2:H$11812,7,FALSE))</f>
        <v/>
      </c>
      <c r="I409" s="67" t="str">
        <f>IF(B409="","",VLOOKUP(B409,'Base productos'!A$2:H$11812,8,FALSE))</f>
        <v/>
      </c>
      <c r="J409" s="47"/>
      <c r="K409" s="48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70"/>
      <c r="Y409" s="69"/>
      <c r="Z409" s="70"/>
      <c r="AA409" s="105"/>
      <c r="AB409" s="107"/>
      <c r="AC409" s="106"/>
      <c r="AD409" s="106"/>
      <c r="AE409" s="54"/>
      <c r="AF409" s="104"/>
      <c r="AG409" s="94"/>
      <c r="AH409" s="94"/>
      <c r="AI409"/>
      <c r="AJ409"/>
      <c r="AM409" s="13"/>
    </row>
    <row r="410" spans="1:39" s="8" customFormat="1" ht="24.95" customHeight="1" x14ac:dyDescent="0.25">
      <c r="A410" s="66" t="str">
        <f t="shared" si="6"/>
        <v/>
      </c>
      <c r="B410" s="62"/>
      <c r="C410" s="64" t="str">
        <f>IF(B410="","",VLOOKUP(B410,'Base productos'!A$2:H$11812,2,FALSE))</f>
        <v/>
      </c>
      <c r="D410" s="67" t="str">
        <f>IF(B410="","",VLOOKUP(B410,'Base productos'!A$2:H$11812,3,FALSE))</f>
        <v/>
      </c>
      <c r="E410" s="63" t="str">
        <f>IF(B410="","",VLOOKUP(B410,'Base productos'!A$2:H$11812,4,FALSE))</f>
        <v/>
      </c>
      <c r="F410" s="63" t="str">
        <f>IF(B410="","",VLOOKUP(B410,'Base productos'!A$2:H$11812,5,FALSE))</f>
        <v/>
      </c>
      <c r="G410" s="67" t="str">
        <f>IF(B410="","",VLOOKUP(B410,'Base productos'!A$2:H$11812,6,FALSE))</f>
        <v/>
      </c>
      <c r="H410" s="67" t="str">
        <f>IF(B410="","",VLOOKUP(B410,'Base productos'!A$2:H$11812,7,FALSE))</f>
        <v/>
      </c>
      <c r="I410" s="67" t="str">
        <f>IF(B410="","",VLOOKUP(B410,'Base productos'!A$2:H$11812,8,FALSE))</f>
        <v/>
      </c>
      <c r="J410" s="47"/>
      <c r="K410" s="48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70"/>
      <c r="Y410" s="69"/>
      <c r="Z410" s="70"/>
      <c r="AA410" s="105"/>
      <c r="AB410" s="107"/>
      <c r="AC410" s="106"/>
      <c r="AD410" s="106"/>
      <c r="AE410" s="54"/>
      <c r="AF410" s="104"/>
      <c r="AG410" s="94"/>
      <c r="AH410" s="94"/>
      <c r="AI410"/>
      <c r="AJ410"/>
      <c r="AM410" s="13"/>
    </row>
    <row r="411" spans="1:39" s="8" customFormat="1" ht="24.95" customHeight="1" x14ac:dyDescent="0.25">
      <c r="A411" s="66" t="str">
        <f t="shared" si="6"/>
        <v/>
      </c>
      <c r="B411" s="62"/>
      <c r="C411" s="64" t="str">
        <f>IF(B411="","",VLOOKUP(B411,'Base productos'!A$2:H$11812,2,FALSE))</f>
        <v/>
      </c>
      <c r="D411" s="67" t="str">
        <f>IF(B411="","",VLOOKUP(B411,'Base productos'!A$2:H$11812,3,FALSE))</f>
        <v/>
      </c>
      <c r="E411" s="63" t="str">
        <f>IF(B411="","",VLOOKUP(B411,'Base productos'!A$2:H$11812,4,FALSE))</f>
        <v/>
      </c>
      <c r="F411" s="63" t="str">
        <f>IF(B411="","",VLOOKUP(B411,'Base productos'!A$2:H$11812,5,FALSE))</f>
        <v/>
      </c>
      <c r="G411" s="67" t="str">
        <f>IF(B411="","",VLOOKUP(B411,'Base productos'!A$2:H$11812,6,FALSE))</f>
        <v/>
      </c>
      <c r="H411" s="67" t="str">
        <f>IF(B411="","",VLOOKUP(B411,'Base productos'!A$2:H$11812,7,FALSE))</f>
        <v/>
      </c>
      <c r="I411" s="67" t="str">
        <f>IF(B411="","",VLOOKUP(B411,'Base productos'!A$2:H$11812,8,FALSE))</f>
        <v/>
      </c>
      <c r="J411" s="47"/>
      <c r="K411" s="48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70"/>
      <c r="Y411" s="69"/>
      <c r="Z411" s="70"/>
      <c r="AA411" s="105"/>
      <c r="AB411" s="107"/>
      <c r="AC411" s="106"/>
      <c r="AD411" s="106"/>
      <c r="AE411" s="54"/>
      <c r="AF411" s="104"/>
      <c r="AG411" s="94"/>
      <c r="AH411" s="94"/>
      <c r="AI411"/>
      <c r="AJ411"/>
      <c r="AM411" s="13"/>
    </row>
    <row r="412" spans="1:39" s="8" customFormat="1" ht="24.95" customHeight="1" x14ac:dyDescent="0.25">
      <c r="A412" s="66" t="str">
        <f t="shared" si="6"/>
        <v/>
      </c>
      <c r="B412" s="62"/>
      <c r="C412" s="64" t="str">
        <f>IF(B412="","",VLOOKUP(B412,'Base productos'!A$2:H$11812,2,FALSE))</f>
        <v/>
      </c>
      <c r="D412" s="67" t="str">
        <f>IF(B412="","",VLOOKUP(B412,'Base productos'!A$2:H$11812,3,FALSE))</f>
        <v/>
      </c>
      <c r="E412" s="63" t="str">
        <f>IF(B412="","",VLOOKUP(B412,'Base productos'!A$2:H$11812,4,FALSE))</f>
        <v/>
      </c>
      <c r="F412" s="63" t="str">
        <f>IF(B412="","",VLOOKUP(B412,'Base productos'!A$2:H$11812,5,FALSE))</f>
        <v/>
      </c>
      <c r="G412" s="67" t="str">
        <f>IF(B412="","",VLOOKUP(B412,'Base productos'!A$2:H$11812,6,FALSE))</f>
        <v/>
      </c>
      <c r="H412" s="67" t="str">
        <f>IF(B412="","",VLOOKUP(B412,'Base productos'!A$2:H$11812,7,FALSE))</f>
        <v/>
      </c>
      <c r="I412" s="67" t="str">
        <f>IF(B412="","",VLOOKUP(B412,'Base productos'!A$2:H$11812,8,FALSE))</f>
        <v/>
      </c>
      <c r="J412" s="47"/>
      <c r="K412" s="48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70"/>
      <c r="Y412" s="69"/>
      <c r="Z412" s="70"/>
      <c r="AA412" s="105"/>
      <c r="AB412" s="107"/>
      <c r="AC412" s="106"/>
      <c r="AD412" s="106"/>
      <c r="AE412" s="54"/>
      <c r="AF412" s="104"/>
      <c r="AG412" s="94"/>
      <c r="AH412" s="94"/>
      <c r="AI412"/>
      <c r="AJ412"/>
      <c r="AM412" s="13"/>
    </row>
    <row r="413" spans="1:39" s="8" customFormat="1" ht="24.95" customHeight="1" x14ac:dyDescent="0.25">
      <c r="A413" s="66" t="str">
        <f t="shared" si="6"/>
        <v/>
      </c>
      <c r="B413" s="62"/>
      <c r="C413" s="64" t="str">
        <f>IF(B413="","",VLOOKUP(B413,'Base productos'!A$2:H$11812,2,FALSE))</f>
        <v/>
      </c>
      <c r="D413" s="67" t="str">
        <f>IF(B413="","",VLOOKUP(B413,'Base productos'!A$2:H$11812,3,FALSE))</f>
        <v/>
      </c>
      <c r="E413" s="63" t="str">
        <f>IF(B413="","",VLOOKUP(B413,'Base productos'!A$2:H$11812,4,FALSE))</f>
        <v/>
      </c>
      <c r="F413" s="63" t="str">
        <f>IF(B413="","",VLOOKUP(B413,'Base productos'!A$2:H$11812,5,FALSE))</f>
        <v/>
      </c>
      <c r="G413" s="67" t="str">
        <f>IF(B413="","",VLOOKUP(B413,'Base productos'!A$2:H$11812,6,FALSE))</f>
        <v/>
      </c>
      <c r="H413" s="67" t="str">
        <f>IF(B413="","",VLOOKUP(B413,'Base productos'!A$2:H$11812,7,FALSE))</f>
        <v/>
      </c>
      <c r="I413" s="67" t="str">
        <f>IF(B413="","",VLOOKUP(B413,'Base productos'!A$2:H$11812,8,FALSE))</f>
        <v/>
      </c>
      <c r="J413" s="47"/>
      <c r="K413" s="48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70"/>
      <c r="Y413" s="69"/>
      <c r="Z413" s="70"/>
      <c r="AA413" s="105"/>
      <c r="AB413" s="107"/>
      <c r="AC413" s="106"/>
      <c r="AD413" s="106"/>
      <c r="AE413" s="54"/>
      <c r="AF413" s="104"/>
      <c r="AG413" s="94"/>
      <c r="AH413" s="94"/>
      <c r="AI413"/>
      <c r="AJ413"/>
      <c r="AM413" s="13"/>
    </row>
    <row r="414" spans="1:39" s="8" customFormat="1" ht="24.95" customHeight="1" x14ac:dyDescent="0.25">
      <c r="A414" s="66" t="str">
        <f t="shared" si="6"/>
        <v/>
      </c>
      <c r="B414" s="62"/>
      <c r="C414" s="64" t="str">
        <f>IF(B414="","",VLOOKUP(B414,'Base productos'!A$2:H$11812,2,FALSE))</f>
        <v/>
      </c>
      <c r="D414" s="67" t="str">
        <f>IF(B414="","",VLOOKUP(B414,'Base productos'!A$2:H$11812,3,FALSE))</f>
        <v/>
      </c>
      <c r="E414" s="63" t="str">
        <f>IF(B414="","",VLOOKUP(B414,'Base productos'!A$2:H$11812,4,FALSE))</f>
        <v/>
      </c>
      <c r="F414" s="63" t="str">
        <f>IF(B414="","",VLOOKUP(B414,'Base productos'!A$2:H$11812,5,FALSE))</f>
        <v/>
      </c>
      <c r="G414" s="67" t="str">
        <f>IF(B414="","",VLOOKUP(B414,'Base productos'!A$2:H$11812,6,FALSE))</f>
        <v/>
      </c>
      <c r="H414" s="67" t="str">
        <f>IF(B414="","",VLOOKUP(B414,'Base productos'!A$2:H$11812,7,FALSE))</f>
        <v/>
      </c>
      <c r="I414" s="67" t="str">
        <f>IF(B414="","",VLOOKUP(B414,'Base productos'!A$2:H$11812,8,FALSE))</f>
        <v/>
      </c>
      <c r="J414" s="47"/>
      <c r="K414" s="48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70"/>
      <c r="Y414" s="69"/>
      <c r="Z414" s="70"/>
      <c r="AA414" s="105"/>
      <c r="AB414" s="107"/>
      <c r="AC414" s="106"/>
      <c r="AD414" s="106"/>
      <c r="AE414" s="54"/>
      <c r="AF414" s="104"/>
      <c r="AG414" s="94"/>
      <c r="AH414" s="94"/>
      <c r="AI414"/>
      <c r="AJ414"/>
      <c r="AM414" s="13"/>
    </row>
    <row r="415" spans="1:39" s="8" customFormat="1" ht="24.95" customHeight="1" x14ac:dyDescent="0.25">
      <c r="A415" s="66" t="str">
        <f t="shared" si="6"/>
        <v/>
      </c>
      <c r="B415" s="62"/>
      <c r="C415" s="64" t="str">
        <f>IF(B415="","",VLOOKUP(B415,'Base productos'!A$2:H$11812,2,FALSE))</f>
        <v/>
      </c>
      <c r="D415" s="67" t="str">
        <f>IF(B415="","",VLOOKUP(B415,'Base productos'!A$2:H$11812,3,FALSE))</f>
        <v/>
      </c>
      <c r="E415" s="63" t="str">
        <f>IF(B415="","",VLOOKUP(B415,'Base productos'!A$2:H$11812,4,FALSE))</f>
        <v/>
      </c>
      <c r="F415" s="63" t="str">
        <f>IF(B415="","",VLOOKUP(B415,'Base productos'!A$2:H$11812,5,FALSE))</f>
        <v/>
      </c>
      <c r="G415" s="67" t="str">
        <f>IF(B415="","",VLOOKUP(B415,'Base productos'!A$2:H$11812,6,FALSE))</f>
        <v/>
      </c>
      <c r="H415" s="67" t="str">
        <f>IF(B415="","",VLOOKUP(B415,'Base productos'!A$2:H$11812,7,FALSE))</f>
        <v/>
      </c>
      <c r="I415" s="67" t="str">
        <f>IF(B415="","",VLOOKUP(B415,'Base productos'!A$2:H$11812,8,FALSE))</f>
        <v/>
      </c>
      <c r="J415" s="47"/>
      <c r="K415" s="48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70"/>
      <c r="Y415" s="69"/>
      <c r="Z415" s="70"/>
      <c r="AA415" s="105"/>
      <c r="AB415" s="107"/>
      <c r="AC415" s="106"/>
      <c r="AD415" s="106"/>
      <c r="AE415" s="54"/>
      <c r="AF415" s="104"/>
      <c r="AG415" s="94"/>
      <c r="AH415" s="94"/>
      <c r="AI415"/>
      <c r="AJ415"/>
      <c r="AM415" s="13"/>
    </row>
    <row r="416" spans="1:39" s="8" customFormat="1" ht="24.95" customHeight="1" x14ac:dyDescent="0.25">
      <c r="A416" s="66" t="str">
        <f t="shared" si="6"/>
        <v/>
      </c>
      <c r="B416" s="62"/>
      <c r="C416" s="64" t="str">
        <f>IF(B416="","",VLOOKUP(B416,'Base productos'!A$2:H$11812,2,FALSE))</f>
        <v/>
      </c>
      <c r="D416" s="67" t="str">
        <f>IF(B416="","",VLOOKUP(B416,'Base productos'!A$2:H$11812,3,FALSE))</f>
        <v/>
      </c>
      <c r="E416" s="63" t="str">
        <f>IF(B416="","",VLOOKUP(B416,'Base productos'!A$2:H$11812,4,FALSE))</f>
        <v/>
      </c>
      <c r="F416" s="63" t="str">
        <f>IF(B416="","",VLOOKUP(B416,'Base productos'!A$2:H$11812,5,FALSE))</f>
        <v/>
      </c>
      <c r="G416" s="67" t="str">
        <f>IF(B416="","",VLOOKUP(B416,'Base productos'!A$2:H$11812,6,FALSE))</f>
        <v/>
      </c>
      <c r="H416" s="67" t="str">
        <f>IF(B416="","",VLOOKUP(B416,'Base productos'!A$2:H$11812,7,FALSE))</f>
        <v/>
      </c>
      <c r="I416" s="67" t="str">
        <f>IF(B416="","",VLOOKUP(B416,'Base productos'!A$2:H$11812,8,FALSE))</f>
        <v/>
      </c>
      <c r="J416" s="47"/>
      <c r="K416" s="48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70"/>
      <c r="Y416" s="69"/>
      <c r="Z416" s="70"/>
      <c r="AA416" s="105"/>
      <c r="AB416" s="107"/>
      <c r="AC416" s="106"/>
      <c r="AD416" s="106"/>
      <c r="AE416" s="54"/>
      <c r="AF416" s="104"/>
      <c r="AG416" s="94"/>
      <c r="AH416" s="94"/>
      <c r="AI416"/>
      <c r="AJ416"/>
      <c r="AM416" s="13"/>
    </row>
    <row r="417" spans="1:39" s="8" customFormat="1" ht="24.95" customHeight="1" x14ac:dyDescent="0.25">
      <c r="A417" s="66" t="str">
        <f t="shared" si="6"/>
        <v/>
      </c>
      <c r="B417" s="62"/>
      <c r="C417" s="64" t="str">
        <f>IF(B417="","",VLOOKUP(B417,'Base productos'!A$2:H$11812,2,FALSE))</f>
        <v/>
      </c>
      <c r="D417" s="67" t="str">
        <f>IF(B417="","",VLOOKUP(B417,'Base productos'!A$2:H$11812,3,FALSE))</f>
        <v/>
      </c>
      <c r="E417" s="63" t="str">
        <f>IF(B417="","",VLOOKUP(B417,'Base productos'!A$2:H$11812,4,FALSE))</f>
        <v/>
      </c>
      <c r="F417" s="63" t="str">
        <f>IF(B417="","",VLOOKUP(B417,'Base productos'!A$2:H$11812,5,FALSE))</f>
        <v/>
      </c>
      <c r="G417" s="67" t="str">
        <f>IF(B417="","",VLOOKUP(B417,'Base productos'!A$2:H$11812,6,FALSE))</f>
        <v/>
      </c>
      <c r="H417" s="67" t="str">
        <f>IF(B417="","",VLOOKUP(B417,'Base productos'!A$2:H$11812,7,FALSE))</f>
        <v/>
      </c>
      <c r="I417" s="67" t="str">
        <f>IF(B417="","",VLOOKUP(B417,'Base productos'!A$2:H$11812,8,FALSE))</f>
        <v/>
      </c>
      <c r="J417" s="47"/>
      <c r="K417" s="48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70"/>
      <c r="Y417" s="69"/>
      <c r="Z417" s="70"/>
      <c r="AA417" s="105"/>
      <c r="AB417" s="107"/>
      <c r="AC417" s="106"/>
      <c r="AD417" s="106"/>
      <c r="AE417" s="54"/>
      <c r="AF417" s="104"/>
      <c r="AG417" s="94"/>
      <c r="AH417" s="94"/>
      <c r="AI417"/>
      <c r="AJ417"/>
      <c r="AM417" s="13"/>
    </row>
    <row r="418" spans="1:39" s="8" customFormat="1" ht="24.95" customHeight="1" x14ac:dyDescent="0.25">
      <c r="A418" s="66" t="str">
        <f t="shared" si="6"/>
        <v/>
      </c>
      <c r="B418" s="62"/>
      <c r="C418" s="64" t="str">
        <f>IF(B418="","",VLOOKUP(B418,'Base productos'!A$2:H$11812,2,FALSE))</f>
        <v/>
      </c>
      <c r="D418" s="67" t="str">
        <f>IF(B418="","",VLOOKUP(B418,'Base productos'!A$2:H$11812,3,FALSE))</f>
        <v/>
      </c>
      <c r="E418" s="63" t="str">
        <f>IF(B418="","",VLOOKUP(B418,'Base productos'!A$2:H$11812,4,FALSE))</f>
        <v/>
      </c>
      <c r="F418" s="63" t="str">
        <f>IF(B418="","",VLOOKUP(B418,'Base productos'!A$2:H$11812,5,FALSE))</f>
        <v/>
      </c>
      <c r="G418" s="67" t="str">
        <f>IF(B418="","",VLOOKUP(B418,'Base productos'!A$2:H$11812,6,FALSE))</f>
        <v/>
      </c>
      <c r="H418" s="67" t="str">
        <f>IF(B418="","",VLOOKUP(B418,'Base productos'!A$2:H$11812,7,FALSE))</f>
        <v/>
      </c>
      <c r="I418" s="67" t="str">
        <f>IF(B418="","",VLOOKUP(B418,'Base productos'!A$2:H$11812,8,FALSE))</f>
        <v/>
      </c>
      <c r="J418" s="47"/>
      <c r="K418" s="48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70"/>
      <c r="Y418" s="69"/>
      <c r="Z418" s="70"/>
      <c r="AA418" s="105"/>
      <c r="AB418" s="107"/>
      <c r="AC418" s="106"/>
      <c r="AD418" s="106"/>
      <c r="AE418" s="54"/>
      <c r="AF418" s="104"/>
      <c r="AG418" s="94"/>
      <c r="AH418" s="94"/>
      <c r="AI418"/>
      <c r="AJ418"/>
      <c r="AM418" s="13"/>
    </row>
    <row r="419" spans="1:39" s="8" customFormat="1" ht="24.95" customHeight="1" x14ac:dyDescent="0.25">
      <c r="A419" s="66" t="str">
        <f t="shared" si="6"/>
        <v/>
      </c>
      <c r="B419" s="62"/>
      <c r="C419" s="64" t="str">
        <f>IF(B419="","",VLOOKUP(B419,'Base productos'!A$2:H$11812,2,FALSE))</f>
        <v/>
      </c>
      <c r="D419" s="67" t="str">
        <f>IF(B419="","",VLOOKUP(B419,'Base productos'!A$2:H$11812,3,FALSE))</f>
        <v/>
      </c>
      <c r="E419" s="63" t="str">
        <f>IF(B419="","",VLOOKUP(B419,'Base productos'!A$2:H$11812,4,FALSE))</f>
        <v/>
      </c>
      <c r="F419" s="63" t="str">
        <f>IF(B419="","",VLOOKUP(B419,'Base productos'!A$2:H$11812,5,FALSE))</f>
        <v/>
      </c>
      <c r="G419" s="67" t="str">
        <f>IF(B419="","",VLOOKUP(B419,'Base productos'!A$2:H$11812,6,FALSE))</f>
        <v/>
      </c>
      <c r="H419" s="67" t="str">
        <f>IF(B419="","",VLOOKUP(B419,'Base productos'!A$2:H$11812,7,FALSE))</f>
        <v/>
      </c>
      <c r="I419" s="67" t="str">
        <f>IF(B419="","",VLOOKUP(B419,'Base productos'!A$2:H$11812,8,FALSE))</f>
        <v/>
      </c>
      <c r="J419" s="47"/>
      <c r="K419" s="48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70"/>
      <c r="Y419" s="69"/>
      <c r="Z419" s="70"/>
      <c r="AA419" s="105"/>
      <c r="AB419" s="107"/>
      <c r="AC419" s="106"/>
      <c r="AD419" s="106"/>
      <c r="AE419" s="54"/>
      <c r="AF419" s="104"/>
      <c r="AG419" s="94"/>
      <c r="AH419" s="94"/>
      <c r="AI419"/>
      <c r="AJ419"/>
      <c r="AM419" s="13"/>
    </row>
    <row r="420" spans="1:39" s="8" customFormat="1" ht="24.95" customHeight="1" x14ac:dyDescent="0.25">
      <c r="A420" s="66" t="str">
        <f t="shared" si="6"/>
        <v/>
      </c>
      <c r="B420" s="62"/>
      <c r="C420" s="64" t="str">
        <f>IF(B420="","",VLOOKUP(B420,'Base productos'!A$2:H$11812,2,FALSE))</f>
        <v/>
      </c>
      <c r="D420" s="67" t="str">
        <f>IF(B420="","",VLOOKUP(B420,'Base productos'!A$2:H$11812,3,FALSE))</f>
        <v/>
      </c>
      <c r="E420" s="63" t="str">
        <f>IF(B420="","",VLOOKUP(B420,'Base productos'!A$2:H$11812,4,FALSE))</f>
        <v/>
      </c>
      <c r="F420" s="63" t="str">
        <f>IF(B420="","",VLOOKUP(B420,'Base productos'!A$2:H$11812,5,FALSE))</f>
        <v/>
      </c>
      <c r="G420" s="67" t="str">
        <f>IF(B420="","",VLOOKUP(B420,'Base productos'!A$2:H$11812,6,FALSE))</f>
        <v/>
      </c>
      <c r="H420" s="67" t="str">
        <f>IF(B420="","",VLOOKUP(B420,'Base productos'!A$2:H$11812,7,FALSE))</f>
        <v/>
      </c>
      <c r="I420" s="67" t="str">
        <f>IF(B420="","",VLOOKUP(B420,'Base productos'!A$2:H$11812,8,FALSE))</f>
        <v/>
      </c>
      <c r="J420" s="47"/>
      <c r="K420" s="48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70"/>
      <c r="Y420" s="69"/>
      <c r="Z420" s="70"/>
      <c r="AA420" s="105"/>
      <c r="AB420" s="107"/>
      <c r="AC420" s="106"/>
      <c r="AD420" s="106"/>
      <c r="AE420" s="54"/>
      <c r="AF420" s="104"/>
      <c r="AG420" s="94"/>
      <c r="AH420" s="94"/>
      <c r="AI420"/>
      <c r="AJ420"/>
      <c r="AM420" s="13"/>
    </row>
    <row r="421" spans="1:39" s="8" customFormat="1" ht="24.95" customHeight="1" x14ac:dyDescent="0.25">
      <c r="A421" s="66" t="str">
        <f t="shared" si="6"/>
        <v/>
      </c>
      <c r="B421" s="62"/>
      <c r="C421" s="64" t="str">
        <f>IF(B421="","",VLOOKUP(B421,'Base productos'!A$2:H$11812,2,FALSE))</f>
        <v/>
      </c>
      <c r="D421" s="67" t="str">
        <f>IF(B421="","",VLOOKUP(B421,'Base productos'!A$2:H$11812,3,FALSE))</f>
        <v/>
      </c>
      <c r="E421" s="63" t="str">
        <f>IF(B421="","",VLOOKUP(B421,'Base productos'!A$2:H$11812,4,FALSE))</f>
        <v/>
      </c>
      <c r="F421" s="63" t="str">
        <f>IF(B421="","",VLOOKUP(B421,'Base productos'!A$2:H$11812,5,FALSE))</f>
        <v/>
      </c>
      <c r="G421" s="67" t="str">
        <f>IF(B421="","",VLOOKUP(B421,'Base productos'!A$2:H$11812,6,FALSE))</f>
        <v/>
      </c>
      <c r="H421" s="67" t="str">
        <f>IF(B421="","",VLOOKUP(B421,'Base productos'!A$2:H$11812,7,FALSE))</f>
        <v/>
      </c>
      <c r="I421" s="67" t="str">
        <f>IF(B421="","",VLOOKUP(B421,'Base productos'!A$2:H$11812,8,FALSE))</f>
        <v/>
      </c>
      <c r="J421" s="47"/>
      <c r="K421" s="48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70"/>
      <c r="Y421" s="69"/>
      <c r="Z421" s="70"/>
      <c r="AA421" s="105"/>
      <c r="AB421" s="107"/>
      <c r="AC421" s="106"/>
      <c r="AD421" s="106"/>
      <c r="AE421" s="54"/>
      <c r="AF421" s="104"/>
      <c r="AG421" s="94"/>
      <c r="AH421" s="94"/>
      <c r="AI421"/>
      <c r="AJ421"/>
      <c r="AM421" s="13"/>
    </row>
    <row r="422" spans="1:39" s="8" customFormat="1" ht="24.95" customHeight="1" x14ac:dyDescent="0.25">
      <c r="A422" s="66" t="str">
        <f t="shared" si="6"/>
        <v/>
      </c>
      <c r="B422" s="62"/>
      <c r="C422" s="64" t="str">
        <f>IF(B422="","",VLOOKUP(B422,'Base productos'!A$2:H$11812,2,FALSE))</f>
        <v/>
      </c>
      <c r="D422" s="67" t="str">
        <f>IF(B422="","",VLOOKUP(B422,'Base productos'!A$2:H$11812,3,FALSE))</f>
        <v/>
      </c>
      <c r="E422" s="63" t="str">
        <f>IF(B422="","",VLOOKUP(B422,'Base productos'!A$2:H$11812,4,FALSE))</f>
        <v/>
      </c>
      <c r="F422" s="63" t="str">
        <f>IF(B422="","",VLOOKUP(B422,'Base productos'!A$2:H$11812,5,FALSE))</f>
        <v/>
      </c>
      <c r="G422" s="67" t="str">
        <f>IF(B422="","",VLOOKUP(B422,'Base productos'!A$2:H$11812,6,FALSE))</f>
        <v/>
      </c>
      <c r="H422" s="67" t="str">
        <f>IF(B422="","",VLOOKUP(B422,'Base productos'!A$2:H$11812,7,FALSE))</f>
        <v/>
      </c>
      <c r="I422" s="67" t="str">
        <f>IF(B422="","",VLOOKUP(B422,'Base productos'!A$2:H$11812,8,FALSE))</f>
        <v/>
      </c>
      <c r="J422" s="47"/>
      <c r="K422" s="48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70"/>
      <c r="Y422" s="69"/>
      <c r="Z422" s="70"/>
      <c r="AA422" s="105"/>
      <c r="AB422" s="107"/>
      <c r="AC422" s="106"/>
      <c r="AD422" s="106"/>
      <c r="AE422" s="54"/>
      <c r="AF422" s="104"/>
      <c r="AG422" s="94"/>
      <c r="AH422" s="94"/>
      <c r="AI422"/>
      <c r="AJ422"/>
      <c r="AM422" s="13"/>
    </row>
    <row r="423" spans="1:39" s="8" customFormat="1" ht="24.95" customHeight="1" x14ac:dyDescent="0.25">
      <c r="A423" s="66" t="str">
        <f t="shared" si="6"/>
        <v/>
      </c>
      <c r="B423" s="62"/>
      <c r="C423" s="64" t="str">
        <f>IF(B423="","",VLOOKUP(B423,'Base productos'!A$2:H$11812,2,FALSE))</f>
        <v/>
      </c>
      <c r="D423" s="67" t="str">
        <f>IF(B423="","",VLOOKUP(B423,'Base productos'!A$2:H$11812,3,FALSE))</f>
        <v/>
      </c>
      <c r="E423" s="63" t="str">
        <f>IF(B423="","",VLOOKUP(B423,'Base productos'!A$2:H$11812,4,FALSE))</f>
        <v/>
      </c>
      <c r="F423" s="63" t="str">
        <f>IF(B423="","",VLOOKUP(B423,'Base productos'!A$2:H$11812,5,FALSE))</f>
        <v/>
      </c>
      <c r="G423" s="67" t="str">
        <f>IF(B423="","",VLOOKUP(B423,'Base productos'!A$2:H$11812,6,FALSE))</f>
        <v/>
      </c>
      <c r="H423" s="67" t="str">
        <f>IF(B423="","",VLOOKUP(B423,'Base productos'!A$2:H$11812,7,FALSE))</f>
        <v/>
      </c>
      <c r="I423" s="67" t="str">
        <f>IF(B423="","",VLOOKUP(B423,'Base productos'!A$2:H$11812,8,FALSE))</f>
        <v/>
      </c>
      <c r="J423" s="47"/>
      <c r="K423" s="48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70"/>
      <c r="Y423" s="69"/>
      <c r="Z423" s="70"/>
      <c r="AA423" s="105"/>
      <c r="AB423" s="107"/>
      <c r="AC423" s="106"/>
      <c r="AD423" s="106"/>
      <c r="AE423" s="54"/>
      <c r="AF423" s="104"/>
      <c r="AG423" s="94"/>
      <c r="AH423" s="94"/>
      <c r="AI423"/>
      <c r="AJ423"/>
      <c r="AM423" s="13"/>
    </row>
    <row r="424" spans="1:39" s="8" customFormat="1" ht="24.95" customHeight="1" x14ac:dyDescent="0.25">
      <c r="A424" s="66" t="str">
        <f t="shared" si="6"/>
        <v/>
      </c>
      <c r="B424" s="62"/>
      <c r="C424" s="64" t="str">
        <f>IF(B424="","",VLOOKUP(B424,'Base productos'!A$2:H$11812,2,FALSE))</f>
        <v/>
      </c>
      <c r="D424" s="67" t="str">
        <f>IF(B424="","",VLOOKUP(B424,'Base productos'!A$2:H$11812,3,FALSE))</f>
        <v/>
      </c>
      <c r="E424" s="63" t="str">
        <f>IF(B424="","",VLOOKUP(B424,'Base productos'!A$2:H$11812,4,FALSE))</f>
        <v/>
      </c>
      <c r="F424" s="63" t="str">
        <f>IF(B424="","",VLOOKUP(B424,'Base productos'!A$2:H$11812,5,FALSE))</f>
        <v/>
      </c>
      <c r="G424" s="67" t="str">
        <f>IF(B424="","",VLOOKUP(B424,'Base productos'!A$2:H$11812,6,FALSE))</f>
        <v/>
      </c>
      <c r="H424" s="67" t="str">
        <f>IF(B424="","",VLOOKUP(B424,'Base productos'!A$2:H$11812,7,FALSE))</f>
        <v/>
      </c>
      <c r="I424" s="67" t="str">
        <f>IF(B424="","",VLOOKUP(B424,'Base productos'!A$2:H$11812,8,FALSE))</f>
        <v/>
      </c>
      <c r="J424" s="47"/>
      <c r="K424" s="48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70"/>
      <c r="Y424" s="69"/>
      <c r="Z424" s="70"/>
      <c r="AA424" s="105"/>
      <c r="AB424" s="107"/>
      <c r="AC424" s="106"/>
      <c r="AD424" s="106"/>
      <c r="AE424" s="54"/>
      <c r="AF424" s="104"/>
      <c r="AG424" s="94"/>
      <c r="AH424" s="94"/>
      <c r="AI424"/>
      <c r="AJ424"/>
      <c r="AM424" s="13"/>
    </row>
    <row r="425" spans="1:39" s="8" customFormat="1" ht="24.95" customHeight="1" x14ac:dyDescent="0.25">
      <c r="A425" s="66" t="str">
        <f t="shared" si="6"/>
        <v/>
      </c>
      <c r="B425" s="62"/>
      <c r="C425" s="64" t="str">
        <f>IF(B425="","",VLOOKUP(B425,'Base productos'!A$2:H$11812,2,FALSE))</f>
        <v/>
      </c>
      <c r="D425" s="67" t="str">
        <f>IF(B425="","",VLOOKUP(B425,'Base productos'!A$2:H$11812,3,FALSE))</f>
        <v/>
      </c>
      <c r="E425" s="63" t="str">
        <f>IF(B425="","",VLOOKUP(B425,'Base productos'!A$2:H$11812,4,FALSE))</f>
        <v/>
      </c>
      <c r="F425" s="63" t="str">
        <f>IF(B425="","",VLOOKUP(B425,'Base productos'!A$2:H$11812,5,FALSE))</f>
        <v/>
      </c>
      <c r="G425" s="67" t="str">
        <f>IF(B425="","",VLOOKUP(B425,'Base productos'!A$2:H$11812,6,FALSE))</f>
        <v/>
      </c>
      <c r="H425" s="67" t="str">
        <f>IF(B425="","",VLOOKUP(B425,'Base productos'!A$2:H$11812,7,FALSE))</f>
        <v/>
      </c>
      <c r="I425" s="67" t="str">
        <f>IF(B425="","",VLOOKUP(B425,'Base productos'!A$2:H$11812,8,FALSE))</f>
        <v/>
      </c>
      <c r="J425" s="47"/>
      <c r="K425" s="48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70"/>
      <c r="Y425" s="69"/>
      <c r="Z425" s="70"/>
      <c r="AA425" s="105"/>
      <c r="AB425" s="107"/>
      <c r="AC425" s="106"/>
      <c r="AD425" s="106"/>
      <c r="AE425" s="54"/>
      <c r="AF425" s="104"/>
      <c r="AG425" s="94"/>
      <c r="AH425" s="94"/>
      <c r="AI425"/>
      <c r="AJ425"/>
      <c r="AM425" s="13"/>
    </row>
    <row r="426" spans="1:39" s="8" customFormat="1" ht="24.95" customHeight="1" x14ac:dyDescent="0.25">
      <c r="A426" s="66" t="str">
        <f t="shared" si="6"/>
        <v/>
      </c>
      <c r="B426" s="62"/>
      <c r="C426" s="64" t="str">
        <f>IF(B426="","",VLOOKUP(B426,'Base productos'!A$2:H$11812,2,FALSE))</f>
        <v/>
      </c>
      <c r="D426" s="67" t="str">
        <f>IF(B426="","",VLOOKUP(B426,'Base productos'!A$2:H$11812,3,FALSE))</f>
        <v/>
      </c>
      <c r="E426" s="63" t="str">
        <f>IF(B426="","",VLOOKUP(B426,'Base productos'!A$2:H$11812,4,FALSE))</f>
        <v/>
      </c>
      <c r="F426" s="63" t="str">
        <f>IF(B426="","",VLOOKUP(B426,'Base productos'!A$2:H$11812,5,FALSE))</f>
        <v/>
      </c>
      <c r="G426" s="67" t="str">
        <f>IF(B426="","",VLOOKUP(B426,'Base productos'!A$2:H$11812,6,FALSE))</f>
        <v/>
      </c>
      <c r="H426" s="67" t="str">
        <f>IF(B426="","",VLOOKUP(B426,'Base productos'!A$2:H$11812,7,FALSE))</f>
        <v/>
      </c>
      <c r="I426" s="67" t="str">
        <f>IF(B426="","",VLOOKUP(B426,'Base productos'!A$2:H$11812,8,FALSE))</f>
        <v/>
      </c>
      <c r="J426" s="47"/>
      <c r="K426" s="48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70"/>
      <c r="Y426" s="69"/>
      <c r="Z426" s="70"/>
      <c r="AA426" s="105"/>
      <c r="AB426" s="107"/>
      <c r="AC426" s="106"/>
      <c r="AD426" s="106"/>
      <c r="AE426" s="54"/>
      <c r="AF426" s="104"/>
      <c r="AG426" s="94"/>
      <c r="AH426" s="94"/>
      <c r="AI426"/>
      <c r="AJ426"/>
      <c r="AM426" s="13"/>
    </row>
    <row r="427" spans="1:39" s="8" customFormat="1" ht="24.95" customHeight="1" x14ac:dyDescent="0.25">
      <c r="A427" s="66" t="str">
        <f t="shared" si="6"/>
        <v/>
      </c>
      <c r="B427" s="62"/>
      <c r="C427" s="64" t="str">
        <f>IF(B427="","",VLOOKUP(B427,'Base productos'!A$2:H$11812,2,FALSE))</f>
        <v/>
      </c>
      <c r="D427" s="67" t="str">
        <f>IF(B427="","",VLOOKUP(B427,'Base productos'!A$2:H$11812,3,FALSE))</f>
        <v/>
      </c>
      <c r="E427" s="63" t="str">
        <f>IF(B427="","",VLOOKUP(B427,'Base productos'!A$2:H$11812,4,FALSE))</f>
        <v/>
      </c>
      <c r="F427" s="63" t="str">
        <f>IF(B427="","",VLOOKUP(B427,'Base productos'!A$2:H$11812,5,FALSE))</f>
        <v/>
      </c>
      <c r="G427" s="67" t="str">
        <f>IF(B427="","",VLOOKUP(B427,'Base productos'!A$2:H$11812,6,FALSE))</f>
        <v/>
      </c>
      <c r="H427" s="67" t="str">
        <f>IF(B427="","",VLOOKUP(B427,'Base productos'!A$2:H$11812,7,FALSE))</f>
        <v/>
      </c>
      <c r="I427" s="67" t="str">
        <f>IF(B427="","",VLOOKUP(B427,'Base productos'!A$2:H$11812,8,FALSE))</f>
        <v/>
      </c>
      <c r="J427" s="47"/>
      <c r="K427" s="48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70"/>
      <c r="Y427" s="69"/>
      <c r="Z427" s="70"/>
      <c r="AA427" s="105"/>
      <c r="AB427" s="107"/>
      <c r="AC427" s="106"/>
      <c r="AD427" s="106"/>
      <c r="AE427" s="54"/>
      <c r="AF427" s="104"/>
      <c r="AG427" s="94"/>
      <c r="AH427" s="94"/>
      <c r="AI427"/>
      <c r="AJ427"/>
      <c r="AM427" s="13"/>
    </row>
    <row r="428" spans="1:39" s="8" customFormat="1" ht="24.95" customHeight="1" x14ac:dyDescent="0.25">
      <c r="A428" s="66" t="str">
        <f t="shared" si="6"/>
        <v/>
      </c>
      <c r="B428" s="62"/>
      <c r="C428" s="64" t="str">
        <f>IF(B428="","",VLOOKUP(B428,'Base productos'!A$2:H$11812,2,FALSE))</f>
        <v/>
      </c>
      <c r="D428" s="67" t="str">
        <f>IF(B428="","",VLOOKUP(B428,'Base productos'!A$2:H$11812,3,FALSE))</f>
        <v/>
      </c>
      <c r="E428" s="63" t="str">
        <f>IF(B428="","",VLOOKUP(B428,'Base productos'!A$2:H$11812,4,FALSE))</f>
        <v/>
      </c>
      <c r="F428" s="63" t="str">
        <f>IF(B428="","",VLOOKUP(B428,'Base productos'!A$2:H$11812,5,FALSE))</f>
        <v/>
      </c>
      <c r="G428" s="67" t="str">
        <f>IF(B428="","",VLOOKUP(B428,'Base productos'!A$2:H$11812,6,FALSE))</f>
        <v/>
      </c>
      <c r="H428" s="67" t="str">
        <f>IF(B428="","",VLOOKUP(B428,'Base productos'!A$2:H$11812,7,FALSE))</f>
        <v/>
      </c>
      <c r="I428" s="67" t="str">
        <f>IF(B428="","",VLOOKUP(B428,'Base productos'!A$2:H$11812,8,FALSE))</f>
        <v/>
      </c>
      <c r="J428" s="47"/>
      <c r="K428" s="48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70"/>
      <c r="Y428" s="69"/>
      <c r="Z428" s="70"/>
      <c r="AA428" s="105"/>
      <c r="AB428" s="107"/>
      <c r="AC428" s="106"/>
      <c r="AD428" s="106"/>
      <c r="AE428" s="54"/>
      <c r="AF428" s="104"/>
      <c r="AG428" s="94"/>
      <c r="AH428" s="94"/>
      <c r="AI428"/>
      <c r="AJ428"/>
      <c r="AM428" s="13"/>
    </row>
    <row r="429" spans="1:39" s="8" customFormat="1" ht="24.95" customHeight="1" x14ac:dyDescent="0.25">
      <c r="A429" s="66" t="str">
        <f t="shared" si="6"/>
        <v/>
      </c>
      <c r="B429" s="62"/>
      <c r="C429" s="64" t="str">
        <f>IF(B429="","",VLOOKUP(B429,'Base productos'!A$2:H$11812,2,FALSE))</f>
        <v/>
      </c>
      <c r="D429" s="67" t="str">
        <f>IF(B429="","",VLOOKUP(B429,'Base productos'!A$2:H$11812,3,FALSE))</f>
        <v/>
      </c>
      <c r="E429" s="63" t="str">
        <f>IF(B429="","",VLOOKUP(B429,'Base productos'!A$2:H$11812,4,FALSE))</f>
        <v/>
      </c>
      <c r="F429" s="63" t="str">
        <f>IF(B429="","",VLOOKUP(B429,'Base productos'!A$2:H$11812,5,FALSE))</f>
        <v/>
      </c>
      <c r="G429" s="67" t="str">
        <f>IF(B429="","",VLOOKUP(B429,'Base productos'!A$2:H$11812,6,FALSE))</f>
        <v/>
      </c>
      <c r="H429" s="67" t="str">
        <f>IF(B429="","",VLOOKUP(B429,'Base productos'!A$2:H$11812,7,FALSE))</f>
        <v/>
      </c>
      <c r="I429" s="67" t="str">
        <f>IF(B429="","",VLOOKUP(B429,'Base productos'!A$2:H$11812,8,FALSE))</f>
        <v/>
      </c>
      <c r="J429" s="47"/>
      <c r="K429" s="48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70"/>
      <c r="Y429" s="69"/>
      <c r="Z429" s="70"/>
      <c r="AA429" s="105"/>
      <c r="AB429" s="107"/>
      <c r="AC429" s="106"/>
      <c r="AD429" s="106"/>
      <c r="AE429" s="54"/>
      <c r="AF429" s="104"/>
      <c r="AG429" s="94"/>
      <c r="AH429" s="94"/>
      <c r="AI429"/>
      <c r="AJ429"/>
      <c r="AM429" s="13"/>
    </row>
    <row r="430" spans="1:39" s="8" customFormat="1" ht="24.95" customHeight="1" x14ac:dyDescent="0.25">
      <c r="A430" s="66" t="str">
        <f t="shared" si="6"/>
        <v/>
      </c>
      <c r="B430" s="62"/>
      <c r="C430" s="64" t="str">
        <f>IF(B430="","",VLOOKUP(B430,'Base productos'!A$2:H$11812,2,FALSE))</f>
        <v/>
      </c>
      <c r="D430" s="67" t="str">
        <f>IF(B430="","",VLOOKUP(B430,'Base productos'!A$2:H$11812,3,FALSE))</f>
        <v/>
      </c>
      <c r="E430" s="63" t="str">
        <f>IF(B430="","",VLOOKUP(B430,'Base productos'!A$2:H$11812,4,FALSE))</f>
        <v/>
      </c>
      <c r="F430" s="63" t="str">
        <f>IF(B430="","",VLOOKUP(B430,'Base productos'!A$2:H$11812,5,FALSE))</f>
        <v/>
      </c>
      <c r="G430" s="67" t="str">
        <f>IF(B430="","",VLOOKUP(B430,'Base productos'!A$2:H$11812,6,FALSE))</f>
        <v/>
      </c>
      <c r="H430" s="67" t="str">
        <f>IF(B430="","",VLOOKUP(B430,'Base productos'!A$2:H$11812,7,FALSE))</f>
        <v/>
      </c>
      <c r="I430" s="67" t="str">
        <f>IF(B430="","",VLOOKUP(B430,'Base productos'!A$2:H$11812,8,FALSE))</f>
        <v/>
      </c>
      <c r="J430" s="47"/>
      <c r="K430" s="48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70"/>
      <c r="Y430" s="69"/>
      <c r="Z430" s="70"/>
      <c r="AA430" s="105"/>
      <c r="AB430" s="107"/>
      <c r="AC430" s="106"/>
      <c r="AD430" s="106"/>
      <c r="AE430" s="54"/>
      <c r="AF430" s="104"/>
      <c r="AG430" s="94"/>
      <c r="AH430" s="94"/>
      <c r="AI430"/>
      <c r="AJ430"/>
      <c r="AM430" s="13"/>
    </row>
    <row r="431" spans="1:39" s="8" customFormat="1" ht="24.95" customHeight="1" x14ac:dyDescent="0.25">
      <c r="A431" s="66" t="str">
        <f t="shared" si="6"/>
        <v/>
      </c>
      <c r="B431" s="62"/>
      <c r="C431" s="64" t="str">
        <f>IF(B431="","",VLOOKUP(B431,'Base productos'!A$2:H$11812,2,FALSE))</f>
        <v/>
      </c>
      <c r="D431" s="67" t="str">
        <f>IF(B431="","",VLOOKUP(B431,'Base productos'!A$2:H$11812,3,FALSE))</f>
        <v/>
      </c>
      <c r="E431" s="63" t="str">
        <f>IF(B431="","",VLOOKUP(B431,'Base productos'!A$2:H$11812,4,FALSE))</f>
        <v/>
      </c>
      <c r="F431" s="63" t="str">
        <f>IF(B431="","",VLOOKUP(B431,'Base productos'!A$2:H$11812,5,FALSE))</f>
        <v/>
      </c>
      <c r="G431" s="67" t="str">
        <f>IF(B431="","",VLOOKUP(B431,'Base productos'!A$2:H$11812,6,FALSE))</f>
        <v/>
      </c>
      <c r="H431" s="67" t="str">
        <f>IF(B431="","",VLOOKUP(B431,'Base productos'!A$2:H$11812,7,FALSE))</f>
        <v/>
      </c>
      <c r="I431" s="67" t="str">
        <f>IF(B431="","",VLOOKUP(B431,'Base productos'!A$2:H$11812,8,FALSE))</f>
        <v/>
      </c>
      <c r="J431" s="47"/>
      <c r="K431" s="48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70"/>
      <c r="Y431" s="69"/>
      <c r="Z431" s="70"/>
      <c r="AA431" s="105"/>
      <c r="AB431" s="107"/>
      <c r="AC431" s="106"/>
      <c r="AD431" s="106"/>
      <c r="AE431" s="54"/>
      <c r="AF431" s="104"/>
      <c r="AG431" s="94"/>
      <c r="AH431" s="94"/>
      <c r="AI431"/>
      <c r="AJ431"/>
      <c r="AM431" s="13"/>
    </row>
    <row r="432" spans="1:39" s="8" customFormat="1" ht="24.95" customHeight="1" x14ac:dyDescent="0.25">
      <c r="A432" s="66" t="str">
        <f t="shared" si="6"/>
        <v/>
      </c>
      <c r="B432" s="62"/>
      <c r="C432" s="64" t="str">
        <f>IF(B432="","",VLOOKUP(B432,'Base productos'!A$2:H$11812,2,FALSE))</f>
        <v/>
      </c>
      <c r="D432" s="67" t="str">
        <f>IF(B432="","",VLOOKUP(B432,'Base productos'!A$2:H$11812,3,FALSE))</f>
        <v/>
      </c>
      <c r="E432" s="63" t="str">
        <f>IF(B432="","",VLOOKUP(B432,'Base productos'!A$2:H$11812,4,FALSE))</f>
        <v/>
      </c>
      <c r="F432" s="63" t="str">
        <f>IF(B432="","",VLOOKUP(B432,'Base productos'!A$2:H$11812,5,FALSE))</f>
        <v/>
      </c>
      <c r="G432" s="67" t="str">
        <f>IF(B432="","",VLOOKUP(B432,'Base productos'!A$2:H$11812,6,FALSE))</f>
        <v/>
      </c>
      <c r="H432" s="67" t="str">
        <f>IF(B432="","",VLOOKUP(B432,'Base productos'!A$2:H$11812,7,FALSE))</f>
        <v/>
      </c>
      <c r="I432" s="67" t="str">
        <f>IF(B432="","",VLOOKUP(B432,'Base productos'!A$2:H$11812,8,FALSE))</f>
        <v/>
      </c>
      <c r="J432" s="47"/>
      <c r="K432" s="48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70"/>
      <c r="Y432" s="69"/>
      <c r="Z432" s="70"/>
      <c r="AA432" s="105"/>
      <c r="AB432" s="107"/>
      <c r="AC432" s="106"/>
      <c r="AD432" s="106"/>
      <c r="AE432" s="54"/>
      <c r="AF432" s="104"/>
      <c r="AG432" s="94"/>
      <c r="AH432" s="94"/>
      <c r="AI432"/>
      <c r="AJ432"/>
      <c r="AM432" s="13"/>
    </row>
    <row r="433" spans="1:39" s="8" customFormat="1" ht="24.95" customHeight="1" x14ac:dyDescent="0.25">
      <c r="A433" s="66" t="str">
        <f t="shared" si="6"/>
        <v/>
      </c>
      <c r="B433" s="62"/>
      <c r="C433" s="64" t="str">
        <f>IF(B433="","",VLOOKUP(B433,'Base productos'!A$2:H$11812,2,FALSE))</f>
        <v/>
      </c>
      <c r="D433" s="67" t="str">
        <f>IF(B433="","",VLOOKUP(B433,'Base productos'!A$2:H$11812,3,FALSE))</f>
        <v/>
      </c>
      <c r="E433" s="63" t="str">
        <f>IF(B433="","",VLOOKUP(B433,'Base productos'!A$2:H$11812,4,FALSE))</f>
        <v/>
      </c>
      <c r="F433" s="63" t="str">
        <f>IF(B433="","",VLOOKUP(B433,'Base productos'!A$2:H$11812,5,FALSE))</f>
        <v/>
      </c>
      <c r="G433" s="67" t="str">
        <f>IF(B433="","",VLOOKUP(B433,'Base productos'!A$2:H$11812,6,FALSE))</f>
        <v/>
      </c>
      <c r="H433" s="67" t="str">
        <f>IF(B433="","",VLOOKUP(B433,'Base productos'!A$2:H$11812,7,FALSE))</f>
        <v/>
      </c>
      <c r="I433" s="67" t="str">
        <f>IF(B433="","",VLOOKUP(B433,'Base productos'!A$2:H$11812,8,FALSE))</f>
        <v/>
      </c>
      <c r="J433" s="47"/>
      <c r="K433" s="48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70"/>
      <c r="Y433" s="69"/>
      <c r="Z433" s="70"/>
      <c r="AA433" s="105"/>
      <c r="AB433" s="107"/>
      <c r="AC433" s="106"/>
      <c r="AD433" s="106"/>
      <c r="AE433" s="54"/>
      <c r="AF433" s="104"/>
      <c r="AG433" s="94"/>
      <c r="AH433" s="94"/>
      <c r="AI433"/>
      <c r="AJ433"/>
      <c r="AM433" s="13"/>
    </row>
    <row r="434" spans="1:39" s="8" customFormat="1" ht="24.95" customHeight="1" x14ac:dyDescent="0.25">
      <c r="A434" s="66" t="str">
        <f t="shared" si="6"/>
        <v/>
      </c>
      <c r="B434" s="62"/>
      <c r="C434" s="64" t="str">
        <f>IF(B434="","",VLOOKUP(B434,'Base productos'!A$2:H$11812,2,FALSE))</f>
        <v/>
      </c>
      <c r="D434" s="67" t="str">
        <f>IF(B434="","",VLOOKUP(B434,'Base productos'!A$2:H$11812,3,FALSE))</f>
        <v/>
      </c>
      <c r="E434" s="63" t="str">
        <f>IF(B434="","",VLOOKUP(B434,'Base productos'!A$2:H$11812,4,FALSE))</f>
        <v/>
      </c>
      <c r="F434" s="63" t="str">
        <f>IF(B434="","",VLOOKUP(B434,'Base productos'!A$2:H$11812,5,FALSE))</f>
        <v/>
      </c>
      <c r="G434" s="67" t="str">
        <f>IF(B434="","",VLOOKUP(B434,'Base productos'!A$2:H$11812,6,FALSE))</f>
        <v/>
      </c>
      <c r="H434" s="67" t="str">
        <f>IF(B434="","",VLOOKUP(B434,'Base productos'!A$2:H$11812,7,FALSE))</f>
        <v/>
      </c>
      <c r="I434" s="67" t="str">
        <f>IF(B434="","",VLOOKUP(B434,'Base productos'!A$2:H$11812,8,FALSE))</f>
        <v/>
      </c>
      <c r="J434" s="47"/>
      <c r="K434" s="48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70"/>
      <c r="Y434" s="69"/>
      <c r="Z434" s="70"/>
      <c r="AA434" s="105"/>
      <c r="AB434" s="107"/>
      <c r="AC434" s="106"/>
      <c r="AD434" s="106"/>
      <c r="AE434" s="54"/>
      <c r="AF434" s="104"/>
      <c r="AG434" s="94"/>
      <c r="AH434" s="94"/>
      <c r="AI434"/>
      <c r="AJ434"/>
      <c r="AM434" s="13"/>
    </row>
    <row r="435" spans="1:39" s="8" customFormat="1" ht="24.95" customHeight="1" x14ac:dyDescent="0.25">
      <c r="A435" s="66" t="str">
        <f t="shared" si="6"/>
        <v/>
      </c>
      <c r="B435" s="62"/>
      <c r="C435" s="64" t="str">
        <f>IF(B435="","",VLOOKUP(B435,'Base productos'!A$2:H$11812,2,FALSE))</f>
        <v/>
      </c>
      <c r="D435" s="67" t="str">
        <f>IF(B435="","",VLOOKUP(B435,'Base productos'!A$2:H$11812,3,FALSE))</f>
        <v/>
      </c>
      <c r="E435" s="63" t="str">
        <f>IF(B435="","",VLOOKUP(B435,'Base productos'!A$2:H$11812,4,FALSE))</f>
        <v/>
      </c>
      <c r="F435" s="63" t="str">
        <f>IF(B435="","",VLOOKUP(B435,'Base productos'!A$2:H$11812,5,FALSE))</f>
        <v/>
      </c>
      <c r="G435" s="67" t="str">
        <f>IF(B435="","",VLOOKUP(B435,'Base productos'!A$2:H$11812,6,FALSE))</f>
        <v/>
      </c>
      <c r="H435" s="67" t="str">
        <f>IF(B435="","",VLOOKUP(B435,'Base productos'!A$2:H$11812,7,FALSE))</f>
        <v/>
      </c>
      <c r="I435" s="67" t="str">
        <f>IF(B435="","",VLOOKUP(B435,'Base productos'!A$2:H$11812,8,FALSE))</f>
        <v/>
      </c>
      <c r="J435" s="47"/>
      <c r="K435" s="48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70"/>
      <c r="Y435" s="69"/>
      <c r="Z435" s="70"/>
      <c r="AA435" s="105"/>
      <c r="AB435" s="107"/>
      <c r="AC435" s="106"/>
      <c r="AD435" s="106"/>
      <c r="AE435" s="54"/>
      <c r="AF435" s="104"/>
      <c r="AG435" s="94"/>
      <c r="AH435" s="94"/>
      <c r="AI435"/>
      <c r="AJ435"/>
      <c r="AM435" s="13"/>
    </row>
    <row r="436" spans="1:39" s="8" customFormat="1" ht="24.95" customHeight="1" x14ac:dyDescent="0.25">
      <c r="A436" s="66" t="str">
        <f t="shared" si="6"/>
        <v/>
      </c>
      <c r="B436" s="62"/>
      <c r="C436" s="64" t="str">
        <f>IF(B436="","",VLOOKUP(B436,'Base productos'!A$2:H$11812,2,FALSE))</f>
        <v/>
      </c>
      <c r="D436" s="67" t="str">
        <f>IF(B436="","",VLOOKUP(B436,'Base productos'!A$2:H$11812,3,FALSE))</f>
        <v/>
      </c>
      <c r="E436" s="63" t="str">
        <f>IF(B436="","",VLOOKUP(B436,'Base productos'!A$2:H$11812,4,FALSE))</f>
        <v/>
      </c>
      <c r="F436" s="63" t="str">
        <f>IF(B436="","",VLOOKUP(B436,'Base productos'!A$2:H$11812,5,FALSE))</f>
        <v/>
      </c>
      <c r="G436" s="67" t="str">
        <f>IF(B436="","",VLOOKUP(B436,'Base productos'!A$2:H$11812,6,FALSE))</f>
        <v/>
      </c>
      <c r="H436" s="67" t="str">
        <f>IF(B436="","",VLOOKUP(B436,'Base productos'!A$2:H$11812,7,FALSE))</f>
        <v/>
      </c>
      <c r="I436" s="67" t="str">
        <f>IF(B436="","",VLOOKUP(B436,'Base productos'!A$2:H$11812,8,FALSE))</f>
        <v/>
      </c>
      <c r="J436" s="47"/>
      <c r="K436" s="48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70"/>
      <c r="Y436" s="69"/>
      <c r="Z436" s="70"/>
      <c r="AA436" s="105"/>
      <c r="AB436" s="107"/>
      <c r="AC436" s="106"/>
      <c r="AD436" s="106"/>
      <c r="AE436" s="54"/>
      <c r="AF436" s="104"/>
      <c r="AG436" s="94"/>
      <c r="AH436" s="94"/>
      <c r="AI436"/>
      <c r="AJ436"/>
      <c r="AM436" s="13"/>
    </row>
    <row r="437" spans="1:39" s="8" customFormat="1" ht="24.95" customHeight="1" x14ac:dyDescent="0.25">
      <c r="A437" s="66" t="str">
        <f t="shared" si="6"/>
        <v/>
      </c>
      <c r="B437" s="62"/>
      <c r="C437" s="64" t="str">
        <f>IF(B437="","",VLOOKUP(B437,'Base productos'!A$2:H$11812,2,FALSE))</f>
        <v/>
      </c>
      <c r="D437" s="67" t="str">
        <f>IF(B437="","",VLOOKUP(B437,'Base productos'!A$2:H$11812,3,FALSE))</f>
        <v/>
      </c>
      <c r="E437" s="63" t="str">
        <f>IF(B437="","",VLOOKUP(B437,'Base productos'!A$2:H$11812,4,FALSE))</f>
        <v/>
      </c>
      <c r="F437" s="63" t="str">
        <f>IF(B437="","",VLOOKUP(B437,'Base productos'!A$2:H$11812,5,FALSE))</f>
        <v/>
      </c>
      <c r="G437" s="67" t="str">
        <f>IF(B437="","",VLOOKUP(B437,'Base productos'!A$2:H$11812,6,FALSE))</f>
        <v/>
      </c>
      <c r="H437" s="67" t="str">
        <f>IF(B437="","",VLOOKUP(B437,'Base productos'!A$2:H$11812,7,FALSE))</f>
        <v/>
      </c>
      <c r="I437" s="67" t="str">
        <f>IF(B437="","",VLOOKUP(B437,'Base productos'!A$2:H$11812,8,FALSE))</f>
        <v/>
      </c>
      <c r="J437" s="47"/>
      <c r="K437" s="48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70"/>
      <c r="Y437" s="69"/>
      <c r="Z437" s="70"/>
      <c r="AA437" s="105"/>
      <c r="AB437" s="107"/>
      <c r="AC437" s="106"/>
      <c r="AD437" s="106"/>
      <c r="AE437" s="54"/>
      <c r="AF437" s="104"/>
      <c r="AG437" s="94"/>
      <c r="AH437" s="94"/>
      <c r="AI437"/>
      <c r="AJ437"/>
      <c r="AM437" s="13"/>
    </row>
    <row r="438" spans="1:39" s="8" customFormat="1" ht="24.95" customHeight="1" x14ac:dyDescent="0.25">
      <c r="A438" s="66" t="str">
        <f t="shared" si="6"/>
        <v/>
      </c>
      <c r="B438" s="62"/>
      <c r="C438" s="64" t="str">
        <f>IF(B438="","",VLOOKUP(B438,'Base productos'!A$2:H$11812,2,FALSE))</f>
        <v/>
      </c>
      <c r="D438" s="67" t="str">
        <f>IF(B438="","",VLOOKUP(B438,'Base productos'!A$2:H$11812,3,FALSE))</f>
        <v/>
      </c>
      <c r="E438" s="63" t="str">
        <f>IF(B438="","",VLOOKUP(B438,'Base productos'!A$2:H$11812,4,FALSE))</f>
        <v/>
      </c>
      <c r="F438" s="63" t="str">
        <f>IF(B438="","",VLOOKUP(B438,'Base productos'!A$2:H$11812,5,FALSE))</f>
        <v/>
      </c>
      <c r="G438" s="67" t="str">
        <f>IF(B438="","",VLOOKUP(B438,'Base productos'!A$2:H$11812,6,FALSE))</f>
        <v/>
      </c>
      <c r="H438" s="67" t="str">
        <f>IF(B438="","",VLOOKUP(B438,'Base productos'!A$2:H$11812,7,FALSE))</f>
        <v/>
      </c>
      <c r="I438" s="67" t="str">
        <f>IF(B438="","",VLOOKUP(B438,'Base productos'!A$2:H$11812,8,FALSE))</f>
        <v/>
      </c>
      <c r="J438" s="47"/>
      <c r="K438" s="48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70"/>
      <c r="Y438" s="69"/>
      <c r="Z438" s="70"/>
      <c r="AA438" s="105"/>
      <c r="AB438" s="107"/>
      <c r="AC438" s="106"/>
      <c r="AD438" s="106"/>
      <c r="AE438" s="54"/>
      <c r="AF438" s="104"/>
      <c r="AG438" s="94"/>
      <c r="AH438" s="94"/>
      <c r="AI438"/>
      <c r="AJ438"/>
      <c r="AM438" s="13"/>
    </row>
    <row r="439" spans="1:39" s="8" customFormat="1" ht="24.95" customHeight="1" x14ac:dyDescent="0.25">
      <c r="A439" s="66" t="str">
        <f t="shared" si="6"/>
        <v/>
      </c>
      <c r="B439" s="62"/>
      <c r="C439" s="64" t="str">
        <f>IF(B439="","",VLOOKUP(B439,'Base productos'!A$2:H$11812,2,FALSE))</f>
        <v/>
      </c>
      <c r="D439" s="67" t="str">
        <f>IF(B439="","",VLOOKUP(B439,'Base productos'!A$2:H$11812,3,FALSE))</f>
        <v/>
      </c>
      <c r="E439" s="63" t="str">
        <f>IF(B439="","",VLOOKUP(B439,'Base productos'!A$2:H$11812,4,FALSE))</f>
        <v/>
      </c>
      <c r="F439" s="63" t="str">
        <f>IF(B439="","",VLOOKUP(B439,'Base productos'!A$2:H$11812,5,FALSE))</f>
        <v/>
      </c>
      <c r="G439" s="67" t="str">
        <f>IF(B439="","",VLOOKUP(B439,'Base productos'!A$2:H$11812,6,FALSE))</f>
        <v/>
      </c>
      <c r="H439" s="67" t="str">
        <f>IF(B439="","",VLOOKUP(B439,'Base productos'!A$2:H$11812,7,FALSE))</f>
        <v/>
      </c>
      <c r="I439" s="67" t="str">
        <f>IF(B439="","",VLOOKUP(B439,'Base productos'!A$2:H$11812,8,FALSE))</f>
        <v/>
      </c>
      <c r="J439" s="47"/>
      <c r="K439" s="48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70"/>
      <c r="Y439" s="69"/>
      <c r="Z439" s="70"/>
      <c r="AA439" s="105"/>
      <c r="AB439" s="107"/>
      <c r="AC439" s="106"/>
      <c r="AD439" s="106"/>
      <c r="AE439" s="54"/>
      <c r="AF439" s="104"/>
      <c r="AG439" s="94"/>
      <c r="AH439" s="94"/>
      <c r="AI439"/>
      <c r="AJ439"/>
      <c r="AM439" s="13"/>
    </row>
    <row r="440" spans="1:39" s="8" customFormat="1" ht="24.95" customHeight="1" x14ac:dyDescent="0.25">
      <c r="A440" s="66" t="str">
        <f t="shared" si="6"/>
        <v/>
      </c>
      <c r="B440" s="62"/>
      <c r="C440" s="64" t="str">
        <f>IF(B440="","",VLOOKUP(B440,'Base productos'!A$2:H$11812,2,FALSE))</f>
        <v/>
      </c>
      <c r="D440" s="67" t="str">
        <f>IF(B440="","",VLOOKUP(B440,'Base productos'!A$2:H$11812,3,FALSE))</f>
        <v/>
      </c>
      <c r="E440" s="63" t="str">
        <f>IF(B440="","",VLOOKUP(B440,'Base productos'!A$2:H$11812,4,FALSE))</f>
        <v/>
      </c>
      <c r="F440" s="63" t="str">
        <f>IF(B440="","",VLOOKUP(B440,'Base productos'!A$2:H$11812,5,FALSE))</f>
        <v/>
      </c>
      <c r="G440" s="67" t="str">
        <f>IF(B440="","",VLOOKUP(B440,'Base productos'!A$2:H$11812,6,FALSE))</f>
        <v/>
      </c>
      <c r="H440" s="67" t="str">
        <f>IF(B440="","",VLOOKUP(B440,'Base productos'!A$2:H$11812,7,FALSE))</f>
        <v/>
      </c>
      <c r="I440" s="67" t="str">
        <f>IF(B440="","",VLOOKUP(B440,'Base productos'!A$2:H$11812,8,FALSE))</f>
        <v/>
      </c>
      <c r="J440" s="47"/>
      <c r="K440" s="48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70"/>
      <c r="Y440" s="69"/>
      <c r="Z440" s="70"/>
      <c r="AA440" s="105"/>
      <c r="AB440" s="107"/>
      <c r="AC440" s="106"/>
      <c r="AD440" s="106"/>
      <c r="AE440" s="54"/>
      <c r="AF440" s="104"/>
      <c r="AG440" s="94"/>
      <c r="AH440" s="94"/>
      <c r="AI440"/>
      <c r="AJ440"/>
      <c r="AM440" s="13"/>
    </row>
    <row r="441" spans="1:39" s="8" customFormat="1" ht="24.95" customHeight="1" x14ac:dyDescent="0.25">
      <c r="A441" s="66" t="str">
        <f t="shared" si="6"/>
        <v/>
      </c>
      <c r="B441" s="62"/>
      <c r="C441" s="64" t="str">
        <f>IF(B441="","",VLOOKUP(B441,'Base productos'!A$2:H$11812,2,FALSE))</f>
        <v/>
      </c>
      <c r="D441" s="67" t="str">
        <f>IF(B441="","",VLOOKUP(B441,'Base productos'!A$2:H$11812,3,FALSE))</f>
        <v/>
      </c>
      <c r="E441" s="63" t="str">
        <f>IF(B441="","",VLOOKUP(B441,'Base productos'!A$2:H$11812,4,FALSE))</f>
        <v/>
      </c>
      <c r="F441" s="63" t="str">
        <f>IF(B441="","",VLOOKUP(B441,'Base productos'!A$2:H$11812,5,FALSE))</f>
        <v/>
      </c>
      <c r="G441" s="67" t="str">
        <f>IF(B441="","",VLOOKUP(B441,'Base productos'!A$2:H$11812,6,FALSE))</f>
        <v/>
      </c>
      <c r="H441" s="67" t="str">
        <f>IF(B441="","",VLOOKUP(B441,'Base productos'!A$2:H$11812,7,FALSE))</f>
        <v/>
      </c>
      <c r="I441" s="67" t="str">
        <f>IF(B441="","",VLOOKUP(B441,'Base productos'!A$2:H$11812,8,FALSE))</f>
        <v/>
      </c>
      <c r="J441" s="47"/>
      <c r="K441" s="48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70"/>
      <c r="Y441" s="69"/>
      <c r="Z441" s="70"/>
      <c r="AA441" s="105"/>
      <c r="AB441" s="107"/>
      <c r="AC441" s="106"/>
      <c r="AD441" s="106"/>
      <c r="AE441" s="54"/>
      <c r="AF441" s="104"/>
      <c r="AG441" s="94"/>
      <c r="AH441" s="94"/>
      <c r="AI441"/>
      <c r="AJ441"/>
      <c r="AM441" s="13"/>
    </row>
    <row r="442" spans="1:39" s="8" customFormat="1" ht="24.95" customHeight="1" x14ac:dyDescent="0.25">
      <c r="A442" s="66" t="str">
        <f t="shared" si="6"/>
        <v/>
      </c>
      <c r="B442" s="62"/>
      <c r="C442" s="64" t="str">
        <f>IF(B442="","",VLOOKUP(B442,'Base productos'!A$2:H$11812,2,FALSE))</f>
        <v/>
      </c>
      <c r="D442" s="67" t="str">
        <f>IF(B442="","",VLOOKUP(B442,'Base productos'!A$2:H$11812,3,FALSE))</f>
        <v/>
      </c>
      <c r="E442" s="63" t="str">
        <f>IF(B442="","",VLOOKUP(B442,'Base productos'!A$2:H$11812,4,FALSE))</f>
        <v/>
      </c>
      <c r="F442" s="63" t="str">
        <f>IF(B442="","",VLOOKUP(B442,'Base productos'!A$2:H$11812,5,FALSE))</f>
        <v/>
      </c>
      <c r="G442" s="67" t="str">
        <f>IF(B442="","",VLOOKUP(B442,'Base productos'!A$2:H$11812,6,FALSE))</f>
        <v/>
      </c>
      <c r="H442" s="67" t="str">
        <f>IF(B442="","",VLOOKUP(B442,'Base productos'!A$2:H$11812,7,FALSE))</f>
        <v/>
      </c>
      <c r="I442" s="67" t="str">
        <f>IF(B442="","",VLOOKUP(B442,'Base productos'!A$2:H$11812,8,FALSE))</f>
        <v/>
      </c>
      <c r="J442" s="47"/>
      <c r="K442" s="48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70"/>
      <c r="Y442" s="69"/>
      <c r="Z442" s="70"/>
      <c r="AA442" s="105"/>
      <c r="AB442" s="107"/>
      <c r="AC442" s="106"/>
      <c r="AD442" s="106"/>
      <c r="AE442" s="54"/>
      <c r="AF442" s="104"/>
      <c r="AG442" s="94"/>
      <c r="AH442" s="94"/>
      <c r="AI442"/>
      <c r="AJ442"/>
      <c r="AM442" s="13"/>
    </row>
    <row r="443" spans="1:39" s="8" customFormat="1" ht="24.95" customHeight="1" x14ac:dyDescent="0.25">
      <c r="A443" s="66" t="str">
        <f t="shared" si="6"/>
        <v/>
      </c>
      <c r="B443" s="62"/>
      <c r="C443" s="64" t="str">
        <f>IF(B443="","",VLOOKUP(B443,'Base productos'!A$2:H$11812,2,FALSE))</f>
        <v/>
      </c>
      <c r="D443" s="67" t="str">
        <f>IF(B443="","",VLOOKUP(B443,'Base productos'!A$2:H$11812,3,FALSE))</f>
        <v/>
      </c>
      <c r="E443" s="63" t="str">
        <f>IF(B443="","",VLOOKUP(B443,'Base productos'!A$2:H$11812,4,FALSE))</f>
        <v/>
      </c>
      <c r="F443" s="63" t="str">
        <f>IF(B443="","",VLOOKUP(B443,'Base productos'!A$2:H$11812,5,FALSE))</f>
        <v/>
      </c>
      <c r="G443" s="67" t="str">
        <f>IF(B443="","",VLOOKUP(B443,'Base productos'!A$2:H$11812,6,FALSE))</f>
        <v/>
      </c>
      <c r="H443" s="67" t="str">
        <f>IF(B443="","",VLOOKUP(B443,'Base productos'!A$2:H$11812,7,FALSE))</f>
        <v/>
      </c>
      <c r="I443" s="67" t="str">
        <f>IF(B443="","",VLOOKUP(B443,'Base productos'!A$2:H$11812,8,FALSE))</f>
        <v/>
      </c>
      <c r="J443" s="47"/>
      <c r="K443" s="48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70"/>
      <c r="Y443" s="69"/>
      <c r="Z443" s="70"/>
      <c r="AA443" s="105"/>
      <c r="AB443" s="107"/>
      <c r="AC443" s="106"/>
      <c r="AD443" s="106"/>
      <c r="AE443" s="54"/>
      <c r="AF443" s="104"/>
      <c r="AG443" s="94"/>
      <c r="AH443" s="94"/>
      <c r="AI443"/>
      <c r="AJ443"/>
      <c r="AM443" s="13"/>
    </row>
    <row r="444" spans="1:39" s="8" customFormat="1" ht="24.95" customHeight="1" x14ac:dyDescent="0.25">
      <c r="A444" s="66" t="str">
        <f t="shared" si="6"/>
        <v/>
      </c>
      <c r="B444" s="62"/>
      <c r="C444" s="64" t="str">
        <f>IF(B444="","",VLOOKUP(B444,'Base productos'!A$2:H$11812,2,FALSE))</f>
        <v/>
      </c>
      <c r="D444" s="67" t="str">
        <f>IF(B444="","",VLOOKUP(B444,'Base productos'!A$2:H$11812,3,FALSE))</f>
        <v/>
      </c>
      <c r="E444" s="63" t="str">
        <f>IF(B444="","",VLOOKUP(B444,'Base productos'!A$2:H$11812,4,FALSE))</f>
        <v/>
      </c>
      <c r="F444" s="63" t="str">
        <f>IF(B444="","",VLOOKUP(B444,'Base productos'!A$2:H$11812,5,FALSE))</f>
        <v/>
      </c>
      <c r="G444" s="67" t="str">
        <f>IF(B444="","",VLOOKUP(B444,'Base productos'!A$2:H$11812,6,FALSE))</f>
        <v/>
      </c>
      <c r="H444" s="67" t="str">
        <f>IF(B444="","",VLOOKUP(B444,'Base productos'!A$2:H$11812,7,FALSE))</f>
        <v/>
      </c>
      <c r="I444" s="67" t="str">
        <f>IF(B444="","",VLOOKUP(B444,'Base productos'!A$2:H$11812,8,FALSE))</f>
        <v/>
      </c>
      <c r="J444" s="47"/>
      <c r="K444" s="48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70"/>
      <c r="Y444" s="69"/>
      <c r="Z444" s="70"/>
      <c r="AA444" s="105"/>
      <c r="AB444" s="107"/>
      <c r="AC444" s="106"/>
      <c r="AD444" s="106"/>
      <c r="AE444" s="54"/>
      <c r="AF444" s="104"/>
      <c r="AG444" s="94"/>
      <c r="AH444" s="94"/>
      <c r="AI444"/>
      <c r="AJ444"/>
      <c r="AM444" s="13"/>
    </row>
    <row r="445" spans="1:39" s="8" customFormat="1" ht="24.95" customHeight="1" x14ac:dyDescent="0.25">
      <c r="A445" s="66" t="str">
        <f t="shared" si="6"/>
        <v/>
      </c>
      <c r="B445" s="62"/>
      <c r="C445" s="64" t="str">
        <f>IF(B445="","",VLOOKUP(B445,'Base productos'!A$2:H$11812,2,FALSE))</f>
        <v/>
      </c>
      <c r="D445" s="67" t="str">
        <f>IF(B445="","",VLOOKUP(B445,'Base productos'!A$2:H$11812,3,FALSE))</f>
        <v/>
      </c>
      <c r="E445" s="63" t="str">
        <f>IF(B445="","",VLOOKUP(B445,'Base productos'!A$2:H$11812,4,FALSE))</f>
        <v/>
      </c>
      <c r="F445" s="63" t="str">
        <f>IF(B445="","",VLOOKUP(B445,'Base productos'!A$2:H$11812,5,FALSE))</f>
        <v/>
      </c>
      <c r="G445" s="67" t="str">
        <f>IF(B445="","",VLOOKUP(B445,'Base productos'!A$2:H$11812,6,FALSE))</f>
        <v/>
      </c>
      <c r="H445" s="67" t="str">
        <f>IF(B445="","",VLOOKUP(B445,'Base productos'!A$2:H$11812,7,FALSE))</f>
        <v/>
      </c>
      <c r="I445" s="67" t="str">
        <f>IF(B445="","",VLOOKUP(B445,'Base productos'!A$2:H$11812,8,FALSE))</f>
        <v/>
      </c>
      <c r="J445" s="47"/>
      <c r="K445" s="48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70"/>
      <c r="Y445" s="69"/>
      <c r="Z445" s="70"/>
      <c r="AA445" s="105"/>
      <c r="AB445" s="107"/>
      <c r="AC445" s="106"/>
      <c r="AD445" s="106"/>
      <c r="AE445" s="54"/>
      <c r="AF445" s="104"/>
      <c r="AG445" s="94"/>
      <c r="AH445" s="94"/>
      <c r="AI445"/>
      <c r="AJ445"/>
      <c r="AM445" s="13"/>
    </row>
    <row r="446" spans="1:39" s="8" customFormat="1" ht="24.95" customHeight="1" x14ac:dyDescent="0.25">
      <c r="A446" s="66" t="str">
        <f t="shared" si="6"/>
        <v/>
      </c>
      <c r="B446" s="62"/>
      <c r="C446" s="64" t="str">
        <f>IF(B446="","",VLOOKUP(B446,'Base productos'!A$2:H$11812,2,FALSE))</f>
        <v/>
      </c>
      <c r="D446" s="67" t="str">
        <f>IF(B446="","",VLOOKUP(B446,'Base productos'!A$2:H$11812,3,FALSE))</f>
        <v/>
      </c>
      <c r="E446" s="63" t="str">
        <f>IF(B446="","",VLOOKUP(B446,'Base productos'!A$2:H$11812,4,FALSE))</f>
        <v/>
      </c>
      <c r="F446" s="63" t="str">
        <f>IF(B446="","",VLOOKUP(B446,'Base productos'!A$2:H$11812,5,FALSE))</f>
        <v/>
      </c>
      <c r="G446" s="67" t="str">
        <f>IF(B446="","",VLOOKUP(B446,'Base productos'!A$2:H$11812,6,FALSE))</f>
        <v/>
      </c>
      <c r="H446" s="67" t="str">
        <f>IF(B446="","",VLOOKUP(B446,'Base productos'!A$2:H$11812,7,FALSE))</f>
        <v/>
      </c>
      <c r="I446" s="67" t="str">
        <f>IF(B446="","",VLOOKUP(B446,'Base productos'!A$2:H$11812,8,FALSE))</f>
        <v/>
      </c>
      <c r="J446" s="47"/>
      <c r="K446" s="48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70"/>
      <c r="Y446" s="69"/>
      <c r="Z446" s="70"/>
      <c r="AA446" s="105"/>
      <c r="AB446" s="107"/>
      <c r="AC446" s="106"/>
      <c r="AD446" s="106"/>
      <c r="AE446" s="54"/>
      <c r="AF446" s="104"/>
      <c r="AG446" s="94"/>
      <c r="AH446" s="94"/>
      <c r="AI446"/>
      <c r="AJ446"/>
      <c r="AM446" s="13"/>
    </row>
    <row r="447" spans="1:39" s="8" customFormat="1" ht="24.95" customHeight="1" x14ac:dyDescent="0.25">
      <c r="A447" s="66" t="str">
        <f t="shared" si="6"/>
        <v/>
      </c>
      <c r="B447" s="62"/>
      <c r="C447" s="64" t="str">
        <f>IF(B447="","",VLOOKUP(B447,'Base productos'!A$2:H$11812,2,FALSE))</f>
        <v/>
      </c>
      <c r="D447" s="67" t="str">
        <f>IF(B447="","",VLOOKUP(B447,'Base productos'!A$2:H$11812,3,FALSE))</f>
        <v/>
      </c>
      <c r="E447" s="63" t="str">
        <f>IF(B447="","",VLOOKUP(B447,'Base productos'!A$2:H$11812,4,FALSE))</f>
        <v/>
      </c>
      <c r="F447" s="63" t="str">
        <f>IF(B447="","",VLOOKUP(B447,'Base productos'!A$2:H$11812,5,FALSE))</f>
        <v/>
      </c>
      <c r="G447" s="67" t="str">
        <f>IF(B447="","",VLOOKUP(B447,'Base productos'!A$2:H$11812,6,FALSE))</f>
        <v/>
      </c>
      <c r="H447" s="67" t="str">
        <f>IF(B447="","",VLOOKUP(B447,'Base productos'!A$2:H$11812,7,FALSE))</f>
        <v/>
      </c>
      <c r="I447" s="67" t="str">
        <f>IF(B447="","",VLOOKUP(B447,'Base productos'!A$2:H$11812,8,FALSE))</f>
        <v/>
      </c>
      <c r="J447" s="47"/>
      <c r="K447" s="48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70"/>
      <c r="Y447" s="69"/>
      <c r="Z447" s="70"/>
      <c r="AA447" s="105"/>
      <c r="AB447" s="107"/>
      <c r="AC447" s="106"/>
      <c r="AD447" s="106"/>
      <c r="AE447" s="54"/>
      <c r="AF447" s="104"/>
      <c r="AG447" s="94"/>
      <c r="AH447" s="94"/>
      <c r="AI447"/>
      <c r="AJ447"/>
      <c r="AM447" s="13"/>
    </row>
    <row r="448" spans="1:39" s="8" customFormat="1" ht="24.95" customHeight="1" x14ac:dyDescent="0.25">
      <c r="A448" s="66" t="str">
        <f t="shared" si="6"/>
        <v/>
      </c>
      <c r="B448" s="62"/>
      <c r="C448" s="64" t="str">
        <f>IF(B448="","",VLOOKUP(B448,'Base productos'!A$2:H$11812,2,FALSE))</f>
        <v/>
      </c>
      <c r="D448" s="67" t="str">
        <f>IF(B448="","",VLOOKUP(B448,'Base productos'!A$2:H$11812,3,FALSE))</f>
        <v/>
      </c>
      <c r="E448" s="63" t="str">
        <f>IF(B448="","",VLOOKUP(B448,'Base productos'!A$2:H$11812,4,FALSE))</f>
        <v/>
      </c>
      <c r="F448" s="63" t="str">
        <f>IF(B448="","",VLOOKUP(B448,'Base productos'!A$2:H$11812,5,FALSE))</f>
        <v/>
      </c>
      <c r="G448" s="67" t="str">
        <f>IF(B448="","",VLOOKUP(B448,'Base productos'!A$2:H$11812,6,FALSE))</f>
        <v/>
      </c>
      <c r="H448" s="67" t="str">
        <f>IF(B448="","",VLOOKUP(B448,'Base productos'!A$2:H$11812,7,FALSE))</f>
        <v/>
      </c>
      <c r="I448" s="67" t="str">
        <f>IF(B448="","",VLOOKUP(B448,'Base productos'!A$2:H$11812,8,FALSE))</f>
        <v/>
      </c>
      <c r="J448" s="47"/>
      <c r="K448" s="48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70"/>
      <c r="Y448" s="69"/>
      <c r="Z448" s="70"/>
      <c r="AA448" s="105"/>
      <c r="AB448" s="107"/>
      <c r="AC448" s="106"/>
      <c r="AD448" s="106"/>
      <c r="AE448" s="54"/>
      <c r="AF448" s="104"/>
      <c r="AG448" s="94"/>
      <c r="AH448" s="94"/>
      <c r="AI448"/>
      <c r="AJ448"/>
      <c r="AM448" s="13"/>
    </row>
    <row r="449" spans="1:39" s="8" customFormat="1" ht="24.95" customHeight="1" x14ac:dyDescent="0.25">
      <c r="A449" s="66" t="str">
        <f t="shared" si="6"/>
        <v/>
      </c>
      <c r="B449" s="62"/>
      <c r="C449" s="64" t="str">
        <f>IF(B449="","",VLOOKUP(B449,'Base productos'!A$2:H$11812,2,FALSE))</f>
        <v/>
      </c>
      <c r="D449" s="67" t="str">
        <f>IF(B449="","",VLOOKUP(B449,'Base productos'!A$2:H$11812,3,FALSE))</f>
        <v/>
      </c>
      <c r="E449" s="63" t="str">
        <f>IF(B449="","",VLOOKUP(B449,'Base productos'!A$2:H$11812,4,FALSE))</f>
        <v/>
      </c>
      <c r="F449" s="63" t="str">
        <f>IF(B449="","",VLOOKUP(B449,'Base productos'!A$2:H$11812,5,FALSE))</f>
        <v/>
      </c>
      <c r="G449" s="67" t="str">
        <f>IF(B449="","",VLOOKUP(B449,'Base productos'!A$2:H$11812,6,FALSE))</f>
        <v/>
      </c>
      <c r="H449" s="67" t="str">
        <f>IF(B449="","",VLOOKUP(B449,'Base productos'!A$2:H$11812,7,FALSE))</f>
        <v/>
      </c>
      <c r="I449" s="67" t="str">
        <f>IF(B449="","",VLOOKUP(B449,'Base productos'!A$2:H$11812,8,FALSE))</f>
        <v/>
      </c>
      <c r="J449" s="47"/>
      <c r="K449" s="48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70"/>
      <c r="Y449" s="69"/>
      <c r="Z449" s="70"/>
      <c r="AA449" s="105"/>
      <c r="AB449" s="107"/>
      <c r="AC449" s="106"/>
      <c r="AD449" s="106"/>
      <c r="AE449" s="54"/>
      <c r="AF449" s="104"/>
      <c r="AG449" s="94"/>
      <c r="AH449" s="94"/>
      <c r="AI449"/>
      <c r="AJ449"/>
      <c r="AM449" s="13"/>
    </row>
    <row r="450" spans="1:39" s="8" customFormat="1" ht="24.95" customHeight="1" x14ac:dyDescent="0.25">
      <c r="A450" s="66" t="str">
        <f t="shared" si="6"/>
        <v/>
      </c>
      <c r="B450" s="62"/>
      <c r="C450" s="64" t="str">
        <f>IF(B450="","",VLOOKUP(B450,'Base productos'!A$2:H$11812,2,FALSE))</f>
        <v/>
      </c>
      <c r="D450" s="67" t="str">
        <f>IF(B450="","",VLOOKUP(B450,'Base productos'!A$2:H$11812,3,FALSE))</f>
        <v/>
      </c>
      <c r="E450" s="63" t="str">
        <f>IF(B450="","",VLOOKUP(B450,'Base productos'!A$2:H$11812,4,FALSE))</f>
        <v/>
      </c>
      <c r="F450" s="63" t="str">
        <f>IF(B450="","",VLOOKUP(B450,'Base productos'!A$2:H$11812,5,FALSE))</f>
        <v/>
      </c>
      <c r="G450" s="67" t="str">
        <f>IF(B450="","",VLOOKUP(B450,'Base productos'!A$2:H$11812,6,FALSE))</f>
        <v/>
      </c>
      <c r="H450" s="67" t="str">
        <f>IF(B450="","",VLOOKUP(B450,'Base productos'!A$2:H$11812,7,FALSE))</f>
        <v/>
      </c>
      <c r="I450" s="67" t="str">
        <f>IF(B450="","",VLOOKUP(B450,'Base productos'!A$2:H$11812,8,FALSE))</f>
        <v/>
      </c>
      <c r="J450" s="47"/>
      <c r="K450" s="48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70"/>
      <c r="Y450" s="69"/>
      <c r="Z450" s="70"/>
      <c r="AA450" s="105"/>
      <c r="AB450" s="107"/>
      <c r="AC450" s="106"/>
      <c r="AD450" s="106"/>
      <c r="AE450" s="54"/>
      <c r="AF450" s="104"/>
      <c r="AG450" s="94"/>
      <c r="AH450" s="94"/>
      <c r="AI450"/>
      <c r="AJ450"/>
      <c r="AM450" s="13"/>
    </row>
    <row r="451" spans="1:39" s="8" customFormat="1" ht="24.95" customHeight="1" x14ac:dyDescent="0.25">
      <c r="A451" s="66" t="str">
        <f t="shared" si="6"/>
        <v/>
      </c>
      <c r="B451" s="62"/>
      <c r="C451" s="64" t="str">
        <f>IF(B451="","",VLOOKUP(B451,'Base productos'!A$2:H$11812,2,FALSE))</f>
        <v/>
      </c>
      <c r="D451" s="67" t="str">
        <f>IF(B451="","",VLOOKUP(B451,'Base productos'!A$2:H$11812,3,FALSE))</f>
        <v/>
      </c>
      <c r="E451" s="63" t="str">
        <f>IF(B451="","",VLOOKUP(B451,'Base productos'!A$2:H$11812,4,FALSE))</f>
        <v/>
      </c>
      <c r="F451" s="63" t="str">
        <f>IF(B451="","",VLOOKUP(B451,'Base productos'!A$2:H$11812,5,FALSE))</f>
        <v/>
      </c>
      <c r="G451" s="67" t="str">
        <f>IF(B451="","",VLOOKUP(B451,'Base productos'!A$2:H$11812,6,FALSE))</f>
        <v/>
      </c>
      <c r="H451" s="67" t="str">
        <f>IF(B451="","",VLOOKUP(B451,'Base productos'!A$2:H$11812,7,FALSE))</f>
        <v/>
      </c>
      <c r="I451" s="67" t="str">
        <f>IF(B451="","",VLOOKUP(B451,'Base productos'!A$2:H$11812,8,FALSE))</f>
        <v/>
      </c>
      <c r="J451" s="47"/>
      <c r="K451" s="48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70"/>
      <c r="Y451" s="69"/>
      <c r="Z451" s="70"/>
      <c r="AA451" s="105"/>
      <c r="AB451" s="107"/>
      <c r="AC451" s="106"/>
      <c r="AD451" s="106"/>
      <c r="AE451" s="54"/>
      <c r="AF451" s="104"/>
      <c r="AG451" s="94"/>
      <c r="AH451" s="94"/>
      <c r="AI451"/>
      <c r="AJ451"/>
      <c r="AM451" s="13"/>
    </row>
    <row r="452" spans="1:39" s="8" customFormat="1" ht="24.95" customHeight="1" x14ac:dyDescent="0.25">
      <c r="A452" s="66" t="str">
        <f t="shared" si="6"/>
        <v/>
      </c>
      <c r="B452" s="62"/>
      <c r="C452" s="64" t="str">
        <f>IF(B452="","",VLOOKUP(B452,'Base productos'!A$2:H$11812,2,FALSE))</f>
        <v/>
      </c>
      <c r="D452" s="67" t="str">
        <f>IF(B452="","",VLOOKUP(B452,'Base productos'!A$2:H$11812,3,FALSE))</f>
        <v/>
      </c>
      <c r="E452" s="63" t="str">
        <f>IF(B452="","",VLOOKUP(B452,'Base productos'!A$2:H$11812,4,FALSE))</f>
        <v/>
      </c>
      <c r="F452" s="63" t="str">
        <f>IF(B452="","",VLOOKUP(B452,'Base productos'!A$2:H$11812,5,FALSE))</f>
        <v/>
      </c>
      <c r="G452" s="67" t="str">
        <f>IF(B452="","",VLOOKUP(B452,'Base productos'!A$2:H$11812,6,FALSE))</f>
        <v/>
      </c>
      <c r="H452" s="67" t="str">
        <f>IF(B452="","",VLOOKUP(B452,'Base productos'!A$2:H$11812,7,FALSE))</f>
        <v/>
      </c>
      <c r="I452" s="67" t="str">
        <f>IF(B452="","",VLOOKUP(B452,'Base productos'!A$2:H$11812,8,FALSE))</f>
        <v/>
      </c>
      <c r="J452" s="47"/>
      <c r="K452" s="48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70"/>
      <c r="Y452" s="69"/>
      <c r="Z452" s="70"/>
      <c r="AA452" s="105"/>
      <c r="AB452" s="107"/>
      <c r="AC452" s="106"/>
      <c r="AD452" s="106"/>
      <c r="AE452" s="54"/>
      <c r="AF452" s="104"/>
      <c r="AG452" s="94"/>
      <c r="AH452" s="94"/>
      <c r="AI452"/>
      <c r="AJ452"/>
      <c r="AM452" s="13"/>
    </row>
    <row r="453" spans="1:39" s="8" customFormat="1" ht="24.95" customHeight="1" x14ac:dyDescent="0.25">
      <c r="A453" s="66" t="str">
        <f t="shared" si="6"/>
        <v/>
      </c>
      <c r="B453" s="62"/>
      <c r="C453" s="64" t="str">
        <f>IF(B453="","",VLOOKUP(B453,'Base productos'!A$2:H$11812,2,FALSE))</f>
        <v/>
      </c>
      <c r="D453" s="67" t="str">
        <f>IF(B453="","",VLOOKUP(B453,'Base productos'!A$2:H$11812,3,FALSE))</f>
        <v/>
      </c>
      <c r="E453" s="63" t="str">
        <f>IF(B453="","",VLOOKUP(B453,'Base productos'!A$2:H$11812,4,FALSE))</f>
        <v/>
      </c>
      <c r="F453" s="63" t="str">
        <f>IF(B453="","",VLOOKUP(B453,'Base productos'!A$2:H$11812,5,FALSE))</f>
        <v/>
      </c>
      <c r="G453" s="67" t="str">
        <f>IF(B453="","",VLOOKUP(B453,'Base productos'!A$2:H$11812,6,FALSE))</f>
        <v/>
      </c>
      <c r="H453" s="67" t="str">
        <f>IF(B453="","",VLOOKUP(B453,'Base productos'!A$2:H$11812,7,FALSE))</f>
        <v/>
      </c>
      <c r="I453" s="67" t="str">
        <f>IF(B453="","",VLOOKUP(B453,'Base productos'!A$2:H$11812,8,FALSE))</f>
        <v/>
      </c>
      <c r="J453" s="47"/>
      <c r="K453" s="48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70"/>
      <c r="Y453" s="69"/>
      <c r="Z453" s="70"/>
      <c r="AA453" s="105"/>
      <c r="AB453" s="107"/>
      <c r="AC453" s="106"/>
      <c r="AD453" s="106"/>
      <c r="AE453" s="54"/>
      <c r="AF453" s="104"/>
      <c r="AG453" s="94"/>
      <c r="AH453" s="94"/>
      <c r="AI453"/>
      <c r="AJ453"/>
      <c r="AM453" s="13"/>
    </row>
    <row r="454" spans="1:39" s="8" customFormat="1" ht="24.95" customHeight="1" x14ac:dyDescent="0.25">
      <c r="A454" s="66" t="str">
        <f t="shared" si="6"/>
        <v/>
      </c>
      <c r="B454" s="62"/>
      <c r="C454" s="64" t="str">
        <f>IF(B454="","",VLOOKUP(B454,'Base productos'!A$2:H$11812,2,FALSE))</f>
        <v/>
      </c>
      <c r="D454" s="67" t="str">
        <f>IF(B454="","",VLOOKUP(B454,'Base productos'!A$2:H$11812,3,FALSE))</f>
        <v/>
      </c>
      <c r="E454" s="63" t="str">
        <f>IF(B454="","",VLOOKUP(B454,'Base productos'!A$2:H$11812,4,FALSE))</f>
        <v/>
      </c>
      <c r="F454" s="63" t="str">
        <f>IF(B454="","",VLOOKUP(B454,'Base productos'!A$2:H$11812,5,FALSE))</f>
        <v/>
      </c>
      <c r="G454" s="67" t="str">
        <f>IF(B454="","",VLOOKUP(B454,'Base productos'!A$2:H$11812,6,FALSE))</f>
        <v/>
      </c>
      <c r="H454" s="67" t="str">
        <f>IF(B454="","",VLOOKUP(B454,'Base productos'!A$2:H$11812,7,FALSE))</f>
        <v/>
      </c>
      <c r="I454" s="67" t="str">
        <f>IF(B454="","",VLOOKUP(B454,'Base productos'!A$2:H$11812,8,FALSE))</f>
        <v/>
      </c>
      <c r="J454" s="47"/>
      <c r="K454" s="48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70"/>
      <c r="Y454" s="69"/>
      <c r="Z454" s="70"/>
      <c r="AA454" s="105"/>
      <c r="AB454" s="107"/>
      <c r="AC454" s="106"/>
      <c r="AD454" s="106"/>
      <c r="AE454" s="54"/>
      <c r="AF454" s="104"/>
      <c r="AG454" s="94"/>
      <c r="AH454" s="94"/>
      <c r="AI454"/>
      <c r="AJ454"/>
      <c r="AM454" s="13"/>
    </row>
    <row r="455" spans="1:39" s="8" customFormat="1" ht="24.95" customHeight="1" x14ac:dyDescent="0.25">
      <c r="A455" s="66" t="str">
        <f t="shared" si="6"/>
        <v/>
      </c>
      <c r="B455" s="62"/>
      <c r="C455" s="64" t="str">
        <f>IF(B455="","",VLOOKUP(B455,'Base productos'!A$2:H$11812,2,FALSE))</f>
        <v/>
      </c>
      <c r="D455" s="67" t="str">
        <f>IF(B455="","",VLOOKUP(B455,'Base productos'!A$2:H$11812,3,FALSE))</f>
        <v/>
      </c>
      <c r="E455" s="63" t="str">
        <f>IF(B455="","",VLOOKUP(B455,'Base productos'!A$2:H$11812,4,FALSE))</f>
        <v/>
      </c>
      <c r="F455" s="63" t="str">
        <f>IF(B455="","",VLOOKUP(B455,'Base productos'!A$2:H$11812,5,FALSE))</f>
        <v/>
      </c>
      <c r="G455" s="67" t="str">
        <f>IF(B455="","",VLOOKUP(B455,'Base productos'!A$2:H$11812,6,FALSE))</f>
        <v/>
      </c>
      <c r="H455" s="67" t="str">
        <f>IF(B455="","",VLOOKUP(B455,'Base productos'!A$2:H$11812,7,FALSE))</f>
        <v/>
      </c>
      <c r="I455" s="67" t="str">
        <f>IF(B455="","",VLOOKUP(B455,'Base productos'!A$2:H$11812,8,FALSE))</f>
        <v/>
      </c>
      <c r="J455" s="47"/>
      <c r="K455" s="48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70"/>
      <c r="Y455" s="69"/>
      <c r="Z455" s="70"/>
      <c r="AA455" s="105"/>
      <c r="AB455" s="107"/>
      <c r="AC455" s="106"/>
      <c r="AD455" s="106"/>
      <c r="AE455" s="54"/>
      <c r="AF455" s="104"/>
      <c r="AG455" s="94"/>
      <c r="AH455" s="94"/>
      <c r="AI455"/>
      <c r="AJ455"/>
      <c r="AM455" s="13"/>
    </row>
    <row r="456" spans="1:39" s="8" customFormat="1" ht="24.95" customHeight="1" x14ac:dyDescent="0.25">
      <c r="A456" s="66" t="str">
        <f t="shared" si="6"/>
        <v/>
      </c>
      <c r="B456" s="62"/>
      <c r="C456" s="64" t="str">
        <f>IF(B456="","",VLOOKUP(B456,'Base productos'!A$2:H$11812,2,FALSE))</f>
        <v/>
      </c>
      <c r="D456" s="67" t="str">
        <f>IF(B456="","",VLOOKUP(B456,'Base productos'!A$2:H$11812,3,FALSE))</f>
        <v/>
      </c>
      <c r="E456" s="63" t="str">
        <f>IF(B456="","",VLOOKUP(B456,'Base productos'!A$2:H$11812,4,FALSE))</f>
        <v/>
      </c>
      <c r="F456" s="63" t="str">
        <f>IF(B456="","",VLOOKUP(B456,'Base productos'!A$2:H$11812,5,FALSE))</f>
        <v/>
      </c>
      <c r="G456" s="67" t="str">
        <f>IF(B456="","",VLOOKUP(B456,'Base productos'!A$2:H$11812,6,FALSE))</f>
        <v/>
      </c>
      <c r="H456" s="67" t="str">
        <f>IF(B456="","",VLOOKUP(B456,'Base productos'!A$2:H$11812,7,FALSE))</f>
        <v/>
      </c>
      <c r="I456" s="67" t="str">
        <f>IF(B456="","",VLOOKUP(B456,'Base productos'!A$2:H$11812,8,FALSE))</f>
        <v/>
      </c>
      <c r="J456" s="47"/>
      <c r="K456" s="48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70"/>
      <c r="Y456" s="69"/>
      <c r="Z456" s="70"/>
      <c r="AA456" s="105"/>
      <c r="AB456" s="107"/>
      <c r="AC456" s="106"/>
      <c r="AD456" s="106"/>
      <c r="AE456" s="54"/>
      <c r="AF456" s="104"/>
      <c r="AG456" s="94"/>
      <c r="AH456" s="94"/>
      <c r="AI456"/>
      <c r="AJ456"/>
      <c r="AM456" s="13"/>
    </row>
    <row r="457" spans="1:39" s="8" customFormat="1" ht="24.95" customHeight="1" x14ac:dyDescent="0.25">
      <c r="A457" s="66" t="str">
        <f t="shared" si="6"/>
        <v/>
      </c>
      <c r="B457" s="62"/>
      <c r="C457" s="64" t="str">
        <f>IF(B457="","",VLOOKUP(B457,'Base productos'!A$2:H$11812,2,FALSE))</f>
        <v/>
      </c>
      <c r="D457" s="67" t="str">
        <f>IF(B457="","",VLOOKUP(B457,'Base productos'!A$2:H$11812,3,FALSE))</f>
        <v/>
      </c>
      <c r="E457" s="63" t="str">
        <f>IF(B457="","",VLOOKUP(B457,'Base productos'!A$2:H$11812,4,FALSE))</f>
        <v/>
      </c>
      <c r="F457" s="63" t="str">
        <f>IF(B457="","",VLOOKUP(B457,'Base productos'!A$2:H$11812,5,FALSE))</f>
        <v/>
      </c>
      <c r="G457" s="67" t="str">
        <f>IF(B457="","",VLOOKUP(B457,'Base productos'!A$2:H$11812,6,FALSE))</f>
        <v/>
      </c>
      <c r="H457" s="67" t="str">
        <f>IF(B457="","",VLOOKUP(B457,'Base productos'!A$2:H$11812,7,FALSE))</f>
        <v/>
      </c>
      <c r="I457" s="67" t="str">
        <f>IF(B457="","",VLOOKUP(B457,'Base productos'!A$2:H$11812,8,FALSE))</f>
        <v/>
      </c>
      <c r="J457" s="47"/>
      <c r="K457" s="48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70"/>
      <c r="Y457" s="69"/>
      <c r="Z457" s="70"/>
      <c r="AA457" s="105"/>
      <c r="AB457" s="107"/>
      <c r="AC457" s="106"/>
      <c r="AD457" s="106"/>
      <c r="AE457" s="54"/>
      <c r="AF457" s="104"/>
      <c r="AG457" s="94"/>
      <c r="AH457" s="94"/>
      <c r="AI457"/>
      <c r="AJ457"/>
      <c r="AM457" s="13"/>
    </row>
    <row r="458" spans="1:39" s="8" customFormat="1" ht="24.95" customHeight="1" x14ac:dyDescent="0.25">
      <c r="A458" s="66" t="str">
        <f t="shared" si="6"/>
        <v/>
      </c>
      <c r="B458" s="62"/>
      <c r="C458" s="64" t="str">
        <f>IF(B458="","",VLOOKUP(B458,'Base productos'!A$2:H$11812,2,FALSE))</f>
        <v/>
      </c>
      <c r="D458" s="67" t="str">
        <f>IF(B458="","",VLOOKUP(B458,'Base productos'!A$2:H$11812,3,FALSE))</f>
        <v/>
      </c>
      <c r="E458" s="63" t="str">
        <f>IF(B458="","",VLOOKUP(B458,'Base productos'!A$2:H$11812,4,FALSE))</f>
        <v/>
      </c>
      <c r="F458" s="63" t="str">
        <f>IF(B458="","",VLOOKUP(B458,'Base productos'!A$2:H$11812,5,FALSE))</f>
        <v/>
      </c>
      <c r="G458" s="67" t="str">
        <f>IF(B458="","",VLOOKUP(B458,'Base productos'!A$2:H$11812,6,FALSE))</f>
        <v/>
      </c>
      <c r="H458" s="67" t="str">
        <f>IF(B458="","",VLOOKUP(B458,'Base productos'!A$2:H$11812,7,FALSE))</f>
        <v/>
      </c>
      <c r="I458" s="67" t="str">
        <f>IF(B458="","",VLOOKUP(B458,'Base productos'!A$2:H$11812,8,FALSE))</f>
        <v/>
      </c>
      <c r="J458" s="47"/>
      <c r="K458" s="48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70"/>
      <c r="Y458" s="69"/>
      <c r="Z458" s="70"/>
      <c r="AA458" s="105"/>
      <c r="AB458" s="107"/>
      <c r="AC458" s="106"/>
      <c r="AD458" s="106"/>
      <c r="AE458" s="54"/>
      <c r="AF458" s="104"/>
      <c r="AG458" s="94"/>
      <c r="AH458" s="94"/>
      <c r="AI458"/>
      <c r="AJ458"/>
      <c r="AM458" s="13"/>
    </row>
    <row r="459" spans="1:39" s="8" customFormat="1" ht="24.95" customHeight="1" x14ac:dyDescent="0.25">
      <c r="A459" s="66" t="str">
        <f t="shared" si="6"/>
        <v/>
      </c>
      <c r="B459" s="62"/>
      <c r="C459" s="64" t="str">
        <f>IF(B459="","",VLOOKUP(B459,'Base productos'!A$2:H$11812,2,FALSE))</f>
        <v/>
      </c>
      <c r="D459" s="67" t="str">
        <f>IF(B459="","",VLOOKUP(B459,'Base productos'!A$2:H$11812,3,FALSE))</f>
        <v/>
      </c>
      <c r="E459" s="63" t="str">
        <f>IF(B459="","",VLOOKUP(B459,'Base productos'!A$2:H$11812,4,FALSE))</f>
        <v/>
      </c>
      <c r="F459" s="63" t="str">
        <f>IF(B459="","",VLOOKUP(B459,'Base productos'!A$2:H$11812,5,FALSE))</f>
        <v/>
      </c>
      <c r="G459" s="67" t="str">
        <f>IF(B459="","",VLOOKUP(B459,'Base productos'!A$2:H$11812,6,FALSE))</f>
        <v/>
      </c>
      <c r="H459" s="67" t="str">
        <f>IF(B459="","",VLOOKUP(B459,'Base productos'!A$2:H$11812,7,FALSE))</f>
        <v/>
      </c>
      <c r="I459" s="67" t="str">
        <f>IF(B459="","",VLOOKUP(B459,'Base productos'!A$2:H$11812,8,FALSE))</f>
        <v/>
      </c>
      <c r="J459" s="47"/>
      <c r="K459" s="48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70"/>
      <c r="Y459" s="69"/>
      <c r="Z459" s="70"/>
      <c r="AA459" s="105"/>
      <c r="AB459" s="107"/>
      <c r="AC459" s="106"/>
      <c r="AD459" s="106"/>
      <c r="AE459" s="54"/>
      <c r="AF459" s="104"/>
      <c r="AG459" s="94"/>
      <c r="AH459" s="94"/>
      <c r="AI459"/>
      <c r="AJ459"/>
      <c r="AM459" s="13"/>
    </row>
    <row r="460" spans="1:39" s="8" customFormat="1" ht="24.95" customHeight="1" x14ac:dyDescent="0.25">
      <c r="A460" s="66" t="str">
        <f t="shared" si="6"/>
        <v/>
      </c>
      <c r="B460" s="62"/>
      <c r="C460" s="64" t="str">
        <f>IF(B460="","",VLOOKUP(B460,'Base productos'!A$2:H$11812,2,FALSE))</f>
        <v/>
      </c>
      <c r="D460" s="67" t="str">
        <f>IF(B460="","",VLOOKUP(B460,'Base productos'!A$2:H$11812,3,FALSE))</f>
        <v/>
      </c>
      <c r="E460" s="63" t="str">
        <f>IF(B460="","",VLOOKUP(B460,'Base productos'!A$2:H$11812,4,FALSE))</f>
        <v/>
      </c>
      <c r="F460" s="63" t="str">
        <f>IF(B460="","",VLOOKUP(B460,'Base productos'!A$2:H$11812,5,FALSE))</f>
        <v/>
      </c>
      <c r="G460" s="67" t="str">
        <f>IF(B460="","",VLOOKUP(B460,'Base productos'!A$2:H$11812,6,FALSE))</f>
        <v/>
      </c>
      <c r="H460" s="67" t="str">
        <f>IF(B460="","",VLOOKUP(B460,'Base productos'!A$2:H$11812,7,FALSE))</f>
        <v/>
      </c>
      <c r="I460" s="67" t="str">
        <f>IF(B460="","",VLOOKUP(B460,'Base productos'!A$2:H$11812,8,FALSE))</f>
        <v/>
      </c>
      <c r="J460" s="47"/>
      <c r="K460" s="48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70"/>
      <c r="Y460" s="69"/>
      <c r="Z460" s="70"/>
      <c r="AA460" s="105"/>
      <c r="AB460" s="107"/>
      <c r="AC460" s="106"/>
      <c r="AD460" s="106"/>
      <c r="AE460" s="54"/>
      <c r="AF460" s="104"/>
      <c r="AG460" s="94"/>
      <c r="AH460" s="94"/>
      <c r="AI460"/>
      <c r="AJ460"/>
      <c r="AM460" s="13"/>
    </row>
    <row r="461" spans="1:39" s="8" customFormat="1" ht="24.95" customHeight="1" x14ac:dyDescent="0.25">
      <c r="A461" s="66" t="str">
        <f t="shared" si="6"/>
        <v/>
      </c>
      <c r="B461" s="62"/>
      <c r="C461" s="64" t="str">
        <f>IF(B461="","",VLOOKUP(B461,'Base productos'!A$2:H$11812,2,FALSE))</f>
        <v/>
      </c>
      <c r="D461" s="67" t="str">
        <f>IF(B461="","",VLOOKUP(B461,'Base productos'!A$2:H$11812,3,FALSE))</f>
        <v/>
      </c>
      <c r="E461" s="63" t="str">
        <f>IF(B461="","",VLOOKUP(B461,'Base productos'!A$2:H$11812,4,FALSE))</f>
        <v/>
      </c>
      <c r="F461" s="63" t="str">
        <f>IF(B461="","",VLOOKUP(B461,'Base productos'!A$2:H$11812,5,FALSE))</f>
        <v/>
      </c>
      <c r="G461" s="67" t="str">
        <f>IF(B461="","",VLOOKUP(B461,'Base productos'!A$2:H$11812,6,FALSE))</f>
        <v/>
      </c>
      <c r="H461" s="67" t="str">
        <f>IF(B461="","",VLOOKUP(B461,'Base productos'!A$2:H$11812,7,FALSE))</f>
        <v/>
      </c>
      <c r="I461" s="67" t="str">
        <f>IF(B461="","",VLOOKUP(B461,'Base productos'!A$2:H$11812,8,FALSE))</f>
        <v/>
      </c>
      <c r="J461" s="47"/>
      <c r="K461" s="48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70"/>
      <c r="Y461" s="69"/>
      <c r="Z461" s="70"/>
      <c r="AA461" s="105"/>
      <c r="AB461" s="107"/>
      <c r="AC461" s="106"/>
      <c r="AD461" s="106"/>
      <c r="AE461" s="54"/>
      <c r="AF461" s="104"/>
      <c r="AG461" s="94"/>
      <c r="AH461" s="94"/>
      <c r="AI461"/>
      <c r="AJ461"/>
      <c r="AM461" s="13"/>
    </row>
    <row r="462" spans="1:39" s="8" customFormat="1" ht="24.95" customHeight="1" x14ac:dyDescent="0.25">
      <c r="A462" s="66" t="str">
        <f t="shared" si="6"/>
        <v/>
      </c>
      <c r="B462" s="62"/>
      <c r="C462" s="64" t="str">
        <f>IF(B462="","",VLOOKUP(B462,'Base productos'!A$2:H$11812,2,FALSE))</f>
        <v/>
      </c>
      <c r="D462" s="67" t="str">
        <f>IF(B462="","",VLOOKUP(B462,'Base productos'!A$2:H$11812,3,FALSE))</f>
        <v/>
      </c>
      <c r="E462" s="63" t="str">
        <f>IF(B462="","",VLOOKUP(B462,'Base productos'!A$2:H$11812,4,FALSE))</f>
        <v/>
      </c>
      <c r="F462" s="63" t="str">
        <f>IF(B462="","",VLOOKUP(B462,'Base productos'!A$2:H$11812,5,FALSE))</f>
        <v/>
      </c>
      <c r="G462" s="67" t="str">
        <f>IF(B462="","",VLOOKUP(B462,'Base productos'!A$2:H$11812,6,FALSE))</f>
        <v/>
      </c>
      <c r="H462" s="67" t="str">
        <f>IF(B462="","",VLOOKUP(B462,'Base productos'!A$2:H$11812,7,FALSE))</f>
        <v/>
      </c>
      <c r="I462" s="67" t="str">
        <f>IF(B462="","",VLOOKUP(B462,'Base productos'!A$2:H$11812,8,FALSE))</f>
        <v/>
      </c>
      <c r="J462" s="47"/>
      <c r="K462" s="48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70"/>
      <c r="Y462" s="69"/>
      <c r="Z462" s="70"/>
      <c r="AA462" s="105"/>
      <c r="AB462" s="107"/>
      <c r="AC462" s="106"/>
      <c r="AD462" s="106"/>
      <c r="AE462" s="54"/>
      <c r="AF462" s="104"/>
      <c r="AG462" s="94"/>
      <c r="AH462" s="94"/>
      <c r="AI462"/>
      <c r="AJ462"/>
      <c r="AM462" s="13"/>
    </row>
    <row r="463" spans="1:39" s="8" customFormat="1" ht="24.95" customHeight="1" x14ac:dyDescent="0.25">
      <c r="A463" s="66" t="str">
        <f t="shared" si="6"/>
        <v/>
      </c>
      <c r="B463" s="62"/>
      <c r="C463" s="64" t="str">
        <f>IF(B463="","",VLOOKUP(B463,'Base productos'!A$2:H$11812,2,FALSE))</f>
        <v/>
      </c>
      <c r="D463" s="67" t="str">
        <f>IF(B463="","",VLOOKUP(B463,'Base productos'!A$2:H$11812,3,FALSE))</f>
        <v/>
      </c>
      <c r="E463" s="63" t="str">
        <f>IF(B463="","",VLOOKUP(B463,'Base productos'!A$2:H$11812,4,FALSE))</f>
        <v/>
      </c>
      <c r="F463" s="63" t="str">
        <f>IF(B463="","",VLOOKUP(B463,'Base productos'!A$2:H$11812,5,FALSE))</f>
        <v/>
      </c>
      <c r="G463" s="67" t="str">
        <f>IF(B463="","",VLOOKUP(B463,'Base productos'!A$2:H$11812,6,FALSE))</f>
        <v/>
      </c>
      <c r="H463" s="67" t="str">
        <f>IF(B463="","",VLOOKUP(B463,'Base productos'!A$2:H$11812,7,FALSE))</f>
        <v/>
      </c>
      <c r="I463" s="67" t="str">
        <f>IF(B463="","",VLOOKUP(B463,'Base productos'!A$2:H$11812,8,FALSE))</f>
        <v/>
      </c>
      <c r="J463" s="47"/>
      <c r="K463" s="48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70"/>
      <c r="Y463" s="69"/>
      <c r="Z463" s="70"/>
      <c r="AA463" s="105"/>
      <c r="AB463" s="107"/>
      <c r="AC463" s="106"/>
      <c r="AD463" s="106"/>
      <c r="AE463" s="54"/>
      <c r="AF463" s="104"/>
      <c r="AG463" s="94"/>
      <c r="AH463" s="94"/>
      <c r="AI463"/>
      <c r="AJ463"/>
      <c r="AM463" s="13"/>
    </row>
    <row r="464" spans="1:39" s="8" customFormat="1" ht="24.95" customHeight="1" x14ac:dyDescent="0.25">
      <c r="A464" s="66" t="str">
        <f t="shared" si="6"/>
        <v/>
      </c>
      <c r="B464" s="62"/>
      <c r="C464" s="64" t="str">
        <f>IF(B464="","",VLOOKUP(B464,'Base productos'!A$2:H$11812,2,FALSE))</f>
        <v/>
      </c>
      <c r="D464" s="67" t="str">
        <f>IF(B464="","",VLOOKUP(B464,'Base productos'!A$2:H$11812,3,FALSE))</f>
        <v/>
      </c>
      <c r="E464" s="63" t="str">
        <f>IF(B464="","",VLOOKUP(B464,'Base productos'!A$2:H$11812,4,FALSE))</f>
        <v/>
      </c>
      <c r="F464" s="63" t="str">
        <f>IF(B464="","",VLOOKUP(B464,'Base productos'!A$2:H$11812,5,FALSE))</f>
        <v/>
      </c>
      <c r="G464" s="67" t="str">
        <f>IF(B464="","",VLOOKUP(B464,'Base productos'!A$2:H$11812,6,FALSE))</f>
        <v/>
      </c>
      <c r="H464" s="67" t="str">
        <f>IF(B464="","",VLOOKUP(B464,'Base productos'!A$2:H$11812,7,FALSE))</f>
        <v/>
      </c>
      <c r="I464" s="67" t="str">
        <f>IF(B464="","",VLOOKUP(B464,'Base productos'!A$2:H$11812,8,FALSE))</f>
        <v/>
      </c>
      <c r="J464" s="47"/>
      <c r="K464" s="48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70"/>
      <c r="Y464" s="69"/>
      <c r="Z464" s="70"/>
      <c r="AA464" s="105"/>
      <c r="AB464" s="107"/>
      <c r="AC464" s="106"/>
      <c r="AD464" s="106"/>
      <c r="AE464" s="54"/>
      <c r="AF464" s="104"/>
      <c r="AG464" s="94"/>
      <c r="AH464" s="94"/>
      <c r="AI464"/>
      <c r="AJ464"/>
      <c r="AM464" s="13"/>
    </row>
    <row r="465" spans="1:39" s="8" customFormat="1" ht="24.95" customHeight="1" x14ac:dyDescent="0.25">
      <c r="A465" s="66" t="str">
        <f t="shared" si="6"/>
        <v/>
      </c>
      <c r="B465" s="62"/>
      <c r="C465" s="64" t="str">
        <f>IF(B465="","",VLOOKUP(B465,'Base productos'!A$2:H$11812,2,FALSE))</f>
        <v/>
      </c>
      <c r="D465" s="67" t="str">
        <f>IF(B465="","",VLOOKUP(B465,'Base productos'!A$2:H$11812,3,FALSE))</f>
        <v/>
      </c>
      <c r="E465" s="63" t="str">
        <f>IF(B465="","",VLOOKUP(B465,'Base productos'!A$2:H$11812,4,FALSE))</f>
        <v/>
      </c>
      <c r="F465" s="63" t="str">
        <f>IF(B465="","",VLOOKUP(B465,'Base productos'!A$2:H$11812,5,FALSE))</f>
        <v/>
      </c>
      <c r="G465" s="67" t="str">
        <f>IF(B465="","",VLOOKUP(B465,'Base productos'!A$2:H$11812,6,FALSE))</f>
        <v/>
      </c>
      <c r="H465" s="67" t="str">
        <f>IF(B465="","",VLOOKUP(B465,'Base productos'!A$2:H$11812,7,FALSE))</f>
        <v/>
      </c>
      <c r="I465" s="67" t="str">
        <f>IF(B465="","",VLOOKUP(B465,'Base productos'!A$2:H$11812,8,FALSE))</f>
        <v/>
      </c>
      <c r="J465" s="47"/>
      <c r="K465" s="48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70"/>
      <c r="Y465" s="69"/>
      <c r="Z465" s="70"/>
      <c r="AA465" s="105"/>
      <c r="AB465" s="107"/>
      <c r="AC465" s="106"/>
      <c r="AD465" s="106"/>
      <c r="AE465" s="54"/>
      <c r="AF465" s="104"/>
      <c r="AG465" s="94"/>
      <c r="AH465" s="94"/>
      <c r="AI465"/>
      <c r="AJ465"/>
      <c r="AM465" s="13"/>
    </row>
    <row r="466" spans="1:39" s="8" customFormat="1" ht="24.95" customHeight="1" x14ac:dyDescent="0.25">
      <c r="A466" s="66" t="str">
        <f t="shared" si="6"/>
        <v/>
      </c>
      <c r="B466" s="62"/>
      <c r="C466" s="64" t="str">
        <f>IF(B466="","",VLOOKUP(B466,'Base productos'!A$2:H$11812,2,FALSE))</f>
        <v/>
      </c>
      <c r="D466" s="67" t="str">
        <f>IF(B466="","",VLOOKUP(B466,'Base productos'!A$2:H$11812,3,FALSE))</f>
        <v/>
      </c>
      <c r="E466" s="63" t="str">
        <f>IF(B466="","",VLOOKUP(B466,'Base productos'!A$2:H$11812,4,FALSE))</f>
        <v/>
      </c>
      <c r="F466" s="63" t="str">
        <f>IF(B466="","",VLOOKUP(B466,'Base productos'!A$2:H$11812,5,FALSE))</f>
        <v/>
      </c>
      <c r="G466" s="67" t="str">
        <f>IF(B466="","",VLOOKUP(B466,'Base productos'!A$2:H$11812,6,FALSE))</f>
        <v/>
      </c>
      <c r="H466" s="67" t="str">
        <f>IF(B466="","",VLOOKUP(B466,'Base productos'!A$2:H$11812,7,FALSE))</f>
        <v/>
      </c>
      <c r="I466" s="67" t="str">
        <f>IF(B466="","",VLOOKUP(B466,'Base productos'!A$2:H$11812,8,FALSE))</f>
        <v/>
      </c>
      <c r="J466" s="47"/>
      <c r="K466" s="48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70"/>
      <c r="Y466" s="69"/>
      <c r="Z466" s="70"/>
      <c r="AA466" s="105"/>
      <c r="AB466" s="107"/>
      <c r="AC466" s="106"/>
      <c r="AD466" s="106"/>
      <c r="AE466" s="54"/>
      <c r="AF466" s="104"/>
      <c r="AG466" s="94"/>
      <c r="AH466" s="94"/>
      <c r="AI466"/>
      <c r="AJ466"/>
      <c r="AM466" s="13"/>
    </row>
    <row r="467" spans="1:39" s="8" customFormat="1" ht="24.95" customHeight="1" x14ac:dyDescent="0.25">
      <c r="A467" s="66" t="str">
        <f t="shared" si="6"/>
        <v/>
      </c>
      <c r="B467" s="62"/>
      <c r="C467" s="64" t="str">
        <f>IF(B467="","",VLOOKUP(B467,'Base productos'!A$2:H$11812,2,FALSE))</f>
        <v/>
      </c>
      <c r="D467" s="67" t="str">
        <f>IF(B467="","",VLOOKUP(B467,'Base productos'!A$2:H$11812,3,FALSE))</f>
        <v/>
      </c>
      <c r="E467" s="63" t="str">
        <f>IF(B467="","",VLOOKUP(B467,'Base productos'!A$2:H$11812,4,FALSE))</f>
        <v/>
      </c>
      <c r="F467" s="63" t="str">
        <f>IF(B467="","",VLOOKUP(B467,'Base productos'!A$2:H$11812,5,FALSE))</f>
        <v/>
      </c>
      <c r="G467" s="67" t="str">
        <f>IF(B467="","",VLOOKUP(B467,'Base productos'!A$2:H$11812,6,FALSE))</f>
        <v/>
      </c>
      <c r="H467" s="67" t="str">
        <f>IF(B467="","",VLOOKUP(B467,'Base productos'!A$2:H$11812,7,FALSE))</f>
        <v/>
      </c>
      <c r="I467" s="67" t="str">
        <f>IF(B467="","",VLOOKUP(B467,'Base productos'!A$2:H$11812,8,FALSE))</f>
        <v/>
      </c>
      <c r="J467" s="47"/>
      <c r="K467" s="48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70"/>
      <c r="Y467" s="69"/>
      <c r="Z467" s="70"/>
      <c r="AA467" s="105"/>
      <c r="AB467" s="107"/>
      <c r="AC467" s="106"/>
      <c r="AD467" s="106"/>
      <c r="AE467" s="54"/>
      <c r="AF467" s="104"/>
      <c r="AG467" s="94"/>
      <c r="AH467" s="94"/>
      <c r="AI467"/>
      <c r="AJ467"/>
      <c r="AM467" s="13"/>
    </row>
    <row r="468" spans="1:39" s="8" customFormat="1" ht="24.95" customHeight="1" x14ac:dyDescent="0.25">
      <c r="A468" s="66" t="str">
        <f t="shared" si="6"/>
        <v/>
      </c>
      <c r="B468" s="62"/>
      <c r="C468" s="64" t="str">
        <f>IF(B468="","",VLOOKUP(B468,'Base productos'!A$2:H$11812,2,FALSE))</f>
        <v/>
      </c>
      <c r="D468" s="67" t="str">
        <f>IF(B468="","",VLOOKUP(B468,'Base productos'!A$2:H$11812,3,FALSE))</f>
        <v/>
      </c>
      <c r="E468" s="63" t="str">
        <f>IF(B468="","",VLOOKUP(B468,'Base productos'!A$2:H$11812,4,FALSE))</f>
        <v/>
      </c>
      <c r="F468" s="63" t="str">
        <f>IF(B468="","",VLOOKUP(B468,'Base productos'!A$2:H$11812,5,FALSE))</f>
        <v/>
      </c>
      <c r="G468" s="67" t="str">
        <f>IF(B468="","",VLOOKUP(B468,'Base productos'!A$2:H$11812,6,FALSE))</f>
        <v/>
      </c>
      <c r="H468" s="67" t="str">
        <f>IF(B468="","",VLOOKUP(B468,'Base productos'!A$2:H$11812,7,FALSE))</f>
        <v/>
      </c>
      <c r="I468" s="67" t="str">
        <f>IF(B468="","",VLOOKUP(B468,'Base productos'!A$2:H$11812,8,FALSE))</f>
        <v/>
      </c>
      <c r="J468" s="47"/>
      <c r="K468" s="48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70"/>
      <c r="Y468" s="69"/>
      <c r="Z468" s="70"/>
      <c r="AA468" s="105"/>
      <c r="AB468" s="107"/>
      <c r="AC468" s="106"/>
      <c r="AD468" s="106"/>
      <c r="AE468" s="54"/>
      <c r="AF468" s="104"/>
      <c r="AG468" s="94"/>
      <c r="AH468" s="94"/>
      <c r="AI468"/>
      <c r="AJ468"/>
      <c r="AM468" s="13"/>
    </row>
    <row r="469" spans="1:39" s="8" customFormat="1" ht="24.95" customHeight="1" x14ac:dyDescent="0.25">
      <c r="A469" s="66" t="str">
        <f t="shared" si="6"/>
        <v/>
      </c>
      <c r="B469" s="62"/>
      <c r="C469" s="64" t="str">
        <f>IF(B469="","",VLOOKUP(B469,'Base productos'!A$2:H$11812,2,FALSE))</f>
        <v/>
      </c>
      <c r="D469" s="67" t="str">
        <f>IF(B469="","",VLOOKUP(B469,'Base productos'!A$2:H$11812,3,FALSE))</f>
        <v/>
      </c>
      <c r="E469" s="63" t="str">
        <f>IF(B469="","",VLOOKUP(B469,'Base productos'!A$2:H$11812,4,FALSE))</f>
        <v/>
      </c>
      <c r="F469" s="63" t="str">
        <f>IF(B469="","",VLOOKUP(B469,'Base productos'!A$2:H$11812,5,FALSE))</f>
        <v/>
      </c>
      <c r="G469" s="67" t="str">
        <f>IF(B469="","",VLOOKUP(B469,'Base productos'!A$2:H$11812,6,FALSE))</f>
        <v/>
      </c>
      <c r="H469" s="67" t="str">
        <f>IF(B469="","",VLOOKUP(B469,'Base productos'!A$2:H$11812,7,FALSE))</f>
        <v/>
      </c>
      <c r="I469" s="67" t="str">
        <f>IF(B469="","",VLOOKUP(B469,'Base productos'!A$2:H$11812,8,FALSE))</f>
        <v/>
      </c>
      <c r="J469" s="47"/>
      <c r="K469" s="48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70"/>
      <c r="Y469" s="69"/>
      <c r="Z469" s="70"/>
      <c r="AA469" s="105"/>
      <c r="AB469" s="107"/>
      <c r="AC469" s="106"/>
      <c r="AD469" s="106"/>
      <c r="AE469" s="54"/>
      <c r="AF469" s="104"/>
      <c r="AG469" s="94"/>
      <c r="AH469" s="94"/>
      <c r="AI469"/>
      <c r="AJ469"/>
      <c r="AM469" s="13"/>
    </row>
    <row r="470" spans="1:39" s="8" customFormat="1" ht="24.95" customHeight="1" x14ac:dyDescent="0.25">
      <c r="A470" s="66" t="str">
        <f t="shared" si="6"/>
        <v/>
      </c>
      <c r="B470" s="62"/>
      <c r="C470" s="64" t="str">
        <f>IF(B470="","",VLOOKUP(B470,'Base productos'!A$2:H$11812,2,FALSE))</f>
        <v/>
      </c>
      <c r="D470" s="67" t="str">
        <f>IF(B470="","",VLOOKUP(B470,'Base productos'!A$2:H$11812,3,FALSE))</f>
        <v/>
      </c>
      <c r="E470" s="63" t="str">
        <f>IF(B470="","",VLOOKUP(B470,'Base productos'!A$2:H$11812,4,FALSE))</f>
        <v/>
      </c>
      <c r="F470" s="63" t="str">
        <f>IF(B470="","",VLOOKUP(B470,'Base productos'!A$2:H$11812,5,FALSE))</f>
        <v/>
      </c>
      <c r="G470" s="67" t="str">
        <f>IF(B470="","",VLOOKUP(B470,'Base productos'!A$2:H$11812,6,FALSE))</f>
        <v/>
      </c>
      <c r="H470" s="67" t="str">
        <f>IF(B470="","",VLOOKUP(B470,'Base productos'!A$2:H$11812,7,FALSE))</f>
        <v/>
      </c>
      <c r="I470" s="67" t="str">
        <f>IF(B470="","",VLOOKUP(B470,'Base productos'!A$2:H$11812,8,FALSE))</f>
        <v/>
      </c>
      <c r="J470" s="47"/>
      <c r="K470" s="48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70"/>
      <c r="Y470" s="69"/>
      <c r="Z470" s="70"/>
      <c r="AA470" s="105"/>
      <c r="AB470" s="107"/>
      <c r="AC470" s="106"/>
      <c r="AD470" s="106"/>
      <c r="AE470" s="54"/>
      <c r="AF470" s="104"/>
      <c r="AG470" s="94"/>
      <c r="AH470" s="94"/>
      <c r="AI470"/>
      <c r="AJ470"/>
      <c r="AM470" s="13"/>
    </row>
    <row r="471" spans="1:39" s="8" customFormat="1" ht="24.95" customHeight="1" x14ac:dyDescent="0.25">
      <c r="A471" s="66" t="str">
        <f t="shared" si="6"/>
        <v/>
      </c>
      <c r="B471" s="62"/>
      <c r="C471" s="64" t="str">
        <f>IF(B471="","",VLOOKUP(B471,'Base productos'!A$2:H$11812,2,FALSE))</f>
        <v/>
      </c>
      <c r="D471" s="67" t="str">
        <f>IF(B471="","",VLOOKUP(B471,'Base productos'!A$2:H$11812,3,FALSE))</f>
        <v/>
      </c>
      <c r="E471" s="63" t="str">
        <f>IF(B471="","",VLOOKUP(B471,'Base productos'!A$2:H$11812,4,FALSE))</f>
        <v/>
      </c>
      <c r="F471" s="63" t="str">
        <f>IF(B471="","",VLOOKUP(B471,'Base productos'!A$2:H$11812,5,FALSE))</f>
        <v/>
      </c>
      <c r="G471" s="67" t="str">
        <f>IF(B471="","",VLOOKUP(B471,'Base productos'!A$2:H$11812,6,FALSE))</f>
        <v/>
      </c>
      <c r="H471" s="67" t="str">
        <f>IF(B471="","",VLOOKUP(B471,'Base productos'!A$2:H$11812,7,FALSE))</f>
        <v/>
      </c>
      <c r="I471" s="67" t="str">
        <f>IF(B471="","",VLOOKUP(B471,'Base productos'!A$2:H$11812,8,FALSE))</f>
        <v/>
      </c>
      <c r="J471" s="47"/>
      <c r="K471" s="48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70"/>
      <c r="Y471" s="69"/>
      <c r="Z471" s="70"/>
      <c r="AA471" s="105"/>
      <c r="AB471" s="107"/>
      <c r="AC471" s="106"/>
      <c r="AD471" s="106"/>
      <c r="AE471" s="54"/>
      <c r="AF471" s="104"/>
      <c r="AG471" s="94"/>
      <c r="AH471" s="94"/>
      <c r="AI471"/>
      <c r="AJ471"/>
      <c r="AM471" s="13"/>
    </row>
    <row r="472" spans="1:39" s="8" customFormat="1" ht="24.95" customHeight="1" x14ac:dyDescent="0.25">
      <c r="A472" s="66" t="str">
        <f t="shared" si="6"/>
        <v/>
      </c>
      <c r="B472" s="62"/>
      <c r="C472" s="64" t="str">
        <f>IF(B472="","",VLOOKUP(B472,'Base productos'!A$2:H$11812,2,FALSE))</f>
        <v/>
      </c>
      <c r="D472" s="67" t="str">
        <f>IF(B472="","",VLOOKUP(B472,'Base productos'!A$2:H$11812,3,FALSE))</f>
        <v/>
      </c>
      <c r="E472" s="63" t="str">
        <f>IF(B472="","",VLOOKUP(B472,'Base productos'!A$2:H$11812,4,FALSE))</f>
        <v/>
      </c>
      <c r="F472" s="63" t="str">
        <f>IF(B472="","",VLOOKUP(B472,'Base productos'!A$2:H$11812,5,FALSE))</f>
        <v/>
      </c>
      <c r="G472" s="67" t="str">
        <f>IF(B472="","",VLOOKUP(B472,'Base productos'!A$2:H$11812,6,FALSE))</f>
        <v/>
      </c>
      <c r="H472" s="67" t="str">
        <f>IF(B472="","",VLOOKUP(B472,'Base productos'!A$2:H$11812,7,FALSE))</f>
        <v/>
      </c>
      <c r="I472" s="67" t="str">
        <f>IF(B472="","",VLOOKUP(B472,'Base productos'!A$2:H$11812,8,FALSE))</f>
        <v/>
      </c>
      <c r="J472" s="47"/>
      <c r="K472" s="48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70"/>
      <c r="Y472" s="69"/>
      <c r="Z472" s="70"/>
      <c r="AA472" s="105"/>
      <c r="AB472" s="107"/>
      <c r="AC472" s="106"/>
      <c r="AD472" s="106"/>
      <c r="AE472" s="54"/>
      <c r="AF472" s="104"/>
      <c r="AG472" s="94"/>
      <c r="AH472" s="94"/>
      <c r="AI472"/>
      <c r="AJ472"/>
      <c r="AM472" s="13"/>
    </row>
    <row r="473" spans="1:39" s="8" customFormat="1" ht="24.95" customHeight="1" x14ac:dyDescent="0.25">
      <c r="A473" s="66" t="str">
        <f t="shared" ref="A473:A536" si="7">IF(A472="","",IF(B473="","",A472))</f>
        <v/>
      </c>
      <c r="B473" s="62"/>
      <c r="C473" s="64" t="str">
        <f>IF(B473="","",VLOOKUP(B473,'Base productos'!A$2:H$11812,2,FALSE))</f>
        <v/>
      </c>
      <c r="D473" s="67" t="str">
        <f>IF(B473="","",VLOOKUP(B473,'Base productos'!A$2:H$11812,3,FALSE))</f>
        <v/>
      </c>
      <c r="E473" s="63" t="str">
        <f>IF(B473="","",VLOOKUP(B473,'Base productos'!A$2:H$11812,4,FALSE))</f>
        <v/>
      </c>
      <c r="F473" s="63" t="str">
        <f>IF(B473="","",VLOOKUP(B473,'Base productos'!A$2:H$11812,5,FALSE))</f>
        <v/>
      </c>
      <c r="G473" s="67" t="str">
        <f>IF(B473="","",VLOOKUP(B473,'Base productos'!A$2:H$11812,6,FALSE))</f>
        <v/>
      </c>
      <c r="H473" s="67" t="str">
        <f>IF(B473="","",VLOOKUP(B473,'Base productos'!A$2:H$11812,7,FALSE))</f>
        <v/>
      </c>
      <c r="I473" s="67" t="str">
        <f>IF(B473="","",VLOOKUP(B473,'Base productos'!A$2:H$11812,8,FALSE))</f>
        <v/>
      </c>
      <c r="J473" s="47"/>
      <c r="K473" s="48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70"/>
      <c r="Y473" s="69"/>
      <c r="Z473" s="70"/>
      <c r="AA473" s="105"/>
      <c r="AB473" s="107"/>
      <c r="AC473" s="106"/>
      <c r="AD473" s="106"/>
      <c r="AE473" s="54"/>
      <c r="AF473" s="104"/>
      <c r="AG473" s="94"/>
      <c r="AH473" s="94"/>
      <c r="AI473"/>
      <c r="AJ473"/>
      <c r="AM473" s="13"/>
    </row>
    <row r="474" spans="1:39" s="8" customFormat="1" ht="24.95" customHeight="1" x14ac:dyDescent="0.25">
      <c r="A474" s="66" t="str">
        <f t="shared" si="7"/>
        <v/>
      </c>
      <c r="B474" s="62"/>
      <c r="C474" s="64" t="str">
        <f>IF(B474="","",VLOOKUP(B474,'Base productos'!A$2:H$11812,2,FALSE))</f>
        <v/>
      </c>
      <c r="D474" s="67" t="str">
        <f>IF(B474="","",VLOOKUP(B474,'Base productos'!A$2:H$11812,3,FALSE))</f>
        <v/>
      </c>
      <c r="E474" s="63" t="str">
        <f>IF(B474="","",VLOOKUP(B474,'Base productos'!A$2:H$11812,4,FALSE))</f>
        <v/>
      </c>
      <c r="F474" s="63" t="str">
        <f>IF(B474="","",VLOOKUP(B474,'Base productos'!A$2:H$11812,5,FALSE))</f>
        <v/>
      </c>
      <c r="G474" s="67" t="str">
        <f>IF(B474="","",VLOOKUP(B474,'Base productos'!A$2:H$11812,6,FALSE))</f>
        <v/>
      </c>
      <c r="H474" s="67" t="str">
        <f>IF(B474="","",VLOOKUP(B474,'Base productos'!A$2:H$11812,7,FALSE))</f>
        <v/>
      </c>
      <c r="I474" s="67" t="str">
        <f>IF(B474="","",VLOOKUP(B474,'Base productos'!A$2:H$11812,8,FALSE))</f>
        <v/>
      </c>
      <c r="J474" s="47"/>
      <c r="K474" s="48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70"/>
      <c r="Y474" s="69"/>
      <c r="Z474" s="70"/>
      <c r="AA474" s="105"/>
      <c r="AB474" s="107"/>
      <c r="AC474" s="106"/>
      <c r="AD474" s="106"/>
      <c r="AE474" s="54"/>
      <c r="AF474" s="104"/>
      <c r="AG474" s="94"/>
      <c r="AH474" s="94"/>
      <c r="AI474"/>
      <c r="AJ474"/>
      <c r="AM474" s="13"/>
    </row>
    <row r="475" spans="1:39" s="8" customFormat="1" ht="24.95" customHeight="1" x14ac:dyDescent="0.25">
      <c r="A475" s="66" t="str">
        <f t="shared" si="7"/>
        <v/>
      </c>
      <c r="B475" s="62"/>
      <c r="C475" s="64" t="str">
        <f>IF(B475="","",VLOOKUP(B475,'Base productos'!A$2:H$11812,2,FALSE))</f>
        <v/>
      </c>
      <c r="D475" s="67" t="str">
        <f>IF(B475="","",VLOOKUP(B475,'Base productos'!A$2:H$11812,3,FALSE))</f>
        <v/>
      </c>
      <c r="E475" s="63" t="str">
        <f>IF(B475="","",VLOOKUP(B475,'Base productos'!A$2:H$11812,4,FALSE))</f>
        <v/>
      </c>
      <c r="F475" s="63" t="str">
        <f>IF(B475="","",VLOOKUP(B475,'Base productos'!A$2:H$11812,5,FALSE))</f>
        <v/>
      </c>
      <c r="G475" s="67" t="str">
        <f>IF(B475="","",VLOOKUP(B475,'Base productos'!A$2:H$11812,6,FALSE))</f>
        <v/>
      </c>
      <c r="H475" s="67" t="str">
        <f>IF(B475="","",VLOOKUP(B475,'Base productos'!A$2:H$11812,7,FALSE))</f>
        <v/>
      </c>
      <c r="I475" s="67" t="str">
        <f>IF(B475="","",VLOOKUP(B475,'Base productos'!A$2:H$11812,8,FALSE))</f>
        <v/>
      </c>
      <c r="J475" s="47"/>
      <c r="K475" s="48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70"/>
      <c r="Y475" s="69"/>
      <c r="Z475" s="70"/>
      <c r="AA475" s="105"/>
      <c r="AB475" s="107"/>
      <c r="AC475" s="106"/>
      <c r="AD475" s="106"/>
      <c r="AE475" s="54"/>
      <c r="AF475" s="104"/>
      <c r="AG475" s="94"/>
      <c r="AH475" s="94"/>
      <c r="AI475"/>
      <c r="AJ475"/>
      <c r="AM475" s="13"/>
    </row>
    <row r="476" spans="1:39" s="8" customFormat="1" ht="24.95" customHeight="1" x14ac:dyDescent="0.25">
      <c r="A476" s="66" t="str">
        <f t="shared" si="7"/>
        <v/>
      </c>
      <c r="B476" s="62"/>
      <c r="C476" s="64" t="str">
        <f>IF(B476="","",VLOOKUP(B476,'Base productos'!A$2:H$11812,2,FALSE))</f>
        <v/>
      </c>
      <c r="D476" s="67" t="str">
        <f>IF(B476="","",VLOOKUP(B476,'Base productos'!A$2:H$11812,3,FALSE))</f>
        <v/>
      </c>
      <c r="E476" s="63" t="str">
        <f>IF(B476="","",VLOOKUP(B476,'Base productos'!A$2:H$11812,4,FALSE))</f>
        <v/>
      </c>
      <c r="F476" s="63" t="str">
        <f>IF(B476="","",VLOOKUP(B476,'Base productos'!A$2:H$11812,5,FALSE))</f>
        <v/>
      </c>
      <c r="G476" s="67" t="str">
        <f>IF(B476="","",VLOOKUP(B476,'Base productos'!A$2:H$11812,6,FALSE))</f>
        <v/>
      </c>
      <c r="H476" s="67" t="str">
        <f>IF(B476="","",VLOOKUP(B476,'Base productos'!A$2:H$11812,7,FALSE))</f>
        <v/>
      </c>
      <c r="I476" s="67" t="str">
        <f>IF(B476="","",VLOOKUP(B476,'Base productos'!A$2:H$11812,8,FALSE))</f>
        <v/>
      </c>
      <c r="J476" s="47"/>
      <c r="K476" s="48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70"/>
      <c r="Y476" s="69"/>
      <c r="Z476" s="70"/>
      <c r="AA476" s="105"/>
      <c r="AB476" s="107"/>
      <c r="AC476" s="106"/>
      <c r="AD476" s="106"/>
      <c r="AE476" s="54"/>
      <c r="AF476" s="104"/>
      <c r="AG476" s="94"/>
      <c r="AH476" s="94"/>
      <c r="AI476"/>
      <c r="AJ476"/>
      <c r="AM476" s="13"/>
    </row>
    <row r="477" spans="1:39" s="8" customFormat="1" ht="24.95" customHeight="1" x14ac:dyDescent="0.25">
      <c r="A477" s="66" t="str">
        <f t="shared" si="7"/>
        <v/>
      </c>
      <c r="B477" s="62"/>
      <c r="C477" s="64" t="str">
        <f>IF(B477="","",VLOOKUP(B477,'Base productos'!A$2:H$11812,2,FALSE))</f>
        <v/>
      </c>
      <c r="D477" s="67" t="str">
        <f>IF(B477="","",VLOOKUP(B477,'Base productos'!A$2:H$11812,3,FALSE))</f>
        <v/>
      </c>
      <c r="E477" s="63" t="str">
        <f>IF(B477="","",VLOOKUP(B477,'Base productos'!A$2:H$11812,4,FALSE))</f>
        <v/>
      </c>
      <c r="F477" s="63" t="str">
        <f>IF(B477="","",VLOOKUP(B477,'Base productos'!A$2:H$11812,5,FALSE))</f>
        <v/>
      </c>
      <c r="G477" s="67" t="str">
        <f>IF(B477="","",VLOOKUP(B477,'Base productos'!A$2:H$11812,6,FALSE))</f>
        <v/>
      </c>
      <c r="H477" s="67" t="str">
        <f>IF(B477="","",VLOOKUP(B477,'Base productos'!A$2:H$11812,7,FALSE))</f>
        <v/>
      </c>
      <c r="I477" s="67" t="str">
        <f>IF(B477="","",VLOOKUP(B477,'Base productos'!A$2:H$11812,8,FALSE))</f>
        <v/>
      </c>
      <c r="J477" s="47"/>
      <c r="K477" s="48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70"/>
      <c r="Y477" s="69"/>
      <c r="Z477" s="70"/>
      <c r="AA477" s="105"/>
      <c r="AB477" s="107"/>
      <c r="AC477" s="106"/>
      <c r="AD477" s="106"/>
      <c r="AE477" s="54"/>
      <c r="AF477" s="104"/>
      <c r="AG477" s="94"/>
      <c r="AH477" s="94"/>
      <c r="AI477"/>
      <c r="AJ477"/>
      <c r="AM477" s="13"/>
    </row>
    <row r="478" spans="1:39" s="8" customFormat="1" ht="24.95" customHeight="1" x14ac:dyDescent="0.25">
      <c r="A478" s="66" t="str">
        <f t="shared" si="7"/>
        <v/>
      </c>
      <c r="B478" s="62"/>
      <c r="C478" s="64" t="str">
        <f>IF(B478="","",VLOOKUP(B478,'Base productos'!A$2:H$11812,2,FALSE))</f>
        <v/>
      </c>
      <c r="D478" s="67" t="str">
        <f>IF(B478="","",VLOOKUP(B478,'Base productos'!A$2:H$11812,3,FALSE))</f>
        <v/>
      </c>
      <c r="E478" s="63" t="str">
        <f>IF(B478="","",VLOOKUP(B478,'Base productos'!A$2:H$11812,4,FALSE))</f>
        <v/>
      </c>
      <c r="F478" s="63" t="str">
        <f>IF(B478="","",VLOOKUP(B478,'Base productos'!A$2:H$11812,5,FALSE))</f>
        <v/>
      </c>
      <c r="G478" s="67" t="str">
        <f>IF(B478="","",VLOOKUP(B478,'Base productos'!A$2:H$11812,6,FALSE))</f>
        <v/>
      </c>
      <c r="H478" s="67" t="str">
        <f>IF(B478="","",VLOOKUP(B478,'Base productos'!A$2:H$11812,7,FALSE))</f>
        <v/>
      </c>
      <c r="I478" s="67" t="str">
        <f>IF(B478="","",VLOOKUP(B478,'Base productos'!A$2:H$11812,8,FALSE))</f>
        <v/>
      </c>
      <c r="J478" s="47"/>
      <c r="K478" s="48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70"/>
      <c r="Y478" s="69"/>
      <c r="Z478" s="70"/>
      <c r="AA478" s="105"/>
      <c r="AB478" s="107"/>
      <c r="AC478" s="106"/>
      <c r="AD478" s="106"/>
      <c r="AE478" s="54"/>
      <c r="AF478" s="104"/>
      <c r="AG478" s="94"/>
      <c r="AH478" s="94"/>
      <c r="AI478"/>
      <c r="AJ478"/>
      <c r="AM478" s="13"/>
    </row>
    <row r="479" spans="1:39" s="8" customFormat="1" ht="24.95" customHeight="1" x14ac:dyDescent="0.25">
      <c r="A479" s="66" t="str">
        <f t="shared" si="7"/>
        <v/>
      </c>
      <c r="B479" s="62"/>
      <c r="C479" s="64" t="str">
        <f>IF(B479="","",VLOOKUP(B479,'Base productos'!A$2:H$11812,2,FALSE))</f>
        <v/>
      </c>
      <c r="D479" s="67" t="str">
        <f>IF(B479="","",VLOOKUP(B479,'Base productos'!A$2:H$11812,3,FALSE))</f>
        <v/>
      </c>
      <c r="E479" s="63" t="str">
        <f>IF(B479="","",VLOOKUP(B479,'Base productos'!A$2:H$11812,4,FALSE))</f>
        <v/>
      </c>
      <c r="F479" s="63" t="str">
        <f>IF(B479="","",VLOOKUP(B479,'Base productos'!A$2:H$11812,5,FALSE))</f>
        <v/>
      </c>
      <c r="G479" s="67" t="str">
        <f>IF(B479="","",VLOOKUP(B479,'Base productos'!A$2:H$11812,6,FALSE))</f>
        <v/>
      </c>
      <c r="H479" s="67" t="str">
        <f>IF(B479="","",VLOOKUP(B479,'Base productos'!A$2:H$11812,7,FALSE))</f>
        <v/>
      </c>
      <c r="I479" s="67" t="str">
        <f>IF(B479="","",VLOOKUP(B479,'Base productos'!A$2:H$11812,8,FALSE))</f>
        <v/>
      </c>
      <c r="J479" s="47"/>
      <c r="K479" s="48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70"/>
      <c r="Y479" s="69"/>
      <c r="Z479" s="70"/>
      <c r="AA479" s="105"/>
      <c r="AB479" s="107"/>
      <c r="AC479" s="106"/>
      <c r="AD479" s="106"/>
      <c r="AE479" s="54"/>
      <c r="AF479" s="104"/>
      <c r="AG479" s="94"/>
      <c r="AH479" s="94"/>
      <c r="AI479"/>
      <c r="AJ479"/>
      <c r="AM479" s="13"/>
    </row>
    <row r="480" spans="1:39" s="8" customFormat="1" ht="24.95" customHeight="1" x14ac:dyDescent="0.25">
      <c r="A480" s="66" t="str">
        <f t="shared" si="7"/>
        <v/>
      </c>
      <c r="B480" s="62"/>
      <c r="C480" s="64" t="str">
        <f>IF(B480="","",VLOOKUP(B480,'Base productos'!A$2:H$11812,2,FALSE))</f>
        <v/>
      </c>
      <c r="D480" s="67" t="str">
        <f>IF(B480="","",VLOOKUP(B480,'Base productos'!A$2:H$11812,3,FALSE))</f>
        <v/>
      </c>
      <c r="E480" s="63" t="str">
        <f>IF(B480="","",VLOOKUP(B480,'Base productos'!A$2:H$11812,4,FALSE))</f>
        <v/>
      </c>
      <c r="F480" s="63" t="str">
        <f>IF(B480="","",VLOOKUP(B480,'Base productos'!A$2:H$11812,5,FALSE))</f>
        <v/>
      </c>
      <c r="G480" s="67" t="str">
        <f>IF(B480="","",VLOOKUP(B480,'Base productos'!A$2:H$11812,6,FALSE))</f>
        <v/>
      </c>
      <c r="H480" s="67" t="str">
        <f>IF(B480="","",VLOOKUP(B480,'Base productos'!A$2:H$11812,7,FALSE))</f>
        <v/>
      </c>
      <c r="I480" s="67" t="str">
        <f>IF(B480="","",VLOOKUP(B480,'Base productos'!A$2:H$11812,8,FALSE))</f>
        <v/>
      </c>
      <c r="J480" s="47"/>
      <c r="K480" s="48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70"/>
      <c r="Y480" s="69"/>
      <c r="Z480" s="70"/>
      <c r="AA480" s="105"/>
      <c r="AB480" s="107"/>
      <c r="AC480" s="106"/>
      <c r="AD480" s="106"/>
      <c r="AE480" s="54"/>
      <c r="AF480" s="104"/>
      <c r="AG480" s="94"/>
      <c r="AH480" s="94"/>
      <c r="AI480"/>
      <c r="AJ480"/>
      <c r="AM480" s="13"/>
    </row>
    <row r="481" spans="1:39" s="8" customFormat="1" ht="24.95" customHeight="1" x14ac:dyDescent="0.25">
      <c r="A481" s="66" t="str">
        <f t="shared" si="7"/>
        <v/>
      </c>
      <c r="B481" s="62"/>
      <c r="C481" s="64" t="str">
        <f>IF(B481="","",VLOOKUP(B481,'Base productos'!A$2:H$11812,2,FALSE))</f>
        <v/>
      </c>
      <c r="D481" s="67" t="str">
        <f>IF(B481="","",VLOOKUP(B481,'Base productos'!A$2:H$11812,3,FALSE))</f>
        <v/>
      </c>
      <c r="E481" s="63" t="str">
        <f>IF(B481="","",VLOOKUP(B481,'Base productos'!A$2:H$11812,4,FALSE))</f>
        <v/>
      </c>
      <c r="F481" s="63" t="str">
        <f>IF(B481="","",VLOOKUP(B481,'Base productos'!A$2:H$11812,5,FALSE))</f>
        <v/>
      </c>
      <c r="G481" s="67" t="str">
        <f>IF(B481="","",VLOOKUP(B481,'Base productos'!A$2:H$11812,6,FALSE))</f>
        <v/>
      </c>
      <c r="H481" s="67" t="str">
        <f>IF(B481="","",VLOOKUP(B481,'Base productos'!A$2:H$11812,7,FALSE))</f>
        <v/>
      </c>
      <c r="I481" s="67" t="str">
        <f>IF(B481="","",VLOOKUP(B481,'Base productos'!A$2:H$11812,8,FALSE))</f>
        <v/>
      </c>
      <c r="J481" s="47"/>
      <c r="K481" s="48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70"/>
      <c r="Y481" s="69"/>
      <c r="Z481" s="70"/>
      <c r="AA481" s="105"/>
      <c r="AB481" s="107"/>
      <c r="AC481" s="106"/>
      <c r="AD481" s="106"/>
      <c r="AE481" s="54"/>
      <c r="AF481" s="104"/>
      <c r="AG481" s="94"/>
      <c r="AH481" s="94"/>
      <c r="AI481"/>
      <c r="AJ481"/>
      <c r="AM481" s="13"/>
    </row>
    <row r="482" spans="1:39" s="8" customFormat="1" ht="24.95" customHeight="1" x14ac:dyDescent="0.25">
      <c r="A482" s="66" t="str">
        <f t="shared" si="7"/>
        <v/>
      </c>
      <c r="B482" s="62"/>
      <c r="C482" s="64" t="str">
        <f>IF(B482="","",VLOOKUP(B482,'Base productos'!A$2:H$11812,2,FALSE))</f>
        <v/>
      </c>
      <c r="D482" s="67" t="str">
        <f>IF(B482="","",VLOOKUP(B482,'Base productos'!A$2:H$11812,3,FALSE))</f>
        <v/>
      </c>
      <c r="E482" s="63" t="str">
        <f>IF(B482="","",VLOOKUP(B482,'Base productos'!A$2:H$11812,4,FALSE))</f>
        <v/>
      </c>
      <c r="F482" s="63" t="str">
        <f>IF(B482="","",VLOOKUP(B482,'Base productos'!A$2:H$11812,5,FALSE))</f>
        <v/>
      </c>
      <c r="G482" s="67" t="str">
        <f>IF(B482="","",VLOOKUP(B482,'Base productos'!A$2:H$11812,6,FALSE))</f>
        <v/>
      </c>
      <c r="H482" s="67" t="str">
        <f>IF(B482="","",VLOOKUP(B482,'Base productos'!A$2:H$11812,7,FALSE))</f>
        <v/>
      </c>
      <c r="I482" s="67" t="str">
        <f>IF(B482="","",VLOOKUP(B482,'Base productos'!A$2:H$11812,8,FALSE))</f>
        <v/>
      </c>
      <c r="J482" s="47"/>
      <c r="K482" s="48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70"/>
      <c r="Y482" s="69"/>
      <c r="Z482" s="70"/>
      <c r="AA482" s="105"/>
      <c r="AB482" s="107"/>
      <c r="AC482" s="106"/>
      <c r="AD482" s="106"/>
      <c r="AE482" s="54"/>
      <c r="AF482" s="104"/>
      <c r="AG482" s="94"/>
      <c r="AH482" s="94"/>
      <c r="AI482"/>
      <c r="AJ482"/>
      <c r="AM482" s="13"/>
    </row>
    <row r="483" spans="1:39" s="8" customFormat="1" ht="24.95" customHeight="1" x14ac:dyDescent="0.25">
      <c r="A483" s="66" t="str">
        <f t="shared" si="7"/>
        <v/>
      </c>
      <c r="B483" s="62"/>
      <c r="C483" s="64" t="str">
        <f>IF(B483="","",VLOOKUP(B483,'Base productos'!A$2:H$11812,2,FALSE))</f>
        <v/>
      </c>
      <c r="D483" s="67" t="str">
        <f>IF(B483="","",VLOOKUP(B483,'Base productos'!A$2:H$11812,3,FALSE))</f>
        <v/>
      </c>
      <c r="E483" s="63" t="str">
        <f>IF(B483="","",VLOOKUP(B483,'Base productos'!A$2:H$11812,4,FALSE))</f>
        <v/>
      </c>
      <c r="F483" s="63" t="str">
        <f>IF(B483="","",VLOOKUP(B483,'Base productos'!A$2:H$11812,5,FALSE))</f>
        <v/>
      </c>
      <c r="G483" s="67" t="str">
        <f>IF(B483="","",VLOOKUP(B483,'Base productos'!A$2:H$11812,6,FALSE))</f>
        <v/>
      </c>
      <c r="H483" s="67" t="str">
        <f>IF(B483="","",VLOOKUP(B483,'Base productos'!A$2:H$11812,7,FALSE))</f>
        <v/>
      </c>
      <c r="I483" s="67" t="str">
        <f>IF(B483="","",VLOOKUP(B483,'Base productos'!A$2:H$11812,8,FALSE))</f>
        <v/>
      </c>
      <c r="J483" s="47"/>
      <c r="K483" s="48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70"/>
      <c r="Y483" s="69"/>
      <c r="Z483" s="70"/>
      <c r="AA483" s="105"/>
      <c r="AB483" s="107"/>
      <c r="AC483" s="106"/>
      <c r="AD483" s="106"/>
      <c r="AE483" s="54"/>
      <c r="AF483" s="104"/>
      <c r="AG483" s="94"/>
      <c r="AH483" s="94"/>
      <c r="AI483"/>
      <c r="AJ483"/>
      <c r="AM483" s="13"/>
    </row>
    <row r="484" spans="1:39" s="8" customFormat="1" ht="24.95" customHeight="1" x14ac:dyDescent="0.25">
      <c r="A484" s="66" t="str">
        <f t="shared" si="7"/>
        <v/>
      </c>
      <c r="B484" s="62"/>
      <c r="C484" s="64" t="str">
        <f>IF(B484="","",VLOOKUP(B484,'Base productos'!A$2:H$11812,2,FALSE))</f>
        <v/>
      </c>
      <c r="D484" s="67" t="str">
        <f>IF(B484="","",VLOOKUP(B484,'Base productos'!A$2:H$11812,3,FALSE))</f>
        <v/>
      </c>
      <c r="E484" s="63" t="str">
        <f>IF(B484="","",VLOOKUP(B484,'Base productos'!A$2:H$11812,4,FALSE))</f>
        <v/>
      </c>
      <c r="F484" s="63" t="str">
        <f>IF(B484="","",VLOOKUP(B484,'Base productos'!A$2:H$11812,5,FALSE))</f>
        <v/>
      </c>
      <c r="G484" s="67" t="str">
        <f>IF(B484="","",VLOOKUP(B484,'Base productos'!A$2:H$11812,6,FALSE))</f>
        <v/>
      </c>
      <c r="H484" s="67" t="str">
        <f>IF(B484="","",VLOOKUP(B484,'Base productos'!A$2:H$11812,7,FALSE))</f>
        <v/>
      </c>
      <c r="I484" s="67" t="str">
        <f>IF(B484="","",VLOOKUP(B484,'Base productos'!A$2:H$11812,8,FALSE))</f>
        <v/>
      </c>
      <c r="J484" s="47"/>
      <c r="K484" s="48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70"/>
      <c r="Y484" s="69"/>
      <c r="Z484" s="70"/>
      <c r="AA484" s="105"/>
      <c r="AB484" s="107"/>
      <c r="AC484" s="106"/>
      <c r="AD484" s="106"/>
      <c r="AE484" s="54"/>
      <c r="AF484" s="104"/>
      <c r="AG484" s="94"/>
      <c r="AH484" s="94"/>
      <c r="AI484"/>
      <c r="AJ484"/>
      <c r="AM484" s="13"/>
    </row>
    <row r="485" spans="1:39" s="8" customFormat="1" ht="24.95" customHeight="1" x14ac:dyDescent="0.25">
      <c r="A485" s="66" t="str">
        <f t="shared" si="7"/>
        <v/>
      </c>
      <c r="B485" s="62"/>
      <c r="C485" s="64" t="str">
        <f>IF(B485="","",VLOOKUP(B485,'Base productos'!A$2:H$11812,2,FALSE))</f>
        <v/>
      </c>
      <c r="D485" s="67" t="str">
        <f>IF(B485="","",VLOOKUP(B485,'Base productos'!A$2:H$11812,3,FALSE))</f>
        <v/>
      </c>
      <c r="E485" s="63" t="str">
        <f>IF(B485="","",VLOOKUP(B485,'Base productos'!A$2:H$11812,4,FALSE))</f>
        <v/>
      </c>
      <c r="F485" s="63" t="str">
        <f>IF(B485="","",VLOOKUP(B485,'Base productos'!A$2:H$11812,5,FALSE))</f>
        <v/>
      </c>
      <c r="G485" s="67" t="str">
        <f>IF(B485="","",VLOOKUP(B485,'Base productos'!A$2:H$11812,6,FALSE))</f>
        <v/>
      </c>
      <c r="H485" s="67" t="str">
        <f>IF(B485="","",VLOOKUP(B485,'Base productos'!A$2:H$11812,7,FALSE))</f>
        <v/>
      </c>
      <c r="I485" s="67" t="str">
        <f>IF(B485="","",VLOOKUP(B485,'Base productos'!A$2:H$11812,8,FALSE))</f>
        <v/>
      </c>
      <c r="J485" s="47"/>
      <c r="K485" s="48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70"/>
      <c r="Y485" s="69"/>
      <c r="Z485" s="70"/>
      <c r="AA485" s="105"/>
      <c r="AB485" s="107"/>
      <c r="AC485" s="106"/>
      <c r="AD485" s="106"/>
      <c r="AE485" s="54"/>
      <c r="AF485" s="104"/>
      <c r="AG485" s="94"/>
      <c r="AH485" s="94"/>
      <c r="AI485"/>
      <c r="AJ485"/>
      <c r="AM485" s="13"/>
    </row>
    <row r="486" spans="1:39" s="8" customFormat="1" ht="24.95" customHeight="1" x14ac:dyDescent="0.25">
      <c r="A486" s="66" t="str">
        <f t="shared" si="7"/>
        <v/>
      </c>
      <c r="B486" s="62"/>
      <c r="C486" s="64" t="str">
        <f>IF(B486="","",VLOOKUP(B486,'Base productos'!A$2:H$11812,2,FALSE))</f>
        <v/>
      </c>
      <c r="D486" s="67" t="str">
        <f>IF(B486="","",VLOOKUP(B486,'Base productos'!A$2:H$11812,3,FALSE))</f>
        <v/>
      </c>
      <c r="E486" s="63" t="str">
        <f>IF(B486="","",VLOOKUP(B486,'Base productos'!A$2:H$11812,4,FALSE))</f>
        <v/>
      </c>
      <c r="F486" s="63" t="str">
        <f>IF(B486="","",VLOOKUP(B486,'Base productos'!A$2:H$11812,5,FALSE))</f>
        <v/>
      </c>
      <c r="G486" s="67" t="str">
        <f>IF(B486="","",VLOOKUP(B486,'Base productos'!A$2:H$11812,6,FALSE))</f>
        <v/>
      </c>
      <c r="H486" s="67" t="str">
        <f>IF(B486="","",VLOOKUP(B486,'Base productos'!A$2:H$11812,7,FALSE))</f>
        <v/>
      </c>
      <c r="I486" s="67" t="str">
        <f>IF(B486="","",VLOOKUP(B486,'Base productos'!A$2:H$11812,8,FALSE))</f>
        <v/>
      </c>
      <c r="J486" s="47"/>
      <c r="K486" s="48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70"/>
      <c r="Y486" s="69"/>
      <c r="Z486" s="70"/>
      <c r="AA486" s="105"/>
      <c r="AB486" s="107"/>
      <c r="AC486" s="106"/>
      <c r="AD486" s="106"/>
      <c r="AE486" s="54"/>
      <c r="AF486" s="104"/>
      <c r="AG486" s="94"/>
      <c r="AH486" s="94"/>
      <c r="AI486"/>
      <c r="AJ486"/>
      <c r="AM486" s="13"/>
    </row>
    <row r="487" spans="1:39" s="8" customFormat="1" ht="24.95" customHeight="1" x14ac:dyDescent="0.25">
      <c r="A487" s="66" t="str">
        <f t="shared" si="7"/>
        <v/>
      </c>
      <c r="B487" s="62"/>
      <c r="C487" s="64" t="str">
        <f>IF(B487="","",VLOOKUP(B487,'Base productos'!A$2:H$11812,2,FALSE))</f>
        <v/>
      </c>
      <c r="D487" s="67" t="str">
        <f>IF(B487="","",VLOOKUP(B487,'Base productos'!A$2:H$11812,3,FALSE))</f>
        <v/>
      </c>
      <c r="E487" s="63" t="str">
        <f>IF(B487="","",VLOOKUP(B487,'Base productos'!A$2:H$11812,4,FALSE))</f>
        <v/>
      </c>
      <c r="F487" s="63" t="str">
        <f>IF(B487="","",VLOOKUP(B487,'Base productos'!A$2:H$11812,5,FALSE))</f>
        <v/>
      </c>
      <c r="G487" s="67" t="str">
        <f>IF(B487="","",VLOOKUP(B487,'Base productos'!A$2:H$11812,6,FALSE))</f>
        <v/>
      </c>
      <c r="H487" s="67" t="str">
        <f>IF(B487="","",VLOOKUP(B487,'Base productos'!A$2:H$11812,7,FALSE))</f>
        <v/>
      </c>
      <c r="I487" s="67" t="str">
        <f>IF(B487="","",VLOOKUP(B487,'Base productos'!A$2:H$11812,8,FALSE))</f>
        <v/>
      </c>
      <c r="J487" s="47"/>
      <c r="K487" s="48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70"/>
      <c r="Y487" s="69"/>
      <c r="Z487" s="70"/>
      <c r="AA487" s="105"/>
      <c r="AB487" s="107"/>
      <c r="AC487" s="106"/>
      <c r="AD487" s="106"/>
      <c r="AE487" s="54"/>
      <c r="AF487" s="104"/>
      <c r="AG487" s="94"/>
      <c r="AH487" s="94"/>
      <c r="AI487"/>
      <c r="AJ487"/>
      <c r="AM487" s="13"/>
    </row>
    <row r="488" spans="1:39" s="8" customFormat="1" ht="24.95" customHeight="1" x14ac:dyDescent="0.25">
      <c r="A488" s="66" t="str">
        <f t="shared" si="7"/>
        <v/>
      </c>
      <c r="B488" s="62"/>
      <c r="C488" s="64" t="str">
        <f>IF(B488="","",VLOOKUP(B488,'Base productos'!A$2:H$11812,2,FALSE))</f>
        <v/>
      </c>
      <c r="D488" s="67" t="str">
        <f>IF(B488="","",VLOOKUP(B488,'Base productos'!A$2:H$11812,3,FALSE))</f>
        <v/>
      </c>
      <c r="E488" s="63" t="str">
        <f>IF(B488="","",VLOOKUP(B488,'Base productos'!A$2:H$11812,4,FALSE))</f>
        <v/>
      </c>
      <c r="F488" s="63" t="str">
        <f>IF(B488="","",VLOOKUP(B488,'Base productos'!A$2:H$11812,5,FALSE))</f>
        <v/>
      </c>
      <c r="G488" s="67" t="str">
        <f>IF(B488="","",VLOOKUP(B488,'Base productos'!A$2:H$11812,6,FALSE))</f>
        <v/>
      </c>
      <c r="H488" s="67" t="str">
        <f>IF(B488="","",VLOOKUP(B488,'Base productos'!A$2:H$11812,7,FALSE))</f>
        <v/>
      </c>
      <c r="I488" s="67" t="str">
        <f>IF(B488="","",VLOOKUP(B488,'Base productos'!A$2:H$11812,8,FALSE))</f>
        <v/>
      </c>
      <c r="J488" s="47"/>
      <c r="K488" s="48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70"/>
      <c r="Y488" s="69"/>
      <c r="Z488" s="70"/>
      <c r="AA488" s="105"/>
      <c r="AB488" s="107"/>
      <c r="AC488" s="106"/>
      <c r="AD488" s="106"/>
      <c r="AE488" s="54"/>
      <c r="AF488" s="104"/>
      <c r="AG488" s="94"/>
      <c r="AH488" s="94"/>
      <c r="AI488"/>
      <c r="AJ488"/>
      <c r="AM488" s="13"/>
    </row>
    <row r="489" spans="1:39" s="8" customFormat="1" ht="24.95" customHeight="1" x14ac:dyDescent="0.25">
      <c r="A489" s="66" t="str">
        <f t="shared" si="7"/>
        <v/>
      </c>
      <c r="B489" s="62"/>
      <c r="C489" s="64" t="str">
        <f>IF(B489="","",VLOOKUP(B489,'Base productos'!A$2:H$11812,2,FALSE))</f>
        <v/>
      </c>
      <c r="D489" s="67" t="str">
        <f>IF(B489="","",VLOOKUP(B489,'Base productos'!A$2:H$11812,3,FALSE))</f>
        <v/>
      </c>
      <c r="E489" s="63" t="str">
        <f>IF(B489="","",VLOOKUP(B489,'Base productos'!A$2:H$11812,4,FALSE))</f>
        <v/>
      </c>
      <c r="F489" s="63" t="str">
        <f>IF(B489="","",VLOOKUP(B489,'Base productos'!A$2:H$11812,5,FALSE))</f>
        <v/>
      </c>
      <c r="G489" s="67" t="str">
        <f>IF(B489="","",VLOOKUP(B489,'Base productos'!A$2:H$11812,6,FALSE))</f>
        <v/>
      </c>
      <c r="H489" s="67" t="str">
        <f>IF(B489="","",VLOOKUP(B489,'Base productos'!A$2:H$11812,7,FALSE))</f>
        <v/>
      </c>
      <c r="I489" s="67" t="str">
        <f>IF(B489="","",VLOOKUP(B489,'Base productos'!A$2:H$11812,8,FALSE))</f>
        <v/>
      </c>
      <c r="J489" s="47"/>
      <c r="K489" s="48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70"/>
      <c r="Y489" s="69"/>
      <c r="Z489" s="70"/>
      <c r="AA489" s="105"/>
      <c r="AB489" s="107"/>
      <c r="AC489" s="106"/>
      <c r="AD489" s="106"/>
      <c r="AE489" s="54"/>
      <c r="AF489" s="104"/>
      <c r="AG489" s="94"/>
      <c r="AH489" s="94"/>
      <c r="AI489"/>
      <c r="AJ489"/>
      <c r="AM489" s="13"/>
    </row>
    <row r="490" spans="1:39" s="8" customFormat="1" ht="24.95" customHeight="1" x14ac:dyDescent="0.25">
      <c r="A490" s="66" t="str">
        <f t="shared" si="7"/>
        <v/>
      </c>
      <c r="B490" s="62"/>
      <c r="C490" s="64" t="str">
        <f>IF(B490="","",VLOOKUP(B490,'Base productos'!A$2:H$11812,2,FALSE))</f>
        <v/>
      </c>
      <c r="D490" s="67" t="str">
        <f>IF(B490="","",VLOOKUP(B490,'Base productos'!A$2:H$11812,3,FALSE))</f>
        <v/>
      </c>
      <c r="E490" s="63" t="str">
        <f>IF(B490="","",VLOOKUP(B490,'Base productos'!A$2:H$11812,4,FALSE))</f>
        <v/>
      </c>
      <c r="F490" s="63" t="str">
        <f>IF(B490="","",VLOOKUP(B490,'Base productos'!A$2:H$11812,5,FALSE))</f>
        <v/>
      </c>
      <c r="G490" s="67" t="str">
        <f>IF(B490="","",VLOOKUP(B490,'Base productos'!A$2:H$11812,6,FALSE))</f>
        <v/>
      </c>
      <c r="H490" s="67" t="str">
        <f>IF(B490="","",VLOOKUP(B490,'Base productos'!A$2:H$11812,7,FALSE))</f>
        <v/>
      </c>
      <c r="I490" s="67" t="str">
        <f>IF(B490="","",VLOOKUP(B490,'Base productos'!A$2:H$11812,8,FALSE))</f>
        <v/>
      </c>
      <c r="J490" s="47"/>
      <c r="K490" s="48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70"/>
      <c r="Y490" s="69"/>
      <c r="Z490" s="70"/>
      <c r="AA490" s="105"/>
      <c r="AB490" s="107"/>
      <c r="AC490" s="106"/>
      <c r="AD490" s="106"/>
      <c r="AE490" s="54"/>
      <c r="AF490" s="104"/>
      <c r="AG490" s="94"/>
      <c r="AH490" s="94"/>
      <c r="AI490"/>
      <c r="AJ490"/>
      <c r="AM490" s="13"/>
    </row>
    <row r="491" spans="1:39" s="8" customFormat="1" ht="24.95" customHeight="1" x14ac:dyDescent="0.25">
      <c r="A491" s="66" t="str">
        <f t="shared" si="7"/>
        <v/>
      </c>
      <c r="B491" s="62"/>
      <c r="C491" s="64" t="str">
        <f>IF(B491="","",VLOOKUP(B491,'Base productos'!A$2:H$11812,2,FALSE))</f>
        <v/>
      </c>
      <c r="D491" s="67" t="str">
        <f>IF(B491="","",VLOOKUP(B491,'Base productos'!A$2:H$11812,3,FALSE))</f>
        <v/>
      </c>
      <c r="E491" s="63" t="str">
        <f>IF(B491="","",VLOOKUP(B491,'Base productos'!A$2:H$11812,4,FALSE))</f>
        <v/>
      </c>
      <c r="F491" s="63" t="str">
        <f>IF(B491="","",VLOOKUP(B491,'Base productos'!A$2:H$11812,5,FALSE))</f>
        <v/>
      </c>
      <c r="G491" s="67" t="str">
        <f>IF(B491="","",VLOOKUP(B491,'Base productos'!A$2:H$11812,6,FALSE))</f>
        <v/>
      </c>
      <c r="H491" s="67" t="str">
        <f>IF(B491="","",VLOOKUP(B491,'Base productos'!A$2:H$11812,7,FALSE))</f>
        <v/>
      </c>
      <c r="I491" s="67" t="str">
        <f>IF(B491="","",VLOOKUP(B491,'Base productos'!A$2:H$11812,8,FALSE))</f>
        <v/>
      </c>
      <c r="J491" s="47"/>
      <c r="K491" s="48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70"/>
      <c r="Y491" s="69"/>
      <c r="Z491" s="70"/>
      <c r="AA491" s="105"/>
      <c r="AB491" s="107"/>
      <c r="AC491" s="106"/>
      <c r="AD491" s="106"/>
      <c r="AE491" s="54"/>
      <c r="AF491" s="104"/>
      <c r="AG491" s="94"/>
      <c r="AH491" s="94"/>
      <c r="AI491"/>
      <c r="AJ491"/>
      <c r="AM491" s="13"/>
    </row>
    <row r="492" spans="1:39" s="8" customFormat="1" ht="24.95" customHeight="1" x14ac:dyDescent="0.25">
      <c r="A492" s="66" t="str">
        <f t="shared" si="7"/>
        <v/>
      </c>
      <c r="B492" s="62"/>
      <c r="C492" s="64" t="str">
        <f>IF(B492="","",VLOOKUP(B492,'Base productos'!A$2:H$11812,2,FALSE))</f>
        <v/>
      </c>
      <c r="D492" s="67" t="str">
        <f>IF(B492="","",VLOOKUP(B492,'Base productos'!A$2:H$11812,3,FALSE))</f>
        <v/>
      </c>
      <c r="E492" s="63" t="str">
        <f>IF(B492="","",VLOOKUP(B492,'Base productos'!A$2:H$11812,4,FALSE))</f>
        <v/>
      </c>
      <c r="F492" s="63" t="str">
        <f>IF(B492="","",VLOOKUP(B492,'Base productos'!A$2:H$11812,5,FALSE))</f>
        <v/>
      </c>
      <c r="G492" s="67" t="str">
        <f>IF(B492="","",VLOOKUP(B492,'Base productos'!A$2:H$11812,6,FALSE))</f>
        <v/>
      </c>
      <c r="H492" s="67" t="str">
        <f>IF(B492="","",VLOOKUP(B492,'Base productos'!A$2:H$11812,7,FALSE))</f>
        <v/>
      </c>
      <c r="I492" s="67" t="str">
        <f>IF(B492="","",VLOOKUP(B492,'Base productos'!A$2:H$11812,8,FALSE))</f>
        <v/>
      </c>
      <c r="J492" s="47"/>
      <c r="K492" s="48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70"/>
      <c r="Y492" s="69"/>
      <c r="Z492" s="70"/>
      <c r="AA492" s="105"/>
      <c r="AB492" s="107"/>
      <c r="AC492" s="106"/>
      <c r="AD492" s="106"/>
      <c r="AE492" s="54"/>
      <c r="AF492" s="104"/>
      <c r="AG492" s="94"/>
      <c r="AH492" s="94"/>
      <c r="AI492"/>
      <c r="AJ492"/>
      <c r="AM492" s="13"/>
    </row>
    <row r="493" spans="1:39" s="8" customFormat="1" ht="24.95" customHeight="1" x14ac:dyDescent="0.25">
      <c r="A493" s="66" t="str">
        <f t="shared" si="7"/>
        <v/>
      </c>
      <c r="B493" s="62"/>
      <c r="C493" s="64" t="str">
        <f>IF(B493="","",VLOOKUP(B493,'Base productos'!A$2:H$11812,2,FALSE))</f>
        <v/>
      </c>
      <c r="D493" s="67" t="str">
        <f>IF(B493="","",VLOOKUP(B493,'Base productos'!A$2:H$11812,3,FALSE))</f>
        <v/>
      </c>
      <c r="E493" s="63" t="str">
        <f>IF(B493="","",VLOOKUP(B493,'Base productos'!A$2:H$11812,4,FALSE))</f>
        <v/>
      </c>
      <c r="F493" s="63" t="str">
        <f>IF(B493="","",VLOOKUP(B493,'Base productos'!A$2:H$11812,5,FALSE))</f>
        <v/>
      </c>
      <c r="G493" s="67" t="str">
        <f>IF(B493="","",VLOOKUP(B493,'Base productos'!A$2:H$11812,6,FALSE))</f>
        <v/>
      </c>
      <c r="H493" s="67" t="str">
        <f>IF(B493="","",VLOOKUP(B493,'Base productos'!A$2:H$11812,7,FALSE))</f>
        <v/>
      </c>
      <c r="I493" s="67" t="str">
        <f>IF(B493="","",VLOOKUP(B493,'Base productos'!A$2:H$11812,8,FALSE))</f>
        <v/>
      </c>
      <c r="J493" s="47"/>
      <c r="K493" s="48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70"/>
      <c r="Y493" s="69"/>
      <c r="Z493" s="70"/>
      <c r="AA493" s="105"/>
      <c r="AB493" s="107"/>
      <c r="AC493" s="106"/>
      <c r="AD493" s="106"/>
      <c r="AE493" s="54"/>
      <c r="AF493" s="104"/>
      <c r="AG493" s="94"/>
      <c r="AH493" s="94"/>
      <c r="AI493"/>
      <c r="AJ493"/>
      <c r="AM493" s="13"/>
    </row>
    <row r="494" spans="1:39" s="8" customFormat="1" ht="24.95" customHeight="1" x14ac:dyDescent="0.25">
      <c r="A494" s="66" t="str">
        <f t="shared" si="7"/>
        <v/>
      </c>
      <c r="B494" s="62"/>
      <c r="C494" s="64" t="str">
        <f>IF(B494="","",VLOOKUP(B494,'Base productos'!A$2:H$11812,2,FALSE))</f>
        <v/>
      </c>
      <c r="D494" s="67" t="str">
        <f>IF(B494="","",VLOOKUP(B494,'Base productos'!A$2:H$11812,3,FALSE))</f>
        <v/>
      </c>
      <c r="E494" s="63" t="str">
        <f>IF(B494="","",VLOOKUP(B494,'Base productos'!A$2:H$11812,4,FALSE))</f>
        <v/>
      </c>
      <c r="F494" s="63" t="str">
        <f>IF(B494="","",VLOOKUP(B494,'Base productos'!A$2:H$11812,5,FALSE))</f>
        <v/>
      </c>
      <c r="G494" s="67" t="str">
        <f>IF(B494="","",VLOOKUP(B494,'Base productos'!A$2:H$11812,6,FALSE))</f>
        <v/>
      </c>
      <c r="H494" s="67" t="str">
        <f>IF(B494="","",VLOOKUP(B494,'Base productos'!A$2:H$11812,7,FALSE))</f>
        <v/>
      </c>
      <c r="I494" s="67" t="str">
        <f>IF(B494="","",VLOOKUP(B494,'Base productos'!A$2:H$11812,8,FALSE))</f>
        <v/>
      </c>
      <c r="J494" s="47"/>
      <c r="K494" s="48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70"/>
      <c r="Y494" s="69"/>
      <c r="Z494" s="70"/>
      <c r="AA494" s="105"/>
      <c r="AB494" s="107"/>
      <c r="AC494" s="106"/>
      <c r="AD494" s="106"/>
      <c r="AE494" s="54"/>
      <c r="AF494" s="104"/>
      <c r="AG494" s="94"/>
      <c r="AH494" s="94"/>
      <c r="AI494"/>
      <c r="AJ494"/>
      <c r="AM494" s="13"/>
    </row>
    <row r="495" spans="1:39" s="8" customFormat="1" ht="24.95" customHeight="1" x14ac:dyDescent="0.25">
      <c r="A495" s="66" t="str">
        <f t="shared" si="7"/>
        <v/>
      </c>
      <c r="B495" s="62"/>
      <c r="C495" s="64" t="str">
        <f>IF(B495="","",VLOOKUP(B495,'Base productos'!A$2:H$11812,2,FALSE))</f>
        <v/>
      </c>
      <c r="D495" s="67" t="str">
        <f>IF(B495="","",VLOOKUP(B495,'Base productos'!A$2:H$11812,3,FALSE))</f>
        <v/>
      </c>
      <c r="E495" s="63" t="str">
        <f>IF(B495="","",VLOOKUP(B495,'Base productos'!A$2:H$11812,4,FALSE))</f>
        <v/>
      </c>
      <c r="F495" s="63" t="str">
        <f>IF(B495="","",VLOOKUP(B495,'Base productos'!A$2:H$11812,5,FALSE))</f>
        <v/>
      </c>
      <c r="G495" s="67" t="str">
        <f>IF(B495="","",VLOOKUP(B495,'Base productos'!A$2:H$11812,6,FALSE))</f>
        <v/>
      </c>
      <c r="H495" s="67" t="str">
        <f>IF(B495="","",VLOOKUP(B495,'Base productos'!A$2:H$11812,7,FALSE))</f>
        <v/>
      </c>
      <c r="I495" s="67" t="str">
        <f>IF(B495="","",VLOOKUP(B495,'Base productos'!A$2:H$11812,8,FALSE))</f>
        <v/>
      </c>
      <c r="J495" s="47"/>
      <c r="K495" s="48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70"/>
      <c r="Y495" s="69"/>
      <c r="Z495" s="70"/>
      <c r="AA495" s="105"/>
      <c r="AB495" s="107"/>
      <c r="AC495" s="106"/>
      <c r="AD495" s="106"/>
      <c r="AE495" s="54"/>
      <c r="AF495" s="104"/>
      <c r="AG495" s="94"/>
      <c r="AH495" s="94"/>
      <c r="AI495"/>
      <c r="AJ495"/>
      <c r="AM495" s="13"/>
    </row>
    <row r="496" spans="1:39" s="8" customFormat="1" ht="24.95" customHeight="1" x14ac:dyDescent="0.25">
      <c r="A496" s="66" t="str">
        <f t="shared" si="7"/>
        <v/>
      </c>
      <c r="B496" s="62"/>
      <c r="C496" s="64" t="str">
        <f>IF(B496="","",VLOOKUP(B496,'Base productos'!A$2:H$11812,2,FALSE))</f>
        <v/>
      </c>
      <c r="D496" s="67" t="str">
        <f>IF(B496="","",VLOOKUP(B496,'Base productos'!A$2:H$11812,3,FALSE))</f>
        <v/>
      </c>
      <c r="E496" s="63" t="str">
        <f>IF(B496="","",VLOOKUP(B496,'Base productos'!A$2:H$11812,4,FALSE))</f>
        <v/>
      </c>
      <c r="F496" s="63" t="str">
        <f>IF(B496="","",VLOOKUP(B496,'Base productos'!A$2:H$11812,5,FALSE))</f>
        <v/>
      </c>
      <c r="G496" s="67" t="str">
        <f>IF(B496="","",VLOOKUP(B496,'Base productos'!A$2:H$11812,6,FALSE))</f>
        <v/>
      </c>
      <c r="H496" s="67" t="str">
        <f>IF(B496="","",VLOOKUP(B496,'Base productos'!A$2:H$11812,7,FALSE))</f>
        <v/>
      </c>
      <c r="I496" s="67" t="str">
        <f>IF(B496="","",VLOOKUP(B496,'Base productos'!A$2:H$11812,8,FALSE))</f>
        <v/>
      </c>
      <c r="J496" s="47"/>
      <c r="K496" s="48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70"/>
      <c r="Y496" s="69"/>
      <c r="Z496" s="70"/>
      <c r="AA496" s="105"/>
      <c r="AB496" s="107"/>
      <c r="AC496" s="106"/>
      <c r="AD496" s="106"/>
      <c r="AE496" s="54"/>
      <c r="AF496" s="104"/>
      <c r="AG496" s="94"/>
      <c r="AH496" s="94"/>
      <c r="AI496"/>
      <c r="AJ496"/>
      <c r="AM496" s="13"/>
    </row>
    <row r="497" spans="1:39" s="8" customFormat="1" ht="24.95" customHeight="1" x14ac:dyDescent="0.25">
      <c r="A497" s="66" t="str">
        <f t="shared" si="7"/>
        <v/>
      </c>
      <c r="B497" s="62"/>
      <c r="C497" s="64" t="str">
        <f>IF(B497="","",VLOOKUP(B497,'Base productos'!A$2:H$11812,2,FALSE))</f>
        <v/>
      </c>
      <c r="D497" s="67" t="str">
        <f>IF(B497="","",VLOOKUP(B497,'Base productos'!A$2:H$11812,3,FALSE))</f>
        <v/>
      </c>
      <c r="E497" s="63" t="str">
        <f>IF(B497="","",VLOOKUP(B497,'Base productos'!A$2:H$11812,4,FALSE))</f>
        <v/>
      </c>
      <c r="F497" s="63" t="str">
        <f>IF(B497="","",VLOOKUP(B497,'Base productos'!A$2:H$11812,5,FALSE))</f>
        <v/>
      </c>
      <c r="G497" s="67" t="str">
        <f>IF(B497="","",VLOOKUP(B497,'Base productos'!A$2:H$11812,6,FALSE))</f>
        <v/>
      </c>
      <c r="H497" s="67" t="str">
        <f>IF(B497="","",VLOOKUP(B497,'Base productos'!A$2:H$11812,7,FALSE))</f>
        <v/>
      </c>
      <c r="I497" s="67" t="str">
        <f>IF(B497="","",VLOOKUP(B497,'Base productos'!A$2:H$11812,8,FALSE))</f>
        <v/>
      </c>
      <c r="J497" s="47"/>
      <c r="K497" s="48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70"/>
      <c r="Y497" s="69"/>
      <c r="Z497" s="70"/>
      <c r="AA497" s="105"/>
      <c r="AB497" s="107"/>
      <c r="AC497" s="106"/>
      <c r="AD497" s="106"/>
      <c r="AE497" s="54"/>
      <c r="AF497" s="104"/>
      <c r="AG497" s="94"/>
      <c r="AH497" s="94"/>
      <c r="AI497"/>
      <c r="AJ497"/>
      <c r="AM497" s="13"/>
    </row>
    <row r="498" spans="1:39" s="8" customFormat="1" ht="24.95" customHeight="1" x14ac:dyDescent="0.25">
      <c r="A498" s="66" t="str">
        <f t="shared" si="7"/>
        <v/>
      </c>
      <c r="B498" s="62"/>
      <c r="C498" s="64" t="str">
        <f>IF(B498="","",VLOOKUP(B498,'Base productos'!A$2:H$11812,2,FALSE))</f>
        <v/>
      </c>
      <c r="D498" s="67" t="str">
        <f>IF(B498="","",VLOOKUP(B498,'Base productos'!A$2:H$11812,3,FALSE))</f>
        <v/>
      </c>
      <c r="E498" s="63" t="str">
        <f>IF(B498="","",VLOOKUP(B498,'Base productos'!A$2:H$11812,4,FALSE))</f>
        <v/>
      </c>
      <c r="F498" s="63" t="str">
        <f>IF(B498="","",VLOOKUP(B498,'Base productos'!A$2:H$11812,5,FALSE))</f>
        <v/>
      </c>
      <c r="G498" s="67" t="str">
        <f>IF(B498="","",VLOOKUP(B498,'Base productos'!A$2:H$11812,6,FALSE))</f>
        <v/>
      </c>
      <c r="H498" s="67" t="str">
        <f>IF(B498="","",VLOOKUP(B498,'Base productos'!A$2:H$11812,7,FALSE))</f>
        <v/>
      </c>
      <c r="I498" s="67" t="str">
        <f>IF(B498="","",VLOOKUP(B498,'Base productos'!A$2:H$11812,8,FALSE))</f>
        <v/>
      </c>
      <c r="J498" s="47"/>
      <c r="K498" s="48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70"/>
      <c r="Y498" s="69"/>
      <c r="Z498" s="70"/>
      <c r="AA498" s="105"/>
      <c r="AB498" s="107"/>
      <c r="AC498" s="106"/>
      <c r="AD498" s="106"/>
      <c r="AE498" s="54"/>
      <c r="AF498" s="104"/>
      <c r="AG498" s="94"/>
      <c r="AH498" s="94"/>
      <c r="AI498"/>
      <c r="AJ498"/>
      <c r="AM498" s="13"/>
    </row>
    <row r="499" spans="1:39" s="8" customFormat="1" ht="24.95" customHeight="1" x14ac:dyDescent="0.25">
      <c r="A499" s="66" t="str">
        <f t="shared" si="7"/>
        <v/>
      </c>
      <c r="B499" s="62"/>
      <c r="C499" s="64" t="str">
        <f>IF(B499="","",VLOOKUP(B499,'Base productos'!A$2:H$11812,2,FALSE))</f>
        <v/>
      </c>
      <c r="D499" s="67" t="str">
        <f>IF(B499="","",VLOOKUP(B499,'Base productos'!A$2:H$11812,3,FALSE))</f>
        <v/>
      </c>
      <c r="E499" s="63" t="str">
        <f>IF(B499="","",VLOOKUP(B499,'Base productos'!A$2:H$11812,4,FALSE))</f>
        <v/>
      </c>
      <c r="F499" s="63" t="str">
        <f>IF(B499="","",VLOOKUP(B499,'Base productos'!A$2:H$11812,5,FALSE))</f>
        <v/>
      </c>
      <c r="G499" s="67" t="str">
        <f>IF(B499="","",VLOOKUP(B499,'Base productos'!A$2:H$11812,6,FALSE))</f>
        <v/>
      </c>
      <c r="H499" s="67" t="str">
        <f>IF(B499="","",VLOOKUP(B499,'Base productos'!A$2:H$11812,7,FALSE))</f>
        <v/>
      </c>
      <c r="I499" s="67" t="str">
        <f>IF(B499="","",VLOOKUP(B499,'Base productos'!A$2:H$11812,8,FALSE))</f>
        <v/>
      </c>
      <c r="J499" s="47"/>
      <c r="K499" s="48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70"/>
      <c r="Y499" s="69"/>
      <c r="Z499" s="70"/>
      <c r="AA499" s="105"/>
      <c r="AB499" s="107"/>
      <c r="AC499" s="106"/>
      <c r="AD499" s="106"/>
      <c r="AE499" s="54"/>
      <c r="AF499" s="104"/>
      <c r="AG499" s="94"/>
      <c r="AH499" s="94"/>
      <c r="AI499"/>
      <c r="AJ499"/>
      <c r="AM499" s="13"/>
    </row>
    <row r="500" spans="1:39" s="8" customFormat="1" ht="24.95" customHeight="1" x14ac:dyDescent="0.25">
      <c r="A500" s="66" t="str">
        <f t="shared" si="7"/>
        <v/>
      </c>
      <c r="B500" s="62"/>
      <c r="C500" s="64" t="str">
        <f>IF(B500="","",VLOOKUP(B500,'Base productos'!A$2:H$11812,2,FALSE))</f>
        <v/>
      </c>
      <c r="D500" s="67" t="str">
        <f>IF(B500="","",VLOOKUP(B500,'Base productos'!A$2:H$11812,3,FALSE))</f>
        <v/>
      </c>
      <c r="E500" s="63" t="str">
        <f>IF(B500="","",VLOOKUP(B500,'Base productos'!A$2:H$11812,4,FALSE))</f>
        <v/>
      </c>
      <c r="F500" s="63" t="str">
        <f>IF(B500="","",VLOOKUP(B500,'Base productos'!A$2:H$11812,5,FALSE))</f>
        <v/>
      </c>
      <c r="G500" s="67" t="str">
        <f>IF(B500="","",VLOOKUP(B500,'Base productos'!A$2:H$11812,6,FALSE))</f>
        <v/>
      </c>
      <c r="H500" s="67" t="str">
        <f>IF(B500="","",VLOOKUP(B500,'Base productos'!A$2:H$11812,7,FALSE))</f>
        <v/>
      </c>
      <c r="I500" s="67" t="str">
        <f>IF(B500="","",VLOOKUP(B500,'Base productos'!A$2:H$11812,8,FALSE))</f>
        <v/>
      </c>
      <c r="J500" s="47"/>
      <c r="K500" s="48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70"/>
      <c r="Y500" s="69"/>
      <c r="Z500" s="70"/>
      <c r="AA500" s="105"/>
      <c r="AB500" s="107"/>
      <c r="AC500" s="106"/>
      <c r="AD500" s="106"/>
      <c r="AE500" s="54"/>
      <c r="AF500" s="104"/>
      <c r="AG500" s="94"/>
      <c r="AH500" s="94"/>
      <c r="AI500"/>
      <c r="AJ500"/>
      <c r="AM500" s="13"/>
    </row>
    <row r="501" spans="1:39" s="8" customFormat="1" ht="24.95" customHeight="1" x14ac:dyDescent="0.25">
      <c r="A501" s="66" t="str">
        <f t="shared" si="7"/>
        <v/>
      </c>
      <c r="B501" s="62"/>
      <c r="C501" s="64" t="str">
        <f>IF(B501="","",VLOOKUP(B501,'Base productos'!A$2:H$11812,2,FALSE))</f>
        <v/>
      </c>
      <c r="D501" s="67" t="str">
        <f>IF(B501="","",VLOOKUP(B501,'Base productos'!A$2:H$11812,3,FALSE))</f>
        <v/>
      </c>
      <c r="E501" s="63" t="str">
        <f>IF(B501="","",VLOOKUP(B501,'Base productos'!A$2:H$11812,4,FALSE))</f>
        <v/>
      </c>
      <c r="F501" s="63" t="str">
        <f>IF(B501="","",VLOOKUP(B501,'Base productos'!A$2:H$11812,5,FALSE))</f>
        <v/>
      </c>
      <c r="G501" s="67" t="str">
        <f>IF(B501="","",VLOOKUP(B501,'Base productos'!A$2:H$11812,6,FALSE))</f>
        <v/>
      </c>
      <c r="H501" s="67" t="str">
        <f>IF(B501="","",VLOOKUP(B501,'Base productos'!A$2:H$11812,7,FALSE))</f>
        <v/>
      </c>
      <c r="I501" s="67" t="str">
        <f>IF(B501="","",VLOOKUP(B501,'Base productos'!A$2:H$11812,8,FALSE))</f>
        <v/>
      </c>
      <c r="J501" s="47"/>
      <c r="K501" s="48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70"/>
      <c r="Y501" s="69"/>
      <c r="Z501" s="70"/>
      <c r="AA501" s="105"/>
      <c r="AB501" s="107"/>
      <c r="AC501" s="106"/>
      <c r="AD501" s="106"/>
      <c r="AE501" s="54"/>
      <c r="AF501" s="104"/>
      <c r="AG501" s="94"/>
      <c r="AH501" s="94"/>
      <c r="AI501"/>
      <c r="AJ501"/>
      <c r="AM501" s="13"/>
    </row>
    <row r="502" spans="1:39" s="8" customFormat="1" ht="24.95" customHeight="1" x14ac:dyDescent="0.25">
      <c r="A502" s="66" t="str">
        <f t="shared" si="7"/>
        <v/>
      </c>
      <c r="B502" s="62"/>
      <c r="C502" s="64" t="str">
        <f>IF(B502="","",VLOOKUP(B502,'Base productos'!A$2:H$11812,2,FALSE))</f>
        <v/>
      </c>
      <c r="D502" s="67" t="str">
        <f>IF(B502="","",VLOOKUP(B502,'Base productos'!A$2:H$11812,3,FALSE))</f>
        <v/>
      </c>
      <c r="E502" s="63" t="str">
        <f>IF(B502="","",VLOOKUP(B502,'Base productos'!A$2:H$11812,4,FALSE))</f>
        <v/>
      </c>
      <c r="F502" s="63" t="str">
        <f>IF(B502="","",VLOOKUP(B502,'Base productos'!A$2:H$11812,5,FALSE))</f>
        <v/>
      </c>
      <c r="G502" s="67" t="str">
        <f>IF(B502="","",VLOOKUP(B502,'Base productos'!A$2:H$11812,6,FALSE))</f>
        <v/>
      </c>
      <c r="H502" s="67" t="str">
        <f>IF(B502="","",VLOOKUP(B502,'Base productos'!A$2:H$11812,7,FALSE))</f>
        <v/>
      </c>
      <c r="I502" s="67" t="str">
        <f>IF(B502="","",VLOOKUP(B502,'Base productos'!A$2:H$11812,8,FALSE))</f>
        <v/>
      </c>
      <c r="J502" s="47"/>
      <c r="K502" s="48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/>
      <c r="Y502" s="69"/>
      <c r="Z502" s="70"/>
      <c r="AA502" s="105"/>
      <c r="AB502" s="107"/>
      <c r="AC502" s="106"/>
      <c r="AD502" s="106"/>
      <c r="AE502" s="54"/>
      <c r="AF502" s="104"/>
      <c r="AG502" s="94"/>
      <c r="AH502" s="94"/>
      <c r="AI502"/>
      <c r="AJ502"/>
      <c r="AM502" s="13"/>
    </row>
    <row r="503" spans="1:39" s="8" customFormat="1" ht="24.95" customHeight="1" x14ac:dyDescent="0.25">
      <c r="A503" s="66" t="str">
        <f t="shared" si="7"/>
        <v/>
      </c>
      <c r="B503" s="62"/>
      <c r="C503" s="64" t="str">
        <f>IF(B503="","",VLOOKUP(B503,'Base productos'!A$2:H$11812,2,FALSE))</f>
        <v/>
      </c>
      <c r="D503" s="67" t="str">
        <f>IF(B503="","",VLOOKUP(B503,'Base productos'!A$2:H$11812,3,FALSE))</f>
        <v/>
      </c>
      <c r="E503" s="63" t="str">
        <f>IF(B503="","",VLOOKUP(B503,'Base productos'!A$2:H$11812,4,FALSE))</f>
        <v/>
      </c>
      <c r="F503" s="63" t="str">
        <f>IF(B503="","",VLOOKUP(B503,'Base productos'!A$2:H$11812,5,FALSE))</f>
        <v/>
      </c>
      <c r="G503" s="67" t="str">
        <f>IF(B503="","",VLOOKUP(B503,'Base productos'!A$2:H$11812,6,FALSE))</f>
        <v/>
      </c>
      <c r="H503" s="67" t="str">
        <f>IF(B503="","",VLOOKUP(B503,'Base productos'!A$2:H$11812,7,FALSE))</f>
        <v/>
      </c>
      <c r="I503" s="67" t="str">
        <f>IF(B503="","",VLOOKUP(B503,'Base productos'!A$2:H$11812,8,FALSE))</f>
        <v/>
      </c>
      <c r="J503" s="47"/>
      <c r="K503" s="48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70"/>
      <c r="Y503" s="69"/>
      <c r="Z503" s="70"/>
      <c r="AA503" s="105"/>
      <c r="AB503" s="107"/>
      <c r="AC503" s="106"/>
      <c r="AD503" s="106"/>
      <c r="AE503" s="54"/>
      <c r="AF503" s="104"/>
      <c r="AG503" s="94"/>
      <c r="AH503" s="94"/>
      <c r="AI503"/>
      <c r="AJ503"/>
      <c r="AM503" s="13"/>
    </row>
    <row r="504" spans="1:39" s="8" customFormat="1" ht="24.95" customHeight="1" x14ac:dyDescent="0.25">
      <c r="A504" s="66" t="str">
        <f t="shared" si="7"/>
        <v/>
      </c>
      <c r="B504" s="62"/>
      <c r="C504" s="64" t="str">
        <f>IF(B504="","",VLOOKUP(B504,'Base productos'!A$2:H$11812,2,FALSE))</f>
        <v/>
      </c>
      <c r="D504" s="67" t="str">
        <f>IF(B504="","",VLOOKUP(B504,'Base productos'!A$2:H$11812,3,FALSE))</f>
        <v/>
      </c>
      <c r="E504" s="63" t="str">
        <f>IF(B504="","",VLOOKUP(B504,'Base productos'!A$2:H$11812,4,FALSE))</f>
        <v/>
      </c>
      <c r="F504" s="63" t="str">
        <f>IF(B504="","",VLOOKUP(B504,'Base productos'!A$2:H$11812,5,FALSE))</f>
        <v/>
      </c>
      <c r="G504" s="67" t="str">
        <f>IF(B504="","",VLOOKUP(B504,'Base productos'!A$2:H$11812,6,FALSE))</f>
        <v/>
      </c>
      <c r="H504" s="67" t="str">
        <f>IF(B504="","",VLOOKUP(B504,'Base productos'!A$2:H$11812,7,FALSE))</f>
        <v/>
      </c>
      <c r="I504" s="67" t="str">
        <f>IF(B504="","",VLOOKUP(B504,'Base productos'!A$2:H$11812,8,FALSE))</f>
        <v/>
      </c>
      <c r="J504" s="47"/>
      <c r="K504" s="48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70"/>
      <c r="Y504" s="69"/>
      <c r="Z504" s="70"/>
      <c r="AA504" s="105"/>
      <c r="AB504" s="107"/>
      <c r="AC504" s="106"/>
      <c r="AD504" s="106"/>
      <c r="AE504" s="54"/>
      <c r="AF504" s="104"/>
      <c r="AG504" s="94"/>
      <c r="AH504" s="94"/>
      <c r="AI504"/>
      <c r="AJ504"/>
      <c r="AM504" s="13"/>
    </row>
    <row r="505" spans="1:39" s="8" customFormat="1" ht="24.95" customHeight="1" x14ac:dyDescent="0.25">
      <c r="A505" s="66" t="str">
        <f t="shared" si="7"/>
        <v/>
      </c>
      <c r="B505" s="62"/>
      <c r="C505" s="64" t="str">
        <f>IF(B505="","",VLOOKUP(B505,'Base productos'!A$2:H$11812,2,FALSE))</f>
        <v/>
      </c>
      <c r="D505" s="67" t="str">
        <f>IF(B505="","",VLOOKUP(B505,'Base productos'!A$2:H$11812,3,FALSE))</f>
        <v/>
      </c>
      <c r="E505" s="63" t="str">
        <f>IF(B505="","",VLOOKUP(B505,'Base productos'!A$2:H$11812,4,FALSE))</f>
        <v/>
      </c>
      <c r="F505" s="63" t="str">
        <f>IF(B505="","",VLOOKUP(B505,'Base productos'!A$2:H$11812,5,FALSE))</f>
        <v/>
      </c>
      <c r="G505" s="67" t="str">
        <f>IF(B505="","",VLOOKUP(B505,'Base productos'!A$2:H$11812,6,FALSE))</f>
        <v/>
      </c>
      <c r="H505" s="67" t="str">
        <f>IF(B505="","",VLOOKUP(B505,'Base productos'!A$2:H$11812,7,FALSE))</f>
        <v/>
      </c>
      <c r="I505" s="67" t="str">
        <f>IF(B505="","",VLOOKUP(B505,'Base productos'!A$2:H$11812,8,FALSE))</f>
        <v/>
      </c>
      <c r="J505" s="47"/>
      <c r="K505" s="48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70"/>
      <c r="Y505" s="69"/>
      <c r="Z505" s="70"/>
      <c r="AA505" s="105"/>
      <c r="AB505" s="107"/>
      <c r="AC505" s="106"/>
      <c r="AD505" s="106"/>
      <c r="AE505" s="54"/>
      <c r="AF505" s="104"/>
      <c r="AG505" s="94"/>
      <c r="AH505" s="94"/>
      <c r="AI505"/>
      <c r="AJ505"/>
      <c r="AM505" s="13"/>
    </row>
    <row r="506" spans="1:39" s="8" customFormat="1" ht="24.95" customHeight="1" x14ac:dyDescent="0.25">
      <c r="A506" s="66" t="str">
        <f t="shared" si="7"/>
        <v/>
      </c>
      <c r="B506" s="62"/>
      <c r="C506" s="64" t="str">
        <f>IF(B506="","",VLOOKUP(B506,'Base productos'!A$2:H$11812,2,FALSE))</f>
        <v/>
      </c>
      <c r="D506" s="67" t="str">
        <f>IF(B506="","",VLOOKUP(B506,'Base productos'!A$2:H$11812,3,FALSE))</f>
        <v/>
      </c>
      <c r="E506" s="63" t="str">
        <f>IF(B506="","",VLOOKUP(B506,'Base productos'!A$2:H$11812,4,FALSE))</f>
        <v/>
      </c>
      <c r="F506" s="63" t="str">
        <f>IF(B506="","",VLOOKUP(B506,'Base productos'!A$2:H$11812,5,FALSE))</f>
        <v/>
      </c>
      <c r="G506" s="67" t="str">
        <f>IF(B506="","",VLOOKUP(B506,'Base productos'!A$2:H$11812,6,FALSE))</f>
        <v/>
      </c>
      <c r="H506" s="67" t="str">
        <f>IF(B506="","",VLOOKUP(B506,'Base productos'!A$2:H$11812,7,FALSE))</f>
        <v/>
      </c>
      <c r="I506" s="67" t="str">
        <f>IF(B506="","",VLOOKUP(B506,'Base productos'!A$2:H$11812,8,FALSE))</f>
        <v/>
      </c>
      <c r="J506" s="47"/>
      <c r="K506" s="48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70"/>
      <c r="Y506" s="69"/>
      <c r="Z506" s="70"/>
      <c r="AA506" s="105"/>
      <c r="AB506" s="107"/>
      <c r="AC506" s="106"/>
      <c r="AD506" s="106"/>
      <c r="AE506" s="54"/>
      <c r="AF506" s="104"/>
      <c r="AG506" s="94"/>
      <c r="AH506" s="94"/>
      <c r="AI506"/>
      <c r="AJ506"/>
      <c r="AM506" s="13"/>
    </row>
    <row r="507" spans="1:39" s="8" customFormat="1" ht="24.95" customHeight="1" x14ac:dyDescent="0.25">
      <c r="A507" s="66" t="str">
        <f t="shared" si="7"/>
        <v/>
      </c>
      <c r="B507" s="62"/>
      <c r="C507" s="64" t="str">
        <f>IF(B507="","",VLOOKUP(B507,'Base productos'!A$2:H$11812,2,FALSE))</f>
        <v/>
      </c>
      <c r="D507" s="67" t="str">
        <f>IF(B507="","",VLOOKUP(B507,'Base productos'!A$2:H$11812,3,FALSE))</f>
        <v/>
      </c>
      <c r="E507" s="63" t="str">
        <f>IF(B507="","",VLOOKUP(B507,'Base productos'!A$2:H$11812,4,FALSE))</f>
        <v/>
      </c>
      <c r="F507" s="63" t="str">
        <f>IF(B507="","",VLOOKUP(B507,'Base productos'!A$2:H$11812,5,FALSE))</f>
        <v/>
      </c>
      <c r="G507" s="67" t="str">
        <f>IF(B507="","",VLOOKUP(B507,'Base productos'!A$2:H$11812,6,FALSE))</f>
        <v/>
      </c>
      <c r="H507" s="67" t="str">
        <f>IF(B507="","",VLOOKUP(B507,'Base productos'!A$2:H$11812,7,FALSE))</f>
        <v/>
      </c>
      <c r="I507" s="67" t="str">
        <f>IF(B507="","",VLOOKUP(B507,'Base productos'!A$2:H$11812,8,FALSE))</f>
        <v/>
      </c>
      <c r="J507" s="47"/>
      <c r="K507" s="48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70"/>
      <c r="Y507" s="69"/>
      <c r="Z507" s="70"/>
      <c r="AA507" s="105"/>
      <c r="AB507" s="107"/>
      <c r="AC507" s="106"/>
      <c r="AD507" s="106"/>
      <c r="AE507" s="54"/>
      <c r="AF507" s="104"/>
      <c r="AG507" s="94"/>
      <c r="AH507" s="94"/>
      <c r="AI507"/>
      <c r="AJ507"/>
      <c r="AM507" s="13"/>
    </row>
    <row r="508" spans="1:39" s="8" customFormat="1" ht="24.95" customHeight="1" x14ac:dyDescent="0.25">
      <c r="A508" s="66" t="str">
        <f t="shared" si="7"/>
        <v/>
      </c>
      <c r="B508" s="62"/>
      <c r="C508" s="64" t="str">
        <f>IF(B508="","",VLOOKUP(B508,'Base productos'!A$2:H$11812,2,FALSE))</f>
        <v/>
      </c>
      <c r="D508" s="67" t="str">
        <f>IF(B508="","",VLOOKUP(B508,'Base productos'!A$2:H$11812,3,FALSE))</f>
        <v/>
      </c>
      <c r="E508" s="63" t="str">
        <f>IF(B508="","",VLOOKUP(B508,'Base productos'!A$2:H$11812,4,FALSE))</f>
        <v/>
      </c>
      <c r="F508" s="63" t="str">
        <f>IF(B508="","",VLOOKUP(B508,'Base productos'!A$2:H$11812,5,FALSE))</f>
        <v/>
      </c>
      <c r="G508" s="67" t="str">
        <f>IF(B508="","",VLOOKUP(B508,'Base productos'!A$2:H$11812,6,FALSE))</f>
        <v/>
      </c>
      <c r="H508" s="67" t="str">
        <f>IF(B508="","",VLOOKUP(B508,'Base productos'!A$2:H$11812,7,FALSE))</f>
        <v/>
      </c>
      <c r="I508" s="67" t="str">
        <f>IF(B508="","",VLOOKUP(B508,'Base productos'!A$2:H$11812,8,FALSE))</f>
        <v/>
      </c>
      <c r="J508" s="47"/>
      <c r="K508" s="48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70"/>
      <c r="Y508" s="69"/>
      <c r="Z508" s="70"/>
      <c r="AA508" s="105"/>
      <c r="AB508" s="107"/>
      <c r="AC508" s="106"/>
      <c r="AD508" s="106"/>
      <c r="AE508" s="54"/>
      <c r="AF508" s="104"/>
      <c r="AG508" s="94"/>
      <c r="AH508" s="94"/>
      <c r="AI508"/>
      <c r="AJ508"/>
      <c r="AM508" s="13"/>
    </row>
    <row r="509" spans="1:39" s="8" customFormat="1" ht="24.95" customHeight="1" x14ac:dyDescent="0.25">
      <c r="A509" s="66" t="str">
        <f t="shared" si="7"/>
        <v/>
      </c>
      <c r="B509" s="62"/>
      <c r="C509" s="64" t="str">
        <f>IF(B509="","",VLOOKUP(B509,'Base productos'!A$2:H$11812,2,FALSE))</f>
        <v/>
      </c>
      <c r="D509" s="67" t="str">
        <f>IF(B509="","",VLOOKUP(B509,'Base productos'!A$2:H$11812,3,FALSE))</f>
        <v/>
      </c>
      <c r="E509" s="63" t="str">
        <f>IF(B509="","",VLOOKUP(B509,'Base productos'!A$2:H$11812,4,FALSE))</f>
        <v/>
      </c>
      <c r="F509" s="63" t="str">
        <f>IF(B509="","",VLOOKUP(B509,'Base productos'!A$2:H$11812,5,FALSE))</f>
        <v/>
      </c>
      <c r="G509" s="67" t="str">
        <f>IF(B509="","",VLOOKUP(B509,'Base productos'!A$2:H$11812,6,FALSE))</f>
        <v/>
      </c>
      <c r="H509" s="67" t="str">
        <f>IF(B509="","",VLOOKUP(B509,'Base productos'!A$2:H$11812,7,FALSE))</f>
        <v/>
      </c>
      <c r="I509" s="67" t="str">
        <f>IF(B509="","",VLOOKUP(B509,'Base productos'!A$2:H$11812,8,FALSE))</f>
        <v/>
      </c>
      <c r="J509" s="47"/>
      <c r="K509" s="48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70"/>
      <c r="Y509" s="69"/>
      <c r="Z509" s="70"/>
      <c r="AA509" s="105"/>
      <c r="AB509" s="107"/>
      <c r="AC509" s="106"/>
      <c r="AD509" s="106"/>
      <c r="AE509" s="54"/>
      <c r="AF509" s="104"/>
      <c r="AG509" s="94"/>
      <c r="AH509" s="94"/>
      <c r="AI509"/>
      <c r="AJ509"/>
      <c r="AM509" s="13"/>
    </row>
    <row r="510" spans="1:39" s="8" customFormat="1" ht="24.95" customHeight="1" x14ac:dyDescent="0.25">
      <c r="A510" s="66" t="str">
        <f t="shared" si="7"/>
        <v/>
      </c>
      <c r="B510" s="62"/>
      <c r="C510" s="64" t="str">
        <f>IF(B510="","",VLOOKUP(B510,'Base productos'!A$2:H$11812,2,FALSE))</f>
        <v/>
      </c>
      <c r="D510" s="67" t="str">
        <f>IF(B510="","",VLOOKUP(B510,'Base productos'!A$2:H$11812,3,FALSE))</f>
        <v/>
      </c>
      <c r="E510" s="63" t="str">
        <f>IF(B510="","",VLOOKUP(B510,'Base productos'!A$2:H$11812,4,FALSE))</f>
        <v/>
      </c>
      <c r="F510" s="63" t="str">
        <f>IF(B510="","",VLOOKUP(B510,'Base productos'!A$2:H$11812,5,FALSE))</f>
        <v/>
      </c>
      <c r="G510" s="67" t="str">
        <f>IF(B510="","",VLOOKUP(B510,'Base productos'!A$2:H$11812,6,FALSE))</f>
        <v/>
      </c>
      <c r="H510" s="67" t="str">
        <f>IF(B510="","",VLOOKUP(B510,'Base productos'!A$2:H$11812,7,FALSE))</f>
        <v/>
      </c>
      <c r="I510" s="67" t="str">
        <f>IF(B510="","",VLOOKUP(B510,'Base productos'!A$2:H$11812,8,FALSE))</f>
        <v/>
      </c>
      <c r="J510" s="47"/>
      <c r="K510" s="48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70"/>
      <c r="Y510" s="69"/>
      <c r="Z510" s="70"/>
      <c r="AA510" s="105"/>
      <c r="AB510" s="107"/>
      <c r="AC510" s="106"/>
      <c r="AD510" s="106"/>
      <c r="AE510" s="54"/>
      <c r="AF510" s="104"/>
      <c r="AG510" s="94"/>
      <c r="AH510" s="94"/>
      <c r="AI510"/>
      <c r="AJ510"/>
      <c r="AM510" s="13"/>
    </row>
    <row r="511" spans="1:39" s="8" customFormat="1" ht="24.95" customHeight="1" x14ac:dyDescent="0.25">
      <c r="A511" s="66" t="str">
        <f t="shared" si="7"/>
        <v/>
      </c>
      <c r="B511" s="62"/>
      <c r="C511" s="64" t="str">
        <f>IF(B511="","",VLOOKUP(B511,'Base productos'!A$2:H$11812,2,FALSE))</f>
        <v/>
      </c>
      <c r="D511" s="67" t="str">
        <f>IF(B511="","",VLOOKUP(B511,'Base productos'!A$2:H$11812,3,FALSE))</f>
        <v/>
      </c>
      <c r="E511" s="63" t="str">
        <f>IF(B511="","",VLOOKUP(B511,'Base productos'!A$2:H$11812,4,FALSE))</f>
        <v/>
      </c>
      <c r="F511" s="63" t="str">
        <f>IF(B511="","",VLOOKUP(B511,'Base productos'!A$2:H$11812,5,FALSE))</f>
        <v/>
      </c>
      <c r="G511" s="67" t="str">
        <f>IF(B511="","",VLOOKUP(B511,'Base productos'!A$2:H$11812,6,FALSE))</f>
        <v/>
      </c>
      <c r="H511" s="67" t="str">
        <f>IF(B511="","",VLOOKUP(B511,'Base productos'!A$2:H$11812,7,FALSE))</f>
        <v/>
      </c>
      <c r="I511" s="67" t="str">
        <f>IF(B511="","",VLOOKUP(B511,'Base productos'!A$2:H$11812,8,FALSE))</f>
        <v/>
      </c>
      <c r="J511" s="47"/>
      <c r="K511" s="48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70"/>
      <c r="Y511" s="69"/>
      <c r="Z511" s="70"/>
      <c r="AA511" s="105"/>
      <c r="AB511" s="107"/>
      <c r="AC511" s="106"/>
      <c r="AD511" s="106"/>
      <c r="AE511" s="54"/>
      <c r="AF511" s="104"/>
      <c r="AG511" s="94"/>
      <c r="AH511" s="94"/>
      <c r="AI511"/>
      <c r="AJ511"/>
      <c r="AM511" s="13"/>
    </row>
    <row r="512" spans="1:39" s="8" customFormat="1" ht="24.95" customHeight="1" x14ac:dyDescent="0.25">
      <c r="A512" s="66" t="str">
        <f t="shared" si="7"/>
        <v/>
      </c>
      <c r="B512" s="62"/>
      <c r="C512" s="64" t="str">
        <f>IF(B512="","",VLOOKUP(B512,'Base productos'!A$2:H$11812,2,FALSE))</f>
        <v/>
      </c>
      <c r="D512" s="67" t="str">
        <f>IF(B512="","",VLOOKUP(B512,'Base productos'!A$2:H$11812,3,FALSE))</f>
        <v/>
      </c>
      <c r="E512" s="63" t="str">
        <f>IF(B512="","",VLOOKUP(B512,'Base productos'!A$2:H$11812,4,FALSE))</f>
        <v/>
      </c>
      <c r="F512" s="63" t="str">
        <f>IF(B512="","",VLOOKUP(B512,'Base productos'!A$2:H$11812,5,FALSE))</f>
        <v/>
      </c>
      <c r="G512" s="67" t="str">
        <f>IF(B512="","",VLOOKUP(B512,'Base productos'!A$2:H$11812,6,FALSE))</f>
        <v/>
      </c>
      <c r="H512" s="67" t="str">
        <f>IF(B512="","",VLOOKUP(B512,'Base productos'!A$2:H$11812,7,FALSE))</f>
        <v/>
      </c>
      <c r="I512" s="67" t="str">
        <f>IF(B512="","",VLOOKUP(B512,'Base productos'!A$2:H$11812,8,FALSE))</f>
        <v/>
      </c>
      <c r="J512" s="47"/>
      <c r="K512" s="48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70"/>
      <c r="Y512" s="69"/>
      <c r="Z512" s="70"/>
      <c r="AA512" s="105"/>
      <c r="AB512" s="107"/>
      <c r="AC512" s="106"/>
      <c r="AD512" s="106"/>
      <c r="AE512" s="54"/>
      <c r="AF512" s="104"/>
      <c r="AG512" s="94"/>
      <c r="AH512" s="94"/>
      <c r="AI512"/>
      <c r="AJ512"/>
      <c r="AM512" s="13"/>
    </row>
    <row r="513" spans="1:39" s="8" customFormat="1" ht="24.95" customHeight="1" x14ac:dyDescent="0.25">
      <c r="A513" s="66" t="str">
        <f t="shared" si="7"/>
        <v/>
      </c>
      <c r="B513" s="62"/>
      <c r="C513" s="64" t="str">
        <f>IF(B513="","",VLOOKUP(B513,'Base productos'!A$2:H$11812,2,FALSE))</f>
        <v/>
      </c>
      <c r="D513" s="67" t="str">
        <f>IF(B513="","",VLOOKUP(B513,'Base productos'!A$2:H$11812,3,FALSE))</f>
        <v/>
      </c>
      <c r="E513" s="63" t="str">
        <f>IF(B513="","",VLOOKUP(B513,'Base productos'!A$2:H$11812,4,FALSE))</f>
        <v/>
      </c>
      <c r="F513" s="63" t="str">
        <f>IF(B513="","",VLOOKUP(B513,'Base productos'!A$2:H$11812,5,FALSE))</f>
        <v/>
      </c>
      <c r="G513" s="67" t="str">
        <f>IF(B513="","",VLOOKUP(B513,'Base productos'!A$2:H$11812,6,FALSE))</f>
        <v/>
      </c>
      <c r="H513" s="67" t="str">
        <f>IF(B513="","",VLOOKUP(B513,'Base productos'!A$2:H$11812,7,FALSE))</f>
        <v/>
      </c>
      <c r="I513" s="67" t="str">
        <f>IF(B513="","",VLOOKUP(B513,'Base productos'!A$2:H$11812,8,FALSE))</f>
        <v/>
      </c>
      <c r="J513" s="47"/>
      <c r="K513" s="48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70"/>
      <c r="Y513" s="69"/>
      <c r="Z513" s="70"/>
      <c r="AA513" s="105"/>
      <c r="AB513" s="107"/>
      <c r="AC513" s="106"/>
      <c r="AD513" s="106"/>
      <c r="AE513" s="54"/>
      <c r="AF513" s="104"/>
      <c r="AG513" s="94"/>
      <c r="AH513" s="94"/>
      <c r="AI513"/>
      <c r="AJ513"/>
      <c r="AM513" s="13"/>
    </row>
    <row r="514" spans="1:39" s="8" customFormat="1" ht="24.95" customHeight="1" x14ac:dyDescent="0.25">
      <c r="A514" s="66" t="str">
        <f t="shared" si="7"/>
        <v/>
      </c>
      <c r="B514" s="62"/>
      <c r="C514" s="64" t="str">
        <f>IF(B514="","",VLOOKUP(B514,'Base productos'!A$2:H$11812,2,FALSE))</f>
        <v/>
      </c>
      <c r="D514" s="67" t="str">
        <f>IF(B514="","",VLOOKUP(B514,'Base productos'!A$2:H$11812,3,FALSE))</f>
        <v/>
      </c>
      <c r="E514" s="63" t="str">
        <f>IF(B514="","",VLOOKUP(B514,'Base productos'!A$2:H$11812,4,FALSE))</f>
        <v/>
      </c>
      <c r="F514" s="63" t="str">
        <f>IF(B514="","",VLOOKUP(B514,'Base productos'!A$2:H$11812,5,FALSE))</f>
        <v/>
      </c>
      <c r="G514" s="67" t="str">
        <f>IF(B514="","",VLOOKUP(B514,'Base productos'!A$2:H$11812,6,FALSE))</f>
        <v/>
      </c>
      <c r="H514" s="67" t="str">
        <f>IF(B514="","",VLOOKUP(B514,'Base productos'!A$2:H$11812,7,FALSE))</f>
        <v/>
      </c>
      <c r="I514" s="67" t="str">
        <f>IF(B514="","",VLOOKUP(B514,'Base productos'!A$2:H$11812,8,FALSE))</f>
        <v/>
      </c>
      <c r="J514" s="47"/>
      <c r="K514" s="48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70"/>
      <c r="Y514" s="69"/>
      <c r="Z514" s="70"/>
      <c r="AA514" s="105"/>
      <c r="AB514" s="107"/>
      <c r="AC514" s="106"/>
      <c r="AD514" s="106"/>
      <c r="AE514" s="54"/>
      <c r="AF514" s="104"/>
      <c r="AG514" s="94"/>
      <c r="AH514" s="94"/>
      <c r="AI514"/>
      <c r="AJ514"/>
      <c r="AM514" s="13"/>
    </row>
    <row r="515" spans="1:39" s="8" customFormat="1" ht="24.95" customHeight="1" x14ac:dyDescent="0.25">
      <c r="A515" s="66" t="str">
        <f t="shared" si="7"/>
        <v/>
      </c>
      <c r="B515" s="62"/>
      <c r="C515" s="64" t="str">
        <f>IF(B515="","",VLOOKUP(B515,'Base productos'!A$2:H$11812,2,FALSE))</f>
        <v/>
      </c>
      <c r="D515" s="67" t="str">
        <f>IF(B515="","",VLOOKUP(B515,'Base productos'!A$2:H$11812,3,FALSE))</f>
        <v/>
      </c>
      <c r="E515" s="63" t="str">
        <f>IF(B515="","",VLOOKUP(B515,'Base productos'!A$2:H$11812,4,FALSE))</f>
        <v/>
      </c>
      <c r="F515" s="63" t="str">
        <f>IF(B515="","",VLOOKUP(B515,'Base productos'!A$2:H$11812,5,FALSE))</f>
        <v/>
      </c>
      <c r="G515" s="67" t="str">
        <f>IF(B515="","",VLOOKUP(B515,'Base productos'!A$2:H$11812,6,FALSE))</f>
        <v/>
      </c>
      <c r="H515" s="67" t="str">
        <f>IF(B515="","",VLOOKUP(B515,'Base productos'!A$2:H$11812,7,FALSE))</f>
        <v/>
      </c>
      <c r="I515" s="67" t="str">
        <f>IF(B515="","",VLOOKUP(B515,'Base productos'!A$2:H$11812,8,FALSE))</f>
        <v/>
      </c>
      <c r="J515" s="47"/>
      <c r="K515" s="48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70"/>
      <c r="Y515" s="69"/>
      <c r="Z515" s="70"/>
      <c r="AA515" s="105"/>
      <c r="AB515" s="107"/>
      <c r="AC515" s="106"/>
      <c r="AD515" s="106"/>
      <c r="AE515" s="54"/>
      <c r="AF515" s="104"/>
      <c r="AG515" s="94"/>
      <c r="AH515" s="94"/>
      <c r="AI515"/>
      <c r="AJ515"/>
      <c r="AM515" s="13"/>
    </row>
    <row r="516" spans="1:39" s="8" customFormat="1" ht="24.95" customHeight="1" x14ac:dyDescent="0.25">
      <c r="A516" s="66" t="str">
        <f t="shared" si="7"/>
        <v/>
      </c>
      <c r="B516" s="62"/>
      <c r="C516" s="64" t="str">
        <f>IF(B516="","",VLOOKUP(B516,'Base productos'!A$2:H$11812,2,FALSE))</f>
        <v/>
      </c>
      <c r="D516" s="67" t="str">
        <f>IF(B516="","",VLOOKUP(B516,'Base productos'!A$2:H$11812,3,FALSE))</f>
        <v/>
      </c>
      <c r="E516" s="63" t="str">
        <f>IF(B516="","",VLOOKUP(B516,'Base productos'!A$2:H$11812,4,FALSE))</f>
        <v/>
      </c>
      <c r="F516" s="63" t="str">
        <f>IF(B516="","",VLOOKUP(B516,'Base productos'!A$2:H$11812,5,FALSE))</f>
        <v/>
      </c>
      <c r="G516" s="67" t="str">
        <f>IF(B516="","",VLOOKUP(B516,'Base productos'!A$2:H$11812,6,FALSE))</f>
        <v/>
      </c>
      <c r="H516" s="67" t="str">
        <f>IF(B516="","",VLOOKUP(B516,'Base productos'!A$2:H$11812,7,FALSE))</f>
        <v/>
      </c>
      <c r="I516" s="67" t="str">
        <f>IF(B516="","",VLOOKUP(B516,'Base productos'!A$2:H$11812,8,FALSE))</f>
        <v/>
      </c>
      <c r="J516" s="47"/>
      <c r="K516" s="48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70"/>
      <c r="Y516" s="69"/>
      <c r="Z516" s="70"/>
      <c r="AA516" s="105"/>
      <c r="AB516" s="107"/>
      <c r="AC516" s="106"/>
      <c r="AD516" s="106"/>
      <c r="AE516" s="54"/>
      <c r="AF516" s="104"/>
      <c r="AG516" s="94"/>
      <c r="AH516" s="94"/>
      <c r="AI516"/>
      <c r="AJ516"/>
      <c r="AM516" s="13"/>
    </row>
    <row r="517" spans="1:39" s="8" customFormat="1" ht="24.95" customHeight="1" x14ac:dyDescent="0.25">
      <c r="A517" s="66" t="str">
        <f t="shared" si="7"/>
        <v/>
      </c>
      <c r="B517" s="62"/>
      <c r="C517" s="64" t="str">
        <f>IF(B517="","",VLOOKUP(B517,'Base productos'!A$2:H$11812,2,FALSE))</f>
        <v/>
      </c>
      <c r="D517" s="67" t="str">
        <f>IF(B517="","",VLOOKUP(B517,'Base productos'!A$2:H$11812,3,FALSE))</f>
        <v/>
      </c>
      <c r="E517" s="63" t="str">
        <f>IF(B517="","",VLOOKUP(B517,'Base productos'!A$2:H$11812,4,FALSE))</f>
        <v/>
      </c>
      <c r="F517" s="63" t="str">
        <f>IF(B517="","",VLOOKUP(B517,'Base productos'!A$2:H$11812,5,FALSE))</f>
        <v/>
      </c>
      <c r="G517" s="67" t="str">
        <f>IF(B517="","",VLOOKUP(B517,'Base productos'!A$2:H$11812,6,FALSE))</f>
        <v/>
      </c>
      <c r="H517" s="67" t="str">
        <f>IF(B517="","",VLOOKUP(B517,'Base productos'!A$2:H$11812,7,FALSE))</f>
        <v/>
      </c>
      <c r="I517" s="67" t="str">
        <f>IF(B517="","",VLOOKUP(B517,'Base productos'!A$2:H$11812,8,FALSE))</f>
        <v/>
      </c>
      <c r="J517" s="47"/>
      <c r="K517" s="48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70"/>
      <c r="Y517" s="69"/>
      <c r="Z517" s="70"/>
      <c r="AA517" s="105"/>
      <c r="AB517" s="107"/>
      <c r="AC517" s="106"/>
      <c r="AD517" s="106"/>
      <c r="AE517" s="54"/>
      <c r="AF517" s="104"/>
      <c r="AG517" s="94"/>
      <c r="AH517" s="94"/>
      <c r="AI517"/>
      <c r="AJ517"/>
      <c r="AM517" s="13"/>
    </row>
    <row r="518" spans="1:39" s="8" customFormat="1" ht="24.95" customHeight="1" x14ac:dyDescent="0.25">
      <c r="A518" s="66" t="str">
        <f t="shared" si="7"/>
        <v/>
      </c>
      <c r="B518" s="62"/>
      <c r="C518" s="64" t="str">
        <f>IF(B518="","",VLOOKUP(B518,'Base productos'!A$2:H$11812,2,FALSE))</f>
        <v/>
      </c>
      <c r="D518" s="67" t="str">
        <f>IF(B518="","",VLOOKUP(B518,'Base productos'!A$2:H$11812,3,FALSE))</f>
        <v/>
      </c>
      <c r="E518" s="63" t="str">
        <f>IF(B518="","",VLOOKUP(B518,'Base productos'!A$2:H$11812,4,FALSE))</f>
        <v/>
      </c>
      <c r="F518" s="63" t="str">
        <f>IF(B518="","",VLOOKUP(B518,'Base productos'!A$2:H$11812,5,FALSE))</f>
        <v/>
      </c>
      <c r="G518" s="67" t="str">
        <f>IF(B518="","",VLOOKUP(B518,'Base productos'!A$2:H$11812,6,FALSE))</f>
        <v/>
      </c>
      <c r="H518" s="67" t="str">
        <f>IF(B518="","",VLOOKUP(B518,'Base productos'!A$2:H$11812,7,FALSE))</f>
        <v/>
      </c>
      <c r="I518" s="67" t="str">
        <f>IF(B518="","",VLOOKUP(B518,'Base productos'!A$2:H$11812,8,FALSE))</f>
        <v/>
      </c>
      <c r="J518" s="47"/>
      <c r="K518" s="48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70"/>
      <c r="Y518" s="69"/>
      <c r="Z518" s="70"/>
      <c r="AA518" s="105"/>
      <c r="AB518" s="107"/>
      <c r="AC518" s="106"/>
      <c r="AD518" s="106"/>
      <c r="AE518" s="54"/>
      <c r="AF518" s="104"/>
      <c r="AG518" s="94"/>
      <c r="AH518" s="94"/>
      <c r="AI518"/>
      <c r="AJ518"/>
      <c r="AM518" s="13"/>
    </row>
    <row r="519" spans="1:39" s="8" customFormat="1" ht="24.95" customHeight="1" x14ac:dyDescent="0.25">
      <c r="A519" s="66" t="str">
        <f t="shared" si="7"/>
        <v/>
      </c>
      <c r="B519" s="62"/>
      <c r="C519" s="64" t="str">
        <f>IF(B519="","",VLOOKUP(B519,'Base productos'!A$2:H$11812,2,FALSE))</f>
        <v/>
      </c>
      <c r="D519" s="67" t="str">
        <f>IF(B519="","",VLOOKUP(B519,'Base productos'!A$2:H$11812,3,FALSE))</f>
        <v/>
      </c>
      <c r="E519" s="63" t="str">
        <f>IF(B519="","",VLOOKUP(B519,'Base productos'!A$2:H$11812,4,FALSE))</f>
        <v/>
      </c>
      <c r="F519" s="63" t="str">
        <f>IF(B519="","",VLOOKUP(B519,'Base productos'!A$2:H$11812,5,FALSE))</f>
        <v/>
      </c>
      <c r="G519" s="67" t="str">
        <f>IF(B519="","",VLOOKUP(B519,'Base productos'!A$2:H$11812,6,FALSE))</f>
        <v/>
      </c>
      <c r="H519" s="67" t="str">
        <f>IF(B519="","",VLOOKUP(B519,'Base productos'!A$2:H$11812,7,FALSE))</f>
        <v/>
      </c>
      <c r="I519" s="67" t="str">
        <f>IF(B519="","",VLOOKUP(B519,'Base productos'!A$2:H$11812,8,FALSE))</f>
        <v/>
      </c>
      <c r="J519" s="47"/>
      <c r="K519" s="48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70"/>
      <c r="Y519" s="69"/>
      <c r="Z519" s="70"/>
      <c r="AA519" s="105"/>
      <c r="AB519" s="107"/>
      <c r="AC519" s="106"/>
      <c r="AD519" s="106"/>
      <c r="AE519" s="54"/>
      <c r="AF519" s="104"/>
      <c r="AG519" s="94"/>
      <c r="AH519" s="94"/>
      <c r="AI519"/>
      <c r="AJ519"/>
      <c r="AM519" s="13"/>
    </row>
    <row r="520" spans="1:39" s="8" customFormat="1" ht="24.95" customHeight="1" x14ac:dyDescent="0.25">
      <c r="A520" s="66" t="str">
        <f t="shared" si="7"/>
        <v/>
      </c>
      <c r="B520" s="62"/>
      <c r="C520" s="64" t="str">
        <f>IF(B520="","",VLOOKUP(B520,'Base productos'!A$2:H$11812,2,FALSE))</f>
        <v/>
      </c>
      <c r="D520" s="67" t="str">
        <f>IF(B520="","",VLOOKUP(B520,'Base productos'!A$2:H$11812,3,FALSE))</f>
        <v/>
      </c>
      <c r="E520" s="63" t="str">
        <f>IF(B520="","",VLOOKUP(B520,'Base productos'!A$2:H$11812,4,FALSE))</f>
        <v/>
      </c>
      <c r="F520" s="63" t="str">
        <f>IF(B520="","",VLOOKUP(B520,'Base productos'!A$2:H$11812,5,FALSE))</f>
        <v/>
      </c>
      <c r="G520" s="67" t="str">
        <f>IF(B520="","",VLOOKUP(B520,'Base productos'!A$2:H$11812,6,FALSE))</f>
        <v/>
      </c>
      <c r="H520" s="67" t="str">
        <f>IF(B520="","",VLOOKUP(B520,'Base productos'!A$2:H$11812,7,FALSE))</f>
        <v/>
      </c>
      <c r="I520" s="67" t="str">
        <f>IF(B520="","",VLOOKUP(B520,'Base productos'!A$2:H$11812,8,FALSE))</f>
        <v/>
      </c>
      <c r="J520" s="47"/>
      <c r="K520" s="48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70"/>
      <c r="Y520" s="69"/>
      <c r="Z520" s="70"/>
      <c r="AA520" s="105"/>
      <c r="AB520" s="107"/>
      <c r="AC520" s="106"/>
      <c r="AD520" s="106"/>
      <c r="AE520" s="54"/>
      <c r="AF520" s="104"/>
      <c r="AG520" s="94"/>
      <c r="AH520" s="94"/>
      <c r="AI520"/>
      <c r="AJ520"/>
      <c r="AM520" s="13"/>
    </row>
    <row r="521" spans="1:39" s="8" customFormat="1" ht="24.95" customHeight="1" x14ac:dyDescent="0.25">
      <c r="A521" s="66" t="str">
        <f t="shared" si="7"/>
        <v/>
      </c>
      <c r="B521" s="62"/>
      <c r="C521" s="64" t="str">
        <f>IF(B521="","",VLOOKUP(B521,'Base productos'!A$2:H$11812,2,FALSE))</f>
        <v/>
      </c>
      <c r="D521" s="67" t="str">
        <f>IF(B521="","",VLOOKUP(B521,'Base productos'!A$2:H$11812,3,FALSE))</f>
        <v/>
      </c>
      <c r="E521" s="63" t="str">
        <f>IF(B521="","",VLOOKUP(B521,'Base productos'!A$2:H$11812,4,FALSE))</f>
        <v/>
      </c>
      <c r="F521" s="63" t="str">
        <f>IF(B521="","",VLOOKUP(B521,'Base productos'!A$2:H$11812,5,FALSE))</f>
        <v/>
      </c>
      <c r="G521" s="67" t="str">
        <f>IF(B521="","",VLOOKUP(B521,'Base productos'!A$2:H$11812,6,FALSE))</f>
        <v/>
      </c>
      <c r="H521" s="67" t="str">
        <f>IF(B521="","",VLOOKUP(B521,'Base productos'!A$2:H$11812,7,FALSE))</f>
        <v/>
      </c>
      <c r="I521" s="67" t="str">
        <f>IF(B521="","",VLOOKUP(B521,'Base productos'!A$2:H$11812,8,FALSE))</f>
        <v/>
      </c>
      <c r="J521" s="47"/>
      <c r="K521" s="48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70"/>
      <c r="Y521" s="69"/>
      <c r="Z521" s="70"/>
      <c r="AA521" s="105"/>
      <c r="AB521" s="107"/>
      <c r="AC521" s="106"/>
      <c r="AD521" s="106"/>
      <c r="AE521" s="54"/>
      <c r="AF521" s="104"/>
      <c r="AG521" s="94"/>
      <c r="AH521" s="94"/>
      <c r="AI521"/>
      <c r="AJ521"/>
      <c r="AM521" s="13"/>
    </row>
    <row r="522" spans="1:39" s="8" customFormat="1" ht="24.95" customHeight="1" x14ac:dyDescent="0.25">
      <c r="A522" s="66" t="str">
        <f t="shared" si="7"/>
        <v/>
      </c>
      <c r="B522" s="62"/>
      <c r="C522" s="64" t="str">
        <f>IF(B522="","",VLOOKUP(B522,'Base productos'!A$2:H$11812,2,FALSE))</f>
        <v/>
      </c>
      <c r="D522" s="67" t="str">
        <f>IF(B522="","",VLOOKUP(B522,'Base productos'!A$2:H$11812,3,FALSE))</f>
        <v/>
      </c>
      <c r="E522" s="63" t="str">
        <f>IF(B522="","",VLOOKUP(B522,'Base productos'!A$2:H$11812,4,FALSE))</f>
        <v/>
      </c>
      <c r="F522" s="63" t="str">
        <f>IF(B522="","",VLOOKUP(B522,'Base productos'!A$2:H$11812,5,FALSE))</f>
        <v/>
      </c>
      <c r="G522" s="67" t="str">
        <f>IF(B522="","",VLOOKUP(B522,'Base productos'!A$2:H$11812,6,FALSE))</f>
        <v/>
      </c>
      <c r="H522" s="67" t="str">
        <f>IF(B522="","",VLOOKUP(B522,'Base productos'!A$2:H$11812,7,FALSE))</f>
        <v/>
      </c>
      <c r="I522" s="67" t="str">
        <f>IF(B522="","",VLOOKUP(B522,'Base productos'!A$2:H$11812,8,FALSE))</f>
        <v/>
      </c>
      <c r="J522" s="47"/>
      <c r="K522" s="48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70"/>
      <c r="Y522" s="69"/>
      <c r="Z522" s="70"/>
      <c r="AA522" s="105"/>
      <c r="AB522" s="107"/>
      <c r="AC522" s="106"/>
      <c r="AD522" s="106"/>
      <c r="AE522" s="54"/>
      <c r="AF522" s="104"/>
      <c r="AG522" s="94"/>
      <c r="AH522" s="94"/>
      <c r="AI522"/>
      <c r="AJ522"/>
      <c r="AM522" s="13"/>
    </row>
    <row r="523" spans="1:39" s="8" customFormat="1" ht="24.95" customHeight="1" x14ac:dyDescent="0.25">
      <c r="A523" s="66" t="str">
        <f t="shared" si="7"/>
        <v/>
      </c>
      <c r="B523" s="62"/>
      <c r="C523" s="64" t="str">
        <f>IF(B523="","",VLOOKUP(B523,'Base productos'!A$2:H$11812,2,FALSE))</f>
        <v/>
      </c>
      <c r="D523" s="67" t="str">
        <f>IF(B523="","",VLOOKUP(B523,'Base productos'!A$2:H$11812,3,FALSE))</f>
        <v/>
      </c>
      <c r="E523" s="63" t="str">
        <f>IF(B523="","",VLOOKUP(B523,'Base productos'!A$2:H$11812,4,FALSE))</f>
        <v/>
      </c>
      <c r="F523" s="63" t="str">
        <f>IF(B523="","",VLOOKUP(B523,'Base productos'!A$2:H$11812,5,FALSE))</f>
        <v/>
      </c>
      <c r="G523" s="67" t="str">
        <f>IF(B523="","",VLOOKUP(B523,'Base productos'!A$2:H$11812,6,FALSE))</f>
        <v/>
      </c>
      <c r="H523" s="67" t="str">
        <f>IF(B523="","",VLOOKUP(B523,'Base productos'!A$2:H$11812,7,FALSE))</f>
        <v/>
      </c>
      <c r="I523" s="67" t="str">
        <f>IF(B523="","",VLOOKUP(B523,'Base productos'!A$2:H$11812,8,FALSE))</f>
        <v/>
      </c>
      <c r="J523" s="47"/>
      <c r="K523" s="48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70"/>
      <c r="Y523" s="69"/>
      <c r="Z523" s="70"/>
      <c r="AA523" s="105"/>
      <c r="AB523" s="107"/>
      <c r="AC523" s="106"/>
      <c r="AD523" s="106"/>
      <c r="AE523" s="54"/>
      <c r="AF523" s="104"/>
      <c r="AG523" s="94"/>
      <c r="AH523" s="94"/>
      <c r="AI523"/>
      <c r="AJ523"/>
      <c r="AM523" s="13"/>
    </row>
    <row r="524" spans="1:39" s="8" customFormat="1" ht="24.95" customHeight="1" x14ac:dyDescent="0.25">
      <c r="A524" s="66" t="str">
        <f t="shared" si="7"/>
        <v/>
      </c>
      <c r="B524" s="62"/>
      <c r="C524" s="64" t="str">
        <f>IF(B524="","",VLOOKUP(B524,'Base productos'!A$2:H$11812,2,FALSE))</f>
        <v/>
      </c>
      <c r="D524" s="67" t="str">
        <f>IF(B524="","",VLOOKUP(B524,'Base productos'!A$2:H$11812,3,FALSE))</f>
        <v/>
      </c>
      <c r="E524" s="63" t="str">
        <f>IF(B524="","",VLOOKUP(B524,'Base productos'!A$2:H$11812,4,FALSE))</f>
        <v/>
      </c>
      <c r="F524" s="63" t="str">
        <f>IF(B524="","",VLOOKUP(B524,'Base productos'!A$2:H$11812,5,FALSE))</f>
        <v/>
      </c>
      <c r="G524" s="67" t="str">
        <f>IF(B524="","",VLOOKUP(B524,'Base productos'!A$2:H$11812,6,FALSE))</f>
        <v/>
      </c>
      <c r="H524" s="67" t="str">
        <f>IF(B524="","",VLOOKUP(B524,'Base productos'!A$2:H$11812,7,FALSE))</f>
        <v/>
      </c>
      <c r="I524" s="67" t="str">
        <f>IF(B524="","",VLOOKUP(B524,'Base productos'!A$2:H$11812,8,FALSE))</f>
        <v/>
      </c>
      <c r="J524" s="47"/>
      <c r="K524" s="48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70"/>
      <c r="Y524" s="69"/>
      <c r="Z524" s="70"/>
      <c r="AA524" s="105"/>
      <c r="AB524" s="107"/>
      <c r="AC524" s="106"/>
      <c r="AD524" s="106"/>
      <c r="AE524" s="54"/>
      <c r="AF524" s="104"/>
      <c r="AG524" s="94"/>
      <c r="AH524" s="94"/>
      <c r="AI524"/>
      <c r="AJ524"/>
      <c r="AM524" s="13"/>
    </row>
    <row r="525" spans="1:39" s="8" customFormat="1" ht="24.95" customHeight="1" x14ac:dyDescent="0.25">
      <c r="A525" s="66" t="str">
        <f t="shared" si="7"/>
        <v/>
      </c>
      <c r="B525" s="62"/>
      <c r="C525" s="64" t="str">
        <f>IF(B525="","",VLOOKUP(B525,'Base productos'!A$2:H$11812,2,FALSE))</f>
        <v/>
      </c>
      <c r="D525" s="67" t="str">
        <f>IF(B525="","",VLOOKUP(B525,'Base productos'!A$2:H$11812,3,FALSE))</f>
        <v/>
      </c>
      <c r="E525" s="63" t="str">
        <f>IF(B525="","",VLOOKUP(B525,'Base productos'!A$2:H$11812,4,FALSE))</f>
        <v/>
      </c>
      <c r="F525" s="63" t="str">
        <f>IF(B525="","",VLOOKUP(B525,'Base productos'!A$2:H$11812,5,FALSE))</f>
        <v/>
      </c>
      <c r="G525" s="67" t="str">
        <f>IF(B525="","",VLOOKUP(B525,'Base productos'!A$2:H$11812,6,FALSE))</f>
        <v/>
      </c>
      <c r="H525" s="67" t="str">
        <f>IF(B525="","",VLOOKUP(B525,'Base productos'!A$2:H$11812,7,FALSE))</f>
        <v/>
      </c>
      <c r="I525" s="67" t="str">
        <f>IF(B525="","",VLOOKUP(B525,'Base productos'!A$2:H$11812,8,FALSE))</f>
        <v/>
      </c>
      <c r="J525" s="47"/>
      <c r="K525" s="48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70"/>
      <c r="Y525" s="69"/>
      <c r="Z525" s="70"/>
      <c r="AA525" s="105"/>
      <c r="AB525" s="107"/>
      <c r="AC525" s="106"/>
      <c r="AD525" s="106"/>
      <c r="AE525" s="54"/>
      <c r="AF525" s="104"/>
      <c r="AG525" s="94"/>
      <c r="AH525" s="94"/>
      <c r="AI525"/>
      <c r="AJ525"/>
      <c r="AM525" s="13"/>
    </row>
    <row r="526" spans="1:39" s="8" customFormat="1" ht="24.95" customHeight="1" x14ac:dyDescent="0.25">
      <c r="A526" s="66" t="str">
        <f t="shared" si="7"/>
        <v/>
      </c>
      <c r="B526" s="62"/>
      <c r="C526" s="64" t="str">
        <f>IF(B526="","",VLOOKUP(B526,'Base productos'!A$2:H$11812,2,FALSE))</f>
        <v/>
      </c>
      <c r="D526" s="67" t="str">
        <f>IF(B526="","",VLOOKUP(B526,'Base productos'!A$2:H$11812,3,FALSE))</f>
        <v/>
      </c>
      <c r="E526" s="63" t="str">
        <f>IF(B526="","",VLOOKUP(B526,'Base productos'!A$2:H$11812,4,FALSE))</f>
        <v/>
      </c>
      <c r="F526" s="63" t="str">
        <f>IF(B526="","",VLOOKUP(B526,'Base productos'!A$2:H$11812,5,FALSE))</f>
        <v/>
      </c>
      <c r="G526" s="67" t="str">
        <f>IF(B526="","",VLOOKUP(B526,'Base productos'!A$2:H$11812,6,FALSE))</f>
        <v/>
      </c>
      <c r="H526" s="67" t="str">
        <f>IF(B526="","",VLOOKUP(B526,'Base productos'!A$2:H$11812,7,FALSE))</f>
        <v/>
      </c>
      <c r="I526" s="67" t="str">
        <f>IF(B526="","",VLOOKUP(B526,'Base productos'!A$2:H$11812,8,FALSE))</f>
        <v/>
      </c>
      <c r="J526" s="47"/>
      <c r="K526" s="48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70"/>
      <c r="Y526" s="69"/>
      <c r="Z526" s="70"/>
      <c r="AA526" s="105"/>
      <c r="AB526" s="107"/>
      <c r="AC526" s="106"/>
      <c r="AD526" s="106"/>
      <c r="AE526" s="54"/>
      <c r="AF526" s="104"/>
      <c r="AG526" s="94"/>
      <c r="AH526" s="94"/>
      <c r="AI526"/>
      <c r="AJ526"/>
      <c r="AM526" s="13"/>
    </row>
    <row r="527" spans="1:39" s="8" customFormat="1" ht="24.95" customHeight="1" x14ac:dyDescent="0.25">
      <c r="A527" s="66" t="str">
        <f t="shared" si="7"/>
        <v/>
      </c>
      <c r="B527" s="62"/>
      <c r="C527" s="64" t="str">
        <f>IF(B527="","",VLOOKUP(B527,'Base productos'!A$2:H$11812,2,FALSE))</f>
        <v/>
      </c>
      <c r="D527" s="67" t="str">
        <f>IF(B527="","",VLOOKUP(B527,'Base productos'!A$2:H$11812,3,FALSE))</f>
        <v/>
      </c>
      <c r="E527" s="63" t="str">
        <f>IF(B527="","",VLOOKUP(B527,'Base productos'!A$2:H$11812,4,FALSE))</f>
        <v/>
      </c>
      <c r="F527" s="63" t="str">
        <f>IF(B527="","",VLOOKUP(B527,'Base productos'!A$2:H$11812,5,FALSE))</f>
        <v/>
      </c>
      <c r="G527" s="67" t="str">
        <f>IF(B527="","",VLOOKUP(B527,'Base productos'!A$2:H$11812,6,FALSE))</f>
        <v/>
      </c>
      <c r="H527" s="67" t="str">
        <f>IF(B527="","",VLOOKUP(B527,'Base productos'!A$2:H$11812,7,FALSE))</f>
        <v/>
      </c>
      <c r="I527" s="67" t="str">
        <f>IF(B527="","",VLOOKUP(B527,'Base productos'!A$2:H$11812,8,FALSE))</f>
        <v/>
      </c>
      <c r="J527" s="47"/>
      <c r="K527" s="48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70"/>
      <c r="Y527" s="69"/>
      <c r="Z527" s="70"/>
      <c r="AA527" s="105"/>
      <c r="AB527" s="107"/>
      <c r="AC527" s="106"/>
      <c r="AD527" s="106"/>
      <c r="AE527" s="54"/>
      <c r="AF527" s="104"/>
      <c r="AG527" s="94"/>
      <c r="AH527" s="94"/>
      <c r="AI527"/>
      <c r="AJ527"/>
      <c r="AM527" s="13"/>
    </row>
    <row r="528" spans="1:39" s="8" customFormat="1" ht="24.95" customHeight="1" x14ac:dyDescent="0.25">
      <c r="A528" s="66" t="str">
        <f t="shared" si="7"/>
        <v/>
      </c>
      <c r="B528" s="62"/>
      <c r="C528" s="64" t="str">
        <f>IF(B528="","",VLOOKUP(B528,'Base productos'!A$2:H$11812,2,FALSE))</f>
        <v/>
      </c>
      <c r="D528" s="67" t="str">
        <f>IF(B528="","",VLOOKUP(B528,'Base productos'!A$2:H$11812,3,FALSE))</f>
        <v/>
      </c>
      <c r="E528" s="63" t="str">
        <f>IF(B528="","",VLOOKUP(B528,'Base productos'!A$2:H$11812,4,FALSE))</f>
        <v/>
      </c>
      <c r="F528" s="63" t="str">
        <f>IF(B528="","",VLOOKUP(B528,'Base productos'!A$2:H$11812,5,FALSE))</f>
        <v/>
      </c>
      <c r="G528" s="67" t="str">
        <f>IF(B528="","",VLOOKUP(B528,'Base productos'!A$2:H$11812,6,FALSE))</f>
        <v/>
      </c>
      <c r="H528" s="67" t="str">
        <f>IF(B528="","",VLOOKUP(B528,'Base productos'!A$2:H$11812,7,FALSE))</f>
        <v/>
      </c>
      <c r="I528" s="67" t="str">
        <f>IF(B528="","",VLOOKUP(B528,'Base productos'!A$2:H$11812,8,FALSE))</f>
        <v/>
      </c>
      <c r="J528" s="47"/>
      <c r="K528" s="48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70"/>
      <c r="Y528" s="69"/>
      <c r="Z528" s="70"/>
      <c r="AA528" s="105"/>
      <c r="AB528" s="107"/>
      <c r="AC528" s="106"/>
      <c r="AD528" s="106"/>
      <c r="AE528" s="54"/>
      <c r="AF528" s="104"/>
      <c r="AG528" s="94"/>
      <c r="AH528" s="94"/>
      <c r="AI528"/>
      <c r="AJ528"/>
      <c r="AM528" s="13"/>
    </row>
    <row r="529" spans="1:39" s="8" customFormat="1" ht="24.95" customHeight="1" x14ac:dyDescent="0.25">
      <c r="A529" s="66" t="str">
        <f t="shared" si="7"/>
        <v/>
      </c>
      <c r="B529" s="62"/>
      <c r="C529" s="64" t="str">
        <f>IF(B529="","",VLOOKUP(B529,'Base productos'!A$2:H$11812,2,FALSE))</f>
        <v/>
      </c>
      <c r="D529" s="67" t="str">
        <f>IF(B529="","",VLOOKUP(B529,'Base productos'!A$2:H$11812,3,FALSE))</f>
        <v/>
      </c>
      <c r="E529" s="63" t="str">
        <f>IF(B529="","",VLOOKUP(B529,'Base productos'!A$2:H$11812,4,FALSE))</f>
        <v/>
      </c>
      <c r="F529" s="63" t="str">
        <f>IF(B529="","",VLOOKUP(B529,'Base productos'!A$2:H$11812,5,FALSE))</f>
        <v/>
      </c>
      <c r="G529" s="67" t="str">
        <f>IF(B529="","",VLOOKUP(B529,'Base productos'!A$2:H$11812,6,FALSE))</f>
        <v/>
      </c>
      <c r="H529" s="67" t="str">
        <f>IF(B529="","",VLOOKUP(B529,'Base productos'!A$2:H$11812,7,FALSE))</f>
        <v/>
      </c>
      <c r="I529" s="67" t="str">
        <f>IF(B529="","",VLOOKUP(B529,'Base productos'!A$2:H$11812,8,FALSE))</f>
        <v/>
      </c>
      <c r="J529" s="47"/>
      <c r="K529" s="48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70"/>
      <c r="Y529" s="69"/>
      <c r="Z529" s="70"/>
      <c r="AA529" s="105"/>
      <c r="AB529" s="107"/>
      <c r="AC529" s="106"/>
      <c r="AD529" s="106"/>
      <c r="AE529" s="54"/>
      <c r="AF529" s="104"/>
      <c r="AG529" s="94"/>
      <c r="AH529" s="94"/>
      <c r="AI529"/>
      <c r="AJ529"/>
      <c r="AM529" s="13"/>
    </row>
    <row r="530" spans="1:39" s="8" customFormat="1" ht="24.95" customHeight="1" x14ac:dyDescent="0.25">
      <c r="A530" s="66" t="str">
        <f t="shared" si="7"/>
        <v/>
      </c>
      <c r="B530" s="62"/>
      <c r="C530" s="64" t="str">
        <f>IF(B530="","",VLOOKUP(B530,'Base productos'!A$2:H$11812,2,FALSE))</f>
        <v/>
      </c>
      <c r="D530" s="67" t="str">
        <f>IF(B530="","",VLOOKUP(B530,'Base productos'!A$2:H$11812,3,FALSE))</f>
        <v/>
      </c>
      <c r="E530" s="63" t="str">
        <f>IF(B530="","",VLOOKUP(B530,'Base productos'!A$2:H$11812,4,FALSE))</f>
        <v/>
      </c>
      <c r="F530" s="63" t="str">
        <f>IF(B530="","",VLOOKUP(B530,'Base productos'!A$2:H$11812,5,FALSE))</f>
        <v/>
      </c>
      <c r="G530" s="67" t="str">
        <f>IF(B530="","",VLOOKUP(B530,'Base productos'!A$2:H$11812,6,FALSE))</f>
        <v/>
      </c>
      <c r="H530" s="67" t="str">
        <f>IF(B530="","",VLOOKUP(B530,'Base productos'!A$2:H$11812,7,FALSE))</f>
        <v/>
      </c>
      <c r="I530" s="67" t="str">
        <f>IF(B530="","",VLOOKUP(B530,'Base productos'!A$2:H$11812,8,FALSE))</f>
        <v/>
      </c>
      <c r="J530" s="47"/>
      <c r="K530" s="48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70"/>
      <c r="Y530" s="69"/>
      <c r="Z530" s="70"/>
      <c r="AA530" s="105"/>
      <c r="AB530" s="107"/>
      <c r="AC530" s="106"/>
      <c r="AD530" s="106"/>
      <c r="AE530" s="54"/>
      <c r="AF530" s="104"/>
      <c r="AG530" s="94"/>
      <c r="AH530" s="94"/>
      <c r="AI530"/>
      <c r="AJ530"/>
      <c r="AM530" s="13"/>
    </row>
    <row r="531" spans="1:39" s="8" customFormat="1" ht="24.95" customHeight="1" x14ac:dyDescent="0.25">
      <c r="A531" s="66" t="str">
        <f t="shared" si="7"/>
        <v/>
      </c>
      <c r="B531" s="62"/>
      <c r="C531" s="64" t="str">
        <f>IF(B531="","",VLOOKUP(B531,'Base productos'!A$2:H$11812,2,FALSE))</f>
        <v/>
      </c>
      <c r="D531" s="67" t="str">
        <f>IF(B531="","",VLOOKUP(B531,'Base productos'!A$2:H$11812,3,FALSE))</f>
        <v/>
      </c>
      <c r="E531" s="63" t="str">
        <f>IF(B531="","",VLOOKUP(B531,'Base productos'!A$2:H$11812,4,FALSE))</f>
        <v/>
      </c>
      <c r="F531" s="63" t="str">
        <f>IF(B531="","",VLOOKUP(B531,'Base productos'!A$2:H$11812,5,FALSE))</f>
        <v/>
      </c>
      <c r="G531" s="67" t="str">
        <f>IF(B531="","",VLOOKUP(B531,'Base productos'!A$2:H$11812,6,FALSE))</f>
        <v/>
      </c>
      <c r="H531" s="67" t="str">
        <f>IF(B531="","",VLOOKUP(B531,'Base productos'!A$2:H$11812,7,FALSE))</f>
        <v/>
      </c>
      <c r="I531" s="67" t="str">
        <f>IF(B531="","",VLOOKUP(B531,'Base productos'!A$2:H$11812,8,FALSE))</f>
        <v/>
      </c>
      <c r="J531" s="47"/>
      <c r="K531" s="48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70"/>
      <c r="Y531" s="69"/>
      <c r="Z531" s="70"/>
      <c r="AA531" s="105"/>
      <c r="AB531" s="107"/>
      <c r="AC531" s="106"/>
      <c r="AD531" s="106"/>
      <c r="AE531" s="54"/>
      <c r="AF531" s="104"/>
      <c r="AG531" s="94"/>
      <c r="AH531" s="94"/>
      <c r="AI531"/>
      <c r="AJ531"/>
      <c r="AM531" s="13"/>
    </row>
    <row r="532" spans="1:39" s="8" customFormat="1" ht="24.95" customHeight="1" x14ac:dyDescent="0.25">
      <c r="A532" s="66" t="str">
        <f t="shared" si="7"/>
        <v/>
      </c>
      <c r="B532" s="62"/>
      <c r="C532" s="64" t="str">
        <f>IF(B532="","",VLOOKUP(B532,'Base productos'!A$2:H$11812,2,FALSE))</f>
        <v/>
      </c>
      <c r="D532" s="67" t="str">
        <f>IF(B532="","",VLOOKUP(B532,'Base productos'!A$2:H$11812,3,FALSE))</f>
        <v/>
      </c>
      <c r="E532" s="63" t="str">
        <f>IF(B532="","",VLOOKUP(B532,'Base productos'!A$2:H$11812,4,FALSE))</f>
        <v/>
      </c>
      <c r="F532" s="63" t="str">
        <f>IF(B532="","",VLOOKUP(B532,'Base productos'!A$2:H$11812,5,FALSE))</f>
        <v/>
      </c>
      <c r="G532" s="67" t="str">
        <f>IF(B532="","",VLOOKUP(B532,'Base productos'!A$2:H$11812,6,FALSE))</f>
        <v/>
      </c>
      <c r="H532" s="67" t="str">
        <f>IF(B532="","",VLOOKUP(B532,'Base productos'!A$2:H$11812,7,FALSE))</f>
        <v/>
      </c>
      <c r="I532" s="67" t="str">
        <f>IF(B532="","",VLOOKUP(B532,'Base productos'!A$2:H$11812,8,FALSE))</f>
        <v/>
      </c>
      <c r="J532" s="47"/>
      <c r="K532" s="48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70"/>
      <c r="Y532" s="69"/>
      <c r="Z532" s="70"/>
      <c r="AA532" s="105"/>
      <c r="AB532" s="107"/>
      <c r="AC532" s="106"/>
      <c r="AD532" s="106"/>
      <c r="AE532" s="54"/>
      <c r="AF532" s="104"/>
      <c r="AG532" s="94"/>
      <c r="AH532" s="94"/>
      <c r="AI532"/>
      <c r="AJ532"/>
      <c r="AM532" s="13"/>
    </row>
    <row r="533" spans="1:39" s="8" customFormat="1" ht="24.95" customHeight="1" x14ac:dyDescent="0.25">
      <c r="A533" s="66" t="str">
        <f t="shared" si="7"/>
        <v/>
      </c>
      <c r="B533" s="62"/>
      <c r="C533" s="64" t="str">
        <f>IF(B533="","",VLOOKUP(B533,'Base productos'!A$2:H$11812,2,FALSE))</f>
        <v/>
      </c>
      <c r="D533" s="67" t="str">
        <f>IF(B533="","",VLOOKUP(B533,'Base productos'!A$2:H$11812,3,FALSE))</f>
        <v/>
      </c>
      <c r="E533" s="63" t="str">
        <f>IF(B533="","",VLOOKUP(B533,'Base productos'!A$2:H$11812,4,FALSE))</f>
        <v/>
      </c>
      <c r="F533" s="63" t="str">
        <f>IF(B533="","",VLOOKUP(B533,'Base productos'!A$2:H$11812,5,FALSE))</f>
        <v/>
      </c>
      <c r="G533" s="67" t="str">
        <f>IF(B533="","",VLOOKUP(B533,'Base productos'!A$2:H$11812,6,FALSE))</f>
        <v/>
      </c>
      <c r="H533" s="67" t="str">
        <f>IF(B533="","",VLOOKUP(B533,'Base productos'!A$2:H$11812,7,FALSE))</f>
        <v/>
      </c>
      <c r="I533" s="67" t="str">
        <f>IF(B533="","",VLOOKUP(B533,'Base productos'!A$2:H$11812,8,FALSE))</f>
        <v/>
      </c>
      <c r="J533" s="47"/>
      <c r="K533" s="48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70"/>
      <c r="Y533" s="69"/>
      <c r="Z533" s="70"/>
      <c r="AA533" s="105"/>
      <c r="AB533" s="107"/>
      <c r="AC533" s="106"/>
      <c r="AD533" s="106"/>
      <c r="AE533" s="54"/>
      <c r="AF533" s="104"/>
      <c r="AG533" s="94"/>
      <c r="AH533" s="94"/>
      <c r="AI533"/>
      <c r="AJ533"/>
      <c r="AM533" s="13"/>
    </row>
    <row r="534" spans="1:39" s="8" customFormat="1" ht="24.95" customHeight="1" x14ac:dyDescent="0.25">
      <c r="A534" s="66" t="str">
        <f t="shared" si="7"/>
        <v/>
      </c>
      <c r="B534" s="62"/>
      <c r="C534" s="64" t="str">
        <f>IF(B534="","",VLOOKUP(B534,'Base productos'!A$2:H$11812,2,FALSE))</f>
        <v/>
      </c>
      <c r="D534" s="67" t="str">
        <f>IF(B534="","",VLOOKUP(B534,'Base productos'!A$2:H$11812,3,FALSE))</f>
        <v/>
      </c>
      <c r="E534" s="63" t="str">
        <f>IF(B534="","",VLOOKUP(B534,'Base productos'!A$2:H$11812,4,FALSE))</f>
        <v/>
      </c>
      <c r="F534" s="63" t="str">
        <f>IF(B534="","",VLOOKUP(B534,'Base productos'!A$2:H$11812,5,FALSE))</f>
        <v/>
      </c>
      <c r="G534" s="67" t="str">
        <f>IF(B534="","",VLOOKUP(B534,'Base productos'!A$2:H$11812,6,FALSE))</f>
        <v/>
      </c>
      <c r="H534" s="67" t="str">
        <f>IF(B534="","",VLOOKUP(B534,'Base productos'!A$2:H$11812,7,FALSE))</f>
        <v/>
      </c>
      <c r="I534" s="67" t="str">
        <f>IF(B534="","",VLOOKUP(B534,'Base productos'!A$2:H$11812,8,FALSE))</f>
        <v/>
      </c>
      <c r="J534" s="47"/>
      <c r="K534" s="48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70"/>
      <c r="Y534" s="69"/>
      <c r="Z534" s="70"/>
      <c r="AA534" s="105"/>
      <c r="AB534" s="107"/>
      <c r="AC534" s="106"/>
      <c r="AD534" s="106"/>
      <c r="AE534" s="54"/>
      <c r="AF534" s="104"/>
      <c r="AG534" s="94"/>
      <c r="AH534" s="94"/>
      <c r="AI534"/>
      <c r="AJ534"/>
      <c r="AM534" s="13"/>
    </row>
    <row r="535" spans="1:39" s="8" customFormat="1" ht="24.95" customHeight="1" x14ac:dyDescent="0.25">
      <c r="A535" s="66" t="str">
        <f t="shared" si="7"/>
        <v/>
      </c>
      <c r="B535" s="62"/>
      <c r="C535" s="64" t="str">
        <f>IF(B535="","",VLOOKUP(B535,'Base productos'!A$2:H$11812,2,FALSE))</f>
        <v/>
      </c>
      <c r="D535" s="67" t="str">
        <f>IF(B535="","",VLOOKUP(B535,'Base productos'!A$2:H$11812,3,FALSE))</f>
        <v/>
      </c>
      <c r="E535" s="63" t="str">
        <f>IF(B535="","",VLOOKUP(B535,'Base productos'!A$2:H$11812,4,FALSE))</f>
        <v/>
      </c>
      <c r="F535" s="63" t="str">
        <f>IF(B535="","",VLOOKUP(B535,'Base productos'!A$2:H$11812,5,FALSE))</f>
        <v/>
      </c>
      <c r="G535" s="67" t="str">
        <f>IF(B535="","",VLOOKUP(B535,'Base productos'!A$2:H$11812,6,FALSE))</f>
        <v/>
      </c>
      <c r="H535" s="67" t="str">
        <f>IF(B535="","",VLOOKUP(B535,'Base productos'!A$2:H$11812,7,FALSE))</f>
        <v/>
      </c>
      <c r="I535" s="67" t="str">
        <f>IF(B535="","",VLOOKUP(B535,'Base productos'!A$2:H$11812,8,FALSE))</f>
        <v/>
      </c>
      <c r="J535" s="47"/>
      <c r="K535" s="48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70"/>
      <c r="Y535" s="69"/>
      <c r="Z535" s="70"/>
      <c r="AA535" s="105"/>
      <c r="AB535" s="107"/>
      <c r="AC535" s="106"/>
      <c r="AD535" s="106"/>
      <c r="AE535" s="54"/>
      <c r="AF535" s="104"/>
      <c r="AG535" s="94"/>
      <c r="AH535" s="94"/>
      <c r="AI535"/>
      <c r="AJ535"/>
      <c r="AM535" s="13"/>
    </row>
    <row r="536" spans="1:39" s="8" customFormat="1" ht="24.95" customHeight="1" x14ac:dyDescent="0.25">
      <c r="A536" s="66" t="str">
        <f t="shared" si="7"/>
        <v/>
      </c>
      <c r="B536" s="62"/>
      <c r="C536" s="64" t="str">
        <f>IF(B536="","",VLOOKUP(B536,'Base productos'!A$2:H$11812,2,FALSE))</f>
        <v/>
      </c>
      <c r="D536" s="67" t="str">
        <f>IF(B536="","",VLOOKUP(B536,'Base productos'!A$2:H$11812,3,FALSE))</f>
        <v/>
      </c>
      <c r="E536" s="63" t="str">
        <f>IF(B536="","",VLOOKUP(B536,'Base productos'!A$2:H$11812,4,FALSE))</f>
        <v/>
      </c>
      <c r="F536" s="63" t="str">
        <f>IF(B536="","",VLOOKUP(B536,'Base productos'!A$2:H$11812,5,FALSE))</f>
        <v/>
      </c>
      <c r="G536" s="67" t="str">
        <f>IF(B536="","",VLOOKUP(B536,'Base productos'!A$2:H$11812,6,FALSE))</f>
        <v/>
      </c>
      <c r="H536" s="67" t="str">
        <f>IF(B536="","",VLOOKUP(B536,'Base productos'!A$2:H$11812,7,FALSE))</f>
        <v/>
      </c>
      <c r="I536" s="67" t="str">
        <f>IF(B536="","",VLOOKUP(B536,'Base productos'!A$2:H$11812,8,FALSE))</f>
        <v/>
      </c>
      <c r="J536" s="47"/>
      <c r="K536" s="48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70"/>
      <c r="Y536" s="69"/>
      <c r="Z536" s="70"/>
      <c r="AA536" s="105"/>
      <c r="AB536" s="107"/>
      <c r="AC536" s="106"/>
      <c r="AD536" s="106"/>
      <c r="AE536" s="54"/>
      <c r="AF536" s="104"/>
      <c r="AG536" s="94"/>
      <c r="AH536" s="94"/>
      <c r="AI536"/>
      <c r="AJ536"/>
      <c r="AM536" s="13"/>
    </row>
    <row r="537" spans="1:39" s="8" customFormat="1" ht="24.95" customHeight="1" x14ac:dyDescent="0.25">
      <c r="A537" s="66" t="str">
        <f t="shared" ref="A537:A600" si="8">IF(A536="","",IF(B537="","",A536))</f>
        <v/>
      </c>
      <c r="B537" s="62"/>
      <c r="C537" s="64" t="str">
        <f>IF(B537="","",VLOOKUP(B537,'Base productos'!A$2:H$11812,2,FALSE))</f>
        <v/>
      </c>
      <c r="D537" s="67" t="str">
        <f>IF(B537="","",VLOOKUP(B537,'Base productos'!A$2:H$11812,3,FALSE))</f>
        <v/>
      </c>
      <c r="E537" s="63" t="str">
        <f>IF(B537="","",VLOOKUP(B537,'Base productos'!A$2:H$11812,4,FALSE))</f>
        <v/>
      </c>
      <c r="F537" s="63" t="str">
        <f>IF(B537="","",VLOOKUP(B537,'Base productos'!A$2:H$11812,5,FALSE))</f>
        <v/>
      </c>
      <c r="G537" s="67" t="str">
        <f>IF(B537="","",VLOOKUP(B537,'Base productos'!A$2:H$11812,6,FALSE))</f>
        <v/>
      </c>
      <c r="H537" s="67" t="str">
        <f>IF(B537="","",VLOOKUP(B537,'Base productos'!A$2:H$11812,7,FALSE))</f>
        <v/>
      </c>
      <c r="I537" s="67" t="str">
        <f>IF(B537="","",VLOOKUP(B537,'Base productos'!A$2:H$11812,8,FALSE))</f>
        <v/>
      </c>
      <c r="J537" s="47"/>
      <c r="K537" s="48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70"/>
      <c r="Y537" s="69"/>
      <c r="Z537" s="70"/>
      <c r="AA537" s="105"/>
      <c r="AB537" s="107"/>
      <c r="AC537" s="106"/>
      <c r="AD537" s="106"/>
      <c r="AE537" s="54"/>
      <c r="AF537" s="104"/>
      <c r="AG537" s="94"/>
      <c r="AH537" s="94"/>
      <c r="AI537"/>
      <c r="AJ537"/>
      <c r="AM537" s="13"/>
    </row>
    <row r="538" spans="1:39" s="8" customFormat="1" ht="24.95" customHeight="1" x14ac:dyDescent="0.25">
      <c r="A538" s="66" t="str">
        <f t="shared" si="8"/>
        <v/>
      </c>
      <c r="B538" s="62"/>
      <c r="C538" s="64" t="str">
        <f>IF(B538="","",VLOOKUP(B538,'Base productos'!A$2:H$11812,2,FALSE))</f>
        <v/>
      </c>
      <c r="D538" s="67" t="str">
        <f>IF(B538="","",VLOOKUP(B538,'Base productos'!A$2:H$11812,3,FALSE))</f>
        <v/>
      </c>
      <c r="E538" s="63" t="str">
        <f>IF(B538="","",VLOOKUP(B538,'Base productos'!A$2:H$11812,4,FALSE))</f>
        <v/>
      </c>
      <c r="F538" s="63" t="str">
        <f>IF(B538="","",VLOOKUP(B538,'Base productos'!A$2:H$11812,5,FALSE))</f>
        <v/>
      </c>
      <c r="G538" s="67" t="str">
        <f>IF(B538="","",VLOOKUP(B538,'Base productos'!A$2:H$11812,6,FALSE))</f>
        <v/>
      </c>
      <c r="H538" s="67" t="str">
        <f>IF(B538="","",VLOOKUP(B538,'Base productos'!A$2:H$11812,7,FALSE))</f>
        <v/>
      </c>
      <c r="I538" s="67" t="str">
        <f>IF(B538="","",VLOOKUP(B538,'Base productos'!A$2:H$11812,8,FALSE))</f>
        <v/>
      </c>
      <c r="J538" s="47"/>
      <c r="K538" s="48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70"/>
      <c r="Y538" s="69"/>
      <c r="Z538" s="70"/>
      <c r="AA538" s="105"/>
      <c r="AB538" s="107"/>
      <c r="AC538" s="106"/>
      <c r="AD538" s="106"/>
      <c r="AE538" s="54"/>
      <c r="AF538" s="104"/>
      <c r="AG538" s="94"/>
      <c r="AH538" s="94"/>
      <c r="AI538"/>
      <c r="AJ538"/>
      <c r="AM538" s="13"/>
    </row>
    <row r="539" spans="1:39" s="8" customFormat="1" ht="24.95" customHeight="1" x14ac:dyDescent="0.25">
      <c r="A539" s="66" t="str">
        <f t="shared" si="8"/>
        <v/>
      </c>
      <c r="B539" s="62"/>
      <c r="C539" s="64" t="str">
        <f>IF(B539="","",VLOOKUP(B539,'Base productos'!A$2:H$11812,2,FALSE))</f>
        <v/>
      </c>
      <c r="D539" s="67" t="str">
        <f>IF(B539="","",VLOOKUP(B539,'Base productos'!A$2:H$11812,3,FALSE))</f>
        <v/>
      </c>
      <c r="E539" s="63" t="str">
        <f>IF(B539="","",VLOOKUP(B539,'Base productos'!A$2:H$11812,4,FALSE))</f>
        <v/>
      </c>
      <c r="F539" s="63" t="str">
        <f>IF(B539="","",VLOOKUP(B539,'Base productos'!A$2:H$11812,5,FALSE))</f>
        <v/>
      </c>
      <c r="G539" s="67" t="str">
        <f>IF(B539="","",VLOOKUP(B539,'Base productos'!A$2:H$11812,6,FALSE))</f>
        <v/>
      </c>
      <c r="H539" s="67" t="str">
        <f>IF(B539="","",VLOOKUP(B539,'Base productos'!A$2:H$11812,7,FALSE))</f>
        <v/>
      </c>
      <c r="I539" s="67" t="str">
        <f>IF(B539="","",VLOOKUP(B539,'Base productos'!A$2:H$11812,8,FALSE))</f>
        <v/>
      </c>
      <c r="J539" s="47"/>
      <c r="K539" s="48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70"/>
      <c r="Y539" s="69"/>
      <c r="Z539" s="70"/>
      <c r="AA539" s="105"/>
      <c r="AB539" s="107"/>
      <c r="AC539" s="106"/>
      <c r="AD539" s="106"/>
      <c r="AE539" s="54"/>
      <c r="AF539" s="104"/>
      <c r="AG539" s="94"/>
      <c r="AH539" s="94"/>
      <c r="AI539"/>
      <c r="AJ539"/>
      <c r="AM539" s="13"/>
    </row>
    <row r="540" spans="1:39" s="8" customFormat="1" ht="24.95" customHeight="1" x14ac:dyDescent="0.25">
      <c r="A540" s="66" t="str">
        <f t="shared" si="8"/>
        <v/>
      </c>
      <c r="B540" s="62"/>
      <c r="C540" s="64" t="str">
        <f>IF(B540="","",VLOOKUP(B540,'Base productos'!A$2:H$11812,2,FALSE))</f>
        <v/>
      </c>
      <c r="D540" s="67" t="str">
        <f>IF(B540="","",VLOOKUP(B540,'Base productos'!A$2:H$11812,3,FALSE))</f>
        <v/>
      </c>
      <c r="E540" s="63" t="str">
        <f>IF(B540="","",VLOOKUP(B540,'Base productos'!A$2:H$11812,4,FALSE))</f>
        <v/>
      </c>
      <c r="F540" s="63" t="str">
        <f>IF(B540="","",VLOOKUP(B540,'Base productos'!A$2:H$11812,5,FALSE))</f>
        <v/>
      </c>
      <c r="G540" s="67" t="str">
        <f>IF(B540="","",VLOOKUP(B540,'Base productos'!A$2:H$11812,6,FALSE))</f>
        <v/>
      </c>
      <c r="H540" s="67" t="str">
        <f>IF(B540="","",VLOOKUP(B540,'Base productos'!A$2:H$11812,7,FALSE))</f>
        <v/>
      </c>
      <c r="I540" s="67" t="str">
        <f>IF(B540="","",VLOOKUP(B540,'Base productos'!A$2:H$11812,8,FALSE))</f>
        <v/>
      </c>
      <c r="J540" s="47"/>
      <c r="K540" s="48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70"/>
      <c r="Y540" s="69"/>
      <c r="Z540" s="70"/>
      <c r="AA540" s="105"/>
      <c r="AB540" s="107"/>
      <c r="AC540" s="106"/>
      <c r="AD540" s="106"/>
      <c r="AE540" s="54"/>
      <c r="AF540" s="104"/>
      <c r="AG540" s="94"/>
      <c r="AH540" s="94"/>
      <c r="AI540"/>
      <c r="AJ540"/>
      <c r="AM540" s="13"/>
    </row>
    <row r="541" spans="1:39" s="8" customFormat="1" ht="24.95" customHeight="1" x14ac:dyDescent="0.25">
      <c r="A541" s="66" t="str">
        <f t="shared" si="8"/>
        <v/>
      </c>
      <c r="B541" s="62"/>
      <c r="C541" s="64" t="str">
        <f>IF(B541="","",VLOOKUP(B541,'Base productos'!A$2:H$11812,2,FALSE))</f>
        <v/>
      </c>
      <c r="D541" s="67" t="str">
        <f>IF(B541="","",VLOOKUP(B541,'Base productos'!A$2:H$11812,3,FALSE))</f>
        <v/>
      </c>
      <c r="E541" s="63" t="str">
        <f>IF(B541="","",VLOOKUP(B541,'Base productos'!A$2:H$11812,4,FALSE))</f>
        <v/>
      </c>
      <c r="F541" s="63" t="str">
        <f>IF(B541="","",VLOOKUP(B541,'Base productos'!A$2:H$11812,5,FALSE))</f>
        <v/>
      </c>
      <c r="G541" s="67" t="str">
        <f>IF(B541="","",VLOOKUP(B541,'Base productos'!A$2:H$11812,6,FALSE))</f>
        <v/>
      </c>
      <c r="H541" s="67" t="str">
        <f>IF(B541="","",VLOOKUP(B541,'Base productos'!A$2:H$11812,7,FALSE))</f>
        <v/>
      </c>
      <c r="I541" s="67" t="str">
        <f>IF(B541="","",VLOOKUP(B541,'Base productos'!A$2:H$11812,8,FALSE))</f>
        <v/>
      </c>
      <c r="J541" s="47"/>
      <c r="K541" s="48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70"/>
      <c r="Y541" s="69"/>
      <c r="Z541" s="70"/>
      <c r="AA541" s="105"/>
      <c r="AB541" s="107"/>
      <c r="AC541" s="106"/>
      <c r="AD541" s="106"/>
      <c r="AE541" s="54"/>
      <c r="AF541" s="104"/>
      <c r="AG541" s="94"/>
      <c r="AH541" s="94"/>
      <c r="AI541"/>
      <c r="AJ541"/>
      <c r="AM541" s="13"/>
    </row>
    <row r="542" spans="1:39" s="8" customFormat="1" ht="24.95" customHeight="1" x14ac:dyDescent="0.25">
      <c r="A542" s="66" t="str">
        <f t="shared" si="8"/>
        <v/>
      </c>
      <c r="B542" s="62"/>
      <c r="C542" s="64" t="str">
        <f>IF(B542="","",VLOOKUP(B542,'Base productos'!A$2:H$11812,2,FALSE))</f>
        <v/>
      </c>
      <c r="D542" s="67" t="str">
        <f>IF(B542="","",VLOOKUP(B542,'Base productos'!A$2:H$11812,3,FALSE))</f>
        <v/>
      </c>
      <c r="E542" s="63" t="str">
        <f>IF(B542="","",VLOOKUP(B542,'Base productos'!A$2:H$11812,4,FALSE))</f>
        <v/>
      </c>
      <c r="F542" s="63" t="str">
        <f>IF(B542="","",VLOOKUP(B542,'Base productos'!A$2:H$11812,5,FALSE))</f>
        <v/>
      </c>
      <c r="G542" s="67" t="str">
        <f>IF(B542="","",VLOOKUP(B542,'Base productos'!A$2:H$11812,6,FALSE))</f>
        <v/>
      </c>
      <c r="H542" s="67" t="str">
        <f>IF(B542="","",VLOOKUP(B542,'Base productos'!A$2:H$11812,7,FALSE))</f>
        <v/>
      </c>
      <c r="I542" s="67" t="str">
        <f>IF(B542="","",VLOOKUP(B542,'Base productos'!A$2:H$11812,8,FALSE))</f>
        <v/>
      </c>
      <c r="J542" s="47"/>
      <c r="K542" s="48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70"/>
      <c r="Y542" s="69"/>
      <c r="Z542" s="70"/>
      <c r="AA542" s="105"/>
      <c r="AB542" s="107"/>
      <c r="AC542" s="106"/>
      <c r="AD542" s="106"/>
      <c r="AE542" s="54"/>
      <c r="AF542" s="104"/>
      <c r="AG542" s="94"/>
      <c r="AH542" s="94"/>
      <c r="AI542"/>
      <c r="AJ542"/>
      <c r="AM542" s="13"/>
    </row>
    <row r="543" spans="1:39" s="8" customFormat="1" ht="24.95" customHeight="1" x14ac:dyDescent="0.25">
      <c r="A543" s="66" t="str">
        <f t="shared" si="8"/>
        <v/>
      </c>
      <c r="B543" s="62"/>
      <c r="C543" s="64" t="str">
        <f>IF(B543="","",VLOOKUP(B543,'Base productos'!A$2:H$11812,2,FALSE))</f>
        <v/>
      </c>
      <c r="D543" s="67" t="str">
        <f>IF(B543="","",VLOOKUP(B543,'Base productos'!A$2:H$11812,3,FALSE))</f>
        <v/>
      </c>
      <c r="E543" s="63" t="str">
        <f>IF(B543="","",VLOOKUP(B543,'Base productos'!A$2:H$11812,4,FALSE))</f>
        <v/>
      </c>
      <c r="F543" s="63" t="str">
        <f>IF(B543="","",VLOOKUP(B543,'Base productos'!A$2:H$11812,5,FALSE))</f>
        <v/>
      </c>
      <c r="G543" s="67" t="str">
        <f>IF(B543="","",VLOOKUP(B543,'Base productos'!A$2:H$11812,6,FALSE))</f>
        <v/>
      </c>
      <c r="H543" s="67" t="str">
        <f>IF(B543="","",VLOOKUP(B543,'Base productos'!A$2:H$11812,7,FALSE))</f>
        <v/>
      </c>
      <c r="I543" s="67" t="str">
        <f>IF(B543="","",VLOOKUP(B543,'Base productos'!A$2:H$11812,8,FALSE))</f>
        <v/>
      </c>
      <c r="J543" s="47"/>
      <c r="K543" s="48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70"/>
      <c r="Y543" s="69"/>
      <c r="Z543" s="70"/>
      <c r="AA543" s="105"/>
      <c r="AB543" s="107"/>
      <c r="AC543" s="106"/>
      <c r="AD543" s="106"/>
      <c r="AE543" s="54"/>
      <c r="AF543" s="104"/>
      <c r="AG543" s="94"/>
      <c r="AH543" s="94"/>
      <c r="AI543"/>
      <c r="AJ543"/>
      <c r="AM543" s="13"/>
    </row>
    <row r="544" spans="1:39" s="8" customFormat="1" ht="24.95" customHeight="1" x14ac:dyDescent="0.25">
      <c r="A544" s="66" t="str">
        <f t="shared" si="8"/>
        <v/>
      </c>
      <c r="B544" s="62"/>
      <c r="C544" s="64" t="str">
        <f>IF(B544="","",VLOOKUP(B544,'Base productos'!A$2:H$11812,2,FALSE))</f>
        <v/>
      </c>
      <c r="D544" s="67" t="str">
        <f>IF(B544="","",VLOOKUP(B544,'Base productos'!A$2:H$11812,3,FALSE))</f>
        <v/>
      </c>
      <c r="E544" s="63" t="str">
        <f>IF(B544="","",VLOOKUP(B544,'Base productos'!A$2:H$11812,4,FALSE))</f>
        <v/>
      </c>
      <c r="F544" s="63" t="str">
        <f>IF(B544="","",VLOOKUP(B544,'Base productos'!A$2:H$11812,5,FALSE))</f>
        <v/>
      </c>
      <c r="G544" s="67" t="str">
        <f>IF(B544="","",VLOOKUP(B544,'Base productos'!A$2:H$11812,6,FALSE))</f>
        <v/>
      </c>
      <c r="H544" s="67" t="str">
        <f>IF(B544="","",VLOOKUP(B544,'Base productos'!A$2:H$11812,7,FALSE))</f>
        <v/>
      </c>
      <c r="I544" s="67" t="str">
        <f>IF(B544="","",VLOOKUP(B544,'Base productos'!A$2:H$11812,8,FALSE))</f>
        <v/>
      </c>
      <c r="J544" s="47"/>
      <c r="K544" s="48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70"/>
      <c r="Y544" s="69"/>
      <c r="Z544" s="70"/>
      <c r="AA544" s="105"/>
      <c r="AB544" s="107"/>
      <c r="AC544" s="106"/>
      <c r="AD544" s="106"/>
      <c r="AE544" s="54"/>
      <c r="AF544" s="104"/>
      <c r="AG544" s="94"/>
      <c r="AH544" s="94"/>
      <c r="AI544"/>
      <c r="AJ544"/>
      <c r="AM544" s="13"/>
    </row>
    <row r="545" spans="1:39" s="8" customFormat="1" ht="24.95" customHeight="1" x14ac:dyDescent="0.25">
      <c r="A545" s="66" t="str">
        <f t="shared" si="8"/>
        <v/>
      </c>
      <c r="B545" s="62"/>
      <c r="C545" s="64" t="str">
        <f>IF(B545="","",VLOOKUP(B545,'Base productos'!A$2:H$11812,2,FALSE))</f>
        <v/>
      </c>
      <c r="D545" s="67" t="str">
        <f>IF(B545="","",VLOOKUP(B545,'Base productos'!A$2:H$11812,3,FALSE))</f>
        <v/>
      </c>
      <c r="E545" s="63" t="str">
        <f>IF(B545="","",VLOOKUP(B545,'Base productos'!A$2:H$11812,4,FALSE))</f>
        <v/>
      </c>
      <c r="F545" s="63" t="str">
        <f>IF(B545="","",VLOOKUP(B545,'Base productos'!A$2:H$11812,5,FALSE))</f>
        <v/>
      </c>
      <c r="G545" s="67" t="str">
        <f>IF(B545="","",VLOOKUP(B545,'Base productos'!A$2:H$11812,6,FALSE))</f>
        <v/>
      </c>
      <c r="H545" s="67" t="str">
        <f>IF(B545="","",VLOOKUP(B545,'Base productos'!A$2:H$11812,7,FALSE))</f>
        <v/>
      </c>
      <c r="I545" s="67" t="str">
        <f>IF(B545="","",VLOOKUP(B545,'Base productos'!A$2:H$11812,8,FALSE))</f>
        <v/>
      </c>
      <c r="J545" s="47"/>
      <c r="K545" s="48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70"/>
      <c r="Y545" s="69"/>
      <c r="Z545" s="70"/>
      <c r="AA545" s="105"/>
      <c r="AB545" s="107"/>
      <c r="AC545" s="106"/>
      <c r="AD545" s="106"/>
      <c r="AE545" s="54"/>
      <c r="AF545" s="104"/>
      <c r="AG545" s="94"/>
      <c r="AH545" s="94"/>
      <c r="AI545"/>
      <c r="AJ545"/>
      <c r="AM545" s="13"/>
    </row>
    <row r="546" spans="1:39" s="8" customFormat="1" ht="24.95" customHeight="1" x14ac:dyDescent="0.25">
      <c r="A546" s="66" t="str">
        <f t="shared" si="8"/>
        <v/>
      </c>
      <c r="B546" s="62"/>
      <c r="C546" s="64" t="str">
        <f>IF(B546="","",VLOOKUP(B546,'Base productos'!A$2:H$11812,2,FALSE))</f>
        <v/>
      </c>
      <c r="D546" s="67" t="str">
        <f>IF(B546="","",VLOOKUP(B546,'Base productos'!A$2:H$11812,3,FALSE))</f>
        <v/>
      </c>
      <c r="E546" s="63" t="str">
        <f>IF(B546="","",VLOOKUP(B546,'Base productos'!A$2:H$11812,4,FALSE))</f>
        <v/>
      </c>
      <c r="F546" s="63" t="str">
        <f>IF(B546="","",VLOOKUP(B546,'Base productos'!A$2:H$11812,5,FALSE))</f>
        <v/>
      </c>
      <c r="G546" s="67" t="str">
        <f>IF(B546="","",VLOOKUP(B546,'Base productos'!A$2:H$11812,6,FALSE))</f>
        <v/>
      </c>
      <c r="H546" s="67" t="str">
        <f>IF(B546="","",VLOOKUP(B546,'Base productos'!A$2:H$11812,7,FALSE))</f>
        <v/>
      </c>
      <c r="I546" s="67" t="str">
        <f>IF(B546="","",VLOOKUP(B546,'Base productos'!A$2:H$11812,8,FALSE))</f>
        <v/>
      </c>
      <c r="J546" s="47"/>
      <c r="K546" s="48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70"/>
      <c r="Y546" s="69"/>
      <c r="Z546" s="70"/>
      <c r="AA546" s="105"/>
      <c r="AB546" s="107"/>
      <c r="AC546" s="106"/>
      <c r="AD546" s="106"/>
      <c r="AE546" s="54"/>
      <c r="AF546" s="104"/>
      <c r="AG546" s="94"/>
      <c r="AH546" s="94"/>
      <c r="AI546"/>
      <c r="AJ546"/>
      <c r="AM546" s="13"/>
    </row>
    <row r="547" spans="1:39" s="8" customFormat="1" ht="24.95" customHeight="1" x14ac:dyDescent="0.25">
      <c r="A547" s="66" t="str">
        <f t="shared" si="8"/>
        <v/>
      </c>
      <c r="B547" s="62"/>
      <c r="C547" s="64" t="str">
        <f>IF(B547="","",VLOOKUP(B547,'Base productos'!A$2:H$11812,2,FALSE))</f>
        <v/>
      </c>
      <c r="D547" s="67" t="str">
        <f>IF(B547="","",VLOOKUP(B547,'Base productos'!A$2:H$11812,3,FALSE))</f>
        <v/>
      </c>
      <c r="E547" s="63" t="str">
        <f>IF(B547="","",VLOOKUP(B547,'Base productos'!A$2:H$11812,4,FALSE))</f>
        <v/>
      </c>
      <c r="F547" s="63" t="str">
        <f>IF(B547="","",VLOOKUP(B547,'Base productos'!A$2:H$11812,5,FALSE))</f>
        <v/>
      </c>
      <c r="G547" s="67" t="str">
        <f>IF(B547="","",VLOOKUP(B547,'Base productos'!A$2:H$11812,6,FALSE))</f>
        <v/>
      </c>
      <c r="H547" s="67" t="str">
        <f>IF(B547="","",VLOOKUP(B547,'Base productos'!A$2:H$11812,7,FALSE))</f>
        <v/>
      </c>
      <c r="I547" s="67" t="str">
        <f>IF(B547="","",VLOOKUP(B547,'Base productos'!A$2:H$11812,8,FALSE))</f>
        <v/>
      </c>
      <c r="J547" s="47"/>
      <c r="K547" s="48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70"/>
      <c r="Y547" s="69"/>
      <c r="Z547" s="70"/>
      <c r="AA547" s="105"/>
      <c r="AB547" s="107"/>
      <c r="AC547" s="106"/>
      <c r="AD547" s="106"/>
      <c r="AE547" s="54"/>
      <c r="AF547" s="104"/>
      <c r="AG547" s="94"/>
      <c r="AH547" s="94"/>
      <c r="AI547"/>
      <c r="AJ547"/>
      <c r="AM547" s="13"/>
    </row>
    <row r="548" spans="1:39" s="8" customFormat="1" ht="24.95" customHeight="1" x14ac:dyDescent="0.25">
      <c r="A548" s="66" t="str">
        <f t="shared" si="8"/>
        <v/>
      </c>
      <c r="B548" s="62"/>
      <c r="C548" s="64" t="str">
        <f>IF(B548="","",VLOOKUP(B548,'Base productos'!A$2:H$11812,2,FALSE))</f>
        <v/>
      </c>
      <c r="D548" s="67" t="str">
        <f>IF(B548="","",VLOOKUP(B548,'Base productos'!A$2:H$11812,3,FALSE))</f>
        <v/>
      </c>
      <c r="E548" s="63" t="str">
        <f>IF(B548="","",VLOOKUP(B548,'Base productos'!A$2:H$11812,4,FALSE))</f>
        <v/>
      </c>
      <c r="F548" s="63" t="str">
        <f>IF(B548="","",VLOOKUP(B548,'Base productos'!A$2:H$11812,5,FALSE))</f>
        <v/>
      </c>
      <c r="G548" s="67" t="str">
        <f>IF(B548="","",VLOOKUP(B548,'Base productos'!A$2:H$11812,6,FALSE))</f>
        <v/>
      </c>
      <c r="H548" s="67" t="str">
        <f>IF(B548="","",VLOOKUP(B548,'Base productos'!A$2:H$11812,7,FALSE))</f>
        <v/>
      </c>
      <c r="I548" s="67" t="str">
        <f>IF(B548="","",VLOOKUP(B548,'Base productos'!A$2:H$11812,8,FALSE))</f>
        <v/>
      </c>
      <c r="J548" s="47"/>
      <c r="K548" s="48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70"/>
      <c r="Y548" s="69"/>
      <c r="Z548" s="70"/>
      <c r="AA548" s="105"/>
      <c r="AB548" s="107"/>
      <c r="AC548" s="106"/>
      <c r="AD548" s="106"/>
      <c r="AE548" s="54"/>
      <c r="AF548" s="104"/>
      <c r="AG548" s="94"/>
      <c r="AH548" s="94"/>
      <c r="AI548"/>
      <c r="AJ548"/>
      <c r="AM548" s="13"/>
    </row>
    <row r="549" spans="1:39" s="8" customFormat="1" ht="24.95" customHeight="1" x14ac:dyDescent="0.25">
      <c r="A549" s="66" t="str">
        <f t="shared" si="8"/>
        <v/>
      </c>
      <c r="B549" s="62"/>
      <c r="C549" s="64" t="str">
        <f>IF(B549="","",VLOOKUP(B549,'Base productos'!A$2:H$11812,2,FALSE))</f>
        <v/>
      </c>
      <c r="D549" s="67" t="str">
        <f>IF(B549="","",VLOOKUP(B549,'Base productos'!A$2:H$11812,3,FALSE))</f>
        <v/>
      </c>
      <c r="E549" s="63" t="str">
        <f>IF(B549="","",VLOOKUP(B549,'Base productos'!A$2:H$11812,4,FALSE))</f>
        <v/>
      </c>
      <c r="F549" s="63" t="str">
        <f>IF(B549="","",VLOOKUP(B549,'Base productos'!A$2:H$11812,5,FALSE))</f>
        <v/>
      </c>
      <c r="G549" s="67" t="str">
        <f>IF(B549="","",VLOOKUP(B549,'Base productos'!A$2:H$11812,6,FALSE))</f>
        <v/>
      </c>
      <c r="H549" s="67" t="str">
        <f>IF(B549="","",VLOOKUP(B549,'Base productos'!A$2:H$11812,7,FALSE))</f>
        <v/>
      </c>
      <c r="I549" s="67" t="str">
        <f>IF(B549="","",VLOOKUP(B549,'Base productos'!A$2:H$11812,8,FALSE))</f>
        <v/>
      </c>
      <c r="J549" s="47"/>
      <c r="K549" s="48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70"/>
      <c r="Y549" s="69"/>
      <c r="Z549" s="70"/>
      <c r="AA549" s="105"/>
      <c r="AB549" s="107"/>
      <c r="AC549" s="106"/>
      <c r="AD549" s="106"/>
      <c r="AE549" s="54"/>
      <c r="AF549" s="104"/>
      <c r="AG549" s="94"/>
      <c r="AH549" s="94"/>
      <c r="AI549"/>
      <c r="AJ549"/>
      <c r="AM549" s="13"/>
    </row>
    <row r="550" spans="1:39" s="8" customFormat="1" ht="24.95" customHeight="1" x14ac:dyDescent="0.25">
      <c r="A550" s="66" t="str">
        <f t="shared" si="8"/>
        <v/>
      </c>
      <c r="B550" s="62"/>
      <c r="C550" s="64" t="str">
        <f>IF(B550="","",VLOOKUP(B550,'Base productos'!A$2:H$11812,2,FALSE))</f>
        <v/>
      </c>
      <c r="D550" s="67" t="str">
        <f>IF(B550="","",VLOOKUP(B550,'Base productos'!A$2:H$11812,3,FALSE))</f>
        <v/>
      </c>
      <c r="E550" s="63" t="str">
        <f>IF(B550="","",VLOOKUP(B550,'Base productos'!A$2:H$11812,4,FALSE))</f>
        <v/>
      </c>
      <c r="F550" s="63" t="str">
        <f>IF(B550="","",VLOOKUP(B550,'Base productos'!A$2:H$11812,5,FALSE))</f>
        <v/>
      </c>
      <c r="G550" s="67" t="str">
        <f>IF(B550="","",VLOOKUP(B550,'Base productos'!A$2:H$11812,6,FALSE))</f>
        <v/>
      </c>
      <c r="H550" s="67" t="str">
        <f>IF(B550="","",VLOOKUP(B550,'Base productos'!A$2:H$11812,7,FALSE))</f>
        <v/>
      </c>
      <c r="I550" s="67" t="str">
        <f>IF(B550="","",VLOOKUP(B550,'Base productos'!A$2:H$11812,8,FALSE))</f>
        <v/>
      </c>
      <c r="J550" s="47"/>
      <c r="K550" s="48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70"/>
      <c r="Y550" s="69"/>
      <c r="Z550" s="70"/>
      <c r="AA550" s="105"/>
      <c r="AB550" s="107"/>
      <c r="AC550" s="106"/>
      <c r="AD550" s="106"/>
      <c r="AE550" s="54"/>
      <c r="AF550" s="104"/>
      <c r="AG550" s="94"/>
      <c r="AH550" s="94"/>
      <c r="AI550"/>
      <c r="AJ550"/>
      <c r="AM550" s="13"/>
    </row>
    <row r="551" spans="1:39" s="8" customFormat="1" ht="24.95" customHeight="1" x14ac:dyDescent="0.25">
      <c r="A551" s="66" t="str">
        <f t="shared" si="8"/>
        <v/>
      </c>
      <c r="B551" s="62"/>
      <c r="C551" s="64" t="str">
        <f>IF(B551="","",VLOOKUP(B551,'Base productos'!A$2:H$11812,2,FALSE))</f>
        <v/>
      </c>
      <c r="D551" s="67" t="str">
        <f>IF(B551="","",VLOOKUP(B551,'Base productos'!A$2:H$11812,3,FALSE))</f>
        <v/>
      </c>
      <c r="E551" s="63" t="str">
        <f>IF(B551="","",VLOOKUP(B551,'Base productos'!A$2:H$11812,4,FALSE))</f>
        <v/>
      </c>
      <c r="F551" s="63" t="str">
        <f>IF(B551="","",VLOOKUP(B551,'Base productos'!A$2:H$11812,5,FALSE))</f>
        <v/>
      </c>
      <c r="G551" s="67" t="str">
        <f>IF(B551="","",VLOOKUP(B551,'Base productos'!A$2:H$11812,6,FALSE))</f>
        <v/>
      </c>
      <c r="H551" s="67" t="str">
        <f>IF(B551="","",VLOOKUP(B551,'Base productos'!A$2:H$11812,7,FALSE))</f>
        <v/>
      </c>
      <c r="I551" s="67" t="str">
        <f>IF(B551="","",VLOOKUP(B551,'Base productos'!A$2:H$11812,8,FALSE))</f>
        <v/>
      </c>
      <c r="J551" s="47"/>
      <c r="K551" s="48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70"/>
      <c r="Y551" s="69"/>
      <c r="Z551" s="70"/>
      <c r="AA551" s="105"/>
      <c r="AB551" s="107"/>
      <c r="AC551" s="106"/>
      <c r="AD551" s="106"/>
      <c r="AE551" s="54"/>
      <c r="AF551" s="104"/>
      <c r="AG551" s="94"/>
      <c r="AH551" s="94"/>
      <c r="AI551"/>
      <c r="AJ551"/>
      <c r="AM551" s="13"/>
    </row>
    <row r="552" spans="1:39" s="8" customFormat="1" ht="24.95" customHeight="1" x14ac:dyDescent="0.25">
      <c r="A552" s="66" t="str">
        <f t="shared" si="8"/>
        <v/>
      </c>
      <c r="B552" s="62"/>
      <c r="C552" s="64" t="str">
        <f>IF(B552="","",VLOOKUP(B552,'Base productos'!A$2:H$11812,2,FALSE))</f>
        <v/>
      </c>
      <c r="D552" s="67" t="str">
        <f>IF(B552="","",VLOOKUP(B552,'Base productos'!A$2:H$11812,3,FALSE))</f>
        <v/>
      </c>
      <c r="E552" s="63" t="str">
        <f>IF(B552="","",VLOOKUP(B552,'Base productos'!A$2:H$11812,4,FALSE))</f>
        <v/>
      </c>
      <c r="F552" s="63" t="str">
        <f>IF(B552="","",VLOOKUP(B552,'Base productos'!A$2:H$11812,5,FALSE))</f>
        <v/>
      </c>
      <c r="G552" s="67" t="str">
        <f>IF(B552="","",VLOOKUP(B552,'Base productos'!A$2:H$11812,6,FALSE))</f>
        <v/>
      </c>
      <c r="H552" s="67" t="str">
        <f>IF(B552="","",VLOOKUP(B552,'Base productos'!A$2:H$11812,7,FALSE))</f>
        <v/>
      </c>
      <c r="I552" s="67" t="str">
        <f>IF(B552="","",VLOOKUP(B552,'Base productos'!A$2:H$11812,8,FALSE))</f>
        <v/>
      </c>
      <c r="J552" s="47"/>
      <c r="K552" s="48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70"/>
      <c r="Y552" s="69"/>
      <c r="Z552" s="70"/>
      <c r="AA552" s="105"/>
      <c r="AB552" s="107"/>
      <c r="AC552" s="106"/>
      <c r="AD552" s="106"/>
      <c r="AE552" s="54"/>
      <c r="AF552" s="104"/>
      <c r="AG552" s="94"/>
      <c r="AH552" s="94"/>
      <c r="AI552"/>
      <c r="AJ552"/>
      <c r="AM552" s="13"/>
    </row>
    <row r="553" spans="1:39" s="8" customFormat="1" ht="24.95" customHeight="1" x14ac:dyDescent="0.25">
      <c r="A553" s="66" t="str">
        <f t="shared" si="8"/>
        <v/>
      </c>
      <c r="B553" s="62"/>
      <c r="C553" s="64" t="str">
        <f>IF(B553="","",VLOOKUP(B553,'Base productos'!A$2:H$11812,2,FALSE))</f>
        <v/>
      </c>
      <c r="D553" s="67" t="str">
        <f>IF(B553="","",VLOOKUP(B553,'Base productos'!A$2:H$11812,3,FALSE))</f>
        <v/>
      </c>
      <c r="E553" s="63" t="str">
        <f>IF(B553="","",VLOOKUP(B553,'Base productos'!A$2:H$11812,4,FALSE))</f>
        <v/>
      </c>
      <c r="F553" s="63" t="str">
        <f>IF(B553="","",VLOOKUP(B553,'Base productos'!A$2:H$11812,5,FALSE))</f>
        <v/>
      </c>
      <c r="G553" s="67" t="str">
        <f>IF(B553="","",VLOOKUP(B553,'Base productos'!A$2:H$11812,6,FALSE))</f>
        <v/>
      </c>
      <c r="H553" s="67" t="str">
        <f>IF(B553="","",VLOOKUP(B553,'Base productos'!A$2:H$11812,7,FALSE))</f>
        <v/>
      </c>
      <c r="I553" s="67" t="str">
        <f>IF(B553="","",VLOOKUP(B553,'Base productos'!A$2:H$11812,8,FALSE))</f>
        <v/>
      </c>
      <c r="J553" s="47"/>
      <c r="K553" s="48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70"/>
      <c r="Y553" s="69"/>
      <c r="Z553" s="70"/>
      <c r="AA553" s="105"/>
      <c r="AB553" s="107"/>
      <c r="AC553" s="106"/>
      <c r="AD553" s="106"/>
      <c r="AE553" s="54"/>
      <c r="AF553" s="104"/>
      <c r="AG553" s="94"/>
      <c r="AH553" s="94"/>
      <c r="AI553"/>
      <c r="AJ553"/>
      <c r="AM553" s="13"/>
    </row>
    <row r="554" spans="1:39" s="8" customFormat="1" ht="24.95" customHeight="1" x14ac:dyDescent="0.25">
      <c r="A554" s="66" t="str">
        <f t="shared" si="8"/>
        <v/>
      </c>
      <c r="B554" s="62"/>
      <c r="C554" s="64" t="str">
        <f>IF(B554="","",VLOOKUP(B554,'Base productos'!A$2:H$11812,2,FALSE))</f>
        <v/>
      </c>
      <c r="D554" s="67" t="str">
        <f>IF(B554="","",VLOOKUP(B554,'Base productos'!A$2:H$11812,3,FALSE))</f>
        <v/>
      </c>
      <c r="E554" s="63" t="str">
        <f>IF(B554="","",VLOOKUP(B554,'Base productos'!A$2:H$11812,4,FALSE))</f>
        <v/>
      </c>
      <c r="F554" s="63" t="str">
        <f>IF(B554="","",VLOOKUP(B554,'Base productos'!A$2:H$11812,5,FALSE))</f>
        <v/>
      </c>
      <c r="G554" s="67" t="str">
        <f>IF(B554="","",VLOOKUP(B554,'Base productos'!A$2:H$11812,6,FALSE))</f>
        <v/>
      </c>
      <c r="H554" s="67" t="str">
        <f>IF(B554="","",VLOOKUP(B554,'Base productos'!A$2:H$11812,7,FALSE))</f>
        <v/>
      </c>
      <c r="I554" s="67" t="str">
        <f>IF(B554="","",VLOOKUP(B554,'Base productos'!A$2:H$11812,8,FALSE))</f>
        <v/>
      </c>
      <c r="J554" s="47"/>
      <c r="K554" s="48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70"/>
      <c r="Y554" s="69"/>
      <c r="Z554" s="70"/>
      <c r="AA554" s="105"/>
      <c r="AB554" s="107"/>
      <c r="AC554" s="106"/>
      <c r="AD554" s="106"/>
      <c r="AE554" s="54"/>
      <c r="AF554" s="104"/>
      <c r="AG554" s="94"/>
      <c r="AH554" s="94"/>
      <c r="AI554"/>
      <c r="AJ554"/>
      <c r="AM554" s="13"/>
    </row>
    <row r="555" spans="1:39" s="8" customFormat="1" ht="24.95" customHeight="1" x14ac:dyDescent="0.25">
      <c r="A555" s="66" t="str">
        <f t="shared" si="8"/>
        <v/>
      </c>
      <c r="B555" s="62"/>
      <c r="C555" s="64" t="str">
        <f>IF(B555="","",VLOOKUP(B555,'Base productos'!A$2:H$11812,2,FALSE))</f>
        <v/>
      </c>
      <c r="D555" s="67" t="str">
        <f>IF(B555="","",VLOOKUP(B555,'Base productos'!A$2:H$11812,3,FALSE))</f>
        <v/>
      </c>
      <c r="E555" s="63" t="str">
        <f>IF(B555="","",VLOOKUP(B555,'Base productos'!A$2:H$11812,4,FALSE))</f>
        <v/>
      </c>
      <c r="F555" s="63" t="str">
        <f>IF(B555="","",VLOOKUP(B555,'Base productos'!A$2:H$11812,5,FALSE))</f>
        <v/>
      </c>
      <c r="G555" s="67" t="str">
        <f>IF(B555="","",VLOOKUP(B555,'Base productos'!A$2:H$11812,6,FALSE))</f>
        <v/>
      </c>
      <c r="H555" s="67" t="str">
        <f>IF(B555="","",VLOOKUP(B555,'Base productos'!A$2:H$11812,7,FALSE))</f>
        <v/>
      </c>
      <c r="I555" s="67" t="str">
        <f>IF(B555="","",VLOOKUP(B555,'Base productos'!A$2:H$11812,8,FALSE))</f>
        <v/>
      </c>
      <c r="J555" s="47"/>
      <c r="K555" s="48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70"/>
      <c r="Y555" s="69"/>
      <c r="Z555" s="70"/>
      <c r="AA555" s="105"/>
      <c r="AB555" s="107"/>
      <c r="AC555" s="106"/>
      <c r="AD555" s="106"/>
      <c r="AE555" s="54"/>
      <c r="AF555" s="104"/>
      <c r="AG555" s="94"/>
      <c r="AH555" s="94"/>
      <c r="AI555"/>
      <c r="AJ555"/>
      <c r="AM555" s="13"/>
    </row>
    <row r="556" spans="1:39" s="8" customFormat="1" ht="24.95" customHeight="1" x14ac:dyDescent="0.25">
      <c r="A556" s="66" t="str">
        <f t="shared" si="8"/>
        <v/>
      </c>
      <c r="B556" s="62"/>
      <c r="C556" s="64" t="str">
        <f>IF(B556="","",VLOOKUP(B556,'Base productos'!A$2:H$11812,2,FALSE))</f>
        <v/>
      </c>
      <c r="D556" s="67" t="str">
        <f>IF(B556="","",VLOOKUP(B556,'Base productos'!A$2:H$11812,3,FALSE))</f>
        <v/>
      </c>
      <c r="E556" s="63" t="str">
        <f>IF(B556="","",VLOOKUP(B556,'Base productos'!A$2:H$11812,4,FALSE))</f>
        <v/>
      </c>
      <c r="F556" s="63" t="str">
        <f>IF(B556="","",VLOOKUP(B556,'Base productos'!A$2:H$11812,5,FALSE))</f>
        <v/>
      </c>
      <c r="G556" s="67" t="str">
        <f>IF(B556="","",VLOOKUP(B556,'Base productos'!A$2:H$11812,6,FALSE))</f>
        <v/>
      </c>
      <c r="H556" s="67" t="str">
        <f>IF(B556="","",VLOOKUP(B556,'Base productos'!A$2:H$11812,7,FALSE))</f>
        <v/>
      </c>
      <c r="I556" s="67" t="str">
        <f>IF(B556="","",VLOOKUP(B556,'Base productos'!A$2:H$11812,8,FALSE))</f>
        <v/>
      </c>
      <c r="J556" s="47"/>
      <c r="K556" s="48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70"/>
      <c r="Y556" s="69"/>
      <c r="Z556" s="70"/>
      <c r="AA556" s="105"/>
      <c r="AB556" s="107"/>
      <c r="AC556" s="106"/>
      <c r="AD556" s="106"/>
      <c r="AE556" s="54"/>
      <c r="AF556" s="104"/>
      <c r="AG556" s="94"/>
      <c r="AH556" s="94"/>
      <c r="AI556"/>
      <c r="AJ556"/>
      <c r="AM556" s="13"/>
    </row>
    <row r="557" spans="1:39" s="8" customFormat="1" ht="24.95" customHeight="1" x14ac:dyDescent="0.25">
      <c r="A557" s="66" t="str">
        <f t="shared" si="8"/>
        <v/>
      </c>
      <c r="B557" s="62"/>
      <c r="C557" s="64" t="str">
        <f>IF(B557="","",VLOOKUP(B557,'Base productos'!A$2:H$11812,2,FALSE))</f>
        <v/>
      </c>
      <c r="D557" s="67" t="str">
        <f>IF(B557="","",VLOOKUP(B557,'Base productos'!A$2:H$11812,3,FALSE))</f>
        <v/>
      </c>
      <c r="E557" s="63" t="str">
        <f>IF(B557="","",VLOOKUP(B557,'Base productos'!A$2:H$11812,4,FALSE))</f>
        <v/>
      </c>
      <c r="F557" s="63" t="str">
        <f>IF(B557="","",VLOOKUP(B557,'Base productos'!A$2:H$11812,5,FALSE))</f>
        <v/>
      </c>
      <c r="G557" s="67" t="str">
        <f>IF(B557="","",VLOOKUP(B557,'Base productos'!A$2:H$11812,6,FALSE))</f>
        <v/>
      </c>
      <c r="H557" s="67" t="str">
        <f>IF(B557="","",VLOOKUP(B557,'Base productos'!A$2:H$11812,7,FALSE))</f>
        <v/>
      </c>
      <c r="I557" s="67" t="str">
        <f>IF(B557="","",VLOOKUP(B557,'Base productos'!A$2:H$11812,8,FALSE))</f>
        <v/>
      </c>
      <c r="J557" s="47"/>
      <c r="K557" s="48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70"/>
      <c r="Y557" s="69"/>
      <c r="Z557" s="70"/>
      <c r="AA557" s="105"/>
      <c r="AB557" s="107"/>
      <c r="AC557" s="106"/>
      <c r="AD557" s="106"/>
      <c r="AE557" s="54"/>
      <c r="AF557" s="104"/>
      <c r="AG557" s="94"/>
      <c r="AH557" s="94"/>
      <c r="AI557"/>
      <c r="AJ557"/>
      <c r="AM557" s="13"/>
    </row>
    <row r="558" spans="1:39" s="8" customFormat="1" ht="24.95" customHeight="1" x14ac:dyDescent="0.25">
      <c r="A558" s="66" t="str">
        <f t="shared" si="8"/>
        <v/>
      </c>
      <c r="B558" s="62"/>
      <c r="C558" s="64" t="str">
        <f>IF(B558="","",VLOOKUP(B558,'Base productos'!A$2:H$11812,2,FALSE))</f>
        <v/>
      </c>
      <c r="D558" s="67" t="str">
        <f>IF(B558="","",VLOOKUP(B558,'Base productos'!A$2:H$11812,3,FALSE))</f>
        <v/>
      </c>
      <c r="E558" s="63" t="str">
        <f>IF(B558="","",VLOOKUP(B558,'Base productos'!A$2:H$11812,4,FALSE))</f>
        <v/>
      </c>
      <c r="F558" s="63" t="str">
        <f>IF(B558="","",VLOOKUP(B558,'Base productos'!A$2:H$11812,5,FALSE))</f>
        <v/>
      </c>
      <c r="G558" s="67" t="str">
        <f>IF(B558="","",VLOOKUP(B558,'Base productos'!A$2:H$11812,6,FALSE))</f>
        <v/>
      </c>
      <c r="H558" s="67" t="str">
        <f>IF(B558="","",VLOOKUP(B558,'Base productos'!A$2:H$11812,7,FALSE))</f>
        <v/>
      </c>
      <c r="I558" s="67" t="str">
        <f>IF(B558="","",VLOOKUP(B558,'Base productos'!A$2:H$11812,8,FALSE))</f>
        <v/>
      </c>
      <c r="J558" s="47"/>
      <c r="K558" s="48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70"/>
      <c r="Y558" s="69"/>
      <c r="Z558" s="70"/>
      <c r="AA558" s="105"/>
      <c r="AB558" s="107"/>
      <c r="AC558" s="106"/>
      <c r="AD558" s="106"/>
      <c r="AE558" s="54"/>
      <c r="AF558" s="104"/>
      <c r="AG558" s="94"/>
      <c r="AH558" s="94"/>
      <c r="AI558"/>
      <c r="AJ558"/>
      <c r="AM558" s="13"/>
    </row>
    <row r="559" spans="1:39" s="8" customFormat="1" ht="24.95" customHeight="1" x14ac:dyDescent="0.25">
      <c r="A559" s="66" t="str">
        <f t="shared" si="8"/>
        <v/>
      </c>
      <c r="B559" s="62"/>
      <c r="C559" s="64" t="str">
        <f>IF(B559="","",VLOOKUP(B559,'Base productos'!A$2:H$11812,2,FALSE))</f>
        <v/>
      </c>
      <c r="D559" s="67" t="str">
        <f>IF(B559="","",VLOOKUP(B559,'Base productos'!A$2:H$11812,3,FALSE))</f>
        <v/>
      </c>
      <c r="E559" s="63" t="str">
        <f>IF(B559="","",VLOOKUP(B559,'Base productos'!A$2:H$11812,4,FALSE))</f>
        <v/>
      </c>
      <c r="F559" s="63" t="str">
        <f>IF(B559="","",VLOOKUP(B559,'Base productos'!A$2:H$11812,5,FALSE))</f>
        <v/>
      </c>
      <c r="G559" s="67" t="str">
        <f>IF(B559="","",VLOOKUP(B559,'Base productos'!A$2:H$11812,6,FALSE))</f>
        <v/>
      </c>
      <c r="H559" s="67" t="str">
        <f>IF(B559="","",VLOOKUP(B559,'Base productos'!A$2:H$11812,7,FALSE))</f>
        <v/>
      </c>
      <c r="I559" s="67" t="str">
        <f>IF(B559="","",VLOOKUP(B559,'Base productos'!A$2:H$11812,8,FALSE))</f>
        <v/>
      </c>
      <c r="J559" s="47"/>
      <c r="K559" s="48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70"/>
      <c r="Y559" s="69"/>
      <c r="Z559" s="70"/>
      <c r="AA559" s="105"/>
      <c r="AB559" s="107"/>
      <c r="AC559" s="106"/>
      <c r="AD559" s="106"/>
      <c r="AE559" s="54"/>
      <c r="AF559" s="104"/>
      <c r="AG559" s="94"/>
      <c r="AH559" s="94"/>
      <c r="AI559"/>
      <c r="AJ559"/>
      <c r="AM559" s="13"/>
    </row>
    <row r="560" spans="1:39" s="8" customFormat="1" ht="24.95" customHeight="1" x14ac:dyDescent="0.25">
      <c r="A560" s="66" t="str">
        <f t="shared" si="8"/>
        <v/>
      </c>
      <c r="B560" s="62"/>
      <c r="C560" s="64" t="str">
        <f>IF(B560="","",VLOOKUP(B560,'Base productos'!A$2:H$11812,2,FALSE))</f>
        <v/>
      </c>
      <c r="D560" s="67" t="str">
        <f>IF(B560="","",VLOOKUP(B560,'Base productos'!A$2:H$11812,3,FALSE))</f>
        <v/>
      </c>
      <c r="E560" s="63" t="str">
        <f>IF(B560="","",VLOOKUP(B560,'Base productos'!A$2:H$11812,4,FALSE))</f>
        <v/>
      </c>
      <c r="F560" s="63" t="str">
        <f>IF(B560="","",VLOOKUP(B560,'Base productos'!A$2:H$11812,5,FALSE))</f>
        <v/>
      </c>
      <c r="G560" s="67" t="str">
        <f>IF(B560="","",VLOOKUP(B560,'Base productos'!A$2:H$11812,6,FALSE))</f>
        <v/>
      </c>
      <c r="H560" s="67" t="str">
        <f>IF(B560="","",VLOOKUP(B560,'Base productos'!A$2:H$11812,7,FALSE))</f>
        <v/>
      </c>
      <c r="I560" s="67" t="str">
        <f>IF(B560="","",VLOOKUP(B560,'Base productos'!A$2:H$11812,8,FALSE))</f>
        <v/>
      </c>
      <c r="J560" s="47"/>
      <c r="K560" s="48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70"/>
      <c r="Y560" s="69"/>
      <c r="Z560" s="70"/>
      <c r="AA560" s="105"/>
      <c r="AB560" s="107"/>
      <c r="AC560" s="106"/>
      <c r="AD560" s="106"/>
      <c r="AE560" s="54"/>
      <c r="AF560" s="104"/>
      <c r="AG560" s="94"/>
      <c r="AH560" s="94"/>
      <c r="AI560"/>
      <c r="AJ560"/>
      <c r="AM560" s="13"/>
    </row>
    <row r="561" spans="1:39" s="8" customFormat="1" ht="24.95" customHeight="1" x14ac:dyDescent="0.25">
      <c r="A561" s="66" t="str">
        <f t="shared" si="8"/>
        <v/>
      </c>
      <c r="B561" s="62"/>
      <c r="C561" s="64" t="str">
        <f>IF(B561="","",VLOOKUP(B561,'Base productos'!A$2:H$11812,2,FALSE))</f>
        <v/>
      </c>
      <c r="D561" s="67" t="str">
        <f>IF(B561="","",VLOOKUP(B561,'Base productos'!A$2:H$11812,3,FALSE))</f>
        <v/>
      </c>
      <c r="E561" s="63" t="str">
        <f>IF(B561="","",VLOOKUP(B561,'Base productos'!A$2:H$11812,4,FALSE))</f>
        <v/>
      </c>
      <c r="F561" s="63" t="str">
        <f>IF(B561="","",VLOOKUP(B561,'Base productos'!A$2:H$11812,5,FALSE))</f>
        <v/>
      </c>
      <c r="G561" s="67" t="str">
        <f>IF(B561="","",VLOOKUP(B561,'Base productos'!A$2:H$11812,6,FALSE))</f>
        <v/>
      </c>
      <c r="H561" s="67" t="str">
        <f>IF(B561="","",VLOOKUP(B561,'Base productos'!A$2:H$11812,7,FALSE))</f>
        <v/>
      </c>
      <c r="I561" s="67" t="str">
        <f>IF(B561="","",VLOOKUP(B561,'Base productos'!A$2:H$11812,8,FALSE))</f>
        <v/>
      </c>
      <c r="J561" s="47"/>
      <c r="K561" s="48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70"/>
      <c r="Y561" s="69"/>
      <c r="Z561" s="70"/>
      <c r="AA561" s="105"/>
      <c r="AB561" s="107"/>
      <c r="AC561" s="106"/>
      <c r="AD561" s="106"/>
      <c r="AE561" s="54"/>
      <c r="AF561" s="104"/>
      <c r="AG561" s="94"/>
      <c r="AH561" s="94"/>
      <c r="AI561"/>
      <c r="AJ561"/>
      <c r="AM561" s="13"/>
    </row>
    <row r="562" spans="1:39" s="8" customFormat="1" ht="24.95" customHeight="1" x14ac:dyDescent="0.25">
      <c r="A562" s="66" t="str">
        <f t="shared" si="8"/>
        <v/>
      </c>
      <c r="B562" s="62"/>
      <c r="C562" s="64" t="str">
        <f>IF(B562="","",VLOOKUP(B562,'Base productos'!A$2:H$11812,2,FALSE))</f>
        <v/>
      </c>
      <c r="D562" s="67" t="str">
        <f>IF(B562="","",VLOOKUP(B562,'Base productos'!A$2:H$11812,3,FALSE))</f>
        <v/>
      </c>
      <c r="E562" s="63" t="str">
        <f>IF(B562="","",VLOOKUP(B562,'Base productos'!A$2:H$11812,4,FALSE))</f>
        <v/>
      </c>
      <c r="F562" s="63" t="str">
        <f>IF(B562="","",VLOOKUP(B562,'Base productos'!A$2:H$11812,5,FALSE))</f>
        <v/>
      </c>
      <c r="G562" s="67" t="str">
        <f>IF(B562="","",VLOOKUP(B562,'Base productos'!A$2:H$11812,6,FALSE))</f>
        <v/>
      </c>
      <c r="H562" s="67" t="str">
        <f>IF(B562="","",VLOOKUP(B562,'Base productos'!A$2:H$11812,7,FALSE))</f>
        <v/>
      </c>
      <c r="I562" s="67" t="str">
        <f>IF(B562="","",VLOOKUP(B562,'Base productos'!A$2:H$11812,8,FALSE))</f>
        <v/>
      </c>
      <c r="J562" s="47"/>
      <c r="K562" s="48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70"/>
      <c r="Y562" s="69"/>
      <c r="Z562" s="70"/>
      <c r="AA562" s="105"/>
      <c r="AB562" s="107"/>
      <c r="AC562" s="106"/>
      <c r="AD562" s="106"/>
      <c r="AE562" s="54"/>
      <c r="AF562" s="104"/>
      <c r="AG562" s="94"/>
      <c r="AH562" s="94"/>
      <c r="AI562"/>
      <c r="AJ562"/>
      <c r="AM562" s="13"/>
    </row>
    <row r="563" spans="1:39" s="8" customFormat="1" ht="24.95" customHeight="1" x14ac:dyDescent="0.25">
      <c r="A563" s="66" t="str">
        <f t="shared" si="8"/>
        <v/>
      </c>
      <c r="B563" s="62"/>
      <c r="C563" s="64" t="str">
        <f>IF(B563="","",VLOOKUP(B563,'Base productos'!A$2:H$11812,2,FALSE))</f>
        <v/>
      </c>
      <c r="D563" s="67" t="str">
        <f>IF(B563="","",VLOOKUP(B563,'Base productos'!A$2:H$11812,3,FALSE))</f>
        <v/>
      </c>
      <c r="E563" s="63" t="str">
        <f>IF(B563="","",VLOOKUP(B563,'Base productos'!A$2:H$11812,4,FALSE))</f>
        <v/>
      </c>
      <c r="F563" s="63" t="str">
        <f>IF(B563="","",VLOOKUP(B563,'Base productos'!A$2:H$11812,5,FALSE))</f>
        <v/>
      </c>
      <c r="G563" s="67" t="str">
        <f>IF(B563="","",VLOOKUP(B563,'Base productos'!A$2:H$11812,6,FALSE))</f>
        <v/>
      </c>
      <c r="H563" s="67" t="str">
        <f>IF(B563="","",VLOOKUP(B563,'Base productos'!A$2:H$11812,7,FALSE))</f>
        <v/>
      </c>
      <c r="I563" s="67" t="str">
        <f>IF(B563="","",VLOOKUP(B563,'Base productos'!A$2:H$11812,8,FALSE))</f>
        <v/>
      </c>
      <c r="J563" s="47"/>
      <c r="K563" s="48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70"/>
      <c r="Y563" s="69"/>
      <c r="Z563" s="70"/>
      <c r="AA563" s="105"/>
      <c r="AB563" s="107"/>
      <c r="AC563" s="106"/>
      <c r="AD563" s="106"/>
      <c r="AE563" s="54"/>
      <c r="AF563" s="104"/>
      <c r="AG563" s="94"/>
      <c r="AH563" s="94"/>
      <c r="AI563"/>
      <c r="AJ563"/>
      <c r="AM563" s="13"/>
    </row>
    <row r="564" spans="1:39" s="8" customFormat="1" ht="24.95" customHeight="1" x14ac:dyDescent="0.25">
      <c r="A564" s="66" t="str">
        <f t="shared" si="8"/>
        <v/>
      </c>
      <c r="B564" s="62"/>
      <c r="C564" s="64" t="str">
        <f>IF(B564="","",VLOOKUP(B564,'Base productos'!A$2:H$11812,2,FALSE))</f>
        <v/>
      </c>
      <c r="D564" s="67" t="str">
        <f>IF(B564="","",VLOOKUP(B564,'Base productos'!A$2:H$11812,3,FALSE))</f>
        <v/>
      </c>
      <c r="E564" s="63" t="str">
        <f>IF(B564="","",VLOOKUP(B564,'Base productos'!A$2:H$11812,4,FALSE))</f>
        <v/>
      </c>
      <c r="F564" s="63" t="str">
        <f>IF(B564="","",VLOOKUP(B564,'Base productos'!A$2:H$11812,5,FALSE))</f>
        <v/>
      </c>
      <c r="G564" s="67" t="str">
        <f>IF(B564="","",VLOOKUP(B564,'Base productos'!A$2:H$11812,6,FALSE))</f>
        <v/>
      </c>
      <c r="H564" s="67" t="str">
        <f>IF(B564="","",VLOOKUP(B564,'Base productos'!A$2:H$11812,7,FALSE))</f>
        <v/>
      </c>
      <c r="I564" s="67" t="str">
        <f>IF(B564="","",VLOOKUP(B564,'Base productos'!A$2:H$11812,8,FALSE))</f>
        <v/>
      </c>
      <c r="J564" s="47"/>
      <c r="K564" s="48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70"/>
      <c r="Y564" s="69"/>
      <c r="Z564" s="70"/>
      <c r="AA564" s="105"/>
      <c r="AB564" s="107"/>
      <c r="AC564" s="106"/>
      <c r="AD564" s="106"/>
      <c r="AE564" s="54"/>
      <c r="AF564" s="104"/>
      <c r="AG564" s="94"/>
      <c r="AH564" s="94"/>
      <c r="AI564"/>
      <c r="AJ564"/>
      <c r="AM564" s="13"/>
    </row>
    <row r="565" spans="1:39" s="8" customFormat="1" ht="24.95" customHeight="1" x14ac:dyDescent="0.25">
      <c r="A565" s="66" t="str">
        <f t="shared" si="8"/>
        <v/>
      </c>
      <c r="B565" s="62"/>
      <c r="C565" s="64" t="str">
        <f>IF(B565="","",VLOOKUP(B565,'Base productos'!A$2:H$11812,2,FALSE))</f>
        <v/>
      </c>
      <c r="D565" s="67" t="str">
        <f>IF(B565="","",VLOOKUP(B565,'Base productos'!A$2:H$11812,3,FALSE))</f>
        <v/>
      </c>
      <c r="E565" s="63" t="str">
        <f>IF(B565="","",VLOOKUP(B565,'Base productos'!A$2:H$11812,4,FALSE))</f>
        <v/>
      </c>
      <c r="F565" s="63" t="str">
        <f>IF(B565="","",VLOOKUP(B565,'Base productos'!A$2:H$11812,5,FALSE))</f>
        <v/>
      </c>
      <c r="G565" s="67" t="str">
        <f>IF(B565="","",VLOOKUP(B565,'Base productos'!A$2:H$11812,6,FALSE))</f>
        <v/>
      </c>
      <c r="H565" s="67" t="str">
        <f>IF(B565="","",VLOOKUP(B565,'Base productos'!A$2:H$11812,7,FALSE))</f>
        <v/>
      </c>
      <c r="I565" s="67" t="str">
        <f>IF(B565="","",VLOOKUP(B565,'Base productos'!A$2:H$11812,8,FALSE))</f>
        <v/>
      </c>
      <c r="J565" s="47"/>
      <c r="K565" s="48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70"/>
      <c r="Y565" s="69"/>
      <c r="Z565" s="70"/>
      <c r="AA565" s="105"/>
      <c r="AB565" s="107"/>
      <c r="AC565" s="106"/>
      <c r="AD565" s="106"/>
      <c r="AE565" s="54"/>
      <c r="AF565" s="104"/>
      <c r="AG565" s="94"/>
      <c r="AH565" s="94"/>
      <c r="AI565"/>
      <c r="AJ565"/>
      <c r="AM565" s="13"/>
    </row>
    <row r="566" spans="1:39" s="8" customFormat="1" ht="24.95" customHeight="1" x14ac:dyDescent="0.25">
      <c r="A566" s="66" t="str">
        <f t="shared" si="8"/>
        <v/>
      </c>
      <c r="B566" s="62"/>
      <c r="C566" s="64" t="str">
        <f>IF(B566="","",VLOOKUP(B566,'Base productos'!A$2:H$11812,2,FALSE))</f>
        <v/>
      </c>
      <c r="D566" s="67" t="str">
        <f>IF(B566="","",VLOOKUP(B566,'Base productos'!A$2:H$11812,3,FALSE))</f>
        <v/>
      </c>
      <c r="E566" s="63" t="str">
        <f>IF(B566="","",VLOOKUP(B566,'Base productos'!A$2:H$11812,4,FALSE))</f>
        <v/>
      </c>
      <c r="F566" s="63" t="str">
        <f>IF(B566="","",VLOOKUP(B566,'Base productos'!A$2:H$11812,5,FALSE))</f>
        <v/>
      </c>
      <c r="G566" s="67" t="str">
        <f>IF(B566="","",VLOOKUP(B566,'Base productos'!A$2:H$11812,6,FALSE))</f>
        <v/>
      </c>
      <c r="H566" s="67" t="str">
        <f>IF(B566="","",VLOOKUP(B566,'Base productos'!A$2:H$11812,7,FALSE))</f>
        <v/>
      </c>
      <c r="I566" s="67" t="str">
        <f>IF(B566="","",VLOOKUP(B566,'Base productos'!A$2:H$11812,8,FALSE))</f>
        <v/>
      </c>
      <c r="J566" s="47"/>
      <c r="K566" s="48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70"/>
      <c r="Y566" s="69"/>
      <c r="Z566" s="70"/>
      <c r="AA566" s="105"/>
      <c r="AB566" s="107"/>
      <c r="AC566" s="106"/>
      <c r="AD566" s="106"/>
      <c r="AE566" s="54"/>
      <c r="AF566" s="104"/>
      <c r="AG566" s="94"/>
      <c r="AH566" s="94"/>
      <c r="AI566"/>
      <c r="AJ566"/>
      <c r="AM566" s="13"/>
    </row>
    <row r="567" spans="1:39" s="8" customFormat="1" ht="24.95" customHeight="1" x14ac:dyDescent="0.25">
      <c r="A567" s="66" t="str">
        <f t="shared" si="8"/>
        <v/>
      </c>
      <c r="B567" s="62"/>
      <c r="C567" s="64" t="str">
        <f>IF(B567="","",VLOOKUP(B567,'Base productos'!A$2:H$11812,2,FALSE))</f>
        <v/>
      </c>
      <c r="D567" s="67" t="str">
        <f>IF(B567="","",VLOOKUP(B567,'Base productos'!A$2:H$11812,3,FALSE))</f>
        <v/>
      </c>
      <c r="E567" s="63" t="str">
        <f>IF(B567="","",VLOOKUP(B567,'Base productos'!A$2:H$11812,4,FALSE))</f>
        <v/>
      </c>
      <c r="F567" s="63" t="str">
        <f>IF(B567="","",VLOOKUP(B567,'Base productos'!A$2:H$11812,5,FALSE))</f>
        <v/>
      </c>
      <c r="G567" s="67" t="str">
        <f>IF(B567="","",VLOOKUP(B567,'Base productos'!A$2:H$11812,6,FALSE))</f>
        <v/>
      </c>
      <c r="H567" s="67" t="str">
        <f>IF(B567="","",VLOOKUP(B567,'Base productos'!A$2:H$11812,7,FALSE))</f>
        <v/>
      </c>
      <c r="I567" s="67" t="str">
        <f>IF(B567="","",VLOOKUP(B567,'Base productos'!A$2:H$11812,8,FALSE))</f>
        <v/>
      </c>
      <c r="J567" s="47"/>
      <c r="K567" s="48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70"/>
      <c r="Y567" s="69"/>
      <c r="Z567" s="70"/>
      <c r="AA567" s="105"/>
      <c r="AB567" s="107"/>
      <c r="AC567" s="106"/>
      <c r="AD567" s="106"/>
      <c r="AE567" s="54"/>
      <c r="AF567" s="104"/>
      <c r="AG567" s="94"/>
      <c r="AH567" s="94"/>
      <c r="AI567"/>
      <c r="AJ567"/>
      <c r="AM567" s="13"/>
    </row>
    <row r="568" spans="1:39" s="8" customFormat="1" ht="24.95" customHeight="1" x14ac:dyDescent="0.25">
      <c r="A568" s="66" t="str">
        <f t="shared" si="8"/>
        <v/>
      </c>
      <c r="B568" s="62"/>
      <c r="C568" s="64" t="str">
        <f>IF(B568="","",VLOOKUP(B568,'Base productos'!A$2:H$11812,2,FALSE))</f>
        <v/>
      </c>
      <c r="D568" s="67" t="str">
        <f>IF(B568="","",VLOOKUP(B568,'Base productos'!A$2:H$11812,3,FALSE))</f>
        <v/>
      </c>
      <c r="E568" s="63" t="str">
        <f>IF(B568="","",VLOOKUP(B568,'Base productos'!A$2:H$11812,4,FALSE))</f>
        <v/>
      </c>
      <c r="F568" s="63" t="str">
        <f>IF(B568="","",VLOOKUP(B568,'Base productos'!A$2:H$11812,5,FALSE))</f>
        <v/>
      </c>
      <c r="G568" s="67" t="str">
        <f>IF(B568="","",VLOOKUP(B568,'Base productos'!A$2:H$11812,6,FALSE))</f>
        <v/>
      </c>
      <c r="H568" s="67" t="str">
        <f>IF(B568="","",VLOOKUP(B568,'Base productos'!A$2:H$11812,7,FALSE))</f>
        <v/>
      </c>
      <c r="I568" s="67" t="str">
        <f>IF(B568="","",VLOOKUP(B568,'Base productos'!A$2:H$11812,8,FALSE))</f>
        <v/>
      </c>
      <c r="J568" s="47"/>
      <c r="K568" s="48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70"/>
      <c r="Y568" s="69"/>
      <c r="Z568" s="70"/>
      <c r="AA568" s="105"/>
      <c r="AB568" s="107"/>
      <c r="AC568" s="106"/>
      <c r="AD568" s="106"/>
      <c r="AE568" s="54"/>
      <c r="AF568" s="104"/>
      <c r="AG568" s="94"/>
      <c r="AH568" s="94"/>
      <c r="AI568"/>
      <c r="AJ568"/>
      <c r="AM568" s="13"/>
    </row>
    <row r="569" spans="1:39" s="8" customFormat="1" ht="24.95" customHeight="1" x14ac:dyDescent="0.25">
      <c r="A569" s="66" t="str">
        <f t="shared" si="8"/>
        <v/>
      </c>
      <c r="B569" s="62"/>
      <c r="C569" s="64" t="str">
        <f>IF(B569="","",VLOOKUP(B569,'Base productos'!A$2:H$11812,2,FALSE))</f>
        <v/>
      </c>
      <c r="D569" s="67" t="str">
        <f>IF(B569="","",VLOOKUP(B569,'Base productos'!A$2:H$11812,3,FALSE))</f>
        <v/>
      </c>
      <c r="E569" s="63" t="str">
        <f>IF(B569="","",VLOOKUP(B569,'Base productos'!A$2:H$11812,4,FALSE))</f>
        <v/>
      </c>
      <c r="F569" s="63" t="str">
        <f>IF(B569="","",VLOOKUP(B569,'Base productos'!A$2:H$11812,5,FALSE))</f>
        <v/>
      </c>
      <c r="G569" s="67" t="str">
        <f>IF(B569="","",VLOOKUP(B569,'Base productos'!A$2:H$11812,6,FALSE))</f>
        <v/>
      </c>
      <c r="H569" s="67" t="str">
        <f>IF(B569="","",VLOOKUP(B569,'Base productos'!A$2:H$11812,7,FALSE))</f>
        <v/>
      </c>
      <c r="I569" s="67" t="str">
        <f>IF(B569="","",VLOOKUP(B569,'Base productos'!A$2:H$11812,8,FALSE))</f>
        <v/>
      </c>
      <c r="J569" s="47"/>
      <c r="K569" s="48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70"/>
      <c r="Y569" s="69"/>
      <c r="Z569" s="70"/>
      <c r="AA569" s="105"/>
      <c r="AB569" s="107"/>
      <c r="AC569" s="106"/>
      <c r="AD569" s="106"/>
      <c r="AE569" s="54"/>
      <c r="AF569" s="104"/>
      <c r="AG569" s="94"/>
      <c r="AH569" s="94"/>
      <c r="AI569"/>
      <c r="AJ569"/>
      <c r="AM569" s="13"/>
    </row>
    <row r="570" spans="1:39" s="8" customFormat="1" ht="24.95" customHeight="1" x14ac:dyDescent="0.25">
      <c r="A570" s="66" t="str">
        <f t="shared" si="8"/>
        <v/>
      </c>
      <c r="B570" s="62"/>
      <c r="C570" s="64" t="str">
        <f>IF(B570="","",VLOOKUP(B570,'Base productos'!A$2:H$11812,2,FALSE))</f>
        <v/>
      </c>
      <c r="D570" s="67" t="str">
        <f>IF(B570="","",VLOOKUP(B570,'Base productos'!A$2:H$11812,3,FALSE))</f>
        <v/>
      </c>
      <c r="E570" s="63" t="str">
        <f>IF(B570="","",VLOOKUP(B570,'Base productos'!A$2:H$11812,4,FALSE))</f>
        <v/>
      </c>
      <c r="F570" s="63" t="str">
        <f>IF(B570="","",VLOOKUP(B570,'Base productos'!A$2:H$11812,5,FALSE))</f>
        <v/>
      </c>
      <c r="G570" s="67" t="str">
        <f>IF(B570="","",VLOOKUP(B570,'Base productos'!A$2:H$11812,6,FALSE))</f>
        <v/>
      </c>
      <c r="H570" s="67" t="str">
        <f>IF(B570="","",VLOOKUP(B570,'Base productos'!A$2:H$11812,7,FALSE))</f>
        <v/>
      </c>
      <c r="I570" s="67" t="str">
        <f>IF(B570="","",VLOOKUP(B570,'Base productos'!A$2:H$11812,8,FALSE))</f>
        <v/>
      </c>
      <c r="J570" s="47"/>
      <c r="K570" s="48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70"/>
      <c r="Y570" s="69"/>
      <c r="Z570" s="70"/>
      <c r="AA570" s="105"/>
      <c r="AB570" s="107"/>
      <c r="AC570" s="106"/>
      <c r="AD570" s="106"/>
      <c r="AE570" s="54"/>
      <c r="AF570" s="104"/>
      <c r="AG570" s="94"/>
      <c r="AH570" s="94"/>
      <c r="AI570"/>
      <c r="AJ570"/>
      <c r="AM570" s="13"/>
    </row>
    <row r="571" spans="1:39" s="8" customFormat="1" ht="24.95" customHeight="1" x14ac:dyDescent="0.25">
      <c r="A571" s="66" t="str">
        <f t="shared" si="8"/>
        <v/>
      </c>
      <c r="B571" s="62"/>
      <c r="C571" s="64" t="str">
        <f>IF(B571="","",VLOOKUP(B571,'Base productos'!A$2:H$11812,2,FALSE))</f>
        <v/>
      </c>
      <c r="D571" s="67" t="str">
        <f>IF(B571="","",VLOOKUP(B571,'Base productos'!A$2:H$11812,3,FALSE))</f>
        <v/>
      </c>
      <c r="E571" s="63" t="str">
        <f>IF(B571="","",VLOOKUP(B571,'Base productos'!A$2:H$11812,4,FALSE))</f>
        <v/>
      </c>
      <c r="F571" s="63" t="str">
        <f>IF(B571="","",VLOOKUP(B571,'Base productos'!A$2:H$11812,5,FALSE))</f>
        <v/>
      </c>
      <c r="G571" s="67" t="str">
        <f>IF(B571="","",VLOOKUP(B571,'Base productos'!A$2:H$11812,6,FALSE))</f>
        <v/>
      </c>
      <c r="H571" s="67" t="str">
        <f>IF(B571="","",VLOOKUP(B571,'Base productos'!A$2:H$11812,7,FALSE))</f>
        <v/>
      </c>
      <c r="I571" s="67" t="str">
        <f>IF(B571="","",VLOOKUP(B571,'Base productos'!A$2:H$11812,8,FALSE))</f>
        <v/>
      </c>
      <c r="J571" s="47"/>
      <c r="K571" s="48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70"/>
      <c r="Y571" s="69"/>
      <c r="Z571" s="70"/>
      <c r="AA571" s="105"/>
      <c r="AB571" s="107"/>
      <c r="AC571" s="106"/>
      <c r="AD571" s="106"/>
      <c r="AE571" s="54"/>
      <c r="AF571" s="104"/>
      <c r="AG571" s="94"/>
      <c r="AH571" s="94"/>
      <c r="AI571"/>
      <c r="AJ571"/>
      <c r="AM571" s="13"/>
    </row>
    <row r="572" spans="1:39" s="8" customFormat="1" ht="24.95" customHeight="1" x14ac:dyDescent="0.25">
      <c r="A572" s="66" t="str">
        <f t="shared" si="8"/>
        <v/>
      </c>
      <c r="B572" s="62"/>
      <c r="C572" s="64" t="str">
        <f>IF(B572="","",VLOOKUP(B572,'Base productos'!A$2:H$11812,2,FALSE))</f>
        <v/>
      </c>
      <c r="D572" s="67" t="str">
        <f>IF(B572="","",VLOOKUP(B572,'Base productos'!A$2:H$11812,3,FALSE))</f>
        <v/>
      </c>
      <c r="E572" s="63" t="str">
        <f>IF(B572="","",VLOOKUP(B572,'Base productos'!A$2:H$11812,4,FALSE))</f>
        <v/>
      </c>
      <c r="F572" s="63" t="str">
        <f>IF(B572="","",VLOOKUP(B572,'Base productos'!A$2:H$11812,5,FALSE))</f>
        <v/>
      </c>
      <c r="G572" s="67" t="str">
        <f>IF(B572="","",VLOOKUP(B572,'Base productos'!A$2:H$11812,6,FALSE))</f>
        <v/>
      </c>
      <c r="H572" s="67" t="str">
        <f>IF(B572="","",VLOOKUP(B572,'Base productos'!A$2:H$11812,7,FALSE))</f>
        <v/>
      </c>
      <c r="I572" s="67" t="str">
        <f>IF(B572="","",VLOOKUP(B572,'Base productos'!A$2:H$11812,8,FALSE))</f>
        <v/>
      </c>
      <c r="J572" s="47"/>
      <c r="K572" s="48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70"/>
      <c r="Y572" s="69"/>
      <c r="Z572" s="70"/>
      <c r="AA572" s="105"/>
      <c r="AB572" s="107"/>
      <c r="AC572" s="106"/>
      <c r="AD572" s="106"/>
      <c r="AE572" s="54"/>
      <c r="AF572" s="104"/>
      <c r="AG572" s="94"/>
      <c r="AH572" s="94"/>
      <c r="AI572"/>
      <c r="AJ572"/>
      <c r="AM572" s="13"/>
    </row>
    <row r="573" spans="1:39" s="8" customFormat="1" ht="24.95" customHeight="1" x14ac:dyDescent="0.25">
      <c r="A573" s="66" t="str">
        <f t="shared" si="8"/>
        <v/>
      </c>
      <c r="B573" s="62"/>
      <c r="C573" s="64" t="str">
        <f>IF(B573="","",VLOOKUP(B573,'Base productos'!A$2:H$11812,2,FALSE))</f>
        <v/>
      </c>
      <c r="D573" s="67" t="str">
        <f>IF(B573="","",VLOOKUP(B573,'Base productos'!A$2:H$11812,3,FALSE))</f>
        <v/>
      </c>
      <c r="E573" s="63" t="str">
        <f>IF(B573="","",VLOOKUP(B573,'Base productos'!A$2:H$11812,4,FALSE))</f>
        <v/>
      </c>
      <c r="F573" s="63" t="str">
        <f>IF(B573="","",VLOOKUP(B573,'Base productos'!A$2:H$11812,5,FALSE))</f>
        <v/>
      </c>
      <c r="G573" s="67" t="str">
        <f>IF(B573="","",VLOOKUP(B573,'Base productos'!A$2:H$11812,6,FALSE))</f>
        <v/>
      </c>
      <c r="H573" s="67" t="str">
        <f>IF(B573="","",VLOOKUP(B573,'Base productos'!A$2:H$11812,7,FALSE))</f>
        <v/>
      </c>
      <c r="I573" s="67" t="str">
        <f>IF(B573="","",VLOOKUP(B573,'Base productos'!A$2:H$11812,8,FALSE))</f>
        <v/>
      </c>
      <c r="J573" s="47"/>
      <c r="K573" s="48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70"/>
      <c r="Y573" s="69"/>
      <c r="Z573" s="70"/>
      <c r="AA573" s="105"/>
      <c r="AB573" s="107"/>
      <c r="AC573" s="106"/>
      <c r="AD573" s="106"/>
      <c r="AE573" s="54"/>
      <c r="AF573" s="104"/>
      <c r="AG573" s="94"/>
      <c r="AH573" s="94"/>
      <c r="AI573"/>
      <c r="AJ573"/>
      <c r="AM573" s="13"/>
    </row>
    <row r="574" spans="1:39" s="8" customFormat="1" ht="24.95" customHeight="1" x14ac:dyDescent="0.25">
      <c r="A574" s="66" t="str">
        <f t="shared" si="8"/>
        <v/>
      </c>
      <c r="B574" s="62"/>
      <c r="C574" s="64" t="str">
        <f>IF(B574="","",VLOOKUP(B574,'Base productos'!A$2:H$11812,2,FALSE))</f>
        <v/>
      </c>
      <c r="D574" s="67" t="str">
        <f>IF(B574="","",VLOOKUP(B574,'Base productos'!A$2:H$11812,3,FALSE))</f>
        <v/>
      </c>
      <c r="E574" s="63" t="str">
        <f>IF(B574="","",VLOOKUP(B574,'Base productos'!A$2:H$11812,4,FALSE))</f>
        <v/>
      </c>
      <c r="F574" s="63" t="str">
        <f>IF(B574="","",VLOOKUP(B574,'Base productos'!A$2:H$11812,5,FALSE))</f>
        <v/>
      </c>
      <c r="G574" s="67" t="str">
        <f>IF(B574="","",VLOOKUP(B574,'Base productos'!A$2:H$11812,6,FALSE))</f>
        <v/>
      </c>
      <c r="H574" s="67" t="str">
        <f>IF(B574="","",VLOOKUP(B574,'Base productos'!A$2:H$11812,7,FALSE))</f>
        <v/>
      </c>
      <c r="I574" s="67" t="str">
        <f>IF(B574="","",VLOOKUP(B574,'Base productos'!A$2:H$11812,8,FALSE))</f>
        <v/>
      </c>
      <c r="J574" s="47"/>
      <c r="K574" s="48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70"/>
      <c r="Y574" s="69"/>
      <c r="Z574" s="70"/>
      <c r="AA574" s="105"/>
      <c r="AB574" s="107"/>
      <c r="AC574" s="106"/>
      <c r="AD574" s="106"/>
      <c r="AE574" s="54"/>
      <c r="AF574" s="104"/>
      <c r="AG574" s="94"/>
      <c r="AH574" s="94"/>
      <c r="AI574"/>
      <c r="AJ574"/>
      <c r="AM574" s="13"/>
    </row>
    <row r="575" spans="1:39" s="8" customFormat="1" ht="24.95" customHeight="1" x14ac:dyDescent="0.25">
      <c r="A575" s="66" t="str">
        <f t="shared" si="8"/>
        <v/>
      </c>
      <c r="B575" s="62"/>
      <c r="C575" s="64" t="str">
        <f>IF(B575="","",VLOOKUP(B575,'Base productos'!A$2:H$11812,2,FALSE))</f>
        <v/>
      </c>
      <c r="D575" s="67" t="str">
        <f>IF(B575="","",VLOOKUP(B575,'Base productos'!A$2:H$11812,3,FALSE))</f>
        <v/>
      </c>
      <c r="E575" s="63" t="str">
        <f>IF(B575="","",VLOOKUP(B575,'Base productos'!A$2:H$11812,4,FALSE))</f>
        <v/>
      </c>
      <c r="F575" s="63" t="str">
        <f>IF(B575="","",VLOOKUP(B575,'Base productos'!A$2:H$11812,5,FALSE))</f>
        <v/>
      </c>
      <c r="G575" s="67" t="str">
        <f>IF(B575="","",VLOOKUP(B575,'Base productos'!A$2:H$11812,6,FALSE))</f>
        <v/>
      </c>
      <c r="H575" s="67" t="str">
        <f>IF(B575="","",VLOOKUP(B575,'Base productos'!A$2:H$11812,7,FALSE))</f>
        <v/>
      </c>
      <c r="I575" s="67" t="str">
        <f>IF(B575="","",VLOOKUP(B575,'Base productos'!A$2:H$11812,8,FALSE))</f>
        <v/>
      </c>
      <c r="J575" s="47"/>
      <c r="K575" s="48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70"/>
      <c r="Y575" s="69"/>
      <c r="Z575" s="70"/>
      <c r="AA575" s="105"/>
      <c r="AB575" s="107"/>
      <c r="AC575" s="106"/>
      <c r="AD575" s="106"/>
      <c r="AE575" s="54"/>
      <c r="AF575" s="104"/>
      <c r="AG575" s="94"/>
      <c r="AH575" s="94"/>
      <c r="AI575"/>
      <c r="AJ575"/>
      <c r="AM575" s="13"/>
    </row>
    <row r="576" spans="1:39" s="8" customFormat="1" ht="24.95" customHeight="1" x14ac:dyDescent="0.25">
      <c r="A576" s="66" t="str">
        <f t="shared" si="8"/>
        <v/>
      </c>
      <c r="B576" s="62"/>
      <c r="C576" s="64" t="str">
        <f>IF(B576="","",VLOOKUP(B576,'Base productos'!A$2:H$11812,2,FALSE))</f>
        <v/>
      </c>
      <c r="D576" s="67" t="str">
        <f>IF(B576="","",VLOOKUP(B576,'Base productos'!A$2:H$11812,3,FALSE))</f>
        <v/>
      </c>
      <c r="E576" s="63" t="str">
        <f>IF(B576="","",VLOOKUP(B576,'Base productos'!A$2:H$11812,4,FALSE))</f>
        <v/>
      </c>
      <c r="F576" s="63" t="str">
        <f>IF(B576="","",VLOOKUP(B576,'Base productos'!A$2:H$11812,5,FALSE))</f>
        <v/>
      </c>
      <c r="G576" s="67" t="str">
        <f>IF(B576="","",VLOOKUP(B576,'Base productos'!A$2:H$11812,6,FALSE))</f>
        <v/>
      </c>
      <c r="H576" s="67" t="str">
        <f>IF(B576="","",VLOOKUP(B576,'Base productos'!A$2:H$11812,7,FALSE))</f>
        <v/>
      </c>
      <c r="I576" s="67" t="str">
        <f>IF(B576="","",VLOOKUP(B576,'Base productos'!A$2:H$11812,8,FALSE))</f>
        <v/>
      </c>
      <c r="J576" s="47"/>
      <c r="K576" s="48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70"/>
      <c r="Y576" s="69"/>
      <c r="Z576" s="70"/>
      <c r="AA576" s="105"/>
      <c r="AB576" s="107"/>
      <c r="AC576" s="106"/>
      <c r="AD576" s="106"/>
      <c r="AE576" s="54"/>
      <c r="AF576" s="104"/>
      <c r="AG576" s="94"/>
      <c r="AH576" s="94"/>
      <c r="AI576"/>
      <c r="AJ576"/>
      <c r="AM576" s="13"/>
    </row>
    <row r="577" spans="1:39" s="8" customFormat="1" ht="24.95" customHeight="1" x14ac:dyDescent="0.25">
      <c r="A577" s="66" t="str">
        <f t="shared" si="8"/>
        <v/>
      </c>
      <c r="B577" s="62"/>
      <c r="C577" s="64" t="str">
        <f>IF(B577="","",VLOOKUP(B577,'Base productos'!A$2:H$11812,2,FALSE))</f>
        <v/>
      </c>
      <c r="D577" s="67" t="str">
        <f>IF(B577="","",VLOOKUP(B577,'Base productos'!A$2:H$11812,3,FALSE))</f>
        <v/>
      </c>
      <c r="E577" s="63" t="str">
        <f>IF(B577="","",VLOOKUP(B577,'Base productos'!A$2:H$11812,4,FALSE))</f>
        <v/>
      </c>
      <c r="F577" s="63" t="str">
        <f>IF(B577="","",VLOOKUP(B577,'Base productos'!A$2:H$11812,5,FALSE))</f>
        <v/>
      </c>
      <c r="G577" s="67" t="str">
        <f>IF(B577="","",VLOOKUP(B577,'Base productos'!A$2:H$11812,6,FALSE))</f>
        <v/>
      </c>
      <c r="H577" s="67" t="str">
        <f>IF(B577="","",VLOOKUP(B577,'Base productos'!A$2:H$11812,7,FALSE))</f>
        <v/>
      </c>
      <c r="I577" s="67" t="str">
        <f>IF(B577="","",VLOOKUP(B577,'Base productos'!A$2:H$11812,8,FALSE))</f>
        <v/>
      </c>
      <c r="J577" s="47"/>
      <c r="K577" s="48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70"/>
      <c r="Y577" s="69"/>
      <c r="Z577" s="70"/>
      <c r="AA577" s="105"/>
      <c r="AB577" s="107"/>
      <c r="AC577" s="106"/>
      <c r="AD577" s="106"/>
      <c r="AE577" s="54"/>
      <c r="AF577" s="104"/>
      <c r="AG577" s="94"/>
      <c r="AH577" s="94"/>
      <c r="AI577"/>
      <c r="AJ577"/>
      <c r="AM577" s="13"/>
    </row>
    <row r="578" spans="1:39" s="8" customFormat="1" ht="24.95" customHeight="1" x14ac:dyDescent="0.25">
      <c r="A578" s="66" t="str">
        <f t="shared" si="8"/>
        <v/>
      </c>
      <c r="B578" s="62"/>
      <c r="C578" s="64" t="str">
        <f>IF(B578="","",VLOOKUP(B578,'Base productos'!A$2:H$11812,2,FALSE))</f>
        <v/>
      </c>
      <c r="D578" s="67" t="str">
        <f>IF(B578="","",VLOOKUP(B578,'Base productos'!A$2:H$11812,3,FALSE))</f>
        <v/>
      </c>
      <c r="E578" s="63" t="str">
        <f>IF(B578="","",VLOOKUP(B578,'Base productos'!A$2:H$11812,4,FALSE))</f>
        <v/>
      </c>
      <c r="F578" s="63" t="str">
        <f>IF(B578="","",VLOOKUP(B578,'Base productos'!A$2:H$11812,5,FALSE))</f>
        <v/>
      </c>
      <c r="G578" s="67" t="str">
        <f>IF(B578="","",VLOOKUP(B578,'Base productos'!A$2:H$11812,6,FALSE))</f>
        <v/>
      </c>
      <c r="H578" s="67" t="str">
        <f>IF(B578="","",VLOOKUP(B578,'Base productos'!A$2:H$11812,7,FALSE))</f>
        <v/>
      </c>
      <c r="I578" s="67" t="str">
        <f>IF(B578="","",VLOOKUP(B578,'Base productos'!A$2:H$11812,8,FALSE))</f>
        <v/>
      </c>
      <c r="J578" s="47"/>
      <c r="K578" s="48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70"/>
      <c r="Y578" s="69"/>
      <c r="Z578" s="70"/>
      <c r="AA578" s="105"/>
      <c r="AB578" s="107"/>
      <c r="AC578" s="106"/>
      <c r="AD578" s="106"/>
      <c r="AE578" s="54"/>
      <c r="AF578" s="104"/>
      <c r="AG578" s="94"/>
      <c r="AH578" s="94"/>
      <c r="AI578"/>
      <c r="AJ578"/>
      <c r="AM578" s="13"/>
    </row>
    <row r="579" spans="1:39" s="8" customFormat="1" ht="24.95" customHeight="1" x14ac:dyDescent="0.25">
      <c r="A579" s="66" t="str">
        <f t="shared" si="8"/>
        <v/>
      </c>
      <c r="B579" s="62"/>
      <c r="C579" s="64" t="str">
        <f>IF(B579="","",VLOOKUP(B579,'Base productos'!A$2:H$11812,2,FALSE))</f>
        <v/>
      </c>
      <c r="D579" s="67" t="str">
        <f>IF(B579="","",VLOOKUP(B579,'Base productos'!A$2:H$11812,3,FALSE))</f>
        <v/>
      </c>
      <c r="E579" s="63" t="str">
        <f>IF(B579="","",VLOOKUP(B579,'Base productos'!A$2:H$11812,4,FALSE))</f>
        <v/>
      </c>
      <c r="F579" s="63" t="str">
        <f>IF(B579="","",VLOOKUP(B579,'Base productos'!A$2:H$11812,5,FALSE))</f>
        <v/>
      </c>
      <c r="G579" s="67" t="str">
        <f>IF(B579="","",VLOOKUP(B579,'Base productos'!A$2:H$11812,6,FALSE))</f>
        <v/>
      </c>
      <c r="H579" s="67" t="str">
        <f>IF(B579="","",VLOOKUP(B579,'Base productos'!A$2:H$11812,7,FALSE))</f>
        <v/>
      </c>
      <c r="I579" s="67" t="str">
        <f>IF(B579="","",VLOOKUP(B579,'Base productos'!A$2:H$11812,8,FALSE))</f>
        <v/>
      </c>
      <c r="J579" s="47"/>
      <c r="K579" s="48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70"/>
      <c r="Y579" s="69"/>
      <c r="Z579" s="70"/>
      <c r="AA579" s="105"/>
      <c r="AB579" s="107"/>
      <c r="AC579" s="106"/>
      <c r="AD579" s="106"/>
      <c r="AE579" s="54"/>
      <c r="AF579" s="104"/>
      <c r="AG579" s="94"/>
      <c r="AH579" s="94"/>
      <c r="AI579"/>
      <c r="AJ579"/>
      <c r="AM579" s="13"/>
    </row>
    <row r="580" spans="1:39" s="8" customFormat="1" ht="24.95" customHeight="1" x14ac:dyDescent="0.25">
      <c r="A580" s="66" t="str">
        <f t="shared" si="8"/>
        <v/>
      </c>
      <c r="B580" s="62"/>
      <c r="C580" s="64" t="str">
        <f>IF(B580="","",VLOOKUP(B580,'Base productos'!A$2:H$11812,2,FALSE))</f>
        <v/>
      </c>
      <c r="D580" s="67" t="str">
        <f>IF(B580="","",VLOOKUP(B580,'Base productos'!A$2:H$11812,3,FALSE))</f>
        <v/>
      </c>
      <c r="E580" s="63" t="str">
        <f>IF(B580="","",VLOOKUP(B580,'Base productos'!A$2:H$11812,4,FALSE))</f>
        <v/>
      </c>
      <c r="F580" s="63" t="str">
        <f>IF(B580="","",VLOOKUP(B580,'Base productos'!A$2:H$11812,5,FALSE))</f>
        <v/>
      </c>
      <c r="G580" s="67" t="str">
        <f>IF(B580="","",VLOOKUP(B580,'Base productos'!A$2:H$11812,6,FALSE))</f>
        <v/>
      </c>
      <c r="H580" s="67" t="str">
        <f>IF(B580="","",VLOOKUP(B580,'Base productos'!A$2:H$11812,7,FALSE))</f>
        <v/>
      </c>
      <c r="I580" s="67" t="str">
        <f>IF(B580="","",VLOOKUP(B580,'Base productos'!A$2:H$11812,8,FALSE))</f>
        <v/>
      </c>
      <c r="J580" s="47"/>
      <c r="K580" s="48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70"/>
      <c r="Y580" s="69"/>
      <c r="Z580" s="70"/>
      <c r="AA580" s="105"/>
      <c r="AB580" s="107"/>
      <c r="AC580" s="106"/>
      <c r="AD580" s="106"/>
      <c r="AE580" s="54"/>
      <c r="AF580" s="104"/>
      <c r="AG580" s="94"/>
      <c r="AH580" s="94"/>
      <c r="AI580"/>
      <c r="AJ580"/>
      <c r="AM580" s="13"/>
    </row>
    <row r="581" spans="1:39" s="8" customFormat="1" ht="24.95" customHeight="1" x14ac:dyDescent="0.25">
      <c r="A581" s="66" t="str">
        <f t="shared" si="8"/>
        <v/>
      </c>
      <c r="B581" s="62"/>
      <c r="C581" s="64" t="str">
        <f>IF(B581="","",VLOOKUP(B581,'Base productos'!A$2:H$11812,2,FALSE))</f>
        <v/>
      </c>
      <c r="D581" s="67" t="str">
        <f>IF(B581="","",VLOOKUP(B581,'Base productos'!A$2:H$11812,3,FALSE))</f>
        <v/>
      </c>
      <c r="E581" s="63" t="str">
        <f>IF(B581="","",VLOOKUP(B581,'Base productos'!A$2:H$11812,4,FALSE))</f>
        <v/>
      </c>
      <c r="F581" s="63" t="str">
        <f>IF(B581="","",VLOOKUP(B581,'Base productos'!A$2:H$11812,5,FALSE))</f>
        <v/>
      </c>
      <c r="G581" s="67" t="str">
        <f>IF(B581="","",VLOOKUP(B581,'Base productos'!A$2:H$11812,6,FALSE))</f>
        <v/>
      </c>
      <c r="H581" s="67" t="str">
        <f>IF(B581="","",VLOOKUP(B581,'Base productos'!A$2:H$11812,7,FALSE))</f>
        <v/>
      </c>
      <c r="I581" s="67" t="str">
        <f>IF(B581="","",VLOOKUP(B581,'Base productos'!A$2:H$11812,8,FALSE))</f>
        <v/>
      </c>
      <c r="J581" s="47"/>
      <c r="K581" s="48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70"/>
      <c r="Y581" s="69"/>
      <c r="Z581" s="70"/>
      <c r="AA581" s="105"/>
      <c r="AB581" s="107"/>
      <c r="AC581" s="106"/>
      <c r="AD581" s="106"/>
      <c r="AE581" s="54"/>
      <c r="AF581" s="104"/>
      <c r="AG581" s="94"/>
      <c r="AH581" s="94"/>
      <c r="AI581"/>
      <c r="AJ581"/>
      <c r="AM581" s="13"/>
    </row>
    <row r="582" spans="1:39" s="8" customFormat="1" ht="24.95" customHeight="1" x14ac:dyDescent="0.25">
      <c r="A582" s="66" t="str">
        <f t="shared" si="8"/>
        <v/>
      </c>
      <c r="B582" s="62"/>
      <c r="C582" s="64" t="str">
        <f>IF(B582="","",VLOOKUP(B582,'Base productos'!A$2:H$11812,2,FALSE))</f>
        <v/>
      </c>
      <c r="D582" s="67" t="str">
        <f>IF(B582="","",VLOOKUP(B582,'Base productos'!A$2:H$11812,3,FALSE))</f>
        <v/>
      </c>
      <c r="E582" s="63" t="str">
        <f>IF(B582="","",VLOOKUP(B582,'Base productos'!A$2:H$11812,4,FALSE))</f>
        <v/>
      </c>
      <c r="F582" s="63" t="str">
        <f>IF(B582="","",VLOOKUP(B582,'Base productos'!A$2:H$11812,5,FALSE))</f>
        <v/>
      </c>
      <c r="G582" s="67" t="str">
        <f>IF(B582="","",VLOOKUP(B582,'Base productos'!A$2:H$11812,6,FALSE))</f>
        <v/>
      </c>
      <c r="H582" s="67" t="str">
        <f>IF(B582="","",VLOOKUP(B582,'Base productos'!A$2:H$11812,7,FALSE))</f>
        <v/>
      </c>
      <c r="I582" s="67" t="str">
        <f>IF(B582="","",VLOOKUP(B582,'Base productos'!A$2:H$11812,8,FALSE))</f>
        <v/>
      </c>
      <c r="J582" s="47"/>
      <c r="K582" s="48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70"/>
      <c r="Y582" s="69"/>
      <c r="Z582" s="70"/>
      <c r="AA582" s="105"/>
      <c r="AB582" s="107"/>
      <c r="AC582" s="106"/>
      <c r="AD582" s="106"/>
      <c r="AE582" s="54"/>
      <c r="AF582" s="104"/>
      <c r="AG582" s="94"/>
      <c r="AH582" s="94"/>
      <c r="AI582"/>
      <c r="AJ582"/>
      <c r="AM582" s="13"/>
    </row>
    <row r="583" spans="1:39" s="8" customFormat="1" ht="24.95" customHeight="1" x14ac:dyDescent="0.25">
      <c r="A583" s="66" t="str">
        <f t="shared" si="8"/>
        <v/>
      </c>
      <c r="B583" s="62"/>
      <c r="C583" s="64" t="str">
        <f>IF(B583="","",VLOOKUP(B583,'Base productos'!A$2:H$11812,2,FALSE))</f>
        <v/>
      </c>
      <c r="D583" s="67" t="str">
        <f>IF(B583="","",VLOOKUP(B583,'Base productos'!A$2:H$11812,3,FALSE))</f>
        <v/>
      </c>
      <c r="E583" s="63" t="str">
        <f>IF(B583="","",VLOOKUP(B583,'Base productos'!A$2:H$11812,4,FALSE))</f>
        <v/>
      </c>
      <c r="F583" s="63" t="str">
        <f>IF(B583="","",VLOOKUP(B583,'Base productos'!A$2:H$11812,5,FALSE))</f>
        <v/>
      </c>
      <c r="G583" s="67" t="str">
        <f>IF(B583="","",VLOOKUP(B583,'Base productos'!A$2:H$11812,6,FALSE))</f>
        <v/>
      </c>
      <c r="H583" s="67" t="str">
        <f>IF(B583="","",VLOOKUP(B583,'Base productos'!A$2:H$11812,7,FALSE))</f>
        <v/>
      </c>
      <c r="I583" s="67" t="str">
        <f>IF(B583="","",VLOOKUP(B583,'Base productos'!A$2:H$11812,8,FALSE))</f>
        <v/>
      </c>
      <c r="J583" s="47"/>
      <c r="K583" s="48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70"/>
      <c r="Y583" s="69"/>
      <c r="Z583" s="70"/>
      <c r="AA583" s="105"/>
      <c r="AB583" s="107"/>
      <c r="AC583" s="106"/>
      <c r="AD583" s="106"/>
      <c r="AE583" s="54"/>
      <c r="AF583" s="104"/>
      <c r="AG583" s="94"/>
      <c r="AH583" s="94"/>
      <c r="AI583"/>
      <c r="AJ583"/>
      <c r="AM583" s="13"/>
    </row>
    <row r="584" spans="1:39" s="8" customFormat="1" ht="24.95" customHeight="1" x14ac:dyDescent="0.25">
      <c r="A584" s="66" t="str">
        <f t="shared" si="8"/>
        <v/>
      </c>
      <c r="B584" s="62"/>
      <c r="C584" s="64" t="str">
        <f>IF(B584="","",VLOOKUP(B584,'Base productos'!A$2:H$11812,2,FALSE))</f>
        <v/>
      </c>
      <c r="D584" s="67" t="str">
        <f>IF(B584="","",VLOOKUP(B584,'Base productos'!A$2:H$11812,3,FALSE))</f>
        <v/>
      </c>
      <c r="E584" s="63" t="str">
        <f>IF(B584="","",VLOOKUP(B584,'Base productos'!A$2:H$11812,4,FALSE))</f>
        <v/>
      </c>
      <c r="F584" s="63" t="str">
        <f>IF(B584="","",VLOOKUP(B584,'Base productos'!A$2:H$11812,5,FALSE))</f>
        <v/>
      </c>
      <c r="G584" s="67" t="str">
        <f>IF(B584="","",VLOOKUP(B584,'Base productos'!A$2:H$11812,6,FALSE))</f>
        <v/>
      </c>
      <c r="H584" s="67" t="str">
        <f>IF(B584="","",VLOOKUP(B584,'Base productos'!A$2:H$11812,7,FALSE))</f>
        <v/>
      </c>
      <c r="I584" s="67" t="str">
        <f>IF(B584="","",VLOOKUP(B584,'Base productos'!A$2:H$11812,8,FALSE))</f>
        <v/>
      </c>
      <c r="J584" s="47"/>
      <c r="K584" s="48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70"/>
      <c r="Y584" s="69"/>
      <c r="Z584" s="70"/>
      <c r="AA584" s="105"/>
      <c r="AB584" s="107"/>
      <c r="AC584" s="106"/>
      <c r="AD584" s="106"/>
      <c r="AE584" s="54"/>
      <c r="AF584" s="104"/>
      <c r="AG584" s="94"/>
      <c r="AH584" s="94"/>
      <c r="AI584"/>
      <c r="AJ584"/>
      <c r="AM584" s="13"/>
    </row>
    <row r="585" spans="1:39" s="8" customFormat="1" ht="24.95" customHeight="1" x14ac:dyDescent="0.25">
      <c r="A585" s="66" t="str">
        <f t="shared" si="8"/>
        <v/>
      </c>
      <c r="B585" s="62"/>
      <c r="C585" s="64" t="str">
        <f>IF(B585="","",VLOOKUP(B585,'Base productos'!A$2:H$11812,2,FALSE))</f>
        <v/>
      </c>
      <c r="D585" s="67" t="str">
        <f>IF(B585="","",VLOOKUP(B585,'Base productos'!A$2:H$11812,3,FALSE))</f>
        <v/>
      </c>
      <c r="E585" s="63" t="str">
        <f>IF(B585="","",VLOOKUP(B585,'Base productos'!A$2:H$11812,4,FALSE))</f>
        <v/>
      </c>
      <c r="F585" s="63" t="str">
        <f>IF(B585="","",VLOOKUP(B585,'Base productos'!A$2:H$11812,5,FALSE))</f>
        <v/>
      </c>
      <c r="G585" s="67" t="str">
        <f>IF(B585="","",VLOOKUP(B585,'Base productos'!A$2:H$11812,6,FALSE))</f>
        <v/>
      </c>
      <c r="H585" s="67" t="str">
        <f>IF(B585="","",VLOOKUP(B585,'Base productos'!A$2:H$11812,7,FALSE))</f>
        <v/>
      </c>
      <c r="I585" s="67" t="str">
        <f>IF(B585="","",VLOOKUP(B585,'Base productos'!A$2:H$11812,8,FALSE))</f>
        <v/>
      </c>
      <c r="J585" s="47"/>
      <c r="K585" s="48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70"/>
      <c r="Y585" s="69"/>
      <c r="Z585" s="70"/>
      <c r="AA585" s="105"/>
      <c r="AB585" s="107"/>
      <c r="AC585" s="106"/>
      <c r="AD585" s="106"/>
      <c r="AE585" s="54"/>
      <c r="AF585" s="104"/>
      <c r="AG585" s="94"/>
      <c r="AH585" s="94"/>
      <c r="AI585"/>
      <c r="AJ585"/>
      <c r="AM585" s="13"/>
    </row>
    <row r="586" spans="1:39" s="8" customFormat="1" ht="24.95" customHeight="1" x14ac:dyDescent="0.25">
      <c r="A586" s="66" t="str">
        <f t="shared" si="8"/>
        <v/>
      </c>
      <c r="B586" s="62"/>
      <c r="C586" s="64" t="str">
        <f>IF(B586="","",VLOOKUP(B586,'Base productos'!A$2:H$11812,2,FALSE))</f>
        <v/>
      </c>
      <c r="D586" s="67" t="str">
        <f>IF(B586="","",VLOOKUP(B586,'Base productos'!A$2:H$11812,3,FALSE))</f>
        <v/>
      </c>
      <c r="E586" s="63" t="str">
        <f>IF(B586="","",VLOOKUP(B586,'Base productos'!A$2:H$11812,4,FALSE))</f>
        <v/>
      </c>
      <c r="F586" s="63" t="str">
        <f>IF(B586="","",VLOOKUP(B586,'Base productos'!A$2:H$11812,5,FALSE))</f>
        <v/>
      </c>
      <c r="G586" s="67" t="str">
        <f>IF(B586="","",VLOOKUP(B586,'Base productos'!A$2:H$11812,6,FALSE))</f>
        <v/>
      </c>
      <c r="H586" s="67" t="str">
        <f>IF(B586="","",VLOOKUP(B586,'Base productos'!A$2:H$11812,7,FALSE))</f>
        <v/>
      </c>
      <c r="I586" s="67" t="str">
        <f>IF(B586="","",VLOOKUP(B586,'Base productos'!A$2:H$11812,8,FALSE))</f>
        <v/>
      </c>
      <c r="J586" s="47"/>
      <c r="K586" s="48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70"/>
      <c r="Y586" s="69"/>
      <c r="Z586" s="70"/>
      <c r="AA586" s="105"/>
      <c r="AB586" s="107"/>
      <c r="AC586" s="106"/>
      <c r="AD586" s="106"/>
      <c r="AE586" s="54"/>
      <c r="AF586" s="104"/>
      <c r="AG586" s="94"/>
      <c r="AH586" s="94"/>
      <c r="AI586"/>
      <c r="AJ586"/>
      <c r="AM586" s="13"/>
    </row>
    <row r="587" spans="1:39" s="8" customFormat="1" ht="24.95" customHeight="1" x14ac:dyDescent="0.25">
      <c r="A587" s="66" t="str">
        <f t="shared" si="8"/>
        <v/>
      </c>
      <c r="B587" s="62"/>
      <c r="C587" s="64" t="str">
        <f>IF(B587="","",VLOOKUP(B587,'Base productos'!A$2:H$11812,2,FALSE))</f>
        <v/>
      </c>
      <c r="D587" s="67" t="str">
        <f>IF(B587="","",VLOOKUP(B587,'Base productos'!A$2:H$11812,3,FALSE))</f>
        <v/>
      </c>
      <c r="E587" s="63" t="str">
        <f>IF(B587="","",VLOOKUP(B587,'Base productos'!A$2:H$11812,4,FALSE))</f>
        <v/>
      </c>
      <c r="F587" s="63" t="str">
        <f>IF(B587="","",VLOOKUP(B587,'Base productos'!A$2:H$11812,5,FALSE))</f>
        <v/>
      </c>
      <c r="G587" s="67" t="str">
        <f>IF(B587="","",VLOOKUP(B587,'Base productos'!A$2:H$11812,6,FALSE))</f>
        <v/>
      </c>
      <c r="H587" s="67" t="str">
        <f>IF(B587="","",VLOOKUP(B587,'Base productos'!A$2:H$11812,7,FALSE))</f>
        <v/>
      </c>
      <c r="I587" s="67" t="str">
        <f>IF(B587="","",VLOOKUP(B587,'Base productos'!A$2:H$11812,8,FALSE))</f>
        <v/>
      </c>
      <c r="J587" s="47"/>
      <c r="K587" s="48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70"/>
      <c r="Y587" s="69"/>
      <c r="Z587" s="70"/>
      <c r="AA587" s="105"/>
      <c r="AB587" s="107"/>
      <c r="AC587" s="106"/>
      <c r="AD587" s="106"/>
      <c r="AE587" s="54"/>
      <c r="AF587" s="104"/>
      <c r="AG587" s="94"/>
      <c r="AH587" s="94"/>
      <c r="AI587"/>
      <c r="AJ587"/>
      <c r="AM587" s="13"/>
    </row>
    <row r="588" spans="1:39" s="8" customFormat="1" ht="24.95" customHeight="1" x14ac:dyDescent="0.25">
      <c r="A588" s="66" t="str">
        <f t="shared" si="8"/>
        <v/>
      </c>
      <c r="B588" s="62"/>
      <c r="C588" s="64" t="str">
        <f>IF(B588="","",VLOOKUP(B588,'Base productos'!A$2:H$11812,2,FALSE))</f>
        <v/>
      </c>
      <c r="D588" s="67" t="str">
        <f>IF(B588="","",VLOOKUP(B588,'Base productos'!A$2:H$11812,3,FALSE))</f>
        <v/>
      </c>
      <c r="E588" s="63" t="str">
        <f>IF(B588="","",VLOOKUP(B588,'Base productos'!A$2:H$11812,4,FALSE))</f>
        <v/>
      </c>
      <c r="F588" s="63" t="str">
        <f>IF(B588="","",VLOOKUP(B588,'Base productos'!A$2:H$11812,5,FALSE))</f>
        <v/>
      </c>
      <c r="G588" s="67" t="str">
        <f>IF(B588="","",VLOOKUP(B588,'Base productos'!A$2:H$11812,6,FALSE))</f>
        <v/>
      </c>
      <c r="H588" s="67" t="str">
        <f>IF(B588="","",VLOOKUP(B588,'Base productos'!A$2:H$11812,7,FALSE))</f>
        <v/>
      </c>
      <c r="I588" s="67" t="str">
        <f>IF(B588="","",VLOOKUP(B588,'Base productos'!A$2:H$11812,8,FALSE))</f>
        <v/>
      </c>
      <c r="J588" s="47"/>
      <c r="K588" s="48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70"/>
      <c r="Y588" s="69"/>
      <c r="Z588" s="70"/>
      <c r="AA588" s="105"/>
      <c r="AB588" s="107"/>
      <c r="AC588" s="106"/>
      <c r="AD588" s="106"/>
      <c r="AE588" s="54"/>
      <c r="AF588" s="104"/>
      <c r="AG588" s="94"/>
      <c r="AH588" s="94"/>
      <c r="AI588"/>
      <c r="AJ588"/>
      <c r="AM588" s="13"/>
    </row>
    <row r="589" spans="1:39" s="8" customFormat="1" ht="24.95" customHeight="1" x14ac:dyDescent="0.25">
      <c r="A589" s="66" t="str">
        <f t="shared" si="8"/>
        <v/>
      </c>
      <c r="B589" s="62"/>
      <c r="C589" s="64" t="str">
        <f>IF(B589="","",VLOOKUP(B589,'Base productos'!A$2:H$11812,2,FALSE))</f>
        <v/>
      </c>
      <c r="D589" s="67" t="str">
        <f>IF(B589="","",VLOOKUP(B589,'Base productos'!A$2:H$11812,3,FALSE))</f>
        <v/>
      </c>
      <c r="E589" s="63" t="str">
        <f>IF(B589="","",VLOOKUP(B589,'Base productos'!A$2:H$11812,4,FALSE))</f>
        <v/>
      </c>
      <c r="F589" s="63" t="str">
        <f>IF(B589="","",VLOOKUP(B589,'Base productos'!A$2:H$11812,5,FALSE))</f>
        <v/>
      </c>
      <c r="G589" s="67" t="str">
        <f>IF(B589="","",VLOOKUP(B589,'Base productos'!A$2:H$11812,6,FALSE))</f>
        <v/>
      </c>
      <c r="H589" s="67" t="str">
        <f>IF(B589="","",VLOOKUP(B589,'Base productos'!A$2:H$11812,7,FALSE))</f>
        <v/>
      </c>
      <c r="I589" s="67" t="str">
        <f>IF(B589="","",VLOOKUP(B589,'Base productos'!A$2:H$11812,8,FALSE))</f>
        <v/>
      </c>
      <c r="J589" s="47"/>
      <c r="K589" s="48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70"/>
      <c r="Y589" s="69"/>
      <c r="Z589" s="70"/>
      <c r="AA589" s="105"/>
      <c r="AB589" s="107"/>
      <c r="AC589" s="106"/>
      <c r="AD589" s="106"/>
      <c r="AE589" s="54"/>
      <c r="AF589" s="104"/>
      <c r="AG589" s="94"/>
      <c r="AH589" s="94"/>
      <c r="AI589"/>
      <c r="AJ589"/>
      <c r="AM589" s="13"/>
    </row>
    <row r="590" spans="1:39" s="8" customFormat="1" ht="24.95" customHeight="1" x14ac:dyDescent="0.25">
      <c r="A590" s="66" t="str">
        <f t="shared" si="8"/>
        <v/>
      </c>
      <c r="B590" s="62"/>
      <c r="C590" s="64" t="str">
        <f>IF(B590="","",VLOOKUP(B590,'Base productos'!A$2:H$11812,2,FALSE))</f>
        <v/>
      </c>
      <c r="D590" s="67" t="str">
        <f>IF(B590="","",VLOOKUP(B590,'Base productos'!A$2:H$11812,3,FALSE))</f>
        <v/>
      </c>
      <c r="E590" s="63" t="str">
        <f>IF(B590="","",VLOOKUP(B590,'Base productos'!A$2:H$11812,4,FALSE))</f>
        <v/>
      </c>
      <c r="F590" s="63" t="str">
        <f>IF(B590="","",VLOOKUP(B590,'Base productos'!A$2:H$11812,5,FALSE))</f>
        <v/>
      </c>
      <c r="G590" s="67" t="str">
        <f>IF(B590="","",VLOOKUP(B590,'Base productos'!A$2:H$11812,6,FALSE))</f>
        <v/>
      </c>
      <c r="H590" s="67" t="str">
        <f>IF(B590="","",VLOOKUP(B590,'Base productos'!A$2:H$11812,7,FALSE))</f>
        <v/>
      </c>
      <c r="I590" s="67" t="str">
        <f>IF(B590="","",VLOOKUP(B590,'Base productos'!A$2:H$11812,8,FALSE))</f>
        <v/>
      </c>
      <c r="J590" s="47"/>
      <c r="K590" s="48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70"/>
      <c r="Y590" s="69"/>
      <c r="Z590" s="70"/>
      <c r="AA590" s="105"/>
      <c r="AB590" s="107"/>
      <c r="AC590" s="106"/>
      <c r="AD590" s="106"/>
      <c r="AE590" s="54"/>
      <c r="AF590" s="104"/>
      <c r="AG590" s="94"/>
      <c r="AH590" s="94"/>
      <c r="AI590"/>
      <c r="AJ590"/>
      <c r="AM590" s="13"/>
    </row>
    <row r="591" spans="1:39" s="8" customFormat="1" ht="24.95" customHeight="1" x14ac:dyDescent="0.25">
      <c r="A591" s="66" t="str">
        <f t="shared" si="8"/>
        <v/>
      </c>
      <c r="B591" s="62"/>
      <c r="C591" s="64" t="str">
        <f>IF(B591="","",VLOOKUP(B591,'Base productos'!A$2:H$11812,2,FALSE))</f>
        <v/>
      </c>
      <c r="D591" s="67" t="str">
        <f>IF(B591="","",VLOOKUP(B591,'Base productos'!A$2:H$11812,3,FALSE))</f>
        <v/>
      </c>
      <c r="E591" s="63" t="str">
        <f>IF(B591="","",VLOOKUP(B591,'Base productos'!A$2:H$11812,4,FALSE))</f>
        <v/>
      </c>
      <c r="F591" s="63" t="str">
        <f>IF(B591="","",VLOOKUP(B591,'Base productos'!A$2:H$11812,5,FALSE))</f>
        <v/>
      </c>
      <c r="G591" s="67" t="str">
        <f>IF(B591="","",VLOOKUP(B591,'Base productos'!A$2:H$11812,6,FALSE))</f>
        <v/>
      </c>
      <c r="H591" s="67" t="str">
        <f>IF(B591="","",VLOOKUP(B591,'Base productos'!A$2:H$11812,7,FALSE))</f>
        <v/>
      </c>
      <c r="I591" s="67" t="str">
        <f>IF(B591="","",VLOOKUP(B591,'Base productos'!A$2:H$11812,8,FALSE))</f>
        <v/>
      </c>
      <c r="J591" s="47"/>
      <c r="K591" s="48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70"/>
      <c r="Y591" s="69"/>
      <c r="Z591" s="70"/>
      <c r="AA591" s="105"/>
      <c r="AB591" s="107"/>
      <c r="AC591" s="106"/>
      <c r="AD591" s="106"/>
      <c r="AE591" s="54"/>
      <c r="AF591" s="104"/>
      <c r="AG591" s="94"/>
      <c r="AH591" s="94"/>
      <c r="AI591"/>
      <c r="AJ591"/>
      <c r="AM591" s="13"/>
    </row>
    <row r="592" spans="1:39" s="8" customFormat="1" ht="24.95" customHeight="1" x14ac:dyDescent="0.25">
      <c r="A592" s="66" t="str">
        <f t="shared" si="8"/>
        <v/>
      </c>
      <c r="B592" s="62"/>
      <c r="C592" s="64" t="str">
        <f>IF(B592="","",VLOOKUP(B592,'Base productos'!A$2:H$11812,2,FALSE))</f>
        <v/>
      </c>
      <c r="D592" s="67" t="str">
        <f>IF(B592="","",VLOOKUP(B592,'Base productos'!A$2:H$11812,3,FALSE))</f>
        <v/>
      </c>
      <c r="E592" s="63" t="str">
        <f>IF(B592="","",VLOOKUP(B592,'Base productos'!A$2:H$11812,4,FALSE))</f>
        <v/>
      </c>
      <c r="F592" s="63" t="str">
        <f>IF(B592="","",VLOOKUP(B592,'Base productos'!A$2:H$11812,5,FALSE))</f>
        <v/>
      </c>
      <c r="G592" s="67" t="str">
        <f>IF(B592="","",VLOOKUP(B592,'Base productos'!A$2:H$11812,6,FALSE))</f>
        <v/>
      </c>
      <c r="H592" s="67" t="str">
        <f>IF(B592="","",VLOOKUP(B592,'Base productos'!A$2:H$11812,7,FALSE))</f>
        <v/>
      </c>
      <c r="I592" s="67" t="str">
        <f>IF(B592="","",VLOOKUP(B592,'Base productos'!A$2:H$11812,8,FALSE))</f>
        <v/>
      </c>
      <c r="J592" s="47"/>
      <c r="K592" s="48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70"/>
      <c r="Y592" s="69"/>
      <c r="Z592" s="70"/>
      <c r="AA592" s="105"/>
      <c r="AB592" s="107"/>
      <c r="AC592" s="106"/>
      <c r="AD592" s="106"/>
      <c r="AE592" s="54"/>
      <c r="AF592" s="104"/>
      <c r="AG592" s="94"/>
      <c r="AH592" s="94"/>
      <c r="AI592"/>
      <c r="AJ592"/>
      <c r="AM592" s="13"/>
    </row>
    <row r="593" spans="1:39" s="8" customFormat="1" ht="24.95" customHeight="1" x14ac:dyDescent="0.25">
      <c r="A593" s="66" t="str">
        <f t="shared" si="8"/>
        <v/>
      </c>
      <c r="B593" s="62"/>
      <c r="C593" s="64" t="str">
        <f>IF(B593="","",VLOOKUP(B593,'Base productos'!A$2:H$11812,2,FALSE))</f>
        <v/>
      </c>
      <c r="D593" s="67" t="str">
        <f>IF(B593="","",VLOOKUP(B593,'Base productos'!A$2:H$11812,3,FALSE))</f>
        <v/>
      </c>
      <c r="E593" s="63" t="str">
        <f>IF(B593="","",VLOOKUP(B593,'Base productos'!A$2:H$11812,4,FALSE))</f>
        <v/>
      </c>
      <c r="F593" s="63" t="str">
        <f>IF(B593="","",VLOOKUP(B593,'Base productos'!A$2:H$11812,5,FALSE))</f>
        <v/>
      </c>
      <c r="G593" s="67" t="str">
        <f>IF(B593="","",VLOOKUP(B593,'Base productos'!A$2:H$11812,6,FALSE))</f>
        <v/>
      </c>
      <c r="H593" s="67" t="str">
        <f>IF(B593="","",VLOOKUP(B593,'Base productos'!A$2:H$11812,7,FALSE))</f>
        <v/>
      </c>
      <c r="I593" s="67" t="str">
        <f>IF(B593="","",VLOOKUP(B593,'Base productos'!A$2:H$11812,8,FALSE))</f>
        <v/>
      </c>
      <c r="J593" s="47"/>
      <c r="K593" s="48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70"/>
      <c r="Y593" s="69"/>
      <c r="Z593" s="70"/>
      <c r="AA593" s="105"/>
      <c r="AB593" s="107"/>
      <c r="AC593" s="106"/>
      <c r="AD593" s="106"/>
      <c r="AE593" s="54"/>
      <c r="AF593" s="104"/>
      <c r="AG593" s="94"/>
      <c r="AH593" s="94"/>
      <c r="AI593"/>
      <c r="AJ593"/>
      <c r="AM593" s="13"/>
    </row>
    <row r="594" spans="1:39" s="8" customFormat="1" ht="24.95" customHeight="1" x14ac:dyDescent="0.25">
      <c r="A594" s="66" t="str">
        <f t="shared" si="8"/>
        <v/>
      </c>
      <c r="B594" s="62"/>
      <c r="C594" s="64" t="str">
        <f>IF(B594="","",VLOOKUP(B594,'Base productos'!A$2:H$11812,2,FALSE))</f>
        <v/>
      </c>
      <c r="D594" s="67" t="str">
        <f>IF(B594="","",VLOOKUP(B594,'Base productos'!A$2:H$11812,3,FALSE))</f>
        <v/>
      </c>
      <c r="E594" s="63" t="str">
        <f>IF(B594="","",VLOOKUP(B594,'Base productos'!A$2:H$11812,4,FALSE))</f>
        <v/>
      </c>
      <c r="F594" s="63" t="str">
        <f>IF(B594="","",VLOOKUP(B594,'Base productos'!A$2:H$11812,5,FALSE))</f>
        <v/>
      </c>
      <c r="G594" s="67" t="str">
        <f>IF(B594="","",VLOOKUP(B594,'Base productos'!A$2:H$11812,6,FALSE))</f>
        <v/>
      </c>
      <c r="H594" s="67" t="str">
        <f>IF(B594="","",VLOOKUP(B594,'Base productos'!A$2:H$11812,7,FALSE))</f>
        <v/>
      </c>
      <c r="I594" s="67" t="str">
        <f>IF(B594="","",VLOOKUP(B594,'Base productos'!A$2:H$11812,8,FALSE))</f>
        <v/>
      </c>
      <c r="J594" s="47"/>
      <c r="K594" s="48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70"/>
      <c r="Y594" s="69"/>
      <c r="Z594" s="70"/>
      <c r="AA594" s="105"/>
      <c r="AB594" s="107"/>
      <c r="AC594" s="106"/>
      <c r="AD594" s="106"/>
      <c r="AE594" s="54"/>
      <c r="AF594" s="104"/>
      <c r="AG594" s="94"/>
      <c r="AH594" s="94"/>
      <c r="AI594"/>
      <c r="AJ594"/>
      <c r="AM594" s="13"/>
    </row>
    <row r="595" spans="1:39" s="8" customFormat="1" ht="24.95" customHeight="1" x14ac:dyDescent="0.25">
      <c r="A595" s="66" t="str">
        <f t="shared" si="8"/>
        <v/>
      </c>
      <c r="B595" s="62"/>
      <c r="C595" s="64" t="str">
        <f>IF(B595="","",VLOOKUP(B595,'Base productos'!A$2:H$11812,2,FALSE))</f>
        <v/>
      </c>
      <c r="D595" s="67" t="str">
        <f>IF(B595="","",VLOOKUP(B595,'Base productos'!A$2:H$11812,3,FALSE))</f>
        <v/>
      </c>
      <c r="E595" s="63" t="str">
        <f>IF(B595="","",VLOOKUP(B595,'Base productos'!A$2:H$11812,4,FALSE))</f>
        <v/>
      </c>
      <c r="F595" s="63" t="str">
        <f>IF(B595="","",VLOOKUP(B595,'Base productos'!A$2:H$11812,5,FALSE))</f>
        <v/>
      </c>
      <c r="G595" s="67" t="str">
        <f>IF(B595="","",VLOOKUP(B595,'Base productos'!A$2:H$11812,6,FALSE))</f>
        <v/>
      </c>
      <c r="H595" s="67" t="str">
        <f>IF(B595="","",VLOOKUP(B595,'Base productos'!A$2:H$11812,7,FALSE))</f>
        <v/>
      </c>
      <c r="I595" s="67" t="str">
        <f>IF(B595="","",VLOOKUP(B595,'Base productos'!A$2:H$11812,8,FALSE))</f>
        <v/>
      </c>
      <c r="J595" s="47"/>
      <c r="K595" s="48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70"/>
      <c r="Y595" s="69"/>
      <c r="Z595" s="70"/>
      <c r="AA595" s="105"/>
      <c r="AB595" s="107"/>
      <c r="AC595" s="106"/>
      <c r="AD595" s="106"/>
      <c r="AE595" s="54"/>
      <c r="AF595" s="104"/>
      <c r="AG595" s="94"/>
      <c r="AH595" s="94"/>
      <c r="AI595"/>
      <c r="AJ595"/>
      <c r="AM595" s="13"/>
    </row>
    <row r="596" spans="1:39" s="8" customFormat="1" ht="24.95" customHeight="1" x14ac:dyDescent="0.25">
      <c r="A596" s="66" t="str">
        <f t="shared" si="8"/>
        <v/>
      </c>
      <c r="B596" s="62"/>
      <c r="C596" s="64" t="str">
        <f>IF(B596="","",VLOOKUP(B596,'Base productos'!A$2:H$11812,2,FALSE))</f>
        <v/>
      </c>
      <c r="D596" s="67" t="str">
        <f>IF(B596="","",VLOOKUP(B596,'Base productos'!A$2:H$11812,3,FALSE))</f>
        <v/>
      </c>
      <c r="E596" s="63" t="str">
        <f>IF(B596="","",VLOOKUP(B596,'Base productos'!A$2:H$11812,4,FALSE))</f>
        <v/>
      </c>
      <c r="F596" s="63" t="str">
        <f>IF(B596="","",VLOOKUP(B596,'Base productos'!A$2:H$11812,5,FALSE))</f>
        <v/>
      </c>
      <c r="G596" s="67" t="str">
        <f>IF(B596="","",VLOOKUP(B596,'Base productos'!A$2:H$11812,6,FALSE))</f>
        <v/>
      </c>
      <c r="H596" s="67" t="str">
        <f>IF(B596="","",VLOOKUP(B596,'Base productos'!A$2:H$11812,7,FALSE))</f>
        <v/>
      </c>
      <c r="I596" s="67" t="str">
        <f>IF(B596="","",VLOOKUP(B596,'Base productos'!A$2:H$11812,8,FALSE))</f>
        <v/>
      </c>
      <c r="J596" s="47"/>
      <c r="K596" s="48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70"/>
      <c r="Y596" s="69"/>
      <c r="Z596" s="70"/>
      <c r="AA596" s="105"/>
      <c r="AB596" s="107"/>
      <c r="AC596" s="106"/>
      <c r="AD596" s="106"/>
      <c r="AE596" s="54"/>
      <c r="AF596" s="104"/>
      <c r="AG596" s="94"/>
      <c r="AH596" s="94"/>
      <c r="AI596"/>
      <c r="AJ596"/>
      <c r="AM596" s="13"/>
    </row>
    <row r="597" spans="1:39" s="8" customFormat="1" ht="24.95" customHeight="1" x14ac:dyDescent="0.25">
      <c r="A597" s="66" t="str">
        <f t="shared" si="8"/>
        <v/>
      </c>
      <c r="B597" s="62"/>
      <c r="C597" s="64" t="str">
        <f>IF(B597="","",VLOOKUP(B597,'Base productos'!A$2:H$11812,2,FALSE))</f>
        <v/>
      </c>
      <c r="D597" s="67" t="str">
        <f>IF(B597="","",VLOOKUP(B597,'Base productos'!A$2:H$11812,3,FALSE))</f>
        <v/>
      </c>
      <c r="E597" s="63" t="str">
        <f>IF(B597="","",VLOOKUP(B597,'Base productos'!A$2:H$11812,4,FALSE))</f>
        <v/>
      </c>
      <c r="F597" s="63" t="str">
        <f>IF(B597="","",VLOOKUP(B597,'Base productos'!A$2:H$11812,5,FALSE))</f>
        <v/>
      </c>
      <c r="G597" s="67" t="str">
        <f>IF(B597="","",VLOOKUP(B597,'Base productos'!A$2:H$11812,6,FALSE))</f>
        <v/>
      </c>
      <c r="H597" s="67" t="str">
        <f>IF(B597="","",VLOOKUP(B597,'Base productos'!A$2:H$11812,7,FALSE))</f>
        <v/>
      </c>
      <c r="I597" s="67" t="str">
        <f>IF(B597="","",VLOOKUP(B597,'Base productos'!A$2:H$11812,8,FALSE))</f>
        <v/>
      </c>
      <c r="J597" s="47"/>
      <c r="K597" s="48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70"/>
      <c r="Y597" s="69"/>
      <c r="Z597" s="70"/>
      <c r="AA597" s="105"/>
      <c r="AB597" s="107"/>
      <c r="AC597" s="106"/>
      <c r="AD597" s="106"/>
      <c r="AE597" s="54"/>
      <c r="AF597" s="104"/>
      <c r="AG597" s="94"/>
      <c r="AH597" s="94"/>
      <c r="AI597"/>
      <c r="AJ597"/>
      <c r="AM597" s="13"/>
    </row>
    <row r="598" spans="1:39" s="8" customFormat="1" ht="24.95" customHeight="1" x14ac:dyDescent="0.25">
      <c r="A598" s="66" t="str">
        <f t="shared" si="8"/>
        <v/>
      </c>
      <c r="B598" s="62"/>
      <c r="C598" s="64" t="str">
        <f>IF(B598="","",VLOOKUP(B598,'Base productos'!A$2:H$11812,2,FALSE))</f>
        <v/>
      </c>
      <c r="D598" s="67" t="str">
        <f>IF(B598="","",VLOOKUP(B598,'Base productos'!A$2:H$11812,3,FALSE))</f>
        <v/>
      </c>
      <c r="E598" s="63" t="str">
        <f>IF(B598="","",VLOOKUP(B598,'Base productos'!A$2:H$11812,4,FALSE))</f>
        <v/>
      </c>
      <c r="F598" s="63" t="str">
        <f>IF(B598="","",VLOOKUP(B598,'Base productos'!A$2:H$11812,5,FALSE))</f>
        <v/>
      </c>
      <c r="G598" s="67" t="str">
        <f>IF(B598="","",VLOOKUP(B598,'Base productos'!A$2:H$11812,6,FALSE))</f>
        <v/>
      </c>
      <c r="H598" s="67" t="str">
        <f>IF(B598="","",VLOOKUP(B598,'Base productos'!A$2:H$11812,7,FALSE))</f>
        <v/>
      </c>
      <c r="I598" s="67" t="str">
        <f>IF(B598="","",VLOOKUP(B598,'Base productos'!A$2:H$11812,8,FALSE))</f>
        <v/>
      </c>
      <c r="J598" s="47"/>
      <c r="K598" s="48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70"/>
      <c r="Y598" s="69"/>
      <c r="Z598" s="70"/>
      <c r="AA598" s="105"/>
      <c r="AB598" s="107"/>
      <c r="AC598" s="106"/>
      <c r="AD598" s="106"/>
      <c r="AE598" s="54"/>
      <c r="AF598" s="104"/>
      <c r="AG598" s="94"/>
      <c r="AH598" s="94"/>
      <c r="AI598"/>
      <c r="AJ598"/>
      <c r="AM598" s="13"/>
    </row>
    <row r="599" spans="1:39" s="8" customFormat="1" ht="24.95" customHeight="1" x14ac:dyDescent="0.25">
      <c r="A599" s="66" t="str">
        <f t="shared" si="8"/>
        <v/>
      </c>
      <c r="B599" s="62"/>
      <c r="C599" s="64" t="str">
        <f>IF(B599="","",VLOOKUP(B599,'Base productos'!A$2:H$11812,2,FALSE))</f>
        <v/>
      </c>
      <c r="D599" s="67" t="str">
        <f>IF(B599="","",VLOOKUP(B599,'Base productos'!A$2:H$11812,3,FALSE))</f>
        <v/>
      </c>
      <c r="E599" s="63" t="str">
        <f>IF(B599="","",VLOOKUP(B599,'Base productos'!A$2:H$11812,4,FALSE))</f>
        <v/>
      </c>
      <c r="F599" s="63" t="str">
        <f>IF(B599="","",VLOOKUP(B599,'Base productos'!A$2:H$11812,5,FALSE))</f>
        <v/>
      </c>
      <c r="G599" s="67" t="str">
        <f>IF(B599="","",VLOOKUP(B599,'Base productos'!A$2:H$11812,6,FALSE))</f>
        <v/>
      </c>
      <c r="H599" s="67" t="str">
        <f>IF(B599="","",VLOOKUP(B599,'Base productos'!A$2:H$11812,7,FALSE))</f>
        <v/>
      </c>
      <c r="I599" s="67" t="str">
        <f>IF(B599="","",VLOOKUP(B599,'Base productos'!A$2:H$11812,8,FALSE))</f>
        <v/>
      </c>
      <c r="J599" s="47"/>
      <c r="K599" s="48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70"/>
      <c r="Y599" s="69"/>
      <c r="Z599" s="70"/>
      <c r="AA599" s="105"/>
      <c r="AB599" s="107"/>
      <c r="AC599" s="106"/>
      <c r="AD599" s="106"/>
      <c r="AE599" s="54"/>
      <c r="AF599" s="104"/>
      <c r="AG599" s="94"/>
      <c r="AH599" s="94"/>
      <c r="AI599"/>
      <c r="AJ599"/>
      <c r="AM599" s="13"/>
    </row>
    <row r="600" spans="1:39" s="8" customFormat="1" ht="24.95" customHeight="1" x14ac:dyDescent="0.25">
      <c r="A600" s="66" t="str">
        <f t="shared" si="8"/>
        <v/>
      </c>
      <c r="B600" s="62"/>
      <c r="C600" s="64" t="str">
        <f>IF(B600="","",VLOOKUP(B600,'Base productos'!A$2:H$11812,2,FALSE))</f>
        <v/>
      </c>
      <c r="D600" s="67" t="str">
        <f>IF(B600="","",VLOOKUP(B600,'Base productos'!A$2:H$11812,3,FALSE))</f>
        <v/>
      </c>
      <c r="E600" s="63" t="str">
        <f>IF(B600="","",VLOOKUP(B600,'Base productos'!A$2:H$11812,4,FALSE))</f>
        <v/>
      </c>
      <c r="F600" s="63" t="str">
        <f>IF(B600="","",VLOOKUP(B600,'Base productos'!A$2:H$11812,5,FALSE))</f>
        <v/>
      </c>
      <c r="G600" s="67" t="str">
        <f>IF(B600="","",VLOOKUP(B600,'Base productos'!A$2:H$11812,6,FALSE))</f>
        <v/>
      </c>
      <c r="H600" s="67" t="str">
        <f>IF(B600="","",VLOOKUP(B600,'Base productos'!A$2:H$11812,7,FALSE))</f>
        <v/>
      </c>
      <c r="I600" s="67" t="str">
        <f>IF(B600="","",VLOOKUP(B600,'Base productos'!A$2:H$11812,8,FALSE))</f>
        <v/>
      </c>
      <c r="J600" s="47"/>
      <c r="K600" s="48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70"/>
      <c r="Y600" s="69"/>
      <c r="Z600" s="70"/>
      <c r="AA600" s="105"/>
      <c r="AB600" s="107"/>
      <c r="AC600" s="106"/>
      <c r="AD600" s="106"/>
      <c r="AE600" s="54"/>
      <c r="AF600" s="104"/>
      <c r="AG600" s="94"/>
      <c r="AH600" s="94"/>
      <c r="AI600"/>
      <c r="AJ600"/>
      <c r="AM600" s="13"/>
    </row>
    <row r="601" spans="1:39" s="8" customFormat="1" ht="24.95" customHeight="1" x14ac:dyDescent="0.25">
      <c r="A601" s="66" t="str">
        <f t="shared" ref="A601:A664" si="9">IF(A600="","",IF(B601="","",A600))</f>
        <v/>
      </c>
      <c r="B601" s="62"/>
      <c r="C601" s="64" t="str">
        <f>IF(B601="","",VLOOKUP(B601,'Base productos'!A$2:H$11812,2,FALSE))</f>
        <v/>
      </c>
      <c r="D601" s="67" t="str">
        <f>IF(B601="","",VLOOKUP(B601,'Base productos'!A$2:H$11812,3,FALSE))</f>
        <v/>
      </c>
      <c r="E601" s="63" t="str">
        <f>IF(B601="","",VLOOKUP(B601,'Base productos'!A$2:H$11812,4,FALSE))</f>
        <v/>
      </c>
      <c r="F601" s="63" t="str">
        <f>IF(B601="","",VLOOKUP(B601,'Base productos'!A$2:H$11812,5,FALSE))</f>
        <v/>
      </c>
      <c r="G601" s="67" t="str">
        <f>IF(B601="","",VLOOKUP(B601,'Base productos'!A$2:H$11812,6,FALSE))</f>
        <v/>
      </c>
      <c r="H601" s="67" t="str">
        <f>IF(B601="","",VLOOKUP(B601,'Base productos'!A$2:H$11812,7,FALSE))</f>
        <v/>
      </c>
      <c r="I601" s="67" t="str">
        <f>IF(B601="","",VLOOKUP(B601,'Base productos'!A$2:H$11812,8,FALSE))</f>
        <v/>
      </c>
      <c r="J601" s="47"/>
      <c r="K601" s="48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70"/>
      <c r="Y601" s="69"/>
      <c r="Z601" s="70"/>
      <c r="AA601" s="105"/>
      <c r="AB601" s="107"/>
      <c r="AC601" s="106"/>
      <c r="AD601" s="106"/>
      <c r="AE601" s="54"/>
      <c r="AF601" s="104"/>
      <c r="AG601" s="94"/>
      <c r="AH601" s="94"/>
      <c r="AI601"/>
      <c r="AJ601"/>
      <c r="AM601" s="13"/>
    </row>
    <row r="602" spans="1:39" s="8" customFormat="1" ht="24.95" customHeight="1" x14ac:dyDescent="0.25">
      <c r="A602" s="66" t="str">
        <f t="shared" si="9"/>
        <v/>
      </c>
      <c r="B602" s="62"/>
      <c r="C602" s="64" t="str">
        <f>IF(B602="","",VLOOKUP(B602,'Base productos'!A$2:H$11812,2,FALSE))</f>
        <v/>
      </c>
      <c r="D602" s="67" t="str">
        <f>IF(B602="","",VLOOKUP(B602,'Base productos'!A$2:H$11812,3,FALSE))</f>
        <v/>
      </c>
      <c r="E602" s="63" t="str">
        <f>IF(B602="","",VLOOKUP(B602,'Base productos'!A$2:H$11812,4,FALSE))</f>
        <v/>
      </c>
      <c r="F602" s="63" t="str">
        <f>IF(B602="","",VLOOKUP(B602,'Base productos'!A$2:H$11812,5,FALSE))</f>
        <v/>
      </c>
      <c r="G602" s="67" t="str">
        <f>IF(B602="","",VLOOKUP(B602,'Base productos'!A$2:H$11812,6,FALSE))</f>
        <v/>
      </c>
      <c r="H602" s="67" t="str">
        <f>IF(B602="","",VLOOKUP(B602,'Base productos'!A$2:H$11812,7,FALSE))</f>
        <v/>
      </c>
      <c r="I602" s="67" t="str">
        <f>IF(B602="","",VLOOKUP(B602,'Base productos'!A$2:H$11812,8,FALSE))</f>
        <v/>
      </c>
      <c r="J602" s="47"/>
      <c r="K602" s="48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70"/>
      <c r="Y602" s="69"/>
      <c r="Z602" s="70"/>
      <c r="AA602" s="105"/>
      <c r="AB602" s="107"/>
      <c r="AC602" s="106"/>
      <c r="AD602" s="106"/>
      <c r="AE602" s="54"/>
      <c r="AF602" s="104"/>
      <c r="AG602" s="94"/>
      <c r="AH602" s="94"/>
      <c r="AI602"/>
      <c r="AJ602"/>
      <c r="AM602" s="13"/>
    </row>
    <row r="603" spans="1:39" s="8" customFormat="1" ht="24.95" customHeight="1" x14ac:dyDescent="0.25">
      <c r="A603" s="66" t="str">
        <f t="shared" si="9"/>
        <v/>
      </c>
      <c r="B603" s="62"/>
      <c r="C603" s="64" t="str">
        <f>IF(B603="","",VLOOKUP(B603,'Base productos'!A$2:H$11812,2,FALSE))</f>
        <v/>
      </c>
      <c r="D603" s="67" t="str">
        <f>IF(B603="","",VLOOKUP(B603,'Base productos'!A$2:H$11812,3,FALSE))</f>
        <v/>
      </c>
      <c r="E603" s="63" t="str">
        <f>IF(B603="","",VLOOKUP(B603,'Base productos'!A$2:H$11812,4,FALSE))</f>
        <v/>
      </c>
      <c r="F603" s="63" t="str">
        <f>IF(B603="","",VLOOKUP(B603,'Base productos'!A$2:H$11812,5,FALSE))</f>
        <v/>
      </c>
      <c r="G603" s="67" t="str">
        <f>IF(B603="","",VLOOKUP(B603,'Base productos'!A$2:H$11812,6,FALSE))</f>
        <v/>
      </c>
      <c r="H603" s="67" t="str">
        <f>IF(B603="","",VLOOKUP(B603,'Base productos'!A$2:H$11812,7,FALSE))</f>
        <v/>
      </c>
      <c r="I603" s="67" t="str">
        <f>IF(B603="","",VLOOKUP(B603,'Base productos'!A$2:H$11812,8,FALSE))</f>
        <v/>
      </c>
      <c r="J603" s="47"/>
      <c r="K603" s="48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70"/>
      <c r="Y603" s="69"/>
      <c r="Z603" s="70"/>
      <c r="AA603" s="105"/>
      <c r="AB603" s="107"/>
      <c r="AC603" s="106"/>
      <c r="AD603" s="106"/>
      <c r="AE603" s="54"/>
      <c r="AF603" s="104"/>
      <c r="AG603" s="94"/>
      <c r="AH603" s="94"/>
      <c r="AI603"/>
      <c r="AJ603"/>
      <c r="AM603" s="13"/>
    </row>
    <row r="604" spans="1:39" s="8" customFormat="1" ht="24.95" customHeight="1" x14ac:dyDescent="0.25">
      <c r="A604" s="66" t="str">
        <f t="shared" si="9"/>
        <v/>
      </c>
      <c r="B604" s="62"/>
      <c r="C604" s="64" t="str">
        <f>IF(B604="","",VLOOKUP(B604,'Base productos'!A$2:H$11812,2,FALSE))</f>
        <v/>
      </c>
      <c r="D604" s="67" t="str">
        <f>IF(B604="","",VLOOKUP(B604,'Base productos'!A$2:H$11812,3,FALSE))</f>
        <v/>
      </c>
      <c r="E604" s="63" t="str">
        <f>IF(B604="","",VLOOKUP(B604,'Base productos'!A$2:H$11812,4,FALSE))</f>
        <v/>
      </c>
      <c r="F604" s="63" t="str">
        <f>IF(B604="","",VLOOKUP(B604,'Base productos'!A$2:H$11812,5,FALSE))</f>
        <v/>
      </c>
      <c r="G604" s="67" t="str">
        <f>IF(B604="","",VLOOKUP(B604,'Base productos'!A$2:H$11812,6,FALSE))</f>
        <v/>
      </c>
      <c r="H604" s="67" t="str">
        <f>IF(B604="","",VLOOKUP(B604,'Base productos'!A$2:H$11812,7,FALSE))</f>
        <v/>
      </c>
      <c r="I604" s="67" t="str">
        <f>IF(B604="","",VLOOKUP(B604,'Base productos'!A$2:H$11812,8,FALSE))</f>
        <v/>
      </c>
      <c r="J604" s="47"/>
      <c r="K604" s="48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70"/>
      <c r="Y604" s="69"/>
      <c r="Z604" s="70"/>
      <c r="AA604" s="105"/>
      <c r="AB604" s="107"/>
      <c r="AC604" s="106"/>
      <c r="AD604" s="106"/>
      <c r="AE604" s="54"/>
      <c r="AF604" s="104"/>
      <c r="AG604" s="94"/>
      <c r="AH604" s="94"/>
      <c r="AI604"/>
      <c r="AJ604"/>
      <c r="AM604" s="13"/>
    </row>
    <row r="605" spans="1:39" s="8" customFormat="1" ht="24.95" customHeight="1" x14ac:dyDescent="0.25">
      <c r="A605" s="66" t="str">
        <f t="shared" si="9"/>
        <v/>
      </c>
      <c r="B605" s="62"/>
      <c r="C605" s="64" t="str">
        <f>IF(B605="","",VLOOKUP(B605,'Base productos'!A$2:H$11812,2,FALSE))</f>
        <v/>
      </c>
      <c r="D605" s="67" t="str">
        <f>IF(B605="","",VLOOKUP(B605,'Base productos'!A$2:H$11812,3,FALSE))</f>
        <v/>
      </c>
      <c r="E605" s="63" t="str">
        <f>IF(B605="","",VLOOKUP(B605,'Base productos'!A$2:H$11812,4,FALSE))</f>
        <v/>
      </c>
      <c r="F605" s="63" t="str">
        <f>IF(B605="","",VLOOKUP(B605,'Base productos'!A$2:H$11812,5,FALSE))</f>
        <v/>
      </c>
      <c r="G605" s="67" t="str">
        <f>IF(B605="","",VLOOKUP(B605,'Base productos'!A$2:H$11812,6,FALSE))</f>
        <v/>
      </c>
      <c r="H605" s="67" t="str">
        <f>IF(B605="","",VLOOKUP(B605,'Base productos'!A$2:H$11812,7,FALSE))</f>
        <v/>
      </c>
      <c r="I605" s="67" t="str">
        <f>IF(B605="","",VLOOKUP(B605,'Base productos'!A$2:H$11812,8,FALSE))</f>
        <v/>
      </c>
      <c r="J605" s="47"/>
      <c r="K605" s="48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70"/>
      <c r="Y605" s="69"/>
      <c r="Z605" s="70"/>
      <c r="AA605" s="105"/>
      <c r="AB605" s="107"/>
      <c r="AC605" s="106"/>
      <c r="AD605" s="106"/>
      <c r="AE605" s="54"/>
      <c r="AF605" s="104"/>
      <c r="AG605" s="94"/>
      <c r="AH605" s="94"/>
      <c r="AI605"/>
      <c r="AJ605"/>
      <c r="AM605" s="13"/>
    </row>
    <row r="606" spans="1:39" s="8" customFormat="1" ht="24.95" customHeight="1" x14ac:dyDescent="0.25">
      <c r="A606" s="66" t="str">
        <f t="shared" si="9"/>
        <v/>
      </c>
      <c r="B606" s="62"/>
      <c r="C606" s="64" t="str">
        <f>IF(B606="","",VLOOKUP(B606,'Base productos'!A$2:H$11812,2,FALSE))</f>
        <v/>
      </c>
      <c r="D606" s="67" t="str">
        <f>IF(B606="","",VLOOKUP(B606,'Base productos'!A$2:H$11812,3,FALSE))</f>
        <v/>
      </c>
      <c r="E606" s="63" t="str">
        <f>IF(B606="","",VLOOKUP(B606,'Base productos'!A$2:H$11812,4,FALSE))</f>
        <v/>
      </c>
      <c r="F606" s="63" t="str">
        <f>IF(B606="","",VLOOKUP(B606,'Base productos'!A$2:H$11812,5,FALSE))</f>
        <v/>
      </c>
      <c r="G606" s="67" t="str">
        <f>IF(B606="","",VLOOKUP(B606,'Base productos'!A$2:H$11812,6,FALSE))</f>
        <v/>
      </c>
      <c r="H606" s="67" t="str">
        <f>IF(B606="","",VLOOKUP(B606,'Base productos'!A$2:H$11812,7,FALSE))</f>
        <v/>
      </c>
      <c r="I606" s="67" t="str">
        <f>IF(B606="","",VLOOKUP(B606,'Base productos'!A$2:H$11812,8,FALSE))</f>
        <v/>
      </c>
      <c r="J606" s="47"/>
      <c r="K606" s="48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70"/>
      <c r="Y606" s="69"/>
      <c r="Z606" s="70"/>
      <c r="AA606" s="105"/>
      <c r="AB606" s="107"/>
      <c r="AC606" s="106"/>
      <c r="AD606" s="106"/>
      <c r="AE606" s="54"/>
      <c r="AF606" s="104"/>
      <c r="AG606" s="94"/>
      <c r="AH606" s="94"/>
      <c r="AI606"/>
      <c r="AJ606"/>
      <c r="AM606" s="13"/>
    </row>
    <row r="607" spans="1:39" s="8" customFormat="1" ht="24.95" customHeight="1" x14ac:dyDescent="0.25">
      <c r="A607" s="66" t="str">
        <f t="shared" si="9"/>
        <v/>
      </c>
      <c r="B607" s="62"/>
      <c r="C607" s="64" t="str">
        <f>IF(B607="","",VLOOKUP(B607,'Base productos'!A$2:H$11812,2,FALSE))</f>
        <v/>
      </c>
      <c r="D607" s="67" t="str">
        <f>IF(B607="","",VLOOKUP(B607,'Base productos'!A$2:H$11812,3,FALSE))</f>
        <v/>
      </c>
      <c r="E607" s="63" t="str">
        <f>IF(B607="","",VLOOKUP(B607,'Base productos'!A$2:H$11812,4,FALSE))</f>
        <v/>
      </c>
      <c r="F607" s="63" t="str">
        <f>IF(B607="","",VLOOKUP(B607,'Base productos'!A$2:H$11812,5,FALSE))</f>
        <v/>
      </c>
      <c r="G607" s="67" t="str">
        <f>IF(B607="","",VLOOKUP(B607,'Base productos'!A$2:H$11812,6,FALSE))</f>
        <v/>
      </c>
      <c r="H607" s="67" t="str">
        <f>IF(B607="","",VLOOKUP(B607,'Base productos'!A$2:H$11812,7,FALSE))</f>
        <v/>
      </c>
      <c r="I607" s="67" t="str">
        <f>IF(B607="","",VLOOKUP(B607,'Base productos'!A$2:H$11812,8,FALSE))</f>
        <v/>
      </c>
      <c r="J607" s="47"/>
      <c r="K607" s="48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70"/>
      <c r="Y607" s="69"/>
      <c r="Z607" s="70"/>
      <c r="AA607" s="105"/>
      <c r="AB607" s="107"/>
      <c r="AC607" s="106"/>
      <c r="AD607" s="106"/>
      <c r="AE607" s="54"/>
      <c r="AF607" s="104"/>
      <c r="AG607" s="94"/>
      <c r="AH607" s="94"/>
      <c r="AI607"/>
      <c r="AJ607"/>
      <c r="AM607" s="13"/>
    </row>
    <row r="608" spans="1:39" s="8" customFormat="1" ht="24.95" customHeight="1" x14ac:dyDescent="0.25">
      <c r="A608" s="66" t="str">
        <f t="shared" si="9"/>
        <v/>
      </c>
      <c r="B608" s="62"/>
      <c r="C608" s="64" t="str">
        <f>IF(B608="","",VLOOKUP(B608,'Base productos'!A$2:H$11812,2,FALSE))</f>
        <v/>
      </c>
      <c r="D608" s="67" t="str">
        <f>IF(B608="","",VLOOKUP(B608,'Base productos'!A$2:H$11812,3,FALSE))</f>
        <v/>
      </c>
      <c r="E608" s="63" t="str">
        <f>IF(B608="","",VLOOKUP(B608,'Base productos'!A$2:H$11812,4,FALSE))</f>
        <v/>
      </c>
      <c r="F608" s="63" t="str">
        <f>IF(B608="","",VLOOKUP(B608,'Base productos'!A$2:H$11812,5,FALSE))</f>
        <v/>
      </c>
      <c r="G608" s="67" t="str">
        <f>IF(B608="","",VLOOKUP(B608,'Base productos'!A$2:H$11812,6,FALSE))</f>
        <v/>
      </c>
      <c r="H608" s="67" t="str">
        <f>IF(B608="","",VLOOKUP(B608,'Base productos'!A$2:H$11812,7,FALSE))</f>
        <v/>
      </c>
      <c r="I608" s="67" t="str">
        <f>IF(B608="","",VLOOKUP(B608,'Base productos'!A$2:H$11812,8,FALSE))</f>
        <v/>
      </c>
      <c r="J608" s="47"/>
      <c r="K608" s="48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70"/>
      <c r="Y608" s="69"/>
      <c r="Z608" s="70"/>
      <c r="AA608" s="105"/>
      <c r="AB608" s="107"/>
      <c r="AC608" s="106"/>
      <c r="AD608" s="106"/>
      <c r="AE608" s="54"/>
      <c r="AF608" s="104"/>
      <c r="AG608" s="94"/>
      <c r="AH608" s="94"/>
      <c r="AI608"/>
      <c r="AJ608"/>
      <c r="AM608" s="13"/>
    </row>
    <row r="609" spans="1:39" s="8" customFormat="1" ht="24.95" customHeight="1" x14ac:dyDescent="0.25">
      <c r="A609" s="66" t="str">
        <f t="shared" si="9"/>
        <v/>
      </c>
      <c r="B609" s="62"/>
      <c r="C609" s="64" t="str">
        <f>IF(B609="","",VLOOKUP(B609,'Base productos'!A$2:H$11812,2,FALSE))</f>
        <v/>
      </c>
      <c r="D609" s="67" t="str">
        <f>IF(B609="","",VLOOKUP(B609,'Base productos'!A$2:H$11812,3,FALSE))</f>
        <v/>
      </c>
      <c r="E609" s="63" t="str">
        <f>IF(B609="","",VLOOKUP(B609,'Base productos'!A$2:H$11812,4,FALSE))</f>
        <v/>
      </c>
      <c r="F609" s="63" t="str">
        <f>IF(B609="","",VLOOKUP(B609,'Base productos'!A$2:H$11812,5,FALSE))</f>
        <v/>
      </c>
      <c r="G609" s="67" t="str">
        <f>IF(B609="","",VLOOKUP(B609,'Base productos'!A$2:H$11812,6,FALSE))</f>
        <v/>
      </c>
      <c r="H609" s="67" t="str">
        <f>IF(B609="","",VLOOKUP(B609,'Base productos'!A$2:H$11812,7,FALSE))</f>
        <v/>
      </c>
      <c r="I609" s="67" t="str">
        <f>IF(B609="","",VLOOKUP(B609,'Base productos'!A$2:H$11812,8,FALSE))</f>
        <v/>
      </c>
      <c r="J609" s="47"/>
      <c r="K609" s="48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70"/>
      <c r="Y609" s="69"/>
      <c r="Z609" s="70"/>
      <c r="AA609" s="105"/>
      <c r="AB609" s="107"/>
      <c r="AC609" s="106"/>
      <c r="AD609" s="106"/>
      <c r="AE609" s="54"/>
      <c r="AF609" s="104"/>
      <c r="AG609" s="94"/>
      <c r="AH609" s="94"/>
      <c r="AI609"/>
      <c r="AJ609"/>
      <c r="AM609" s="13"/>
    </row>
    <row r="610" spans="1:39" s="8" customFormat="1" ht="24.95" customHeight="1" x14ac:dyDescent="0.25">
      <c r="A610" s="66" t="str">
        <f t="shared" si="9"/>
        <v/>
      </c>
      <c r="B610" s="62"/>
      <c r="C610" s="64" t="str">
        <f>IF(B610="","",VLOOKUP(B610,'Base productos'!A$2:H$11812,2,FALSE))</f>
        <v/>
      </c>
      <c r="D610" s="67" t="str">
        <f>IF(B610="","",VLOOKUP(B610,'Base productos'!A$2:H$11812,3,FALSE))</f>
        <v/>
      </c>
      <c r="E610" s="63" t="str">
        <f>IF(B610="","",VLOOKUP(B610,'Base productos'!A$2:H$11812,4,FALSE))</f>
        <v/>
      </c>
      <c r="F610" s="63" t="str">
        <f>IF(B610="","",VLOOKUP(B610,'Base productos'!A$2:H$11812,5,FALSE))</f>
        <v/>
      </c>
      <c r="G610" s="67" t="str">
        <f>IF(B610="","",VLOOKUP(B610,'Base productos'!A$2:H$11812,6,FALSE))</f>
        <v/>
      </c>
      <c r="H610" s="67" t="str">
        <f>IF(B610="","",VLOOKUP(B610,'Base productos'!A$2:H$11812,7,FALSE))</f>
        <v/>
      </c>
      <c r="I610" s="67" t="str">
        <f>IF(B610="","",VLOOKUP(B610,'Base productos'!A$2:H$11812,8,FALSE))</f>
        <v/>
      </c>
      <c r="J610" s="47"/>
      <c r="K610" s="48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70"/>
      <c r="Y610" s="69"/>
      <c r="Z610" s="70"/>
      <c r="AA610" s="105"/>
      <c r="AB610" s="107"/>
      <c r="AC610" s="106"/>
      <c r="AD610" s="106"/>
      <c r="AE610" s="54"/>
      <c r="AF610" s="104"/>
      <c r="AG610" s="94"/>
      <c r="AH610" s="94"/>
      <c r="AI610"/>
      <c r="AJ610"/>
      <c r="AM610" s="13"/>
    </row>
    <row r="611" spans="1:39" s="8" customFormat="1" ht="24.95" customHeight="1" x14ac:dyDescent="0.25">
      <c r="A611" s="66" t="str">
        <f t="shared" si="9"/>
        <v/>
      </c>
      <c r="B611" s="62"/>
      <c r="C611" s="64" t="str">
        <f>IF(B611="","",VLOOKUP(B611,'Base productos'!A$2:H$11812,2,FALSE))</f>
        <v/>
      </c>
      <c r="D611" s="67" t="str">
        <f>IF(B611="","",VLOOKUP(B611,'Base productos'!A$2:H$11812,3,FALSE))</f>
        <v/>
      </c>
      <c r="E611" s="63" t="str">
        <f>IF(B611="","",VLOOKUP(B611,'Base productos'!A$2:H$11812,4,FALSE))</f>
        <v/>
      </c>
      <c r="F611" s="63" t="str">
        <f>IF(B611="","",VLOOKUP(B611,'Base productos'!A$2:H$11812,5,FALSE))</f>
        <v/>
      </c>
      <c r="G611" s="67" t="str">
        <f>IF(B611="","",VLOOKUP(B611,'Base productos'!A$2:H$11812,6,FALSE))</f>
        <v/>
      </c>
      <c r="H611" s="67" t="str">
        <f>IF(B611="","",VLOOKUP(B611,'Base productos'!A$2:H$11812,7,FALSE))</f>
        <v/>
      </c>
      <c r="I611" s="67" t="str">
        <f>IF(B611="","",VLOOKUP(B611,'Base productos'!A$2:H$11812,8,FALSE))</f>
        <v/>
      </c>
      <c r="J611" s="47"/>
      <c r="K611" s="48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70"/>
      <c r="Y611" s="69"/>
      <c r="Z611" s="70"/>
      <c r="AA611" s="105"/>
      <c r="AB611" s="107"/>
      <c r="AC611" s="106"/>
      <c r="AD611" s="106"/>
      <c r="AE611" s="54"/>
      <c r="AF611" s="104"/>
      <c r="AG611" s="94"/>
      <c r="AH611" s="94"/>
      <c r="AI611"/>
      <c r="AJ611"/>
      <c r="AM611" s="13"/>
    </row>
    <row r="612" spans="1:39" s="8" customFormat="1" ht="24.95" customHeight="1" x14ac:dyDescent="0.25">
      <c r="A612" s="66" t="str">
        <f t="shared" si="9"/>
        <v/>
      </c>
      <c r="B612" s="62"/>
      <c r="C612" s="64" t="str">
        <f>IF(B612="","",VLOOKUP(B612,'Base productos'!A$2:H$11812,2,FALSE))</f>
        <v/>
      </c>
      <c r="D612" s="67" t="str">
        <f>IF(B612="","",VLOOKUP(B612,'Base productos'!A$2:H$11812,3,FALSE))</f>
        <v/>
      </c>
      <c r="E612" s="63" t="str">
        <f>IF(B612="","",VLOOKUP(B612,'Base productos'!A$2:H$11812,4,FALSE))</f>
        <v/>
      </c>
      <c r="F612" s="63" t="str">
        <f>IF(B612="","",VLOOKUP(B612,'Base productos'!A$2:H$11812,5,FALSE))</f>
        <v/>
      </c>
      <c r="G612" s="67" t="str">
        <f>IF(B612="","",VLOOKUP(B612,'Base productos'!A$2:H$11812,6,FALSE))</f>
        <v/>
      </c>
      <c r="H612" s="67" t="str">
        <f>IF(B612="","",VLOOKUP(B612,'Base productos'!A$2:H$11812,7,FALSE))</f>
        <v/>
      </c>
      <c r="I612" s="67" t="str">
        <f>IF(B612="","",VLOOKUP(B612,'Base productos'!A$2:H$11812,8,FALSE))</f>
        <v/>
      </c>
      <c r="J612" s="47"/>
      <c r="K612" s="48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70"/>
      <c r="Y612" s="69"/>
      <c r="Z612" s="70"/>
      <c r="AA612" s="105"/>
      <c r="AB612" s="107"/>
      <c r="AC612" s="106"/>
      <c r="AD612" s="106"/>
      <c r="AE612" s="54"/>
      <c r="AF612" s="104"/>
      <c r="AG612" s="94"/>
      <c r="AH612" s="94"/>
      <c r="AI612"/>
      <c r="AJ612"/>
      <c r="AM612" s="13"/>
    </row>
    <row r="613" spans="1:39" s="8" customFormat="1" ht="24.95" customHeight="1" x14ac:dyDescent="0.25">
      <c r="A613" s="66" t="str">
        <f t="shared" si="9"/>
        <v/>
      </c>
      <c r="B613" s="62"/>
      <c r="C613" s="64" t="str">
        <f>IF(B613="","",VLOOKUP(B613,'Base productos'!A$2:H$11812,2,FALSE))</f>
        <v/>
      </c>
      <c r="D613" s="67" t="str">
        <f>IF(B613="","",VLOOKUP(B613,'Base productos'!A$2:H$11812,3,FALSE))</f>
        <v/>
      </c>
      <c r="E613" s="63" t="str">
        <f>IF(B613="","",VLOOKUP(B613,'Base productos'!A$2:H$11812,4,FALSE))</f>
        <v/>
      </c>
      <c r="F613" s="63" t="str">
        <f>IF(B613="","",VLOOKUP(B613,'Base productos'!A$2:H$11812,5,FALSE))</f>
        <v/>
      </c>
      <c r="G613" s="67" t="str">
        <f>IF(B613="","",VLOOKUP(B613,'Base productos'!A$2:H$11812,6,FALSE))</f>
        <v/>
      </c>
      <c r="H613" s="67" t="str">
        <f>IF(B613="","",VLOOKUP(B613,'Base productos'!A$2:H$11812,7,FALSE))</f>
        <v/>
      </c>
      <c r="I613" s="67" t="str">
        <f>IF(B613="","",VLOOKUP(B613,'Base productos'!A$2:H$11812,8,FALSE))</f>
        <v/>
      </c>
      <c r="J613" s="47"/>
      <c r="K613" s="48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70"/>
      <c r="Y613" s="69"/>
      <c r="Z613" s="70"/>
      <c r="AA613" s="105"/>
      <c r="AB613" s="107"/>
      <c r="AC613" s="106"/>
      <c r="AD613" s="106"/>
      <c r="AE613" s="54"/>
      <c r="AF613" s="104"/>
      <c r="AG613" s="94"/>
      <c r="AH613" s="94"/>
      <c r="AI613"/>
      <c r="AJ613"/>
      <c r="AM613" s="13"/>
    </row>
    <row r="614" spans="1:39" s="8" customFormat="1" ht="24.95" customHeight="1" x14ac:dyDescent="0.25">
      <c r="A614" s="66" t="str">
        <f t="shared" si="9"/>
        <v/>
      </c>
      <c r="B614" s="62"/>
      <c r="C614" s="64" t="str">
        <f>IF(B614="","",VLOOKUP(B614,'Base productos'!A$2:H$11812,2,FALSE))</f>
        <v/>
      </c>
      <c r="D614" s="67" t="str">
        <f>IF(B614="","",VLOOKUP(B614,'Base productos'!A$2:H$11812,3,FALSE))</f>
        <v/>
      </c>
      <c r="E614" s="63" t="str">
        <f>IF(B614="","",VLOOKUP(B614,'Base productos'!A$2:H$11812,4,FALSE))</f>
        <v/>
      </c>
      <c r="F614" s="63" t="str">
        <f>IF(B614="","",VLOOKUP(B614,'Base productos'!A$2:H$11812,5,FALSE))</f>
        <v/>
      </c>
      <c r="G614" s="67" t="str">
        <f>IF(B614="","",VLOOKUP(B614,'Base productos'!A$2:H$11812,6,FALSE))</f>
        <v/>
      </c>
      <c r="H614" s="67" t="str">
        <f>IF(B614="","",VLOOKUP(B614,'Base productos'!A$2:H$11812,7,FALSE))</f>
        <v/>
      </c>
      <c r="I614" s="67" t="str">
        <f>IF(B614="","",VLOOKUP(B614,'Base productos'!A$2:H$11812,8,FALSE))</f>
        <v/>
      </c>
      <c r="J614" s="47"/>
      <c r="K614" s="48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70"/>
      <c r="Y614" s="69"/>
      <c r="Z614" s="70"/>
      <c r="AA614" s="105"/>
      <c r="AB614" s="107"/>
      <c r="AC614" s="106"/>
      <c r="AD614" s="106"/>
      <c r="AE614" s="54"/>
      <c r="AF614" s="104"/>
      <c r="AG614" s="94"/>
      <c r="AH614" s="94"/>
      <c r="AI614"/>
      <c r="AJ614"/>
      <c r="AM614" s="13"/>
    </row>
    <row r="615" spans="1:39" s="8" customFormat="1" ht="24.95" customHeight="1" x14ac:dyDescent="0.25">
      <c r="A615" s="66" t="str">
        <f t="shared" si="9"/>
        <v/>
      </c>
      <c r="B615" s="62"/>
      <c r="C615" s="64" t="str">
        <f>IF(B615="","",VLOOKUP(B615,'Base productos'!A$2:H$11812,2,FALSE))</f>
        <v/>
      </c>
      <c r="D615" s="67" t="str">
        <f>IF(B615="","",VLOOKUP(B615,'Base productos'!A$2:H$11812,3,FALSE))</f>
        <v/>
      </c>
      <c r="E615" s="63" t="str">
        <f>IF(B615="","",VLOOKUP(B615,'Base productos'!A$2:H$11812,4,FALSE))</f>
        <v/>
      </c>
      <c r="F615" s="63" t="str">
        <f>IF(B615="","",VLOOKUP(B615,'Base productos'!A$2:H$11812,5,FALSE))</f>
        <v/>
      </c>
      <c r="G615" s="67" t="str">
        <f>IF(B615="","",VLOOKUP(B615,'Base productos'!A$2:H$11812,6,FALSE))</f>
        <v/>
      </c>
      <c r="H615" s="67" t="str">
        <f>IF(B615="","",VLOOKUP(B615,'Base productos'!A$2:H$11812,7,FALSE))</f>
        <v/>
      </c>
      <c r="I615" s="67" t="str">
        <f>IF(B615="","",VLOOKUP(B615,'Base productos'!A$2:H$11812,8,FALSE))</f>
        <v/>
      </c>
      <c r="J615" s="47"/>
      <c r="K615" s="48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70"/>
      <c r="Y615" s="69"/>
      <c r="Z615" s="70"/>
      <c r="AA615" s="105"/>
      <c r="AB615" s="107"/>
      <c r="AC615" s="106"/>
      <c r="AD615" s="106"/>
      <c r="AE615" s="54"/>
      <c r="AF615" s="104"/>
      <c r="AG615" s="94"/>
      <c r="AH615" s="94"/>
      <c r="AI615"/>
      <c r="AJ615"/>
      <c r="AM615" s="13"/>
    </row>
    <row r="616" spans="1:39" s="8" customFormat="1" ht="24.95" customHeight="1" x14ac:dyDescent="0.25">
      <c r="A616" s="66" t="str">
        <f t="shared" si="9"/>
        <v/>
      </c>
      <c r="B616" s="62"/>
      <c r="C616" s="64" t="str">
        <f>IF(B616="","",VLOOKUP(B616,'Base productos'!A$2:H$11812,2,FALSE))</f>
        <v/>
      </c>
      <c r="D616" s="67" t="str">
        <f>IF(B616="","",VLOOKUP(B616,'Base productos'!A$2:H$11812,3,FALSE))</f>
        <v/>
      </c>
      <c r="E616" s="63" t="str">
        <f>IF(B616="","",VLOOKUP(B616,'Base productos'!A$2:H$11812,4,FALSE))</f>
        <v/>
      </c>
      <c r="F616" s="63" t="str">
        <f>IF(B616="","",VLOOKUP(B616,'Base productos'!A$2:H$11812,5,FALSE))</f>
        <v/>
      </c>
      <c r="G616" s="67" t="str">
        <f>IF(B616="","",VLOOKUP(B616,'Base productos'!A$2:H$11812,6,FALSE))</f>
        <v/>
      </c>
      <c r="H616" s="67" t="str">
        <f>IF(B616="","",VLOOKUP(B616,'Base productos'!A$2:H$11812,7,FALSE))</f>
        <v/>
      </c>
      <c r="I616" s="67" t="str">
        <f>IF(B616="","",VLOOKUP(B616,'Base productos'!A$2:H$11812,8,FALSE))</f>
        <v/>
      </c>
      <c r="J616" s="47"/>
      <c r="K616" s="48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70"/>
      <c r="Y616" s="69"/>
      <c r="Z616" s="70"/>
      <c r="AA616" s="105"/>
      <c r="AB616" s="107"/>
      <c r="AC616" s="106"/>
      <c r="AD616" s="106"/>
      <c r="AE616" s="54"/>
      <c r="AF616" s="104"/>
      <c r="AG616" s="94"/>
      <c r="AH616" s="94"/>
      <c r="AI616"/>
      <c r="AJ616"/>
      <c r="AM616" s="13"/>
    </row>
    <row r="617" spans="1:39" s="8" customFormat="1" ht="24.95" customHeight="1" x14ac:dyDescent="0.25">
      <c r="A617" s="66" t="str">
        <f t="shared" si="9"/>
        <v/>
      </c>
      <c r="B617" s="62"/>
      <c r="C617" s="64" t="str">
        <f>IF(B617="","",VLOOKUP(B617,'Base productos'!A$2:H$11812,2,FALSE))</f>
        <v/>
      </c>
      <c r="D617" s="67" t="str">
        <f>IF(B617="","",VLOOKUP(B617,'Base productos'!A$2:H$11812,3,FALSE))</f>
        <v/>
      </c>
      <c r="E617" s="63" t="str">
        <f>IF(B617="","",VLOOKUP(B617,'Base productos'!A$2:H$11812,4,FALSE))</f>
        <v/>
      </c>
      <c r="F617" s="63" t="str">
        <f>IF(B617="","",VLOOKUP(B617,'Base productos'!A$2:H$11812,5,FALSE))</f>
        <v/>
      </c>
      <c r="G617" s="67" t="str">
        <f>IF(B617="","",VLOOKUP(B617,'Base productos'!A$2:H$11812,6,FALSE))</f>
        <v/>
      </c>
      <c r="H617" s="67" t="str">
        <f>IF(B617="","",VLOOKUP(B617,'Base productos'!A$2:H$11812,7,FALSE))</f>
        <v/>
      </c>
      <c r="I617" s="67" t="str">
        <f>IF(B617="","",VLOOKUP(B617,'Base productos'!A$2:H$11812,8,FALSE))</f>
        <v/>
      </c>
      <c r="J617" s="47"/>
      <c r="K617" s="48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70"/>
      <c r="Y617" s="69"/>
      <c r="Z617" s="70"/>
      <c r="AA617" s="105"/>
      <c r="AB617" s="107"/>
      <c r="AC617" s="106"/>
      <c r="AD617" s="106"/>
      <c r="AE617" s="54"/>
      <c r="AF617" s="104"/>
      <c r="AG617" s="94"/>
      <c r="AH617" s="94"/>
      <c r="AI617"/>
      <c r="AJ617"/>
      <c r="AM617" s="13"/>
    </row>
    <row r="618" spans="1:39" s="8" customFormat="1" ht="24.95" customHeight="1" x14ac:dyDescent="0.25">
      <c r="A618" s="66" t="str">
        <f t="shared" si="9"/>
        <v/>
      </c>
      <c r="B618" s="62"/>
      <c r="C618" s="64" t="str">
        <f>IF(B618="","",VLOOKUP(B618,'Base productos'!A$2:H$11812,2,FALSE))</f>
        <v/>
      </c>
      <c r="D618" s="67" t="str">
        <f>IF(B618="","",VLOOKUP(B618,'Base productos'!A$2:H$11812,3,FALSE))</f>
        <v/>
      </c>
      <c r="E618" s="63" t="str">
        <f>IF(B618="","",VLOOKUP(B618,'Base productos'!A$2:H$11812,4,FALSE))</f>
        <v/>
      </c>
      <c r="F618" s="63" t="str">
        <f>IF(B618="","",VLOOKUP(B618,'Base productos'!A$2:H$11812,5,FALSE))</f>
        <v/>
      </c>
      <c r="G618" s="67" t="str">
        <f>IF(B618="","",VLOOKUP(B618,'Base productos'!A$2:H$11812,6,FALSE))</f>
        <v/>
      </c>
      <c r="H618" s="67" t="str">
        <f>IF(B618="","",VLOOKUP(B618,'Base productos'!A$2:H$11812,7,FALSE))</f>
        <v/>
      </c>
      <c r="I618" s="67" t="str">
        <f>IF(B618="","",VLOOKUP(B618,'Base productos'!A$2:H$11812,8,FALSE))</f>
        <v/>
      </c>
      <c r="J618" s="47"/>
      <c r="K618" s="48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70"/>
      <c r="Y618" s="69"/>
      <c r="Z618" s="70"/>
      <c r="AA618" s="105"/>
      <c r="AB618" s="107"/>
      <c r="AC618" s="106"/>
      <c r="AD618" s="106"/>
      <c r="AE618" s="54"/>
      <c r="AF618" s="104"/>
      <c r="AG618" s="94"/>
      <c r="AH618" s="94"/>
      <c r="AI618"/>
      <c r="AJ618"/>
      <c r="AM618" s="13"/>
    </row>
    <row r="619" spans="1:39" s="8" customFormat="1" ht="24.95" customHeight="1" x14ac:dyDescent="0.25">
      <c r="A619" s="66" t="str">
        <f t="shared" si="9"/>
        <v/>
      </c>
      <c r="B619" s="62"/>
      <c r="C619" s="64" t="str">
        <f>IF(B619="","",VLOOKUP(B619,'Base productos'!A$2:H$11812,2,FALSE))</f>
        <v/>
      </c>
      <c r="D619" s="67" t="str">
        <f>IF(B619="","",VLOOKUP(B619,'Base productos'!A$2:H$11812,3,FALSE))</f>
        <v/>
      </c>
      <c r="E619" s="63" t="str">
        <f>IF(B619="","",VLOOKUP(B619,'Base productos'!A$2:H$11812,4,FALSE))</f>
        <v/>
      </c>
      <c r="F619" s="63" t="str">
        <f>IF(B619="","",VLOOKUP(B619,'Base productos'!A$2:H$11812,5,FALSE))</f>
        <v/>
      </c>
      <c r="G619" s="67" t="str">
        <f>IF(B619="","",VLOOKUP(B619,'Base productos'!A$2:H$11812,6,FALSE))</f>
        <v/>
      </c>
      <c r="H619" s="67" t="str">
        <f>IF(B619="","",VLOOKUP(B619,'Base productos'!A$2:H$11812,7,FALSE))</f>
        <v/>
      </c>
      <c r="I619" s="67" t="str">
        <f>IF(B619="","",VLOOKUP(B619,'Base productos'!A$2:H$11812,8,FALSE))</f>
        <v/>
      </c>
      <c r="J619" s="47"/>
      <c r="K619" s="48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70"/>
      <c r="Y619" s="69"/>
      <c r="Z619" s="70"/>
      <c r="AA619" s="105"/>
      <c r="AB619" s="107"/>
      <c r="AC619" s="106"/>
      <c r="AD619" s="106"/>
      <c r="AE619" s="54"/>
      <c r="AF619" s="104"/>
      <c r="AG619" s="94"/>
      <c r="AH619" s="94"/>
      <c r="AI619"/>
      <c r="AJ619"/>
      <c r="AM619" s="13"/>
    </row>
    <row r="620" spans="1:39" s="8" customFormat="1" ht="24.95" customHeight="1" x14ac:dyDescent="0.25">
      <c r="A620" s="66" t="str">
        <f t="shared" si="9"/>
        <v/>
      </c>
      <c r="B620" s="62"/>
      <c r="C620" s="64" t="str">
        <f>IF(B620="","",VLOOKUP(B620,'Base productos'!A$2:H$11812,2,FALSE))</f>
        <v/>
      </c>
      <c r="D620" s="67" t="str">
        <f>IF(B620="","",VLOOKUP(B620,'Base productos'!A$2:H$11812,3,FALSE))</f>
        <v/>
      </c>
      <c r="E620" s="63" t="str">
        <f>IF(B620="","",VLOOKUP(B620,'Base productos'!A$2:H$11812,4,FALSE))</f>
        <v/>
      </c>
      <c r="F620" s="63" t="str">
        <f>IF(B620="","",VLOOKUP(B620,'Base productos'!A$2:H$11812,5,FALSE))</f>
        <v/>
      </c>
      <c r="G620" s="67" t="str">
        <f>IF(B620="","",VLOOKUP(B620,'Base productos'!A$2:H$11812,6,FALSE))</f>
        <v/>
      </c>
      <c r="H620" s="67" t="str">
        <f>IF(B620="","",VLOOKUP(B620,'Base productos'!A$2:H$11812,7,FALSE))</f>
        <v/>
      </c>
      <c r="I620" s="67" t="str">
        <f>IF(B620="","",VLOOKUP(B620,'Base productos'!A$2:H$11812,8,FALSE))</f>
        <v/>
      </c>
      <c r="J620" s="47"/>
      <c r="K620" s="48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70"/>
      <c r="Y620" s="69"/>
      <c r="Z620" s="70"/>
      <c r="AA620" s="105"/>
      <c r="AB620" s="107"/>
      <c r="AC620" s="106"/>
      <c r="AD620" s="106"/>
      <c r="AE620" s="54"/>
      <c r="AF620" s="104"/>
      <c r="AG620" s="94"/>
      <c r="AH620" s="94"/>
      <c r="AI620"/>
      <c r="AJ620"/>
      <c r="AM620" s="13"/>
    </row>
    <row r="621" spans="1:39" s="8" customFormat="1" ht="24.95" customHeight="1" x14ac:dyDescent="0.25">
      <c r="A621" s="66" t="str">
        <f t="shared" si="9"/>
        <v/>
      </c>
      <c r="B621" s="62"/>
      <c r="C621" s="64" t="str">
        <f>IF(B621="","",VLOOKUP(B621,'Base productos'!A$2:H$11812,2,FALSE))</f>
        <v/>
      </c>
      <c r="D621" s="67" t="str">
        <f>IF(B621="","",VLOOKUP(B621,'Base productos'!A$2:H$11812,3,FALSE))</f>
        <v/>
      </c>
      <c r="E621" s="63" t="str">
        <f>IF(B621="","",VLOOKUP(B621,'Base productos'!A$2:H$11812,4,FALSE))</f>
        <v/>
      </c>
      <c r="F621" s="63" t="str">
        <f>IF(B621="","",VLOOKUP(B621,'Base productos'!A$2:H$11812,5,FALSE))</f>
        <v/>
      </c>
      <c r="G621" s="67" t="str">
        <f>IF(B621="","",VLOOKUP(B621,'Base productos'!A$2:H$11812,6,FALSE))</f>
        <v/>
      </c>
      <c r="H621" s="67" t="str">
        <f>IF(B621="","",VLOOKUP(B621,'Base productos'!A$2:H$11812,7,FALSE))</f>
        <v/>
      </c>
      <c r="I621" s="67" t="str">
        <f>IF(B621="","",VLOOKUP(B621,'Base productos'!A$2:H$11812,8,FALSE))</f>
        <v/>
      </c>
      <c r="J621" s="47"/>
      <c r="K621" s="48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70"/>
      <c r="Y621" s="69"/>
      <c r="Z621" s="70"/>
      <c r="AA621" s="105"/>
      <c r="AB621" s="107"/>
      <c r="AC621" s="106"/>
      <c r="AD621" s="106"/>
      <c r="AE621" s="54"/>
      <c r="AF621" s="104"/>
      <c r="AG621" s="94"/>
      <c r="AH621" s="94"/>
      <c r="AI621"/>
      <c r="AJ621"/>
      <c r="AM621" s="13"/>
    </row>
    <row r="622" spans="1:39" s="8" customFormat="1" ht="24.95" customHeight="1" x14ac:dyDescent="0.25">
      <c r="A622" s="66" t="str">
        <f t="shared" si="9"/>
        <v/>
      </c>
      <c r="B622" s="62"/>
      <c r="C622" s="64" t="str">
        <f>IF(B622="","",VLOOKUP(B622,'Base productos'!A$2:H$11812,2,FALSE))</f>
        <v/>
      </c>
      <c r="D622" s="67" t="str">
        <f>IF(B622="","",VLOOKUP(B622,'Base productos'!A$2:H$11812,3,FALSE))</f>
        <v/>
      </c>
      <c r="E622" s="63" t="str">
        <f>IF(B622="","",VLOOKUP(B622,'Base productos'!A$2:H$11812,4,FALSE))</f>
        <v/>
      </c>
      <c r="F622" s="63" t="str">
        <f>IF(B622="","",VLOOKUP(B622,'Base productos'!A$2:H$11812,5,FALSE))</f>
        <v/>
      </c>
      <c r="G622" s="67" t="str">
        <f>IF(B622="","",VLOOKUP(B622,'Base productos'!A$2:H$11812,6,FALSE))</f>
        <v/>
      </c>
      <c r="H622" s="67" t="str">
        <f>IF(B622="","",VLOOKUP(B622,'Base productos'!A$2:H$11812,7,FALSE))</f>
        <v/>
      </c>
      <c r="I622" s="67" t="str">
        <f>IF(B622="","",VLOOKUP(B622,'Base productos'!A$2:H$11812,8,FALSE))</f>
        <v/>
      </c>
      <c r="J622" s="47"/>
      <c r="K622" s="48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70"/>
      <c r="Y622" s="69"/>
      <c r="Z622" s="70"/>
      <c r="AA622" s="105"/>
      <c r="AB622" s="107"/>
      <c r="AC622" s="106"/>
      <c r="AD622" s="106"/>
      <c r="AE622" s="54"/>
      <c r="AF622" s="104"/>
      <c r="AG622" s="94"/>
      <c r="AH622" s="94"/>
      <c r="AI622"/>
      <c r="AJ622"/>
      <c r="AM622" s="13"/>
    </row>
    <row r="623" spans="1:39" s="8" customFormat="1" ht="24.95" customHeight="1" x14ac:dyDescent="0.25">
      <c r="A623" s="66" t="str">
        <f t="shared" si="9"/>
        <v/>
      </c>
      <c r="B623" s="62"/>
      <c r="C623" s="64" t="str">
        <f>IF(B623="","",VLOOKUP(B623,'Base productos'!A$2:H$11812,2,FALSE))</f>
        <v/>
      </c>
      <c r="D623" s="67" t="str">
        <f>IF(B623="","",VLOOKUP(B623,'Base productos'!A$2:H$11812,3,FALSE))</f>
        <v/>
      </c>
      <c r="E623" s="63" t="str">
        <f>IF(B623="","",VLOOKUP(B623,'Base productos'!A$2:H$11812,4,FALSE))</f>
        <v/>
      </c>
      <c r="F623" s="63" t="str">
        <f>IF(B623="","",VLOOKUP(B623,'Base productos'!A$2:H$11812,5,FALSE))</f>
        <v/>
      </c>
      <c r="G623" s="67" t="str">
        <f>IF(B623="","",VLOOKUP(B623,'Base productos'!A$2:H$11812,6,FALSE))</f>
        <v/>
      </c>
      <c r="H623" s="67" t="str">
        <f>IF(B623="","",VLOOKUP(B623,'Base productos'!A$2:H$11812,7,FALSE))</f>
        <v/>
      </c>
      <c r="I623" s="67" t="str">
        <f>IF(B623="","",VLOOKUP(B623,'Base productos'!A$2:H$11812,8,FALSE))</f>
        <v/>
      </c>
      <c r="J623" s="47"/>
      <c r="K623" s="48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70"/>
      <c r="Y623" s="69"/>
      <c r="Z623" s="70"/>
      <c r="AA623" s="105"/>
      <c r="AB623" s="107"/>
      <c r="AC623" s="106"/>
      <c r="AD623" s="106"/>
      <c r="AE623" s="54"/>
      <c r="AF623" s="104"/>
      <c r="AG623" s="94"/>
      <c r="AH623" s="94"/>
      <c r="AI623"/>
      <c r="AJ623"/>
      <c r="AM623" s="13"/>
    </row>
    <row r="624" spans="1:39" s="8" customFormat="1" ht="24.95" customHeight="1" x14ac:dyDescent="0.25">
      <c r="A624" s="66" t="str">
        <f t="shared" si="9"/>
        <v/>
      </c>
      <c r="B624" s="62"/>
      <c r="C624" s="64" t="str">
        <f>IF(B624="","",VLOOKUP(B624,'Base productos'!A$2:H$11812,2,FALSE))</f>
        <v/>
      </c>
      <c r="D624" s="67" t="str">
        <f>IF(B624="","",VLOOKUP(B624,'Base productos'!A$2:H$11812,3,FALSE))</f>
        <v/>
      </c>
      <c r="E624" s="63" t="str">
        <f>IF(B624="","",VLOOKUP(B624,'Base productos'!A$2:H$11812,4,FALSE))</f>
        <v/>
      </c>
      <c r="F624" s="63" t="str">
        <f>IF(B624="","",VLOOKUP(B624,'Base productos'!A$2:H$11812,5,FALSE))</f>
        <v/>
      </c>
      <c r="G624" s="67" t="str">
        <f>IF(B624="","",VLOOKUP(B624,'Base productos'!A$2:H$11812,6,FALSE))</f>
        <v/>
      </c>
      <c r="H624" s="67" t="str">
        <f>IF(B624="","",VLOOKUP(B624,'Base productos'!A$2:H$11812,7,FALSE))</f>
        <v/>
      </c>
      <c r="I624" s="67" t="str">
        <f>IF(B624="","",VLOOKUP(B624,'Base productos'!A$2:H$11812,8,FALSE))</f>
        <v/>
      </c>
      <c r="J624" s="47"/>
      <c r="K624" s="48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70"/>
      <c r="Y624" s="69"/>
      <c r="Z624" s="70"/>
      <c r="AA624" s="105"/>
      <c r="AB624" s="107"/>
      <c r="AC624" s="106"/>
      <c r="AD624" s="106"/>
      <c r="AE624" s="54"/>
      <c r="AF624" s="104"/>
      <c r="AG624" s="94"/>
      <c r="AH624" s="94"/>
      <c r="AI624"/>
      <c r="AJ624"/>
      <c r="AM624" s="13"/>
    </row>
    <row r="625" spans="1:39" s="8" customFormat="1" ht="24.95" customHeight="1" x14ac:dyDescent="0.25">
      <c r="A625" s="66" t="str">
        <f t="shared" si="9"/>
        <v/>
      </c>
      <c r="B625" s="62"/>
      <c r="C625" s="64" t="str">
        <f>IF(B625="","",VLOOKUP(B625,'Base productos'!A$2:H$11812,2,FALSE))</f>
        <v/>
      </c>
      <c r="D625" s="67" t="str">
        <f>IF(B625="","",VLOOKUP(B625,'Base productos'!A$2:H$11812,3,FALSE))</f>
        <v/>
      </c>
      <c r="E625" s="63" t="str">
        <f>IF(B625="","",VLOOKUP(B625,'Base productos'!A$2:H$11812,4,FALSE))</f>
        <v/>
      </c>
      <c r="F625" s="63" t="str">
        <f>IF(B625="","",VLOOKUP(B625,'Base productos'!A$2:H$11812,5,FALSE))</f>
        <v/>
      </c>
      <c r="G625" s="67" t="str">
        <f>IF(B625="","",VLOOKUP(B625,'Base productos'!A$2:H$11812,6,FALSE))</f>
        <v/>
      </c>
      <c r="H625" s="67" t="str">
        <f>IF(B625="","",VLOOKUP(B625,'Base productos'!A$2:H$11812,7,FALSE))</f>
        <v/>
      </c>
      <c r="I625" s="67" t="str">
        <f>IF(B625="","",VLOOKUP(B625,'Base productos'!A$2:H$11812,8,FALSE))</f>
        <v/>
      </c>
      <c r="J625" s="47"/>
      <c r="K625" s="48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70"/>
      <c r="Y625" s="69"/>
      <c r="Z625" s="70"/>
      <c r="AA625" s="105"/>
      <c r="AB625" s="107"/>
      <c r="AC625" s="106"/>
      <c r="AD625" s="106"/>
      <c r="AE625" s="54"/>
      <c r="AF625" s="104"/>
      <c r="AG625" s="94"/>
      <c r="AH625" s="94"/>
      <c r="AI625"/>
      <c r="AJ625"/>
      <c r="AM625" s="13"/>
    </row>
    <row r="626" spans="1:39" s="8" customFormat="1" ht="24.95" customHeight="1" x14ac:dyDescent="0.25">
      <c r="A626" s="66" t="str">
        <f t="shared" si="9"/>
        <v/>
      </c>
      <c r="B626" s="62"/>
      <c r="C626" s="64" t="str">
        <f>IF(B626="","",VLOOKUP(B626,'Base productos'!A$2:H$11812,2,FALSE))</f>
        <v/>
      </c>
      <c r="D626" s="67" t="str">
        <f>IF(B626="","",VLOOKUP(B626,'Base productos'!A$2:H$11812,3,FALSE))</f>
        <v/>
      </c>
      <c r="E626" s="63" t="str">
        <f>IF(B626="","",VLOOKUP(B626,'Base productos'!A$2:H$11812,4,FALSE))</f>
        <v/>
      </c>
      <c r="F626" s="63" t="str">
        <f>IF(B626="","",VLOOKUP(B626,'Base productos'!A$2:H$11812,5,FALSE))</f>
        <v/>
      </c>
      <c r="G626" s="67" t="str">
        <f>IF(B626="","",VLOOKUP(B626,'Base productos'!A$2:H$11812,6,FALSE))</f>
        <v/>
      </c>
      <c r="H626" s="67" t="str">
        <f>IF(B626="","",VLOOKUP(B626,'Base productos'!A$2:H$11812,7,FALSE))</f>
        <v/>
      </c>
      <c r="I626" s="67" t="str">
        <f>IF(B626="","",VLOOKUP(B626,'Base productos'!A$2:H$11812,8,FALSE))</f>
        <v/>
      </c>
      <c r="J626" s="47"/>
      <c r="K626" s="48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70"/>
      <c r="Y626" s="69"/>
      <c r="Z626" s="70"/>
      <c r="AA626" s="105"/>
      <c r="AB626" s="107"/>
      <c r="AC626" s="106"/>
      <c r="AD626" s="106"/>
      <c r="AE626" s="54"/>
      <c r="AF626" s="104"/>
      <c r="AG626" s="94"/>
      <c r="AH626" s="94"/>
      <c r="AI626"/>
      <c r="AJ626"/>
      <c r="AM626" s="13"/>
    </row>
    <row r="627" spans="1:39" s="8" customFormat="1" ht="24.95" customHeight="1" x14ac:dyDescent="0.25">
      <c r="A627" s="66" t="str">
        <f t="shared" si="9"/>
        <v/>
      </c>
      <c r="B627" s="62"/>
      <c r="C627" s="64" t="str">
        <f>IF(B627="","",VLOOKUP(B627,'Base productos'!A$2:H$11812,2,FALSE))</f>
        <v/>
      </c>
      <c r="D627" s="67" t="str">
        <f>IF(B627="","",VLOOKUP(B627,'Base productos'!A$2:H$11812,3,FALSE))</f>
        <v/>
      </c>
      <c r="E627" s="63" t="str">
        <f>IF(B627="","",VLOOKUP(B627,'Base productos'!A$2:H$11812,4,FALSE))</f>
        <v/>
      </c>
      <c r="F627" s="63" t="str">
        <f>IF(B627="","",VLOOKUP(B627,'Base productos'!A$2:H$11812,5,FALSE))</f>
        <v/>
      </c>
      <c r="G627" s="67" t="str">
        <f>IF(B627="","",VLOOKUP(B627,'Base productos'!A$2:H$11812,6,FALSE))</f>
        <v/>
      </c>
      <c r="H627" s="67" t="str">
        <f>IF(B627="","",VLOOKUP(B627,'Base productos'!A$2:H$11812,7,FALSE))</f>
        <v/>
      </c>
      <c r="I627" s="67" t="str">
        <f>IF(B627="","",VLOOKUP(B627,'Base productos'!A$2:H$11812,8,FALSE))</f>
        <v/>
      </c>
      <c r="J627" s="47"/>
      <c r="K627" s="48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70"/>
      <c r="Y627" s="69"/>
      <c r="Z627" s="70"/>
      <c r="AA627" s="105"/>
      <c r="AB627" s="107"/>
      <c r="AC627" s="106"/>
      <c r="AD627" s="106"/>
      <c r="AE627" s="54"/>
      <c r="AF627" s="104"/>
      <c r="AG627" s="94"/>
      <c r="AH627" s="94"/>
      <c r="AI627"/>
      <c r="AJ627"/>
      <c r="AM627" s="13"/>
    </row>
    <row r="628" spans="1:39" s="8" customFormat="1" ht="24.95" customHeight="1" x14ac:dyDescent="0.25">
      <c r="A628" s="66" t="str">
        <f t="shared" si="9"/>
        <v/>
      </c>
      <c r="B628" s="62"/>
      <c r="C628" s="64" t="str">
        <f>IF(B628="","",VLOOKUP(B628,'Base productos'!A$2:H$11812,2,FALSE))</f>
        <v/>
      </c>
      <c r="D628" s="67" t="str">
        <f>IF(B628="","",VLOOKUP(B628,'Base productos'!A$2:H$11812,3,FALSE))</f>
        <v/>
      </c>
      <c r="E628" s="63" t="str">
        <f>IF(B628="","",VLOOKUP(B628,'Base productos'!A$2:H$11812,4,FALSE))</f>
        <v/>
      </c>
      <c r="F628" s="63" t="str">
        <f>IF(B628="","",VLOOKUP(B628,'Base productos'!A$2:H$11812,5,FALSE))</f>
        <v/>
      </c>
      <c r="G628" s="67" t="str">
        <f>IF(B628="","",VLOOKUP(B628,'Base productos'!A$2:H$11812,6,FALSE))</f>
        <v/>
      </c>
      <c r="H628" s="67" t="str">
        <f>IF(B628="","",VLOOKUP(B628,'Base productos'!A$2:H$11812,7,FALSE))</f>
        <v/>
      </c>
      <c r="I628" s="67" t="str">
        <f>IF(B628="","",VLOOKUP(B628,'Base productos'!A$2:H$11812,8,FALSE))</f>
        <v/>
      </c>
      <c r="J628" s="47"/>
      <c r="K628" s="48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70"/>
      <c r="Y628" s="69"/>
      <c r="Z628" s="70"/>
      <c r="AA628" s="105"/>
      <c r="AB628" s="107"/>
      <c r="AC628" s="106"/>
      <c r="AD628" s="106"/>
      <c r="AE628" s="54"/>
      <c r="AF628" s="104"/>
      <c r="AG628" s="94"/>
      <c r="AH628" s="94"/>
      <c r="AI628"/>
      <c r="AJ628"/>
      <c r="AM628" s="13"/>
    </row>
    <row r="629" spans="1:39" s="8" customFormat="1" ht="24.95" customHeight="1" x14ac:dyDescent="0.25">
      <c r="A629" s="66" t="str">
        <f t="shared" si="9"/>
        <v/>
      </c>
      <c r="B629" s="62"/>
      <c r="C629" s="64" t="str">
        <f>IF(B629="","",VLOOKUP(B629,'Base productos'!A$2:H$11812,2,FALSE))</f>
        <v/>
      </c>
      <c r="D629" s="67" t="str">
        <f>IF(B629="","",VLOOKUP(B629,'Base productos'!A$2:H$11812,3,FALSE))</f>
        <v/>
      </c>
      <c r="E629" s="63" t="str">
        <f>IF(B629="","",VLOOKUP(B629,'Base productos'!A$2:H$11812,4,FALSE))</f>
        <v/>
      </c>
      <c r="F629" s="63" t="str">
        <f>IF(B629="","",VLOOKUP(B629,'Base productos'!A$2:H$11812,5,FALSE))</f>
        <v/>
      </c>
      <c r="G629" s="67" t="str">
        <f>IF(B629="","",VLOOKUP(B629,'Base productos'!A$2:H$11812,6,FALSE))</f>
        <v/>
      </c>
      <c r="H629" s="67" t="str">
        <f>IF(B629="","",VLOOKUP(B629,'Base productos'!A$2:H$11812,7,FALSE))</f>
        <v/>
      </c>
      <c r="I629" s="67" t="str">
        <f>IF(B629="","",VLOOKUP(B629,'Base productos'!A$2:H$11812,8,FALSE))</f>
        <v/>
      </c>
      <c r="J629" s="47"/>
      <c r="K629" s="48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70"/>
      <c r="Y629" s="69"/>
      <c r="Z629" s="70"/>
      <c r="AA629" s="105"/>
      <c r="AB629" s="107"/>
      <c r="AC629" s="106"/>
      <c r="AD629" s="106"/>
      <c r="AE629" s="54"/>
      <c r="AF629" s="104"/>
      <c r="AG629" s="94"/>
      <c r="AH629" s="94"/>
      <c r="AI629"/>
      <c r="AJ629"/>
      <c r="AM629" s="13"/>
    </row>
    <row r="630" spans="1:39" s="8" customFormat="1" ht="24.95" customHeight="1" x14ac:dyDescent="0.25">
      <c r="A630" s="66" t="str">
        <f t="shared" si="9"/>
        <v/>
      </c>
      <c r="B630" s="62"/>
      <c r="C630" s="64" t="str">
        <f>IF(B630="","",VLOOKUP(B630,'Base productos'!A$2:H$11812,2,FALSE))</f>
        <v/>
      </c>
      <c r="D630" s="67" t="str">
        <f>IF(B630="","",VLOOKUP(B630,'Base productos'!A$2:H$11812,3,FALSE))</f>
        <v/>
      </c>
      <c r="E630" s="63" t="str">
        <f>IF(B630="","",VLOOKUP(B630,'Base productos'!A$2:H$11812,4,FALSE))</f>
        <v/>
      </c>
      <c r="F630" s="63" t="str">
        <f>IF(B630="","",VLOOKUP(B630,'Base productos'!A$2:H$11812,5,FALSE))</f>
        <v/>
      </c>
      <c r="G630" s="67" t="str">
        <f>IF(B630="","",VLOOKUP(B630,'Base productos'!A$2:H$11812,6,FALSE))</f>
        <v/>
      </c>
      <c r="H630" s="67" t="str">
        <f>IF(B630="","",VLOOKUP(B630,'Base productos'!A$2:H$11812,7,FALSE))</f>
        <v/>
      </c>
      <c r="I630" s="67" t="str">
        <f>IF(B630="","",VLOOKUP(B630,'Base productos'!A$2:H$11812,8,FALSE))</f>
        <v/>
      </c>
      <c r="J630" s="47"/>
      <c r="K630" s="48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70"/>
      <c r="Y630" s="69"/>
      <c r="Z630" s="70"/>
      <c r="AA630" s="105"/>
      <c r="AB630" s="107"/>
      <c r="AC630" s="106"/>
      <c r="AD630" s="106"/>
      <c r="AE630" s="54"/>
      <c r="AF630" s="104"/>
      <c r="AG630" s="94"/>
      <c r="AH630" s="94"/>
      <c r="AI630"/>
      <c r="AJ630"/>
      <c r="AM630" s="13"/>
    </row>
    <row r="631" spans="1:39" s="8" customFormat="1" ht="24.95" customHeight="1" x14ac:dyDescent="0.25">
      <c r="A631" s="66" t="str">
        <f t="shared" si="9"/>
        <v/>
      </c>
      <c r="B631" s="62"/>
      <c r="C631" s="64" t="str">
        <f>IF(B631="","",VLOOKUP(B631,'Base productos'!A$2:H$11812,2,FALSE))</f>
        <v/>
      </c>
      <c r="D631" s="67" t="str">
        <f>IF(B631="","",VLOOKUP(B631,'Base productos'!A$2:H$11812,3,FALSE))</f>
        <v/>
      </c>
      <c r="E631" s="63" t="str">
        <f>IF(B631="","",VLOOKUP(B631,'Base productos'!A$2:H$11812,4,FALSE))</f>
        <v/>
      </c>
      <c r="F631" s="63" t="str">
        <f>IF(B631="","",VLOOKUP(B631,'Base productos'!A$2:H$11812,5,FALSE))</f>
        <v/>
      </c>
      <c r="G631" s="67" t="str">
        <f>IF(B631="","",VLOOKUP(B631,'Base productos'!A$2:H$11812,6,FALSE))</f>
        <v/>
      </c>
      <c r="H631" s="67" t="str">
        <f>IF(B631="","",VLOOKUP(B631,'Base productos'!A$2:H$11812,7,FALSE))</f>
        <v/>
      </c>
      <c r="I631" s="67" t="str">
        <f>IF(B631="","",VLOOKUP(B631,'Base productos'!A$2:H$11812,8,FALSE))</f>
        <v/>
      </c>
      <c r="J631" s="47"/>
      <c r="K631" s="48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70"/>
      <c r="Y631" s="69"/>
      <c r="Z631" s="70"/>
      <c r="AA631" s="105"/>
      <c r="AB631" s="107"/>
      <c r="AC631" s="106"/>
      <c r="AD631" s="106"/>
      <c r="AE631" s="54"/>
      <c r="AF631" s="104"/>
      <c r="AG631" s="94"/>
      <c r="AH631" s="94"/>
      <c r="AI631"/>
      <c r="AJ631"/>
      <c r="AM631" s="13"/>
    </row>
    <row r="632" spans="1:39" s="8" customFormat="1" ht="24.95" customHeight="1" x14ac:dyDescent="0.25">
      <c r="A632" s="66" t="str">
        <f t="shared" si="9"/>
        <v/>
      </c>
      <c r="B632" s="62"/>
      <c r="C632" s="64" t="str">
        <f>IF(B632="","",VLOOKUP(B632,'Base productos'!A$2:H$11812,2,FALSE))</f>
        <v/>
      </c>
      <c r="D632" s="67" t="str">
        <f>IF(B632="","",VLOOKUP(B632,'Base productos'!A$2:H$11812,3,FALSE))</f>
        <v/>
      </c>
      <c r="E632" s="63" t="str">
        <f>IF(B632="","",VLOOKUP(B632,'Base productos'!A$2:H$11812,4,FALSE))</f>
        <v/>
      </c>
      <c r="F632" s="63" t="str">
        <f>IF(B632="","",VLOOKUP(B632,'Base productos'!A$2:H$11812,5,FALSE))</f>
        <v/>
      </c>
      <c r="G632" s="67" t="str">
        <f>IF(B632="","",VLOOKUP(B632,'Base productos'!A$2:H$11812,6,FALSE))</f>
        <v/>
      </c>
      <c r="H632" s="67" t="str">
        <f>IF(B632="","",VLOOKUP(B632,'Base productos'!A$2:H$11812,7,FALSE))</f>
        <v/>
      </c>
      <c r="I632" s="67" t="str">
        <f>IF(B632="","",VLOOKUP(B632,'Base productos'!A$2:H$11812,8,FALSE))</f>
        <v/>
      </c>
      <c r="J632" s="47"/>
      <c r="K632" s="48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70"/>
      <c r="Y632" s="69"/>
      <c r="Z632" s="70"/>
      <c r="AA632" s="105"/>
      <c r="AB632" s="107"/>
      <c r="AC632" s="106"/>
      <c r="AD632" s="106"/>
      <c r="AE632" s="54"/>
      <c r="AF632" s="104"/>
      <c r="AG632" s="94"/>
      <c r="AH632" s="94"/>
      <c r="AI632"/>
      <c r="AJ632"/>
      <c r="AM632" s="13"/>
    </row>
    <row r="633" spans="1:39" s="8" customFormat="1" ht="24.95" customHeight="1" x14ac:dyDescent="0.25">
      <c r="A633" s="66" t="str">
        <f t="shared" si="9"/>
        <v/>
      </c>
      <c r="B633" s="62"/>
      <c r="C633" s="64" t="str">
        <f>IF(B633="","",VLOOKUP(B633,'Base productos'!A$2:H$11812,2,FALSE))</f>
        <v/>
      </c>
      <c r="D633" s="67" t="str">
        <f>IF(B633="","",VLOOKUP(B633,'Base productos'!A$2:H$11812,3,FALSE))</f>
        <v/>
      </c>
      <c r="E633" s="63" t="str">
        <f>IF(B633="","",VLOOKUP(B633,'Base productos'!A$2:H$11812,4,FALSE))</f>
        <v/>
      </c>
      <c r="F633" s="63" t="str">
        <f>IF(B633="","",VLOOKUP(B633,'Base productos'!A$2:H$11812,5,FALSE))</f>
        <v/>
      </c>
      <c r="G633" s="67" t="str">
        <f>IF(B633="","",VLOOKUP(B633,'Base productos'!A$2:H$11812,6,FALSE))</f>
        <v/>
      </c>
      <c r="H633" s="67" t="str">
        <f>IF(B633="","",VLOOKUP(B633,'Base productos'!A$2:H$11812,7,FALSE))</f>
        <v/>
      </c>
      <c r="I633" s="67" t="str">
        <f>IF(B633="","",VLOOKUP(B633,'Base productos'!A$2:H$11812,8,FALSE))</f>
        <v/>
      </c>
      <c r="J633" s="47"/>
      <c r="K633" s="48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70"/>
      <c r="Y633" s="69"/>
      <c r="Z633" s="70"/>
      <c r="AA633" s="105"/>
      <c r="AB633" s="107"/>
      <c r="AC633" s="106"/>
      <c r="AD633" s="106"/>
      <c r="AE633" s="54"/>
      <c r="AF633" s="104"/>
      <c r="AG633" s="94"/>
      <c r="AH633" s="94"/>
      <c r="AI633"/>
      <c r="AJ633"/>
      <c r="AM633" s="13"/>
    </row>
    <row r="634" spans="1:39" s="8" customFormat="1" ht="24.95" customHeight="1" x14ac:dyDescent="0.25">
      <c r="A634" s="66" t="str">
        <f t="shared" si="9"/>
        <v/>
      </c>
      <c r="B634" s="62"/>
      <c r="C634" s="64" t="str">
        <f>IF(B634="","",VLOOKUP(B634,'Base productos'!A$2:H$11812,2,FALSE))</f>
        <v/>
      </c>
      <c r="D634" s="67" t="str">
        <f>IF(B634="","",VLOOKUP(B634,'Base productos'!A$2:H$11812,3,FALSE))</f>
        <v/>
      </c>
      <c r="E634" s="63" t="str">
        <f>IF(B634="","",VLOOKUP(B634,'Base productos'!A$2:H$11812,4,FALSE))</f>
        <v/>
      </c>
      <c r="F634" s="63" t="str">
        <f>IF(B634="","",VLOOKUP(B634,'Base productos'!A$2:H$11812,5,FALSE))</f>
        <v/>
      </c>
      <c r="G634" s="67" t="str">
        <f>IF(B634="","",VLOOKUP(B634,'Base productos'!A$2:H$11812,6,FALSE))</f>
        <v/>
      </c>
      <c r="H634" s="67" t="str">
        <f>IF(B634="","",VLOOKUP(B634,'Base productos'!A$2:H$11812,7,FALSE))</f>
        <v/>
      </c>
      <c r="I634" s="67" t="str">
        <f>IF(B634="","",VLOOKUP(B634,'Base productos'!A$2:H$11812,8,FALSE))</f>
        <v/>
      </c>
      <c r="J634" s="47"/>
      <c r="K634" s="48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70"/>
      <c r="Y634" s="69"/>
      <c r="Z634" s="70"/>
      <c r="AA634" s="105"/>
      <c r="AB634" s="107"/>
      <c r="AC634" s="106"/>
      <c r="AD634" s="106"/>
      <c r="AE634" s="54"/>
      <c r="AF634" s="104"/>
      <c r="AG634" s="94"/>
      <c r="AH634" s="94"/>
      <c r="AI634"/>
      <c r="AJ634"/>
      <c r="AM634" s="13"/>
    </row>
    <row r="635" spans="1:39" s="8" customFormat="1" ht="24.95" customHeight="1" x14ac:dyDescent="0.25">
      <c r="A635" s="66" t="str">
        <f t="shared" si="9"/>
        <v/>
      </c>
      <c r="B635" s="62"/>
      <c r="C635" s="64" t="str">
        <f>IF(B635="","",VLOOKUP(B635,'Base productos'!A$2:H$11812,2,FALSE))</f>
        <v/>
      </c>
      <c r="D635" s="67" t="str">
        <f>IF(B635="","",VLOOKUP(B635,'Base productos'!A$2:H$11812,3,FALSE))</f>
        <v/>
      </c>
      <c r="E635" s="63" t="str">
        <f>IF(B635="","",VLOOKUP(B635,'Base productos'!A$2:H$11812,4,FALSE))</f>
        <v/>
      </c>
      <c r="F635" s="63" t="str">
        <f>IF(B635="","",VLOOKUP(B635,'Base productos'!A$2:H$11812,5,FALSE))</f>
        <v/>
      </c>
      <c r="G635" s="67" t="str">
        <f>IF(B635="","",VLOOKUP(B635,'Base productos'!A$2:H$11812,6,FALSE))</f>
        <v/>
      </c>
      <c r="H635" s="67" t="str">
        <f>IF(B635="","",VLOOKUP(B635,'Base productos'!A$2:H$11812,7,FALSE))</f>
        <v/>
      </c>
      <c r="I635" s="67" t="str">
        <f>IF(B635="","",VLOOKUP(B635,'Base productos'!A$2:H$11812,8,FALSE))</f>
        <v/>
      </c>
      <c r="J635" s="47"/>
      <c r="K635" s="48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70"/>
      <c r="Y635" s="69"/>
      <c r="Z635" s="70"/>
      <c r="AA635" s="105"/>
      <c r="AB635" s="107"/>
      <c r="AC635" s="106"/>
      <c r="AD635" s="106"/>
      <c r="AE635" s="54"/>
      <c r="AF635" s="104"/>
      <c r="AG635" s="94"/>
      <c r="AH635" s="94"/>
      <c r="AI635"/>
      <c r="AJ635"/>
      <c r="AM635" s="13"/>
    </row>
    <row r="636" spans="1:39" s="8" customFormat="1" ht="24.95" customHeight="1" x14ac:dyDescent="0.25">
      <c r="A636" s="66" t="str">
        <f t="shared" si="9"/>
        <v/>
      </c>
      <c r="B636" s="62"/>
      <c r="C636" s="64" t="str">
        <f>IF(B636="","",VLOOKUP(B636,'Base productos'!A$2:H$11812,2,FALSE))</f>
        <v/>
      </c>
      <c r="D636" s="67" t="str">
        <f>IF(B636="","",VLOOKUP(B636,'Base productos'!A$2:H$11812,3,FALSE))</f>
        <v/>
      </c>
      <c r="E636" s="63" t="str">
        <f>IF(B636="","",VLOOKUP(B636,'Base productos'!A$2:H$11812,4,FALSE))</f>
        <v/>
      </c>
      <c r="F636" s="63" t="str">
        <f>IF(B636="","",VLOOKUP(B636,'Base productos'!A$2:H$11812,5,FALSE))</f>
        <v/>
      </c>
      <c r="G636" s="67" t="str">
        <f>IF(B636="","",VLOOKUP(B636,'Base productos'!A$2:H$11812,6,FALSE))</f>
        <v/>
      </c>
      <c r="H636" s="67" t="str">
        <f>IF(B636="","",VLOOKUP(B636,'Base productos'!A$2:H$11812,7,FALSE))</f>
        <v/>
      </c>
      <c r="I636" s="67" t="str">
        <f>IF(B636="","",VLOOKUP(B636,'Base productos'!A$2:H$11812,8,FALSE))</f>
        <v/>
      </c>
      <c r="J636" s="47"/>
      <c r="K636" s="48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70"/>
      <c r="Y636" s="69"/>
      <c r="Z636" s="70"/>
      <c r="AA636" s="105"/>
      <c r="AB636" s="107"/>
      <c r="AC636" s="106"/>
      <c r="AD636" s="106"/>
      <c r="AE636" s="54"/>
      <c r="AF636" s="104"/>
      <c r="AG636" s="94"/>
      <c r="AH636" s="94"/>
      <c r="AI636"/>
      <c r="AJ636"/>
      <c r="AM636" s="13"/>
    </row>
    <row r="637" spans="1:39" s="8" customFormat="1" ht="24.95" customHeight="1" x14ac:dyDescent="0.25">
      <c r="A637" s="66" t="str">
        <f t="shared" si="9"/>
        <v/>
      </c>
      <c r="B637" s="62"/>
      <c r="C637" s="64" t="str">
        <f>IF(B637="","",VLOOKUP(B637,'Base productos'!A$2:H$11812,2,FALSE))</f>
        <v/>
      </c>
      <c r="D637" s="67" t="str">
        <f>IF(B637="","",VLOOKUP(B637,'Base productos'!A$2:H$11812,3,FALSE))</f>
        <v/>
      </c>
      <c r="E637" s="63" t="str">
        <f>IF(B637="","",VLOOKUP(B637,'Base productos'!A$2:H$11812,4,FALSE))</f>
        <v/>
      </c>
      <c r="F637" s="63" t="str">
        <f>IF(B637="","",VLOOKUP(B637,'Base productos'!A$2:H$11812,5,FALSE))</f>
        <v/>
      </c>
      <c r="G637" s="67" t="str">
        <f>IF(B637="","",VLOOKUP(B637,'Base productos'!A$2:H$11812,6,FALSE))</f>
        <v/>
      </c>
      <c r="H637" s="67" t="str">
        <f>IF(B637="","",VLOOKUP(B637,'Base productos'!A$2:H$11812,7,FALSE))</f>
        <v/>
      </c>
      <c r="I637" s="67" t="str">
        <f>IF(B637="","",VLOOKUP(B637,'Base productos'!A$2:H$11812,8,FALSE))</f>
        <v/>
      </c>
      <c r="J637" s="47"/>
      <c r="K637" s="48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70"/>
      <c r="Y637" s="69"/>
      <c r="Z637" s="70"/>
      <c r="AA637" s="105"/>
      <c r="AB637" s="107"/>
      <c r="AC637" s="106"/>
      <c r="AD637" s="106"/>
      <c r="AE637" s="54"/>
      <c r="AF637" s="104"/>
      <c r="AG637" s="94"/>
      <c r="AH637" s="94"/>
      <c r="AI637"/>
      <c r="AJ637"/>
      <c r="AM637" s="13"/>
    </row>
    <row r="638" spans="1:39" s="8" customFormat="1" ht="24.95" customHeight="1" x14ac:dyDescent="0.25">
      <c r="A638" s="66" t="str">
        <f t="shared" si="9"/>
        <v/>
      </c>
      <c r="B638" s="62"/>
      <c r="C638" s="64" t="str">
        <f>IF(B638="","",VLOOKUP(B638,'Base productos'!A$2:H$11812,2,FALSE))</f>
        <v/>
      </c>
      <c r="D638" s="67" t="str">
        <f>IF(B638="","",VLOOKUP(B638,'Base productos'!A$2:H$11812,3,FALSE))</f>
        <v/>
      </c>
      <c r="E638" s="63" t="str">
        <f>IF(B638="","",VLOOKUP(B638,'Base productos'!A$2:H$11812,4,FALSE))</f>
        <v/>
      </c>
      <c r="F638" s="63" t="str">
        <f>IF(B638="","",VLOOKUP(B638,'Base productos'!A$2:H$11812,5,FALSE))</f>
        <v/>
      </c>
      <c r="G638" s="67" t="str">
        <f>IF(B638="","",VLOOKUP(B638,'Base productos'!A$2:H$11812,6,FALSE))</f>
        <v/>
      </c>
      <c r="H638" s="67" t="str">
        <f>IF(B638="","",VLOOKUP(B638,'Base productos'!A$2:H$11812,7,FALSE))</f>
        <v/>
      </c>
      <c r="I638" s="67" t="str">
        <f>IF(B638="","",VLOOKUP(B638,'Base productos'!A$2:H$11812,8,FALSE))</f>
        <v/>
      </c>
      <c r="J638" s="47"/>
      <c r="K638" s="48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70"/>
      <c r="Y638" s="69"/>
      <c r="Z638" s="70"/>
      <c r="AA638" s="105"/>
      <c r="AB638" s="107"/>
      <c r="AC638" s="106"/>
      <c r="AD638" s="106"/>
      <c r="AE638" s="54"/>
      <c r="AF638" s="104"/>
      <c r="AG638" s="94"/>
      <c r="AH638" s="94"/>
      <c r="AI638"/>
      <c r="AJ638"/>
      <c r="AM638" s="13"/>
    </row>
    <row r="639" spans="1:39" s="8" customFormat="1" ht="24.95" customHeight="1" x14ac:dyDescent="0.25">
      <c r="A639" s="66" t="str">
        <f t="shared" si="9"/>
        <v/>
      </c>
      <c r="B639" s="62"/>
      <c r="C639" s="64" t="str">
        <f>IF(B639="","",VLOOKUP(B639,'Base productos'!A$2:H$11812,2,FALSE))</f>
        <v/>
      </c>
      <c r="D639" s="67" t="str">
        <f>IF(B639="","",VLOOKUP(B639,'Base productos'!A$2:H$11812,3,FALSE))</f>
        <v/>
      </c>
      <c r="E639" s="63" t="str">
        <f>IF(B639="","",VLOOKUP(B639,'Base productos'!A$2:H$11812,4,FALSE))</f>
        <v/>
      </c>
      <c r="F639" s="63" t="str">
        <f>IF(B639="","",VLOOKUP(B639,'Base productos'!A$2:H$11812,5,FALSE))</f>
        <v/>
      </c>
      <c r="G639" s="67" t="str">
        <f>IF(B639="","",VLOOKUP(B639,'Base productos'!A$2:H$11812,6,FALSE))</f>
        <v/>
      </c>
      <c r="H639" s="67" t="str">
        <f>IF(B639="","",VLOOKUP(B639,'Base productos'!A$2:H$11812,7,FALSE))</f>
        <v/>
      </c>
      <c r="I639" s="67" t="str">
        <f>IF(B639="","",VLOOKUP(B639,'Base productos'!A$2:H$11812,8,FALSE))</f>
        <v/>
      </c>
      <c r="J639" s="47"/>
      <c r="K639" s="48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70"/>
      <c r="Y639" s="69"/>
      <c r="Z639" s="70"/>
      <c r="AA639" s="105"/>
      <c r="AB639" s="107"/>
      <c r="AC639" s="106"/>
      <c r="AD639" s="106"/>
      <c r="AE639" s="54"/>
      <c r="AF639" s="104"/>
      <c r="AG639" s="94"/>
      <c r="AH639" s="94"/>
      <c r="AI639"/>
      <c r="AJ639"/>
      <c r="AM639" s="13"/>
    </row>
    <row r="640" spans="1:39" s="8" customFormat="1" ht="24.95" customHeight="1" x14ac:dyDescent="0.25">
      <c r="A640" s="66" t="str">
        <f t="shared" si="9"/>
        <v/>
      </c>
      <c r="B640" s="62"/>
      <c r="C640" s="64" t="str">
        <f>IF(B640="","",VLOOKUP(B640,'Base productos'!A$2:H$11812,2,FALSE))</f>
        <v/>
      </c>
      <c r="D640" s="67" t="str">
        <f>IF(B640="","",VLOOKUP(B640,'Base productos'!A$2:H$11812,3,FALSE))</f>
        <v/>
      </c>
      <c r="E640" s="63" t="str">
        <f>IF(B640="","",VLOOKUP(B640,'Base productos'!A$2:H$11812,4,FALSE))</f>
        <v/>
      </c>
      <c r="F640" s="63" t="str">
        <f>IF(B640="","",VLOOKUP(B640,'Base productos'!A$2:H$11812,5,FALSE))</f>
        <v/>
      </c>
      <c r="G640" s="67" t="str">
        <f>IF(B640="","",VLOOKUP(B640,'Base productos'!A$2:H$11812,6,FALSE))</f>
        <v/>
      </c>
      <c r="H640" s="67" t="str">
        <f>IF(B640="","",VLOOKUP(B640,'Base productos'!A$2:H$11812,7,FALSE))</f>
        <v/>
      </c>
      <c r="I640" s="67" t="str">
        <f>IF(B640="","",VLOOKUP(B640,'Base productos'!A$2:H$11812,8,FALSE))</f>
        <v/>
      </c>
      <c r="J640" s="47"/>
      <c r="K640" s="48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70"/>
      <c r="Y640" s="69"/>
      <c r="Z640" s="70"/>
      <c r="AA640" s="105"/>
      <c r="AB640" s="107"/>
      <c r="AC640" s="106"/>
      <c r="AD640" s="106"/>
      <c r="AE640" s="54"/>
      <c r="AF640" s="104"/>
      <c r="AG640" s="94"/>
      <c r="AH640" s="94"/>
      <c r="AI640"/>
      <c r="AJ640"/>
      <c r="AM640" s="13"/>
    </row>
    <row r="641" spans="1:39" s="8" customFormat="1" ht="24.95" customHeight="1" x14ac:dyDescent="0.25">
      <c r="A641" s="66" t="str">
        <f t="shared" si="9"/>
        <v/>
      </c>
      <c r="B641" s="62"/>
      <c r="C641" s="64" t="str">
        <f>IF(B641="","",VLOOKUP(B641,'Base productos'!A$2:H$11812,2,FALSE))</f>
        <v/>
      </c>
      <c r="D641" s="67" t="str">
        <f>IF(B641="","",VLOOKUP(B641,'Base productos'!A$2:H$11812,3,FALSE))</f>
        <v/>
      </c>
      <c r="E641" s="63" t="str">
        <f>IF(B641="","",VLOOKUP(B641,'Base productos'!A$2:H$11812,4,FALSE))</f>
        <v/>
      </c>
      <c r="F641" s="63" t="str">
        <f>IF(B641="","",VLOOKUP(B641,'Base productos'!A$2:H$11812,5,FALSE))</f>
        <v/>
      </c>
      <c r="G641" s="67" t="str">
        <f>IF(B641="","",VLOOKUP(B641,'Base productos'!A$2:H$11812,6,FALSE))</f>
        <v/>
      </c>
      <c r="H641" s="67" t="str">
        <f>IF(B641="","",VLOOKUP(B641,'Base productos'!A$2:H$11812,7,FALSE))</f>
        <v/>
      </c>
      <c r="I641" s="67" t="str">
        <f>IF(B641="","",VLOOKUP(B641,'Base productos'!A$2:H$11812,8,FALSE))</f>
        <v/>
      </c>
      <c r="J641" s="47"/>
      <c r="K641" s="48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70"/>
      <c r="Y641" s="69"/>
      <c r="Z641" s="70"/>
      <c r="AA641" s="105"/>
      <c r="AB641" s="107"/>
      <c r="AC641" s="106"/>
      <c r="AD641" s="106"/>
      <c r="AE641" s="54"/>
      <c r="AF641" s="104"/>
      <c r="AG641" s="94"/>
      <c r="AH641" s="94"/>
      <c r="AI641"/>
      <c r="AJ641"/>
      <c r="AM641" s="13"/>
    </row>
    <row r="642" spans="1:39" s="8" customFormat="1" ht="24.95" customHeight="1" x14ac:dyDescent="0.25">
      <c r="A642" s="66" t="str">
        <f t="shared" si="9"/>
        <v/>
      </c>
      <c r="B642" s="62"/>
      <c r="C642" s="64" t="str">
        <f>IF(B642="","",VLOOKUP(B642,'Base productos'!A$2:H$11812,2,FALSE))</f>
        <v/>
      </c>
      <c r="D642" s="67" t="str">
        <f>IF(B642="","",VLOOKUP(B642,'Base productos'!A$2:H$11812,3,FALSE))</f>
        <v/>
      </c>
      <c r="E642" s="63" t="str">
        <f>IF(B642="","",VLOOKUP(B642,'Base productos'!A$2:H$11812,4,FALSE))</f>
        <v/>
      </c>
      <c r="F642" s="63" t="str">
        <f>IF(B642="","",VLOOKUP(B642,'Base productos'!A$2:H$11812,5,FALSE))</f>
        <v/>
      </c>
      <c r="G642" s="67" t="str">
        <f>IF(B642="","",VLOOKUP(B642,'Base productos'!A$2:H$11812,6,FALSE))</f>
        <v/>
      </c>
      <c r="H642" s="67" t="str">
        <f>IF(B642="","",VLOOKUP(B642,'Base productos'!A$2:H$11812,7,FALSE))</f>
        <v/>
      </c>
      <c r="I642" s="67" t="str">
        <f>IF(B642="","",VLOOKUP(B642,'Base productos'!A$2:H$11812,8,FALSE))</f>
        <v/>
      </c>
      <c r="J642" s="47"/>
      <c r="K642" s="48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70"/>
      <c r="Y642" s="69"/>
      <c r="Z642" s="70"/>
      <c r="AA642" s="105"/>
      <c r="AB642" s="107"/>
      <c r="AC642" s="106"/>
      <c r="AD642" s="106"/>
      <c r="AE642" s="54"/>
      <c r="AF642" s="104"/>
      <c r="AG642" s="94"/>
      <c r="AH642" s="94"/>
      <c r="AI642"/>
      <c r="AJ642"/>
      <c r="AM642" s="13"/>
    </row>
    <row r="643" spans="1:39" s="8" customFormat="1" ht="24.95" customHeight="1" x14ac:dyDescent="0.25">
      <c r="A643" s="66" t="str">
        <f t="shared" si="9"/>
        <v/>
      </c>
      <c r="B643" s="62"/>
      <c r="C643" s="64" t="str">
        <f>IF(B643="","",VLOOKUP(B643,'Base productos'!A$2:H$11812,2,FALSE))</f>
        <v/>
      </c>
      <c r="D643" s="67" t="str">
        <f>IF(B643="","",VLOOKUP(B643,'Base productos'!A$2:H$11812,3,FALSE))</f>
        <v/>
      </c>
      <c r="E643" s="63" t="str">
        <f>IF(B643="","",VLOOKUP(B643,'Base productos'!A$2:H$11812,4,FALSE))</f>
        <v/>
      </c>
      <c r="F643" s="63" t="str">
        <f>IF(B643="","",VLOOKUP(B643,'Base productos'!A$2:H$11812,5,FALSE))</f>
        <v/>
      </c>
      <c r="G643" s="67" t="str">
        <f>IF(B643="","",VLOOKUP(B643,'Base productos'!A$2:H$11812,6,FALSE))</f>
        <v/>
      </c>
      <c r="H643" s="67" t="str">
        <f>IF(B643="","",VLOOKUP(B643,'Base productos'!A$2:H$11812,7,FALSE))</f>
        <v/>
      </c>
      <c r="I643" s="67" t="str">
        <f>IF(B643="","",VLOOKUP(B643,'Base productos'!A$2:H$11812,8,FALSE))</f>
        <v/>
      </c>
      <c r="J643" s="47"/>
      <c r="K643" s="48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70"/>
      <c r="Y643" s="69"/>
      <c r="Z643" s="70"/>
      <c r="AA643" s="105"/>
      <c r="AB643" s="107"/>
      <c r="AC643" s="106"/>
      <c r="AD643" s="106"/>
      <c r="AE643" s="54"/>
      <c r="AF643" s="104"/>
      <c r="AG643" s="94"/>
      <c r="AH643" s="94"/>
      <c r="AI643"/>
      <c r="AJ643"/>
      <c r="AM643" s="13"/>
    </row>
    <row r="644" spans="1:39" s="8" customFormat="1" ht="24.95" customHeight="1" x14ac:dyDescent="0.25">
      <c r="A644" s="66" t="str">
        <f t="shared" si="9"/>
        <v/>
      </c>
      <c r="B644" s="62"/>
      <c r="C644" s="64" t="str">
        <f>IF(B644="","",VLOOKUP(B644,'Base productos'!A$2:H$11812,2,FALSE))</f>
        <v/>
      </c>
      <c r="D644" s="67" t="str">
        <f>IF(B644="","",VLOOKUP(B644,'Base productos'!A$2:H$11812,3,FALSE))</f>
        <v/>
      </c>
      <c r="E644" s="63" t="str">
        <f>IF(B644="","",VLOOKUP(B644,'Base productos'!A$2:H$11812,4,FALSE))</f>
        <v/>
      </c>
      <c r="F644" s="63" t="str">
        <f>IF(B644="","",VLOOKUP(B644,'Base productos'!A$2:H$11812,5,FALSE))</f>
        <v/>
      </c>
      <c r="G644" s="67" t="str">
        <f>IF(B644="","",VLOOKUP(B644,'Base productos'!A$2:H$11812,6,FALSE))</f>
        <v/>
      </c>
      <c r="H644" s="67" t="str">
        <f>IF(B644="","",VLOOKUP(B644,'Base productos'!A$2:H$11812,7,FALSE))</f>
        <v/>
      </c>
      <c r="I644" s="67" t="str">
        <f>IF(B644="","",VLOOKUP(B644,'Base productos'!A$2:H$11812,8,FALSE))</f>
        <v/>
      </c>
      <c r="J644" s="47"/>
      <c r="K644" s="48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70"/>
      <c r="Y644" s="69"/>
      <c r="Z644" s="70"/>
      <c r="AA644" s="105"/>
      <c r="AB644" s="107"/>
      <c r="AC644" s="106"/>
      <c r="AD644" s="106"/>
      <c r="AE644" s="54"/>
      <c r="AF644" s="104"/>
      <c r="AG644" s="94"/>
      <c r="AH644" s="94"/>
      <c r="AI644"/>
      <c r="AJ644"/>
      <c r="AM644" s="13"/>
    </row>
    <row r="645" spans="1:39" s="8" customFormat="1" ht="24.95" customHeight="1" x14ac:dyDescent="0.25">
      <c r="A645" s="66" t="str">
        <f t="shared" si="9"/>
        <v/>
      </c>
      <c r="B645" s="62"/>
      <c r="C645" s="64" t="str">
        <f>IF(B645="","",VLOOKUP(B645,'Base productos'!A$2:H$11812,2,FALSE))</f>
        <v/>
      </c>
      <c r="D645" s="67" t="str">
        <f>IF(B645="","",VLOOKUP(B645,'Base productos'!A$2:H$11812,3,FALSE))</f>
        <v/>
      </c>
      <c r="E645" s="63" t="str">
        <f>IF(B645="","",VLOOKUP(B645,'Base productos'!A$2:H$11812,4,FALSE))</f>
        <v/>
      </c>
      <c r="F645" s="63" t="str">
        <f>IF(B645="","",VLOOKUP(B645,'Base productos'!A$2:H$11812,5,FALSE))</f>
        <v/>
      </c>
      <c r="G645" s="67" t="str">
        <f>IF(B645="","",VLOOKUP(B645,'Base productos'!A$2:H$11812,6,FALSE))</f>
        <v/>
      </c>
      <c r="H645" s="67" t="str">
        <f>IF(B645="","",VLOOKUP(B645,'Base productos'!A$2:H$11812,7,FALSE))</f>
        <v/>
      </c>
      <c r="I645" s="67" t="str">
        <f>IF(B645="","",VLOOKUP(B645,'Base productos'!A$2:H$11812,8,FALSE))</f>
        <v/>
      </c>
      <c r="J645" s="47"/>
      <c r="K645" s="48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70"/>
      <c r="Y645" s="69"/>
      <c r="Z645" s="70"/>
      <c r="AA645" s="105"/>
      <c r="AB645" s="107"/>
      <c r="AC645" s="106"/>
      <c r="AD645" s="106"/>
      <c r="AE645" s="54"/>
      <c r="AF645" s="104"/>
      <c r="AG645" s="94"/>
      <c r="AH645" s="94"/>
      <c r="AI645"/>
      <c r="AJ645"/>
      <c r="AM645" s="13"/>
    </row>
    <row r="646" spans="1:39" s="8" customFormat="1" ht="24.95" customHeight="1" x14ac:dyDescent="0.25">
      <c r="A646" s="66" t="str">
        <f t="shared" si="9"/>
        <v/>
      </c>
      <c r="B646" s="62"/>
      <c r="C646" s="64" t="str">
        <f>IF(B646="","",VLOOKUP(B646,'Base productos'!A$2:H$11812,2,FALSE))</f>
        <v/>
      </c>
      <c r="D646" s="67" t="str">
        <f>IF(B646="","",VLOOKUP(B646,'Base productos'!A$2:H$11812,3,FALSE))</f>
        <v/>
      </c>
      <c r="E646" s="63" t="str">
        <f>IF(B646="","",VLOOKUP(B646,'Base productos'!A$2:H$11812,4,FALSE))</f>
        <v/>
      </c>
      <c r="F646" s="63" t="str">
        <f>IF(B646="","",VLOOKUP(B646,'Base productos'!A$2:H$11812,5,FALSE))</f>
        <v/>
      </c>
      <c r="G646" s="67" t="str">
        <f>IF(B646="","",VLOOKUP(B646,'Base productos'!A$2:H$11812,6,FALSE))</f>
        <v/>
      </c>
      <c r="H646" s="67" t="str">
        <f>IF(B646="","",VLOOKUP(B646,'Base productos'!A$2:H$11812,7,FALSE))</f>
        <v/>
      </c>
      <c r="I646" s="67" t="str">
        <f>IF(B646="","",VLOOKUP(B646,'Base productos'!A$2:H$11812,8,FALSE))</f>
        <v/>
      </c>
      <c r="J646" s="47"/>
      <c r="K646" s="48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70"/>
      <c r="Y646" s="69"/>
      <c r="Z646" s="70"/>
      <c r="AA646" s="105"/>
      <c r="AB646" s="107"/>
      <c r="AC646" s="106"/>
      <c r="AD646" s="106"/>
      <c r="AE646" s="54"/>
      <c r="AF646" s="104"/>
      <c r="AG646" s="94"/>
      <c r="AH646" s="94"/>
      <c r="AI646"/>
      <c r="AJ646"/>
      <c r="AM646" s="13"/>
    </row>
    <row r="647" spans="1:39" s="8" customFormat="1" ht="24.95" customHeight="1" x14ac:dyDescent="0.25">
      <c r="A647" s="66" t="str">
        <f t="shared" si="9"/>
        <v/>
      </c>
      <c r="B647" s="62"/>
      <c r="C647" s="64" t="str">
        <f>IF(B647="","",VLOOKUP(B647,'Base productos'!A$2:H$11812,2,FALSE))</f>
        <v/>
      </c>
      <c r="D647" s="67" t="str">
        <f>IF(B647="","",VLOOKUP(B647,'Base productos'!A$2:H$11812,3,FALSE))</f>
        <v/>
      </c>
      <c r="E647" s="63" t="str">
        <f>IF(B647="","",VLOOKUP(B647,'Base productos'!A$2:H$11812,4,FALSE))</f>
        <v/>
      </c>
      <c r="F647" s="63" t="str">
        <f>IF(B647="","",VLOOKUP(B647,'Base productos'!A$2:H$11812,5,FALSE))</f>
        <v/>
      </c>
      <c r="G647" s="67" t="str">
        <f>IF(B647="","",VLOOKUP(B647,'Base productos'!A$2:H$11812,6,FALSE))</f>
        <v/>
      </c>
      <c r="H647" s="67" t="str">
        <f>IF(B647="","",VLOOKUP(B647,'Base productos'!A$2:H$11812,7,FALSE))</f>
        <v/>
      </c>
      <c r="I647" s="67" t="str">
        <f>IF(B647="","",VLOOKUP(B647,'Base productos'!A$2:H$11812,8,FALSE))</f>
        <v/>
      </c>
      <c r="J647" s="47"/>
      <c r="K647" s="48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70"/>
      <c r="Y647" s="69"/>
      <c r="Z647" s="70"/>
      <c r="AA647" s="105"/>
      <c r="AB647" s="107"/>
      <c r="AC647" s="106"/>
      <c r="AD647" s="106"/>
      <c r="AE647" s="54"/>
      <c r="AF647" s="104"/>
      <c r="AG647" s="94"/>
      <c r="AH647" s="94"/>
      <c r="AI647"/>
      <c r="AJ647"/>
      <c r="AM647" s="13"/>
    </row>
    <row r="648" spans="1:39" s="8" customFormat="1" ht="24.95" customHeight="1" x14ac:dyDescent="0.25">
      <c r="A648" s="66" t="str">
        <f t="shared" si="9"/>
        <v/>
      </c>
      <c r="B648" s="62"/>
      <c r="C648" s="64" t="str">
        <f>IF(B648="","",VLOOKUP(B648,'Base productos'!A$2:H$11812,2,FALSE))</f>
        <v/>
      </c>
      <c r="D648" s="67" t="str">
        <f>IF(B648="","",VLOOKUP(B648,'Base productos'!A$2:H$11812,3,FALSE))</f>
        <v/>
      </c>
      <c r="E648" s="63" t="str">
        <f>IF(B648="","",VLOOKUP(B648,'Base productos'!A$2:H$11812,4,FALSE))</f>
        <v/>
      </c>
      <c r="F648" s="63" t="str">
        <f>IF(B648="","",VLOOKUP(B648,'Base productos'!A$2:H$11812,5,FALSE))</f>
        <v/>
      </c>
      <c r="G648" s="67" t="str">
        <f>IF(B648="","",VLOOKUP(B648,'Base productos'!A$2:H$11812,6,FALSE))</f>
        <v/>
      </c>
      <c r="H648" s="67" t="str">
        <f>IF(B648="","",VLOOKUP(B648,'Base productos'!A$2:H$11812,7,FALSE))</f>
        <v/>
      </c>
      <c r="I648" s="67" t="str">
        <f>IF(B648="","",VLOOKUP(B648,'Base productos'!A$2:H$11812,8,FALSE))</f>
        <v/>
      </c>
      <c r="J648" s="47"/>
      <c r="K648" s="48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70"/>
      <c r="Y648" s="69"/>
      <c r="Z648" s="70"/>
      <c r="AA648" s="105"/>
      <c r="AB648" s="107"/>
      <c r="AC648" s="106"/>
      <c r="AD648" s="106"/>
      <c r="AE648" s="54"/>
      <c r="AF648" s="104"/>
      <c r="AG648" s="94"/>
      <c r="AH648" s="94"/>
      <c r="AI648"/>
      <c r="AJ648"/>
      <c r="AM648" s="13"/>
    </row>
    <row r="649" spans="1:39" s="8" customFormat="1" ht="24.95" customHeight="1" x14ac:dyDescent="0.25">
      <c r="A649" s="66" t="str">
        <f t="shared" si="9"/>
        <v/>
      </c>
      <c r="B649" s="62"/>
      <c r="C649" s="64" t="str">
        <f>IF(B649="","",VLOOKUP(B649,'Base productos'!A$2:H$11812,2,FALSE))</f>
        <v/>
      </c>
      <c r="D649" s="67" t="str">
        <f>IF(B649="","",VLOOKUP(B649,'Base productos'!A$2:H$11812,3,FALSE))</f>
        <v/>
      </c>
      <c r="E649" s="63" t="str">
        <f>IF(B649="","",VLOOKUP(B649,'Base productos'!A$2:H$11812,4,FALSE))</f>
        <v/>
      </c>
      <c r="F649" s="63" t="str">
        <f>IF(B649="","",VLOOKUP(B649,'Base productos'!A$2:H$11812,5,FALSE))</f>
        <v/>
      </c>
      <c r="G649" s="67" t="str">
        <f>IF(B649="","",VLOOKUP(B649,'Base productos'!A$2:H$11812,6,FALSE))</f>
        <v/>
      </c>
      <c r="H649" s="67" t="str">
        <f>IF(B649="","",VLOOKUP(B649,'Base productos'!A$2:H$11812,7,FALSE))</f>
        <v/>
      </c>
      <c r="I649" s="67" t="str">
        <f>IF(B649="","",VLOOKUP(B649,'Base productos'!A$2:H$11812,8,FALSE))</f>
        <v/>
      </c>
      <c r="J649" s="47"/>
      <c r="K649" s="48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70"/>
      <c r="Y649" s="69"/>
      <c r="Z649" s="70"/>
      <c r="AA649" s="105"/>
      <c r="AB649" s="107"/>
      <c r="AC649" s="106"/>
      <c r="AD649" s="106"/>
      <c r="AE649" s="54"/>
      <c r="AF649" s="104"/>
      <c r="AG649" s="94"/>
      <c r="AH649" s="94"/>
      <c r="AI649"/>
      <c r="AJ649"/>
      <c r="AM649" s="13"/>
    </row>
    <row r="650" spans="1:39" s="8" customFormat="1" ht="24.95" customHeight="1" x14ac:dyDescent="0.25">
      <c r="A650" s="66" t="str">
        <f t="shared" si="9"/>
        <v/>
      </c>
      <c r="B650" s="62"/>
      <c r="C650" s="64" t="str">
        <f>IF(B650="","",VLOOKUP(B650,'Base productos'!A$2:H$11812,2,FALSE))</f>
        <v/>
      </c>
      <c r="D650" s="67" t="str">
        <f>IF(B650="","",VLOOKUP(B650,'Base productos'!A$2:H$11812,3,FALSE))</f>
        <v/>
      </c>
      <c r="E650" s="63" t="str">
        <f>IF(B650="","",VLOOKUP(B650,'Base productos'!A$2:H$11812,4,FALSE))</f>
        <v/>
      </c>
      <c r="F650" s="63" t="str">
        <f>IF(B650="","",VLOOKUP(B650,'Base productos'!A$2:H$11812,5,FALSE))</f>
        <v/>
      </c>
      <c r="G650" s="67" t="str">
        <f>IF(B650="","",VLOOKUP(B650,'Base productos'!A$2:H$11812,6,FALSE))</f>
        <v/>
      </c>
      <c r="H650" s="67" t="str">
        <f>IF(B650="","",VLOOKUP(B650,'Base productos'!A$2:H$11812,7,FALSE))</f>
        <v/>
      </c>
      <c r="I650" s="67" t="str">
        <f>IF(B650="","",VLOOKUP(B650,'Base productos'!A$2:H$11812,8,FALSE))</f>
        <v/>
      </c>
      <c r="J650" s="47"/>
      <c r="K650" s="48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70"/>
      <c r="Y650" s="69"/>
      <c r="Z650" s="70"/>
      <c r="AA650" s="105"/>
      <c r="AB650" s="107"/>
      <c r="AC650" s="106"/>
      <c r="AD650" s="106"/>
      <c r="AE650" s="54"/>
      <c r="AF650" s="104"/>
      <c r="AG650" s="94"/>
      <c r="AH650" s="94"/>
      <c r="AI650"/>
      <c r="AJ650"/>
      <c r="AM650" s="13"/>
    </row>
    <row r="651" spans="1:39" s="8" customFormat="1" ht="24.95" customHeight="1" x14ac:dyDescent="0.25">
      <c r="A651" s="66" t="str">
        <f t="shared" si="9"/>
        <v/>
      </c>
      <c r="B651" s="62"/>
      <c r="C651" s="64" t="str">
        <f>IF(B651="","",VLOOKUP(B651,'Base productos'!A$2:H$11812,2,FALSE))</f>
        <v/>
      </c>
      <c r="D651" s="67" t="str">
        <f>IF(B651="","",VLOOKUP(B651,'Base productos'!A$2:H$11812,3,FALSE))</f>
        <v/>
      </c>
      <c r="E651" s="63" t="str">
        <f>IF(B651="","",VLOOKUP(B651,'Base productos'!A$2:H$11812,4,FALSE))</f>
        <v/>
      </c>
      <c r="F651" s="63" t="str">
        <f>IF(B651="","",VLOOKUP(B651,'Base productos'!A$2:H$11812,5,FALSE))</f>
        <v/>
      </c>
      <c r="G651" s="67" t="str">
        <f>IF(B651="","",VLOOKUP(B651,'Base productos'!A$2:H$11812,6,FALSE))</f>
        <v/>
      </c>
      <c r="H651" s="67" t="str">
        <f>IF(B651="","",VLOOKUP(B651,'Base productos'!A$2:H$11812,7,FALSE))</f>
        <v/>
      </c>
      <c r="I651" s="67" t="str">
        <f>IF(B651="","",VLOOKUP(B651,'Base productos'!A$2:H$11812,8,FALSE))</f>
        <v/>
      </c>
      <c r="J651" s="47"/>
      <c r="K651" s="48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70"/>
      <c r="Y651" s="69"/>
      <c r="Z651" s="70"/>
      <c r="AA651" s="105"/>
      <c r="AB651" s="107"/>
      <c r="AC651" s="106"/>
      <c r="AD651" s="106"/>
      <c r="AE651" s="54"/>
      <c r="AF651" s="104"/>
      <c r="AG651" s="94"/>
      <c r="AH651" s="94"/>
      <c r="AI651"/>
      <c r="AJ651"/>
      <c r="AM651" s="13"/>
    </row>
    <row r="652" spans="1:39" s="8" customFormat="1" ht="24.95" customHeight="1" x14ac:dyDescent="0.25">
      <c r="A652" s="66" t="str">
        <f t="shared" si="9"/>
        <v/>
      </c>
      <c r="B652" s="62"/>
      <c r="C652" s="64" t="str">
        <f>IF(B652="","",VLOOKUP(B652,'Base productos'!A$2:H$11812,2,FALSE))</f>
        <v/>
      </c>
      <c r="D652" s="67" t="str">
        <f>IF(B652="","",VLOOKUP(B652,'Base productos'!A$2:H$11812,3,FALSE))</f>
        <v/>
      </c>
      <c r="E652" s="63" t="str">
        <f>IF(B652="","",VLOOKUP(B652,'Base productos'!A$2:H$11812,4,FALSE))</f>
        <v/>
      </c>
      <c r="F652" s="63" t="str">
        <f>IF(B652="","",VLOOKUP(B652,'Base productos'!A$2:H$11812,5,FALSE))</f>
        <v/>
      </c>
      <c r="G652" s="67" t="str">
        <f>IF(B652="","",VLOOKUP(B652,'Base productos'!A$2:H$11812,6,FALSE))</f>
        <v/>
      </c>
      <c r="H652" s="67" t="str">
        <f>IF(B652="","",VLOOKUP(B652,'Base productos'!A$2:H$11812,7,FALSE))</f>
        <v/>
      </c>
      <c r="I652" s="67" t="str">
        <f>IF(B652="","",VLOOKUP(B652,'Base productos'!A$2:H$11812,8,FALSE))</f>
        <v/>
      </c>
      <c r="J652" s="47"/>
      <c r="K652" s="48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70"/>
      <c r="Y652" s="69"/>
      <c r="Z652" s="70"/>
      <c r="AA652" s="105"/>
      <c r="AB652" s="107"/>
      <c r="AC652" s="106"/>
      <c r="AD652" s="106"/>
      <c r="AE652" s="54"/>
      <c r="AF652" s="104"/>
      <c r="AG652" s="94"/>
      <c r="AH652" s="94"/>
      <c r="AI652"/>
      <c r="AJ652"/>
      <c r="AM652" s="13"/>
    </row>
    <row r="653" spans="1:39" s="8" customFormat="1" ht="24.95" customHeight="1" x14ac:dyDescent="0.25">
      <c r="A653" s="66" t="str">
        <f t="shared" si="9"/>
        <v/>
      </c>
      <c r="B653" s="62"/>
      <c r="C653" s="64" t="str">
        <f>IF(B653="","",VLOOKUP(B653,'Base productos'!A$2:H$11812,2,FALSE))</f>
        <v/>
      </c>
      <c r="D653" s="67" t="str">
        <f>IF(B653="","",VLOOKUP(B653,'Base productos'!A$2:H$11812,3,FALSE))</f>
        <v/>
      </c>
      <c r="E653" s="63" t="str">
        <f>IF(B653="","",VLOOKUP(B653,'Base productos'!A$2:H$11812,4,FALSE))</f>
        <v/>
      </c>
      <c r="F653" s="63" t="str">
        <f>IF(B653="","",VLOOKUP(B653,'Base productos'!A$2:H$11812,5,FALSE))</f>
        <v/>
      </c>
      <c r="G653" s="67" t="str">
        <f>IF(B653="","",VLOOKUP(B653,'Base productos'!A$2:H$11812,6,FALSE))</f>
        <v/>
      </c>
      <c r="H653" s="67" t="str">
        <f>IF(B653="","",VLOOKUP(B653,'Base productos'!A$2:H$11812,7,FALSE))</f>
        <v/>
      </c>
      <c r="I653" s="67" t="str">
        <f>IF(B653="","",VLOOKUP(B653,'Base productos'!A$2:H$11812,8,FALSE))</f>
        <v/>
      </c>
      <c r="J653" s="47"/>
      <c r="K653" s="48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70"/>
      <c r="Y653" s="69"/>
      <c r="Z653" s="70"/>
      <c r="AA653" s="105"/>
      <c r="AB653" s="107"/>
      <c r="AC653" s="106"/>
      <c r="AD653" s="106"/>
      <c r="AE653" s="54"/>
      <c r="AF653" s="104"/>
      <c r="AG653" s="94"/>
      <c r="AH653" s="94"/>
      <c r="AI653"/>
      <c r="AJ653"/>
      <c r="AM653" s="13"/>
    </row>
    <row r="654" spans="1:39" s="8" customFormat="1" ht="24.95" customHeight="1" x14ac:dyDescent="0.25">
      <c r="A654" s="66" t="str">
        <f t="shared" si="9"/>
        <v/>
      </c>
      <c r="B654" s="62"/>
      <c r="C654" s="64" t="str">
        <f>IF(B654="","",VLOOKUP(B654,'Base productos'!A$2:H$11812,2,FALSE))</f>
        <v/>
      </c>
      <c r="D654" s="67" t="str">
        <f>IF(B654="","",VLOOKUP(B654,'Base productos'!A$2:H$11812,3,FALSE))</f>
        <v/>
      </c>
      <c r="E654" s="63" t="str">
        <f>IF(B654="","",VLOOKUP(B654,'Base productos'!A$2:H$11812,4,FALSE))</f>
        <v/>
      </c>
      <c r="F654" s="63" t="str">
        <f>IF(B654="","",VLOOKUP(B654,'Base productos'!A$2:H$11812,5,FALSE))</f>
        <v/>
      </c>
      <c r="G654" s="67" t="str">
        <f>IF(B654="","",VLOOKUP(B654,'Base productos'!A$2:H$11812,6,FALSE))</f>
        <v/>
      </c>
      <c r="H654" s="67" t="str">
        <f>IF(B654="","",VLOOKUP(B654,'Base productos'!A$2:H$11812,7,FALSE))</f>
        <v/>
      </c>
      <c r="I654" s="67" t="str">
        <f>IF(B654="","",VLOOKUP(B654,'Base productos'!A$2:H$11812,8,FALSE))</f>
        <v/>
      </c>
      <c r="J654" s="47"/>
      <c r="K654" s="48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70"/>
      <c r="Y654" s="69"/>
      <c r="Z654" s="70"/>
      <c r="AA654" s="105"/>
      <c r="AB654" s="107"/>
      <c r="AC654" s="106"/>
      <c r="AD654" s="106"/>
      <c r="AE654" s="54"/>
      <c r="AF654" s="104"/>
      <c r="AG654" s="94"/>
      <c r="AH654" s="94"/>
      <c r="AI654"/>
      <c r="AJ654"/>
      <c r="AM654" s="13"/>
    </row>
    <row r="655" spans="1:39" s="8" customFormat="1" ht="24.95" customHeight="1" x14ac:dyDescent="0.25">
      <c r="A655" s="66" t="str">
        <f t="shared" si="9"/>
        <v/>
      </c>
      <c r="B655" s="62"/>
      <c r="C655" s="64" t="str">
        <f>IF(B655="","",VLOOKUP(B655,'Base productos'!A$2:H$11812,2,FALSE))</f>
        <v/>
      </c>
      <c r="D655" s="67" t="str">
        <f>IF(B655="","",VLOOKUP(B655,'Base productos'!A$2:H$11812,3,FALSE))</f>
        <v/>
      </c>
      <c r="E655" s="63" t="str">
        <f>IF(B655="","",VLOOKUP(B655,'Base productos'!A$2:H$11812,4,FALSE))</f>
        <v/>
      </c>
      <c r="F655" s="63" t="str">
        <f>IF(B655="","",VLOOKUP(B655,'Base productos'!A$2:H$11812,5,FALSE))</f>
        <v/>
      </c>
      <c r="G655" s="67" t="str">
        <f>IF(B655="","",VLOOKUP(B655,'Base productos'!A$2:H$11812,6,FALSE))</f>
        <v/>
      </c>
      <c r="H655" s="67" t="str">
        <f>IF(B655="","",VLOOKUP(B655,'Base productos'!A$2:H$11812,7,FALSE))</f>
        <v/>
      </c>
      <c r="I655" s="67" t="str">
        <f>IF(B655="","",VLOOKUP(B655,'Base productos'!A$2:H$11812,8,FALSE))</f>
        <v/>
      </c>
      <c r="J655" s="47"/>
      <c r="K655" s="48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70"/>
      <c r="Y655" s="69"/>
      <c r="Z655" s="70"/>
      <c r="AA655" s="105"/>
      <c r="AB655" s="107"/>
      <c r="AC655" s="106"/>
      <c r="AD655" s="106"/>
      <c r="AE655" s="54"/>
      <c r="AF655" s="104"/>
      <c r="AG655" s="94"/>
      <c r="AH655" s="94"/>
      <c r="AI655"/>
      <c r="AJ655"/>
      <c r="AM655" s="13"/>
    </row>
    <row r="656" spans="1:39" s="8" customFormat="1" ht="24.95" customHeight="1" x14ac:dyDescent="0.25">
      <c r="A656" s="66" t="str">
        <f t="shared" si="9"/>
        <v/>
      </c>
      <c r="B656" s="62"/>
      <c r="C656" s="64" t="str">
        <f>IF(B656="","",VLOOKUP(B656,'Base productos'!A$2:H$11812,2,FALSE))</f>
        <v/>
      </c>
      <c r="D656" s="67" t="str">
        <f>IF(B656="","",VLOOKUP(B656,'Base productos'!A$2:H$11812,3,FALSE))</f>
        <v/>
      </c>
      <c r="E656" s="63" t="str">
        <f>IF(B656="","",VLOOKUP(B656,'Base productos'!A$2:H$11812,4,FALSE))</f>
        <v/>
      </c>
      <c r="F656" s="63" t="str">
        <f>IF(B656="","",VLOOKUP(B656,'Base productos'!A$2:H$11812,5,FALSE))</f>
        <v/>
      </c>
      <c r="G656" s="67" t="str">
        <f>IF(B656="","",VLOOKUP(B656,'Base productos'!A$2:H$11812,6,FALSE))</f>
        <v/>
      </c>
      <c r="H656" s="67" t="str">
        <f>IF(B656="","",VLOOKUP(B656,'Base productos'!A$2:H$11812,7,FALSE))</f>
        <v/>
      </c>
      <c r="I656" s="67" t="str">
        <f>IF(B656="","",VLOOKUP(B656,'Base productos'!A$2:H$11812,8,FALSE))</f>
        <v/>
      </c>
      <c r="J656" s="47"/>
      <c r="K656" s="48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70"/>
      <c r="Y656" s="69"/>
      <c r="Z656" s="70"/>
      <c r="AA656" s="105"/>
      <c r="AB656" s="107"/>
      <c r="AC656" s="106"/>
      <c r="AD656" s="106"/>
      <c r="AE656" s="54"/>
      <c r="AF656" s="104"/>
      <c r="AG656" s="94"/>
      <c r="AH656" s="94"/>
      <c r="AI656"/>
      <c r="AJ656"/>
      <c r="AM656" s="13"/>
    </row>
    <row r="657" spans="1:39" s="8" customFormat="1" ht="24.95" customHeight="1" x14ac:dyDescent="0.25">
      <c r="A657" s="66" t="str">
        <f t="shared" si="9"/>
        <v/>
      </c>
      <c r="B657" s="62"/>
      <c r="C657" s="64" t="str">
        <f>IF(B657="","",VLOOKUP(B657,'Base productos'!A$2:H$11812,2,FALSE))</f>
        <v/>
      </c>
      <c r="D657" s="67" t="str">
        <f>IF(B657="","",VLOOKUP(B657,'Base productos'!A$2:H$11812,3,FALSE))</f>
        <v/>
      </c>
      <c r="E657" s="63" t="str">
        <f>IF(B657="","",VLOOKUP(B657,'Base productos'!A$2:H$11812,4,FALSE))</f>
        <v/>
      </c>
      <c r="F657" s="63" t="str">
        <f>IF(B657="","",VLOOKUP(B657,'Base productos'!A$2:H$11812,5,FALSE))</f>
        <v/>
      </c>
      <c r="G657" s="67" t="str">
        <f>IF(B657="","",VLOOKUP(B657,'Base productos'!A$2:H$11812,6,FALSE))</f>
        <v/>
      </c>
      <c r="H657" s="67" t="str">
        <f>IF(B657="","",VLOOKUP(B657,'Base productos'!A$2:H$11812,7,FALSE))</f>
        <v/>
      </c>
      <c r="I657" s="67" t="str">
        <f>IF(B657="","",VLOOKUP(B657,'Base productos'!A$2:H$11812,8,FALSE))</f>
        <v/>
      </c>
      <c r="J657" s="47"/>
      <c r="K657" s="48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70"/>
      <c r="Y657" s="69"/>
      <c r="Z657" s="70"/>
      <c r="AA657" s="105"/>
      <c r="AB657" s="107"/>
      <c r="AC657" s="106"/>
      <c r="AD657" s="106"/>
      <c r="AE657" s="54"/>
      <c r="AF657" s="104"/>
      <c r="AG657" s="94"/>
      <c r="AH657" s="94"/>
      <c r="AI657"/>
      <c r="AJ657"/>
      <c r="AM657" s="13"/>
    </row>
    <row r="658" spans="1:39" s="8" customFormat="1" ht="24.95" customHeight="1" x14ac:dyDescent="0.25">
      <c r="A658" s="66" t="str">
        <f t="shared" si="9"/>
        <v/>
      </c>
      <c r="B658" s="62"/>
      <c r="C658" s="64" t="str">
        <f>IF(B658="","",VLOOKUP(B658,'Base productos'!A$2:H$11812,2,FALSE))</f>
        <v/>
      </c>
      <c r="D658" s="67" t="str">
        <f>IF(B658="","",VLOOKUP(B658,'Base productos'!A$2:H$11812,3,FALSE))</f>
        <v/>
      </c>
      <c r="E658" s="63" t="str">
        <f>IF(B658="","",VLOOKUP(B658,'Base productos'!A$2:H$11812,4,FALSE))</f>
        <v/>
      </c>
      <c r="F658" s="63" t="str">
        <f>IF(B658="","",VLOOKUP(B658,'Base productos'!A$2:H$11812,5,FALSE))</f>
        <v/>
      </c>
      <c r="G658" s="67" t="str">
        <f>IF(B658="","",VLOOKUP(B658,'Base productos'!A$2:H$11812,6,FALSE))</f>
        <v/>
      </c>
      <c r="H658" s="67" t="str">
        <f>IF(B658="","",VLOOKUP(B658,'Base productos'!A$2:H$11812,7,FALSE))</f>
        <v/>
      </c>
      <c r="I658" s="67" t="str">
        <f>IF(B658="","",VLOOKUP(B658,'Base productos'!A$2:H$11812,8,FALSE))</f>
        <v/>
      </c>
      <c r="J658" s="47"/>
      <c r="K658" s="48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70"/>
      <c r="Y658" s="69"/>
      <c r="Z658" s="70"/>
      <c r="AA658" s="105"/>
      <c r="AB658" s="107"/>
      <c r="AC658" s="106"/>
      <c r="AD658" s="106"/>
      <c r="AE658" s="54"/>
      <c r="AF658" s="104"/>
      <c r="AG658" s="94"/>
      <c r="AH658" s="94"/>
      <c r="AI658"/>
      <c r="AJ658"/>
      <c r="AM658" s="13"/>
    </row>
    <row r="659" spans="1:39" s="8" customFormat="1" ht="24.95" customHeight="1" x14ac:dyDescent="0.25">
      <c r="A659" s="66" t="str">
        <f t="shared" si="9"/>
        <v/>
      </c>
      <c r="B659" s="62"/>
      <c r="C659" s="64" t="str">
        <f>IF(B659="","",VLOOKUP(B659,'Base productos'!A$2:H$11812,2,FALSE))</f>
        <v/>
      </c>
      <c r="D659" s="67" t="str">
        <f>IF(B659="","",VLOOKUP(B659,'Base productos'!A$2:H$11812,3,FALSE))</f>
        <v/>
      </c>
      <c r="E659" s="63" t="str">
        <f>IF(B659="","",VLOOKUP(B659,'Base productos'!A$2:H$11812,4,FALSE))</f>
        <v/>
      </c>
      <c r="F659" s="63" t="str">
        <f>IF(B659="","",VLOOKUP(B659,'Base productos'!A$2:H$11812,5,FALSE))</f>
        <v/>
      </c>
      <c r="G659" s="67" t="str">
        <f>IF(B659="","",VLOOKUP(B659,'Base productos'!A$2:H$11812,6,FALSE))</f>
        <v/>
      </c>
      <c r="H659" s="67" t="str">
        <f>IF(B659="","",VLOOKUP(B659,'Base productos'!A$2:H$11812,7,FALSE))</f>
        <v/>
      </c>
      <c r="I659" s="67" t="str">
        <f>IF(B659="","",VLOOKUP(B659,'Base productos'!A$2:H$11812,8,FALSE))</f>
        <v/>
      </c>
      <c r="J659" s="47"/>
      <c r="K659" s="48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70"/>
      <c r="Y659" s="69"/>
      <c r="Z659" s="70"/>
      <c r="AA659" s="105"/>
      <c r="AB659" s="107"/>
      <c r="AC659" s="106"/>
      <c r="AD659" s="106"/>
      <c r="AE659" s="54"/>
      <c r="AF659" s="104"/>
      <c r="AG659" s="94"/>
      <c r="AH659" s="94"/>
      <c r="AI659"/>
      <c r="AJ659"/>
      <c r="AM659" s="13"/>
    </row>
    <row r="660" spans="1:39" s="8" customFormat="1" ht="24.95" customHeight="1" x14ac:dyDescent="0.25">
      <c r="A660" s="66" t="str">
        <f t="shared" si="9"/>
        <v/>
      </c>
      <c r="B660" s="62"/>
      <c r="C660" s="64" t="str">
        <f>IF(B660="","",VLOOKUP(B660,'Base productos'!A$2:H$11812,2,FALSE))</f>
        <v/>
      </c>
      <c r="D660" s="67" t="str">
        <f>IF(B660="","",VLOOKUP(B660,'Base productos'!A$2:H$11812,3,FALSE))</f>
        <v/>
      </c>
      <c r="E660" s="63" t="str">
        <f>IF(B660="","",VLOOKUP(B660,'Base productos'!A$2:H$11812,4,FALSE))</f>
        <v/>
      </c>
      <c r="F660" s="63" t="str">
        <f>IF(B660="","",VLOOKUP(B660,'Base productos'!A$2:H$11812,5,FALSE))</f>
        <v/>
      </c>
      <c r="G660" s="67" t="str">
        <f>IF(B660="","",VLOOKUP(B660,'Base productos'!A$2:H$11812,6,FALSE))</f>
        <v/>
      </c>
      <c r="H660" s="67" t="str">
        <f>IF(B660="","",VLOOKUP(B660,'Base productos'!A$2:H$11812,7,FALSE))</f>
        <v/>
      </c>
      <c r="I660" s="67" t="str">
        <f>IF(B660="","",VLOOKUP(B660,'Base productos'!A$2:H$11812,8,FALSE))</f>
        <v/>
      </c>
      <c r="J660" s="47"/>
      <c r="K660" s="48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70"/>
      <c r="Y660" s="69"/>
      <c r="Z660" s="70"/>
      <c r="AA660" s="105"/>
      <c r="AB660" s="107"/>
      <c r="AC660" s="106"/>
      <c r="AD660" s="106"/>
      <c r="AE660" s="54"/>
      <c r="AF660" s="104"/>
      <c r="AG660" s="94"/>
      <c r="AH660" s="94"/>
      <c r="AI660"/>
      <c r="AJ660"/>
      <c r="AM660" s="13"/>
    </row>
    <row r="661" spans="1:39" s="8" customFormat="1" ht="24.95" customHeight="1" x14ac:dyDescent="0.25">
      <c r="A661" s="66" t="str">
        <f t="shared" si="9"/>
        <v/>
      </c>
      <c r="B661" s="62"/>
      <c r="C661" s="64" t="str">
        <f>IF(B661="","",VLOOKUP(B661,'Base productos'!A$2:H$11812,2,FALSE))</f>
        <v/>
      </c>
      <c r="D661" s="67" t="str">
        <f>IF(B661="","",VLOOKUP(B661,'Base productos'!A$2:H$11812,3,FALSE))</f>
        <v/>
      </c>
      <c r="E661" s="63" t="str">
        <f>IF(B661="","",VLOOKUP(B661,'Base productos'!A$2:H$11812,4,FALSE))</f>
        <v/>
      </c>
      <c r="F661" s="63" t="str">
        <f>IF(B661="","",VLOOKUP(B661,'Base productos'!A$2:H$11812,5,FALSE))</f>
        <v/>
      </c>
      <c r="G661" s="67" t="str">
        <f>IF(B661="","",VLOOKUP(B661,'Base productos'!A$2:H$11812,6,FALSE))</f>
        <v/>
      </c>
      <c r="H661" s="67" t="str">
        <f>IF(B661="","",VLOOKUP(B661,'Base productos'!A$2:H$11812,7,FALSE))</f>
        <v/>
      </c>
      <c r="I661" s="67" t="str">
        <f>IF(B661="","",VLOOKUP(B661,'Base productos'!A$2:H$11812,8,FALSE))</f>
        <v/>
      </c>
      <c r="J661" s="47"/>
      <c r="K661" s="48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70"/>
      <c r="Y661" s="69"/>
      <c r="Z661" s="70"/>
      <c r="AA661" s="105"/>
      <c r="AB661" s="107"/>
      <c r="AC661" s="106"/>
      <c r="AD661" s="106"/>
      <c r="AE661" s="54"/>
      <c r="AF661" s="104"/>
      <c r="AG661" s="94"/>
      <c r="AH661" s="94"/>
      <c r="AI661"/>
      <c r="AJ661"/>
      <c r="AM661" s="13"/>
    </row>
    <row r="662" spans="1:39" s="8" customFormat="1" ht="24.95" customHeight="1" x14ac:dyDescent="0.25">
      <c r="A662" s="66" t="str">
        <f t="shared" si="9"/>
        <v/>
      </c>
      <c r="B662" s="62"/>
      <c r="C662" s="64" t="str">
        <f>IF(B662="","",VLOOKUP(B662,'Base productos'!A$2:H$11812,2,FALSE))</f>
        <v/>
      </c>
      <c r="D662" s="67" t="str">
        <f>IF(B662="","",VLOOKUP(B662,'Base productos'!A$2:H$11812,3,FALSE))</f>
        <v/>
      </c>
      <c r="E662" s="63" t="str">
        <f>IF(B662="","",VLOOKUP(B662,'Base productos'!A$2:H$11812,4,FALSE))</f>
        <v/>
      </c>
      <c r="F662" s="63" t="str">
        <f>IF(B662="","",VLOOKUP(B662,'Base productos'!A$2:H$11812,5,FALSE))</f>
        <v/>
      </c>
      <c r="G662" s="67" t="str">
        <f>IF(B662="","",VLOOKUP(B662,'Base productos'!A$2:H$11812,6,FALSE))</f>
        <v/>
      </c>
      <c r="H662" s="67" t="str">
        <f>IF(B662="","",VLOOKUP(B662,'Base productos'!A$2:H$11812,7,FALSE))</f>
        <v/>
      </c>
      <c r="I662" s="67" t="str">
        <f>IF(B662="","",VLOOKUP(B662,'Base productos'!A$2:H$11812,8,FALSE))</f>
        <v/>
      </c>
      <c r="J662" s="47"/>
      <c r="K662" s="48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70"/>
      <c r="Y662" s="69"/>
      <c r="Z662" s="70"/>
      <c r="AA662" s="105"/>
      <c r="AB662" s="107"/>
      <c r="AC662" s="106"/>
      <c r="AD662" s="106"/>
      <c r="AE662" s="54"/>
      <c r="AF662" s="104"/>
      <c r="AG662" s="94"/>
      <c r="AH662" s="94"/>
      <c r="AI662"/>
      <c r="AJ662"/>
      <c r="AM662" s="13"/>
    </row>
    <row r="663" spans="1:39" s="8" customFormat="1" ht="24.95" customHeight="1" x14ac:dyDescent="0.25">
      <c r="A663" s="66" t="str">
        <f t="shared" si="9"/>
        <v/>
      </c>
      <c r="B663" s="62"/>
      <c r="C663" s="64" t="str">
        <f>IF(B663="","",VLOOKUP(B663,'Base productos'!A$2:H$11812,2,FALSE))</f>
        <v/>
      </c>
      <c r="D663" s="67" t="str">
        <f>IF(B663="","",VLOOKUP(B663,'Base productos'!A$2:H$11812,3,FALSE))</f>
        <v/>
      </c>
      <c r="E663" s="63" t="str">
        <f>IF(B663="","",VLOOKUP(B663,'Base productos'!A$2:H$11812,4,FALSE))</f>
        <v/>
      </c>
      <c r="F663" s="63" t="str">
        <f>IF(B663="","",VLOOKUP(B663,'Base productos'!A$2:H$11812,5,FALSE))</f>
        <v/>
      </c>
      <c r="G663" s="67" t="str">
        <f>IF(B663="","",VLOOKUP(B663,'Base productos'!A$2:H$11812,6,FALSE))</f>
        <v/>
      </c>
      <c r="H663" s="67" t="str">
        <f>IF(B663="","",VLOOKUP(B663,'Base productos'!A$2:H$11812,7,FALSE))</f>
        <v/>
      </c>
      <c r="I663" s="67" t="str">
        <f>IF(B663="","",VLOOKUP(B663,'Base productos'!A$2:H$11812,8,FALSE))</f>
        <v/>
      </c>
      <c r="J663" s="47"/>
      <c r="K663" s="48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70"/>
      <c r="Y663" s="69"/>
      <c r="Z663" s="70"/>
      <c r="AA663" s="105"/>
      <c r="AB663" s="107"/>
      <c r="AC663" s="106"/>
      <c r="AD663" s="106"/>
      <c r="AE663" s="54"/>
      <c r="AF663" s="104"/>
      <c r="AG663" s="94"/>
      <c r="AH663" s="94"/>
      <c r="AI663"/>
      <c r="AJ663"/>
      <c r="AM663" s="13"/>
    </row>
    <row r="664" spans="1:39" s="8" customFormat="1" ht="24.95" customHeight="1" x14ac:dyDescent="0.25">
      <c r="A664" s="66" t="str">
        <f t="shared" si="9"/>
        <v/>
      </c>
      <c r="B664" s="62"/>
      <c r="C664" s="64" t="str">
        <f>IF(B664="","",VLOOKUP(B664,'Base productos'!A$2:H$11812,2,FALSE))</f>
        <v/>
      </c>
      <c r="D664" s="67" t="str">
        <f>IF(B664="","",VLOOKUP(B664,'Base productos'!A$2:H$11812,3,FALSE))</f>
        <v/>
      </c>
      <c r="E664" s="63" t="str">
        <f>IF(B664="","",VLOOKUP(B664,'Base productos'!A$2:H$11812,4,FALSE))</f>
        <v/>
      </c>
      <c r="F664" s="63" t="str">
        <f>IF(B664="","",VLOOKUP(B664,'Base productos'!A$2:H$11812,5,FALSE))</f>
        <v/>
      </c>
      <c r="G664" s="67" t="str">
        <f>IF(B664="","",VLOOKUP(B664,'Base productos'!A$2:H$11812,6,FALSE))</f>
        <v/>
      </c>
      <c r="H664" s="67" t="str">
        <f>IF(B664="","",VLOOKUP(B664,'Base productos'!A$2:H$11812,7,FALSE))</f>
        <v/>
      </c>
      <c r="I664" s="67" t="str">
        <f>IF(B664="","",VLOOKUP(B664,'Base productos'!A$2:H$11812,8,FALSE))</f>
        <v/>
      </c>
      <c r="J664" s="47"/>
      <c r="K664" s="48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70"/>
      <c r="Y664" s="69"/>
      <c r="Z664" s="70"/>
      <c r="AA664" s="105"/>
      <c r="AB664" s="107"/>
      <c r="AC664" s="106"/>
      <c r="AD664" s="106"/>
      <c r="AE664" s="54"/>
      <c r="AF664" s="104"/>
      <c r="AG664" s="94"/>
      <c r="AH664" s="94"/>
      <c r="AI664"/>
      <c r="AJ664"/>
      <c r="AM664" s="13"/>
    </row>
    <row r="665" spans="1:39" s="8" customFormat="1" ht="24.95" customHeight="1" x14ac:dyDescent="0.25">
      <c r="A665" s="66" t="str">
        <f t="shared" ref="A665:A728" si="10">IF(A664="","",IF(B665="","",A664))</f>
        <v/>
      </c>
      <c r="B665" s="62"/>
      <c r="C665" s="64" t="str">
        <f>IF(B665="","",VLOOKUP(B665,'Base productos'!A$2:H$11812,2,FALSE))</f>
        <v/>
      </c>
      <c r="D665" s="67" t="str">
        <f>IF(B665="","",VLOOKUP(B665,'Base productos'!A$2:H$11812,3,FALSE))</f>
        <v/>
      </c>
      <c r="E665" s="63" t="str">
        <f>IF(B665="","",VLOOKUP(B665,'Base productos'!A$2:H$11812,4,FALSE))</f>
        <v/>
      </c>
      <c r="F665" s="63" t="str">
        <f>IF(B665="","",VLOOKUP(B665,'Base productos'!A$2:H$11812,5,FALSE))</f>
        <v/>
      </c>
      <c r="G665" s="67" t="str">
        <f>IF(B665="","",VLOOKUP(B665,'Base productos'!A$2:H$11812,6,FALSE))</f>
        <v/>
      </c>
      <c r="H665" s="67" t="str">
        <f>IF(B665="","",VLOOKUP(B665,'Base productos'!A$2:H$11812,7,FALSE))</f>
        <v/>
      </c>
      <c r="I665" s="67" t="str">
        <f>IF(B665="","",VLOOKUP(B665,'Base productos'!A$2:H$11812,8,FALSE))</f>
        <v/>
      </c>
      <c r="J665" s="47"/>
      <c r="K665" s="48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70"/>
      <c r="Y665" s="69"/>
      <c r="Z665" s="70"/>
      <c r="AA665" s="105"/>
      <c r="AB665" s="107"/>
      <c r="AC665" s="106"/>
      <c r="AD665" s="106"/>
      <c r="AE665" s="54"/>
      <c r="AF665" s="104"/>
      <c r="AG665" s="94"/>
      <c r="AH665" s="94"/>
      <c r="AI665"/>
      <c r="AJ665"/>
      <c r="AM665" s="13"/>
    </row>
    <row r="666" spans="1:39" s="8" customFormat="1" ht="24.95" customHeight="1" x14ac:dyDescent="0.25">
      <c r="A666" s="66" t="str">
        <f t="shared" si="10"/>
        <v/>
      </c>
      <c r="B666" s="62"/>
      <c r="C666" s="64" t="str">
        <f>IF(B666="","",VLOOKUP(B666,'Base productos'!A$2:H$11812,2,FALSE))</f>
        <v/>
      </c>
      <c r="D666" s="67" t="str">
        <f>IF(B666="","",VLOOKUP(B666,'Base productos'!A$2:H$11812,3,FALSE))</f>
        <v/>
      </c>
      <c r="E666" s="63" t="str">
        <f>IF(B666="","",VLOOKUP(B666,'Base productos'!A$2:H$11812,4,FALSE))</f>
        <v/>
      </c>
      <c r="F666" s="63" t="str">
        <f>IF(B666="","",VLOOKUP(B666,'Base productos'!A$2:H$11812,5,FALSE))</f>
        <v/>
      </c>
      <c r="G666" s="67" t="str">
        <f>IF(B666="","",VLOOKUP(B666,'Base productos'!A$2:H$11812,6,FALSE))</f>
        <v/>
      </c>
      <c r="H666" s="67" t="str">
        <f>IF(B666="","",VLOOKUP(B666,'Base productos'!A$2:H$11812,7,FALSE))</f>
        <v/>
      </c>
      <c r="I666" s="67" t="str">
        <f>IF(B666="","",VLOOKUP(B666,'Base productos'!A$2:H$11812,8,FALSE))</f>
        <v/>
      </c>
      <c r="J666" s="47"/>
      <c r="K666" s="48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70"/>
      <c r="Y666" s="69"/>
      <c r="Z666" s="70"/>
      <c r="AA666" s="105"/>
      <c r="AB666" s="107"/>
      <c r="AC666" s="106"/>
      <c r="AD666" s="106"/>
      <c r="AE666" s="54"/>
      <c r="AF666" s="104"/>
      <c r="AG666" s="94"/>
      <c r="AH666" s="94"/>
      <c r="AI666"/>
      <c r="AJ666"/>
      <c r="AM666" s="13"/>
    </row>
    <row r="667" spans="1:39" s="8" customFormat="1" ht="24.95" customHeight="1" x14ac:dyDescent="0.25">
      <c r="A667" s="66" t="str">
        <f t="shared" si="10"/>
        <v/>
      </c>
      <c r="B667" s="62"/>
      <c r="C667" s="64" t="str">
        <f>IF(B667="","",VLOOKUP(B667,'Base productos'!A$2:H$11812,2,FALSE))</f>
        <v/>
      </c>
      <c r="D667" s="67" t="str">
        <f>IF(B667="","",VLOOKUP(B667,'Base productos'!A$2:H$11812,3,FALSE))</f>
        <v/>
      </c>
      <c r="E667" s="63" t="str">
        <f>IF(B667="","",VLOOKUP(B667,'Base productos'!A$2:H$11812,4,FALSE))</f>
        <v/>
      </c>
      <c r="F667" s="63" t="str">
        <f>IF(B667="","",VLOOKUP(B667,'Base productos'!A$2:H$11812,5,FALSE))</f>
        <v/>
      </c>
      <c r="G667" s="67" t="str">
        <f>IF(B667="","",VLOOKUP(B667,'Base productos'!A$2:H$11812,6,FALSE))</f>
        <v/>
      </c>
      <c r="H667" s="67" t="str">
        <f>IF(B667="","",VLOOKUP(B667,'Base productos'!A$2:H$11812,7,FALSE))</f>
        <v/>
      </c>
      <c r="I667" s="67" t="str">
        <f>IF(B667="","",VLOOKUP(B667,'Base productos'!A$2:H$11812,8,FALSE))</f>
        <v/>
      </c>
      <c r="J667" s="47"/>
      <c r="K667" s="48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70"/>
      <c r="Y667" s="69"/>
      <c r="Z667" s="70"/>
      <c r="AA667" s="105"/>
      <c r="AB667" s="107"/>
      <c r="AC667" s="106"/>
      <c r="AD667" s="106"/>
      <c r="AE667" s="54"/>
      <c r="AF667" s="104"/>
      <c r="AG667" s="94"/>
      <c r="AH667" s="94"/>
      <c r="AI667"/>
      <c r="AJ667"/>
      <c r="AM667" s="13"/>
    </row>
    <row r="668" spans="1:39" s="8" customFormat="1" ht="24.95" customHeight="1" x14ac:dyDescent="0.25">
      <c r="A668" s="66" t="str">
        <f t="shared" si="10"/>
        <v/>
      </c>
      <c r="B668" s="62"/>
      <c r="C668" s="64" t="str">
        <f>IF(B668="","",VLOOKUP(B668,'Base productos'!A$2:H$11812,2,FALSE))</f>
        <v/>
      </c>
      <c r="D668" s="67" t="str">
        <f>IF(B668="","",VLOOKUP(B668,'Base productos'!A$2:H$11812,3,FALSE))</f>
        <v/>
      </c>
      <c r="E668" s="63" t="str">
        <f>IF(B668="","",VLOOKUP(B668,'Base productos'!A$2:H$11812,4,FALSE))</f>
        <v/>
      </c>
      <c r="F668" s="63" t="str">
        <f>IF(B668="","",VLOOKUP(B668,'Base productos'!A$2:H$11812,5,FALSE))</f>
        <v/>
      </c>
      <c r="G668" s="67" t="str">
        <f>IF(B668="","",VLOOKUP(B668,'Base productos'!A$2:H$11812,6,FALSE))</f>
        <v/>
      </c>
      <c r="H668" s="67" t="str">
        <f>IF(B668="","",VLOOKUP(B668,'Base productos'!A$2:H$11812,7,FALSE))</f>
        <v/>
      </c>
      <c r="I668" s="67" t="str">
        <f>IF(B668="","",VLOOKUP(B668,'Base productos'!A$2:H$11812,8,FALSE))</f>
        <v/>
      </c>
      <c r="J668" s="47"/>
      <c r="K668" s="48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70"/>
      <c r="Y668" s="69"/>
      <c r="Z668" s="70"/>
      <c r="AA668" s="105"/>
      <c r="AB668" s="107"/>
      <c r="AC668" s="106"/>
      <c r="AD668" s="106"/>
      <c r="AE668" s="54"/>
      <c r="AF668" s="104"/>
      <c r="AG668" s="94"/>
      <c r="AH668" s="94"/>
      <c r="AI668"/>
      <c r="AJ668"/>
      <c r="AM668" s="13"/>
    </row>
    <row r="669" spans="1:39" s="8" customFormat="1" ht="24.95" customHeight="1" x14ac:dyDescent="0.25">
      <c r="A669" s="66" t="str">
        <f t="shared" si="10"/>
        <v/>
      </c>
      <c r="B669" s="62"/>
      <c r="C669" s="64" t="str">
        <f>IF(B669="","",VLOOKUP(B669,'Base productos'!A$2:H$11812,2,FALSE))</f>
        <v/>
      </c>
      <c r="D669" s="67" t="str">
        <f>IF(B669="","",VLOOKUP(B669,'Base productos'!A$2:H$11812,3,FALSE))</f>
        <v/>
      </c>
      <c r="E669" s="63" t="str">
        <f>IF(B669="","",VLOOKUP(B669,'Base productos'!A$2:H$11812,4,FALSE))</f>
        <v/>
      </c>
      <c r="F669" s="63" t="str">
        <f>IF(B669="","",VLOOKUP(B669,'Base productos'!A$2:H$11812,5,FALSE))</f>
        <v/>
      </c>
      <c r="G669" s="67" t="str">
        <f>IF(B669="","",VLOOKUP(B669,'Base productos'!A$2:H$11812,6,FALSE))</f>
        <v/>
      </c>
      <c r="H669" s="67" t="str">
        <f>IF(B669="","",VLOOKUP(B669,'Base productos'!A$2:H$11812,7,FALSE))</f>
        <v/>
      </c>
      <c r="I669" s="67" t="str">
        <f>IF(B669="","",VLOOKUP(B669,'Base productos'!A$2:H$11812,8,FALSE))</f>
        <v/>
      </c>
      <c r="J669" s="47"/>
      <c r="K669" s="48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70"/>
      <c r="Y669" s="69"/>
      <c r="Z669" s="70"/>
      <c r="AA669" s="105"/>
      <c r="AB669" s="107"/>
      <c r="AC669" s="106"/>
      <c r="AD669" s="106"/>
      <c r="AE669" s="54"/>
      <c r="AF669" s="104"/>
      <c r="AG669" s="94"/>
      <c r="AH669" s="94"/>
      <c r="AI669"/>
      <c r="AJ669"/>
      <c r="AM669" s="13"/>
    </row>
    <row r="670" spans="1:39" s="8" customFormat="1" ht="24.95" customHeight="1" x14ac:dyDescent="0.25">
      <c r="A670" s="66" t="str">
        <f t="shared" si="10"/>
        <v/>
      </c>
      <c r="B670" s="62"/>
      <c r="C670" s="64" t="str">
        <f>IF(B670="","",VLOOKUP(B670,'Base productos'!A$2:H$11812,2,FALSE))</f>
        <v/>
      </c>
      <c r="D670" s="67" t="str">
        <f>IF(B670="","",VLOOKUP(B670,'Base productos'!A$2:H$11812,3,FALSE))</f>
        <v/>
      </c>
      <c r="E670" s="63" t="str">
        <f>IF(B670="","",VLOOKUP(B670,'Base productos'!A$2:H$11812,4,FALSE))</f>
        <v/>
      </c>
      <c r="F670" s="63" t="str">
        <f>IF(B670="","",VLOOKUP(B670,'Base productos'!A$2:H$11812,5,FALSE))</f>
        <v/>
      </c>
      <c r="G670" s="67" t="str">
        <f>IF(B670="","",VLOOKUP(B670,'Base productos'!A$2:H$11812,6,FALSE))</f>
        <v/>
      </c>
      <c r="H670" s="67" t="str">
        <f>IF(B670="","",VLOOKUP(B670,'Base productos'!A$2:H$11812,7,FALSE))</f>
        <v/>
      </c>
      <c r="I670" s="67" t="str">
        <f>IF(B670="","",VLOOKUP(B670,'Base productos'!A$2:H$11812,8,FALSE))</f>
        <v/>
      </c>
      <c r="J670" s="47"/>
      <c r="K670" s="48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70"/>
      <c r="Y670" s="69"/>
      <c r="Z670" s="70"/>
      <c r="AA670" s="105"/>
      <c r="AB670" s="107"/>
      <c r="AC670" s="106"/>
      <c r="AD670" s="106"/>
      <c r="AE670" s="54"/>
      <c r="AF670" s="104"/>
      <c r="AG670" s="94"/>
      <c r="AH670" s="94"/>
      <c r="AI670"/>
      <c r="AJ670"/>
      <c r="AM670" s="13"/>
    </row>
    <row r="671" spans="1:39" s="8" customFormat="1" ht="24.95" customHeight="1" x14ac:dyDescent="0.25">
      <c r="A671" s="66" t="str">
        <f t="shared" si="10"/>
        <v/>
      </c>
      <c r="B671" s="62"/>
      <c r="C671" s="64" t="str">
        <f>IF(B671="","",VLOOKUP(B671,'Base productos'!A$2:H$11812,2,FALSE))</f>
        <v/>
      </c>
      <c r="D671" s="67" t="str">
        <f>IF(B671="","",VLOOKUP(B671,'Base productos'!A$2:H$11812,3,FALSE))</f>
        <v/>
      </c>
      <c r="E671" s="63" t="str">
        <f>IF(B671="","",VLOOKUP(B671,'Base productos'!A$2:H$11812,4,FALSE))</f>
        <v/>
      </c>
      <c r="F671" s="63" t="str">
        <f>IF(B671="","",VLOOKUP(B671,'Base productos'!A$2:H$11812,5,FALSE))</f>
        <v/>
      </c>
      <c r="G671" s="67" t="str">
        <f>IF(B671="","",VLOOKUP(B671,'Base productos'!A$2:H$11812,6,FALSE))</f>
        <v/>
      </c>
      <c r="H671" s="67" t="str">
        <f>IF(B671="","",VLOOKUP(B671,'Base productos'!A$2:H$11812,7,FALSE))</f>
        <v/>
      </c>
      <c r="I671" s="67" t="str">
        <f>IF(B671="","",VLOOKUP(B671,'Base productos'!A$2:H$11812,8,FALSE))</f>
        <v/>
      </c>
      <c r="J671" s="47"/>
      <c r="K671" s="48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70"/>
      <c r="Y671" s="69"/>
      <c r="Z671" s="70"/>
      <c r="AA671" s="105"/>
      <c r="AB671" s="107"/>
      <c r="AC671" s="106"/>
      <c r="AD671" s="106"/>
      <c r="AE671" s="54"/>
      <c r="AF671" s="104"/>
      <c r="AG671" s="94"/>
      <c r="AH671" s="94"/>
      <c r="AI671"/>
      <c r="AJ671"/>
      <c r="AM671" s="13"/>
    </row>
    <row r="672" spans="1:39" s="8" customFormat="1" ht="24.95" customHeight="1" x14ac:dyDescent="0.25">
      <c r="A672" s="66" t="str">
        <f t="shared" si="10"/>
        <v/>
      </c>
      <c r="B672" s="62"/>
      <c r="C672" s="64" t="str">
        <f>IF(B672="","",VLOOKUP(B672,'Base productos'!A$2:H$11812,2,FALSE))</f>
        <v/>
      </c>
      <c r="D672" s="67" t="str">
        <f>IF(B672="","",VLOOKUP(B672,'Base productos'!A$2:H$11812,3,FALSE))</f>
        <v/>
      </c>
      <c r="E672" s="63" t="str">
        <f>IF(B672="","",VLOOKUP(B672,'Base productos'!A$2:H$11812,4,FALSE))</f>
        <v/>
      </c>
      <c r="F672" s="63" t="str">
        <f>IF(B672="","",VLOOKUP(B672,'Base productos'!A$2:H$11812,5,FALSE))</f>
        <v/>
      </c>
      <c r="G672" s="67" t="str">
        <f>IF(B672="","",VLOOKUP(B672,'Base productos'!A$2:H$11812,6,FALSE))</f>
        <v/>
      </c>
      <c r="H672" s="67" t="str">
        <f>IF(B672="","",VLOOKUP(B672,'Base productos'!A$2:H$11812,7,FALSE))</f>
        <v/>
      </c>
      <c r="I672" s="67" t="str">
        <f>IF(B672="","",VLOOKUP(B672,'Base productos'!A$2:H$11812,8,FALSE))</f>
        <v/>
      </c>
      <c r="J672" s="47"/>
      <c r="K672" s="48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70"/>
      <c r="Y672" s="69"/>
      <c r="Z672" s="70"/>
      <c r="AA672" s="105"/>
      <c r="AB672" s="107"/>
      <c r="AC672" s="106"/>
      <c r="AD672" s="106"/>
      <c r="AE672" s="54"/>
      <c r="AF672" s="104"/>
      <c r="AG672" s="94"/>
      <c r="AH672" s="94"/>
      <c r="AI672"/>
      <c r="AJ672"/>
      <c r="AM672" s="13"/>
    </row>
    <row r="673" spans="1:39" s="8" customFormat="1" ht="24.95" customHeight="1" x14ac:dyDescent="0.25">
      <c r="A673" s="66" t="str">
        <f t="shared" si="10"/>
        <v/>
      </c>
      <c r="B673" s="62"/>
      <c r="C673" s="64" t="str">
        <f>IF(B673="","",VLOOKUP(B673,'Base productos'!A$2:H$11812,2,FALSE))</f>
        <v/>
      </c>
      <c r="D673" s="67" t="str">
        <f>IF(B673="","",VLOOKUP(B673,'Base productos'!A$2:H$11812,3,FALSE))</f>
        <v/>
      </c>
      <c r="E673" s="63" t="str">
        <f>IF(B673="","",VLOOKUP(B673,'Base productos'!A$2:H$11812,4,FALSE))</f>
        <v/>
      </c>
      <c r="F673" s="63" t="str">
        <f>IF(B673="","",VLOOKUP(B673,'Base productos'!A$2:H$11812,5,FALSE))</f>
        <v/>
      </c>
      <c r="G673" s="67" t="str">
        <f>IF(B673="","",VLOOKUP(B673,'Base productos'!A$2:H$11812,6,FALSE))</f>
        <v/>
      </c>
      <c r="H673" s="67" t="str">
        <f>IF(B673="","",VLOOKUP(B673,'Base productos'!A$2:H$11812,7,FALSE))</f>
        <v/>
      </c>
      <c r="I673" s="67" t="str">
        <f>IF(B673="","",VLOOKUP(B673,'Base productos'!A$2:H$11812,8,FALSE))</f>
        <v/>
      </c>
      <c r="J673" s="47"/>
      <c r="K673" s="48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70"/>
      <c r="Y673" s="69"/>
      <c r="Z673" s="70"/>
      <c r="AA673" s="105"/>
      <c r="AB673" s="107"/>
      <c r="AC673" s="106"/>
      <c r="AD673" s="106"/>
      <c r="AE673" s="54"/>
      <c r="AF673" s="104"/>
      <c r="AG673" s="94"/>
      <c r="AH673" s="94"/>
      <c r="AI673"/>
      <c r="AJ673"/>
      <c r="AM673" s="13"/>
    </row>
    <row r="674" spans="1:39" s="8" customFormat="1" ht="24.95" customHeight="1" x14ac:dyDescent="0.25">
      <c r="A674" s="66" t="str">
        <f t="shared" si="10"/>
        <v/>
      </c>
      <c r="B674" s="62"/>
      <c r="C674" s="64" t="str">
        <f>IF(B674="","",VLOOKUP(B674,'Base productos'!A$2:H$11812,2,FALSE))</f>
        <v/>
      </c>
      <c r="D674" s="67" t="str">
        <f>IF(B674="","",VLOOKUP(B674,'Base productos'!A$2:H$11812,3,FALSE))</f>
        <v/>
      </c>
      <c r="E674" s="63" t="str">
        <f>IF(B674="","",VLOOKUP(B674,'Base productos'!A$2:H$11812,4,FALSE))</f>
        <v/>
      </c>
      <c r="F674" s="63" t="str">
        <f>IF(B674="","",VLOOKUP(B674,'Base productos'!A$2:H$11812,5,FALSE))</f>
        <v/>
      </c>
      <c r="G674" s="67" t="str">
        <f>IF(B674="","",VLOOKUP(B674,'Base productos'!A$2:H$11812,6,FALSE))</f>
        <v/>
      </c>
      <c r="H674" s="67" t="str">
        <f>IF(B674="","",VLOOKUP(B674,'Base productos'!A$2:H$11812,7,FALSE))</f>
        <v/>
      </c>
      <c r="I674" s="67" t="str">
        <f>IF(B674="","",VLOOKUP(B674,'Base productos'!A$2:H$11812,8,FALSE))</f>
        <v/>
      </c>
      <c r="J674" s="47"/>
      <c r="K674" s="48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70"/>
      <c r="Y674" s="69"/>
      <c r="Z674" s="70"/>
      <c r="AA674" s="105"/>
      <c r="AB674" s="107"/>
      <c r="AC674" s="106"/>
      <c r="AD674" s="106"/>
      <c r="AE674" s="54"/>
      <c r="AF674" s="104"/>
      <c r="AG674" s="94"/>
      <c r="AH674" s="94"/>
      <c r="AI674"/>
      <c r="AJ674"/>
      <c r="AM674" s="13"/>
    </row>
    <row r="675" spans="1:39" s="8" customFormat="1" ht="24.95" customHeight="1" x14ac:dyDescent="0.25">
      <c r="A675" s="66" t="str">
        <f t="shared" si="10"/>
        <v/>
      </c>
      <c r="B675" s="62"/>
      <c r="C675" s="64" t="str">
        <f>IF(B675="","",VLOOKUP(B675,'Base productos'!A$2:H$11812,2,FALSE))</f>
        <v/>
      </c>
      <c r="D675" s="67" t="str">
        <f>IF(B675="","",VLOOKUP(B675,'Base productos'!A$2:H$11812,3,FALSE))</f>
        <v/>
      </c>
      <c r="E675" s="63" t="str">
        <f>IF(B675="","",VLOOKUP(B675,'Base productos'!A$2:H$11812,4,FALSE))</f>
        <v/>
      </c>
      <c r="F675" s="63" t="str">
        <f>IF(B675="","",VLOOKUP(B675,'Base productos'!A$2:H$11812,5,FALSE))</f>
        <v/>
      </c>
      <c r="G675" s="67" t="str">
        <f>IF(B675="","",VLOOKUP(B675,'Base productos'!A$2:H$11812,6,FALSE))</f>
        <v/>
      </c>
      <c r="H675" s="67" t="str">
        <f>IF(B675="","",VLOOKUP(B675,'Base productos'!A$2:H$11812,7,FALSE))</f>
        <v/>
      </c>
      <c r="I675" s="67" t="str">
        <f>IF(B675="","",VLOOKUP(B675,'Base productos'!A$2:H$11812,8,FALSE))</f>
        <v/>
      </c>
      <c r="J675" s="47"/>
      <c r="K675" s="48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70"/>
      <c r="Y675" s="69"/>
      <c r="Z675" s="70"/>
      <c r="AA675" s="105"/>
      <c r="AB675" s="107"/>
      <c r="AC675" s="106"/>
      <c r="AD675" s="106"/>
      <c r="AE675" s="54"/>
      <c r="AF675" s="104"/>
      <c r="AG675" s="94"/>
      <c r="AH675" s="94"/>
      <c r="AI675"/>
      <c r="AJ675"/>
      <c r="AM675" s="13"/>
    </row>
    <row r="676" spans="1:39" s="8" customFormat="1" ht="24.95" customHeight="1" x14ac:dyDescent="0.25">
      <c r="A676" s="66" t="str">
        <f t="shared" si="10"/>
        <v/>
      </c>
      <c r="B676" s="62"/>
      <c r="C676" s="64" t="str">
        <f>IF(B676="","",VLOOKUP(B676,'Base productos'!A$2:H$11812,2,FALSE))</f>
        <v/>
      </c>
      <c r="D676" s="67" t="str">
        <f>IF(B676="","",VLOOKUP(B676,'Base productos'!A$2:H$11812,3,FALSE))</f>
        <v/>
      </c>
      <c r="E676" s="63" t="str">
        <f>IF(B676="","",VLOOKUP(B676,'Base productos'!A$2:H$11812,4,FALSE))</f>
        <v/>
      </c>
      <c r="F676" s="63" t="str">
        <f>IF(B676="","",VLOOKUP(B676,'Base productos'!A$2:H$11812,5,FALSE))</f>
        <v/>
      </c>
      <c r="G676" s="67" t="str">
        <f>IF(B676="","",VLOOKUP(B676,'Base productos'!A$2:H$11812,6,FALSE))</f>
        <v/>
      </c>
      <c r="H676" s="67" t="str">
        <f>IF(B676="","",VLOOKUP(B676,'Base productos'!A$2:H$11812,7,FALSE))</f>
        <v/>
      </c>
      <c r="I676" s="67" t="str">
        <f>IF(B676="","",VLOOKUP(B676,'Base productos'!A$2:H$11812,8,FALSE))</f>
        <v/>
      </c>
      <c r="J676" s="47"/>
      <c r="K676" s="48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70"/>
      <c r="Y676" s="69"/>
      <c r="Z676" s="70"/>
      <c r="AA676" s="105"/>
      <c r="AB676" s="107"/>
      <c r="AC676" s="106"/>
      <c r="AD676" s="106"/>
      <c r="AE676" s="54"/>
      <c r="AF676" s="104"/>
      <c r="AG676" s="94"/>
      <c r="AH676" s="94"/>
      <c r="AI676"/>
      <c r="AJ676"/>
      <c r="AM676" s="13"/>
    </row>
    <row r="677" spans="1:39" s="8" customFormat="1" ht="24.95" customHeight="1" x14ac:dyDescent="0.25">
      <c r="A677" s="66" t="str">
        <f t="shared" si="10"/>
        <v/>
      </c>
      <c r="B677" s="62"/>
      <c r="C677" s="64" t="str">
        <f>IF(B677="","",VLOOKUP(B677,'Base productos'!A$2:H$11812,2,FALSE))</f>
        <v/>
      </c>
      <c r="D677" s="67" t="str">
        <f>IF(B677="","",VLOOKUP(B677,'Base productos'!A$2:H$11812,3,FALSE))</f>
        <v/>
      </c>
      <c r="E677" s="63" t="str">
        <f>IF(B677="","",VLOOKUP(B677,'Base productos'!A$2:H$11812,4,FALSE))</f>
        <v/>
      </c>
      <c r="F677" s="63" t="str">
        <f>IF(B677="","",VLOOKUP(B677,'Base productos'!A$2:H$11812,5,FALSE))</f>
        <v/>
      </c>
      <c r="G677" s="67" t="str">
        <f>IF(B677="","",VLOOKUP(B677,'Base productos'!A$2:H$11812,6,FALSE))</f>
        <v/>
      </c>
      <c r="H677" s="67" t="str">
        <f>IF(B677="","",VLOOKUP(B677,'Base productos'!A$2:H$11812,7,FALSE))</f>
        <v/>
      </c>
      <c r="I677" s="67" t="str">
        <f>IF(B677="","",VLOOKUP(B677,'Base productos'!A$2:H$11812,8,FALSE))</f>
        <v/>
      </c>
      <c r="J677" s="47"/>
      <c r="K677" s="48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70"/>
      <c r="Y677" s="69"/>
      <c r="Z677" s="70"/>
      <c r="AA677" s="105"/>
      <c r="AB677" s="107"/>
      <c r="AC677" s="106"/>
      <c r="AD677" s="106"/>
      <c r="AE677" s="54"/>
      <c r="AF677" s="104"/>
      <c r="AG677" s="94"/>
      <c r="AH677" s="94"/>
      <c r="AI677"/>
      <c r="AJ677"/>
      <c r="AM677" s="13"/>
    </row>
    <row r="678" spans="1:39" s="8" customFormat="1" ht="24.95" customHeight="1" x14ac:dyDescent="0.25">
      <c r="A678" s="66" t="str">
        <f t="shared" si="10"/>
        <v/>
      </c>
      <c r="B678" s="62"/>
      <c r="C678" s="64" t="str">
        <f>IF(B678="","",VLOOKUP(B678,'Base productos'!A$2:H$11812,2,FALSE))</f>
        <v/>
      </c>
      <c r="D678" s="67" t="str">
        <f>IF(B678="","",VLOOKUP(B678,'Base productos'!A$2:H$11812,3,FALSE))</f>
        <v/>
      </c>
      <c r="E678" s="63" t="str">
        <f>IF(B678="","",VLOOKUP(B678,'Base productos'!A$2:H$11812,4,FALSE))</f>
        <v/>
      </c>
      <c r="F678" s="63" t="str">
        <f>IF(B678="","",VLOOKUP(B678,'Base productos'!A$2:H$11812,5,FALSE))</f>
        <v/>
      </c>
      <c r="G678" s="67" t="str">
        <f>IF(B678="","",VLOOKUP(B678,'Base productos'!A$2:H$11812,6,FALSE))</f>
        <v/>
      </c>
      <c r="H678" s="67" t="str">
        <f>IF(B678="","",VLOOKUP(B678,'Base productos'!A$2:H$11812,7,FALSE))</f>
        <v/>
      </c>
      <c r="I678" s="67" t="str">
        <f>IF(B678="","",VLOOKUP(B678,'Base productos'!A$2:H$11812,8,FALSE))</f>
        <v/>
      </c>
      <c r="J678" s="47"/>
      <c r="K678" s="48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70"/>
      <c r="Y678" s="69"/>
      <c r="Z678" s="70"/>
      <c r="AA678" s="105"/>
      <c r="AB678" s="107"/>
      <c r="AC678" s="106"/>
      <c r="AD678" s="106"/>
      <c r="AE678" s="54"/>
      <c r="AF678" s="104"/>
      <c r="AG678" s="94"/>
      <c r="AH678" s="94"/>
      <c r="AI678"/>
      <c r="AJ678"/>
      <c r="AM678" s="13"/>
    </row>
    <row r="679" spans="1:39" s="8" customFormat="1" ht="24.95" customHeight="1" x14ac:dyDescent="0.25">
      <c r="A679" s="66" t="str">
        <f t="shared" si="10"/>
        <v/>
      </c>
      <c r="B679" s="62"/>
      <c r="C679" s="64" t="str">
        <f>IF(B679="","",VLOOKUP(B679,'Base productos'!A$2:H$11812,2,FALSE))</f>
        <v/>
      </c>
      <c r="D679" s="67" t="str">
        <f>IF(B679="","",VLOOKUP(B679,'Base productos'!A$2:H$11812,3,FALSE))</f>
        <v/>
      </c>
      <c r="E679" s="63" t="str">
        <f>IF(B679="","",VLOOKUP(B679,'Base productos'!A$2:H$11812,4,FALSE))</f>
        <v/>
      </c>
      <c r="F679" s="63" t="str">
        <f>IF(B679="","",VLOOKUP(B679,'Base productos'!A$2:H$11812,5,FALSE))</f>
        <v/>
      </c>
      <c r="G679" s="67" t="str">
        <f>IF(B679="","",VLOOKUP(B679,'Base productos'!A$2:H$11812,6,FALSE))</f>
        <v/>
      </c>
      <c r="H679" s="67" t="str">
        <f>IF(B679="","",VLOOKUP(B679,'Base productos'!A$2:H$11812,7,FALSE))</f>
        <v/>
      </c>
      <c r="I679" s="67" t="str">
        <f>IF(B679="","",VLOOKUP(B679,'Base productos'!A$2:H$11812,8,FALSE))</f>
        <v/>
      </c>
      <c r="J679" s="47"/>
      <c r="K679" s="48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70"/>
      <c r="Y679" s="69"/>
      <c r="Z679" s="70"/>
      <c r="AA679" s="105"/>
      <c r="AB679" s="107"/>
      <c r="AC679" s="106"/>
      <c r="AD679" s="106"/>
      <c r="AE679" s="54"/>
      <c r="AF679" s="104"/>
      <c r="AG679" s="94"/>
      <c r="AH679" s="94"/>
      <c r="AI679"/>
      <c r="AJ679"/>
      <c r="AM679" s="13"/>
    </row>
    <row r="680" spans="1:39" s="8" customFormat="1" ht="24.95" customHeight="1" x14ac:dyDescent="0.25">
      <c r="A680" s="66" t="str">
        <f t="shared" si="10"/>
        <v/>
      </c>
      <c r="B680" s="62"/>
      <c r="C680" s="64" t="str">
        <f>IF(B680="","",VLOOKUP(B680,'Base productos'!A$2:H$11812,2,FALSE))</f>
        <v/>
      </c>
      <c r="D680" s="67" t="str">
        <f>IF(B680="","",VLOOKUP(B680,'Base productos'!A$2:H$11812,3,FALSE))</f>
        <v/>
      </c>
      <c r="E680" s="63" t="str">
        <f>IF(B680="","",VLOOKUP(B680,'Base productos'!A$2:H$11812,4,FALSE))</f>
        <v/>
      </c>
      <c r="F680" s="63" t="str">
        <f>IF(B680="","",VLOOKUP(B680,'Base productos'!A$2:H$11812,5,FALSE))</f>
        <v/>
      </c>
      <c r="G680" s="67" t="str">
        <f>IF(B680="","",VLOOKUP(B680,'Base productos'!A$2:H$11812,6,FALSE))</f>
        <v/>
      </c>
      <c r="H680" s="67" t="str">
        <f>IF(B680="","",VLOOKUP(B680,'Base productos'!A$2:H$11812,7,FALSE))</f>
        <v/>
      </c>
      <c r="I680" s="67" t="str">
        <f>IF(B680="","",VLOOKUP(B680,'Base productos'!A$2:H$11812,8,FALSE))</f>
        <v/>
      </c>
      <c r="J680" s="47"/>
      <c r="K680" s="48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70"/>
      <c r="Y680" s="69"/>
      <c r="Z680" s="70"/>
      <c r="AA680" s="105"/>
      <c r="AB680" s="107"/>
      <c r="AC680" s="106"/>
      <c r="AD680" s="106"/>
      <c r="AE680" s="54"/>
      <c r="AF680" s="104"/>
      <c r="AG680" s="94"/>
      <c r="AH680" s="94"/>
      <c r="AI680"/>
      <c r="AJ680"/>
      <c r="AM680" s="13"/>
    </row>
    <row r="681" spans="1:39" s="8" customFormat="1" ht="24.95" customHeight="1" x14ac:dyDescent="0.25">
      <c r="A681" s="66" t="str">
        <f t="shared" si="10"/>
        <v/>
      </c>
      <c r="B681" s="62"/>
      <c r="C681" s="64" t="str">
        <f>IF(B681="","",VLOOKUP(B681,'Base productos'!A$2:H$11812,2,FALSE))</f>
        <v/>
      </c>
      <c r="D681" s="67" t="str">
        <f>IF(B681="","",VLOOKUP(B681,'Base productos'!A$2:H$11812,3,FALSE))</f>
        <v/>
      </c>
      <c r="E681" s="63" t="str">
        <f>IF(B681="","",VLOOKUP(B681,'Base productos'!A$2:H$11812,4,FALSE))</f>
        <v/>
      </c>
      <c r="F681" s="63" t="str">
        <f>IF(B681="","",VLOOKUP(B681,'Base productos'!A$2:H$11812,5,FALSE))</f>
        <v/>
      </c>
      <c r="G681" s="67" t="str">
        <f>IF(B681="","",VLOOKUP(B681,'Base productos'!A$2:H$11812,6,FALSE))</f>
        <v/>
      </c>
      <c r="H681" s="67" t="str">
        <f>IF(B681="","",VLOOKUP(B681,'Base productos'!A$2:H$11812,7,FALSE))</f>
        <v/>
      </c>
      <c r="I681" s="67" t="str">
        <f>IF(B681="","",VLOOKUP(B681,'Base productos'!A$2:H$11812,8,FALSE))</f>
        <v/>
      </c>
      <c r="J681" s="47"/>
      <c r="K681" s="48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70"/>
      <c r="Y681" s="69"/>
      <c r="Z681" s="70"/>
      <c r="AA681" s="105"/>
      <c r="AB681" s="107"/>
      <c r="AC681" s="106"/>
      <c r="AD681" s="106"/>
      <c r="AE681" s="54"/>
      <c r="AF681" s="104"/>
      <c r="AG681" s="94"/>
      <c r="AH681" s="94"/>
      <c r="AI681"/>
      <c r="AJ681"/>
      <c r="AM681" s="13"/>
    </row>
    <row r="682" spans="1:39" s="8" customFormat="1" ht="24.95" customHeight="1" x14ac:dyDescent="0.25">
      <c r="A682" s="66" t="str">
        <f t="shared" si="10"/>
        <v/>
      </c>
      <c r="B682" s="62"/>
      <c r="C682" s="64" t="str">
        <f>IF(B682="","",VLOOKUP(B682,'Base productos'!A$2:H$11812,2,FALSE))</f>
        <v/>
      </c>
      <c r="D682" s="67" t="str">
        <f>IF(B682="","",VLOOKUP(B682,'Base productos'!A$2:H$11812,3,FALSE))</f>
        <v/>
      </c>
      <c r="E682" s="63" t="str">
        <f>IF(B682="","",VLOOKUP(B682,'Base productos'!A$2:H$11812,4,FALSE))</f>
        <v/>
      </c>
      <c r="F682" s="63" t="str">
        <f>IF(B682="","",VLOOKUP(B682,'Base productos'!A$2:H$11812,5,FALSE))</f>
        <v/>
      </c>
      <c r="G682" s="67" t="str">
        <f>IF(B682="","",VLOOKUP(B682,'Base productos'!A$2:H$11812,6,FALSE))</f>
        <v/>
      </c>
      <c r="H682" s="67" t="str">
        <f>IF(B682="","",VLOOKUP(B682,'Base productos'!A$2:H$11812,7,FALSE))</f>
        <v/>
      </c>
      <c r="I682" s="67" t="str">
        <f>IF(B682="","",VLOOKUP(B682,'Base productos'!A$2:H$11812,8,FALSE))</f>
        <v/>
      </c>
      <c r="J682" s="47"/>
      <c r="K682" s="48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70"/>
      <c r="Y682" s="69"/>
      <c r="Z682" s="70"/>
      <c r="AA682" s="105"/>
      <c r="AB682" s="107"/>
      <c r="AC682" s="106"/>
      <c r="AD682" s="106"/>
      <c r="AE682" s="54"/>
      <c r="AF682" s="104"/>
      <c r="AG682" s="94"/>
      <c r="AH682" s="94"/>
      <c r="AI682"/>
      <c r="AJ682"/>
      <c r="AM682" s="13"/>
    </row>
    <row r="683" spans="1:39" s="8" customFormat="1" ht="24.95" customHeight="1" x14ac:dyDescent="0.25">
      <c r="A683" s="66" t="str">
        <f t="shared" si="10"/>
        <v/>
      </c>
      <c r="B683" s="62"/>
      <c r="C683" s="64" t="str">
        <f>IF(B683="","",VLOOKUP(B683,'Base productos'!A$2:H$11812,2,FALSE))</f>
        <v/>
      </c>
      <c r="D683" s="67" t="str">
        <f>IF(B683="","",VLOOKUP(B683,'Base productos'!A$2:H$11812,3,FALSE))</f>
        <v/>
      </c>
      <c r="E683" s="63" t="str">
        <f>IF(B683="","",VLOOKUP(B683,'Base productos'!A$2:H$11812,4,FALSE))</f>
        <v/>
      </c>
      <c r="F683" s="63" t="str">
        <f>IF(B683="","",VLOOKUP(B683,'Base productos'!A$2:H$11812,5,FALSE))</f>
        <v/>
      </c>
      <c r="G683" s="67" t="str">
        <f>IF(B683="","",VLOOKUP(B683,'Base productos'!A$2:H$11812,6,FALSE))</f>
        <v/>
      </c>
      <c r="H683" s="67" t="str">
        <f>IF(B683="","",VLOOKUP(B683,'Base productos'!A$2:H$11812,7,FALSE))</f>
        <v/>
      </c>
      <c r="I683" s="67" t="str">
        <f>IF(B683="","",VLOOKUP(B683,'Base productos'!A$2:H$11812,8,FALSE))</f>
        <v/>
      </c>
      <c r="J683" s="47"/>
      <c r="K683" s="48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70"/>
      <c r="Y683" s="69"/>
      <c r="Z683" s="70"/>
      <c r="AA683" s="105"/>
      <c r="AB683" s="107"/>
      <c r="AC683" s="106"/>
      <c r="AD683" s="106"/>
      <c r="AE683" s="54"/>
      <c r="AF683" s="104"/>
      <c r="AG683" s="94"/>
      <c r="AH683" s="94"/>
      <c r="AI683"/>
      <c r="AJ683"/>
      <c r="AM683" s="13"/>
    </row>
    <row r="684" spans="1:39" s="8" customFormat="1" ht="24.95" customHeight="1" x14ac:dyDescent="0.25">
      <c r="A684" s="66" t="str">
        <f t="shared" si="10"/>
        <v/>
      </c>
      <c r="B684" s="62"/>
      <c r="C684" s="64" t="str">
        <f>IF(B684="","",VLOOKUP(B684,'Base productos'!A$2:H$11812,2,FALSE))</f>
        <v/>
      </c>
      <c r="D684" s="67" t="str">
        <f>IF(B684="","",VLOOKUP(B684,'Base productos'!A$2:H$11812,3,FALSE))</f>
        <v/>
      </c>
      <c r="E684" s="63" t="str">
        <f>IF(B684="","",VLOOKUP(B684,'Base productos'!A$2:H$11812,4,FALSE))</f>
        <v/>
      </c>
      <c r="F684" s="63" t="str">
        <f>IF(B684="","",VLOOKUP(B684,'Base productos'!A$2:H$11812,5,FALSE))</f>
        <v/>
      </c>
      <c r="G684" s="67" t="str">
        <f>IF(B684="","",VLOOKUP(B684,'Base productos'!A$2:H$11812,6,FALSE))</f>
        <v/>
      </c>
      <c r="H684" s="67" t="str">
        <f>IF(B684="","",VLOOKUP(B684,'Base productos'!A$2:H$11812,7,FALSE))</f>
        <v/>
      </c>
      <c r="I684" s="67" t="str">
        <f>IF(B684="","",VLOOKUP(B684,'Base productos'!A$2:H$11812,8,FALSE))</f>
        <v/>
      </c>
      <c r="J684" s="47"/>
      <c r="K684" s="48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70"/>
      <c r="Y684" s="69"/>
      <c r="Z684" s="70"/>
      <c r="AA684" s="105"/>
      <c r="AB684" s="107"/>
      <c r="AC684" s="106"/>
      <c r="AD684" s="106"/>
      <c r="AE684" s="54"/>
      <c r="AF684" s="104"/>
      <c r="AG684" s="94"/>
      <c r="AH684" s="94"/>
      <c r="AI684"/>
      <c r="AJ684"/>
      <c r="AM684" s="13"/>
    </row>
    <row r="685" spans="1:39" s="8" customFormat="1" ht="24.95" customHeight="1" x14ac:dyDescent="0.25">
      <c r="A685" s="66" t="str">
        <f t="shared" si="10"/>
        <v/>
      </c>
      <c r="B685" s="62"/>
      <c r="C685" s="64" t="str">
        <f>IF(B685="","",VLOOKUP(B685,'Base productos'!A$2:H$11812,2,FALSE))</f>
        <v/>
      </c>
      <c r="D685" s="67" t="str">
        <f>IF(B685="","",VLOOKUP(B685,'Base productos'!A$2:H$11812,3,FALSE))</f>
        <v/>
      </c>
      <c r="E685" s="63" t="str">
        <f>IF(B685="","",VLOOKUP(B685,'Base productos'!A$2:H$11812,4,FALSE))</f>
        <v/>
      </c>
      <c r="F685" s="63" t="str">
        <f>IF(B685="","",VLOOKUP(B685,'Base productos'!A$2:H$11812,5,FALSE))</f>
        <v/>
      </c>
      <c r="G685" s="67" t="str">
        <f>IF(B685="","",VLOOKUP(B685,'Base productos'!A$2:H$11812,6,FALSE))</f>
        <v/>
      </c>
      <c r="H685" s="67" t="str">
        <f>IF(B685="","",VLOOKUP(B685,'Base productos'!A$2:H$11812,7,FALSE))</f>
        <v/>
      </c>
      <c r="I685" s="67" t="str">
        <f>IF(B685="","",VLOOKUP(B685,'Base productos'!A$2:H$11812,8,FALSE))</f>
        <v/>
      </c>
      <c r="J685" s="47"/>
      <c r="K685" s="48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70"/>
      <c r="Y685" s="69"/>
      <c r="Z685" s="70"/>
      <c r="AA685" s="105"/>
      <c r="AB685" s="107"/>
      <c r="AC685" s="106"/>
      <c r="AD685" s="106"/>
      <c r="AE685" s="54"/>
      <c r="AF685" s="104"/>
      <c r="AG685" s="94"/>
      <c r="AH685" s="94"/>
      <c r="AI685"/>
      <c r="AJ685"/>
      <c r="AM685" s="13"/>
    </row>
    <row r="686" spans="1:39" s="8" customFormat="1" ht="24.95" customHeight="1" x14ac:dyDescent="0.25">
      <c r="A686" s="66" t="str">
        <f t="shared" si="10"/>
        <v/>
      </c>
      <c r="B686" s="62"/>
      <c r="C686" s="64" t="str">
        <f>IF(B686="","",VLOOKUP(B686,'Base productos'!A$2:H$11812,2,FALSE))</f>
        <v/>
      </c>
      <c r="D686" s="67" t="str">
        <f>IF(B686="","",VLOOKUP(B686,'Base productos'!A$2:H$11812,3,FALSE))</f>
        <v/>
      </c>
      <c r="E686" s="63" t="str">
        <f>IF(B686="","",VLOOKUP(B686,'Base productos'!A$2:H$11812,4,FALSE))</f>
        <v/>
      </c>
      <c r="F686" s="63" t="str">
        <f>IF(B686="","",VLOOKUP(B686,'Base productos'!A$2:H$11812,5,FALSE))</f>
        <v/>
      </c>
      <c r="G686" s="67" t="str">
        <f>IF(B686="","",VLOOKUP(B686,'Base productos'!A$2:H$11812,6,FALSE))</f>
        <v/>
      </c>
      <c r="H686" s="67" t="str">
        <f>IF(B686="","",VLOOKUP(B686,'Base productos'!A$2:H$11812,7,FALSE))</f>
        <v/>
      </c>
      <c r="I686" s="67" t="str">
        <f>IF(B686="","",VLOOKUP(B686,'Base productos'!A$2:H$11812,8,FALSE))</f>
        <v/>
      </c>
      <c r="J686" s="47"/>
      <c r="K686" s="48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70"/>
      <c r="Y686" s="69"/>
      <c r="Z686" s="70"/>
      <c r="AA686" s="105"/>
      <c r="AB686" s="107"/>
      <c r="AC686" s="106"/>
      <c r="AD686" s="106"/>
      <c r="AE686" s="54"/>
      <c r="AF686" s="104"/>
      <c r="AG686" s="94"/>
      <c r="AH686" s="94"/>
      <c r="AI686"/>
      <c r="AJ686"/>
      <c r="AM686" s="13"/>
    </row>
    <row r="687" spans="1:39" s="8" customFormat="1" ht="24.95" customHeight="1" x14ac:dyDescent="0.25">
      <c r="A687" s="66" t="str">
        <f t="shared" si="10"/>
        <v/>
      </c>
      <c r="B687" s="62"/>
      <c r="C687" s="64" t="str">
        <f>IF(B687="","",VLOOKUP(B687,'Base productos'!A$2:H$11812,2,FALSE))</f>
        <v/>
      </c>
      <c r="D687" s="67" t="str">
        <f>IF(B687="","",VLOOKUP(B687,'Base productos'!A$2:H$11812,3,FALSE))</f>
        <v/>
      </c>
      <c r="E687" s="63" t="str">
        <f>IF(B687="","",VLOOKUP(B687,'Base productos'!A$2:H$11812,4,FALSE))</f>
        <v/>
      </c>
      <c r="F687" s="63" t="str">
        <f>IF(B687="","",VLOOKUP(B687,'Base productos'!A$2:H$11812,5,FALSE))</f>
        <v/>
      </c>
      <c r="G687" s="67" t="str">
        <f>IF(B687="","",VLOOKUP(B687,'Base productos'!A$2:H$11812,6,FALSE))</f>
        <v/>
      </c>
      <c r="H687" s="67" t="str">
        <f>IF(B687="","",VLOOKUP(B687,'Base productos'!A$2:H$11812,7,FALSE))</f>
        <v/>
      </c>
      <c r="I687" s="67" t="str">
        <f>IF(B687="","",VLOOKUP(B687,'Base productos'!A$2:H$11812,8,FALSE))</f>
        <v/>
      </c>
      <c r="J687" s="47"/>
      <c r="K687" s="48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70"/>
      <c r="Y687" s="69"/>
      <c r="Z687" s="70"/>
      <c r="AA687" s="105"/>
      <c r="AB687" s="107"/>
      <c r="AC687" s="106"/>
      <c r="AD687" s="106"/>
      <c r="AE687" s="54"/>
      <c r="AF687" s="104"/>
      <c r="AG687" s="94"/>
      <c r="AH687" s="94"/>
      <c r="AI687"/>
      <c r="AJ687"/>
      <c r="AM687" s="13"/>
    </row>
    <row r="688" spans="1:39" s="8" customFormat="1" ht="24.95" customHeight="1" x14ac:dyDescent="0.25">
      <c r="A688" s="66" t="str">
        <f t="shared" si="10"/>
        <v/>
      </c>
      <c r="B688" s="62"/>
      <c r="C688" s="64" t="str">
        <f>IF(B688="","",VLOOKUP(B688,'Base productos'!A$2:H$11812,2,FALSE))</f>
        <v/>
      </c>
      <c r="D688" s="67" t="str">
        <f>IF(B688="","",VLOOKUP(B688,'Base productos'!A$2:H$11812,3,FALSE))</f>
        <v/>
      </c>
      <c r="E688" s="63" t="str">
        <f>IF(B688="","",VLOOKUP(B688,'Base productos'!A$2:H$11812,4,FALSE))</f>
        <v/>
      </c>
      <c r="F688" s="63" t="str">
        <f>IF(B688="","",VLOOKUP(B688,'Base productos'!A$2:H$11812,5,FALSE))</f>
        <v/>
      </c>
      <c r="G688" s="67" t="str">
        <f>IF(B688="","",VLOOKUP(B688,'Base productos'!A$2:H$11812,6,FALSE))</f>
        <v/>
      </c>
      <c r="H688" s="67" t="str">
        <f>IF(B688="","",VLOOKUP(B688,'Base productos'!A$2:H$11812,7,FALSE))</f>
        <v/>
      </c>
      <c r="I688" s="67" t="str">
        <f>IF(B688="","",VLOOKUP(B688,'Base productos'!A$2:H$11812,8,FALSE))</f>
        <v/>
      </c>
      <c r="J688" s="47"/>
      <c r="K688" s="48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70"/>
      <c r="Y688" s="69"/>
      <c r="Z688" s="70"/>
      <c r="AA688" s="105"/>
      <c r="AB688" s="107"/>
      <c r="AC688" s="106"/>
      <c r="AD688" s="106"/>
      <c r="AE688" s="54"/>
      <c r="AF688" s="104"/>
      <c r="AG688" s="94"/>
      <c r="AH688" s="94"/>
      <c r="AI688"/>
      <c r="AJ688"/>
      <c r="AM688" s="13"/>
    </row>
    <row r="689" spans="1:39" s="8" customFormat="1" ht="24.95" customHeight="1" x14ac:dyDescent="0.25">
      <c r="A689" s="66" t="str">
        <f t="shared" si="10"/>
        <v/>
      </c>
      <c r="B689" s="62"/>
      <c r="C689" s="64" t="str">
        <f>IF(B689="","",VLOOKUP(B689,'Base productos'!A$2:H$11812,2,FALSE))</f>
        <v/>
      </c>
      <c r="D689" s="67" t="str">
        <f>IF(B689="","",VLOOKUP(B689,'Base productos'!A$2:H$11812,3,FALSE))</f>
        <v/>
      </c>
      <c r="E689" s="63" t="str">
        <f>IF(B689="","",VLOOKUP(B689,'Base productos'!A$2:H$11812,4,FALSE))</f>
        <v/>
      </c>
      <c r="F689" s="63" t="str">
        <f>IF(B689="","",VLOOKUP(B689,'Base productos'!A$2:H$11812,5,FALSE))</f>
        <v/>
      </c>
      <c r="G689" s="67" t="str">
        <f>IF(B689="","",VLOOKUP(B689,'Base productos'!A$2:H$11812,6,FALSE))</f>
        <v/>
      </c>
      <c r="H689" s="67" t="str">
        <f>IF(B689="","",VLOOKUP(B689,'Base productos'!A$2:H$11812,7,FALSE))</f>
        <v/>
      </c>
      <c r="I689" s="67" t="str">
        <f>IF(B689="","",VLOOKUP(B689,'Base productos'!A$2:H$11812,8,FALSE))</f>
        <v/>
      </c>
      <c r="J689" s="47"/>
      <c r="K689" s="48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70"/>
      <c r="Y689" s="69"/>
      <c r="Z689" s="70"/>
      <c r="AA689" s="105"/>
      <c r="AB689" s="107"/>
      <c r="AC689" s="106"/>
      <c r="AD689" s="106"/>
      <c r="AE689" s="54"/>
      <c r="AF689" s="104"/>
      <c r="AG689" s="94"/>
      <c r="AH689" s="94"/>
      <c r="AI689"/>
      <c r="AJ689"/>
      <c r="AM689" s="13"/>
    </row>
    <row r="690" spans="1:39" s="8" customFormat="1" ht="24.95" customHeight="1" x14ac:dyDescent="0.25">
      <c r="A690" s="66" t="str">
        <f t="shared" si="10"/>
        <v/>
      </c>
      <c r="B690" s="62"/>
      <c r="C690" s="64" t="str">
        <f>IF(B690="","",VLOOKUP(B690,'Base productos'!A$2:H$11812,2,FALSE))</f>
        <v/>
      </c>
      <c r="D690" s="67" t="str">
        <f>IF(B690="","",VLOOKUP(B690,'Base productos'!A$2:H$11812,3,FALSE))</f>
        <v/>
      </c>
      <c r="E690" s="63" t="str">
        <f>IF(B690="","",VLOOKUP(B690,'Base productos'!A$2:H$11812,4,FALSE))</f>
        <v/>
      </c>
      <c r="F690" s="63" t="str">
        <f>IF(B690="","",VLOOKUP(B690,'Base productos'!A$2:H$11812,5,FALSE))</f>
        <v/>
      </c>
      <c r="G690" s="67" t="str">
        <f>IF(B690="","",VLOOKUP(B690,'Base productos'!A$2:H$11812,6,FALSE))</f>
        <v/>
      </c>
      <c r="H690" s="67" t="str">
        <f>IF(B690="","",VLOOKUP(B690,'Base productos'!A$2:H$11812,7,FALSE))</f>
        <v/>
      </c>
      <c r="I690" s="67" t="str">
        <f>IF(B690="","",VLOOKUP(B690,'Base productos'!A$2:H$11812,8,FALSE))</f>
        <v/>
      </c>
      <c r="J690" s="47"/>
      <c r="K690" s="48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70"/>
      <c r="Y690" s="69"/>
      <c r="Z690" s="70"/>
      <c r="AA690" s="105"/>
      <c r="AB690" s="107"/>
      <c r="AC690" s="106"/>
      <c r="AD690" s="106"/>
      <c r="AE690" s="54"/>
      <c r="AF690" s="104"/>
      <c r="AG690" s="94"/>
      <c r="AH690" s="94"/>
      <c r="AI690"/>
      <c r="AJ690"/>
      <c r="AM690" s="13"/>
    </row>
    <row r="691" spans="1:39" s="8" customFormat="1" ht="24.95" customHeight="1" x14ac:dyDescent="0.25">
      <c r="A691" s="66" t="str">
        <f t="shared" si="10"/>
        <v/>
      </c>
      <c r="B691" s="62"/>
      <c r="C691" s="64" t="str">
        <f>IF(B691="","",VLOOKUP(B691,'Base productos'!A$2:H$11812,2,FALSE))</f>
        <v/>
      </c>
      <c r="D691" s="67" t="str">
        <f>IF(B691="","",VLOOKUP(B691,'Base productos'!A$2:H$11812,3,FALSE))</f>
        <v/>
      </c>
      <c r="E691" s="63" t="str">
        <f>IF(B691="","",VLOOKUP(B691,'Base productos'!A$2:H$11812,4,FALSE))</f>
        <v/>
      </c>
      <c r="F691" s="63" t="str">
        <f>IF(B691="","",VLOOKUP(B691,'Base productos'!A$2:H$11812,5,FALSE))</f>
        <v/>
      </c>
      <c r="G691" s="67" t="str">
        <f>IF(B691="","",VLOOKUP(B691,'Base productos'!A$2:H$11812,6,FALSE))</f>
        <v/>
      </c>
      <c r="H691" s="67" t="str">
        <f>IF(B691="","",VLOOKUP(B691,'Base productos'!A$2:H$11812,7,FALSE))</f>
        <v/>
      </c>
      <c r="I691" s="67" t="str">
        <f>IF(B691="","",VLOOKUP(B691,'Base productos'!A$2:H$11812,8,FALSE))</f>
        <v/>
      </c>
      <c r="J691" s="47"/>
      <c r="K691" s="48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70"/>
      <c r="Y691" s="69"/>
      <c r="Z691" s="70"/>
      <c r="AA691" s="105"/>
      <c r="AB691" s="107"/>
      <c r="AC691" s="106"/>
      <c r="AD691" s="106"/>
      <c r="AE691" s="54"/>
      <c r="AF691" s="104"/>
      <c r="AG691" s="94"/>
      <c r="AH691" s="94"/>
      <c r="AI691"/>
      <c r="AJ691"/>
      <c r="AM691" s="13"/>
    </row>
    <row r="692" spans="1:39" s="8" customFormat="1" ht="24.95" customHeight="1" x14ac:dyDescent="0.25">
      <c r="A692" s="66" t="str">
        <f t="shared" si="10"/>
        <v/>
      </c>
      <c r="B692" s="62"/>
      <c r="C692" s="64" t="str">
        <f>IF(B692="","",VLOOKUP(B692,'Base productos'!A$2:H$11812,2,FALSE))</f>
        <v/>
      </c>
      <c r="D692" s="67" t="str">
        <f>IF(B692="","",VLOOKUP(B692,'Base productos'!A$2:H$11812,3,FALSE))</f>
        <v/>
      </c>
      <c r="E692" s="63" t="str">
        <f>IF(B692="","",VLOOKUP(B692,'Base productos'!A$2:H$11812,4,FALSE))</f>
        <v/>
      </c>
      <c r="F692" s="63" t="str">
        <f>IF(B692="","",VLOOKUP(B692,'Base productos'!A$2:H$11812,5,FALSE))</f>
        <v/>
      </c>
      <c r="G692" s="67" t="str">
        <f>IF(B692="","",VLOOKUP(B692,'Base productos'!A$2:H$11812,6,FALSE))</f>
        <v/>
      </c>
      <c r="H692" s="67" t="str">
        <f>IF(B692="","",VLOOKUP(B692,'Base productos'!A$2:H$11812,7,FALSE))</f>
        <v/>
      </c>
      <c r="I692" s="67" t="str">
        <f>IF(B692="","",VLOOKUP(B692,'Base productos'!A$2:H$11812,8,FALSE))</f>
        <v/>
      </c>
      <c r="J692" s="47"/>
      <c r="K692" s="48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70"/>
      <c r="Y692" s="69"/>
      <c r="Z692" s="70"/>
      <c r="AA692" s="105"/>
      <c r="AB692" s="107"/>
      <c r="AC692" s="106"/>
      <c r="AD692" s="106"/>
      <c r="AE692" s="54"/>
      <c r="AF692" s="104"/>
      <c r="AG692" s="94"/>
      <c r="AH692" s="94"/>
      <c r="AI692"/>
      <c r="AJ692"/>
      <c r="AM692" s="13"/>
    </row>
    <row r="693" spans="1:39" s="8" customFormat="1" ht="24.95" customHeight="1" x14ac:dyDescent="0.25">
      <c r="A693" s="66" t="str">
        <f t="shared" si="10"/>
        <v/>
      </c>
      <c r="B693" s="62"/>
      <c r="C693" s="64" t="str">
        <f>IF(B693="","",VLOOKUP(B693,'Base productos'!A$2:H$11812,2,FALSE))</f>
        <v/>
      </c>
      <c r="D693" s="67" t="str">
        <f>IF(B693="","",VLOOKUP(B693,'Base productos'!A$2:H$11812,3,FALSE))</f>
        <v/>
      </c>
      <c r="E693" s="63" t="str">
        <f>IF(B693="","",VLOOKUP(B693,'Base productos'!A$2:H$11812,4,FALSE))</f>
        <v/>
      </c>
      <c r="F693" s="63" t="str">
        <f>IF(B693="","",VLOOKUP(B693,'Base productos'!A$2:H$11812,5,FALSE))</f>
        <v/>
      </c>
      <c r="G693" s="67" t="str">
        <f>IF(B693="","",VLOOKUP(B693,'Base productos'!A$2:H$11812,6,FALSE))</f>
        <v/>
      </c>
      <c r="H693" s="67" t="str">
        <f>IF(B693="","",VLOOKUP(B693,'Base productos'!A$2:H$11812,7,FALSE))</f>
        <v/>
      </c>
      <c r="I693" s="67" t="str">
        <f>IF(B693="","",VLOOKUP(B693,'Base productos'!A$2:H$11812,8,FALSE))</f>
        <v/>
      </c>
      <c r="J693" s="47"/>
      <c r="K693" s="48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70"/>
      <c r="Y693" s="69"/>
      <c r="Z693" s="70"/>
      <c r="AA693" s="105"/>
      <c r="AB693" s="107"/>
      <c r="AC693" s="106"/>
      <c r="AD693" s="106"/>
      <c r="AE693" s="54"/>
      <c r="AF693" s="104"/>
      <c r="AG693" s="94"/>
      <c r="AH693" s="94"/>
      <c r="AI693"/>
      <c r="AJ693"/>
      <c r="AM693" s="13"/>
    </row>
    <row r="694" spans="1:39" s="8" customFormat="1" ht="24.95" customHeight="1" x14ac:dyDescent="0.25">
      <c r="A694" s="66" t="str">
        <f t="shared" si="10"/>
        <v/>
      </c>
      <c r="B694" s="62"/>
      <c r="C694" s="64" t="str">
        <f>IF(B694="","",VLOOKUP(B694,'Base productos'!A$2:H$11812,2,FALSE))</f>
        <v/>
      </c>
      <c r="D694" s="67" t="str">
        <f>IF(B694="","",VLOOKUP(B694,'Base productos'!A$2:H$11812,3,FALSE))</f>
        <v/>
      </c>
      <c r="E694" s="63" t="str">
        <f>IF(B694="","",VLOOKUP(B694,'Base productos'!A$2:H$11812,4,FALSE))</f>
        <v/>
      </c>
      <c r="F694" s="63" t="str">
        <f>IF(B694="","",VLOOKUP(B694,'Base productos'!A$2:H$11812,5,FALSE))</f>
        <v/>
      </c>
      <c r="G694" s="67" t="str">
        <f>IF(B694="","",VLOOKUP(B694,'Base productos'!A$2:H$11812,6,FALSE))</f>
        <v/>
      </c>
      <c r="H694" s="67" t="str">
        <f>IF(B694="","",VLOOKUP(B694,'Base productos'!A$2:H$11812,7,FALSE))</f>
        <v/>
      </c>
      <c r="I694" s="67" t="str">
        <f>IF(B694="","",VLOOKUP(B694,'Base productos'!A$2:H$11812,8,FALSE))</f>
        <v/>
      </c>
      <c r="J694" s="47"/>
      <c r="K694" s="48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70"/>
      <c r="Y694" s="69"/>
      <c r="Z694" s="70"/>
      <c r="AA694" s="105"/>
      <c r="AB694" s="107"/>
      <c r="AC694" s="106"/>
      <c r="AD694" s="106"/>
      <c r="AE694" s="54"/>
      <c r="AF694" s="104"/>
      <c r="AG694" s="94"/>
      <c r="AH694" s="94"/>
      <c r="AI694"/>
      <c r="AJ694"/>
      <c r="AM694" s="13"/>
    </row>
    <row r="695" spans="1:39" s="8" customFormat="1" ht="24.95" customHeight="1" x14ac:dyDescent="0.25">
      <c r="A695" s="66" t="str">
        <f t="shared" si="10"/>
        <v/>
      </c>
      <c r="B695" s="62"/>
      <c r="C695" s="64" t="str">
        <f>IF(B695="","",VLOOKUP(B695,'Base productos'!A$2:H$11812,2,FALSE))</f>
        <v/>
      </c>
      <c r="D695" s="67" t="str">
        <f>IF(B695="","",VLOOKUP(B695,'Base productos'!A$2:H$11812,3,FALSE))</f>
        <v/>
      </c>
      <c r="E695" s="63" t="str">
        <f>IF(B695="","",VLOOKUP(B695,'Base productos'!A$2:H$11812,4,FALSE))</f>
        <v/>
      </c>
      <c r="F695" s="63" t="str">
        <f>IF(B695="","",VLOOKUP(B695,'Base productos'!A$2:H$11812,5,FALSE))</f>
        <v/>
      </c>
      <c r="G695" s="67" t="str">
        <f>IF(B695="","",VLOOKUP(B695,'Base productos'!A$2:H$11812,6,FALSE))</f>
        <v/>
      </c>
      <c r="H695" s="67" t="str">
        <f>IF(B695="","",VLOOKUP(B695,'Base productos'!A$2:H$11812,7,FALSE))</f>
        <v/>
      </c>
      <c r="I695" s="67" t="str">
        <f>IF(B695="","",VLOOKUP(B695,'Base productos'!A$2:H$11812,8,FALSE))</f>
        <v/>
      </c>
      <c r="J695" s="47"/>
      <c r="K695" s="48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70"/>
      <c r="Y695" s="69"/>
      <c r="Z695" s="70"/>
      <c r="AA695" s="105"/>
      <c r="AB695" s="107"/>
      <c r="AC695" s="106"/>
      <c r="AD695" s="106"/>
      <c r="AE695" s="54"/>
      <c r="AF695" s="104"/>
      <c r="AG695" s="94"/>
      <c r="AH695" s="94"/>
      <c r="AI695"/>
      <c r="AJ695"/>
      <c r="AM695" s="13"/>
    </row>
    <row r="696" spans="1:39" s="8" customFormat="1" ht="24.95" customHeight="1" x14ac:dyDescent="0.25">
      <c r="A696" s="66" t="str">
        <f t="shared" si="10"/>
        <v/>
      </c>
      <c r="B696" s="62"/>
      <c r="C696" s="64" t="str">
        <f>IF(B696="","",VLOOKUP(B696,'Base productos'!A$2:H$11812,2,FALSE))</f>
        <v/>
      </c>
      <c r="D696" s="67" t="str">
        <f>IF(B696="","",VLOOKUP(B696,'Base productos'!A$2:H$11812,3,FALSE))</f>
        <v/>
      </c>
      <c r="E696" s="63" t="str">
        <f>IF(B696="","",VLOOKUP(B696,'Base productos'!A$2:H$11812,4,FALSE))</f>
        <v/>
      </c>
      <c r="F696" s="63" t="str">
        <f>IF(B696="","",VLOOKUP(B696,'Base productos'!A$2:H$11812,5,FALSE))</f>
        <v/>
      </c>
      <c r="G696" s="67" t="str">
        <f>IF(B696="","",VLOOKUP(B696,'Base productos'!A$2:H$11812,6,FALSE))</f>
        <v/>
      </c>
      <c r="H696" s="67" t="str">
        <f>IF(B696="","",VLOOKUP(B696,'Base productos'!A$2:H$11812,7,FALSE))</f>
        <v/>
      </c>
      <c r="I696" s="67" t="str">
        <f>IF(B696="","",VLOOKUP(B696,'Base productos'!A$2:H$11812,8,FALSE))</f>
        <v/>
      </c>
      <c r="J696" s="47"/>
      <c r="K696" s="48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70"/>
      <c r="Y696" s="69"/>
      <c r="Z696" s="70"/>
      <c r="AA696" s="105"/>
      <c r="AB696" s="107"/>
      <c r="AC696" s="106"/>
      <c r="AD696" s="106"/>
      <c r="AE696" s="54"/>
      <c r="AF696" s="104"/>
      <c r="AG696" s="94"/>
      <c r="AH696" s="94"/>
      <c r="AI696"/>
      <c r="AJ696"/>
      <c r="AM696" s="13"/>
    </row>
    <row r="697" spans="1:39" s="8" customFormat="1" ht="24.95" customHeight="1" x14ac:dyDescent="0.25">
      <c r="A697" s="66" t="str">
        <f t="shared" si="10"/>
        <v/>
      </c>
      <c r="B697" s="62"/>
      <c r="C697" s="64" t="str">
        <f>IF(B697="","",VLOOKUP(B697,'Base productos'!A$2:H$11812,2,FALSE))</f>
        <v/>
      </c>
      <c r="D697" s="67" t="str">
        <f>IF(B697="","",VLOOKUP(B697,'Base productos'!A$2:H$11812,3,FALSE))</f>
        <v/>
      </c>
      <c r="E697" s="63" t="str">
        <f>IF(B697="","",VLOOKUP(B697,'Base productos'!A$2:H$11812,4,FALSE))</f>
        <v/>
      </c>
      <c r="F697" s="63" t="str">
        <f>IF(B697="","",VLOOKUP(B697,'Base productos'!A$2:H$11812,5,FALSE))</f>
        <v/>
      </c>
      <c r="G697" s="67" t="str">
        <f>IF(B697="","",VLOOKUP(B697,'Base productos'!A$2:H$11812,6,FALSE))</f>
        <v/>
      </c>
      <c r="H697" s="67" t="str">
        <f>IF(B697="","",VLOOKUP(B697,'Base productos'!A$2:H$11812,7,FALSE))</f>
        <v/>
      </c>
      <c r="I697" s="67" t="str">
        <f>IF(B697="","",VLOOKUP(B697,'Base productos'!A$2:H$11812,8,FALSE))</f>
        <v/>
      </c>
      <c r="J697" s="47"/>
      <c r="K697" s="48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70"/>
      <c r="Y697" s="69"/>
      <c r="Z697" s="70"/>
      <c r="AA697" s="105"/>
      <c r="AB697" s="107"/>
      <c r="AC697" s="106"/>
      <c r="AD697" s="106"/>
      <c r="AE697" s="54"/>
      <c r="AF697" s="104"/>
      <c r="AG697" s="94"/>
      <c r="AH697" s="94"/>
      <c r="AI697"/>
      <c r="AJ697"/>
      <c r="AM697" s="13"/>
    </row>
    <row r="698" spans="1:39" s="8" customFormat="1" ht="24.95" customHeight="1" x14ac:dyDescent="0.25">
      <c r="A698" s="66" t="str">
        <f t="shared" si="10"/>
        <v/>
      </c>
      <c r="B698" s="62"/>
      <c r="C698" s="64" t="str">
        <f>IF(B698="","",VLOOKUP(B698,'Base productos'!A$2:H$11812,2,FALSE))</f>
        <v/>
      </c>
      <c r="D698" s="67" t="str">
        <f>IF(B698="","",VLOOKUP(B698,'Base productos'!A$2:H$11812,3,FALSE))</f>
        <v/>
      </c>
      <c r="E698" s="63" t="str">
        <f>IF(B698="","",VLOOKUP(B698,'Base productos'!A$2:H$11812,4,FALSE))</f>
        <v/>
      </c>
      <c r="F698" s="63" t="str">
        <f>IF(B698="","",VLOOKUP(B698,'Base productos'!A$2:H$11812,5,FALSE))</f>
        <v/>
      </c>
      <c r="G698" s="67" t="str">
        <f>IF(B698="","",VLOOKUP(B698,'Base productos'!A$2:H$11812,6,FALSE))</f>
        <v/>
      </c>
      <c r="H698" s="67" t="str">
        <f>IF(B698="","",VLOOKUP(B698,'Base productos'!A$2:H$11812,7,FALSE))</f>
        <v/>
      </c>
      <c r="I698" s="67" t="str">
        <f>IF(B698="","",VLOOKUP(B698,'Base productos'!A$2:H$11812,8,FALSE))</f>
        <v/>
      </c>
      <c r="J698" s="47"/>
      <c r="K698" s="48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70"/>
      <c r="Y698" s="69"/>
      <c r="Z698" s="70"/>
      <c r="AA698" s="105"/>
      <c r="AB698" s="107"/>
      <c r="AC698" s="106"/>
      <c r="AD698" s="106"/>
      <c r="AE698" s="54"/>
      <c r="AF698" s="104"/>
      <c r="AG698" s="94"/>
      <c r="AH698" s="94"/>
      <c r="AI698"/>
      <c r="AJ698"/>
      <c r="AM698" s="13"/>
    </row>
    <row r="699" spans="1:39" s="8" customFormat="1" ht="24.95" customHeight="1" x14ac:dyDescent="0.25">
      <c r="A699" s="66" t="str">
        <f t="shared" si="10"/>
        <v/>
      </c>
      <c r="B699" s="62"/>
      <c r="C699" s="64" t="str">
        <f>IF(B699="","",VLOOKUP(B699,'Base productos'!A$2:H$11812,2,FALSE))</f>
        <v/>
      </c>
      <c r="D699" s="67" t="str">
        <f>IF(B699="","",VLOOKUP(B699,'Base productos'!A$2:H$11812,3,FALSE))</f>
        <v/>
      </c>
      <c r="E699" s="63" t="str">
        <f>IF(B699="","",VLOOKUP(B699,'Base productos'!A$2:H$11812,4,FALSE))</f>
        <v/>
      </c>
      <c r="F699" s="63" t="str">
        <f>IF(B699="","",VLOOKUP(B699,'Base productos'!A$2:H$11812,5,FALSE))</f>
        <v/>
      </c>
      <c r="G699" s="67" t="str">
        <f>IF(B699="","",VLOOKUP(B699,'Base productos'!A$2:H$11812,6,FALSE))</f>
        <v/>
      </c>
      <c r="H699" s="67" t="str">
        <f>IF(B699="","",VLOOKUP(B699,'Base productos'!A$2:H$11812,7,FALSE))</f>
        <v/>
      </c>
      <c r="I699" s="67" t="str">
        <f>IF(B699="","",VLOOKUP(B699,'Base productos'!A$2:H$11812,8,FALSE))</f>
        <v/>
      </c>
      <c r="J699" s="47"/>
      <c r="K699" s="48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70"/>
      <c r="Y699" s="69"/>
      <c r="Z699" s="70"/>
      <c r="AA699" s="105"/>
      <c r="AB699" s="107"/>
      <c r="AC699" s="106"/>
      <c r="AD699" s="106"/>
      <c r="AE699" s="54"/>
      <c r="AF699" s="104"/>
      <c r="AG699" s="94"/>
      <c r="AH699" s="94"/>
      <c r="AI699"/>
      <c r="AJ699"/>
      <c r="AM699" s="13"/>
    </row>
    <row r="700" spans="1:39" s="8" customFormat="1" ht="24.95" customHeight="1" x14ac:dyDescent="0.25">
      <c r="A700" s="66" t="str">
        <f t="shared" si="10"/>
        <v/>
      </c>
      <c r="B700" s="62"/>
      <c r="C700" s="64" t="str">
        <f>IF(B700="","",VLOOKUP(B700,'Base productos'!A$2:H$11812,2,FALSE))</f>
        <v/>
      </c>
      <c r="D700" s="67" t="str">
        <f>IF(B700="","",VLOOKUP(B700,'Base productos'!A$2:H$11812,3,FALSE))</f>
        <v/>
      </c>
      <c r="E700" s="63" t="str">
        <f>IF(B700="","",VLOOKUP(B700,'Base productos'!A$2:H$11812,4,FALSE))</f>
        <v/>
      </c>
      <c r="F700" s="63" t="str">
        <f>IF(B700="","",VLOOKUP(B700,'Base productos'!A$2:H$11812,5,FALSE))</f>
        <v/>
      </c>
      <c r="G700" s="67" t="str">
        <f>IF(B700="","",VLOOKUP(B700,'Base productos'!A$2:H$11812,6,FALSE))</f>
        <v/>
      </c>
      <c r="H700" s="67" t="str">
        <f>IF(B700="","",VLOOKUP(B700,'Base productos'!A$2:H$11812,7,FALSE))</f>
        <v/>
      </c>
      <c r="I700" s="67" t="str">
        <f>IF(B700="","",VLOOKUP(B700,'Base productos'!A$2:H$11812,8,FALSE))</f>
        <v/>
      </c>
      <c r="J700" s="47"/>
      <c r="K700" s="48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70"/>
      <c r="Y700" s="69"/>
      <c r="Z700" s="70"/>
      <c r="AA700" s="105"/>
      <c r="AB700" s="107"/>
      <c r="AC700" s="106"/>
      <c r="AD700" s="106"/>
      <c r="AE700" s="54"/>
      <c r="AF700" s="104"/>
      <c r="AG700" s="94"/>
      <c r="AH700" s="94"/>
      <c r="AI700"/>
      <c r="AJ700"/>
      <c r="AM700" s="13"/>
    </row>
    <row r="701" spans="1:39" s="8" customFormat="1" ht="24.95" customHeight="1" x14ac:dyDescent="0.25">
      <c r="A701" s="66" t="str">
        <f t="shared" si="10"/>
        <v/>
      </c>
      <c r="B701" s="62"/>
      <c r="C701" s="64" t="str">
        <f>IF(B701="","",VLOOKUP(B701,'Base productos'!A$2:H$11812,2,FALSE))</f>
        <v/>
      </c>
      <c r="D701" s="67" t="str">
        <f>IF(B701="","",VLOOKUP(B701,'Base productos'!A$2:H$11812,3,FALSE))</f>
        <v/>
      </c>
      <c r="E701" s="63" t="str">
        <f>IF(B701="","",VLOOKUP(B701,'Base productos'!A$2:H$11812,4,FALSE))</f>
        <v/>
      </c>
      <c r="F701" s="63" t="str">
        <f>IF(B701="","",VLOOKUP(B701,'Base productos'!A$2:H$11812,5,FALSE))</f>
        <v/>
      </c>
      <c r="G701" s="67" t="str">
        <f>IF(B701="","",VLOOKUP(B701,'Base productos'!A$2:H$11812,6,FALSE))</f>
        <v/>
      </c>
      <c r="H701" s="67" t="str">
        <f>IF(B701="","",VLOOKUP(B701,'Base productos'!A$2:H$11812,7,FALSE))</f>
        <v/>
      </c>
      <c r="I701" s="67" t="str">
        <f>IF(B701="","",VLOOKUP(B701,'Base productos'!A$2:H$11812,8,FALSE))</f>
        <v/>
      </c>
      <c r="J701" s="47"/>
      <c r="K701" s="48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70"/>
      <c r="Y701" s="69"/>
      <c r="Z701" s="70"/>
      <c r="AA701" s="105"/>
      <c r="AB701" s="107"/>
      <c r="AC701" s="106"/>
      <c r="AD701" s="106"/>
      <c r="AE701" s="54"/>
      <c r="AF701" s="104"/>
      <c r="AG701" s="94"/>
      <c r="AH701" s="94"/>
      <c r="AI701"/>
      <c r="AJ701"/>
      <c r="AM701" s="13"/>
    </row>
    <row r="702" spans="1:39" s="8" customFormat="1" ht="24.95" customHeight="1" x14ac:dyDescent="0.25">
      <c r="A702" s="66" t="str">
        <f t="shared" si="10"/>
        <v/>
      </c>
      <c r="B702" s="62"/>
      <c r="C702" s="64" t="str">
        <f>IF(B702="","",VLOOKUP(B702,'Base productos'!A$2:H$11812,2,FALSE))</f>
        <v/>
      </c>
      <c r="D702" s="67" t="str">
        <f>IF(B702="","",VLOOKUP(B702,'Base productos'!A$2:H$11812,3,FALSE))</f>
        <v/>
      </c>
      <c r="E702" s="63" t="str">
        <f>IF(B702="","",VLOOKUP(B702,'Base productos'!A$2:H$11812,4,FALSE))</f>
        <v/>
      </c>
      <c r="F702" s="63" t="str">
        <f>IF(B702="","",VLOOKUP(B702,'Base productos'!A$2:H$11812,5,FALSE))</f>
        <v/>
      </c>
      <c r="G702" s="67" t="str">
        <f>IF(B702="","",VLOOKUP(B702,'Base productos'!A$2:H$11812,6,FALSE))</f>
        <v/>
      </c>
      <c r="H702" s="67" t="str">
        <f>IF(B702="","",VLOOKUP(B702,'Base productos'!A$2:H$11812,7,FALSE))</f>
        <v/>
      </c>
      <c r="I702" s="67" t="str">
        <f>IF(B702="","",VLOOKUP(B702,'Base productos'!A$2:H$11812,8,FALSE))</f>
        <v/>
      </c>
      <c r="J702" s="47"/>
      <c r="K702" s="48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70"/>
      <c r="Y702" s="69"/>
      <c r="Z702" s="70"/>
      <c r="AA702" s="105"/>
      <c r="AB702" s="107"/>
      <c r="AC702" s="106"/>
      <c r="AD702" s="106"/>
      <c r="AE702" s="54"/>
      <c r="AF702" s="104"/>
      <c r="AG702" s="94"/>
      <c r="AH702" s="94"/>
      <c r="AI702"/>
      <c r="AJ702"/>
      <c r="AM702" s="13"/>
    </row>
    <row r="703" spans="1:39" s="8" customFormat="1" ht="24.95" customHeight="1" x14ac:dyDescent="0.25">
      <c r="A703" s="66" t="str">
        <f t="shared" si="10"/>
        <v/>
      </c>
      <c r="B703" s="62"/>
      <c r="C703" s="64" t="str">
        <f>IF(B703="","",VLOOKUP(B703,'Base productos'!A$2:H$11812,2,FALSE))</f>
        <v/>
      </c>
      <c r="D703" s="67" t="str">
        <f>IF(B703="","",VLOOKUP(B703,'Base productos'!A$2:H$11812,3,FALSE))</f>
        <v/>
      </c>
      <c r="E703" s="63" t="str">
        <f>IF(B703="","",VLOOKUP(B703,'Base productos'!A$2:H$11812,4,FALSE))</f>
        <v/>
      </c>
      <c r="F703" s="63" t="str">
        <f>IF(B703="","",VLOOKUP(B703,'Base productos'!A$2:H$11812,5,FALSE))</f>
        <v/>
      </c>
      <c r="G703" s="67" t="str">
        <f>IF(B703="","",VLOOKUP(B703,'Base productos'!A$2:H$11812,6,FALSE))</f>
        <v/>
      </c>
      <c r="H703" s="67" t="str">
        <f>IF(B703="","",VLOOKUP(B703,'Base productos'!A$2:H$11812,7,FALSE))</f>
        <v/>
      </c>
      <c r="I703" s="67" t="str">
        <f>IF(B703="","",VLOOKUP(B703,'Base productos'!A$2:H$11812,8,FALSE))</f>
        <v/>
      </c>
      <c r="J703" s="47"/>
      <c r="K703" s="48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70"/>
      <c r="Y703" s="69"/>
      <c r="Z703" s="70"/>
      <c r="AA703" s="105"/>
      <c r="AB703" s="107"/>
      <c r="AC703" s="106"/>
      <c r="AD703" s="106"/>
      <c r="AE703" s="54"/>
      <c r="AF703" s="104"/>
      <c r="AG703" s="94"/>
      <c r="AH703" s="94"/>
      <c r="AI703"/>
      <c r="AJ703"/>
      <c r="AM703" s="13"/>
    </row>
    <row r="704" spans="1:39" s="8" customFormat="1" ht="24.95" customHeight="1" x14ac:dyDescent="0.25">
      <c r="A704" s="66" t="str">
        <f t="shared" si="10"/>
        <v/>
      </c>
      <c r="B704" s="62"/>
      <c r="C704" s="64" t="str">
        <f>IF(B704="","",VLOOKUP(B704,'Base productos'!A$2:H$11812,2,FALSE))</f>
        <v/>
      </c>
      <c r="D704" s="67" t="str">
        <f>IF(B704="","",VLOOKUP(B704,'Base productos'!A$2:H$11812,3,FALSE))</f>
        <v/>
      </c>
      <c r="E704" s="63" t="str">
        <f>IF(B704="","",VLOOKUP(B704,'Base productos'!A$2:H$11812,4,FALSE))</f>
        <v/>
      </c>
      <c r="F704" s="63" t="str">
        <f>IF(B704="","",VLOOKUP(B704,'Base productos'!A$2:H$11812,5,FALSE))</f>
        <v/>
      </c>
      <c r="G704" s="67" t="str">
        <f>IF(B704="","",VLOOKUP(B704,'Base productos'!A$2:H$11812,6,FALSE))</f>
        <v/>
      </c>
      <c r="H704" s="67" t="str">
        <f>IF(B704="","",VLOOKUP(B704,'Base productos'!A$2:H$11812,7,FALSE))</f>
        <v/>
      </c>
      <c r="I704" s="67" t="str">
        <f>IF(B704="","",VLOOKUP(B704,'Base productos'!A$2:H$11812,8,FALSE))</f>
        <v/>
      </c>
      <c r="J704" s="47"/>
      <c r="K704" s="48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70"/>
      <c r="Y704" s="69"/>
      <c r="Z704" s="70"/>
      <c r="AA704" s="105"/>
      <c r="AB704" s="107"/>
      <c r="AC704" s="106"/>
      <c r="AD704" s="106"/>
      <c r="AE704" s="54"/>
      <c r="AF704" s="104"/>
      <c r="AG704" s="94"/>
      <c r="AH704" s="94"/>
      <c r="AI704"/>
      <c r="AJ704"/>
      <c r="AM704" s="13"/>
    </row>
    <row r="705" spans="1:39" s="8" customFormat="1" ht="24.95" customHeight="1" x14ac:dyDescent="0.25">
      <c r="A705" s="66" t="str">
        <f t="shared" si="10"/>
        <v/>
      </c>
      <c r="B705" s="62"/>
      <c r="C705" s="64" t="str">
        <f>IF(B705="","",VLOOKUP(B705,'Base productos'!A$2:H$11812,2,FALSE))</f>
        <v/>
      </c>
      <c r="D705" s="67" t="str">
        <f>IF(B705="","",VLOOKUP(B705,'Base productos'!A$2:H$11812,3,FALSE))</f>
        <v/>
      </c>
      <c r="E705" s="63" t="str">
        <f>IF(B705="","",VLOOKUP(B705,'Base productos'!A$2:H$11812,4,FALSE))</f>
        <v/>
      </c>
      <c r="F705" s="63" t="str">
        <f>IF(B705="","",VLOOKUP(B705,'Base productos'!A$2:H$11812,5,FALSE))</f>
        <v/>
      </c>
      <c r="G705" s="67" t="str">
        <f>IF(B705="","",VLOOKUP(B705,'Base productos'!A$2:H$11812,6,FALSE))</f>
        <v/>
      </c>
      <c r="H705" s="67" t="str">
        <f>IF(B705="","",VLOOKUP(B705,'Base productos'!A$2:H$11812,7,FALSE))</f>
        <v/>
      </c>
      <c r="I705" s="67" t="str">
        <f>IF(B705="","",VLOOKUP(B705,'Base productos'!A$2:H$11812,8,FALSE))</f>
        <v/>
      </c>
      <c r="J705" s="47"/>
      <c r="K705" s="48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70"/>
      <c r="Y705" s="69"/>
      <c r="Z705" s="70"/>
      <c r="AA705" s="105"/>
      <c r="AB705" s="107"/>
      <c r="AC705" s="106"/>
      <c r="AD705" s="106"/>
      <c r="AE705" s="54"/>
      <c r="AF705" s="104"/>
      <c r="AG705" s="94"/>
      <c r="AH705" s="94"/>
      <c r="AI705"/>
      <c r="AJ705"/>
      <c r="AM705" s="13"/>
    </row>
    <row r="706" spans="1:39" s="8" customFormat="1" ht="24.95" customHeight="1" x14ac:dyDescent="0.25">
      <c r="A706" s="66" t="str">
        <f t="shared" si="10"/>
        <v/>
      </c>
      <c r="B706" s="62"/>
      <c r="C706" s="64" t="str">
        <f>IF(B706="","",VLOOKUP(B706,'Base productos'!A$2:H$11812,2,FALSE))</f>
        <v/>
      </c>
      <c r="D706" s="67" t="str">
        <f>IF(B706="","",VLOOKUP(B706,'Base productos'!A$2:H$11812,3,FALSE))</f>
        <v/>
      </c>
      <c r="E706" s="63" t="str">
        <f>IF(B706="","",VLOOKUP(B706,'Base productos'!A$2:H$11812,4,FALSE))</f>
        <v/>
      </c>
      <c r="F706" s="63" t="str">
        <f>IF(B706="","",VLOOKUP(B706,'Base productos'!A$2:H$11812,5,FALSE))</f>
        <v/>
      </c>
      <c r="G706" s="67" t="str">
        <f>IF(B706="","",VLOOKUP(B706,'Base productos'!A$2:H$11812,6,FALSE))</f>
        <v/>
      </c>
      <c r="H706" s="67" t="str">
        <f>IF(B706="","",VLOOKUP(B706,'Base productos'!A$2:H$11812,7,FALSE))</f>
        <v/>
      </c>
      <c r="I706" s="67" t="str">
        <f>IF(B706="","",VLOOKUP(B706,'Base productos'!A$2:H$11812,8,FALSE))</f>
        <v/>
      </c>
      <c r="J706" s="47"/>
      <c r="K706" s="48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70"/>
      <c r="Y706" s="69"/>
      <c r="Z706" s="70"/>
      <c r="AA706" s="105"/>
      <c r="AB706" s="107"/>
      <c r="AC706" s="106"/>
      <c r="AD706" s="106"/>
      <c r="AE706" s="54"/>
      <c r="AF706" s="104"/>
      <c r="AG706" s="94"/>
      <c r="AH706" s="94"/>
      <c r="AI706"/>
      <c r="AJ706"/>
      <c r="AM706" s="13"/>
    </row>
    <row r="707" spans="1:39" s="8" customFormat="1" ht="24.95" customHeight="1" x14ac:dyDescent="0.25">
      <c r="A707" s="66" t="str">
        <f t="shared" si="10"/>
        <v/>
      </c>
      <c r="B707" s="62"/>
      <c r="C707" s="64" t="str">
        <f>IF(B707="","",VLOOKUP(B707,'Base productos'!A$2:H$11812,2,FALSE))</f>
        <v/>
      </c>
      <c r="D707" s="67" t="str">
        <f>IF(B707="","",VLOOKUP(B707,'Base productos'!A$2:H$11812,3,FALSE))</f>
        <v/>
      </c>
      <c r="E707" s="63" t="str">
        <f>IF(B707="","",VLOOKUP(B707,'Base productos'!A$2:H$11812,4,FALSE))</f>
        <v/>
      </c>
      <c r="F707" s="63" t="str">
        <f>IF(B707="","",VLOOKUP(B707,'Base productos'!A$2:H$11812,5,FALSE))</f>
        <v/>
      </c>
      <c r="G707" s="67" t="str">
        <f>IF(B707="","",VLOOKUP(B707,'Base productos'!A$2:H$11812,6,FALSE))</f>
        <v/>
      </c>
      <c r="H707" s="67" t="str">
        <f>IF(B707="","",VLOOKUP(B707,'Base productos'!A$2:H$11812,7,FALSE))</f>
        <v/>
      </c>
      <c r="I707" s="67" t="str">
        <f>IF(B707="","",VLOOKUP(B707,'Base productos'!A$2:H$11812,8,FALSE))</f>
        <v/>
      </c>
      <c r="J707" s="47"/>
      <c r="K707" s="48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70"/>
      <c r="Y707" s="69"/>
      <c r="Z707" s="70"/>
      <c r="AA707" s="105"/>
      <c r="AB707" s="107"/>
      <c r="AC707" s="106"/>
      <c r="AD707" s="106"/>
      <c r="AE707" s="54"/>
      <c r="AF707" s="104"/>
      <c r="AG707" s="94"/>
      <c r="AH707" s="94"/>
      <c r="AI707"/>
      <c r="AJ707"/>
      <c r="AM707" s="13"/>
    </row>
    <row r="708" spans="1:39" s="8" customFormat="1" ht="24.95" customHeight="1" x14ac:dyDescent="0.25">
      <c r="A708" s="66" t="str">
        <f t="shared" si="10"/>
        <v/>
      </c>
      <c r="B708" s="62"/>
      <c r="C708" s="64" t="str">
        <f>IF(B708="","",VLOOKUP(B708,'Base productos'!A$2:H$11812,2,FALSE))</f>
        <v/>
      </c>
      <c r="D708" s="67" t="str">
        <f>IF(B708="","",VLOOKUP(B708,'Base productos'!A$2:H$11812,3,FALSE))</f>
        <v/>
      </c>
      <c r="E708" s="63" t="str">
        <f>IF(B708="","",VLOOKUP(B708,'Base productos'!A$2:H$11812,4,FALSE))</f>
        <v/>
      </c>
      <c r="F708" s="63" t="str">
        <f>IF(B708="","",VLOOKUP(B708,'Base productos'!A$2:H$11812,5,FALSE))</f>
        <v/>
      </c>
      <c r="G708" s="67" t="str">
        <f>IF(B708="","",VLOOKUP(B708,'Base productos'!A$2:H$11812,6,FALSE))</f>
        <v/>
      </c>
      <c r="H708" s="67" t="str">
        <f>IF(B708="","",VLOOKUP(B708,'Base productos'!A$2:H$11812,7,FALSE))</f>
        <v/>
      </c>
      <c r="I708" s="67" t="str">
        <f>IF(B708="","",VLOOKUP(B708,'Base productos'!A$2:H$11812,8,FALSE))</f>
        <v/>
      </c>
      <c r="J708" s="47"/>
      <c r="K708" s="48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70"/>
      <c r="Y708" s="69"/>
      <c r="Z708" s="70"/>
      <c r="AA708" s="105"/>
      <c r="AB708" s="107"/>
      <c r="AC708" s="106"/>
      <c r="AD708" s="106"/>
      <c r="AE708" s="54"/>
      <c r="AF708" s="104"/>
      <c r="AG708" s="94"/>
      <c r="AH708" s="94"/>
      <c r="AI708"/>
      <c r="AJ708"/>
      <c r="AM708" s="13"/>
    </row>
    <row r="709" spans="1:39" s="8" customFormat="1" ht="24.95" customHeight="1" x14ac:dyDescent="0.25">
      <c r="A709" s="66" t="str">
        <f t="shared" si="10"/>
        <v/>
      </c>
      <c r="B709" s="62"/>
      <c r="C709" s="64" t="str">
        <f>IF(B709="","",VLOOKUP(B709,'Base productos'!A$2:H$11812,2,FALSE))</f>
        <v/>
      </c>
      <c r="D709" s="67" t="str">
        <f>IF(B709="","",VLOOKUP(B709,'Base productos'!A$2:H$11812,3,FALSE))</f>
        <v/>
      </c>
      <c r="E709" s="63" t="str">
        <f>IF(B709="","",VLOOKUP(B709,'Base productos'!A$2:H$11812,4,FALSE))</f>
        <v/>
      </c>
      <c r="F709" s="63" t="str">
        <f>IF(B709="","",VLOOKUP(B709,'Base productos'!A$2:H$11812,5,FALSE))</f>
        <v/>
      </c>
      <c r="G709" s="67" t="str">
        <f>IF(B709="","",VLOOKUP(B709,'Base productos'!A$2:H$11812,6,FALSE))</f>
        <v/>
      </c>
      <c r="H709" s="67" t="str">
        <f>IF(B709="","",VLOOKUP(B709,'Base productos'!A$2:H$11812,7,FALSE))</f>
        <v/>
      </c>
      <c r="I709" s="67" t="str">
        <f>IF(B709="","",VLOOKUP(B709,'Base productos'!A$2:H$11812,8,FALSE))</f>
        <v/>
      </c>
      <c r="J709" s="47"/>
      <c r="K709" s="48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70"/>
      <c r="Y709" s="69"/>
      <c r="Z709" s="70"/>
      <c r="AA709" s="105"/>
      <c r="AB709" s="107"/>
      <c r="AC709" s="106"/>
      <c r="AD709" s="106"/>
      <c r="AE709" s="54"/>
      <c r="AF709" s="104"/>
      <c r="AG709" s="94"/>
      <c r="AH709" s="94"/>
      <c r="AI709"/>
      <c r="AJ709"/>
      <c r="AM709" s="13"/>
    </row>
    <row r="710" spans="1:39" s="8" customFormat="1" ht="24.95" customHeight="1" x14ac:dyDescent="0.25">
      <c r="A710" s="66" t="str">
        <f t="shared" si="10"/>
        <v/>
      </c>
      <c r="B710" s="62"/>
      <c r="C710" s="64" t="str">
        <f>IF(B710="","",VLOOKUP(B710,'Base productos'!A$2:H$11812,2,FALSE))</f>
        <v/>
      </c>
      <c r="D710" s="67" t="str">
        <f>IF(B710="","",VLOOKUP(B710,'Base productos'!A$2:H$11812,3,FALSE))</f>
        <v/>
      </c>
      <c r="E710" s="63" t="str">
        <f>IF(B710="","",VLOOKUP(B710,'Base productos'!A$2:H$11812,4,FALSE))</f>
        <v/>
      </c>
      <c r="F710" s="63" t="str">
        <f>IF(B710="","",VLOOKUP(B710,'Base productos'!A$2:H$11812,5,FALSE))</f>
        <v/>
      </c>
      <c r="G710" s="67" t="str">
        <f>IF(B710="","",VLOOKUP(B710,'Base productos'!A$2:H$11812,6,FALSE))</f>
        <v/>
      </c>
      <c r="H710" s="67" t="str">
        <f>IF(B710="","",VLOOKUP(B710,'Base productos'!A$2:H$11812,7,FALSE))</f>
        <v/>
      </c>
      <c r="I710" s="67" t="str">
        <f>IF(B710="","",VLOOKUP(B710,'Base productos'!A$2:H$11812,8,FALSE))</f>
        <v/>
      </c>
      <c r="J710" s="47"/>
      <c r="K710" s="48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70"/>
      <c r="Y710" s="69"/>
      <c r="Z710" s="70"/>
      <c r="AA710" s="105"/>
      <c r="AB710" s="107"/>
      <c r="AC710" s="106"/>
      <c r="AD710" s="106"/>
      <c r="AE710" s="54"/>
      <c r="AF710" s="104"/>
      <c r="AG710" s="94"/>
      <c r="AH710" s="94"/>
      <c r="AI710"/>
      <c r="AJ710"/>
      <c r="AM710" s="13"/>
    </row>
    <row r="711" spans="1:39" s="8" customFormat="1" ht="24.95" customHeight="1" x14ac:dyDescent="0.25">
      <c r="A711" s="66" t="str">
        <f t="shared" si="10"/>
        <v/>
      </c>
      <c r="B711" s="62"/>
      <c r="C711" s="64" t="str">
        <f>IF(B711="","",VLOOKUP(B711,'Base productos'!A$2:H$11812,2,FALSE))</f>
        <v/>
      </c>
      <c r="D711" s="67" t="str">
        <f>IF(B711="","",VLOOKUP(B711,'Base productos'!A$2:H$11812,3,FALSE))</f>
        <v/>
      </c>
      <c r="E711" s="63" t="str">
        <f>IF(B711="","",VLOOKUP(B711,'Base productos'!A$2:H$11812,4,FALSE))</f>
        <v/>
      </c>
      <c r="F711" s="63" t="str">
        <f>IF(B711="","",VLOOKUP(B711,'Base productos'!A$2:H$11812,5,FALSE))</f>
        <v/>
      </c>
      <c r="G711" s="67" t="str">
        <f>IF(B711="","",VLOOKUP(B711,'Base productos'!A$2:H$11812,6,FALSE))</f>
        <v/>
      </c>
      <c r="H711" s="67" t="str">
        <f>IF(B711="","",VLOOKUP(B711,'Base productos'!A$2:H$11812,7,FALSE))</f>
        <v/>
      </c>
      <c r="I711" s="67" t="str">
        <f>IF(B711="","",VLOOKUP(B711,'Base productos'!A$2:H$11812,8,FALSE))</f>
        <v/>
      </c>
      <c r="J711" s="47"/>
      <c r="K711" s="48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70"/>
      <c r="Y711" s="69"/>
      <c r="Z711" s="70"/>
      <c r="AA711" s="105"/>
      <c r="AB711" s="107"/>
      <c r="AC711" s="106"/>
      <c r="AD711" s="106"/>
      <c r="AE711" s="54"/>
      <c r="AF711" s="104"/>
      <c r="AG711" s="94"/>
      <c r="AH711" s="94"/>
      <c r="AI711"/>
      <c r="AJ711"/>
      <c r="AM711" s="13"/>
    </row>
    <row r="712" spans="1:39" s="8" customFormat="1" ht="24.95" customHeight="1" x14ac:dyDescent="0.25">
      <c r="A712" s="66" t="str">
        <f t="shared" si="10"/>
        <v/>
      </c>
      <c r="B712" s="62"/>
      <c r="C712" s="64" t="str">
        <f>IF(B712="","",VLOOKUP(B712,'Base productos'!A$2:H$11812,2,FALSE))</f>
        <v/>
      </c>
      <c r="D712" s="67" t="str">
        <f>IF(B712="","",VLOOKUP(B712,'Base productos'!A$2:H$11812,3,FALSE))</f>
        <v/>
      </c>
      <c r="E712" s="63" t="str">
        <f>IF(B712="","",VLOOKUP(B712,'Base productos'!A$2:H$11812,4,FALSE))</f>
        <v/>
      </c>
      <c r="F712" s="63" t="str">
        <f>IF(B712="","",VLOOKUP(B712,'Base productos'!A$2:H$11812,5,FALSE))</f>
        <v/>
      </c>
      <c r="G712" s="67" t="str">
        <f>IF(B712="","",VLOOKUP(B712,'Base productos'!A$2:H$11812,6,FALSE))</f>
        <v/>
      </c>
      <c r="H712" s="67" t="str">
        <f>IF(B712="","",VLOOKUP(B712,'Base productos'!A$2:H$11812,7,FALSE))</f>
        <v/>
      </c>
      <c r="I712" s="67" t="str">
        <f>IF(B712="","",VLOOKUP(B712,'Base productos'!A$2:H$11812,8,FALSE))</f>
        <v/>
      </c>
      <c r="J712" s="47"/>
      <c r="K712" s="48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70"/>
      <c r="Y712" s="69"/>
      <c r="Z712" s="70"/>
      <c r="AA712" s="105"/>
      <c r="AB712" s="107"/>
      <c r="AC712" s="106"/>
      <c r="AD712" s="106"/>
      <c r="AE712" s="54"/>
      <c r="AF712" s="104"/>
      <c r="AG712" s="94"/>
      <c r="AH712" s="94"/>
      <c r="AI712"/>
      <c r="AJ712"/>
      <c r="AM712" s="13"/>
    </row>
    <row r="713" spans="1:39" s="8" customFormat="1" ht="24.95" customHeight="1" x14ac:dyDescent="0.25">
      <c r="A713" s="66" t="str">
        <f t="shared" si="10"/>
        <v/>
      </c>
      <c r="B713" s="62"/>
      <c r="C713" s="64" t="str">
        <f>IF(B713="","",VLOOKUP(B713,'Base productos'!A$2:H$11812,2,FALSE))</f>
        <v/>
      </c>
      <c r="D713" s="67" t="str">
        <f>IF(B713="","",VLOOKUP(B713,'Base productos'!A$2:H$11812,3,FALSE))</f>
        <v/>
      </c>
      <c r="E713" s="63" t="str">
        <f>IF(B713="","",VLOOKUP(B713,'Base productos'!A$2:H$11812,4,FALSE))</f>
        <v/>
      </c>
      <c r="F713" s="63" t="str">
        <f>IF(B713="","",VLOOKUP(B713,'Base productos'!A$2:H$11812,5,FALSE))</f>
        <v/>
      </c>
      <c r="G713" s="67" t="str">
        <f>IF(B713="","",VLOOKUP(B713,'Base productos'!A$2:H$11812,6,FALSE))</f>
        <v/>
      </c>
      <c r="H713" s="67" t="str">
        <f>IF(B713="","",VLOOKUP(B713,'Base productos'!A$2:H$11812,7,FALSE))</f>
        <v/>
      </c>
      <c r="I713" s="67" t="str">
        <f>IF(B713="","",VLOOKUP(B713,'Base productos'!A$2:H$11812,8,FALSE))</f>
        <v/>
      </c>
      <c r="J713" s="47"/>
      <c r="K713" s="48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70"/>
      <c r="Y713" s="69"/>
      <c r="Z713" s="70"/>
      <c r="AA713" s="105"/>
      <c r="AB713" s="107"/>
      <c r="AC713" s="106"/>
      <c r="AD713" s="106"/>
      <c r="AE713" s="54"/>
      <c r="AF713" s="104"/>
      <c r="AG713" s="94"/>
      <c r="AH713" s="94"/>
      <c r="AI713"/>
      <c r="AJ713"/>
      <c r="AM713" s="13"/>
    </row>
    <row r="714" spans="1:39" s="8" customFormat="1" ht="24.95" customHeight="1" x14ac:dyDescent="0.25">
      <c r="A714" s="66" t="str">
        <f t="shared" si="10"/>
        <v/>
      </c>
      <c r="B714" s="62"/>
      <c r="C714" s="64" t="str">
        <f>IF(B714="","",VLOOKUP(B714,'Base productos'!A$2:H$11812,2,FALSE))</f>
        <v/>
      </c>
      <c r="D714" s="67" t="str">
        <f>IF(B714="","",VLOOKUP(B714,'Base productos'!A$2:H$11812,3,FALSE))</f>
        <v/>
      </c>
      <c r="E714" s="63" t="str">
        <f>IF(B714="","",VLOOKUP(B714,'Base productos'!A$2:H$11812,4,FALSE))</f>
        <v/>
      </c>
      <c r="F714" s="63" t="str">
        <f>IF(B714="","",VLOOKUP(B714,'Base productos'!A$2:H$11812,5,FALSE))</f>
        <v/>
      </c>
      <c r="G714" s="67" t="str">
        <f>IF(B714="","",VLOOKUP(B714,'Base productos'!A$2:H$11812,6,FALSE))</f>
        <v/>
      </c>
      <c r="H714" s="67" t="str">
        <f>IF(B714="","",VLOOKUP(B714,'Base productos'!A$2:H$11812,7,FALSE))</f>
        <v/>
      </c>
      <c r="I714" s="67" t="str">
        <f>IF(B714="","",VLOOKUP(B714,'Base productos'!A$2:H$11812,8,FALSE))</f>
        <v/>
      </c>
      <c r="J714" s="47"/>
      <c r="K714" s="48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70"/>
      <c r="Y714" s="69"/>
      <c r="Z714" s="70"/>
      <c r="AA714" s="105"/>
      <c r="AB714" s="107"/>
      <c r="AC714" s="106"/>
      <c r="AD714" s="106"/>
      <c r="AE714" s="54"/>
      <c r="AF714" s="104"/>
      <c r="AG714" s="94"/>
      <c r="AH714" s="94"/>
      <c r="AI714"/>
      <c r="AJ714"/>
      <c r="AM714" s="13"/>
    </row>
    <row r="715" spans="1:39" s="8" customFormat="1" ht="24.95" customHeight="1" x14ac:dyDescent="0.25">
      <c r="A715" s="66" t="str">
        <f t="shared" si="10"/>
        <v/>
      </c>
      <c r="B715" s="62"/>
      <c r="C715" s="64" t="str">
        <f>IF(B715="","",VLOOKUP(B715,'Base productos'!A$2:H$11812,2,FALSE))</f>
        <v/>
      </c>
      <c r="D715" s="67" t="str">
        <f>IF(B715="","",VLOOKUP(B715,'Base productos'!A$2:H$11812,3,FALSE))</f>
        <v/>
      </c>
      <c r="E715" s="63" t="str">
        <f>IF(B715="","",VLOOKUP(B715,'Base productos'!A$2:H$11812,4,FALSE))</f>
        <v/>
      </c>
      <c r="F715" s="63" t="str">
        <f>IF(B715="","",VLOOKUP(B715,'Base productos'!A$2:H$11812,5,FALSE))</f>
        <v/>
      </c>
      <c r="G715" s="67" t="str">
        <f>IF(B715="","",VLOOKUP(B715,'Base productos'!A$2:H$11812,6,FALSE))</f>
        <v/>
      </c>
      <c r="H715" s="67" t="str">
        <f>IF(B715="","",VLOOKUP(B715,'Base productos'!A$2:H$11812,7,FALSE))</f>
        <v/>
      </c>
      <c r="I715" s="67" t="str">
        <f>IF(B715="","",VLOOKUP(B715,'Base productos'!A$2:H$11812,8,FALSE))</f>
        <v/>
      </c>
      <c r="J715" s="47"/>
      <c r="K715" s="48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70"/>
      <c r="Y715" s="69"/>
      <c r="Z715" s="70"/>
      <c r="AA715" s="105"/>
      <c r="AB715" s="107"/>
      <c r="AC715" s="106"/>
      <c r="AD715" s="106"/>
      <c r="AE715" s="54"/>
      <c r="AF715" s="104"/>
      <c r="AG715" s="94"/>
      <c r="AH715" s="94"/>
      <c r="AI715"/>
      <c r="AJ715"/>
      <c r="AM715" s="13"/>
    </row>
    <row r="716" spans="1:39" s="8" customFormat="1" ht="24.95" customHeight="1" x14ac:dyDescent="0.25">
      <c r="A716" s="66" t="str">
        <f t="shared" si="10"/>
        <v/>
      </c>
      <c r="B716" s="62"/>
      <c r="C716" s="64" t="str">
        <f>IF(B716="","",VLOOKUP(B716,'Base productos'!A$2:H$11812,2,FALSE))</f>
        <v/>
      </c>
      <c r="D716" s="67" t="str">
        <f>IF(B716="","",VLOOKUP(B716,'Base productos'!A$2:H$11812,3,FALSE))</f>
        <v/>
      </c>
      <c r="E716" s="63" t="str">
        <f>IF(B716="","",VLOOKUP(B716,'Base productos'!A$2:H$11812,4,FALSE))</f>
        <v/>
      </c>
      <c r="F716" s="63" t="str">
        <f>IF(B716="","",VLOOKUP(B716,'Base productos'!A$2:H$11812,5,FALSE))</f>
        <v/>
      </c>
      <c r="G716" s="67" t="str">
        <f>IF(B716="","",VLOOKUP(B716,'Base productos'!A$2:H$11812,6,FALSE))</f>
        <v/>
      </c>
      <c r="H716" s="67" t="str">
        <f>IF(B716="","",VLOOKUP(B716,'Base productos'!A$2:H$11812,7,FALSE))</f>
        <v/>
      </c>
      <c r="I716" s="67" t="str">
        <f>IF(B716="","",VLOOKUP(B716,'Base productos'!A$2:H$11812,8,FALSE))</f>
        <v/>
      </c>
      <c r="J716" s="47"/>
      <c r="K716" s="48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70"/>
      <c r="Y716" s="69"/>
      <c r="Z716" s="70"/>
      <c r="AA716" s="105"/>
      <c r="AB716" s="107"/>
      <c r="AC716" s="106"/>
      <c r="AD716" s="106"/>
      <c r="AE716" s="54"/>
      <c r="AF716" s="104"/>
      <c r="AG716" s="94"/>
      <c r="AH716" s="94"/>
      <c r="AI716"/>
      <c r="AJ716"/>
      <c r="AM716" s="13"/>
    </row>
    <row r="717" spans="1:39" s="8" customFormat="1" ht="24.95" customHeight="1" x14ac:dyDescent="0.25">
      <c r="A717" s="66" t="str">
        <f t="shared" si="10"/>
        <v/>
      </c>
      <c r="B717" s="62"/>
      <c r="C717" s="64" t="str">
        <f>IF(B717="","",VLOOKUP(B717,'Base productos'!A$2:H$11812,2,FALSE))</f>
        <v/>
      </c>
      <c r="D717" s="67" t="str">
        <f>IF(B717="","",VLOOKUP(B717,'Base productos'!A$2:H$11812,3,FALSE))</f>
        <v/>
      </c>
      <c r="E717" s="63" t="str">
        <f>IF(B717="","",VLOOKUP(B717,'Base productos'!A$2:H$11812,4,FALSE))</f>
        <v/>
      </c>
      <c r="F717" s="63" t="str">
        <f>IF(B717="","",VLOOKUP(B717,'Base productos'!A$2:H$11812,5,FALSE))</f>
        <v/>
      </c>
      <c r="G717" s="67" t="str">
        <f>IF(B717="","",VLOOKUP(B717,'Base productos'!A$2:H$11812,6,FALSE))</f>
        <v/>
      </c>
      <c r="H717" s="67" t="str">
        <f>IF(B717="","",VLOOKUP(B717,'Base productos'!A$2:H$11812,7,FALSE))</f>
        <v/>
      </c>
      <c r="I717" s="67" t="str">
        <f>IF(B717="","",VLOOKUP(B717,'Base productos'!A$2:H$11812,8,FALSE))</f>
        <v/>
      </c>
      <c r="J717" s="47"/>
      <c r="K717" s="48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70"/>
      <c r="Y717" s="69"/>
      <c r="Z717" s="70"/>
      <c r="AA717" s="105"/>
      <c r="AB717" s="107"/>
      <c r="AC717" s="106"/>
      <c r="AD717" s="106"/>
      <c r="AE717" s="54"/>
      <c r="AF717" s="104"/>
      <c r="AG717" s="94"/>
      <c r="AH717" s="94"/>
      <c r="AI717"/>
      <c r="AJ717"/>
      <c r="AM717" s="13"/>
    </row>
    <row r="718" spans="1:39" s="8" customFormat="1" ht="24.95" customHeight="1" x14ac:dyDescent="0.25">
      <c r="A718" s="66" t="str">
        <f t="shared" si="10"/>
        <v/>
      </c>
      <c r="B718" s="62"/>
      <c r="C718" s="64" t="str">
        <f>IF(B718="","",VLOOKUP(B718,'Base productos'!A$2:H$11812,2,FALSE))</f>
        <v/>
      </c>
      <c r="D718" s="67" t="str">
        <f>IF(B718="","",VLOOKUP(B718,'Base productos'!A$2:H$11812,3,FALSE))</f>
        <v/>
      </c>
      <c r="E718" s="63" t="str">
        <f>IF(B718="","",VLOOKUP(B718,'Base productos'!A$2:H$11812,4,FALSE))</f>
        <v/>
      </c>
      <c r="F718" s="63" t="str">
        <f>IF(B718="","",VLOOKUP(B718,'Base productos'!A$2:H$11812,5,FALSE))</f>
        <v/>
      </c>
      <c r="G718" s="67" t="str">
        <f>IF(B718="","",VLOOKUP(B718,'Base productos'!A$2:H$11812,6,FALSE))</f>
        <v/>
      </c>
      <c r="H718" s="67" t="str">
        <f>IF(B718="","",VLOOKUP(B718,'Base productos'!A$2:H$11812,7,FALSE))</f>
        <v/>
      </c>
      <c r="I718" s="67" t="str">
        <f>IF(B718="","",VLOOKUP(B718,'Base productos'!A$2:H$11812,8,FALSE))</f>
        <v/>
      </c>
      <c r="J718" s="47"/>
      <c r="K718" s="48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70"/>
      <c r="Y718" s="69"/>
      <c r="Z718" s="70"/>
      <c r="AA718" s="105"/>
      <c r="AB718" s="107"/>
      <c r="AC718" s="106"/>
      <c r="AD718" s="106"/>
      <c r="AE718" s="54"/>
      <c r="AF718" s="104"/>
      <c r="AG718" s="94"/>
      <c r="AH718" s="94"/>
      <c r="AI718"/>
      <c r="AJ718"/>
      <c r="AM718" s="13"/>
    </row>
    <row r="719" spans="1:39" s="8" customFormat="1" ht="24.95" customHeight="1" x14ac:dyDescent="0.25">
      <c r="A719" s="66" t="str">
        <f t="shared" si="10"/>
        <v/>
      </c>
      <c r="B719" s="62"/>
      <c r="C719" s="64" t="str">
        <f>IF(B719="","",VLOOKUP(B719,'Base productos'!A$2:H$11812,2,FALSE))</f>
        <v/>
      </c>
      <c r="D719" s="67" t="str">
        <f>IF(B719="","",VLOOKUP(B719,'Base productos'!A$2:H$11812,3,FALSE))</f>
        <v/>
      </c>
      <c r="E719" s="63" t="str">
        <f>IF(B719="","",VLOOKUP(B719,'Base productos'!A$2:H$11812,4,FALSE))</f>
        <v/>
      </c>
      <c r="F719" s="63" t="str">
        <f>IF(B719="","",VLOOKUP(B719,'Base productos'!A$2:H$11812,5,FALSE))</f>
        <v/>
      </c>
      <c r="G719" s="67" t="str">
        <f>IF(B719="","",VLOOKUP(B719,'Base productos'!A$2:H$11812,6,FALSE))</f>
        <v/>
      </c>
      <c r="H719" s="67" t="str">
        <f>IF(B719="","",VLOOKUP(B719,'Base productos'!A$2:H$11812,7,FALSE))</f>
        <v/>
      </c>
      <c r="I719" s="67" t="str">
        <f>IF(B719="","",VLOOKUP(B719,'Base productos'!A$2:H$11812,8,FALSE))</f>
        <v/>
      </c>
      <c r="J719" s="47"/>
      <c r="K719" s="48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70"/>
      <c r="Y719" s="69"/>
      <c r="Z719" s="70"/>
      <c r="AA719" s="105"/>
      <c r="AB719" s="107"/>
      <c r="AC719" s="106"/>
      <c r="AD719" s="106"/>
      <c r="AE719" s="54"/>
      <c r="AF719" s="104"/>
      <c r="AG719" s="94"/>
      <c r="AH719" s="94"/>
      <c r="AI719"/>
      <c r="AJ719"/>
      <c r="AM719" s="13"/>
    </row>
    <row r="720" spans="1:39" s="8" customFormat="1" ht="24.95" customHeight="1" x14ac:dyDescent="0.25">
      <c r="A720" s="66" t="str">
        <f t="shared" si="10"/>
        <v/>
      </c>
      <c r="B720" s="62"/>
      <c r="C720" s="64" t="str">
        <f>IF(B720="","",VLOOKUP(B720,'Base productos'!A$2:H$11812,2,FALSE))</f>
        <v/>
      </c>
      <c r="D720" s="67" t="str">
        <f>IF(B720="","",VLOOKUP(B720,'Base productos'!A$2:H$11812,3,FALSE))</f>
        <v/>
      </c>
      <c r="E720" s="63" t="str">
        <f>IF(B720="","",VLOOKUP(B720,'Base productos'!A$2:H$11812,4,FALSE))</f>
        <v/>
      </c>
      <c r="F720" s="63" t="str">
        <f>IF(B720="","",VLOOKUP(B720,'Base productos'!A$2:H$11812,5,FALSE))</f>
        <v/>
      </c>
      <c r="G720" s="67" t="str">
        <f>IF(B720="","",VLOOKUP(B720,'Base productos'!A$2:H$11812,6,FALSE))</f>
        <v/>
      </c>
      <c r="H720" s="67" t="str">
        <f>IF(B720="","",VLOOKUP(B720,'Base productos'!A$2:H$11812,7,FALSE))</f>
        <v/>
      </c>
      <c r="I720" s="67" t="str">
        <f>IF(B720="","",VLOOKUP(B720,'Base productos'!A$2:H$11812,8,FALSE))</f>
        <v/>
      </c>
      <c r="J720" s="47"/>
      <c r="K720" s="48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70"/>
      <c r="Y720" s="69"/>
      <c r="Z720" s="70"/>
      <c r="AA720" s="105"/>
      <c r="AB720" s="107"/>
      <c r="AC720" s="106"/>
      <c r="AD720" s="106"/>
      <c r="AE720" s="54"/>
      <c r="AF720" s="104"/>
      <c r="AG720" s="94"/>
      <c r="AH720" s="94"/>
      <c r="AI720"/>
      <c r="AJ720"/>
      <c r="AM720" s="13"/>
    </row>
    <row r="721" spans="1:39" s="8" customFormat="1" ht="24.95" customHeight="1" x14ac:dyDescent="0.25">
      <c r="A721" s="66" t="str">
        <f t="shared" si="10"/>
        <v/>
      </c>
      <c r="B721" s="62"/>
      <c r="C721" s="64" t="str">
        <f>IF(B721="","",VLOOKUP(B721,'Base productos'!A$2:H$11812,2,FALSE))</f>
        <v/>
      </c>
      <c r="D721" s="67" t="str">
        <f>IF(B721="","",VLOOKUP(B721,'Base productos'!A$2:H$11812,3,FALSE))</f>
        <v/>
      </c>
      <c r="E721" s="63" t="str">
        <f>IF(B721="","",VLOOKUP(B721,'Base productos'!A$2:H$11812,4,FALSE))</f>
        <v/>
      </c>
      <c r="F721" s="63" t="str">
        <f>IF(B721="","",VLOOKUP(B721,'Base productos'!A$2:H$11812,5,FALSE))</f>
        <v/>
      </c>
      <c r="G721" s="67" t="str">
        <f>IF(B721="","",VLOOKUP(B721,'Base productos'!A$2:H$11812,6,FALSE))</f>
        <v/>
      </c>
      <c r="H721" s="67" t="str">
        <f>IF(B721="","",VLOOKUP(B721,'Base productos'!A$2:H$11812,7,FALSE))</f>
        <v/>
      </c>
      <c r="I721" s="67" t="str">
        <f>IF(B721="","",VLOOKUP(B721,'Base productos'!A$2:H$11812,8,FALSE))</f>
        <v/>
      </c>
      <c r="J721" s="47"/>
      <c r="K721" s="48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70"/>
      <c r="Y721" s="69"/>
      <c r="Z721" s="70"/>
      <c r="AA721" s="105"/>
      <c r="AB721" s="107"/>
      <c r="AC721" s="106"/>
      <c r="AD721" s="106"/>
      <c r="AE721" s="54"/>
      <c r="AF721" s="104"/>
      <c r="AG721" s="94"/>
      <c r="AH721" s="94"/>
      <c r="AI721"/>
      <c r="AJ721"/>
      <c r="AM721" s="13"/>
    </row>
    <row r="722" spans="1:39" s="8" customFormat="1" ht="24.95" customHeight="1" x14ac:dyDescent="0.25">
      <c r="A722" s="66" t="str">
        <f t="shared" si="10"/>
        <v/>
      </c>
      <c r="B722" s="62"/>
      <c r="C722" s="64" t="str">
        <f>IF(B722="","",VLOOKUP(B722,'Base productos'!A$2:H$11812,2,FALSE))</f>
        <v/>
      </c>
      <c r="D722" s="67" t="str">
        <f>IF(B722="","",VLOOKUP(B722,'Base productos'!A$2:H$11812,3,FALSE))</f>
        <v/>
      </c>
      <c r="E722" s="63" t="str">
        <f>IF(B722="","",VLOOKUP(B722,'Base productos'!A$2:H$11812,4,FALSE))</f>
        <v/>
      </c>
      <c r="F722" s="63" t="str">
        <f>IF(B722="","",VLOOKUP(B722,'Base productos'!A$2:H$11812,5,FALSE))</f>
        <v/>
      </c>
      <c r="G722" s="67" t="str">
        <f>IF(B722="","",VLOOKUP(B722,'Base productos'!A$2:H$11812,6,FALSE))</f>
        <v/>
      </c>
      <c r="H722" s="67" t="str">
        <f>IF(B722="","",VLOOKUP(B722,'Base productos'!A$2:H$11812,7,FALSE))</f>
        <v/>
      </c>
      <c r="I722" s="67" t="str">
        <f>IF(B722="","",VLOOKUP(B722,'Base productos'!A$2:H$11812,8,FALSE))</f>
        <v/>
      </c>
      <c r="J722" s="47"/>
      <c r="K722" s="48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70"/>
      <c r="Y722" s="69"/>
      <c r="Z722" s="70"/>
      <c r="AA722" s="105"/>
      <c r="AB722" s="107"/>
      <c r="AC722" s="106"/>
      <c r="AD722" s="106"/>
      <c r="AE722" s="54"/>
      <c r="AF722" s="104"/>
      <c r="AG722" s="94"/>
      <c r="AH722" s="94"/>
      <c r="AI722"/>
      <c r="AJ722"/>
      <c r="AM722" s="13"/>
    </row>
    <row r="723" spans="1:39" s="8" customFormat="1" ht="24.95" customHeight="1" x14ac:dyDescent="0.25">
      <c r="A723" s="66" t="str">
        <f t="shared" si="10"/>
        <v/>
      </c>
      <c r="B723" s="62"/>
      <c r="C723" s="64" t="str">
        <f>IF(B723="","",VLOOKUP(B723,'Base productos'!A$2:H$11812,2,FALSE))</f>
        <v/>
      </c>
      <c r="D723" s="67" t="str">
        <f>IF(B723="","",VLOOKUP(B723,'Base productos'!A$2:H$11812,3,FALSE))</f>
        <v/>
      </c>
      <c r="E723" s="63" t="str">
        <f>IF(B723="","",VLOOKUP(B723,'Base productos'!A$2:H$11812,4,FALSE))</f>
        <v/>
      </c>
      <c r="F723" s="63" t="str">
        <f>IF(B723="","",VLOOKUP(B723,'Base productos'!A$2:H$11812,5,FALSE))</f>
        <v/>
      </c>
      <c r="G723" s="67" t="str">
        <f>IF(B723="","",VLOOKUP(B723,'Base productos'!A$2:H$11812,6,FALSE))</f>
        <v/>
      </c>
      <c r="H723" s="67" t="str">
        <f>IF(B723="","",VLOOKUP(B723,'Base productos'!A$2:H$11812,7,FALSE))</f>
        <v/>
      </c>
      <c r="I723" s="67" t="str">
        <f>IF(B723="","",VLOOKUP(B723,'Base productos'!A$2:H$11812,8,FALSE))</f>
        <v/>
      </c>
      <c r="J723" s="47"/>
      <c r="K723" s="48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70"/>
      <c r="Y723" s="69"/>
      <c r="Z723" s="70"/>
      <c r="AA723" s="105"/>
      <c r="AB723" s="107"/>
      <c r="AC723" s="106"/>
      <c r="AD723" s="106"/>
      <c r="AE723" s="54"/>
      <c r="AF723" s="104"/>
      <c r="AG723" s="94"/>
      <c r="AH723" s="94"/>
      <c r="AI723"/>
      <c r="AJ723"/>
      <c r="AM723" s="13"/>
    </row>
    <row r="724" spans="1:39" s="8" customFormat="1" ht="24.95" customHeight="1" x14ac:dyDescent="0.25">
      <c r="A724" s="66" t="str">
        <f t="shared" si="10"/>
        <v/>
      </c>
      <c r="B724" s="62"/>
      <c r="C724" s="64" t="str">
        <f>IF(B724="","",VLOOKUP(B724,'Base productos'!A$2:H$11812,2,FALSE))</f>
        <v/>
      </c>
      <c r="D724" s="67" t="str">
        <f>IF(B724="","",VLOOKUP(B724,'Base productos'!A$2:H$11812,3,FALSE))</f>
        <v/>
      </c>
      <c r="E724" s="63" t="str">
        <f>IF(B724="","",VLOOKUP(B724,'Base productos'!A$2:H$11812,4,FALSE))</f>
        <v/>
      </c>
      <c r="F724" s="63" t="str">
        <f>IF(B724="","",VLOOKUP(B724,'Base productos'!A$2:H$11812,5,FALSE))</f>
        <v/>
      </c>
      <c r="G724" s="67" t="str">
        <f>IF(B724="","",VLOOKUP(B724,'Base productos'!A$2:H$11812,6,FALSE))</f>
        <v/>
      </c>
      <c r="H724" s="67" t="str">
        <f>IF(B724="","",VLOOKUP(B724,'Base productos'!A$2:H$11812,7,FALSE))</f>
        <v/>
      </c>
      <c r="I724" s="67" t="str">
        <f>IF(B724="","",VLOOKUP(B724,'Base productos'!A$2:H$11812,8,FALSE))</f>
        <v/>
      </c>
      <c r="J724" s="47"/>
      <c r="K724" s="48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70"/>
      <c r="Y724" s="69"/>
      <c r="Z724" s="70"/>
      <c r="AA724" s="105"/>
      <c r="AB724" s="107"/>
      <c r="AC724" s="106"/>
      <c r="AD724" s="106"/>
      <c r="AE724" s="54"/>
      <c r="AF724" s="104"/>
      <c r="AG724" s="94"/>
      <c r="AH724" s="94"/>
      <c r="AI724"/>
      <c r="AJ724"/>
      <c r="AM724" s="13"/>
    </row>
    <row r="725" spans="1:39" s="8" customFormat="1" ht="24.95" customHeight="1" x14ac:dyDescent="0.25">
      <c r="A725" s="66" t="str">
        <f t="shared" si="10"/>
        <v/>
      </c>
      <c r="B725" s="62"/>
      <c r="C725" s="64" t="str">
        <f>IF(B725="","",VLOOKUP(B725,'Base productos'!A$2:H$11812,2,FALSE))</f>
        <v/>
      </c>
      <c r="D725" s="67" t="str">
        <f>IF(B725="","",VLOOKUP(B725,'Base productos'!A$2:H$11812,3,FALSE))</f>
        <v/>
      </c>
      <c r="E725" s="63" t="str">
        <f>IF(B725="","",VLOOKUP(B725,'Base productos'!A$2:H$11812,4,FALSE))</f>
        <v/>
      </c>
      <c r="F725" s="63" t="str">
        <f>IF(B725="","",VLOOKUP(B725,'Base productos'!A$2:H$11812,5,FALSE))</f>
        <v/>
      </c>
      <c r="G725" s="67" t="str">
        <f>IF(B725="","",VLOOKUP(B725,'Base productos'!A$2:H$11812,6,FALSE))</f>
        <v/>
      </c>
      <c r="H725" s="67" t="str">
        <f>IF(B725="","",VLOOKUP(B725,'Base productos'!A$2:H$11812,7,FALSE))</f>
        <v/>
      </c>
      <c r="I725" s="67" t="str">
        <f>IF(B725="","",VLOOKUP(B725,'Base productos'!A$2:H$11812,8,FALSE))</f>
        <v/>
      </c>
      <c r="J725" s="47"/>
      <c r="K725" s="48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70"/>
      <c r="Y725" s="69"/>
      <c r="Z725" s="70"/>
      <c r="AA725" s="105"/>
      <c r="AB725" s="107"/>
      <c r="AC725" s="106"/>
      <c r="AD725" s="106"/>
      <c r="AE725" s="54"/>
      <c r="AF725" s="104"/>
      <c r="AG725" s="94"/>
      <c r="AH725" s="94"/>
      <c r="AI725"/>
      <c r="AJ725"/>
      <c r="AM725" s="13"/>
    </row>
    <row r="726" spans="1:39" s="8" customFormat="1" ht="24.95" customHeight="1" x14ac:dyDescent="0.25">
      <c r="A726" s="66" t="str">
        <f t="shared" si="10"/>
        <v/>
      </c>
      <c r="B726" s="62"/>
      <c r="C726" s="64" t="str">
        <f>IF(B726="","",VLOOKUP(B726,'Base productos'!A$2:H$11812,2,FALSE))</f>
        <v/>
      </c>
      <c r="D726" s="67" t="str">
        <f>IF(B726="","",VLOOKUP(B726,'Base productos'!A$2:H$11812,3,FALSE))</f>
        <v/>
      </c>
      <c r="E726" s="63" t="str">
        <f>IF(B726="","",VLOOKUP(B726,'Base productos'!A$2:H$11812,4,FALSE))</f>
        <v/>
      </c>
      <c r="F726" s="63" t="str">
        <f>IF(B726="","",VLOOKUP(B726,'Base productos'!A$2:H$11812,5,FALSE))</f>
        <v/>
      </c>
      <c r="G726" s="67" t="str">
        <f>IF(B726="","",VLOOKUP(B726,'Base productos'!A$2:H$11812,6,FALSE))</f>
        <v/>
      </c>
      <c r="H726" s="67" t="str">
        <f>IF(B726="","",VLOOKUP(B726,'Base productos'!A$2:H$11812,7,FALSE))</f>
        <v/>
      </c>
      <c r="I726" s="67" t="str">
        <f>IF(B726="","",VLOOKUP(B726,'Base productos'!A$2:H$11812,8,FALSE))</f>
        <v/>
      </c>
      <c r="J726" s="47"/>
      <c r="K726" s="48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70"/>
      <c r="Y726" s="69"/>
      <c r="Z726" s="70"/>
      <c r="AA726" s="105"/>
      <c r="AB726" s="107"/>
      <c r="AC726" s="106"/>
      <c r="AD726" s="106"/>
      <c r="AE726" s="54"/>
      <c r="AF726" s="104"/>
      <c r="AG726" s="94"/>
      <c r="AH726" s="94"/>
      <c r="AI726"/>
      <c r="AJ726"/>
      <c r="AM726" s="13"/>
    </row>
    <row r="727" spans="1:39" s="8" customFormat="1" ht="24.95" customHeight="1" x14ac:dyDescent="0.25">
      <c r="A727" s="66" t="str">
        <f t="shared" si="10"/>
        <v/>
      </c>
      <c r="B727" s="62"/>
      <c r="C727" s="64" t="str">
        <f>IF(B727="","",VLOOKUP(B727,'Base productos'!A$2:H$11812,2,FALSE))</f>
        <v/>
      </c>
      <c r="D727" s="67" t="str">
        <f>IF(B727="","",VLOOKUP(B727,'Base productos'!A$2:H$11812,3,FALSE))</f>
        <v/>
      </c>
      <c r="E727" s="63" t="str">
        <f>IF(B727="","",VLOOKUP(B727,'Base productos'!A$2:H$11812,4,FALSE))</f>
        <v/>
      </c>
      <c r="F727" s="63" t="str">
        <f>IF(B727="","",VLOOKUP(B727,'Base productos'!A$2:H$11812,5,FALSE))</f>
        <v/>
      </c>
      <c r="G727" s="67" t="str">
        <f>IF(B727="","",VLOOKUP(B727,'Base productos'!A$2:H$11812,6,FALSE))</f>
        <v/>
      </c>
      <c r="H727" s="67" t="str">
        <f>IF(B727="","",VLOOKUP(B727,'Base productos'!A$2:H$11812,7,FALSE))</f>
        <v/>
      </c>
      <c r="I727" s="67" t="str">
        <f>IF(B727="","",VLOOKUP(B727,'Base productos'!A$2:H$11812,8,FALSE))</f>
        <v/>
      </c>
      <c r="J727" s="47"/>
      <c r="K727" s="48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70"/>
      <c r="Y727" s="69"/>
      <c r="Z727" s="70"/>
      <c r="AA727" s="105"/>
      <c r="AB727" s="107"/>
      <c r="AC727" s="106"/>
      <c r="AD727" s="106"/>
      <c r="AE727" s="54"/>
      <c r="AF727" s="104"/>
      <c r="AG727" s="94"/>
      <c r="AH727" s="94"/>
      <c r="AI727"/>
      <c r="AJ727"/>
      <c r="AM727" s="13"/>
    </row>
    <row r="728" spans="1:39" s="8" customFormat="1" ht="24.95" customHeight="1" x14ac:dyDescent="0.25">
      <c r="A728" s="66" t="str">
        <f t="shared" si="10"/>
        <v/>
      </c>
      <c r="B728" s="62"/>
      <c r="C728" s="64" t="str">
        <f>IF(B728="","",VLOOKUP(B728,'Base productos'!A$2:H$11812,2,FALSE))</f>
        <v/>
      </c>
      <c r="D728" s="67" t="str">
        <f>IF(B728="","",VLOOKUP(B728,'Base productos'!A$2:H$11812,3,FALSE))</f>
        <v/>
      </c>
      <c r="E728" s="63" t="str">
        <f>IF(B728="","",VLOOKUP(B728,'Base productos'!A$2:H$11812,4,FALSE))</f>
        <v/>
      </c>
      <c r="F728" s="63" t="str">
        <f>IF(B728="","",VLOOKUP(B728,'Base productos'!A$2:H$11812,5,FALSE))</f>
        <v/>
      </c>
      <c r="G728" s="67" t="str">
        <f>IF(B728="","",VLOOKUP(B728,'Base productos'!A$2:H$11812,6,FALSE))</f>
        <v/>
      </c>
      <c r="H728" s="67" t="str">
        <f>IF(B728="","",VLOOKUP(B728,'Base productos'!A$2:H$11812,7,FALSE))</f>
        <v/>
      </c>
      <c r="I728" s="67" t="str">
        <f>IF(B728="","",VLOOKUP(B728,'Base productos'!A$2:H$11812,8,FALSE))</f>
        <v/>
      </c>
      <c r="J728" s="47"/>
      <c r="K728" s="48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70"/>
      <c r="Y728" s="69"/>
      <c r="Z728" s="70"/>
      <c r="AA728" s="105"/>
      <c r="AB728" s="107"/>
      <c r="AC728" s="106"/>
      <c r="AD728" s="106"/>
      <c r="AE728" s="54"/>
      <c r="AF728" s="104"/>
      <c r="AG728" s="94"/>
      <c r="AH728" s="94"/>
      <c r="AI728"/>
      <c r="AJ728"/>
      <c r="AM728" s="13"/>
    </row>
    <row r="729" spans="1:39" s="8" customFormat="1" ht="24.95" customHeight="1" x14ac:dyDescent="0.25">
      <c r="A729" s="66" t="str">
        <f t="shared" ref="A729:A792" si="11">IF(A728="","",IF(B729="","",A728))</f>
        <v/>
      </c>
      <c r="B729" s="62"/>
      <c r="C729" s="64" t="str">
        <f>IF(B729="","",VLOOKUP(B729,'Base productos'!A$2:H$11812,2,FALSE))</f>
        <v/>
      </c>
      <c r="D729" s="67" t="str">
        <f>IF(B729="","",VLOOKUP(B729,'Base productos'!A$2:H$11812,3,FALSE))</f>
        <v/>
      </c>
      <c r="E729" s="63" t="str">
        <f>IF(B729="","",VLOOKUP(B729,'Base productos'!A$2:H$11812,4,FALSE))</f>
        <v/>
      </c>
      <c r="F729" s="63" t="str">
        <f>IF(B729="","",VLOOKUP(B729,'Base productos'!A$2:H$11812,5,FALSE))</f>
        <v/>
      </c>
      <c r="G729" s="67" t="str">
        <f>IF(B729="","",VLOOKUP(B729,'Base productos'!A$2:H$11812,6,FALSE))</f>
        <v/>
      </c>
      <c r="H729" s="67" t="str">
        <f>IF(B729="","",VLOOKUP(B729,'Base productos'!A$2:H$11812,7,FALSE))</f>
        <v/>
      </c>
      <c r="I729" s="67" t="str">
        <f>IF(B729="","",VLOOKUP(B729,'Base productos'!A$2:H$11812,8,FALSE))</f>
        <v/>
      </c>
      <c r="J729" s="47"/>
      <c r="K729" s="48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70"/>
      <c r="Y729" s="69"/>
      <c r="Z729" s="70"/>
      <c r="AA729" s="105"/>
      <c r="AB729" s="107"/>
      <c r="AC729" s="106"/>
      <c r="AD729" s="106"/>
      <c r="AE729" s="54"/>
      <c r="AF729" s="104"/>
      <c r="AG729" s="94"/>
      <c r="AH729" s="94"/>
      <c r="AI729"/>
      <c r="AJ729"/>
      <c r="AM729" s="13"/>
    </row>
    <row r="730" spans="1:39" s="8" customFormat="1" ht="24.95" customHeight="1" x14ac:dyDescent="0.25">
      <c r="A730" s="66" t="str">
        <f t="shared" si="11"/>
        <v/>
      </c>
      <c r="B730" s="62"/>
      <c r="C730" s="64" t="str">
        <f>IF(B730="","",VLOOKUP(B730,'Base productos'!A$2:H$11812,2,FALSE))</f>
        <v/>
      </c>
      <c r="D730" s="67" t="str">
        <f>IF(B730="","",VLOOKUP(B730,'Base productos'!A$2:H$11812,3,FALSE))</f>
        <v/>
      </c>
      <c r="E730" s="63" t="str">
        <f>IF(B730="","",VLOOKUP(B730,'Base productos'!A$2:H$11812,4,FALSE))</f>
        <v/>
      </c>
      <c r="F730" s="63" t="str">
        <f>IF(B730="","",VLOOKUP(B730,'Base productos'!A$2:H$11812,5,FALSE))</f>
        <v/>
      </c>
      <c r="G730" s="67" t="str">
        <f>IF(B730="","",VLOOKUP(B730,'Base productos'!A$2:H$11812,6,FALSE))</f>
        <v/>
      </c>
      <c r="H730" s="67" t="str">
        <f>IF(B730="","",VLOOKUP(B730,'Base productos'!A$2:H$11812,7,FALSE))</f>
        <v/>
      </c>
      <c r="I730" s="67" t="str">
        <f>IF(B730="","",VLOOKUP(B730,'Base productos'!A$2:H$11812,8,FALSE))</f>
        <v/>
      </c>
      <c r="J730" s="47"/>
      <c r="K730" s="48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70"/>
      <c r="Y730" s="69"/>
      <c r="Z730" s="70"/>
      <c r="AA730" s="105"/>
      <c r="AB730" s="107"/>
      <c r="AC730" s="106"/>
      <c r="AD730" s="106"/>
      <c r="AE730" s="54"/>
      <c r="AF730" s="104"/>
      <c r="AG730" s="94"/>
      <c r="AH730" s="94"/>
      <c r="AI730"/>
      <c r="AJ730"/>
      <c r="AM730" s="13"/>
    </row>
    <row r="731" spans="1:39" s="8" customFormat="1" ht="24.95" customHeight="1" x14ac:dyDescent="0.25">
      <c r="A731" s="66" t="str">
        <f t="shared" si="11"/>
        <v/>
      </c>
      <c r="B731" s="62"/>
      <c r="C731" s="64" t="str">
        <f>IF(B731="","",VLOOKUP(B731,'Base productos'!A$2:H$11812,2,FALSE))</f>
        <v/>
      </c>
      <c r="D731" s="67" t="str">
        <f>IF(B731="","",VLOOKUP(B731,'Base productos'!A$2:H$11812,3,FALSE))</f>
        <v/>
      </c>
      <c r="E731" s="63" t="str">
        <f>IF(B731="","",VLOOKUP(B731,'Base productos'!A$2:H$11812,4,FALSE))</f>
        <v/>
      </c>
      <c r="F731" s="63" t="str">
        <f>IF(B731="","",VLOOKUP(B731,'Base productos'!A$2:H$11812,5,FALSE))</f>
        <v/>
      </c>
      <c r="G731" s="67" t="str">
        <f>IF(B731="","",VLOOKUP(B731,'Base productos'!A$2:H$11812,6,FALSE))</f>
        <v/>
      </c>
      <c r="H731" s="67" t="str">
        <f>IF(B731="","",VLOOKUP(B731,'Base productos'!A$2:H$11812,7,FALSE))</f>
        <v/>
      </c>
      <c r="I731" s="67" t="str">
        <f>IF(B731="","",VLOOKUP(B731,'Base productos'!A$2:H$11812,8,FALSE))</f>
        <v/>
      </c>
      <c r="J731" s="47"/>
      <c r="K731" s="48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70"/>
      <c r="Y731" s="69"/>
      <c r="Z731" s="70"/>
      <c r="AA731" s="105"/>
      <c r="AB731" s="107"/>
      <c r="AC731" s="106"/>
      <c r="AD731" s="106"/>
      <c r="AE731" s="54"/>
      <c r="AF731" s="104"/>
      <c r="AG731" s="94"/>
      <c r="AH731" s="94"/>
      <c r="AI731"/>
      <c r="AJ731"/>
      <c r="AM731" s="13"/>
    </row>
    <row r="732" spans="1:39" s="8" customFormat="1" ht="24.95" customHeight="1" x14ac:dyDescent="0.25">
      <c r="A732" s="66" t="str">
        <f t="shared" si="11"/>
        <v/>
      </c>
      <c r="B732" s="62"/>
      <c r="C732" s="64" t="str">
        <f>IF(B732="","",VLOOKUP(B732,'Base productos'!A$2:H$11812,2,FALSE))</f>
        <v/>
      </c>
      <c r="D732" s="67" t="str">
        <f>IF(B732="","",VLOOKUP(B732,'Base productos'!A$2:H$11812,3,FALSE))</f>
        <v/>
      </c>
      <c r="E732" s="63" t="str">
        <f>IF(B732="","",VLOOKUP(B732,'Base productos'!A$2:H$11812,4,FALSE))</f>
        <v/>
      </c>
      <c r="F732" s="63" t="str">
        <f>IF(B732="","",VLOOKUP(B732,'Base productos'!A$2:H$11812,5,FALSE))</f>
        <v/>
      </c>
      <c r="G732" s="67" t="str">
        <f>IF(B732="","",VLOOKUP(B732,'Base productos'!A$2:H$11812,6,FALSE))</f>
        <v/>
      </c>
      <c r="H732" s="67" t="str">
        <f>IF(B732="","",VLOOKUP(B732,'Base productos'!A$2:H$11812,7,FALSE))</f>
        <v/>
      </c>
      <c r="I732" s="67" t="str">
        <f>IF(B732="","",VLOOKUP(B732,'Base productos'!A$2:H$11812,8,FALSE))</f>
        <v/>
      </c>
      <c r="J732" s="47"/>
      <c r="K732" s="48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70"/>
      <c r="Y732" s="69"/>
      <c r="Z732" s="70"/>
      <c r="AA732" s="105"/>
      <c r="AB732" s="107"/>
      <c r="AC732" s="106"/>
      <c r="AD732" s="106"/>
      <c r="AE732" s="54"/>
      <c r="AF732" s="104"/>
      <c r="AG732" s="94"/>
      <c r="AH732" s="94"/>
      <c r="AI732"/>
      <c r="AJ732"/>
      <c r="AM732" s="13"/>
    </row>
    <row r="733" spans="1:39" s="8" customFormat="1" ht="24.95" customHeight="1" x14ac:dyDescent="0.25">
      <c r="A733" s="66" t="str">
        <f t="shared" si="11"/>
        <v/>
      </c>
      <c r="B733" s="62"/>
      <c r="C733" s="64" t="str">
        <f>IF(B733="","",VLOOKUP(B733,'Base productos'!A$2:H$11812,2,FALSE))</f>
        <v/>
      </c>
      <c r="D733" s="67" t="str">
        <f>IF(B733="","",VLOOKUP(B733,'Base productos'!A$2:H$11812,3,FALSE))</f>
        <v/>
      </c>
      <c r="E733" s="63" t="str">
        <f>IF(B733="","",VLOOKUP(B733,'Base productos'!A$2:H$11812,4,FALSE))</f>
        <v/>
      </c>
      <c r="F733" s="63" t="str">
        <f>IF(B733="","",VLOOKUP(B733,'Base productos'!A$2:H$11812,5,FALSE))</f>
        <v/>
      </c>
      <c r="G733" s="67" t="str">
        <f>IF(B733="","",VLOOKUP(B733,'Base productos'!A$2:H$11812,6,FALSE))</f>
        <v/>
      </c>
      <c r="H733" s="67" t="str">
        <f>IF(B733="","",VLOOKUP(B733,'Base productos'!A$2:H$11812,7,FALSE))</f>
        <v/>
      </c>
      <c r="I733" s="67" t="str">
        <f>IF(B733="","",VLOOKUP(B733,'Base productos'!A$2:H$11812,8,FALSE))</f>
        <v/>
      </c>
      <c r="J733" s="47"/>
      <c r="K733" s="48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70"/>
      <c r="Y733" s="69"/>
      <c r="Z733" s="70"/>
      <c r="AA733" s="105"/>
      <c r="AB733" s="107"/>
      <c r="AC733" s="106"/>
      <c r="AD733" s="106"/>
      <c r="AE733" s="54"/>
      <c r="AF733" s="104"/>
      <c r="AG733" s="94"/>
      <c r="AH733" s="94"/>
      <c r="AI733"/>
      <c r="AJ733"/>
      <c r="AM733" s="13"/>
    </row>
    <row r="734" spans="1:39" s="8" customFormat="1" ht="24.95" customHeight="1" x14ac:dyDescent="0.25">
      <c r="A734" s="66" t="str">
        <f t="shared" si="11"/>
        <v/>
      </c>
      <c r="B734" s="62"/>
      <c r="C734" s="64" t="str">
        <f>IF(B734="","",VLOOKUP(B734,'Base productos'!A$2:H$11812,2,FALSE))</f>
        <v/>
      </c>
      <c r="D734" s="67" t="str">
        <f>IF(B734="","",VLOOKUP(B734,'Base productos'!A$2:H$11812,3,FALSE))</f>
        <v/>
      </c>
      <c r="E734" s="63" t="str">
        <f>IF(B734="","",VLOOKUP(B734,'Base productos'!A$2:H$11812,4,FALSE))</f>
        <v/>
      </c>
      <c r="F734" s="63" t="str">
        <f>IF(B734="","",VLOOKUP(B734,'Base productos'!A$2:H$11812,5,FALSE))</f>
        <v/>
      </c>
      <c r="G734" s="67" t="str">
        <f>IF(B734="","",VLOOKUP(B734,'Base productos'!A$2:H$11812,6,FALSE))</f>
        <v/>
      </c>
      <c r="H734" s="67" t="str">
        <f>IF(B734="","",VLOOKUP(B734,'Base productos'!A$2:H$11812,7,FALSE))</f>
        <v/>
      </c>
      <c r="I734" s="67" t="str">
        <f>IF(B734="","",VLOOKUP(B734,'Base productos'!A$2:H$11812,8,FALSE))</f>
        <v/>
      </c>
      <c r="J734" s="47"/>
      <c r="K734" s="48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70"/>
      <c r="Y734" s="69"/>
      <c r="Z734" s="70"/>
      <c r="AA734" s="105"/>
      <c r="AB734" s="107"/>
      <c r="AC734" s="106"/>
      <c r="AD734" s="106"/>
      <c r="AE734" s="54"/>
      <c r="AF734" s="104"/>
      <c r="AG734" s="94"/>
      <c r="AH734" s="94"/>
      <c r="AI734"/>
      <c r="AJ734"/>
      <c r="AM734" s="13"/>
    </row>
    <row r="735" spans="1:39" s="8" customFormat="1" ht="24.95" customHeight="1" x14ac:dyDescent="0.25">
      <c r="A735" s="66" t="str">
        <f t="shared" si="11"/>
        <v/>
      </c>
      <c r="B735" s="62"/>
      <c r="C735" s="64" t="str">
        <f>IF(B735="","",VLOOKUP(B735,'Base productos'!A$2:H$11812,2,FALSE))</f>
        <v/>
      </c>
      <c r="D735" s="67" t="str">
        <f>IF(B735="","",VLOOKUP(B735,'Base productos'!A$2:H$11812,3,FALSE))</f>
        <v/>
      </c>
      <c r="E735" s="63" t="str">
        <f>IF(B735="","",VLOOKUP(B735,'Base productos'!A$2:H$11812,4,FALSE))</f>
        <v/>
      </c>
      <c r="F735" s="63" t="str">
        <f>IF(B735="","",VLOOKUP(B735,'Base productos'!A$2:H$11812,5,FALSE))</f>
        <v/>
      </c>
      <c r="G735" s="67" t="str">
        <f>IF(B735="","",VLOOKUP(B735,'Base productos'!A$2:H$11812,6,FALSE))</f>
        <v/>
      </c>
      <c r="H735" s="67" t="str">
        <f>IF(B735="","",VLOOKUP(B735,'Base productos'!A$2:H$11812,7,FALSE))</f>
        <v/>
      </c>
      <c r="I735" s="67" t="str">
        <f>IF(B735="","",VLOOKUP(B735,'Base productos'!A$2:H$11812,8,FALSE))</f>
        <v/>
      </c>
      <c r="J735" s="47"/>
      <c r="K735" s="48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70"/>
      <c r="Y735" s="69"/>
      <c r="Z735" s="70"/>
      <c r="AA735" s="105"/>
      <c r="AB735" s="107"/>
      <c r="AC735" s="106"/>
      <c r="AD735" s="106"/>
      <c r="AE735" s="54"/>
      <c r="AF735" s="104"/>
      <c r="AG735" s="94"/>
      <c r="AH735" s="94"/>
      <c r="AI735"/>
      <c r="AJ735"/>
      <c r="AM735" s="13"/>
    </row>
    <row r="736" spans="1:39" s="8" customFormat="1" ht="24.95" customHeight="1" x14ac:dyDescent="0.25">
      <c r="A736" s="66" t="str">
        <f t="shared" si="11"/>
        <v/>
      </c>
      <c r="B736" s="62"/>
      <c r="C736" s="64" t="str">
        <f>IF(B736="","",VLOOKUP(B736,'Base productos'!A$2:H$11812,2,FALSE))</f>
        <v/>
      </c>
      <c r="D736" s="67" t="str">
        <f>IF(B736="","",VLOOKUP(B736,'Base productos'!A$2:H$11812,3,FALSE))</f>
        <v/>
      </c>
      <c r="E736" s="63" t="str">
        <f>IF(B736="","",VLOOKUP(B736,'Base productos'!A$2:H$11812,4,FALSE))</f>
        <v/>
      </c>
      <c r="F736" s="63" t="str">
        <f>IF(B736="","",VLOOKUP(B736,'Base productos'!A$2:H$11812,5,FALSE))</f>
        <v/>
      </c>
      <c r="G736" s="67" t="str">
        <f>IF(B736="","",VLOOKUP(B736,'Base productos'!A$2:H$11812,6,FALSE))</f>
        <v/>
      </c>
      <c r="H736" s="67" t="str">
        <f>IF(B736="","",VLOOKUP(B736,'Base productos'!A$2:H$11812,7,FALSE))</f>
        <v/>
      </c>
      <c r="I736" s="67" t="str">
        <f>IF(B736="","",VLOOKUP(B736,'Base productos'!A$2:H$11812,8,FALSE))</f>
        <v/>
      </c>
      <c r="J736" s="47"/>
      <c r="K736" s="48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70"/>
      <c r="Y736" s="69"/>
      <c r="Z736" s="70"/>
      <c r="AA736" s="105"/>
      <c r="AB736" s="107"/>
      <c r="AC736" s="106"/>
      <c r="AD736" s="106"/>
      <c r="AE736" s="54"/>
      <c r="AF736" s="104"/>
      <c r="AG736" s="94"/>
      <c r="AH736" s="94"/>
      <c r="AI736"/>
      <c r="AJ736"/>
      <c r="AM736" s="13"/>
    </row>
    <row r="737" spans="1:39" s="8" customFormat="1" ht="24.95" customHeight="1" x14ac:dyDescent="0.25">
      <c r="A737" s="66" t="str">
        <f t="shared" si="11"/>
        <v/>
      </c>
      <c r="B737" s="62"/>
      <c r="C737" s="64" t="str">
        <f>IF(B737="","",VLOOKUP(B737,'Base productos'!A$2:H$11812,2,FALSE))</f>
        <v/>
      </c>
      <c r="D737" s="67" t="str">
        <f>IF(B737="","",VLOOKUP(B737,'Base productos'!A$2:H$11812,3,FALSE))</f>
        <v/>
      </c>
      <c r="E737" s="63" t="str">
        <f>IF(B737="","",VLOOKUP(B737,'Base productos'!A$2:H$11812,4,FALSE))</f>
        <v/>
      </c>
      <c r="F737" s="63" t="str">
        <f>IF(B737="","",VLOOKUP(B737,'Base productos'!A$2:H$11812,5,FALSE))</f>
        <v/>
      </c>
      <c r="G737" s="67" t="str">
        <f>IF(B737="","",VLOOKUP(B737,'Base productos'!A$2:H$11812,6,FALSE))</f>
        <v/>
      </c>
      <c r="H737" s="67" t="str">
        <f>IF(B737="","",VLOOKUP(B737,'Base productos'!A$2:H$11812,7,FALSE))</f>
        <v/>
      </c>
      <c r="I737" s="67" t="str">
        <f>IF(B737="","",VLOOKUP(B737,'Base productos'!A$2:H$11812,8,FALSE))</f>
        <v/>
      </c>
      <c r="J737" s="47"/>
      <c r="K737" s="48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70"/>
      <c r="Y737" s="69"/>
      <c r="Z737" s="70"/>
      <c r="AA737" s="105"/>
      <c r="AB737" s="107"/>
      <c r="AC737" s="106"/>
      <c r="AD737" s="106"/>
      <c r="AE737" s="54"/>
      <c r="AF737" s="104"/>
      <c r="AG737" s="94"/>
      <c r="AH737" s="94"/>
      <c r="AI737"/>
      <c r="AJ737"/>
      <c r="AM737" s="13"/>
    </row>
    <row r="738" spans="1:39" s="8" customFormat="1" ht="24.95" customHeight="1" x14ac:dyDescent="0.25">
      <c r="A738" s="66" t="str">
        <f t="shared" si="11"/>
        <v/>
      </c>
      <c r="B738" s="62"/>
      <c r="C738" s="64" t="str">
        <f>IF(B738="","",VLOOKUP(B738,'Base productos'!A$2:H$11812,2,FALSE))</f>
        <v/>
      </c>
      <c r="D738" s="67" t="str">
        <f>IF(B738="","",VLOOKUP(B738,'Base productos'!A$2:H$11812,3,FALSE))</f>
        <v/>
      </c>
      <c r="E738" s="63" t="str">
        <f>IF(B738="","",VLOOKUP(B738,'Base productos'!A$2:H$11812,4,FALSE))</f>
        <v/>
      </c>
      <c r="F738" s="63" t="str">
        <f>IF(B738="","",VLOOKUP(B738,'Base productos'!A$2:H$11812,5,FALSE))</f>
        <v/>
      </c>
      <c r="G738" s="67" t="str">
        <f>IF(B738="","",VLOOKUP(B738,'Base productos'!A$2:H$11812,6,FALSE))</f>
        <v/>
      </c>
      <c r="H738" s="67" t="str">
        <f>IF(B738="","",VLOOKUP(B738,'Base productos'!A$2:H$11812,7,FALSE))</f>
        <v/>
      </c>
      <c r="I738" s="67" t="str">
        <f>IF(B738="","",VLOOKUP(B738,'Base productos'!A$2:H$11812,8,FALSE))</f>
        <v/>
      </c>
      <c r="J738" s="47"/>
      <c r="K738" s="48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70"/>
      <c r="Y738" s="69"/>
      <c r="Z738" s="70"/>
      <c r="AA738" s="105"/>
      <c r="AB738" s="107"/>
      <c r="AC738" s="106"/>
      <c r="AD738" s="106"/>
      <c r="AE738" s="54"/>
      <c r="AF738" s="104"/>
      <c r="AG738" s="94"/>
      <c r="AH738" s="94"/>
      <c r="AI738"/>
      <c r="AJ738"/>
      <c r="AM738" s="13"/>
    </row>
    <row r="739" spans="1:39" s="8" customFormat="1" ht="24.95" customHeight="1" x14ac:dyDescent="0.25">
      <c r="A739" s="66" t="str">
        <f t="shared" si="11"/>
        <v/>
      </c>
      <c r="B739" s="62"/>
      <c r="C739" s="64" t="str">
        <f>IF(B739="","",VLOOKUP(B739,'Base productos'!A$2:H$11812,2,FALSE))</f>
        <v/>
      </c>
      <c r="D739" s="67" t="str">
        <f>IF(B739="","",VLOOKUP(B739,'Base productos'!A$2:H$11812,3,FALSE))</f>
        <v/>
      </c>
      <c r="E739" s="63" t="str">
        <f>IF(B739="","",VLOOKUP(B739,'Base productos'!A$2:H$11812,4,FALSE))</f>
        <v/>
      </c>
      <c r="F739" s="63" t="str">
        <f>IF(B739="","",VLOOKUP(B739,'Base productos'!A$2:H$11812,5,FALSE))</f>
        <v/>
      </c>
      <c r="G739" s="67" t="str">
        <f>IF(B739="","",VLOOKUP(B739,'Base productos'!A$2:H$11812,6,FALSE))</f>
        <v/>
      </c>
      <c r="H739" s="67" t="str">
        <f>IF(B739="","",VLOOKUP(B739,'Base productos'!A$2:H$11812,7,FALSE))</f>
        <v/>
      </c>
      <c r="I739" s="67" t="str">
        <f>IF(B739="","",VLOOKUP(B739,'Base productos'!A$2:H$11812,8,FALSE))</f>
        <v/>
      </c>
      <c r="J739" s="47"/>
      <c r="K739" s="48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70"/>
      <c r="Y739" s="69"/>
      <c r="Z739" s="70"/>
      <c r="AA739" s="105"/>
      <c r="AB739" s="107"/>
      <c r="AC739" s="106"/>
      <c r="AD739" s="106"/>
      <c r="AE739" s="54"/>
      <c r="AF739" s="104"/>
      <c r="AG739" s="94"/>
      <c r="AH739" s="94"/>
      <c r="AI739"/>
      <c r="AJ739"/>
      <c r="AM739" s="13"/>
    </row>
    <row r="740" spans="1:39" s="8" customFormat="1" ht="24.95" customHeight="1" x14ac:dyDescent="0.25">
      <c r="A740" s="66" t="str">
        <f t="shared" si="11"/>
        <v/>
      </c>
      <c r="B740" s="62"/>
      <c r="C740" s="64" t="str">
        <f>IF(B740="","",VLOOKUP(B740,'Base productos'!A$2:H$11812,2,FALSE))</f>
        <v/>
      </c>
      <c r="D740" s="67" t="str">
        <f>IF(B740="","",VLOOKUP(B740,'Base productos'!A$2:H$11812,3,FALSE))</f>
        <v/>
      </c>
      <c r="E740" s="63" t="str">
        <f>IF(B740="","",VLOOKUP(B740,'Base productos'!A$2:H$11812,4,FALSE))</f>
        <v/>
      </c>
      <c r="F740" s="63" t="str">
        <f>IF(B740="","",VLOOKUP(B740,'Base productos'!A$2:H$11812,5,FALSE))</f>
        <v/>
      </c>
      <c r="G740" s="67" t="str">
        <f>IF(B740="","",VLOOKUP(B740,'Base productos'!A$2:H$11812,6,FALSE))</f>
        <v/>
      </c>
      <c r="H740" s="67" t="str">
        <f>IF(B740="","",VLOOKUP(B740,'Base productos'!A$2:H$11812,7,FALSE))</f>
        <v/>
      </c>
      <c r="I740" s="67" t="str">
        <f>IF(B740="","",VLOOKUP(B740,'Base productos'!A$2:H$11812,8,FALSE))</f>
        <v/>
      </c>
      <c r="J740" s="47"/>
      <c r="K740" s="48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70"/>
      <c r="Y740" s="69"/>
      <c r="Z740" s="70"/>
      <c r="AA740" s="105"/>
      <c r="AB740" s="107"/>
      <c r="AC740" s="106"/>
      <c r="AD740" s="106"/>
      <c r="AE740" s="54"/>
      <c r="AF740" s="104"/>
      <c r="AG740" s="94"/>
      <c r="AH740" s="94"/>
      <c r="AI740"/>
      <c r="AJ740"/>
      <c r="AM740" s="13"/>
    </row>
    <row r="741" spans="1:39" s="8" customFormat="1" ht="24.95" customHeight="1" x14ac:dyDescent="0.25">
      <c r="A741" s="66" t="str">
        <f t="shared" si="11"/>
        <v/>
      </c>
      <c r="B741" s="62"/>
      <c r="C741" s="64" t="str">
        <f>IF(B741="","",VLOOKUP(B741,'Base productos'!A$2:H$11812,2,FALSE))</f>
        <v/>
      </c>
      <c r="D741" s="67" t="str">
        <f>IF(B741="","",VLOOKUP(B741,'Base productos'!A$2:H$11812,3,FALSE))</f>
        <v/>
      </c>
      <c r="E741" s="63" t="str">
        <f>IF(B741="","",VLOOKUP(B741,'Base productos'!A$2:H$11812,4,FALSE))</f>
        <v/>
      </c>
      <c r="F741" s="63" t="str">
        <f>IF(B741="","",VLOOKUP(B741,'Base productos'!A$2:H$11812,5,FALSE))</f>
        <v/>
      </c>
      <c r="G741" s="67" t="str">
        <f>IF(B741="","",VLOOKUP(B741,'Base productos'!A$2:H$11812,6,FALSE))</f>
        <v/>
      </c>
      <c r="H741" s="67" t="str">
        <f>IF(B741="","",VLOOKUP(B741,'Base productos'!A$2:H$11812,7,FALSE))</f>
        <v/>
      </c>
      <c r="I741" s="67" t="str">
        <f>IF(B741="","",VLOOKUP(B741,'Base productos'!A$2:H$11812,8,FALSE))</f>
        <v/>
      </c>
      <c r="J741" s="47"/>
      <c r="K741" s="48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70"/>
      <c r="Y741" s="69"/>
      <c r="Z741" s="70"/>
      <c r="AA741" s="105"/>
      <c r="AB741" s="107"/>
      <c r="AC741" s="106"/>
      <c r="AD741" s="106"/>
      <c r="AE741" s="54"/>
      <c r="AF741" s="104"/>
      <c r="AG741" s="94"/>
      <c r="AH741" s="94"/>
      <c r="AI741"/>
      <c r="AJ741"/>
      <c r="AM741" s="13"/>
    </row>
    <row r="742" spans="1:39" s="8" customFormat="1" ht="24.95" customHeight="1" x14ac:dyDescent="0.25">
      <c r="A742" s="66" t="str">
        <f t="shared" si="11"/>
        <v/>
      </c>
      <c r="B742" s="62"/>
      <c r="C742" s="64" t="str">
        <f>IF(B742="","",VLOOKUP(B742,'Base productos'!A$2:H$11812,2,FALSE))</f>
        <v/>
      </c>
      <c r="D742" s="67" t="str">
        <f>IF(B742="","",VLOOKUP(B742,'Base productos'!A$2:H$11812,3,FALSE))</f>
        <v/>
      </c>
      <c r="E742" s="63" t="str">
        <f>IF(B742="","",VLOOKUP(B742,'Base productos'!A$2:H$11812,4,FALSE))</f>
        <v/>
      </c>
      <c r="F742" s="63" t="str">
        <f>IF(B742="","",VLOOKUP(B742,'Base productos'!A$2:H$11812,5,FALSE))</f>
        <v/>
      </c>
      <c r="G742" s="67" t="str">
        <f>IF(B742="","",VLOOKUP(B742,'Base productos'!A$2:H$11812,6,FALSE))</f>
        <v/>
      </c>
      <c r="H742" s="67" t="str">
        <f>IF(B742="","",VLOOKUP(B742,'Base productos'!A$2:H$11812,7,FALSE))</f>
        <v/>
      </c>
      <c r="I742" s="67" t="str">
        <f>IF(B742="","",VLOOKUP(B742,'Base productos'!A$2:H$11812,8,FALSE))</f>
        <v/>
      </c>
      <c r="J742" s="47"/>
      <c r="K742" s="48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70"/>
      <c r="Y742" s="69"/>
      <c r="Z742" s="70"/>
      <c r="AA742" s="105"/>
      <c r="AB742" s="107"/>
      <c r="AC742" s="106"/>
      <c r="AD742" s="106"/>
      <c r="AE742" s="54"/>
      <c r="AF742" s="104"/>
      <c r="AG742" s="94"/>
      <c r="AH742" s="94"/>
      <c r="AI742"/>
      <c r="AJ742"/>
      <c r="AM742" s="13"/>
    </row>
    <row r="743" spans="1:39" s="8" customFormat="1" ht="24.95" customHeight="1" x14ac:dyDescent="0.25">
      <c r="A743" s="66" t="str">
        <f t="shared" si="11"/>
        <v/>
      </c>
      <c r="B743" s="62"/>
      <c r="C743" s="64" t="str">
        <f>IF(B743="","",VLOOKUP(B743,'Base productos'!A$2:H$11812,2,FALSE))</f>
        <v/>
      </c>
      <c r="D743" s="67" t="str">
        <f>IF(B743="","",VLOOKUP(B743,'Base productos'!A$2:H$11812,3,FALSE))</f>
        <v/>
      </c>
      <c r="E743" s="63" t="str">
        <f>IF(B743="","",VLOOKUP(B743,'Base productos'!A$2:H$11812,4,FALSE))</f>
        <v/>
      </c>
      <c r="F743" s="63" t="str">
        <f>IF(B743="","",VLOOKUP(B743,'Base productos'!A$2:H$11812,5,FALSE))</f>
        <v/>
      </c>
      <c r="G743" s="67" t="str">
        <f>IF(B743="","",VLOOKUP(B743,'Base productos'!A$2:H$11812,6,FALSE))</f>
        <v/>
      </c>
      <c r="H743" s="67" t="str">
        <f>IF(B743="","",VLOOKUP(B743,'Base productos'!A$2:H$11812,7,FALSE))</f>
        <v/>
      </c>
      <c r="I743" s="67" t="str">
        <f>IF(B743="","",VLOOKUP(B743,'Base productos'!A$2:H$11812,8,FALSE))</f>
        <v/>
      </c>
      <c r="J743" s="47"/>
      <c r="K743" s="48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70"/>
      <c r="Y743" s="69"/>
      <c r="Z743" s="70"/>
      <c r="AA743" s="105"/>
      <c r="AB743" s="107"/>
      <c r="AC743" s="106"/>
      <c r="AD743" s="106"/>
      <c r="AE743" s="54"/>
      <c r="AF743" s="104"/>
      <c r="AG743" s="94"/>
      <c r="AH743" s="94"/>
      <c r="AI743"/>
      <c r="AJ743"/>
      <c r="AM743" s="13"/>
    </row>
    <row r="744" spans="1:39" s="8" customFormat="1" ht="24.95" customHeight="1" x14ac:dyDescent="0.25">
      <c r="A744" s="66" t="str">
        <f t="shared" si="11"/>
        <v/>
      </c>
      <c r="B744" s="62"/>
      <c r="C744" s="64" t="str">
        <f>IF(B744="","",VLOOKUP(B744,'Base productos'!A$2:H$11812,2,FALSE))</f>
        <v/>
      </c>
      <c r="D744" s="67" t="str">
        <f>IF(B744="","",VLOOKUP(B744,'Base productos'!A$2:H$11812,3,FALSE))</f>
        <v/>
      </c>
      <c r="E744" s="63" t="str">
        <f>IF(B744="","",VLOOKUP(B744,'Base productos'!A$2:H$11812,4,FALSE))</f>
        <v/>
      </c>
      <c r="F744" s="63" t="str">
        <f>IF(B744="","",VLOOKUP(B744,'Base productos'!A$2:H$11812,5,FALSE))</f>
        <v/>
      </c>
      <c r="G744" s="67" t="str">
        <f>IF(B744="","",VLOOKUP(B744,'Base productos'!A$2:H$11812,6,FALSE))</f>
        <v/>
      </c>
      <c r="H744" s="67" t="str">
        <f>IF(B744="","",VLOOKUP(B744,'Base productos'!A$2:H$11812,7,FALSE))</f>
        <v/>
      </c>
      <c r="I744" s="67" t="str">
        <f>IF(B744="","",VLOOKUP(B744,'Base productos'!A$2:H$11812,8,FALSE))</f>
        <v/>
      </c>
      <c r="J744" s="47"/>
      <c r="K744" s="48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70"/>
      <c r="Y744" s="69"/>
      <c r="Z744" s="70"/>
      <c r="AA744" s="105"/>
      <c r="AB744" s="107"/>
      <c r="AC744" s="106"/>
      <c r="AD744" s="106"/>
      <c r="AE744" s="54"/>
      <c r="AF744" s="104"/>
      <c r="AG744" s="94"/>
      <c r="AH744" s="94"/>
      <c r="AI744"/>
      <c r="AJ744"/>
      <c r="AM744" s="13"/>
    </row>
    <row r="745" spans="1:39" s="8" customFormat="1" ht="24.95" customHeight="1" x14ac:dyDescent="0.25">
      <c r="A745" s="66" t="str">
        <f t="shared" si="11"/>
        <v/>
      </c>
      <c r="B745" s="62"/>
      <c r="C745" s="64" t="str">
        <f>IF(B745="","",VLOOKUP(B745,'Base productos'!A$2:H$11812,2,FALSE))</f>
        <v/>
      </c>
      <c r="D745" s="67" t="str">
        <f>IF(B745="","",VLOOKUP(B745,'Base productos'!A$2:H$11812,3,FALSE))</f>
        <v/>
      </c>
      <c r="E745" s="63" t="str">
        <f>IF(B745="","",VLOOKUP(B745,'Base productos'!A$2:H$11812,4,FALSE))</f>
        <v/>
      </c>
      <c r="F745" s="63" t="str">
        <f>IF(B745="","",VLOOKUP(B745,'Base productos'!A$2:H$11812,5,FALSE))</f>
        <v/>
      </c>
      <c r="G745" s="67" t="str">
        <f>IF(B745="","",VLOOKUP(B745,'Base productos'!A$2:H$11812,6,FALSE))</f>
        <v/>
      </c>
      <c r="H745" s="67" t="str">
        <f>IF(B745="","",VLOOKUP(B745,'Base productos'!A$2:H$11812,7,FALSE))</f>
        <v/>
      </c>
      <c r="I745" s="67" t="str">
        <f>IF(B745="","",VLOOKUP(B745,'Base productos'!A$2:H$11812,8,FALSE))</f>
        <v/>
      </c>
      <c r="J745" s="47"/>
      <c r="K745" s="48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70"/>
      <c r="Y745" s="69"/>
      <c r="Z745" s="70"/>
      <c r="AA745" s="105"/>
      <c r="AB745" s="107"/>
      <c r="AC745" s="106"/>
      <c r="AD745" s="106"/>
      <c r="AE745" s="54"/>
      <c r="AF745" s="104"/>
      <c r="AG745" s="94"/>
      <c r="AH745" s="94"/>
      <c r="AI745"/>
      <c r="AJ745"/>
      <c r="AM745" s="13"/>
    </row>
    <row r="746" spans="1:39" s="8" customFormat="1" ht="24.95" customHeight="1" x14ac:dyDescent="0.25">
      <c r="A746" s="66" t="str">
        <f t="shared" si="11"/>
        <v/>
      </c>
      <c r="B746" s="62"/>
      <c r="C746" s="64" t="str">
        <f>IF(B746="","",VLOOKUP(B746,'Base productos'!A$2:H$11812,2,FALSE))</f>
        <v/>
      </c>
      <c r="D746" s="67" t="str">
        <f>IF(B746="","",VLOOKUP(B746,'Base productos'!A$2:H$11812,3,FALSE))</f>
        <v/>
      </c>
      <c r="E746" s="63" t="str">
        <f>IF(B746="","",VLOOKUP(B746,'Base productos'!A$2:H$11812,4,FALSE))</f>
        <v/>
      </c>
      <c r="F746" s="63" t="str">
        <f>IF(B746="","",VLOOKUP(B746,'Base productos'!A$2:H$11812,5,FALSE))</f>
        <v/>
      </c>
      <c r="G746" s="67" t="str">
        <f>IF(B746="","",VLOOKUP(B746,'Base productos'!A$2:H$11812,6,FALSE))</f>
        <v/>
      </c>
      <c r="H746" s="67" t="str">
        <f>IF(B746="","",VLOOKUP(B746,'Base productos'!A$2:H$11812,7,FALSE))</f>
        <v/>
      </c>
      <c r="I746" s="67" t="str">
        <f>IF(B746="","",VLOOKUP(B746,'Base productos'!A$2:H$11812,8,FALSE))</f>
        <v/>
      </c>
      <c r="J746" s="47"/>
      <c r="K746" s="48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70"/>
      <c r="Y746" s="69"/>
      <c r="Z746" s="70"/>
      <c r="AA746" s="105"/>
      <c r="AB746" s="107"/>
      <c r="AC746" s="106"/>
      <c r="AD746" s="106"/>
      <c r="AE746" s="54"/>
      <c r="AF746" s="104"/>
      <c r="AG746" s="94"/>
      <c r="AH746" s="94"/>
      <c r="AI746"/>
      <c r="AJ746"/>
      <c r="AM746" s="13"/>
    </row>
    <row r="747" spans="1:39" s="8" customFormat="1" ht="24.95" customHeight="1" x14ac:dyDescent="0.25">
      <c r="A747" s="66" t="str">
        <f t="shared" si="11"/>
        <v/>
      </c>
      <c r="B747" s="62"/>
      <c r="C747" s="64" t="str">
        <f>IF(B747="","",VLOOKUP(B747,'Base productos'!A$2:H$11812,2,FALSE))</f>
        <v/>
      </c>
      <c r="D747" s="67" t="str">
        <f>IF(B747="","",VLOOKUP(B747,'Base productos'!A$2:H$11812,3,FALSE))</f>
        <v/>
      </c>
      <c r="E747" s="63" t="str">
        <f>IF(B747="","",VLOOKUP(B747,'Base productos'!A$2:H$11812,4,FALSE))</f>
        <v/>
      </c>
      <c r="F747" s="63" t="str">
        <f>IF(B747="","",VLOOKUP(B747,'Base productos'!A$2:H$11812,5,FALSE))</f>
        <v/>
      </c>
      <c r="G747" s="67" t="str">
        <f>IF(B747="","",VLOOKUP(B747,'Base productos'!A$2:H$11812,6,FALSE))</f>
        <v/>
      </c>
      <c r="H747" s="67" t="str">
        <f>IF(B747="","",VLOOKUP(B747,'Base productos'!A$2:H$11812,7,FALSE))</f>
        <v/>
      </c>
      <c r="I747" s="67" t="str">
        <f>IF(B747="","",VLOOKUP(B747,'Base productos'!A$2:H$11812,8,FALSE))</f>
        <v/>
      </c>
      <c r="J747" s="47"/>
      <c r="K747" s="48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70"/>
      <c r="Y747" s="69"/>
      <c r="Z747" s="70"/>
      <c r="AA747" s="105"/>
      <c r="AB747" s="107"/>
      <c r="AC747" s="106"/>
      <c r="AD747" s="106"/>
      <c r="AE747" s="54"/>
      <c r="AF747" s="104"/>
      <c r="AG747" s="94"/>
      <c r="AH747" s="94"/>
      <c r="AI747"/>
      <c r="AJ747"/>
      <c r="AM747" s="13"/>
    </row>
    <row r="748" spans="1:39" s="8" customFormat="1" ht="24.95" customHeight="1" x14ac:dyDescent="0.25">
      <c r="A748" s="66" t="str">
        <f t="shared" si="11"/>
        <v/>
      </c>
      <c r="B748" s="62"/>
      <c r="C748" s="64" t="str">
        <f>IF(B748="","",VLOOKUP(B748,'Base productos'!A$2:H$11812,2,FALSE))</f>
        <v/>
      </c>
      <c r="D748" s="67" t="str">
        <f>IF(B748="","",VLOOKUP(B748,'Base productos'!A$2:H$11812,3,FALSE))</f>
        <v/>
      </c>
      <c r="E748" s="63" t="str">
        <f>IF(B748="","",VLOOKUP(B748,'Base productos'!A$2:H$11812,4,FALSE))</f>
        <v/>
      </c>
      <c r="F748" s="63" t="str">
        <f>IF(B748="","",VLOOKUP(B748,'Base productos'!A$2:H$11812,5,FALSE))</f>
        <v/>
      </c>
      <c r="G748" s="67" t="str">
        <f>IF(B748="","",VLOOKUP(B748,'Base productos'!A$2:H$11812,6,FALSE))</f>
        <v/>
      </c>
      <c r="H748" s="67" t="str">
        <f>IF(B748="","",VLOOKUP(B748,'Base productos'!A$2:H$11812,7,FALSE))</f>
        <v/>
      </c>
      <c r="I748" s="67" t="str">
        <f>IF(B748="","",VLOOKUP(B748,'Base productos'!A$2:H$11812,8,FALSE))</f>
        <v/>
      </c>
      <c r="J748" s="47"/>
      <c r="K748" s="48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70"/>
      <c r="Y748" s="69"/>
      <c r="Z748" s="70"/>
      <c r="AA748" s="105"/>
      <c r="AB748" s="107"/>
      <c r="AC748" s="106"/>
      <c r="AD748" s="106"/>
      <c r="AE748" s="54"/>
      <c r="AF748" s="104"/>
      <c r="AG748" s="94"/>
      <c r="AH748" s="94"/>
      <c r="AI748"/>
      <c r="AJ748"/>
      <c r="AM748" s="13"/>
    </row>
    <row r="749" spans="1:39" s="8" customFormat="1" ht="24.95" customHeight="1" x14ac:dyDescent="0.25">
      <c r="A749" s="66" t="str">
        <f t="shared" si="11"/>
        <v/>
      </c>
      <c r="B749" s="62"/>
      <c r="C749" s="64" t="str">
        <f>IF(B749="","",VLOOKUP(B749,'Base productos'!A$2:H$11812,2,FALSE))</f>
        <v/>
      </c>
      <c r="D749" s="67" t="str">
        <f>IF(B749="","",VLOOKUP(B749,'Base productos'!A$2:H$11812,3,FALSE))</f>
        <v/>
      </c>
      <c r="E749" s="63" t="str">
        <f>IF(B749="","",VLOOKUP(B749,'Base productos'!A$2:H$11812,4,FALSE))</f>
        <v/>
      </c>
      <c r="F749" s="63" t="str">
        <f>IF(B749="","",VLOOKUP(B749,'Base productos'!A$2:H$11812,5,FALSE))</f>
        <v/>
      </c>
      <c r="G749" s="67" t="str">
        <f>IF(B749="","",VLOOKUP(B749,'Base productos'!A$2:H$11812,6,FALSE))</f>
        <v/>
      </c>
      <c r="H749" s="67" t="str">
        <f>IF(B749="","",VLOOKUP(B749,'Base productos'!A$2:H$11812,7,FALSE))</f>
        <v/>
      </c>
      <c r="I749" s="67" t="str">
        <f>IF(B749="","",VLOOKUP(B749,'Base productos'!A$2:H$11812,8,FALSE))</f>
        <v/>
      </c>
      <c r="J749" s="47"/>
      <c r="K749" s="48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70"/>
      <c r="Y749" s="69"/>
      <c r="Z749" s="70"/>
      <c r="AA749" s="105"/>
      <c r="AB749" s="107"/>
      <c r="AC749" s="106"/>
      <c r="AD749" s="106"/>
      <c r="AE749" s="54"/>
      <c r="AF749" s="104"/>
      <c r="AG749" s="94"/>
      <c r="AH749" s="94"/>
      <c r="AI749"/>
      <c r="AJ749"/>
      <c r="AM749" s="13"/>
    </row>
    <row r="750" spans="1:39" s="8" customFormat="1" ht="24.95" customHeight="1" x14ac:dyDescent="0.25">
      <c r="A750" s="66" t="str">
        <f t="shared" si="11"/>
        <v/>
      </c>
      <c r="B750" s="62"/>
      <c r="C750" s="64" t="str">
        <f>IF(B750="","",VLOOKUP(B750,'Base productos'!A$2:H$11812,2,FALSE))</f>
        <v/>
      </c>
      <c r="D750" s="67" t="str">
        <f>IF(B750="","",VLOOKUP(B750,'Base productos'!A$2:H$11812,3,FALSE))</f>
        <v/>
      </c>
      <c r="E750" s="63" t="str">
        <f>IF(B750="","",VLOOKUP(B750,'Base productos'!A$2:H$11812,4,FALSE))</f>
        <v/>
      </c>
      <c r="F750" s="63" t="str">
        <f>IF(B750="","",VLOOKUP(B750,'Base productos'!A$2:H$11812,5,FALSE))</f>
        <v/>
      </c>
      <c r="G750" s="67" t="str">
        <f>IF(B750="","",VLOOKUP(B750,'Base productos'!A$2:H$11812,6,FALSE))</f>
        <v/>
      </c>
      <c r="H750" s="67" t="str">
        <f>IF(B750="","",VLOOKUP(B750,'Base productos'!A$2:H$11812,7,FALSE))</f>
        <v/>
      </c>
      <c r="I750" s="67" t="str">
        <f>IF(B750="","",VLOOKUP(B750,'Base productos'!A$2:H$11812,8,FALSE))</f>
        <v/>
      </c>
      <c r="J750" s="47"/>
      <c r="K750" s="48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70"/>
      <c r="Y750" s="69"/>
      <c r="Z750" s="70"/>
      <c r="AA750" s="105"/>
      <c r="AB750" s="107"/>
      <c r="AC750" s="106"/>
      <c r="AD750" s="106"/>
      <c r="AE750" s="54"/>
      <c r="AF750" s="104"/>
      <c r="AG750" s="94"/>
      <c r="AH750" s="94"/>
      <c r="AI750"/>
      <c r="AJ750"/>
      <c r="AM750" s="13"/>
    </row>
    <row r="751" spans="1:39" s="8" customFormat="1" ht="24.95" customHeight="1" x14ac:dyDescent="0.25">
      <c r="A751" s="66" t="str">
        <f t="shared" si="11"/>
        <v/>
      </c>
      <c r="B751" s="62"/>
      <c r="C751" s="64" t="str">
        <f>IF(B751="","",VLOOKUP(B751,'Base productos'!A$2:H$11812,2,FALSE))</f>
        <v/>
      </c>
      <c r="D751" s="67" t="str">
        <f>IF(B751="","",VLOOKUP(B751,'Base productos'!A$2:H$11812,3,FALSE))</f>
        <v/>
      </c>
      <c r="E751" s="63" t="str">
        <f>IF(B751="","",VLOOKUP(B751,'Base productos'!A$2:H$11812,4,FALSE))</f>
        <v/>
      </c>
      <c r="F751" s="63" t="str">
        <f>IF(B751="","",VLOOKUP(B751,'Base productos'!A$2:H$11812,5,FALSE))</f>
        <v/>
      </c>
      <c r="G751" s="67" t="str">
        <f>IF(B751="","",VLOOKUP(B751,'Base productos'!A$2:H$11812,6,FALSE))</f>
        <v/>
      </c>
      <c r="H751" s="67" t="str">
        <f>IF(B751="","",VLOOKUP(B751,'Base productos'!A$2:H$11812,7,FALSE))</f>
        <v/>
      </c>
      <c r="I751" s="67" t="str">
        <f>IF(B751="","",VLOOKUP(B751,'Base productos'!A$2:H$11812,8,FALSE))</f>
        <v/>
      </c>
      <c r="J751" s="47"/>
      <c r="K751" s="48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70"/>
      <c r="Y751" s="69"/>
      <c r="Z751" s="70"/>
      <c r="AA751" s="105"/>
      <c r="AB751" s="107"/>
      <c r="AC751" s="106"/>
      <c r="AD751" s="106"/>
      <c r="AE751" s="54"/>
      <c r="AF751" s="104"/>
      <c r="AG751" s="94"/>
      <c r="AH751" s="94"/>
      <c r="AI751"/>
      <c r="AJ751"/>
      <c r="AM751" s="13"/>
    </row>
    <row r="752" spans="1:39" s="8" customFormat="1" ht="24.95" customHeight="1" x14ac:dyDescent="0.25">
      <c r="A752" s="66" t="str">
        <f t="shared" si="11"/>
        <v/>
      </c>
      <c r="B752" s="62"/>
      <c r="C752" s="64" t="str">
        <f>IF(B752="","",VLOOKUP(B752,'Base productos'!A$2:H$11812,2,FALSE))</f>
        <v/>
      </c>
      <c r="D752" s="67" t="str">
        <f>IF(B752="","",VLOOKUP(B752,'Base productos'!A$2:H$11812,3,FALSE))</f>
        <v/>
      </c>
      <c r="E752" s="63" t="str">
        <f>IF(B752="","",VLOOKUP(B752,'Base productos'!A$2:H$11812,4,FALSE))</f>
        <v/>
      </c>
      <c r="F752" s="63" t="str">
        <f>IF(B752="","",VLOOKUP(B752,'Base productos'!A$2:H$11812,5,FALSE))</f>
        <v/>
      </c>
      <c r="G752" s="67" t="str">
        <f>IF(B752="","",VLOOKUP(B752,'Base productos'!A$2:H$11812,6,FALSE))</f>
        <v/>
      </c>
      <c r="H752" s="67" t="str">
        <f>IF(B752="","",VLOOKUP(B752,'Base productos'!A$2:H$11812,7,FALSE))</f>
        <v/>
      </c>
      <c r="I752" s="67" t="str">
        <f>IF(B752="","",VLOOKUP(B752,'Base productos'!A$2:H$11812,8,FALSE))</f>
        <v/>
      </c>
      <c r="J752" s="47"/>
      <c r="K752" s="48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70"/>
      <c r="Y752" s="69"/>
      <c r="Z752" s="70"/>
      <c r="AA752" s="105"/>
      <c r="AB752" s="107"/>
      <c r="AC752" s="106"/>
      <c r="AD752" s="106"/>
      <c r="AE752" s="54"/>
      <c r="AF752" s="104"/>
      <c r="AG752" s="94"/>
      <c r="AH752" s="94"/>
      <c r="AI752"/>
      <c r="AJ752"/>
      <c r="AM752" s="13"/>
    </row>
    <row r="753" spans="1:39" s="8" customFormat="1" ht="24.95" customHeight="1" x14ac:dyDescent="0.25">
      <c r="A753" s="66" t="str">
        <f t="shared" si="11"/>
        <v/>
      </c>
      <c r="B753" s="62"/>
      <c r="C753" s="64" t="str">
        <f>IF(B753="","",VLOOKUP(B753,'Base productos'!A$2:H$11812,2,FALSE))</f>
        <v/>
      </c>
      <c r="D753" s="67" t="str">
        <f>IF(B753="","",VLOOKUP(B753,'Base productos'!A$2:H$11812,3,FALSE))</f>
        <v/>
      </c>
      <c r="E753" s="63" t="str">
        <f>IF(B753="","",VLOOKUP(B753,'Base productos'!A$2:H$11812,4,FALSE))</f>
        <v/>
      </c>
      <c r="F753" s="63" t="str">
        <f>IF(B753="","",VLOOKUP(B753,'Base productos'!A$2:H$11812,5,FALSE))</f>
        <v/>
      </c>
      <c r="G753" s="67" t="str">
        <f>IF(B753="","",VLOOKUP(B753,'Base productos'!A$2:H$11812,6,FALSE))</f>
        <v/>
      </c>
      <c r="H753" s="67" t="str">
        <f>IF(B753="","",VLOOKUP(B753,'Base productos'!A$2:H$11812,7,FALSE))</f>
        <v/>
      </c>
      <c r="I753" s="67" t="str">
        <f>IF(B753="","",VLOOKUP(B753,'Base productos'!A$2:H$11812,8,FALSE))</f>
        <v/>
      </c>
      <c r="J753" s="47"/>
      <c r="K753" s="48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70"/>
      <c r="Y753" s="69"/>
      <c r="Z753" s="70"/>
      <c r="AA753" s="105"/>
      <c r="AB753" s="107"/>
      <c r="AC753" s="106"/>
      <c r="AD753" s="106"/>
      <c r="AE753" s="54"/>
      <c r="AF753" s="104"/>
      <c r="AG753" s="94"/>
      <c r="AH753" s="94"/>
      <c r="AI753"/>
      <c r="AJ753"/>
      <c r="AM753" s="13"/>
    </row>
    <row r="754" spans="1:39" s="8" customFormat="1" ht="24.95" customHeight="1" x14ac:dyDescent="0.25">
      <c r="A754" s="66" t="str">
        <f t="shared" si="11"/>
        <v/>
      </c>
      <c r="B754" s="62"/>
      <c r="C754" s="64" t="str">
        <f>IF(B754="","",VLOOKUP(B754,'Base productos'!A$2:H$11812,2,FALSE))</f>
        <v/>
      </c>
      <c r="D754" s="67" t="str">
        <f>IF(B754="","",VLOOKUP(B754,'Base productos'!A$2:H$11812,3,FALSE))</f>
        <v/>
      </c>
      <c r="E754" s="63" t="str">
        <f>IF(B754="","",VLOOKUP(B754,'Base productos'!A$2:H$11812,4,FALSE))</f>
        <v/>
      </c>
      <c r="F754" s="63" t="str">
        <f>IF(B754="","",VLOOKUP(B754,'Base productos'!A$2:H$11812,5,FALSE))</f>
        <v/>
      </c>
      <c r="G754" s="67" t="str">
        <f>IF(B754="","",VLOOKUP(B754,'Base productos'!A$2:H$11812,6,FALSE))</f>
        <v/>
      </c>
      <c r="H754" s="67" t="str">
        <f>IF(B754="","",VLOOKUP(B754,'Base productos'!A$2:H$11812,7,FALSE))</f>
        <v/>
      </c>
      <c r="I754" s="67" t="str">
        <f>IF(B754="","",VLOOKUP(B754,'Base productos'!A$2:H$11812,8,FALSE))</f>
        <v/>
      </c>
      <c r="J754" s="47"/>
      <c r="K754" s="48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70"/>
      <c r="Y754" s="69"/>
      <c r="Z754" s="70"/>
      <c r="AA754" s="105"/>
      <c r="AB754" s="107"/>
      <c r="AC754" s="106"/>
      <c r="AD754" s="106"/>
      <c r="AE754" s="54"/>
      <c r="AF754" s="104"/>
      <c r="AG754" s="94"/>
      <c r="AH754" s="94"/>
      <c r="AI754"/>
      <c r="AJ754"/>
      <c r="AM754" s="13"/>
    </row>
    <row r="755" spans="1:39" s="8" customFormat="1" ht="24.95" customHeight="1" x14ac:dyDescent="0.25">
      <c r="A755" s="66" t="str">
        <f t="shared" si="11"/>
        <v/>
      </c>
      <c r="B755" s="62"/>
      <c r="C755" s="64" t="str">
        <f>IF(B755="","",VLOOKUP(B755,'Base productos'!A$2:H$11812,2,FALSE))</f>
        <v/>
      </c>
      <c r="D755" s="67" t="str">
        <f>IF(B755="","",VLOOKUP(B755,'Base productos'!A$2:H$11812,3,FALSE))</f>
        <v/>
      </c>
      <c r="E755" s="63" t="str">
        <f>IF(B755="","",VLOOKUP(B755,'Base productos'!A$2:H$11812,4,FALSE))</f>
        <v/>
      </c>
      <c r="F755" s="63" t="str">
        <f>IF(B755="","",VLOOKUP(B755,'Base productos'!A$2:H$11812,5,FALSE))</f>
        <v/>
      </c>
      <c r="G755" s="67" t="str">
        <f>IF(B755="","",VLOOKUP(B755,'Base productos'!A$2:H$11812,6,FALSE))</f>
        <v/>
      </c>
      <c r="H755" s="67" t="str">
        <f>IF(B755="","",VLOOKUP(B755,'Base productos'!A$2:H$11812,7,FALSE))</f>
        <v/>
      </c>
      <c r="I755" s="67" t="str">
        <f>IF(B755="","",VLOOKUP(B755,'Base productos'!A$2:H$11812,8,FALSE))</f>
        <v/>
      </c>
      <c r="J755" s="47"/>
      <c r="K755" s="48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70"/>
      <c r="Y755" s="69"/>
      <c r="Z755" s="70"/>
      <c r="AA755" s="105"/>
      <c r="AB755" s="107"/>
      <c r="AC755" s="106"/>
      <c r="AD755" s="106"/>
      <c r="AE755" s="54"/>
      <c r="AF755" s="104"/>
      <c r="AG755" s="94"/>
      <c r="AH755" s="94"/>
      <c r="AI755"/>
      <c r="AJ755"/>
      <c r="AM755" s="13"/>
    </row>
    <row r="756" spans="1:39" s="8" customFormat="1" ht="24.95" customHeight="1" x14ac:dyDescent="0.25">
      <c r="A756" s="66" t="str">
        <f t="shared" si="11"/>
        <v/>
      </c>
      <c r="B756" s="62"/>
      <c r="C756" s="64" t="str">
        <f>IF(B756="","",VLOOKUP(B756,'Base productos'!A$2:H$11812,2,FALSE))</f>
        <v/>
      </c>
      <c r="D756" s="67" t="str">
        <f>IF(B756="","",VLOOKUP(B756,'Base productos'!A$2:H$11812,3,FALSE))</f>
        <v/>
      </c>
      <c r="E756" s="63" t="str">
        <f>IF(B756="","",VLOOKUP(B756,'Base productos'!A$2:H$11812,4,FALSE))</f>
        <v/>
      </c>
      <c r="F756" s="63" t="str">
        <f>IF(B756="","",VLOOKUP(B756,'Base productos'!A$2:H$11812,5,FALSE))</f>
        <v/>
      </c>
      <c r="G756" s="67" t="str">
        <f>IF(B756="","",VLOOKUP(B756,'Base productos'!A$2:H$11812,6,FALSE))</f>
        <v/>
      </c>
      <c r="H756" s="67" t="str">
        <f>IF(B756="","",VLOOKUP(B756,'Base productos'!A$2:H$11812,7,FALSE))</f>
        <v/>
      </c>
      <c r="I756" s="67" t="str">
        <f>IF(B756="","",VLOOKUP(B756,'Base productos'!A$2:H$11812,8,FALSE))</f>
        <v/>
      </c>
      <c r="J756" s="47"/>
      <c r="K756" s="48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70"/>
      <c r="Y756" s="69"/>
      <c r="Z756" s="70"/>
      <c r="AA756" s="105"/>
      <c r="AB756" s="107"/>
      <c r="AC756" s="106"/>
      <c r="AD756" s="106"/>
      <c r="AE756" s="54"/>
      <c r="AF756" s="104"/>
      <c r="AG756" s="94"/>
      <c r="AH756" s="94"/>
      <c r="AI756"/>
      <c r="AJ756"/>
      <c r="AM756" s="13"/>
    </row>
    <row r="757" spans="1:39" s="8" customFormat="1" ht="24.95" customHeight="1" x14ac:dyDescent="0.25">
      <c r="A757" s="66" t="str">
        <f t="shared" si="11"/>
        <v/>
      </c>
      <c r="B757" s="62"/>
      <c r="C757" s="64" t="str">
        <f>IF(B757="","",VLOOKUP(B757,'Base productos'!A$2:H$11812,2,FALSE))</f>
        <v/>
      </c>
      <c r="D757" s="67" t="str">
        <f>IF(B757="","",VLOOKUP(B757,'Base productos'!A$2:H$11812,3,FALSE))</f>
        <v/>
      </c>
      <c r="E757" s="63" t="str">
        <f>IF(B757="","",VLOOKUP(B757,'Base productos'!A$2:H$11812,4,FALSE))</f>
        <v/>
      </c>
      <c r="F757" s="63" t="str">
        <f>IF(B757="","",VLOOKUP(B757,'Base productos'!A$2:H$11812,5,FALSE))</f>
        <v/>
      </c>
      <c r="G757" s="67" t="str">
        <f>IF(B757="","",VLOOKUP(B757,'Base productos'!A$2:H$11812,6,FALSE))</f>
        <v/>
      </c>
      <c r="H757" s="67" t="str">
        <f>IF(B757="","",VLOOKUP(B757,'Base productos'!A$2:H$11812,7,FALSE))</f>
        <v/>
      </c>
      <c r="I757" s="67" t="str">
        <f>IF(B757="","",VLOOKUP(B757,'Base productos'!A$2:H$11812,8,FALSE))</f>
        <v/>
      </c>
      <c r="J757" s="47"/>
      <c r="K757" s="48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70"/>
      <c r="Y757" s="69"/>
      <c r="Z757" s="70"/>
      <c r="AA757" s="105"/>
      <c r="AB757" s="107"/>
      <c r="AC757" s="106"/>
      <c r="AD757" s="106"/>
      <c r="AE757" s="54"/>
      <c r="AF757" s="104"/>
      <c r="AG757" s="94"/>
      <c r="AH757" s="94"/>
      <c r="AI757"/>
      <c r="AJ757"/>
      <c r="AM757" s="13"/>
    </row>
    <row r="758" spans="1:39" s="8" customFormat="1" ht="24.95" customHeight="1" x14ac:dyDescent="0.25">
      <c r="A758" s="66" t="str">
        <f t="shared" si="11"/>
        <v/>
      </c>
      <c r="B758" s="62"/>
      <c r="C758" s="64" t="str">
        <f>IF(B758="","",VLOOKUP(B758,'Base productos'!A$2:H$11812,2,FALSE))</f>
        <v/>
      </c>
      <c r="D758" s="67" t="str">
        <f>IF(B758="","",VLOOKUP(B758,'Base productos'!A$2:H$11812,3,FALSE))</f>
        <v/>
      </c>
      <c r="E758" s="63" t="str">
        <f>IF(B758="","",VLOOKUP(B758,'Base productos'!A$2:H$11812,4,FALSE))</f>
        <v/>
      </c>
      <c r="F758" s="63" t="str">
        <f>IF(B758="","",VLOOKUP(B758,'Base productos'!A$2:H$11812,5,FALSE))</f>
        <v/>
      </c>
      <c r="G758" s="67" t="str">
        <f>IF(B758="","",VLOOKUP(B758,'Base productos'!A$2:H$11812,6,FALSE))</f>
        <v/>
      </c>
      <c r="H758" s="67" t="str">
        <f>IF(B758="","",VLOOKUP(B758,'Base productos'!A$2:H$11812,7,FALSE))</f>
        <v/>
      </c>
      <c r="I758" s="67" t="str">
        <f>IF(B758="","",VLOOKUP(B758,'Base productos'!A$2:H$11812,8,FALSE))</f>
        <v/>
      </c>
      <c r="J758" s="47"/>
      <c r="K758" s="48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70"/>
      <c r="Y758" s="69"/>
      <c r="Z758" s="70"/>
      <c r="AA758" s="105"/>
      <c r="AB758" s="107"/>
      <c r="AC758" s="106"/>
      <c r="AD758" s="106"/>
      <c r="AE758" s="54"/>
      <c r="AF758" s="104"/>
      <c r="AG758" s="94"/>
      <c r="AH758" s="94"/>
      <c r="AI758"/>
      <c r="AJ758"/>
      <c r="AM758" s="13"/>
    </row>
    <row r="759" spans="1:39" s="8" customFormat="1" ht="24.95" customHeight="1" x14ac:dyDescent="0.25">
      <c r="A759" s="66" t="str">
        <f t="shared" si="11"/>
        <v/>
      </c>
      <c r="B759" s="62"/>
      <c r="C759" s="64" t="str">
        <f>IF(B759="","",VLOOKUP(B759,'Base productos'!A$2:H$11812,2,FALSE))</f>
        <v/>
      </c>
      <c r="D759" s="67" t="str">
        <f>IF(B759="","",VLOOKUP(B759,'Base productos'!A$2:H$11812,3,FALSE))</f>
        <v/>
      </c>
      <c r="E759" s="63" t="str">
        <f>IF(B759="","",VLOOKUP(B759,'Base productos'!A$2:H$11812,4,FALSE))</f>
        <v/>
      </c>
      <c r="F759" s="63" t="str">
        <f>IF(B759="","",VLOOKUP(B759,'Base productos'!A$2:H$11812,5,FALSE))</f>
        <v/>
      </c>
      <c r="G759" s="67" t="str">
        <f>IF(B759="","",VLOOKUP(B759,'Base productos'!A$2:H$11812,6,FALSE))</f>
        <v/>
      </c>
      <c r="H759" s="67" t="str">
        <f>IF(B759="","",VLOOKUP(B759,'Base productos'!A$2:H$11812,7,FALSE))</f>
        <v/>
      </c>
      <c r="I759" s="67" t="str">
        <f>IF(B759="","",VLOOKUP(B759,'Base productos'!A$2:H$11812,8,FALSE))</f>
        <v/>
      </c>
      <c r="J759" s="47"/>
      <c r="K759" s="48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70"/>
      <c r="Y759" s="69"/>
      <c r="Z759" s="70"/>
      <c r="AA759" s="105"/>
      <c r="AB759" s="107"/>
      <c r="AC759" s="106"/>
      <c r="AD759" s="106"/>
      <c r="AE759" s="54"/>
      <c r="AF759" s="104"/>
      <c r="AG759" s="94"/>
      <c r="AH759" s="94"/>
      <c r="AI759"/>
      <c r="AJ759"/>
      <c r="AM759" s="13"/>
    </row>
    <row r="760" spans="1:39" s="8" customFormat="1" ht="24.95" customHeight="1" x14ac:dyDescent="0.25">
      <c r="A760" s="66" t="str">
        <f t="shared" si="11"/>
        <v/>
      </c>
      <c r="B760" s="62"/>
      <c r="C760" s="64" t="str">
        <f>IF(B760="","",VLOOKUP(B760,'Base productos'!A$2:H$11812,2,FALSE))</f>
        <v/>
      </c>
      <c r="D760" s="67" t="str">
        <f>IF(B760="","",VLOOKUP(B760,'Base productos'!A$2:H$11812,3,FALSE))</f>
        <v/>
      </c>
      <c r="E760" s="63" t="str">
        <f>IF(B760="","",VLOOKUP(B760,'Base productos'!A$2:H$11812,4,FALSE))</f>
        <v/>
      </c>
      <c r="F760" s="63" t="str">
        <f>IF(B760="","",VLOOKUP(B760,'Base productos'!A$2:H$11812,5,FALSE))</f>
        <v/>
      </c>
      <c r="G760" s="67" t="str">
        <f>IF(B760="","",VLOOKUP(B760,'Base productos'!A$2:H$11812,6,FALSE))</f>
        <v/>
      </c>
      <c r="H760" s="67" t="str">
        <f>IF(B760="","",VLOOKUP(B760,'Base productos'!A$2:H$11812,7,FALSE))</f>
        <v/>
      </c>
      <c r="I760" s="67" t="str">
        <f>IF(B760="","",VLOOKUP(B760,'Base productos'!A$2:H$11812,8,FALSE))</f>
        <v/>
      </c>
      <c r="J760" s="47"/>
      <c r="K760" s="48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70"/>
      <c r="Y760" s="69"/>
      <c r="Z760" s="70"/>
      <c r="AA760" s="105"/>
      <c r="AB760" s="107"/>
      <c r="AC760" s="106"/>
      <c r="AD760" s="106"/>
      <c r="AE760" s="54"/>
      <c r="AF760" s="104"/>
      <c r="AG760" s="94"/>
      <c r="AH760" s="94"/>
      <c r="AI760"/>
      <c r="AJ760"/>
      <c r="AM760" s="13"/>
    </row>
    <row r="761" spans="1:39" s="8" customFormat="1" ht="24.95" customHeight="1" x14ac:dyDescent="0.25">
      <c r="A761" s="66" t="str">
        <f t="shared" si="11"/>
        <v/>
      </c>
      <c r="B761" s="62"/>
      <c r="C761" s="64" t="str">
        <f>IF(B761="","",VLOOKUP(B761,'Base productos'!A$2:H$11812,2,FALSE))</f>
        <v/>
      </c>
      <c r="D761" s="67" t="str">
        <f>IF(B761="","",VLOOKUP(B761,'Base productos'!A$2:H$11812,3,FALSE))</f>
        <v/>
      </c>
      <c r="E761" s="63" t="str">
        <f>IF(B761="","",VLOOKUP(B761,'Base productos'!A$2:H$11812,4,FALSE))</f>
        <v/>
      </c>
      <c r="F761" s="63" t="str">
        <f>IF(B761="","",VLOOKUP(B761,'Base productos'!A$2:H$11812,5,FALSE))</f>
        <v/>
      </c>
      <c r="G761" s="67" t="str">
        <f>IF(B761="","",VLOOKUP(B761,'Base productos'!A$2:H$11812,6,FALSE))</f>
        <v/>
      </c>
      <c r="H761" s="67" t="str">
        <f>IF(B761="","",VLOOKUP(B761,'Base productos'!A$2:H$11812,7,FALSE))</f>
        <v/>
      </c>
      <c r="I761" s="67" t="str">
        <f>IF(B761="","",VLOOKUP(B761,'Base productos'!A$2:H$11812,8,FALSE))</f>
        <v/>
      </c>
      <c r="J761" s="47"/>
      <c r="K761" s="48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70"/>
      <c r="Y761" s="69"/>
      <c r="Z761" s="70"/>
      <c r="AA761" s="105"/>
      <c r="AB761" s="107"/>
      <c r="AC761" s="106"/>
      <c r="AD761" s="106"/>
      <c r="AE761" s="54"/>
      <c r="AF761" s="104"/>
      <c r="AG761" s="94"/>
      <c r="AH761" s="94"/>
      <c r="AI761"/>
      <c r="AJ761"/>
      <c r="AM761" s="13"/>
    </row>
    <row r="762" spans="1:39" s="8" customFormat="1" ht="24.95" customHeight="1" x14ac:dyDescent="0.25">
      <c r="A762" s="66" t="str">
        <f t="shared" si="11"/>
        <v/>
      </c>
      <c r="B762" s="62"/>
      <c r="C762" s="64" t="str">
        <f>IF(B762="","",VLOOKUP(B762,'Base productos'!A$2:H$11812,2,FALSE))</f>
        <v/>
      </c>
      <c r="D762" s="67" t="str">
        <f>IF(B762="","",VLOOKUP(B762,'Base productos'!A$2:H$11812,3,FALSE))</f>
        <v/>
      </c>
      <c r="E762" s="63" t="str">
        <f>IF(B762="","",VLOOKUP(B762,'Base productos'!A$2:H$11812,4,FALSE))</f>
        <v/>
      </c>
      <c r="F762" s="63" t="str">
        <f>IF(B762="","",VLOOKUP(B762,'Base productos'!A$2:H$11812,5,FALSE))</f>
        <v/>
      </c>
      <c r="G762" s="67" t="str">
        <f>IF(B762="","",VLOOKUP(B762,'Base productos'!A$2:H$11812,6,FALSE))</f>
        <v/>
      </c>
      <c r="H762" s="67" t="str">
        <f>IF(B762="","",VLOOKUP(B762,'Base productos'!A$2:H$11812,7,FALSE))</f>
        <v/>
      </c>
      <c r="I762" s="67" t="str">
        <f>IF(B762="","",VLOOKUP(B762,'Base productos'!A$2:H$11812,8,FALSE))</f>
        <v/>
      </c>
      <c r="J762" s="47"/>
      <c r="K762" s="48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70"/>
      <c r="Y762" s="69"/>
      <c r="Z762" s="70"/>
      <c r="AA762" s="105"/>
      <c r="AB762" s="107"/>
      <c r="AC762" s="106"/>
      <c r="AD762" s="106"/>
      <c r="AE762" s="54"/>
      <c r="AF762" s="104"/>
      <c r="AG762" s="94"/>
      <c r="AH762" s="94"/>
      <c r="AI762"/>
      <c r="AJ762"/>
      <c r="AM762" s="13"/>
    </row>
    <row r="763" spans="1:39" s="8" customFormat="1" ht="24.95" customHeight="1" x14ac:dyDescent="0.25">
      <c r="A763" s="66" t="str">
        <f t="shared" si="11"/>
        <v/>
      </c>
      <c r="B763" s="62"/>
      <c r="C763" s="64" t="str">
        <f>IF(B763="","",VLOOKUP(B763,'Base productos'!A$2:H$11812,2,FALSE))</f>
        <v/>
      </c>
      <c r="D763" s="67" t="str">
        <f>IF(B763="","",VLOOKUP(B763,'Base productos'!A$2:H$11812,3,FALSE))</f>
        <v/>
      </c>
      <c r="E763" s="63" t="str">
        <f>IF(B763="","",VLOOKUP(B763,'Base productos'!A$2:H$11812,4,FALSE))</f>
        <v/>
      </c>
      <c r="F763" s="63" t="str">
        <f>IF(B763="","",VLOOKUP(B763,'Base productos'!A$2:H$11812,5,FALSE))</f>
        <v/>
      </c>
      <c r="G763" s="67" t="str">
        <f>IF(B763="","",VLOOKUP(B763,'Base productos'!A$2:H$11812,6,FALSE))</f>
        <v/>
      </c>
      <c r="H763" s="67" t="str">
        <f>IF(B763="","",VLOOKUP(B763,'Base productos'!A$2:H$11812,7,FALSE))</f>
        <v/>
      </c>
      <c r="I763" s="67" t="str">
        <f>IF(B763="","",VLOOKUP(B763,'Base productos'!A$2:H$11812,8,FALSE))</f>
        <v/>
      </c>
      <c r="J763" s="47"/>
      <c r="K763" s="48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70"/>
      <c r="Y763" s="69"/>
      <c r="Z763" s="70"/>
      <c r="AA763" s="105"/>
      <c r="AB763" s="107"/>
      <c r="AC763" s="106"/>
      <c r="AD763" s="106"/>
      <c r="AE763" s="54"/>
      <c r="AF763" s="104"/>
      <c r="AG763" s="94"/>
      <c r="AH763" s="94"/>
      <c r="AI763"/>
      <c r="AJ763"/>
      <c r="AM763" s="13"/>
    </row>
    <row r="764" spans="1:39" s="8" customFormat="1" ht="24.95" customHeight="1" x14ac:dyDescent="0.25">
      <c r="A764" s="66" t="str">
        <f t="shared" si="11"/>
        <v/>
      </c>
      <c r="B764" s="62"/>
      <c r="C764" s="64" t="str">
        <f>IF(B764="","",VLOOKUP(B764,'Base productos'!A$2:H$11812,2,FALSE))</f>
        <v/>
      </c>
      <c r="D764" s="67" t="str">
        <f>IF(B764="","",VLOOKUP(B764,'Base productos'!A$2:H$11812,3,FALSE))</f>
        <v/>
      </c>
      <c r="E764" s="63" t="str">
        <f>IF(B764="","",VLOOKUP(B764,'Base productos'!A$2:H$11812,4,FALSE))</f>
        <v/>
      </c>
      <c r="F764" s="63" t="str">
        <f>IF(B764="","",VLOOKUP(B764,'Base productos'!A$2:H$11812,5,FALSE))</f>
        <v/>
      </c>
      <c r="G764" s="67" t="str">
        <f>IF(B764="","",VLOOKUP(B764,'Base productos'!A$2:H$11812,6,FALSE))</f>
        <v/>
      </c>
      <c r="H764" s="67" t="str">
        <f>IF(B764="","",VLOOKUP(B764,'Base productos'!A$2:H$11812,7,FALSE))</f>
        <v/>
      </c>
      <c r="I764" s="67" t="str">
        <f>IF(B764="","",VLOOKUP(B764,'Base productos'!A$2:H$11812,8,FALSE))</f>
        <v/>
      </c>
      <c r="J764" s="47"/>
      <c r="K764" s="48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70"/>
      <c r="Y764" s="69"/>
      <c r="Z764" s="70"/>
      <c r="AA764" s="105"/>
      <c r="AB764" s="107"/>
      <c r="AC764" s="106"/>
      <c r="AD764" s="106"/>
      <c r="AE764" s="54"/>
      <c r="AF764" s="104"/>
      <c r="AG764" s="94"/>
      <c r="AH764" s="94"/>
      <c r="AI764"/>
      <c r="AJ764"/>
      <c r="AM764" s="13"/>
    </row>
    <row r="765" spans="1:39" s="8" customFormat="1" ht="24.95" customHeight="1" x14ac:dyDescent="0.25">
      <c r="A765" s="66" t="str">
        <f t="shared" si="11"/>
        <v/>
      </c>
      <c r="B765" s="62"/>
      <c r="C765" s="64" t="str">
        <f>IF(B765="","",VLOOKUP(B765,'Base productos'!A$2:H$11812,2,FALSE))</f>
        <v/>
      </c>
      <c r="D765" s="67" t="str">
        <f>IF(B765="","",VLOOKUP(B765,'Base productos'!A$2:H$11812,3,FALSE))</f>
        <v/>
      </c>
      <c r="E765" s="63" t="str">
        <f>IF(B765="","",VLOOKUP(B765,'Base productos'!A$2:H$11812,4,FALSE))</f>
        <v/>
      </c>
      <c r="F765" s="63" t="str">
        <f>IF(B765="","",VLOOKUP(B765,'Base productos'!A$2:H$11812,5,FALSE))</f>
        <v/>
      </c>
      <c r="G765" s="67" t="str">
        <f>IF(B765="","",VLOOKUP(B765,'Base productos'!A$2:H$11812,6,FALSE))</f>
        <v/>
      </c>
      <c r="H765" s="67" t="str">
        <f>IF(B765="","",VLOOKUP(B765,'Base productos'!A$2:H$11812,7,FALSE))</f>
        <v/>
      </c>
      <c r="I765" s="67" t="str">
        <f>IF(B765="","",VLOOKUP(B765,'Base productos'!A$2:H$11812,8,FALSE))</f>
        <v/>
      </c>
      <c r="J765" s="47"/>
      <c r="K765" s="48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70"/>
      <c r="Y765" s="69"/>
      <c r="Z765" s="70"/>
      <c r="AA765" s="105"/>
      <c r="AB765" s="107"/>
      <c r="AC765" s="106"/>
      <c r="AD765" s="106"/>
      <c r="AE765" s="54"/>
      <c r="AF765" s="104"/>
      <c r="AG765" s="94"/>
      <c r="AH765" s="94"/>
      <c r="AI765"/>
      <c r="AJ765"/>
      <c r="AM765" s="13"/>
    </row>
    <row r="766" spans="1:39" s="8" customFormat="1" ht="24.95" customHeight="1" x14ac:dyDescent="0.25">
      <c r="A766" s="66" t="str">
        <f t="shared" si="11"/>
        <v/>
      </c>
      <c r="B766" s="62"/>
      <c r="C766" s="64" t="str">
        <f>IF(B766="","",VLOOKUP(B766,'Base productos'!A$2:H$11812,2,FALSE))</f>
        <v/>
      </c>
      <c r="D766" s="67" t="str">
        <f>IF(B766="","",VLOOKUP(B766,'Base productos'!A$2:H$11812,3,FALSE))</f>
        <v/>
      </c>
      <c r="E766" s="63" t="str">
        <f>IF(B766="","",VLOOKUP(B766,'Base productos'!A$2:H$11812,4,FALSE))</f>
        <v/>
      </c>
      <c r="F766" s="63" t="str">
        <f>IF(B766="","",VLOOKUP(B766,'Base productos'!A$2:H$11812,5,FALSE))</f>
        <v/>
      </c>
      <c r="G766" s="67" t="str">
        <f>IF(B766="","",VLOOKUP(B766,'Base productos'!A$2:H$11812,6,FALSE))</f>
        <v/>
      </c>
      <c r="H766" s="67" t="str">
        <f>IF(B766="","",VLOOKUP(B766,'Base productos'!A$2:H$11812,7,FALSE))</f>
        <v/>
      </c>
      <c r="I766" s="67" t="str">
        <f>IF(B766="","",VLOOKUP(B766,'Base productos'!A$2:H$11812,8,FALSE))</f>
        <v/>
      </c>
      <c r="J766" s="47"/>
      <c r="K766" s="48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70"/>
      <c r="Y766" s="69"/>
      <c r="Z766" s="70"/>
      <c r="AA766" s="105"/>
      <c r="AB766" s="107"/>
      <c r="AC766" s="106"/>
      <c r="AD766" s="106"/>
      <c r="AE766" s="54"/>
      <c r="AF766" s="104"/>
      <c r="AG766" s="94"/>
      <c r="AH766" s="94"/>
      <c r="AI766"/>
      <c r="AJ766"/>
      <c r="AM766" s="13"/>
    </row>
    <row r="767" spans="1:39" s="8" customFormat="1" ht="24.95" customHeight="1" x14ac:dyDescent="0.25">
      <c r="A767" s="66" t="str">
        <f t="shared" si="11"/>
        <v/>
      </c>
      <c r="B767" s="62"/>
      <c r="C767" s="64" t="str">
        <f>IF(B767="","",VLOOKUP(B767,'Base productos'!A$2:H$11812,2,FALSE))</f>
        <v/>
      </c>
      <c r="D767" s="67" t="str">
        <f>IF(B767="","",VLOOKUP(B767,'Base productos'!A$2:H$11812,3,FALSE))</f>
        <v/>
      </c>
      <c r="E767" s="63" t="str">
        <f>IF(B767="","",VLOOKUP(B767,'Base productos'!A$2:H$11812,4,FALSE))</f>
        <v/>
      </c>
      <c r="F767" s="63" t="str">
        <f>IF(B767="","",VLOOKUP(B767,'Base productos'!A$2:H$11812,5,FALSE))</f>
        <v/>
      </c>
      <c r="G767" s="67" t="str">
        <f>IF(B767="","",VLOOKUP(B767,'Base productos'!A$2:H$11812,6,FALSE))</f>
        <v/>
      </c>
      <c r="H767" s="67" t="str">
        <f>IF(B767="","",VLOOKUP(B767,'Base productos'!A$2:H$11812,7,FALSE))</f>
        <v/>
      </c>
      <c r="I767" s="67" t="str">
        <f>IF(B767="","",VLOOKUP(B767,'Base productos'!A$2:H$11812,8,FALSE))</f>
        <v/>
      </c>
      <c r="J767" s="47"/>
      <c r="K767" s="48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70"/>
      <c r="Y767" s="69"/>
      <c r="Z767" s="70"/>
      <c r="AA767" s="105"/>
      <c r="AB767" s="107"/>
      <c r="AC767" s="106"/>
      <c r="AD767" s="106"/>
      <c r="AE767" s="54"/>
      <c r="AF767" s="104"/>
      <c r="AG767" s="94"/>
      <c r="AH767" s="94"/>
      <c r="AI767"/>
      <c r="AJ767"/>
      <c r="AM767" s="13"/>
    </row>
    <row r="768" spans="1:39" s="8" customFormat="1" ht="24.95" customHeight="1" x14ac:dyDescent="0.25">
      <c r="A768" s="66" t="str">
        <f t="shared" si="11"/>
        <v/>
      </c>
      <c r="B768" s="62"/>
      <c r="C768" s="64" t="str">
        <f>IF(B768="","",VLOOKUP(B768,'Base productos'!A$2:H$11812,2,FALSE))</f>
        <v/>
      </c>
      <c r="D768" s="67" t="str">
        <f>IF(B768="","",VLOOKUP(B768,'Base productos'!A$2:H$11812,3,FALSE))</f>
        <v/>
      </c>
      <c r="E768" s="63" t="str">
        <f>IF(B768="","",VLOOKUP(B768,'Base productos'!A$2:H$11812,4,FALSE))</f>
        <v/>
      </c>
      <c r="F768" s="63" t="str">
        <f>IF(B768="","",VLOOKUP(B768,'Base productos'!A$2:H$11812,5,FALSE))</f>
        <v/>
      </c>
      <c r="G768" s="67" t="str">
        <f>IF(B768="","",VLOOKUP(B768,'Base productos'!A$2:H$11812,6,FALSE))</f>
        <v/>
      </c>
      <c r="H768" s="67" t="str">
        <f>IF(B768="","",VLOOKUP(B768,'Base productos'!A$2:H$11812,7,FALSE))</f>
        <v/>
      </c>
      <c r="I768" s="67" t="str">
        <f>IF(B768="","",VLOOKUP(B768,'Base productos'!A$2:H$11812,8,FALSE))</f>
        <v/>
      </c>
      <c r="J768" s="47"/>
      <c r="K768" s="48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70"/>
      <c r="Y768" s="69"/>
      <c r="Z768" s="70"/>
      <c r="AA768" s="105"/>
      <c r="AB768" s="107"/>
      <c r="AC768" s="106"/>
      <c r="AD768" s="106"/>
      <c r="AE768" s="54"/>
      <c r="AF768" s="104"/>
      <c r="AG768" s="94"/>
      <c r="AH768" s="94"/>
      <c r="AI768"/>
      <c r="AJ768"/>
      <c r="AM768" s="13"/>
    </row>
    <row r="769" spans="1:39" s="8" customFormat="1" ht="24.95" customHeight="1" x14ac:dyDescent="0.25">
      <c r="A769" s="66" t="str">
        <f t="shared" si="11"/>
        <v/>
      </c>
      <c r="B769" s="62"/>
      <c r="C769" s="64" t="str">
        <f>IF(B769="","",VLOOKUP(B769,'Base productos'!A$2:H$11812,2,FALSE))</f>
        <v/>
      </c>
      <c r="D769" s="67" t="str">
        <f>IF(B769="","",VLOOKUP(B769,'Base productos'!A$2:H$11812,3,FALSE))</f>
        <v/>
      </c>
      <c r="E769" s="63" t="str">
        <f>IF(B769="","",VLOOKUP(B769,'Base productos'!A$2:H$11812,4,FALSE))</f>
        <v/>
      </c>
      <c r="F769" s="63" t="str">
        <f>IF(B769="","",VLOOKUP(B769,'Base productos'!A$2:H$11812,5,FALSE))</f>
        <v/>
      </c>
      <c r="G769" s="67" t="str">
        <f>IF(B769="","",VLOOKUP(B769,'Base productos'!A$2:H$11812,6,FALSE))</f>
        <v/>
      </c>
      <c r="H769" s="67" t="str">
        <f>IF(B769="","",VLOOKUP(B769,'Base productos'!A$2:H$11812,7,FALSE))</f>
        <v/>
      </c>
      <c r="I769" s="67" t="str">
        <f>IF(B769="","",VLOOKUP(B769,'Base productos'!A$2:H$11812,8,FALSE))</f>
        <v/>
      </c>
      <c r="J769" s="47"/>
      <c r="K769" s="48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70"/>
      <c r="Y769" s="69"/>
      <c r="Z769" s="70"/>
      <c r="AA769" s="105"/>
      <c r="AB769" s="107"/>
      <c r="AC769" s="106"/>
      <c r="AD769" s="106"/>
      <c r="AE769" s="54"/>
      <c r="AF769" s="104"/>
      <c r="AG769" s="94"/>
      <c r="AH769" s="94"/>
      <c r="AI769"/>
      <c r="AJ769"/>
      <c r="AM769" s="13"/>
    </row>
    <row r="770" spans="1:39" s="8" customFormat="1" ht="24.95" customHeight="1" x14ac:dyDescent="0.25">
      <c r="A770" s="66" t="str">
        <f t="shared" si="11"/>
        <v/>
      </c>
      <c r="B770" s="62"/>
      <c r="C770" s="64" t="str">
        <f>IF(B770="","",VLOOKUP(B770,'Base productos'!A$2:H$11812,2,FALSE))</f>
        <v/>
      </c>
      <c r="D770" s="67" t="str">
        <f>IF(B770="","",VLOOKUP(B770,'Base productos'!A$2:H$11812,3,FALSE))</f>
        <v/>
      </c>
      <c r="E770" s="63" t="str">
        <f>IF(B770="","",VLOOKUP(B770,'Base productos'!A$2:H$11812,4,FALSE))</f>
        <v/>
      </c>
      <c r="F770" s="63" t="str">
        <f>IF(B770="","",VLOOKUP(B770,'Base productos'!A$2:H$11812,5,FALSE))</f>
        <v/>
      </c>
      <c r="G770" s="67" t="str">
        <f>IF(B770="","",VLOOKUP(B770,'Base productos'!A$2:H$11812,6,FALSE))</f>
        <v/>
      </c>
      <c r="H770" s="67" t="str">
        <f>IF(B770="","",VLOOKUP(B770,'Base productos'!A$2:H$11812,7,FALSE))</f>
        <v/>
      </c>
      <c r="I770" s="67" t="str">
        <f>IF(B770="","",VLOOKUP(B770,'Base productos'!A$2:H$11812,8,FALSE))</f>
        <v/>
      </c>
      <c r="J770" s="47"/>
      <c r="K770" s="48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70"/>
      <c r="Y770" s="69"/>
      <c r="Z770" s="70"/>
      <c r="AA770" s="105"/>
      <c r="AB770" s="107"/>
      <c r="AC770" s="106"/>
      <c r="AD770" s="106"/>
      <c r="AE770" s="54"/>
      <c r="AF770" s="104"/>
      <c r="AG770" s="94"/>
      <c r="AH770" s="94"/>
      <c r="AI770"/>
      <c r="AJ770"/>
      <c r="AM770" s="13"/>
    </row>
    <row r="771" spans="1:39" s="8" customFormat="1" ht="24.95" customHeight="1" x14ac:dyDescent="0.25">
      <c r="A771" s="66" t="str">
        <f t="shared" si="11"/>
        <v/>
      </c>
      <c r="B771" s="62"/>
      <c r="C771" s="64" t="str">
        <f>IF(B771="","",VLOOKUP(B771,'Base productos'!A$2:H$11812,2,FALSE))</f>
        <v/>
      </c>
      <c r="D771" s="67" t="str">
        <f>IF(B771="","",VLOOKUP(B771,'Base productos'!A$2:H$11812,3,FALSE))</f>
        <v/>
      </c>
      <c r="E771" s="63" t="str">
        <f>IF(B771="","",VLOOKUP(B771,'Base productos'!A$2:H$11812,4,FALSE))</f>
        <v/>
      </c>
      <c r="F771" s="63" t="str">
        <f>IF(B771="","",VLOOKUP(B771,'Base productos'!A$2:H$11812,5,FALSE))</f>
        <v/>
      </c>
      <c r="G771" s="67" t="str">
        <f>IF(B771="","",VLOOKUP(B771,'Base productos'!A$2:H$11812,6,FALSE))</f>
        <v/>
      </c>
      <c r="H771" s="67" t="str">
        <f>IF(B771="","",VLOOKUP(B771,'Base productos'!A$2:H$11812,7,FALSE))</f>
        <v/>
      </c>
      <c r="I771" s="67" t="str">
        <f>IF(B771="","",VLOOKUP(B771,'Base productos'!A$2:H$11812,8,FALSE))</f>
        <v/>
      </c>
      <c r="J771" s="47"/>
      <c r="K771" s="48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70"/>
      <c r="Y771" s="69"/>
      <c r="Z771" s="70"/>
      <c r="AA771" s="105"/>
      <c r="AB771" s="107"/>
      <c r="AC771" s="106"/>
      <c r="AD771" s="106"/>
      <c r="AE771" s="54"/>
      <c r="AF771" s="104"/>
      <c r="AG771" s="94"/>
      <c r="AH771" s="94"/>
      <c r="AI771"/>
      <c r="AJ771"/>
      <c r="AM771" s="13"/>
    </row>
    <row r="772" spans="1:39" s="8" customFormat="1" ht="24.95" customHeight="1" x14ac:dyDescent="0.25">
      <c r="A772" s="66" t="str">
        <f t="shared" si="11"/>
        <v/>
      </c>
      <c r="B772" s="62"/>
      <c r="C772" s="64" t="str">
        <f>IF(B772="","",VLOOKUP(B772,'Base productos'!A$2:H$11812,2,FALSE))</f>
        <v/>
      </c>
      <c r="D772" s="67" t="str">
        <f>IF(B772="","",VLOOKUP(B772,'Base productos'!A$2:H$11812,3,FALSE))</f>
        <v/>
      </c>
      <c r="E772" s="63" t="str">
        <f>IF(B772="","",VLOOKUP(B772,'Base productos'!A$2:H$11812,4,FALSE))</f>
        <v/>
      </c>
      <c r="F772" s="63" t="str">
        <f>IF(B772="","",VLOOKUP(B772,'Base productos'!A$2:H$11812,5,FALSE))</f>
        <v/>
      </c>
      <c r="G772" s="67" t="str">
        <f>IF(B772="","",VLOOKUP(B772,'Base productos'!A$2:H$11812,6,FALSE))</f>
        <v/>
      </c>
      <c r="H772" s="67" t="str">
        <f>IF(B772="","",VLOOKUP(B772,'Base productos'!A$2:H$11812,7,FALSE))</f>
        <v/>
      </c>
      <c r="I772" s="67" t="str">
        <f>IF(B772="","",VLOOKUP(B772,'Base productos'!A$2:H$11812,8,FALSE))</f>
        <v/>
      </c>
      <c r="J772" s="47"/>
      <c r="K772" s="48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70"/>
      <c r="Y772" s="69"/>
      <c r="Z772" s="70"/>
      <c r="AA772" s="105"/>
      <c r="AB772" s="107"/>
      <c r="AC772" s="106"/>
      <c r="AD772" s="106"/>
      <c r="AE772" s="54"/>
      <c r="AF772" s="104"/>
      <c r="AG772" s="94"/>
      <c r="AH772" s="94"/>
      <c r="AI772"/>
      <c r="AJ772"/>
      <c r="AM772" s="13"/>
    </row>
    <row r="773" spans="1:39" s="8" customFormat="1" ht="24.95" customHeight="1" x14ac:dyDescent="0.25">
      <c r="A773" s="66" t="str">
        <f t="shared" si="11"/>
        <v/>
      </c>
      <c r="B773" s="62"/>
      <c r="C773" s="64" t="str">
        <f>IF(B773="","",VLOOKUP(B773,'Base productos'!A$2:H$11812,2,FALSE))</f>
        <v/>
      </c>
      <c r="D773" s="67" t="str">
        <f>IF(B773="","",VLOOKUP(B773,'Base productos'!A$2:H$11812,3,FALSE))</f>
        <v/>
      </c>
      <c r="E773" s="63" t="str">
        <f>IF(B773="","",VLOOKUP(B773,'Base productos'!A$2:H$11812,4,FALSE))</f>
        <v/>
      </c>
      <c r="F773" s="63" t="str">
        <f>IF(B773="","",VLOOKUP(B773,'Base productos'!A$2:H$11812,5,FALSE))</f>
        <v/>
      </c>
      <c r="G773" s="67" t="str">
        <f>IF(B773="","",VLOOKUP(B773,'Base productos'!A$2:H$11812,6,FALSE))</f>
        <v/>
      </c>
      <c r="H773" s="67" t="str">
        <f>IF(B773="","",VLOOKUP(B773,'Base productos'!A$2:H$11812,7,FALSE))</f>
        <v/>
      </c>
      <c r="I773" s="67" t="str">
        <f>IF(B773="","",VLOOKUP(B773,'Base productos'!A$2:H$11812,8,FALSE))</f>
        <v/>
      </c>
      <c r="J773" s="47"/>
      <c r="K773" s="48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70"/>
      <c r="Y773" s="69"/>
      <c r="Z773" s="70"/>
      <c r="AA773" s="105"/>
      <c r="AB773" s="107"/>
      <c r="AC773" s="106"/>
      <c r="AD773" s="106"/>
      <c r="AE773" s="54"/>
      <c r="AF773" s="104"/>
      <c r="AG773" s="94"/>
      <c r="AH773" s="94"/>
      <c r="AI773"/>
      <c r="AJ773"/>
      <c r="AM773" s="13"/>
    </row>
    <row r="774" spans="1:39" s="8" customFormat="1" ht="24.95" customHeight="1" x14ac:dyDescent="0.25">
      <c r="A774" s="66" t="str">
        <f t="shared" si="11"/>
        <v/>
      </c>
      <c r="B774" s="62"/>
      <c r="C774" s="64" t="str">
        <f>IF(B774="","",VLOOKUP(B774,'Base productos'!A$2:H$11812,2,FALSE))</f>
        <v/>
      </c>
      <c r="D774" s="67" t="str">
        <f>IF(B774="","",VLOOKUP(B774,'Base productos'!A$2:H$11812,3,FALSE))</f>
        <v/>
      </c>
      <c r="E774" s="63" t="str">
        <f>IF(B774="","",VLOOKUP(B774,'Base productos'!A$2:H$11812,4,FALSE))</f>
        <v/>
      </c>
      <c r="F774" s="63" t="str">
        <f>IF(B774="","",VLOOKUP(B774,'Base productos'!A$2:H$11812,5,FALSE))</f>
        <v/>
      </c>
      <c r="G774" s="67" t="str">
        <f>IF(B774="","",VLOOKUP(B774,'Base productos'!A$2:H$11812,6,FALSE))</f>
        <v/>
      </c>
      <c r="H774" s="67" t="str">
        <f>IF(B774="","",VLOOKUP(B774,'Base productos'!A$2:H$11812,7,FALSE))</f>
        <v/>
      </c>
      <c r="I774" s="67" t="str">
        <f>IF(B774="","",VLOOKUP(B774,'Base productos'!A$2:H$11812,8,FALSE))</f>
        <v/>
      </c>
      <c r="J774" s="47"/>
      <c r="K774" s="48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70"/>
      <c r="Y774" s="69"/>
      <c r="Z774" s="70"/>
      <c r="AA774" s="105"/>
      <c r="AB774" s="107"/>
      <c r="AC774" s="106"/>
      <c r="AD774" s="106"/>
      <c r="AE774" s="54"/>
      <c r="AF774" s="104"/>
      <c r="AG774" s="94"/>
      <c r="AH774" s="94"/>
      <c r="AI774"/>
      <c r="AJ774"/>
      <c r="AM774" s="13"/>
    </row>
    <row r="775" spans="1:39" s="8" customFormat="1" ht="24.95" customHeight="1" x14ac:dyDescent="0.25">
      <c r="A775" s="66" t="str">
        <f t="shared" si="11"/>
        <v/>
      </c>
      <c r="B775" s="62"/>
      <c r="C775" s="64" t="str">
        <f>IF(B775="","",VLOOKUP(B775,'Base productos'!A$2:H$11812,2,FALSE))</f>
        <v/>
      </c>
      <c r="D775" s="67" t="str">
        <f>IF(B775="","",VLOOKUP(B775,'Base productos'!A$2:H$11812,3,FALSE))</f>
        <v/>
      </c>
      <c r="E775" s="63" t="str">
        <f>IF(B775="","",VLOOKUP(B775,'Base productos'!A$2:H$11812,4,FALSE))</f>
        <v/>
      </c>
      <c r="F775" s="63" t="str">
        <f>IF(B775="","",VLOOKUP(B775,'Base productos'!A$2:H$11812,5,FALSE))</f>
        <v/>
      </c>
      <c r="G775" s="67" t="str">
        <f>IF(B775="","",VLOOKUP(B775,'Base productos'!A$2:H$11812,6,FALSE))</f>
        <v/>
      </c>
      <c r="H775" s="67" t="str">
        <f>IF(B775="","",VLOOKUP(B775,'Base productos'!A$2:H$11812,7,FALSE))</f>
        <v/>
      </c>
      <c r="I775" s="67" t="str">
        <f>IF(B775="","",VLOOKUP(B775,'Base productos'!A$2:H$11812,8,FALSE))</f>
        <v/>
      </c>
      <c r="J775" s="47"/>
      <c r="K775" s="48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70"/>
      <c r="Y775" s="69"/>
      <c r="Z775" s="70"/>
      <c r="AA775" s="105"/>
      <c r="AB775" s="107"/>
      <c r="AC775" s="106"/>
      <c r="AD775" s="106"/>
      <c r="AE775" s="54"/>
      <c r="AF775" s="104"/>
      <c r="AG775" s="94"/>
      <c r="AH775" s="94"/>
      <c r="AI775"/>
      <c r="AJ775"/>
      <c r="AM775" s="13"/>
    </row>
    <row r="776" spans="1:39" s="8" customFormat="1" ht="24.95" customHeight="1" x14ac:dyDescent="0.25">
      <c r="A776" s="66" t="str">
        <f t="shared" si="11"/>
        <v/>
      </c>
      <c r="B776" s="62"/>
      <c r="C776" s="64" t="str">
        <f>IF(B776="","",VLOOKUP(B776,'Base productos'!A$2:H$11812,2,FALSE))</f>
        <v/>
      </c>
      <c r="D776" s="67" t="str">
        <f>IF(B776="","",VLOOKUP(B776,'Base productos'!A$2:H$11812,3,FALSE))</f>
        <v/>
      </c>
      <c r="E776" s="63" t="str">
        <f>IF(B776="","",VLOOKUP(B776,'Base productos'!A$2:H$11812,4,FALSE))</f>
        <v/>
      </c>
      <c r="F776" s="63" t="str">
        <f>IF(B776="","",VLOOKUP(B776,'Base productos'!A$2:H$11812,5,FALSE))</f>
        <v/>
      </c>
      <c r="G776" s="67" t="str">
        <f>IF(B776="","",VLOOKUP(B776,'Base productos'!A$2:H$11812,6,FALSE))</f>
        <v/>
      </c>
      <c r="H776" s="67" t="str">
        <f>IF(B776="","",VLOOKUP(B776,'Base productos'!A$2:H$11812,7,FALSE))</f>
        <v/>
      </c>
      <c r="I776" s="67" t="str">
        <f>IF(B776="","",VLOOKUP(B776,'Base productos'!A$2:H$11812,8,FALSE))</f>
        <v/>
      </c>
      <c r="J776" s="47"/>
      <c r="K776" s="48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70"/>
      <c r="Y776" s="69"/>
      <c r="Z776" s="70"/>
      <c r="AA776" s="105"/>
      <c r="AB776" s="107"/>
      <c r="AC776" s="106"/>
      <c r="AD776" s="106"/>
      <c r="AE776" s="54"/>
      <c r="AF776" s="104"/>
      <c r="AG776" s="94"/>
      <c r="AH776" s="94"/>
      <c r="AI776"/>
      <c r="AJ776"/>
      <c r="AM776" s="13"/>
    </row>
    <row r="777" spans="1:39" s="8" customFormat="1" ht="24.95" customHeight="1" x14ac:dyDescent="0.25">
      <c r="A777" s="66" t="str">
        <f t="shared" si="11"/>
        <v/>
      </c>
      <c r="B777" s="62"/>
      <c r="C777" s="64" t="str">
        <f>IF(B777="","",VLOOKUP(B777,'Base productos'!A$2:H$11812,2,FALSE))</f>
        <v/>
      </c>
      <c r="D777" s="67" t="str">
        <f>IF(B777="","",VLOOKUP(B777,'Base productos'!A$2:H$11812,3,FALSE))</f>
        <v/>
      </c>
      <c r="E777" s="63" t="str">
        <f>IF(B777="","",VLOOKUP(B777,'Base productos'!A$2:H$11812,4,FALSE))</f>
        <v/>
      </c>
      <c r="F777" s="63" t="str">
        <f>IF(B777="","",VLOOKUP(B777,'Base productos'!A$2:H$11812,5,FALSE))</f>
        <v/>
      </c>
      <c r="G777" s="67" t="str">
        <f>IF(B777="","",VLOOKUP(B777,'Base productos'!A$2:H$11812,6,FALSE))</f>
        <v/>
      </c>
      <c r="H777" s="67" t="str">
        <f>IF(B777="","",VLOOKUP(B777,'Base productos'!A$2:H$11812,7,FALSE))</f>
        <v/>
      </c>
      <c r="I777" s="67" t="str">
        <f>IF(B777="","",VLOOKUP(B777,'Base productos'!A$2:H$11812,8,FALSE))</f>
        <v/>
      </c>
      <c r="J777" s="47"/>
      <c r="K777" s="48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70"/>
      <c r="Y777" s="69"/>
      <c r="Z777" s="70"/>
      <c r="AA777" s="105"/>
      <c r="AB777" s="107"/>
      <c r="AC777" s="106"/>
      <c r="AD777" s="106"/>
      <c r="AE777" s="54"/>
      <c r="AF777" s="104"/>
      <c r="AG777" s="94"/>
      <c r="AH777" s="94"/>
      <c r="AI777"/>
      <c r="AJ777"/>
      <c r="AM777" s="13"/>
    </row>
    <row r="778" spans="1:39" s="8" customFormat="1" ht="24.95" customHeight="1" x14ac:dyDescent="0.25">
      <c r="A778" s="66" t="str">
        <f t="shared" si="11"/>
        <v/>
      </c>
      <c r="B778" s="62"/>
      <c r="C778" s="64" t="str">
        <f>IF(B778="","",VLOOKUP(B778,'Base productos'!A$2:H$11812,2,FALSE))</f>
        <v/>
      </c>
      <c r="D778" s="67" t="str">
        <f>IF(B778="","",VLOOKUP(B778,'Base productos'!A$2:H$11812,3,FALSE))</f>
        <v/>
      </c>
      <c r="E778" s="63" t="str">
        <f>IF(B778="","",VLOOKUP(B778,'Base productos'!A$2:H$11812,4,FALSE))</f>
        <v/>
      </c>
      <c r="F778" s="63" t="str">
        <f>IF(B778="","",VLOOKUP(B778,'Base productos'!A$2:H$11812,5,FALSE))</f>
        <v/>
      </c>
      <c r="G778" s="67" t="str">
        <f>IF(B778="","",VLOOKUP(B778,'Base productos'!A$2:H$11812,6,FALSE))</f>
        <v/>
      </c>
      <c r="H778" s="67" t="str">
        <f>IF(B778="","",VLOOKUP(B778,'Base productos'!A$2:H$11812,7,FALSE))</f>
        <v/>
      </c>
      <c r="I778" s="67" t="str">
        <f>IF(B778="","",VLOOKUP(B778,'Base productos'!A$2:H$11812,8,FALSE))</f>
        <v/>
      </c>
      <c r="J778" s="47"/>
      <c r="K778" s="48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70"/>
      <c r="Y778" s="69"/>
      <c r="Z778" s="70"/>
      <c r="AA778" s="105"/>
      <c r="AB778" s="107"/>
      <c r="AC778" s="106"/>
      <c r="AD778" s="106"/>
      <c r="AE778" s="54"/>
      <c r="AF778" s="104"/>
      <c r="AG778" s="94"/>
      <c r="AH778" s="94"/>
      <c r="AI778"/>
      <c r="AJ778"/>
      <c r="AM778" s="13"/>
    </row>
    <row r="779" spans="1:39" s="8" customFormat="1" ht="24.95" customHeight="1" x14ac:dyDescent="0.25">
      <c r="A779" s="66" t="str">
        <f t="shared" si="11"/>
        <v/>
      </c>
      <c r="B779" s="62"/>
      <c r="C779" s="64" t="str">
        <f>IF(B779="","",VLOOKUP(B779,'Base productos'!A$2:H$11812,2,FALSE))</f>
        <v/>
      </c>
      <c r="D779" s="67" t="str">
        <f>IF(B779="","",VLOOKUP(B779,'Base productos'!A$2:H$11812,3,FALSE))</f>
        <v/>
      </c>
      <c r="E779" s="63" t="str">
        <f>IF(B779="","",VLOOKUP(B779,'Base productos'!A$2:H$11812,4,FALSE))</f>
        <v/>
      </c>
      <c r="F779" s="63" t="str">
        <f>IF(B779="","",VLOOKUP(B779,'Base productos'!A$2:H$11812,5,FALSE))</f>
        <v/>
      </c>
      <c r="G779" s="67" t="str">
        <f>IF(B779="","",VLOOKUP(B779,'Base productos'!A$2:H$11812,6,FALSE))</f>
        <v/>
      </c>
      <c r="H779" s="67" t="str">
        <f>IF(B779="","",VLOOKUP(B779,'Base productos'!A$2:H$11812,7,FALSE))</f>
        <v/>
      </c>
      <c r="I779" s="67" t="str">
        <f>IF(B779="","",VLOOKUP(B779,'Base productos'!A$2:H$11812,8,FALSE))</f>
        <v/>
      </c>
      <c r="J779" s="47"/>
      <c r="K779" s="48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70"/>
      <c r="Y779" s="69"/>
      <c r="Z779" s="70"/>
      <c r="AA779" s="105"/>
      <c r="AB779" s="107"/>
      <c r="AC779" s="106"/>
      <c r="AD779" s="106"/>
      <c r="AE779" s="54"/>
      <c r="AF779" s="104"/>
      <c r="AG779" s="94"/>
      <c r="AH779" s="94"/>
      <c r="AI779"/>
      <c r="AJ779"/>
      <c r="AM779" s="13"/>
    </row>
    <row r="780" spans="1:39" s="8" customFormat="1" ht="24.95" customHeight="1" x14ac:dyDescent="0.25">
      <c r="A780" s="66" t="str">
        <f t="shared" si="11"/>
        <v/>
      </c>
      <c r="B780" s="62"/>
      <c r="C780" s="64" t="str">
        <f>IF(B780="","",VLOOKUP(B780,'Base productos'!A$2:H$11812,2,FALSE))</f>
        <v/>
      </c>
      <c r="D780" s="67" t="str">
        <f>IF(B780="","",VLOOKUP(B780,'Base productos'!A$2:H$11812,3,FALSE))</f>
        <v/>
      </c>
      <c r="E780" s="63" t="str">
        <f>IF(B780="","",VLOOKUP(B780,'Base productos'!A$2:H$11812,4,FALSE))</f>
        <v/>
      </c>
      <c r="F780" s="63" t="str">
        <f>IF(B780="","",VLOOKUP(B780,'Base productos'!A$2:H$11812,5,FALSE))</f>
        <v/>
      </c>
      <c r="G780" s="67" t="str">
        <f>IF(B780="","",VLOOKUP(B780,'Base productos'!A$2:H$11812,6,FALSE))</f>
        <v/>
      </c>
      <c r="H780" s="67" t="str">
        <f>IF(B780="","",VLOOKUP(B780,'Base productos'!A$2:H$11812,7,FALSE))</f>
        <v/>
      </c>
      <c r="I780" s="67" t="str">
        <f>IF(B780="","",VLOOKUP(B780,'Base productos'!A$2:H$11812,8,FALSE))</f>
        <v/>
      </c>
      <c r="J780" s="47"/>
      <c r="K780" s="48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70"/>
      <c r="Y780" s="69"/>
      <c r="Z780" s="70"/>
      <c r="AA780" s="105"/>
      <c r="AB780" s="107"/>
      <c r="AC780" s="106"/>
      <c r="AD780" s="106"/>
      <c r="AE780" s="54"/>
      <c r="AF780" s="104"/>
      <c r="AG780" s="94"/>
      <c r="AH780" s="94"/>
      <c r="AI780"/>
      <c r="AJ780"/>
      <c r="AM780" s="13"/>
    </row>
    <row r="781" spans="1:39" s="8" customFormat="1" ht="24.95" customHeight="1" x14ac:dyDescent="0.25">
      <c r="A781" s="66" t="str">
        <f t="shared" si="11"/>
        <v/>
      </c>
      <c r="B781" s="62"/>
      <c r="C781" s="64" t="str">
        <f>IF(B781="","",VLOOKUP(B781,'Base productos'!A$2:H$11812,2,FALSE))</f>
        <v/>
      </c>
      <c r="D781" s="67" t="str">
        <f>IF(B781="","",VLOOKUP(B781,'Base productos'!A$2:H$11812,3,FALSE))</f>
        <v/>
      </c>
      <c r="E781" s="63" t="str">
        <f>IF(B781="","",VLOOKUP(B781,'Base productos'!A$2:H$11812,4,FALSE))</f>
        <v/>
      </c>
      <c r="F781" s="63" t="str">
        <f>IF(B781="","",VLOOKUP(B781,'Base productos'!A$2:H$11812,5,FALSE))</f>
        <v/>
      </c>
      <c r="G781" s="67" t="str">
        <f>IF(B781="","",VLOOKUP(B781,'Base productos'!A$2:H$11812,6,FALSE))</f>
        <v/>
      </c>
      <c r="H781" s="67" t="str">
        <f>IF(B781="","",VLOOKUP(B781,'Base productos'!A$2:H$11812,7,FALSE))</f>
        <v/>
      </c>
      <c r="I781" s="67" t="str">
        <f>IF(B781="","",VLOOKUP(B781,'Base productos'!A$2:H$11812,8,FALSE))</f>
        <v/>
      </c>
      <c r="J781" s="47"/>
      <c r="K781" s="48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70"/>
      <c r="Y781" s="69"/>
      <c r="Z781" s="70"/>
      <c r="AA781" s="105"/>
      <c r="AB781" s="107"/>
      <c r="AC781" s="106"/>
      <c r="AD781" s="106"/>
      <c r="AE781" s="54"/>
      <c r="AF781" s="104"/>
      <c r="AG781" s="94"/>
      <c r="AH781" s="94"/>
      <c r="AI781"/>
      <c r="AJ781"/>
      <c r="AM781" s="13"/>
    </row>
    <row r="782" spans="1:39" s="8" customFormat="1" ht="24.95" customHeight="1" x14ac:dyDescent="0.25">
      <c r="A782" s="66" t="str">
        <f t="shared" si="11"/>
        <v/>
      </c>
      <c r="B782" s="62"/>
      <c r="C782" s="64" t="str">
        <f>IF(B782="","",VLOOKUP(B782,'Base productos'!A$2:H$11812,2,FALSE))</f>
        <v/>
      </c>
      <c r="D782" s="67" t="str">
        <f>IF(B782="","",VLOOKUP(B782,'Base productos'!A$2:H$11812,3,FALSE))</f>
        <v/>
      </c>
      <c r="E782" s="63" t="str">
        <f>IF(B782="","",VLOOKUP(B782,'Base productos'!A$2:H$11812,4,FALSE))</f>
        <v/>
      </c>
      <c r="F782" s="63" t="str">
        <f>IF(B782="","",VLOOKUP(B782,'Base productos'!A$2:H$11812,5,FALSE))</f>
        <v/>
      </c>
      <c r="G782" s="67" t="str">
        <f>IF(B782="","",VLOOKUP(B782,'Base productos'!A$2:H$11812,6,FALSE))</f>
        <v/>
      </c>
      <c r="H782" s="67" t="str">
        <f>IF(B782="","",VLOOKUP(B782,'Base productos'!A$2:H$11812,7,FALSE))</f>
        <v/>
      </c>
      <c r="I782" s="67" t="str">
        <f>IF(B782="","",VLOOKUP(B782,'Base productos'!A$2:H$11812,8,FALSE))</f>
        <v/>
      </c>
      <c r="J782" s="47"/>
      <c r="K782" s="48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70"/>
      <c r="Y782" s="69"/>
      <c r="Z782" s="70"/>
      <c r="AA782" s="105"/>
      <c r="AB782" s="107"/>
      <c r="AC782" s="106"/>
      <c r="AD782" s="106"/>
      <c r="AE782" s="54"/>
      <c r="AF782" s="104"/>
      <c r="AG782" s="94"/>
      <c r="AH782" s="94"/>
      <c r="AI782"/>
      <c r="AJ782"/>
      <c r="AM782" s="13"/>
    </row>
    <row r="783" spans="1:39" s="8" customFormat="1" ht="24.95" customHeight="1" x14ac:dyDescent="0.25">
      <c r="A783" s="66" t="str">
        <f t="shared" si="11"/>
        <v/>
      </c>
      <c r="B783" s="62"/>
      <c r="C783" s="64" t="str">
        <f>IF(B783="","",VLOOKUP(B783,'Base productos'!A$2:H$11812,2,FALSE))</f>
        <v/>
      </c>
      <c r="D783" s="67" t="str">
        <f>IF(B783="","",VLOOKUP(B783,'Base productos'!A$2:H$11812,3,FALSE))</f>
        <v/>
      </c>
      <c r="E783" s="63" t="str">
        <f>IF(B783="","",VLOOKUP(B783,'Base productos'!A$2:H$11812,4,FALSE))</f>
        <v/>
      </c>
      <c r="F783" s="63" t="str">
        <f>IF(B783="","",VLOOKUP(B783,'Base productos'!A$2:H$11812,5,FALSE))</f>
        <v/>
      </c>
      <c r="G783" s="67" t="str">
        <f>IF(B783="","",VLOOKUP(B783,'Base productos'!A$2:H$11812,6,FALSE))</f>
        <v/>
      </c>
      <c r="H783" s="67" t="str">
        <f>IF(B783="","",VLOOKUP(B783,'Base productos'!A$2:H$11812,7,FALSE))</f>
        <v/>
      </c>
      <c r="I783" s="67" t="str">
        <f>IF(B783="","",VLOOKUP(B783,'Base productos'!A$2:H$11812,8,FALSE))</f>
        <v/>
      </c>
      <c r="J783" s="47"/>
      <c r="K783" s="48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70"/>
      <c r="Y783" s="69"/>
      <c r="Z783" s="70"/>
      <c r="AA783" s="105"/>
      <c r="AB783" s="107"/>
      <c r="AC783" s="106"/>
      <c r="AD783" s="106"/>
      <c r="AE783" s="54"/>
      <c r="AF783" s="104"/>
      <c r="AG783" s="94"/>
      <c r="AH783" s="94"/>
      <c r="AI783"/>
      <c r="AJ783"/>
      <c r="AM783" s="13"/>
    </row>
    <row r="784" spans="1:39" s="8" customFormat="1" ht="24.95" customHeight="1" x14ac:dyDescent="0.25">
      <c r="A784" s="66" t="str">
        <f t="shared" si="11"/>
        <v/>
      </c>
      <c r="B784" s="62"/>
      <c r="C784" s="64" t="str">
        <f>IF(B784="","",VLOOKUP(B784,'Base productos'!A$2:H$11812,2,FALSE))</f>
        <v/>
      </c>
      <c r="D784" s="67" t="str">
        <f>IF(B784="","",VLOOKUP(B784,'Base productos'!A$2:H$11812,3,FALSE))</f>
        <v/>
      </c>
      <c r="E784" s="63" t="str">
        <f>IF(B784="","",VLOOKUP(B784,'Base productos'!A$2:H$11812,4,FALSE))</f>
        <v/>
      </c>
      <c r="F784" s="63" t="str">
        <f>IF(B784="","",VLOOKUP(B784,'Base productos'!A$2:H$11812,5,FALSE))</f>
        <v/>
      </c>
      <c r="G784" s="67" t="str">
        <f>IF(B784="","",VLOOKUP(B784,'Base productos'!A$2:H$11812,6,FALSE))</f>
        <v/>
      </c>
      <c r="H784" s="67" t="str">
        <f>IF(B784="","",VLOOKUP(B784,'Base productos'!A$2:H$11812,7,FALSE))</f>
        <v/>
      </c>
      <c r="I784" s="67" t="str">
        <f>IF(B784="","",VLOOKUP(B784,'Base productos'!A$2:H$11812,8,FALSE))</f>
        <v/>
      </c>
      <c r="J784" s="47"/>
      <c r="K784" s="48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70"/>
      <c r="Y784" s="69"/>
      <c r="Z784" s="70"/>
      <c r="AA784" s="105"/>
      <c r="AB784" s="107"/>
      <c r="AC784" s="106"/>
      <c r="AD784" s="106"/>
      <c r="AE784" s="54"/>
      <c r="AF784" s="104"/>
      <c r="AG784" s="94"/>
      <c r="AH784" s="94"/>
      <c r="AI784"/>
      <c r="AJ784"/>
      <c r="AM784" s="13"/>
    </row>
    <row r="785" spans="1:39" s="8" customFormat="1" ht="24.95" customHeight="1" x14ac:dyDescent="0.25">
      <c r="A785" s="66" t="str">
        <f t="shared" si="11"/>
        <v/>
      </c>
      <c r="B785" s="62"/>
      <c r="C785" s="64" t="str">
        <f>IF(B785="","",VLOOKUP(B785,'Base productos'!A$2:H$11812,2,FALSE))</f>
        <v/>
      </c>
      <c r="D785" s="67" t="str">
        <f>IF(B785="","",VLOOKUP(B785,'Base productos'!A$2:H$11812,3,FALSE))</f>
        <v/>
      </c>
      <c r="E785" s="63" t="str">
        <f>IF(B785="","",VLOOKUP(B785,'Base productos'!A$2:H$11812,4,FALSE))</f>
        <v/>
      </c>
      <c r="F785" s="63" t="str">
        <f>IF(B785="","",VLOOKUP(B785,'Base productos'!A$2:H$11812,5,FALSE))</f>
        <v/>
      </c>
      <c r="G785" s="67" t="str">
        <f>IF(B785="","",VLOOKUP(B785,'Base productos'!A$2:H$11812,6,FALSE))</f>
        <v/>
      </c>
      <c r="H785" s="67" t="str">
        <f>IF(B785="","",VLOOKUP(B785,'Base productos'!A$2:H$11812,7,FALSE))</f>
        <v/>
      </c>
      <c r="I785" s="67" t="str">
        <f>IF(B785="","",VLOOKUP(B785,'Base productos'!A$2:H$11812,8,FALSE))</f>
        <v/>
      </c>
      <c r="J785" s="47"/>
      <c r="K785" s="48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70"/>
      <c r="Y785" s="69"/>
      <c r="Z785" s="70"/>
      <c r="AA785" s="105"/>
      <c r="AB785" s="107"/>
      <c r="AC785" s="106"/>
      <c r="AD785" s="106"/>
      <c r="AE785" s="54"/>
      <c r="AF785" s="104"/>
      <c r="AG785" s="94"/>
      <c r="AH785" s="94"/>
      <c r="AI785"/>
      <c r="AJ785"/>
      <c r="AM785" s="13"/>
    </row>
    <row r="786" spans="1:39" s="8" customFormat="1" ht="24.95" customHeight="1" x14ac:dyDescent="0.25">
      <c r="A786" s="66" t="str">
        <f t="shared" si="11"/>
        <v/>
      </c>
      <c r="B786" s="62"/>
      <c r="C786" s="64" t="str">
        <f>IF(B786="","",VLOOKUP(B786,'Base productos'!A$2:H$11812,2,FALSE))</f>
        <v/>
      </c>
      <c r="D786" s="67" t="str">
        <f>IF(B786="","",VLOOKUP(B786,'Base productos'!A$2:H$11812,3,FALSE))</f>
        <v/>
      </c>
      <c r="E786" s="63" t="str">
        <f>IF(B786="","",VLOOKUP(B786,'Base productos'!A$2:H$11812,4,FALSE))</f>
        <v/>
      </c>
      <c r="F786" s="63" t="str">
        <f>IF(B786="","",VLOOKUP(B786,'Base productos'!A$2:H$11812,5,FALSE))</f>
        <v/>
      </c>
      <c r="G786" s="67" t="str">
        <f>IF(B786="","",VLOOKUP(B786,'Base productos'!A$2:H$11812,6,FALSE))</f>
        <v/>
      </c>
      <c r="H786" s="67" t="str">
        <f>IF(B786="","",VLOOKUP(B786,'Base productos'!A$2:H$11812,7,FALSE))</f>
        <v/>
      </c>
      <c r="I786" s="67" t="str">
        <f>IF(B786="","",VLOOKUP(B786,'Base productos'!A$2:H$11812,8,FALSE))</f>
        <v/>
      </c>
      <c r="J786" s="47"/>
      <c r="K786" s="48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70"/>
      <c r="Y786" s="69"/>
      <c r="Z786" s="70"/>
      <c r="AA786" s="105"/>
      <c r="AB786" s="107"/>
      <c r="AC786" s="106"/>
      <c r="AD786" s="106"/>
      <c r="AE786" s="54"/>
      <c r="AF786" s="104"/>
      <c r="AG786" s="94"/>
      <c r="AH786" s="94"/>
      <c r="AI786"/>
      <c r="AJ786"/>
      <c r="AM786" s="13"/>
    </row>
    <row r="787" spans="1:39" s="8" customFormat="1" ht="24.95" customHeight="1" x14ac:dyDescent="0.25">
      <c r="A787" s="66" t="str">
        <f t="shared" si="11"/>
        <v/>
      </c>
      <c r="B787" s="62"/>
      <c r="C787" s="64" t="str">
        <f>IF(B787="","",VLOOKUP(B787,'Base productos'!A$2:H$11812,2,FALSE))</f>
        <v/>
      </c>
      <c r="D787" s="67" t="str">
        <f>IF(B787="","",VLOOKUP(B787,'Base productos'!A$2:H$11812,3,FALSE))</f>
        <v/>
      </c>
      <c r="E787" s="63" t="str">
        <f>IF(B787="","",VLOOKUP(B787,'Base productos'!A$2:H$11812,4,FALSE))</f>
        <v/>
      </c>
      <c r="F787" s="63" t="str">
        <f>IF(B787="","",VLOOKUP(B787,'Base productos'!A$2:H$11812,5,FALSE))</f>
        <v/>
      </c>
      <c r="G787" s="67" t="str">
        <f>IF(B787="","",VLOOKUP(B787,'Base productos'!A$2:H$11812,6,FALSE))</f>
        <v/>
      </c>
      <c r="H787" s="67" t="str">
        <f>IF(B787="","",VLOOKUP(B787,'Base productos'!A$2:H$11812,7,FALSE))</f>
        <v/>
      </c>
      <c r="I787" s="67" t="str">
        <f>IF(B787="","",VLOOKUP(B787,'Base productos'!A$2:H$11812,8,FALSE))</f>
        <v/>
      </c>
      <c r="J787" s="47"/>
      <c r="K787" s="48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70"/>
      <c r="Y787" s="69"/>
      <c r="Z787" s="70"/>
      <c r="AA787" s="105"/>
      <c r="AB787" s="107"/>
      <c r="AC787" s="106"/>
      <c r="AD787" s="106"/>
      <c r="AE787" s="54"/>
      <c r="AF787" s="104"/>
      <c r="AG787" s="94"/>
      <c r="AH787" s="94"/>
      <c r="AI787"/>
      <c r="AJ787"/>
      <c r="AM787" s="13"/>
    </row>
    <row r="788" spans="1:39" s="8" customFormat="1" ht="24.95" customHeight="1" x14ac:dyDescent="0.25">
      <c r="A788" s="66" t="str">
        <f t="shared" si="11"/>
        <v/>
      </c>
      <c r="B788" s="62"/>
      <c r="C788" s="64" t="str">
        <f>IF(B788="","",VLOOKUP(B788,'Base productos'!A$2:H$11812,2,FALSE))</f>
        <v/>
      </c>
      <c r="D788" s="67" t="str">
        <f>IF(B788="","",VLOOKUP(B788,'Base productos'!A$2:H$11812,3,FALSE))</f>
        <v/>
      </c>
      <c r="E788" s="63" t="str">
        <f>IF(B788="","",VLOOKUP(B788,'Base productos'!A$2:H$11812,4,FALSE))</f>
        <v/>
      </c>
      <c r="F788" s="63" t="str">
        <f>IF(B788="","",VLOOKUP(B788,'Base productos'!A$2:H$11812,5,FALSE))</f>
        <v/>
      </c>
      <c r="G788" s="67" t="str">
        <f>IF(B788="","",VLOOKUP(B788,'Base productos'!A$2:H$11812,6,FALSE))</f>
        <v/>
      </c>
      <c r="H788" s="67" t="str">
        <f>IF(B788="","",VLOOKUP(B788,'Base productos'!A$2:H$11812,7,FALSE))</f>
        <v/>
      </c>
      <c r="I788" s="67" t="str">
        <f>IF(B788="","",VLOOKUP(B788,'Base productos'!A$2:H$11812,8,FALSE))</f>
        <v/>
      </c>
      <c r="J788" s="47"/>
      <c r="K788" s="48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70"/>
      <c r="Y788" s="69"/>
      <c r="Z788" s="70"/>
      <c r="AA788" s="105"/>
      <c r="AB788" s="107"/>
      <c r="AC788" s="106"/>
      <c r="AD788" s="106"/>
      <c r="AE788" s="54"/>
      <c r="AF788" s="104"/>
      <c r="AG788" s="94"/>
      <c r="AH788" s="94"/>
      <c r="AI788"/>
      <c r="AJ788"/>
      <c r="AM788" s="13"/>
    </row>
    <row r="789" spans="1:39" s="8" customFormat="1" ht="24.95" customHeight="1" x14ac:dyDescent="0.25">
      <c r="A789" s="66" t="str">
        <f t="shared" si="11"/>
        <v/>
      </c>
      <c r="B789" s="62"/>
      <c r="C789" s="64" t="str">
        <f>IF(B789="","",VLOOKUP(B789,'Base productos'!A$2:H$11812,2,FALSE))</f>
        <v/>
      </c>
      <c r="D789" s="67" t="str">
        <f>IF(B789="","",VLOOKUP(B789,'Base productos'!A$2:H$11812,3,FALSE))</f>
        <v/>
      </c>
      <c r="E789" s="63" t="str">
        <f>IF(B789="","",VLOOKUP(B789,'Base productos'!A$2:H$11812,4,FALSE))</f>
        <v/>
      </c>
      <c r="F789" s="63" t="str">
        <f>IF(B789="","",VLOOKUP(B789,'Base productos'!A$2:H$11812,5,FALSE))</f>
        <v/>
      </c>
      <c r="G789" s="67" t="str">
        <f>IF(B789="","",VLOOKUP(B789,'Base productos'!A$2:H$11812,6,FALSE))</f>
        <v/>
      </c>
      <c r="H789" s="67" t="str">
        <f>IF(B789="","",VLOOKUP(B789,'Base productos'!A$2:H$11812,7,FALSE))</f>
        <v/>
      </c>
      <c r="I789" s="67" t="str">
        <f>IF(B789="","",VLOOKUP(B789,'Base productos'!A$2:H$11812,8,FALSE))</f>
        <v/>
      </c>
      <c r="J789" s="47"/>
      <c r="K789" s="48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70"/>
      <c r="Y789" s="69"/>
      <c r="Z789" s="70"/>
      <c r="AA789" s="105"/>
      <c r="AB789" s="107"/>
      <c r="AC789" s="106"/>
      <c r="AD789" s="106"/>
      <c r="AE789" s="54"/>
      <c r="AF789" s="104"/>
      <c r="AG789" s="94"/>
      <c r="AH789" s="94"/>
      <c r="AI789"/>
      <c r="AJ789"/>
      <c r="AM789" s="13"/>
    </row>
    <row r="790" spans="1:39" s="8" customFormat="1" ht="24.95" customHeight="1" x14ac:dyDescent="0.25">
      <c r="A790" s="66" t="str">
        <f t="shared" si="11"/>
        <v/>
      </c>
      <c r="B790" s="62"/>
      <c r="C790" s="64" t="str">
        <f>IF(B790="","",VLOOKUP(B790,'Base productos'!A$2:H$11812,2,FALSE))</f>
        <v/>
      </c>
      <c r="D790" s="67" t="str">
        <f>IF(B790="","",VLOOKUP(B790,'Base productos'!A$2:H$11812,3,FALSE))</f>
        <v/>
      </c>
      <c r="E790" s="63" t="str">
        <f>IF(B790="","",VLOOKUP(B790,'Base productos'!A$2:H$11812,4,FALSE))</f>
        <v/>
      </c>
      <c r="F790" s="63" t="str">
        <f>IF(B790="","",VLOOKUP(B790,'Base productos'!A$2:H$11812,5,FALSE))</f>
        <v/>
      </c>
      <c r="G790" s="67" t="str">
        <f>IF(B790="","",VLOOKUP(B790,'Base productos'!A$2:H$11812,6,FALSE))</f>
        <v/>
      </c>
      <c r="H790" s="67" t="str">
        <f>IF(B790="","",VLOOKUP(B790,'Base productos'!A$2:H$11812,7,FALSE))</f>
        <v/>
      </c>
      <c r="I790" s="67" t="str">
        <f>IF(B790="","",VLOOKUP(B790,'Base productos'!A$2:H$11812,8,FALSE))</f>
        <v/>
      </c>
      <c r="J790" s="47"/>
      <c r="K790" s="48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70"/>
      <c r="Y790" s="69"/>
      <c r="Z790" s="70"/>
      <c r="AA790" s="105"/>
      <c r="AB790" s="107"/>
      <c r="AC790" s="106"/>
      <c r="AD790" s="106"/>
      <c r="AE790" s="54"/>
      <c r="AF790" s="104"/>
      <c r="AG790" s="94"/>
      <c r="AH790" s="94"/>
      <c r="AI790"/>
      <c r="AJ790"/>
      <c r="AM790" s="13"/>
    </row>
    <row r="791" spans="1:39" s="8" customFormat="1" ht="24.95" customHeight="1" x14ac:dyDescent="0.25">
      <c r="A791" s="66" t="str">
        <f t="shared" si="11"/>
        <v/>
      </c>
      <c r="B791" s="62"/>
      <c r="C791" s="64" t="str">
        <f>IF(B791="","",VLOOKUP(B791,'Base productos'!A$2:H$11812,2,FALSE))</f>
        <v/>
      </c>
      <c r="D791" s="67" t="str">
        <f>IF(B791="","",VLOOKUP(B791,'Base productos'!A$2:H$11812,3,FALSE))</f>
        <v/>
      </c>
      <c r="E791" s="63" t="str">
        <f>IF(B791="","",VLOOKUP(B791,'Base productos'!A$2:H$11812,4,FALSE))</f>
        <v/>
      </c>
      <c r="F791" s="63" t="str">
        <f>IF(B791="","",VLOOKUP(B791,'Base productos'!A$2:H$11812,5,FALSE))</f>
        <v/>
      </c>
      <c r="G791" s="67" t="str">
        <f>IF(B791="","",VLOOKUP(B791,'Base productos'!A$2:H$11812,6,FALSE))</f>
        <v/>
      </c>
      <c r="H791" s="67" t="str">
        <f>IF(B791="","",VLOOKUP(B791,'Base productos'!A$2:H$11812,7,FALSE))</f>
        <v/>
      </c>
      <c r="I791" s="67" t="str">
        <f>IF(B791="","",VLOOKUP(B791,'Base productos'!A$2:H$11812,8,FALSE))</f>
        <v/>
      </c>
      <c r="J791" s="47"/>
      <c r="K791" s="48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70"/>
      <c r="Y791" s="69"/>
      <c r="Z791" s="70"/>
      <c r="AA791" s="105"/>
      <c r="AB791" s="107"/>
      <c r="AC791" s="106"/>
      <c r="AD791" s="106"/>
      <c r="AE791" s="54"/>
      <c r="AF791" s="104"/>
      <c r="AG791" s="94"/>
      <c r="AH791" s="94"/>
      <c r="AI791"/>
      <c r="AJ791"/>
      <c r="AM791" s="13"/>
    </row>
    <row r="792" spans="1:39" s="8" customFormat="1" ht="24.95" customHeight="1" x14ac:dyDescent="0.25">
      <c r="A792" s="66" t="str">
        <f t="shared" si="11"/>
        <v/>
      </c>
      <c r="B792" s="62"/>
      <c r="C792" s="64" t="str">
        <f>IF(B792="","",VLOOKUP(B792,'Base productos'!A$2:H$11812,2,FALSE))</f>
        <v/>
      </c>
      <c r="D792" s="67" t="str">
        <f>IF(B792="","",VLOOKUP(B792,'Base productos'!A$2:H$11812,3,FALSE))</f>
        <v/>
      </c>
      <c r="E792" s="63" t="str">
        <f>IF(B792="","",VLOOKUP(B792,'Base productos'!A$2:H$11812,4,FALSE))</f>
        <v/>
      </c>
      <c r="F792" s="63" t="str">
        <f>IF(B792="","",VLOOKUP(B792,'Base productos'!A$2:H$11812,5,FALSE))</f>
        <v/>
      </c>
      <c r="G792" s="67" t="str">
        <f>IF(B792="","",VLOOKUP(B792,'Base productos'!A$2:H$11812,6,FALSE))</f>
        <v/>
      </c>
      <c r="H792" s="67" t="str">
        <f>IF(B792="","",VLOOKUP(B792,'Base productos'!A$2:H$11812,7,FALSE))</f>
        <v/>
      </c>
      <c r="I792" s="67" t="str">
        <f>IF(B792="","",VLOOKUP(B792,'Base productos'!A$2:H$11812,8,FALSE))</f>
        <v/>
      </c>
      <c r="J792" s="47"/>
      <c r="K792" s="48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70"/>
      <c r="Y792" s="69"/>
      <c r="Z792" s="70"/>
      <c r="AA792" s="105"/>
      <c r="AB792" s="107"/>
      <c r="AC792" s="106"/>
      <c r="AD792" s="106"/>
      <c r="AE792" s="54"/>
      <c r="AF792" s="104"/>
      <c r="AG792" s="94"/>
      <c r="AH792" s="94"/>
      <c r="AI792"/>
      <c r="AJ792"/>
      <c r="AM792" s="13"/>
    </row>
    <row r="793" spans="1:39" s="8" customFormat="1" ht="24.95" customHeight="1" x14ac:dyDescent="0.25">
      <c r="A793" s="66" t="str">
        <f t="shared" ref="A793:A856" si="12">IF(A792="","",IF(B793="","",A792))</f>
        <v/>
      </c>
      <c r="B793" s="62"/>
      <c r="C793" s="64" t="str">
        <f>IF(B793="","",VLOOKUP(B793,'Base productos'!A$2:H$11812,2,FALSE))</f>
        <v/>
      </c>
      <c r="D793" s="67" t="str">
        <f>IF(B793="","",VLOOKUP(B793,'Base productos'!A$2:H$11812,3,FALSE))</f>
        <v/>
      </c>
      <c r="E793" s="63" t="str">
        <f>IF(B793="","",VLOOKUP(B793,'Base productos'!A$2:H$11812,4,FALSE))</f>
        <v/>
      </c>
      <c r="F793" s="63" t="str">
        <f>IF(B793="","",VLOOKUP(B793,'Base productos'!A$2:H$11812,5,FALSE))</f>
        <v/>
      </c>
      <c r="G793" s="67" t="str">
        <f>IF(B793="","",VLOOKUP(B793,'Base productos'!A$2:H$11812,6,FALSE))</f>
        <v/>
      </c>
      <c r="H793" s="67" t="str">
        <f>IF(B793="","",VLOOKUP(B793,'Base productos'!A$2:H$11812,7,FALSE))</f>
        <v/>
      </c>
      <c r="I793" s="67" t="str">
        <f>IF(B793="","",VLOOKUP(B793,'Base productos'!A$2:H$11812,8,FALSE))</f>
        <v/>
      </c>
      <c r="J793" s="47"/>
      <c r="K793" s="48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70"/>
      <c r="Y793" s="69"/>
      <c r="Z793" s="70"/>
      <c r="AA793" s="105"/>
      <c r="AB793" s="107"/>
      <c r="AC793" s="106"/>
      <c r="AD793" s="106"/>
      <c r="AE793" s="54"/>
      <c r="AF793" s="104"/>
      <c r="AG793" s="94"/>
      <c r="AH793" s="94"/>
      <c r="AI793"/>
      <c r="AJ793"/>
      <c r="AM793" s="13"/>
    </row>
    <row r="794" spans="1:39" s="8" customFormat="1" ht="24.95" customHeight="1" x14ac:dyDescent="0.25">
      <c r="A794" s="66" t="str">
        <f t="shared" si="12"/>
        <v/>
      </c>
      <c r="B794" s="62"/>
      <c r="C794" s="64" t="str">
        <f>IF(B794="","",VLOOKUP(B794,'Base productos'!A$2:H$11812,2,FALSE))</f>
        <v/>
      </c>
      <c r="D794" s="67" t="str">
        <f>IF(B794="","",VLOOKUP(B794,'Base productos'!A$2:H$11812,3,FALSE))</f>
        <v/>
      </c>
      <c r="E794" s="63" t="str">
        <f>IF(B794="","",VLOOKUP(B794,'Base productos'!A$2:H$11812,4,FALSE))</f>
        <v/>
      </c>
      <c r="F794" s="63" t="str">
        <f>IF(B794="","",VLOOKUP(B794,'Base productos'!A$2:H$11812,5,FALSE))</f>
        <v/>
      </c>
      <c r="G794" s="67" t="str">
        <f>IF(B794="","",VLOOKUP(B794,'Base productos'!A$2:H$11812,6,FALSE))</f>
        <v/>
      </c>
      <c r="H794" s="67" t="str">
        <f>IF(B794="","",VLOOKUP(B794,'Base productos'!A$2:H$11812,7,FALSE))</f>
        <v/>
      </c>
      <c r="I794" s="67" t="str">
        <f>IF(B794="","",VLOOKUP(B794,'Base productos'!A$2:H$11812,8,FALSE))</f>
        <v/>
      </c>
      <c r="J794" s="47"/>
      <c r="K794" s="48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70"/>
      <c r="Y794" s="69"/>
      <c r="Z794" s="70"/>
      <c r="AA794" s="105"/>
      <c r="AB794" s="107"/>
      <c r="AC794" s="106"/>
      <c r="AD794" s="106"/>
      <c r="AE794" s="54"/>
      <c r="AF794" s="104"/>
      <c r="AG794" s="94"/>
      <c r="AH794" s="94"/>
      <c r="AI794"/>
      <c r="AJ794"/>
      <c r="AM794" s="13"/>
    </row>
    <row r="795" spans="1:39" s="8" customFormat="1" ht="24.95" customHeight="1" x14ac:dyDescent="0.25">
      <c r="A795" s="66" t="str">
        <f t="shared" si="12"/>
        <v/>
      </c>
      <c r="B795" s="62"/>
      <c r="C795" s="64" t="str">
        <f>IF(B795="","",VLOOKUP(B795,'Base productos'!A$2:H$11812,2,FALSE))</f>
        <v/>
      </c>
      <c r="D795" s="67" t="str">
        <f>IF(B795="","",VLOOKUP(B795,'Base productos'!A$2:H$11812,3,FALSE))</f>
        <v/>
      </c>
      <c r="E795" s="63" t="str">
        <f>IF(B795="","",VLOOKUP(B795,'Base productos'!A$2:H$11812,4,FALSE))</f>
        <v/>
      </c>
      <c r="F795" s="63" t="str">
        <f>IF(B795="","",VLOOKUP(B795,'Base productos'!A$2:H$11812,5,FALSE))</f>
        <v/>
      </c>
      <c r="G795" s="67" t="str">
        <f>IF(B795="","",VLOOKUP(B795,'Base productos'!A$2:H$11812,6,FALSE))</f>
        <v/>
      </c>
      <c r="H795" s="67" t="str">
        <f>IF(B795="","",VLOOKUP(B795,'Base productos'!A$2:H$11812,7,FALSE))</f>
        <v/>
      </c>
      <c r="I795" s="67" t="str">
        <f>IF(B795="","",VLOOKUP(B795,'Base productos'!A$2:H$11812,8,FALSE))</f>
        <v/>
      </c>
      <c r="J795" s="47"/>
      <c r="K795" s="48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70"/>
      <c r="Y795" s="69"/>
      <c r="Z795" s="70"/>
      <c r="AA795" s="105"/>
      <c r="AB795" s="107"/>
      <c r="AC795" s="106"/>
      <c r="AD795" s="106"/>
      <c r="AE795" s="54"/>
      <c r="AF795" s="104"/>
      <c r="AG795" s="94"/>
      <c r="AH795" s="94"/>
      <c r="AI795"/>
      <c r="AJ795"/>
      <c r="AM795" s="13"/>
    </row>
    <row r="796" spans="1:39" s="8" customFormat="1" ht="24.95" customHeight="1" x14ac:dyDescent="0.25">
      <c r="A796" s="66" t="str">
        <f t="shared" si="12"/>
        <v/>
      </c>
      <c r="B796" s="62"/>
      <c r="C796" s="64" t="str">
        <f>IF(B796="","",VLOOKUP(B796,'Base productos'!A$2:H$11812,2,FALSE))</f>
        <v/>
      </c>
      <c r="D796" s="67" t="str">
        <f>IF(B796="","",VLOOKUP(B796,'Base productos'!A$2:H$11812,3,FALSE))</f>
        <v/>
      </c>
      <c r="E796" s="63" t="str">
        <f>IF(B796="","",VLOOKUP(B796,'Base productos'!A$2:H$11812,4,FALSE))</f>
        <v/>
      </c>
      <c r="F796" s="63" t="str">
        <f>IF(B796="","",VLOOKUP(B796,'Base productos'!A$2:H$11812,5,FALSE))</f>
        <v/>
      </c>
      <c r="G796" s="67" t="str">
        <f>IF(B796="","",VLOOKUP(B796,'Base productos'!A$2:H$11812,6,FALSE))</f>
        <v/>
      </c>
      <c r="H796" s="67" t="str">
        <f>IF(B796="","",VLOOKUP(B796,'Base productos'!A$2:H$11812,7,FALSE))</f>
        <v/>
      </c>
      <c r="I796" s="67" t="str">
        <f>IF(B796="","",VLOOKUP(B796,'Base productos'!A$2:H$11812,8,FALSE))</f>
        <v/>
      </c>
      <c r="J796" s="47"/>
      <c r="K796" s="48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70"/>
      <c r="Y796" s="69"/>
      <c r="Z796" s="70"/>
      <c r="AA796" s="105"/>
      <c r="AB796" s="107"/>
      <c r="AC796" s="106"/>
      <c r="AD796" s="106"/>
      <c r="AE796" s="54"/>
      <c r="AF796" s="104"/>
      <c r="AG796" s="94"/>
      <c r="AH796" s="94"/>
      <c r="AI796"/>
      <c r="AJ796"/>
      <c r="AM796" s="13"/>
    </row>
    <row r="797" spans="1:39" s="8" customFormat="1" ht="24.95" customHeight="1" x14ac:dyDescent="0.25">
      <c r="A797" s="66" t="str">
        <f t="shared" si="12"/>
        <v/>
      </c>
      <c r="B797" s="62"/>
      <c r="C797" s="64" t="str">
        <f>IF(B797="","",VLOOKUP(B797,'Base productos'!A$2:H$11812,2,FALSE))</f>
        <v/>
      </c>
      <c r="D797" s="67" t="str">
        <f>IF(B797="","",VLOOKUP(B797,'Base productos'!A$2:H$11812,3,FALSE))</f>
        <v/>
      </c>
      <c r="E797" s="63" t="str">
        <f>IF(B797="","",VLOOKUP(B797,'Base productos'!A$2:H$11812,4,FALSE))</f>
        <v/>
      </c>
      <c r="F797" s="63" t="str">
        <f>IF(B797="","",VLOOKUP(B797,'Base productos'!A$2:H$11812,5,FALSE))</f>
        <v/>
      </c>
      <c r="G797" s="67" t="str">
        <f>IF(B797="","",VLOOKUP(B797,'Base productos'!A$2:H$11812,6,FALSE))</f>
        <v/>
      </c>
      <c r="H797" s="67" t="str">
        <f>IF(B797="","",VLOOKUP(B797,'Base productos'!A$2:H$11812,7,FALSE))</f>
        <v/>
      </c>
      <c r="I797" s="67" t="str">
        <f>IF(B797="","",VLOOKUP(B797,'Base productos'!A$2:H$11812,8,FALSE))</f>
        <v/>
      </c>
      <c r="J797" s="47"/>
      <c r="K797" s="48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70"/>
      <c r="Y797" s="69"/>
      <c r="Z797" s="70"/>
      <c r="AA797" s="105"/>
      <c r="AB797" s="107"/>
      <c r="AC797" s="106"/>
      <c r="AD797" s="106"/>
      <c r="AE797" s="54"/>
      <c r="AF797" s="104"/>
      <c r="AG797" s="94"/>
      <c r="AH797" s="94"/>
      <c r="AI797"/>
      <c r="AJ797"/>
      <c r="AM797" s="13"/>
    </row>
    <row r="798" spans="1:39" s="8" customFormat="1" ht="24.95" customHeight="1" x14ac:dyDescent="0.25">
      <c r="A798" s="66" t="str">
        <f t="shared" si="12"/>
        <v/>
      </c>
      <c r="B798" s="62"/>
      <c r="C798" s="64" t="str">
        <f>IF(B798="","",VLOOKUP(B798,'Base productos'!A$2:H$11812,2,FALSE))</f>
        <v/>
      </c>
      <c r="D798" s="67" t="str">
        <f>IF(B798="","",VLOOKUP(B798,'Base productos'!A$2:H$11812,3,FALSE))</f>
        <v/>
      </c>
      <c r="E798" s="63" t="str">
        <f>IF(B798="","",VLOOKUP(B798,'Base productos'!A$2:H$11812,4,FALSE))</f>
        <v/>
      </c>
      <c r="F798" s="63" t="str">
        <f>IF(B798="","",VLOOKUP(B798,'Base productos'!A$2:H$11812,5,FALSE))</f>
        <v/>
      </c>
      <c r="G798" s="67" t="str">
        <f>IF(B798="","",VLOOKUP(B798,'Base productos'!A$2:H$11812,6,FALSE))</f>
        <v/>
      </c>
      <c r="H798" s="67" t="str">
        <f>IF(B798="","",VLOOKUP(B798,'Base productos'!A$2:H$11812,7,FALSE))</f>
        <v/>
      </c>
      <c r="I798" s="67" t="str">
        <f>IF(B798="","",VLOOKUP(B798,'Base productos'!A$2:H$11812,8,FALSE))</f>
        <v/>
      </c>
      <c r="J798" s="47"/>
      <c r="K798" s="48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70"/>
      <c r="Y798" s="69"/>
      <c r="Z798" s="70"/>
      <c r="AA798" s="105"/>
      <c r="AB798" s="107"/>
      <c r="AC798" s="106"/>
      <c r="AD798" s="106"/>
      <c r="AE798" s="54"/>
      <c r="AF798" s="104"/>
      <c r="AG798" s="94"/>
      <c r="AH798" s="94"/>
      <c r="AI798"/>
      <c r="AJ798"/>
      <c r="AM798" s="13"/>
    </row>
    <row r="799" spans="1:39" s="8" customFormat="1" ht="24.95" customHeight="1" x14ac:dyDescent="0.25">
      <c r="A799" s="66" t="str">
        <f t="shared" si="12"/>
        <v/>
      </c>
      <c r="B799" s="62"/>
      <c r="C799" s="64" t="str">
        <f>IF(B799="","",VLOOKUP(B799,'Base productos'!A$2:H$11812,2,FALSE))</f>
        <v/>
      </c>
      <c r="D799" s="67" t="str">
        <f>IF(B799="","",VLOOKUP(B799,'Base productos'!A$2:H$11812,3,FALSE))</f>
        <v/>
      </c>
      <c r="E799" s="63" t="str">
        <f>IF(B799="","",VLOOKUP(B799,'Base productos'!A$2:H$11812,4,FALSE))</f>
        <v/>
      </c>
      <c r="F799" s="63" t="str">
        <f>IF(B799="","",VLOOKUP(B799,'Base productos'!A$2:H$11812,5,FALSE))</f>
        <v/>
      </c>
      <c r="G799" s="67" t="str">
        <f>IF(B799="","",VLOOKUP(B799,'Base productos'!A$2:H$11812,6,FALSE))</f>
        <v/>
      </c>
      <c r="H799" s="67" t="str">
        <f>IF(B799="","",VLOOKUP(B799,'Base productos'!A$2:H$11812,7,FALSE))</f>
        <v/>
      </c>
      <c r="I799" s="67" t="str">
        <f>IF(B799="","",VLOOKUP(B799,'Base productos'!A$2:H$11812,8,FALSE))</f>
        <v/>
      </c>
      <c r="J799" s="47"/>
      <c r="K799" s="48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70"/>
      <c r="Y799" s="69"/>
      <c r="Z799" s="70"/>
      <c r="AA799" s="105"/>
      <c r="AB799" s="107"/>
      <c r="AC799" s="106"/>
      <c r="AD799" s="106"/>
      <c r="AE799" s="54"/>
      <c r="AF799" s="104"/>
      <c r="AG799" s="94"/>
      <c r="AH799" s="94"/>
      <c r="AI799"/>
      <c r="AJ799"/>
      <c r="AM799" s="13"/>
    </row>
    <row r="800" spans="1:39" s="8" customFormat="1" ht="24.95" customHeight="1" x14ac:dyDescent="0.25">
      <c r="A800" s="66" t="str">
        <f t="shared" si="12"/>
        <v/>
      </c>
      <c r="B800" s="62"/>
      <c r="C800" s="64" t="str">
        <f>IF(B800="","",VLOOKUP(B800,'Base productos'!A$2:H$11812,2,FALSE))</f>
        <v/>
      </c>
      <c r="D800" s="67" t="str">
        <f>IF(B800="","",VLOOKUP(B800,'Base productos'!A$2:H$11812,3,FALSE))</f>
        <v/>
      </c>
      <c r="E800" s="63" t="str">
        <f>IF(B800="","",VLOOKUP(B800,'Base productos'!A$2:H$11812,4,FALSE))</f>
        <v/>
      </c>
      <c r="F800" s="63" t="str">
        <f>IF(B800="","",VLOOKUP(B800,'Base productos'!A$2:H$11812,5,FALSE))</f>
        <v/>
      </c>
      <c r="G800" s="67" t="str">
        <f>IF(B800="","",VLOOKUP(B800,'Base productos'!A$2:H$11812,6,FALSE))</f>
        <v/>
      </c>
      <c r="H800" s="67" t="str">
        <f>IF(B800="","",VLOOKUP(B800,'Base productos'!A$2:H$11812,7,FALSE))</f>
        <v/>
      </c>
      <c r="I800" s="67" t="str">
        <f>IF(B800="","",VLOOKUP(B800,'Base productos'!A$2:H$11812,8,FALSE))</f>
        <v/>
      </c>
      <c r="J800" s="47"/>
      <c r="K800" s="48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70"/>
      <c r="Y800" s="69"/>
      <c r="Z800" s="70"/>
      <c r="AA800" s="105"/>
      <c r="AB800" s="107"/>
      <c r="AC800" s="106"/>
      <c r="AD800" s="106"/>
      <c r="AE800" s="54"/>
      <c r="AF800" s="104"/>
      <c r="AG800" s="94"/>
      <c r="AH800" s="94"/>
      <c r="AI800"/>
      <c r="AJ800"/>
      <c r="AM800" s="13"/>
    </row>
    <row r="801" spans="1:39" s="8" customFormat="1" ht="24.95" customHeight="1" x14ac:dyDescent="0.25">
      <c r="A801" s="66" t="str">
        <f t="shared" si="12"/>
        <v/>
      </c>
      <c r="B801" s="62"/>
      <c r="C801" s="64" t="str">
        <f>IF(B801="","",VLOOKUP(B801,'Base productos'!A$2:H$11812,2,FALSE))</f>
        <v/>
      </c>
      <c r="D801" s="67" t="str">
        <f>IF(B801="","",VLOOKUP(B801,'Base productos'!A$2:H$11812,3,FALSE))</f>
        <v/>
      </c>
      <c r="E801" s="63" t="str">
        <f>IF(B801="","",VLOOKUP(B801,'Base productos'!A$2:H$11812,4,FALSE))</f>
        <v/>
      </c>
      <c r="F801" s="63" t="str">
        <f>IF(B801="","",VLOOKUP(B801,'Base productos'!A$2:H$11812,5,FALSE))</f>
        <v/>
      </c>
      <c r="G801" s="67" t="str">
        <f>IF(B801="","",VLOOKUP(B801,'Base productos'!A$2:H$11812,6,FALSE))</f>
        <v/>
      </c>
      <c r="H801" s="67" t="str">
        <f>IF(B801="","",VLOOKUP(B801,'Base productos'!A$2:H$11812,7,FALSE))</f>
        <v/>
      </c>
      <c r="I801" s="67" t="str">
        <f>IF(B801="","",VLOOKUP(B801,'Base productos'!A$2:H$11812,8,FALSE))</f>
        <v/>
      </c>
      <c r="J801" s="47"/>
      <c r="K801" s="48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70"/>
      <c r="Y801" s="69"/>
      <c r="Z801" s="70"/>
      <c r="AA801" s="105"/>
      <c r="AB801" s="107"/>
      <c r="AC801" s="106"/>
      <c r="AD801" s="106"/>
      <c r="AE801" s="54"/>
      <c r="AF801" s="104"/>
      <c r="AG801" s="94"/>
      <c r="AH801" s="94"/>
      <c r="AI801"/>
      <c r="AJ801"/>
      <c r="AM801" s="13"/>
    </row>
    <row r="802" spans="1:39" s="8" customFormat="1" ht="24.95" customHeight="1" x14ac:dyDescent="0.25">
      <c r="A802" s="66" t="str">
        <f t="shared" si="12"/>
        <v/>
      </c>
      <c r="B802" s="62"/>
      <c r="C802" s="64" t="str">
        <f>IF(B802="","",VLOOKUP(B802,'Base productos'!A$2:H$11812,2,FALSE))</f>
        <v/>
      </c>
      <c r="D802" s="67" t="str">
        <f>IF(B802="","",VLOOKUP(B802,'Base productos'!A$2:H$11812,3,FALSE))</f>
        <v/>
      </c>
      <c r="E802" s="63" t="str">
        <f>IF(B802="","",VLOOKUP(B802,'Base productos'!A$2:H$11812,4,FALSE))</f>
        <v/>
      </c>
      <c r="F802" s="63" t="str">
        <f>IF(B802="","",VLOOKUP(B802,'Base productos'!A$2:H$11812,5,FALSE))</f>
        <v/>
      </c>
      <c r="G802" s="67" t="str">
        <f>IF(B802="","",VLOOKUP(B802,'Base productos'!A$2:H$11812,6,FALSE))</f>
        <v/>
      </c>
      <c r="H802" s="67" t="str">
        <f>IF(B802="","",VLOOKUP(B802,'Base productos'!A$2:H$11812,7,FALSE))</f>
        <v/>
      </c>
      <c r="I802" s="67" t="str">
        <f>IF(B802="","",VLOOKUP(B802,'Base productos'!A$2:H$11812,8,FALSE))</f>
        <v/>
      </c>
      <c r="J802" s="47"/>
      <c r="K802" s="48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70"/>
      <c r="Y802" s="69"/>
      <c r="Z802" s="70"/>
      <c r="AA802" s="105"/>
      <c r="AB802" s="107"/>
      <c r="AC802" s="106"/>
      <c r="AD802" s="106"/>
      <c r="AE802" s="54"/>
      <c r="AF802" s="104"/>
      <c r="AG802" s="94"/>
      <c r="AH802" s="94"/>
      <c r="AI802"/>
      <c r="AJ802"/>
      <c r="AM802" s="13"/>
    </row>
    <row r="803" spans="1:39" s="8" customFormat="1" ht="24.95" customHeight="1" x14ac:dyDescent="0.25">
      <c r="A803" s="66" t="str">
        <f t="shared" si="12"/>
        <v/>
      </c>
      <c r="B803" s="62"/>
      <c r="C803" s="64" t="str">
        <f>IF(B803="","",VLOOKUP(B803,'Base productos'!A$2:H$11812,2,FALSE))</f>
        <v/>
      </c>
      <c r="D803" s="67" t="str">
        <f>IF(B803="","",VLOOKUP(B803,'Base productos'!A$2:H$11812,3,FALSE))</f>
        <v/>
      </c>
      <c r="E803" s="63" t="str">
        <f>IF(B803="","",VLOOKUP(B803,'Base productos'!A$2:H$11812,4,FALSE))</f>
        <v/>
      </c>
      <c r="F803" s="63" t="str">
        <f>IF(B803="","",VLOOKUP(B803,'Base productos'!A$2:H$11812,5,FALSE))</f>
        <v/>
      </c>
      <c r="G803" s="67" t="str">
        <f>IF(B803="","",VLOOKUP(B803,'Base productos'!A$2:H$11812,6,FALSE))</f>
        <v/>
      </c>
      <c r="H803" s="67" t="str">
        <f>IF(B803="","",VLOOKUP(B803,'Base productos'!A$2:H$11812,7,FALSE))</f>
        <v/>
      </c>
      <c r="I803" s="67" t="str">
        <f>IF(B803="","",VLOOKUP(B803,'Base productos'!A$2:H$11812,8,FALSE))</f>
        <v/>
      </c>
      <c r="J803" s="47"/>
      <c r="K803" s="48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70"/>
      <c r="Y803" s="69"/>
      <c r="Z803" s="70"/>
      <c r="AA803" s="105"/>
      <c r="AB803" s="107"/>
      <c r="AC803" s="106"/>
      <c r="AD803" s="106"/>
      <c r="AE803" s="54"/>
      <c r="AF803" s="104"/>
      <c r="AG803" s="94"/>
      <c r="AH803" s="94"/>
      <c r="AI803"/>
      <c r="AJ803"/>
      <c r="AM803" s="13"/>
    </row>
    <row r="804" spans="1:39" s="8" customFormat="1" ht="24.95" customHeight="1" x14ac:dyDescent="0.25">
      <c r="A804" s="66" t="str">
        <f t="shared" si="12"/>
        <v/>
      </c>
      <c r="B804" s="62"/>
      <c r="C804" s="64" t="str">
        <f>IF(B804="","",VLOOKUP(B804,'Base productos'!A$2:H$11812,2,FALSE))</f>
        <v/>
      </c>
      <c r="D804" s="67" t="str">
        <f>IF(B804="","",VLOOKUP(B804,'Base productos'!A$2:H$11812,3,FALSE))</f>
        <v/>
      </c>
      <c r="E804" s="63" t="str">
        <f>IF(B804="","",VLOOKUP(B804,'Base productos'!A$2:H$11812,4,FALSE))</f>
        <v/>
      </c>
      <c r="F804" s="63" t="str">
        <f>IF(B804="","",VLOOKUP(B804,'Base productos'!A$2:H$11812,5,FALSE))</f>
        <v/>
      </c>
      <c r="G804" s="67" t="str">
        <f>IF(B804="","",VLOOKUP(B804,'Base productos'!A$2:H$11812,6,FALSE))</f>
        <v/>
      </c>
      <c r="H804" s="67" t="str">
        <f>IF(B804="","",VLOOKUP(B804,'Base productos'!A$2:H$11812,7,FALSE))</f>
        <v/>
      </c>
      <c r="I804" s="67" t="str">
        <f>IF(B804="","",VLOOKUP(B804,'Base productos'!A$2:H$11812,8,FALSE))</f>
        <v/>
      </c>
      <c r="J804" s="47"/>
      <c r="K804" s="48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70"/>
      <c r="Y804" s="69"/>
      <c r="Z804" s="70"/>
      <c r="AA804" s="105"/>
      <c r="AB804" s="107"/>
      <c r="AC804" s="106"/>
      <c r="AD804" s="106"/>
      <c r="AE804" s="54"/>
      <c r="AF804" s="104"/>
      <c r="AG804" s="94"/>
      <c r="AH804" s="94"/>
      <c r="AI804"/>
      <c r="AJ804"/>
      <c r="AM804" s="13"/>
    </row>
    <row r="805" spans="1:39" s="8" customFormat="1" ht="24.95" customHeight="1" x14ac:dyDescent="0.25">
      <c r="A805" s="66" t="str">
        <f t="shared" si="12"/>
        <v/>
      </c>
      <c r="B805" s="62"/>
      <c r="C805" s="64" t="str">
        <f>IF(B805="","",VLOOKUP(B805,'Base productos'!A$2:H$11812,2,FALSE))</f>
        <v/>
      </c>
      <c r="D805" s="67" t="str">
        <f>IF(B805="","",VLOOKUP(B805,'Base productos'!A$2:H$11812,3,FALSE))</f>
        <v/>
      </c>
      <c r="E805" s="63" t="str">
        <f>IF(B805="","",VLOOKUP(B805,'Base productos'!A$2:H$11812,4,FALSE))</f>
        <v/>
      </c>
      <c r="F805" s="63" t="str">
        <f>IF(B805="","",VLOOKUP(B805,'Base productos'!A$2:H$11812,5,FALSE))</f>
        <v/>
      </c>
      <c r="G805" s="67" t="str">
        <f>IF(B805="","",VLOOKUP(B805,'Base productos'!A$2:H$11812,6,FALSE))</f>
        <v/>
      </c>
      <c r="H805" s="67" t="str">
        <f>IF(B805="","",VLOOKUP(B805,'Base productos'!A$2:H$11812,7,FALSE))</f>
        <v/>
      </c>
      <c r="I805" s="67" t="str">
        <f>IF(B805="","",VLOOKUP(B805,'Base productos'!A$2:H$11812,8,FALSE))</f>
        <v/>
      </c>
      <c r="J805" s="47"/>
      <c r="K805" s="48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70"/>
      <c r="Y805" s="69"/>
      <c r="Z805" s="70"/>
      <c r="AA805" s="105"/>
      <c r="AB805" s="107"/>
      <c r="AC805" s="106"/>
      <c r="AD805" s="106"/>
      <c r="AE805" s="54"/>
      <c r="AF805" s="104"/>
      <c r="AG805" s="94"/>
      <c r="AH805" s="94"/>
      <c r="AI805"/>
      <c r="AJ805"/>
      <c r="AM805" s="13"/>
    </row>
    <row r="806" spans="1:39" s="8" customFormat="1" ht="24.95" customHeight="1" x14ac:dyDescent="0.25">
      <c r="A806" s="66" t="str">
        <f t="shared" si="12"/>
        <v/>
      </c>
      <c r="B806" s="62"/>
      <c r="C806" s="64" t="str">
        <f>IF(B806="","",VLOOKUP(B806,'Base productos'!A$2:H$11812,2,FALSE))</f>
        <v/>
      </c>
      <c r="D806" s="67" t="str">
        <f>IF(B806="","",VLOOKUP(B806,'Base productos'!A$2:H$11812,3,FALSE))</f>
        <v/>
      </c>
      <c r="E806" s="63" t="str">
        <f>IF(B806="","",VLOOKUP(B806,'Base productos'!A$2:H$11812,4,FALSE))</f>
        <v/>
      </c>
      <c r="F806" s="63" t="str">
        <f>IF(B806="","",VLOOKUP(B806,'Base productos'!A$2:H$11812,5,FALSE))</f>
        <v/>
      </c>
      <c r="G806" s="67" t="str">
        <f>IF(B806="","",VLOOKUP(B806,'Base productos'!A$2:H$11812,6,FALSE))</f>
        <v/>
      </c>
      <c r="H806" s="67" t="str">
        <f>IF(B806="","",VLOOKUP(B806,'Base productos'!A$2:H$11812,7,FALSE))</f>
        <v/>
      </c>
      <c r="I806" s="67" t="str">
        <f>IF(B806="","",VLOOKUP(B806,'Base productos'!A$2:H$11812,8,FALSE))</f>
        <v/>
      </c>
      <c r="J806" s="47"/>
      <c r="K806" s="48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70"/>
      <c r="Y806" s="69"/>
      <c r="Z806" s="70"/>
      <c r="AA806" s="105"/>
      <c r="AB806" s="107"/>
      <c r="AC806" s="106"/>
      <c r="AD806" s="106"/>
      <c r="AE806" s="54"/>
      <c r="AF806" s="104"/>
      <c r="AG806" s="94"/>
      <c r="AH806" s="94"/>
      <c r="AI806"/>
      <c r="AJ806"/>
      <c r="AM806" s="13"/>
    </row>
    <row r="807" spans="1:39" s="8" customFormat="1" ht="24.95" customHeight="1" x14ac:dyDescent="0.25">
      <c r="A807" s="66" t="str">
        <f t="shared" si="12"/>
        <v/>
      </c>
      <c r="B807" s="62"/>
      <c r="C807" s="64" t="str">
        <f>IF(B807="","",VLOOKUP(B807,'Base productos'!A$2:H$11812,2,FALSE))</f>
        <v/>
      </c>
      <c r="D807" s="67" t="str">
        <f>IF(B807="","",VLOOKUP(B807,'Base productos'!A$2:H$11812,3,FALSE))</f>
        <v/>
      </c>
      <c r="E807" s="63" t="str">
        <f>IF(B807="","",VLOOKUP(B807,'Base productos'!A$2:H$11812,4,FALSE))</f>
        <v/>
      </c>
      <c r="F807" s="63" t="str">
        <f>IF(B807="","",VLOOKUP(B807,'Base productos'!A$2:H$11812,5,FALSE))</f>
        <v/>
      </c>
      <c r="G807" s="67" t="str">
        <f>IF(B807="","",VLOOKUP(B807,'Base productos'!A$2:H$11812,6,FALSE))</f>
        <v/>
      </c>
      <c r="H807" s="67" t="str">
        <f>IF(B807="","",VLOOKUP(B807,'Base productos'!A$2:H$11812,7,FALSE))</f>
        <v/>
      </c>
      <c r="I807" s="67" t="str">
        <f>IF(B807="","",VLOOKUP(B807,'Base productos'!A$2:H$11812,8,FALSE))</f>
        <v/>
      </c>
      <c r="J807" s="47"/>
      <c r="K807" s="48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70"/>
      <c r="Y807" s="69"/>
      <c r="Z807" s="70"/>
      <c r="AA807" s="105"/>
      <c r="AB807" s="107"/>
      <c r="AC807" s="106"/>
      <c r="AD807" s="106"/>
      <c r="AE807" s="54"/>
      <c r="AF807" s="104"/>
      <c r="AG807" s="94"/>
      <c r="AH807" s="94"/>
      <c r="AI807"/>
      <c r="AJ807"/>
      <c r="AM807" s="13"/>
    </row>
    <row r="808" spans="1:39" s="8" customFormat="1" ht="24.95" customHeight="1" x14ac:dyDescent="0.25">
      <c r="A808" s="66" t="str">
        <f t="shared" si="12"/>
        <v/>
      </c>
      <c r="B808" s="62"/>
      <c r="C808" s="64" t="str">
        <f>IF(B808="","",VLOOKUP(B808,'Base productos'!A$2:H$11812,2,FALSE))</f>
        <v/>
      </c>
      <c r="D808" s="67" t="str">
        <f>IF(B808="","",VLOOKUP(B808,'Base productos'!A$2:H$11812,3,FALSE))</f>
        <v/>
      </c>
      <c r="E808" s="63" t="str">
        <f>IF(B808="","",VLOOKUP(B808,'Base productos'!A$2:H$11812,4,FALSE))</f>
        <v/>
      </c>
      <c r="F808" s="63" t="str">
        <f>IF(B808="","",VLOOKUP(B808,'Base productos'!A$2:H$11812,5,FALSE))</f>
        <v/>
      </c>
      <c r="G808" s="67" t="str">
        <f>IF(B808="","",VLOOKUP(B808,'Base productos'!A$2:H$11812,6,FALSE))</f>
        <v/>
      </c>
      <c r="H808" s="67" t="str">
        <f>IF(B808="","",VLOOKUP(B808,'Base productos'!A$2:H$11812,7,FALSE))</f>
        <v/>
      </c>
      <c r="I808" s="67" t="str">
        <f>IF(B808="","",VLOOKUP(B808,'Base productos'!A$2:H$11812,8,FALSE))</f>
        <v/>
      </c>
      <c r="J808" s="47"/>
      <c r="K808" s="48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70"/>
      <c r="Y808" s="69"/>
      <c r="Z808" s="70"/>
      <c r="AA808" s="105"/>
      <c r="AB808" s="107"/>
      <c r="AC808" s="106"/>
      <c r="AD808" s="106"/>
      <c r="AE808" s="54"/>
      <c r="AF808" s="104"/>
      <c r="AG808" s="94"/>
      <c r="AH808" s="94"/>
      <c r="AI808"/>
      <c r="AJ808"/>
      <c r="AM808" s="13"/>
    </row>
    <row r="809" spans="1:39" s="8" customFormat="1" ht="24.95" customHeight="1" x14ac:dyDescent="0.25">
      <c r="A809" s="66" t="str">
        <f t="shared" si="12"/>
        <v/>
      </c>
      <c r="B809" s="62"/>
      <c r="C809" s="64" t="str">
        <f>IF(B809="","",VLOOKUP(B809,'Base productos'!A$2:H$11812,2,FALSE))</f>
        <v/>
      </c>
      <c r="D809" s="67" t="str">
        <f>IF(B809="","",VLOOKUP(B809,'Base productos'!A$2:H$11812,3,FALSE))</f>
        <v/>
      </c>
      <c r="E809" s="63" t="str">
        <f>IF(B809="","",VLOOKUP(B809,'Base productos'!A$2:H$11812,4,FALSE))</f>
        <v/>
      </c>
      <c r="F809" s="63" t="str">
        <f>IF(B809="","",VLOOKUP(B809,'Base productos'!A$2:H$11812,5,FALSE))</f>
        <v/>
      </c>
      <c r="G809" s="67" t="str">
        <f>IF(B809="","",VLOOKUP(B809,'Base productos'!A$2:H$11812,6,FALSE))</f>
        <v/>
      </c>
      <c r="H809" s="67" t="str">
        <f>IF(B809="","",VLOOKUP(B809,'Base productos'!A$2:H$11812,7,FALSE))</f>
        <v/>
      </c>
      <c r="I809" s="67" t="str">
        <f>IF(B809="","",VLOOKUP(B809,'Base productos'!A$2:H$11812,8,FALSE))</f>
        <v/>
      </c>
      <c r="J809" s="47"/>
      <c r="K809" s="48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70"/>
      <c r="Y809" s="69"/>
      <c r="Z809" s="70"/>
      <c r="AA809" s="105"/>
      <c r="AB809" s="107"/>
      <c r="AC809" s="106"/>
      <c r="AD809" s="106"/>
      <c r="AE809" s="54"/>
      <c r="AF809" s="104"/>
      <c r="AG809" s="94"/>
      <c r="AH809" s="94"/>
      <c r="AI809"/>
      <c r="AJ809"/>
      <c r="AM809" s="13"/>
    </row>
    <row r="810" spans="1:39" s="8" customFormat="1" ht="24.95" customHeight="1" x14ac:dyDescent="0.25">
      <c r="A810" s="66" t="str">
        <f t="shared" si="12"/>
        <v/>
      </c>
      <c r="B810" s="62"/>
      <c r="C810" s="64" t="str">
        <f>IF(B810="","",VLOOKUP(B810,'Base productos'!A$2:H$11812,2,FALSE))</f>
        <v/>
      </c>
      <c r="D810" s="67" t="str">
        <f>IF(B810="","",VLOOKUP(B810,'Base productos'!A$2:H$11812,3,FALSE))</f>
        <v/>
      </c>
      <c r="E810" s="63" t="str">
        <f>IF(B810="","",VLOOKUP(B810,'Base productos'!A$2:H$11812,4,FALSE))</f>
        <v/>
      </c>
      <c r="F810" s="63" t="str">
        <f>IF(B810="","",VLOOKUP(B810,'Base productos'!A$2:H$11812,5,FALSE))</f>
        <v/>
      </c>
      <c r="G810" s="67" t="str">
        <f>IF(B810="","",VLOOKUP(B810,'Base productos'!A$2:H$11812,6,FALSE))</f>
        <v/>
      </c>
      <c r="H810" s="67" t="str">
        <f>IF(B810="","",VLOOKUP(B810,'Base productos'!A$2:H$11812,7,FALSE))</f>
        <v/>
      </c>
      <c r="I810" s="67" t="str">
        <f>IF(B810="","",VLOOKUP(B810,'Base productos'!A$2:H$11812,8,FALSE))</f>
        <v/>
      </c>
      <c r="J810" s="47"/>
      <c r="K810" s="48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70"/>
      <c r="Y810" s="69"/>
      <c r="Z810" s="70"/>
      <c r="AA810" s="105"/>
      <c r="AB810" s="107"/>
      <c r="AC810" s="106"/>
      <c r="AD810" s="106"/>
      <c r="AE810" s="54"/>
      <c r="AF810" s="104"/>
      <c r="AG810" s="94"/>
      <c r="AH810" s="94"/>
      <c r="AI810"/>
      <c r="AJ810"/>
      <c r="AM810" s="13"/>
    </row>
    <row r="811" spans="1:39" s="8" customFormat="1" ht="24.95" customHeight="1" x14ac:dyDescent="0.25">
      <c r="A811" s="66" t="str">
        <f t="shared" si="12"/>
        <v/>
      </c>
      <c r="B811" s="62"/>
      <c r="C811" s="64" t="str">
        <f>IF(B811="","",VLOOKUP(B811,'Base productos'!A$2:H$11812,2,FALSE))</f>
        <v/>
      </c>
      <c r="D811" s="67" t="str">
        <f>IF(B811="","",VLOOKUP(B811,'Base productos'!A$2:H$11812,3,FALSE))</f>
        <v/>
      </c>
      <c r="E811" s="63" t="str">
        <f>IF(B811="","",VLOOKUP(B811,'Base productos'!A$2:H$11812,4,FALSE))</f>
        <v/>
      </c>
      <c r="F811" s="63" t="str">
        <f>IF(B811="","",VLOOKUP(B811,'Base productos'!A$2:H$11812,5,FALSE))</f>
        <v/>
      </c>
      <c r="G811" s="67" t="str">
        <f>IF(B811="","",VLOOKUP(B811,'Base productos'!A$2:H$11812,6,FALSE))</f>
        <v/>
      </c>
      <c r="H811" s="67" t="str">
        <f>IF(B811="","",VLOOKUP(B811,'Base productos'!A$2:H$11812,7,FALSE))</f>
        <v/>
      </c>
      <c r="I811" s="67" t="str">
        <f>IF(B811="","",VLOOKUP(B811,'Base productos'!A$2:H$11812,8,FALSE))</f>
        <v/>
      </c>
      <c r="J811" s="47"/>
      <c r="K811" s="48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70"/>
      <c r="Y811" s="69"/>
      <c r="Z811" s="70"/>
      <c r="AA811" s="105"/>
      <c r="AB811" s="107"/>
      <c r="AC811" s="106"/>
      <c r="AD811" s="106"/>
      <c r="AE811" s="54"/>
      <c r="AF811" s="104"/>
      <c r="AG811" s="94"/>
      <c r="AH811" s="94"/>
      <c r="AI811"/>
      <c r="AJ811"/>
      <c r="AM811" s="13"/>
    </row>
    <row r="812" spans="1:39" s="8" customFormat="1" ht="24.95" customHeight="1" x14ac:dyDescent="0.25">
      <c r="A812" s="66" t="str">
        <f t="shared" si="12"/>
        <v/>
      </c>
      <c r="B812" s="62"/>
      <c r="C812" s="64" t="str">
        <f>IF(B812="","",VLOOKUP(B812,'Base productos'!A$2:H$11812,2,FALSE))</f>
        <v/>
      </c>
      <c r="D812" s="67" t="str">
        <f>IF(B812="","",VLOOKUP(B812,'Base productos'!A$2:H$11812,3,FALSE))</f>
        <v/>
      </c>
      <c r="E812" s="63" t="str">
        <f>IF(B812="","",VLOOKUP(B812,'Base productos'!A$2:H$11812,4,FALSE))</f>
        <v/>
      </c>
      <c r="F812" s="63" t="str">
        <f>IF(B812="","",VLOOKUP(B812,'Base productos'!A$2:H$11812,5,FALSE))</f>
        <v/>
      </c>
      <c r="G812" s="67" t="str">
        <f>IF(B812="","",VLOOKUP(B812,'Base productos'!A$2:H$11812,6,FALSE))</f>
        <v/>
      </c>
      <c r="H812" s="67" t="str">
        <f>IF(B812="","",VLOOKUP(B812,'Base productos'!A$2:H$11812,7,FALSE))</f>
        <v/>
      </c>
      <c r="I812" s="67" t="str">
        <f>IF(B812="","",VLOOKUP(B812,'Base productos'!A$2:H$11812,8,FALSE))</f>
        <v/>
      </c>
      <c r="J812" s="47"/>
      <c r="K812" s="48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70"/>
      <c r="Y812" s="69"/>
      <c r="Z812" s="70"/>
      <c r="AA812" s="105"/>
      <c r="AB812" s="107"/>
      <c r="AC812" s="106"/>
      <c r="AD812" s="106"/>
      <c r="AE812" s="54"/>
      <c r="AF812" s="104"/>
      <c r="AG812" s="94"/>
      <c r="AH812" s="94"/>
      <c r="AI812"/>
      <c r="AJ812"/>
      <c r="AM812" s="13"/>
    </row>
    <row r="813" spans="1:39" s="8" customFormat="1" ht="24.95" customHeight="1" x14ac:dyDescent="0.25">
      <c r="A813" s="66" t="str">
        <f t="shared" si="12"/>
        <v/>
      </c>
      <c r="B813" s="62"/>
      <c r="C813" s="64" t="str">
        <f>IF(B813="","",VLOOKUP(B813,'Base productos'!A$2:H$11812,2,FALSE))</f>
        <v/>
      </c>
      <c r="D813" s="67" t="str">
        <f>IF(B813="","",VLOOKUP(B813,'Base productos'!A$2:H$11812,3,FALSE))</f>
        <v/>
      </c>
      <c r="E813" s="63" t="str">
        <f>IF(B813="","",VLOOKUP(B813,'Base productos'!A$2:H$11812,4,FALSE))</f>
        <v/>
      </c>
      <c r="F813" s="63" t="str">
        <f>IF(B813="","",VLOOKUP(B813,'Base productos'!A$2:H$11812,5,FALSE))</f>
        <v/>
      </c>
      <c r="G813" s="67" t="str">
        <f>IF(B813="","",VLOOKUP(B813,'Base productos'!A$2:H$11812,6,FALSE))</f>
        <v/>
      </c>
      <c r="H813" s="67" t="str">
        <f>IF(B813="","",VLOOKUP(B813,'Base productos'!A$2:H$11812,7,FALSE))</f>
        <v/>
      </c>
      <c r="I813" s="67" t="str">
        <f>IF(B813="","",VLOOKUP(B813,'Base productos'!A$2:H$11812,8,FALSE))</f>
        <v/>
      </c>
      <c r="J813" s="47"/>
      <c r="K813" s="48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70"/>
      <c r="Y813" s="69"/>
      <c r="Z813" s="70"/>
      <c r="AA813" s="105"/>
      <c r="AB813" s="107"/>
      <c r="AC813" s="106"/>
      <c r="AD813" s="106"/>
      <c r="AE813" s="54"/>
      <c r="AF813" s="104"/>
      <c r="AG813" s="94"/>
      <c r="AH813" s="94"/>
      <c r="AI813"/>
      <c r="AJ813"/>
      <c r="AM813" s="13"/>
    </row>
    <row r="814" spans="1:39" s="8" customFormat="1" ht="24.95" customHeight="1" x14ac:dyDescent="0.25">
      <c r="A814" s="66" t="str">
        <f t="shared" si="12"/>
        <v/>
      </c>
      <c r="B814" s="62"/>
      <c r="C814" s="64" t="str">
        <f>IF(B814="","",VLOOKUP(B814,'Base productos'!A$2:H$11812,2,FALSE))</f>
        <v/>
      </c>
      <c r="D814" s="67" t="str">
        <f>IF(B814="","",VLOOKUP(B814,'Base productos'!A$2:H$11812,3,FALSE))</f>
        <v/>
      </c>
      <c r="E814" s="63" t="str">
        <f>IF(B814="","",VLOOKUP(B814,'Base productos'!A$2:H$11812,4,FALSE))</f>
        <v/>
      </c>
      <c r="F814" s="63" t="str">
        <f>IF(B814="","",VLOOKUP(B814,'Base productos'!A$2:H$11812,5,FALSE))</f>
        <v/>
      </c>
      <c r="G814" s="67" t="str">
        <f>IF(B814="","",VLOOKUP(B814,'Base productos'!A$2:H$11812,6,FALSE))</f>
        <v/>
      </c>
      <c r="H814" s="67" t="str">
        <f>IF(B814="","",VLOOKUP(B814,'Base productos'!A$2:H$11812,7,FALSE))</f>
        <v/>
      </c>
      <c r="I814" s="67" t="str">
        <f>IF(B814="","",VLOOKUP(B814,'Base productos'!A$2:H$11812,8,FALSE))</f>
        <v/>
      </c>
      <c r="J814" s="47"/>
      <c r="K814" s="48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70"/>
      <c r="Y814" s="69"/>
      <c r="Z814" s="70"/>
      <c r="AA814" s="105"/>
      <c r="AB814" s="107"/>
      <c r="AC814" s="106"/>
      <c r="AD814" s="106"/>
      <c r="AE814" s="54"/>
      <c r="AF814" s="104"/>
      <c r="AG814" s="94"/>
      <c r="AH814" s="94"/>
      <c r="AI814"/>
      <c r="AJ814"/>
      <c r="AM814" s="13"/>
    </row>
    <row r="815" spans="1:39" s="8" customFormat="1" ht="24.95" customHeight="1" x14ac:dyDescent="0.25">
      <c r="A815" s="66" t="str">
        <f t="shared" si="12"/>
        <v/>
      </c>
      <c r="B815" s="62"/>
      <c r="C815" s="64" t="str">
        <f>IF(B815="","",VLOOKUP(B815,'Base productos'!A$2:H$11812,2,FALSE))</f>
        <v/>
      </c>
      <c r="D815" s="67" t="str">
        <f>IF(B815="","",VLOOKUP(B815,'Base productos'!A$2:H$11812,3,FALSE))</f>
        <v/>
      </c>
      <c r="E815" s="63" t="str">
        <f>IF(B815="","",VLOOKUP(B815,'Base productos'!A$2:H$11812,4,FALSE))</f>
        <v/>
      </c>
      <c r="F815" s="63" t="str">
        <f>IF(B815="","",VLOOKUP(B815,'Base productos'!A$2:H$11812,5,FALSE))</f>
        <v/>
      </c>
      <c r="G815" s="67" t="str">
        <f>IF(B815="","",VLOOKUP(B815,'Base productos'!A$2:H$11812,6,FALSE))</f>
        <v/>
      </c>
      <c r="H815" s="67" t="str">
        <f>IF(B815="","",VLOOKUP(B815,'Base productos'!A$2:H$11812,7,FALSE))</f>
        <v/>
      </c>
      <c r="I815" s="67" t="str">
        <f>IF(B815="","",VLOOKUP(B815,'Base productos'!A$2:H$11812,8,FALSE))</f>
        <v/>
      </c>
      <c r="J815" s="47"/>
      <c r="K815" s="48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70"/>
      <c r="Y815" s="69"/>
      <c r="Z815" s="70"/>
      <c r="AA815" s="105"/>
      <c r="AB815" s="107"/>
      <c r="AC815" s="106"/>
      <c r="AD815" s="106"/>
      <c r="AE815" s="54"/>
      <c r="AF815" s="104"/>
      <c r="AG815" s="94"/>
      <c r="AH815" s="94"/>
      <c r="AI815"/>
      <c r="AJ815"/>
      <c r="AM815" s="13"/>
    </row>
    <row r="816" spans="1:39" s="8" customFormat="1" ht="24.95" customHeight="1" x14ac:dyDescent="0.25">
      <c r="A816" s="66" t="str">
        <f t="shared" si="12"/>
        <v/>
      </c>
      <c r="B816" s="62"/>
      <c r="C816" s="64" t="str">
        <f>IF(B816="","",VLOOKUP(B816,'Base productos'!A$2:H$11812,2,FALSE))</f>
        <v/>
      </c>
      <c r="D816" s="67" t="str">
        <f>IF(B816="","",VLOOKUP(B816,'Base productos'!A$2:H$11812,3,FALSE))</f>
        <v/>
      </c>
      <c r="E816" s="63" t="str">
        <f>IF(B816="","",VLOOKUP(B816,'Base productos'!A$2:H$11812,4,FALSE))</f>
        <v/>
      </c>
      <c r="F816" s="63" t="str">
        <f>IF(B816="","",VLOOKUP(B816,'Base productos'!A$2:H$11812,5,FALSE))</f>
        <v/>
      </c>
      <c r="G816" s="67" t="str">
        <f>IF(B816="","",VLOOKUP(B816,'Base productos'!A$2:H$11812,6,FALSE))</f>
        <v/>
      </c>
      <c r="H816" s="67" t="str">
        <f>IF(B816="","",VLOOKUP(B816,'Base productos'!A$2:H$11812,7,FALSE))</f>
        <v/>
      </c>
      <c r="I816" s="67" t="str">
        <f>IF(B816="","",VLOOKUP(B816,'Base productos'!A$2:H$11812,8,FALSE))</f>
        <v/>
      </c>
      <c r="J816" s="47"/>
      <c r="K816" s="48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70"/>
      <c r="Y816" s="69"/>
      <c r="Z816" s="70"/>
      <c r="AA816" s="105"/>
      <c r="AB816" s="107"/>
      <c r="AC816" s="106"/>
      <c r="AD816" s="106"/>
      <c r="AE816" s="54"/>
      <c r="AF816" s="104"/>
      <c r="AG816" s="94"/>
      <c r="AH816" s="94"/>
      <c r="AI816"/>
      <c r="AJ816"/>
      <c r="AM816" s="13"/>
    </row>
    <row r="817" spans="1:39" s="8" customFormat="1" ht="24.95" customHeight="1" x14ac:dyDescent="0.25">
      <c r="A817" s="66" t="str">
        <f t="shared" si="12"/>
        <v/>
      </c>
      <c r="B817" s="62"/>
      <c r="C817" s="64" t="str">
        <f>IF(B817="","",VLOOKUP(B817,'Base productos'!A$2:H$11812,2,FALSE))</f>
        <v/>
      </c>
      <c r="D817" s="67" t="str">
        <f>IF(B817="","",VLOOKUP(B817,'Base productos'!A$2:H$11812,3,FALSE))</f>
        <v/>
      </c>
      <c r="E817" s="63" t="str">
        <f>IF(B817="","",VLOOKUP(B817,'Base productos'!A$2:H$11812,4,FALSE))</f>
        <v/>
      </c>
      <c r="F817" s="63" t="str">
        <f>IF(B817="","",VLOOKUP(B817,'Base productos'!A$2:H$11812,5,FALSE))</f>
        <v/>
      </c>
      <c r="G817" s="67" t="str">
        <f>IF(B817="","",VLOOKUP(B817,'Base productos'!A$2:H$11812,6,FALSE))</f>
        <v/>
      </c>
      <c r="H817" s="67" t="str">
        <f>IF(B817="","",VLOOKUP(B817,'Base productos'!A$2:H$11812,7,FALSE))</f>
        <v/>
      </c>
      <c r="I817" s="67" t="str">
        <f>IF(B817="","",VLOOKUP(B817,'Base productos'!A$2:H$11812,8,FALSE))</f>
        <v/>
      </c>
      <c r="J817" s="47"/>
      <c r="K817" s="48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70"/>
      <c r="Y817" s="69"/>
      <c r="Z817" s="70"/>
      <c r="AA817" s="105"/>
      <c r="AB817" s="107"/>
      <c r="AC817" s="106"/>
      <c r="AD817" s="106"/>
      <c r="AE817" s="54"/>
      <c r="AF817" s="104"/>
      <c r="AG817" s="94"/>
      <c r="AH817" s="94"/>
      <c r="AI817"/>
      <c r="AJ817"/>
      <c r="AM817" s="13"/>
    </row>
    <row r="818" spans="1:39" s="8" customFormat="1" ht="24.95" customHeight="1" x14ac:dyDescent="0.25">
      <c r="A818" s="66" t="str">
        <f t="shared" si="12"/>
        <v/>
      </c>
      <c r="B818" s="62"/>
      <c r="C818" s="64" t="str">
        <f>IF(B818="","",VLOOKUP(B818,'Base productos'!A$2:H$11812,2,FALSE))</f>
        <v/>
      </c>
      <c r="D818" s="67" t="str">
        <f>IF(B818="","",VLOOKUP(B818,'Base productos'!A$2:H$11812,3,FALSE))</f>
        <v/>
      </c>
      <c r="E818" s="63" t="str">
        <f>IF(B818="","",VLOOKUP(B818,'Base productos'!A$2:H$11812,4,FALSE))</f>
        <v/>
      </c>
      <c r="F818" s="63" t="str">
        <f>IF(B818="","",VLOOKUP(B818,'Base productos'!A$2:H$11812,5,FALSE))</f>
        <v/>
      </c>
      <c r="G818" s="67" t="str">
        <f>IF(B818="","",VLOOKUP(B818,'Base productos'!A$2:H$11812,6,FALSE))</f>
        <v/>
      </c>
      <c r="H818" s="67" t="str">
        <f>IF(B818="","",VLOOKUP(B818,'Base productos'!A$2:H$11812,7,FALSE))</f>
        <v/>
      </c>
      <c r="I818" s="67" t="str">
        <f>IF(B818="","",VLOOKUP(B818,'Base productos'!A$2:H$11812,8,FALSE))</f>
        <v/>
      </c>
      <c r="J818" s="47"/>
      <c r="K818" s="48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70"/>
      <c r="Y818" s="69"/>
      <c r="Z818" s="70"/>
      <c r="AA818" s="105"/>
      <c r="AB818" s="107"/>
      <c r="AC818" s="106"/>
      <c r="AD818" s="106"/>
      <c r="AE818" s="54"/>
      <c r="AF818" s="104"/>
      <c r="AG818" s="94"/>
      <c r="AH818" s="94"/>
      <c r="AI818"/>
      <c r="AJ818"/>
      <c r="AM818" s="13"/>
    </row>
    <row r="819" spans="1:39" s="8" customFormat="1" ht="24.95" customHeight="1" x14ac:dyDescent="0.25">
      <c r="A819" s="66" t="str">
        <f t="shared" si="12"/>
        <v/>
      </c>
      <c r="B819" s="62"/>
      <c r="C819" s="64" t="str">
        <f>IF(B819="","",VLOOKUP(B819,'Base productos'!A$2:H$11812,2,FALSE))</f>
        <v/>
      </c>
      <c r="D819" s="67" t="str">
        <f>IF(B819="","",VLOOKUP(B819,'Base productos'!A$2:H$11812,3,FALSE))</f>
        <v/>
      </c>
      <c r="E819" s="63" t="str">
        <f>IF(B819="","",VLOOKUP(B819,'Base productos'!A$2:H$11812,4,FALSE))</f>
        <v/>
      </c>
      <c r="F819" s="63" t="str">
        <f>IF(B819="","",VLOOKUP(B819,'Base productos'!A$2:H$11812,5,FALSE))</f>
        <v/>
      </c>
      <c r="G819" s="67" t="str">
        <f>IF(B819="","",VLOOKUP(B819,'Base productos'!A$2:H$11812,6,FALSE))</f>
        <v/>
      </c>
      <c r="H819" s="67" t="str">
        <f>IF(B819="","",VLOOKUP(B819,'Base productos'!A$2:H$11812,7,FALSE))</f>
        <v/>
      </c>
      <c r="I819" s="67" t="str">
        <f>IF(B819="","",VLOOKUP(B819,'Base productos'!A$2:H$11812,8,FALSE))</f>
        <v/>
      </c>
      <c r="J819" s="47"/>
      <c r="K819" s="48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70"/>
      <c r="Y819" s="69"/>
      <c r="Z819" s="70"/>
      <c r="AA819" s="105"/>
      <c r="AB819" s="107"/>
      <c r="AC819" s="106"/>
      <c r="AD819" s="106"/>
      <c r="AE819" s="54"/>
      <c r="AF819" s="104"/>
      <c r="AG819" s="94"/>
      <c r="AH819" s="94"/>
      <c r="AI819"/>
      <c r="AJ819"/>
      <c r="AM819" s="13"/>
    </row>
    <row r="820" spans="1:39" s="8" customFormat="1" ht="24.95" customHeight="1" x14ac:dyDescent="0.25">
      <c r="A820" s="66" t="str">
        <f t="shared" si="12"/>
        <v/>
      </c>
      <c r="B820" s="62"/>
      <c r="C820" s="64" t="str">
        <f>IF(B820="","",VLOOKUP(B820,'Base productos'!A$2:H$11812,2,FALSE))</f>
        <v/>
      </c>
      <c r="D820" s="67" t="str">
        <f>IF(B820="","",VLOOKUP(B820,'Base productos'!A$2:H$11812,3,FALSE))</f>
        <v/>
      </c>
      <c r="E820" s="63" t="str">
        <f>IF(B820="","",VLOOKUP(B820,'Base productos'!A$2:H$11812,4,FALSE))</f>
        <v/>
      </c>
      <c r="F820" s="63" t="str">
        <f>IF(B820="","",VLOOKUP(B820,'Base productos'!A$2:H$11812,5,FALSE))</f>
        <v/>
      </c>
      <c r="G820" s="67" t="str">
        <f>IF(B820="","",VLOOKUP(B820,'Base productos'!A$2:H$11812,6,FALSE))</f>
        <v/>
      </c>
      <c r="H820" s="67" t="str">
        <f>IF(B820="","",VLOOKUP(B820,'Base productos'!A$2:H$11812,7,FALSE))</f>
        <v/>
      </c>
      <c r="I820" s="67" t="str">
        <f>IF(B820="","",VLOOKUP(B820,'Base productos'!A$2:H$11812,8,FALSE))</f>
        <v/>
      </c>
      <c r="J820" s="47"/>
      <c r="K820" s="48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70"/>
      <c r="Y820" s="69"/>
      <c r="Z820" s="70"/>
      <c r="AA820" s="105"/>
      <c r="AB820" s="107"/>
      <c r="AC820" s="106"/>
      <c r="AD820" s="106"/>
      <c r="AE820" s="54"/>
      <c r="AF820" s="104"/>
      <c r="AG820" s="94"/>
      <c r="AH820" s="94"/>
      <c r="AI820"/>
      <c r="AJ820"/>
      <c r="AM820" s="13"/>
    </row>
    <row r="821" spans="1:39" s="8" customFormat="1" ht="24.95" customHeight="1" x14ac:dyDescent="0.25">
      <c r="A821" s="66" t="str">
        <f t="shared" si="12"/>
        <v/>
      </c>
      <c r="B821" s="62"/>
      <c r="C821" s="64" t="str">
        <f>IF(B821="","",VLOOKUP(B821,'Base productos'!A$2:H$11812,2,FALSE))</f>
        <v/>
      </c>
      <c r="D821" s="67" t="str">
        <f>IF(B821="","",VLOOKUP(B821,'Base productos'!A$2:H$11812,3,FALSE))</f>
        <v/>
      </c>
      <c r="E821" s="63" t="str">
        <f>IF(B821="","",VLOOKUP(B821,'Base productos'!A$2:H$11812,4,FALSE))</f>
        <v/>
      </c>
      <c r="F821" s="63" t="str">
        <f>IF(B821="","",VLOOKUP(B821,'Base productos'!A$2:H$11812,5,FALSE))</f>
        <v/>
      </c>
      <c r="G821" s="67" t="str">
        <f>IF(B821="","",VLOOKUP(B821,'Base productos'!A$2:H$11812,6,FALSE))</f>
        <v/>
      </c>
      <c r="H821" s="67" t="str">
        <f>IF(B821="","",VLOOKUP(B821,'Base productos'!A$2:H$11812,7,FALSE))</f>
        <v/>
      </c>
      <c r="I821" s="67" t="str">
        <f>IF(B821="","",VLOOKUP(B821,'Base productos'!A$2:H$11812,8,FALSE))</f>
        <v/>
      </c>
      <c r="J821" s="47"/>
      <c r="K821" s="48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70"/>
      <c r="Y821" s="69"/>
      <c r="Z821" s="70"/>
      <c r="AA821" s="105"/>
      <c r="AB821" s="107"/>
      <c r="AC821" s="106"/>
      <c r="AD821" s="106"/>
      <c r="AE821" s="54"/>
      <c r="AF821" s="104"/>
      <c r="AG821" s="94"/>
      <c r="AH821" s="94"/>
      <c r="AI821"/>
      <c r="AJ821"/>
      <c r="AM821" s="13"/>
    </row>
    <row r="822" spans="1:39" s="8" customFormat="1" ht="24.95" customHeight="1" x14ac:dyDescent="0.25">
      <c r="A822" s="66" t="str">
        <f t="shared" si="12"/>
        <v/>
      </c>
      <c r="B822" s="62"/>
      <c r="C822" s="64" t="str">
        <f>IF(B822="","",VLOOKUP(B822,'Base productos'!A$2:H$11812,2,FALSE))</f>
        <v/>
      </c>
      <c r="D822" s="67" t="str">
        <f>IF(B822="","",VLOOKUP(B822,'Base productos'!A$2:H$11812,3,FALSE))</f>
        <v/>
      </c>
      <c r="E822" s="63" t="str">
        <f>IF(B822="","",VLOOKUP(B822,'Base productos'!A$2:H$11812,4,FALSE))</f>
        <v/>
      </c>
      <c r="F822" s="63" t="str">
        <f>IF(B822="","",VLOOKUP(B822,'Base productos'!A$2:H$11812,5,FALSE))</f>
        <v/>
      </c>
      <c r="G822" s="67" t="str">
        <f>IF(B822="","",VLOOKUP(B822,'Base productos'!A$2:H$11812,6,FALSE))</f>
        <v/>
      </c>
      <c r="H822" s="67" t="str">
        <f>IF(B822="","",VLOOKUP(B822,'Base productos'!A$2:H$11812,7,FALSE))</f>
        <v/>
      </c>
      <c r="I822" s="67" t="str">
        <f>IF(B822="","",VLOOKUP(B822,'Base productos'!A$2:H$11812,8,FALSE))</f>
        <v/>
      </c>
      <c r="J822" s="47"/>
      <c r="K822" s="48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70"/>
      <c r="Y822" s="69"/>
      <c r="Z822" s="70"/>
      <c r="AA822" s="105"/>
      <c r="AB822" s="107"/>
      <c r="AC822" s="106"/>
      <c r="AD822" s="106"/>
      <c r="AE822" s="54"/>
      <c r="AF822" s="104"/>
      <c r="AG822" s="94"/>
      <c r="AH822" s="94"/>
      <c r="AI822"/>
      <c r="AJ822"/>
      <c r="AM822" s="13"/>
    </row>
    <row r="823" spans="1:39" s="8" customFormat="1" ht="24.95" customHeight="1" x14ac:dyDescent="0.25">
      <c r="A823" s="66" t="str">
        <f t="shared" si="12"/>
        <v/>
      </c>
      <c r="B823" s="62"/>
      <c r="C823" s="64" t="str">
        <f>IF(B823="","",VLOOKUP(B823,'Base productos'!A$2:H$11812,2,FALSE))</f>
        <v/>
      </c>
      <c r="D823" s="67" t="str">
        <f>IF(B823="","",VLOOKUP(B823,'Base productos'!A$2:H$11812,3,FALSE))</f>
        <v/>
      </c>
      <c r="E823" s="63" t="str">
        <f>IF(B823="","",VLOOKUP(B823,'Base productos'!A$2:H$11812,4,FALSE))</f>
        <v/>
      </c>
      <c r="F823" s="63" t="str">
        <f>IF(B823="","",VLOOKUP(B823,'Base productos'!A$2:H$11812,5,FALSE))</f>
        <v/>
      </c>
      <c r="G823" s="67" t="str">
        <f>IF(B823="","",VLOOKUP(B823,'Base productos'!A$2:H$11812,6,FALSE))</f>
        <v/>
      </c>
      <c r="H823" s="67" t="str">
        <f>IF(B823="","",VLOOKUP(B823,'Base productos'!A$2:H$11812,7,FALSE))</f>
        <v/>
      </c>
      <c r="I823" s="67" t="str">
        <f>IF(B823="","",VLOOKUP(B823,'Base productos'!A$2:H$11812,8,FALSE))</f>
        <v/>
      </c>
      <c r="J823" s="47"/>
      <c r="K823" s="48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70"/>
      <c r="Y823" s="69"/>
      <c r="Z823" s="70"/>
      <c r="AA823" s="105"/>
      <c r="AB823" s="107"/>
      <c r="AC823" s="106"/>
      <c r="AD823" s="106"/>
      <c r="AE823" s="54"/>
      <c r="AF823" s="104"/>
      <c r="AG823" s="94"/>
      <c r="AH823" s="94"/>
      <c r="AI823"/>
      <c r="AJ823"/>
      <c r="AM823" s="13"/>
    </row>
    <row r="824" spans="1:39" s="8" customFormat="1" ht="24.95" customHeight="1" x14ac:dyDescent="0.25">
      <c r="A824" s="66" t="str">
        <f t="shared" si="12"/>
        <v/>
      </c>
      <c r="B824" s="62"/>
      <c r="C824" s="64" t="str">
        <f>IF(B824="","",VLOOKUP(B824,'Base productos'!A$2:H$11812,2,FALSE))</f>
        <v/>
      </c>
      <c r="D824" s="67" t="str">
        <f>IF(B824="","",VLOOKUP(B824,'Base productos'!A$2:H$11812,3,FALSE))</f>
        <v/>
      </c>
      <c r="E824" s="63" t="str">
        <f>IF(B824="","",VLOOKUP(B824,'Base productos'!A$2:H$11812,4,FALSE))</f>
        <v/>
      </c>
      <c r="F824" s="63" t="str">
        <f>IF(B824="","",VLOOKUP(B824,'Base productos'!A$2:H$11812,5,FALSE))</f>
        <v/>
      </c>
      <c r="G824" s="67" t="str">
        <f>IF(B824="","",VLOOKUP(B824,'Base productos'!A$2:H$11812,6,FALSE))</f>
        <v/>
      </c>
      <c r="H824" s="67" t="str">
        <f>IF(B824="","",VLOOKUP(B824,'Base productos'!A$2:H$11812,7,FALSE))</f>
        <v/>
      </c>
      <c r="I824" s="67" t="str">
        <f>IF(B824="","",VLOOKUP(B824,'Base productos'!A$2:H$11812,8,FALSE))</f>
        <v/>
      </c>
      <c r="J824" s="47"/>
      <c r="K824" s="48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70"/>
      <c r="Y824" s="69"/>
      <c r="Z824" s="70"/>
      <c r="AA824" s="105"/>
      <c r="AB824" s="107"/>
      <c r="AC824" s="106"/>
      <c r="AD824" s="106"/>
      <c r="AE824" s="54"/>
      <c r="AF824" s="104"/>
      <c r="AG824" s="94"/>
      <c r="AH824" s="94"/>
      <c r="AI824"/>
      <c r="AJ824"/>
      <c r="AM824" s="13"/>
    </row>
    <row r="825" spans="1:39" s="8" customFormat="1" ht="24.95" customHeight="1" x14ac:dyDescent="0.25">
      <c r="A825" s="66" t="str">
        <f t="shared" si="12"/>
        <v/>
      </c>
      <c r="B825" s="62"/>
      <c r="C825" s="64" t="str">
        <f>IF(B825="","",VLOOKUP(B825,'Base productos'!A$2:H$11812,2,FALSE))</f>
        <v/>
      </c>
      <c r="D825" s="67" t="str">
        <f>IF(B825="","",VLOOKUP(B825,'Base productos'!A$2:H$11812,3,FALSE))</f>
        <v/>
      </c>
      <c r="E825" s="63" t="str">
        <f>IF(B825="","",VLOOKUP(B825,'Base productos'!A$2:H$11812,4,FALSE))</f>
        <v/>
      </c>
      <c r="F825" s="63" t="str">
        <f>IF(B825="","",VLOOKUP(B825,'Base productos'!A$2:H$11812,5,FALSE))</f>
        <v/>
      </c>
      <c r="G825" s="67" t="str">
        <f>IF(B825="","",VLOOKUP(B825,'Base productos'!A$2:H$11812,6,FALSE))</f>
        <v/>
      </c>
      <c r="H825" s="67" t="str">
        <f>IF(B825="","",VLOOKUP(B825,'Base productos'!A$2:H$11812,7,FALSE))</f>
        <v/>
      </c>
      <c r="I825" s="67" t="str">
        <f>IF(B825="","",VLOOKUP(B825,'Base productos'!A$2:H$11812,8,FALSE))</f>
        <v/>
      </c>
      <c r="J825" s="47"/>
      <c r="K825" s="48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70"/>
      <c r="Y825" s="69"/>
      <c r="Z825" s="70"/>
      <c r="AA825" s="105"/>
      <c r="AB825" s="107"/>
      <c r="AC825" s="106"/>
      <c r="AD825" s="106"/>
      <c r="AE825" s="54"/>
      <c r="AF825" s="104"/>
      <c r="AG825" s="94"/>
      <c r="AH825" s="94"/>
      <c r="AI825"/>
      <c r="AJ825"/>
      <c r="AM825" s="13"/>
    </row>
    <row r="826" spans="1:39" s="8" customFormat="1" ht="24.95" customHeight="1" x14ac:dyDescent="0.25">
      <c r="A826" s="66" t="str">
        <f t="shared" si="12"/>
        <v/>
      </c>
      <c r="B826" s="62"/>
      <c r="C826" s="64" t="str">
        <f>IF(B826="","",VLOOKUP(B826,'Base productos'!A$2:H$11812,2,FALSE))</f>
        <v/>
      </c>
      <c r="D826" s="67" t="str">
        <f>IF(B826="","",VLOOKUP(B826,'Base productos'!A$2:H$11812,3,FALSE))</f>
        <v/>
      </c>
      <c r="E826" s="63" t="str">
        <f>IF(B826="","",VLOOKUP(B826,'Base productos'!A$2:H$11812,4,FALSE))</f>
        <v/>
      </c>
      <c r="F826" s="63" t="str">
        <f>IF(B826="","",VLOOKUP(B826,'Base productos'!A$2:H$11812,5,FALSE))</f>
        <v/>
      </c>
      <c r="G826" s="67" t="str">
        <f>IF(B826="","",VLOOKUP(B826,'Base productos'!A$2:H$11812,6,FALSE))</f>
        <v/>
      </c>
      <c r="H826" s="67" t="str">
        <f>IF(B826="","",VLOOKUP(B826,'Base productos'!A$2:H$11812,7,FALSE))</f>
        <v/>
      </c>
      <c r="I826" s="67" t="str">
        <f>IF(B826="","",VLOOKUP(B826,'Base productos'!A$2:H$11812,8,FALSE))</f>
        <v/>
      </c>
      <c r="J826" s="47"/>
      <c r="K826" s="48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70"/>
      <c r="Y826" s="69"/>
      <c r="Z826" s="70"/>
      <c r="AA826" s="105"/>
      <c r="AB826" s="107"/>
      <c r="AC826" s="106"/>
      <c r="AD826" s="106"/>
      <c r="AE826" s="54"/>
      <c r="AF826" s="104"/>
      <c r="AG826" s="94"/>
      <c r="AH826" s="94"/>
      <c r="AI826"/>
      <c r="AJ826"/>
      <c r="AM826" s="13"/>
    </row>
    <row r="827" spans="1:39" s="8" customFormat="1" ht="24.95" customHeight="1" x14ac:dyDescent="0.25">
      <c r="A827" s="66" t="str">
        <f t="shared" si="12"/>
        <v/>
      </c>
      <c r="B827" s="62"/>
      <c r="C827" s="64" t="str">
        <f>IF(B827="","",VLOOKUP(B827,'Base productos'!A$2:H$11812,2,FALSE))</f>
        <v/>
      </c>
      <c r="D827" s="67" t="str">
        <f>IF(B827="","",VLOOKUP(B827,'Base productos'!A$2:H$11812,3,FALSE))</f>
        <v/>
      </c>
      <c r="E827" s="63" t="str">
        <f>IF(B827="","",VLOOKUP(B827,'Base productos'!A$2:H$11812,4,FALSE))</f>
        <v/>
      </c>
      <c r="F827" s="63" t="str">
        <f>IF(B827="","",VLOOKUP(B827,'Base productos'!A$2:H$11812,5,FALSE))</f>
        <v/>
      </c>
      <c r="G827" s="67" t="str">
        <f>IF(B827="","",VLOOKUP(B827,'Base productos'!A$2:H$11812,6,FALSE))</f>
        <v/>
      </c>
      <c r="H827" s="67" t="str">
        <f>IF(B827="","",VLOOKUP(B827,'Base productos'!A$2:H$11812,7,FALSE))</f>
        <v/>
      </c>
      <c r="I827" s="67" t="str">
        <f>IF(B827="","",VLOOKUP(B827,'Base productos'!A$2:H$11812,8,FALSE))</f>
        <v/>
      </c>
      <c r="J827" s="47"/>
      <c r="K827" s="48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70"/>
      <c r="Y827" s="69"/>
      <c r="Z827" s="70"/>
      <c r="AA827" s="105"/>
      <c r="AB827" s="107"/>
      <c r="AC827" s="106"/>
      <c r="AD827" s="106"/>
      <c r="AE827" s="54"/>
      <c r="AF827" s="104"/>
      <c r="AG827" s="94"/>
      <c r="AH827" s="94"/>
      <c r="AI827"/>
      <c r="AJ827"/>
      <c r="AM827" s="13"/>
    </row>
    <row r="828" spans="1:39" s="8" customFormat="1" ht="24.95" customHeight="1" x14ac:dyDescent="0.25">
      <c r="A828" s="66" t="str">
        <f t="shared" si="12"/>
        <v/>
      </c>
      <c r="B828" s="62"/>
      <c r="C828" s="64" t="str">
        <f>IF(B828="","",VLOOKUP(B828,'Base productos'!A$2:H$11812,2,FALSE))</f>
        <v/>
      </c>
      <c r="D828" s="67" t="str">
        <f>IF(B828="","",VLOOKUP(B828,'Base productos'!A$2:H$11812,3,FALSE))</f>
        <v/>
      </c>
      <c r="E828" s="63" t="str">
        <f>IF(B828="","",VLOOKUP(B828,'Base productos'!A$2:H$11812,4,FALSE))</f>
        <v/>
      </c>
      <c r="F828" s="63" t="str">
        <f>IF(B828="","",VLOOKUP(B828,'Base productos'!A$2:H$11812,5,FALSE))</f>
        <v/>
      </c>
      <c r="G828" s="67" t="str">
        <f>IF(B828="","",VLOOKUP(B828,'Base productos'!A$2:H$11812,6,FALSE))</f>
        <v/>
      </c>
      <c r="H828" s="67" t="str">
        <f>IF(B828="","",VLOOKUP(B828,'Base productos'!A$2:H$11812,7,FALSE))</f>
        <v/>
      </c>
      <c r="I828" s="67" t="str">
        <f>IF(B828="","",VLOOKUP(B828,'Base productos'!A$2:H$11812,8,FALSE))</f>
        <v/>
      </c>
      <c r="J828" s="47"/>
      <c r="K828" s="48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70"/>
      <c r="Y828" s="69"/>
      <c r="Z828" s="70"/>
      <c r="AA828" s="105"/>
      <c r="AB828" s="107"/>
      <c r="AC828" s="106"/>
      <c r="AD828" s="106"/>
      <c r="AE828" s="54"/>
      <c r="AF828" s="104"/>
      <c r="AG828" s="94"/>
      <c r="AH828" s="94"/>
      <c r="AI828"/>
      <c r="AJ828"/>
      <c r="AM828" s="13"/>
    </row>
    <row r="829" spans="1:39" s="8" customFormat="1" ht="24.95" customHeight="1" x14ac:dyDescent="0.25">
      <c r="A829" s="66" t="str">
        <f t="shared" si="12"/>
        <v/>
      </c>
      <c r="B829" s="62"/>
      <c r="C829" s="64" t="str">
        <f>IF(B829="","",VLOOKUP(B829,'Base productos'!A$2:H$11812,2,FALSE))</f>
        <v/>
      </c>
      <c r="D829" s="67" t="str">
        <f>IF(B829="","",VLOOKUP(B829,'Base productos'!A$2:H$11812,3,FALSE))</f>
        <v/>
      </c>
      <c r="E829" s="63" t="str">
        <f>IF(B829="","",VLOOKUP(B829,'Base productos'!A$2:H$11812,4,FALSE))</f>
        <v/>
      </c>
      <c r="F829" s="63" t="str">
        <f>IF(B829="","",VLOOKUP(B829,'Base productos'!A$2:H$11812,5,FALSE))</f>
        <v/>
      </c>
      <c r="G829" s="67" t="str">
        <f>IF(B829="","",VLOOKUP(B829,'Base productos'!A$2:H$11812,6,FALSE))</f>
        <v/>
      </c>
      <c r="H829" s="67" t="str">
        <f>IF(B829="","",VLOOKUP(B829,'Base productos'!A$2:H$11812,7,FALSE))</f>
        <v/>
      </c>
      <c r="I829" s="67" t="str">
        <f>IF(B829="","",VLOOKUP(B829,'Base productos'!A$2:H$11812,8,FALSE))</f>
        <v/>
      </c>
      <c r="J829" s="47"/>
      <c r="K829" s="48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70"/>
      <c r="Y829" s="69"/>
      <c r="Z829" s="70"/>
      <c r="AA829" s="105"/>
      <c r="AB829" s="107"/>
      <c r="AC829" s="106"/>
      <c r="AD829" s="106"/>
      <c r="AE829" s="54"/>
      <c r="AF829" s="104"/>
      <c r="AG829" s="94"/>
      <c r="AH829" s="94"/>
      <c r="AI829"/>
      <c r="AJ829"/>
      <c r="AM829" s="13"/>
    </row>
    <row r="830" spans="1:39" s="8" customFormat="1" ht="24.95" customHeight="1" x14ac:dyDescent="0.25">
      <c r="A830" s="66" t="str">
        <f t="shared" si="12"/>
        <v/>
      </c>
      <c r="B830" s="62"/>
      <c r="C830" s="64" t="str">
        <f>IF(B830="","",VLOOKUP(B830,'Base productos'!A$2:H$11812,2,FALSE))</f>
        <v/>
      </c>
      <c r="D830" s="67" t="str">
        <f>IF(B830="","",VLOOKUP(B830,'Base productos'!A$2:H$11812,3,FALSE))</f>
        <v/>
      </c>
      <c r="E830" s="63" t="str">
        <f>IF(B830="","",VLOOKUP(B830,'Base productos'!A$2:H$11812,4,FALSE))</f>
        <v/>
      </c>
      <c r="F830" s="63" t="str">
        <f>IF(B830="","",VLOOKUP(B830,'Base productos'!A$2:H$11812,5,FALSE))</f>
        <v/>
      </c>
      <c r="G830" s="67" t="str">
        <f>IF(B830="","",VLOOKUP(B830,'Base productos'!A$2:H$11812,6,FALSE))</f>
        <v/>
      </c>
      <c r="H830" s="67" t="str">
        <f>IF(B830="","",VLOOKUP(B830,'Base productos'!A$2:H$11812,7,FALSE))</f>
        <v/>
      </c>
      <c r="I830" s="67" t="str">
        <f>IF(B830="","",VLOOKUP(B830,'Base productos'!A$2:H$11812,8,FALSE))</f>
        <v/>
      </c>
      <c r="J830" s="47"/>
      <c r="K830" s="48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70"/>
      <c r="Y830" s="69"/>
      <c r="Z830" s="70"/>
      <c r="AA830" s="105"/>
      <c r="AB830" s="107"/>
      <c r="AC830" s="106"/>
      <c r="AD830" s="106"/>
      <c r="AE830" s="54"/>
      <c r="AF830" s="104"/>
      <c r="AG830" s="94"/>
      <c r="AH830" s="94"/>
      <c r="AI830"/>
      <c r="AJ830"/>
      <c r="AM830" s="13"/>
    </row>
    <row r="831" spans="1:39" s="8" customFormat="1" ht="24.95" customHeight="1" x14ac:dyDescent="0.25">
      <c r="A831" s="66" t="str">
        <f t="shared" si="12"/>
        <v/>
      </c>
      <c r="B831" s="62"/>
      <c r="C831" s="64" t="str">
        <f>IF(B831="","",VLOOKUP(B831,'Base productos'!A$2:H$11812,2,FALSE))</f>
        <v/>
      </c>
      <c r="D831" s="67" t="str">
        <f>IF(B831="","",VLOOKUP(B831,'Base productos'!A$2:H$11812,3,FALSE))</f>
        <v/>
      </c>
      <c r="E831" s="63" t="str">
        <f>IF(B831="","",VLOOKUP(B831,'Base productos'!A$2:H$11812,4,FALSE))</f>
        <v/>
      </c>
      <c r="F831" s="63" t="str">
        <f>IF(B831="","",VLOOKUP(B831,'Base productos'!A$2:H$11812,5,FALSE))</f>
        <v/>
      </c>
      <c r="G831" s="67" t="str">
        <f>IF(B831="","",VLOOKUP(B831,'Base productos'!A$2:H$11812,6,FALSE))</f>
        <v/>
      </c>
      <c r="H831" s="67" t="str">
        <f>IF(B831="","",VLOOKUP(B831,'Base productos'!A$2:H$11812,7,FALSE))</f>
        <v/>
      </c>
      <c r="I831" s="67" t="str">
        <f>IF(B831="","",VLOOKUP(B831,'Base productos'!A$2:H$11812,8,FALSE))</f>
        <v/>
      </c>
      <c r="J831" s="47"/>
      <c r="K831" s="48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70"/>
      <c r="Y831" s="69"/>
      <c r="Z831" s="70"/>
      <c r="AA831" s="105"/>
      <c r="AB831" s="107"/>
      <c r="AC831" s="106"/>
      <c r="AD831" s="106"/>
      <c r="AE831" s="54"/>
      <c r="AF831" s="104"/>
      <c r="AG831" s="94"/>
      <c r="AH831" s="94"/>
      <c r="AI831"/>
      <c r="AJ831"/>
      <c r="AM831" s="13"/>
    </row>
    <row r="832" spans="1:39" s="8" customFormat="1" ht="24.95" customHeight="1" x14ac:dyDescent="0.25">
      <c r="A832" s="66" t="str">
        <f t="shared" si="12"/>
        <v/>
      </c>
      <c r="B832" s="62"/>
      <c r="C832" s="64" t="str">
        <f>IF(B832="","",VLOOKUP(B832,'Base productos'!A$2:H$11812,2,FALSE))</f>
        <v/>
      </c>
      <c r="D832" s="67" t="str">
        <f>IF(B832="","",VLOOKUP(B832,'Base productos'!A$2:H$11812,3,FALSE))</f>
        <v/>
      </c>
      <c r="E832" s="63" t="str">
        <f>IF(B832="","",VLOOKUP(B832,'Base productos'!A$2:H$11812,4,FALSE))</f>
        <v/>
      </c>
      <c r="F832" s="63" t="str">
        <f>IF(B832="","",VLOOKUP(B832,'Base productos'!A$2:H$11812,5,FALSE))</f>
        <v/>
      </c>
      <c r="G832" s="67" t="str">
        <f>IF(B832="","",VLOOKUP(B832,'Base productos'!A$2:H$11812,6,FALSE))</f>
        <v/>
      </c>
      <c r="H832" s="67" t="str">
        <f>IF(B832="","",VLOOKUP(B832,'Base productos'!A$2:H$11812,7,FALSE))</f>
        <v/>
      </c>
      <c r="I832" s="67" t="str">
        <f>IF(B832="","",VLOOKUP(B832,'Base productos'!A$2:H$11812,8,FALSE))</f>
        <v/>
      </c>
      <c r="J832" s="47"/>
      <c r="K832" s="48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70"/>
      <c r="Y832" s="69"/>
      <c r="Z832" s="70"/>
      <c r="AA832" s="105"/>
      <c r="AB832" s="107"/>
      <c r="AC832" s="106"/>
      <c r="AD832" s="106"/>
      <c r="AE832" s="54"/>
      <c r="AF832" s="104"/>
      <c r="AG832" s="94"/>
      <c r="AH832" s="94"/>
      <c r="AI832"/>
      <c r="AJ832"/>
      <c r="AM832" s="13"/>
    </row>
    <row r="833" spans="1:39" s="8" customFormat="1" ht="24.95" customHeight="1" x14ac:dyDescent="0.25">
      <c r="A833" s="66" t="str">
        <f t="shared" si="12"/>
        <v/>
      </c>
      <c r="B833" s="62"/>
      <c r="C833" s="64" t="str">
        <f>IF(B833="","",VLOOKUP(B833,'Base productos'!A$2:H$11812,2,FALSE))</f>
        <v/>
      </c>
      <c r="D833" s="67" t="str">
        <f>IF(B833="","",VLOOKUP(B833,'Base productos'!A$2:H$11812,3,FALSE))</f>
        <v/>
      </c>
      <c r="E833" s="63" t="str">
        <f>IF(B833="","",VLOOKUP(B833,'Base productos'!A$2:H$11812,4,FALSE))</f>
        <v/>
      </c>
      <c r="F833" s="63" t="str">
        <f>IF(B833="","",VLOOKUP(B833,'Base productos'!A$2:H$11812,5,FALSE))</f>
        <v/>
      </c>
      <c r="G833" s="67" t="str">
        <f>IF(B833="","",VLOOKUP(B833,'Base productos'!A$2:H$11812,6,FALSE))</f>
        <v/>
      </c>
      <c r="H833" s="67" t="str">
        <f>IF(B833="","",VLOOKUP(B833,'Base productos'!A$2:H$11812,7,FALSE))</f>
        <v/>
      </c>
      <c r="I833" s="67" t="str">
        <f>IF(B833="","",VLOOKUP(B833,'Base productos'!A$2:H$11812,8,FALSE))</f>
        <v/>
      </c>
      <c r="J833" s="47"/>
      <c r="K833" s="48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70"/>
      <c r="Y833" s="69"/>
      <c r="Z833" s="70"/>
      <c r="AA833" s="105"/>
      <c r="AB833" s="107"/>
      <c r="AC833" s="106"/>
      <c r="AD833" s="106"/>
      <c r="AE833" s="54"/>
      <c r="AF833" s="104"/>
      <c r="AG833" s="94"/>
      <c r="AH833" s="94"/>
      <c r="AI833"/>
      <c r="AJ833"/>
      <c r="AM833" s="13"/>
    </row>
    <row r="834" spans="1:39" s="8" customFormat="1" ht="24.95" customHeight="1" x14ac:dyDescent="0.25">
      <c r="A834" s="66" t="str">
        <f t="shared" si="12"/>
        <v/>
      </c>
      <c r="B834" s="62"/>
      <c r="C834" s="64" t="str">
        <f>IF(B834="","",VLOOKUP(B834,'Base productos'!A$2:H$11812,2,FALSE))</f>
        <v/>
      </c>
      <c r="D834" s="67" t="str">
        <f>IF(B834="","",VLOOKUP(B834,'Base productos'!A$2:H$11812,3,FALSE))</f>
        <v/>
      </c>
      <c r="E834" s="63" t="str">
        <f>IF(B834="","",VLOOKUP(B834,'Base productos'!A$2:H$11812,4,FALSE))</f>
        <v/>
      </c>
      <c r="F834" s="63" t="str">
        <f>IF(B834="","",VLOOKUP(B834,'Base productos'!A$2:H$11812,5,FALSE))</f>
        <v/>
      </c>
      <c r="G834" s="67" t="str">
        <f>IF(B834="","",VLOOKUP(B834,'Base productos'!A$2:H$11812,6,FALSE))</f>
        <v/>
      </c>
      <c r="H834" s="67" t="str">
        <f>IF(B834="","",VLOOKUP(B834,'Base productos'!A$2:H$11812,7,FALSE))</f>
        <v/>
      </c>
      <c r="I834" s="67" t="str">
        <f>IF(B834="","",VLOOKUP(B834,'Base productos'!A$2:H$11812,8,FALSE))</f>
        <v/>
      </c>
      <c r="J834" s="47"/>
      <c r="K834" s="48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70"/>
      <c r="Y834" s="69"/>
      <c r="Z834" s="70"/>
      <c r="AA834" s="105"/>
      <c r="AB834" s="107"/>
      <c r="AC834" s="106"/>
      <c r="AD834" s="106"/>
      <c r="AE834" s="54"/>
      <c r="AF834" s="104"/>
      <c r="AG834" s="94"/>
      <c r="AH834" s="94"/>
      <c r="AI834"/>
      <c r="AJ834"/>
      <c r="AM834" s="13"/>
    </row>
    <row r="835" spans="1:39" s="8" customFormat="1" ht="24.95" customHeight="1" x14ac:dyDescent="0.25">
      <c r="A835" s="66" t="str">
        <f t="shared" si="12"/>
        <v/>
      </c>
      <c r="B835" s="62"/>
      <c r="C835" s="64" t="str">
        <f>IF(B835="","",VLOOKUP(B835,'Base productos'!A$2:H$11812,2,FALSE))</f>
        <v/>
      </c>
      <c r="D835" s="67" t="str">
        <f>IF(B835="","",VLOOKUP(B835,'Base productos'!A$2:H$11812,3,FALSE))</f>
        <v/>
      </c>
      <c r="E835" s="63" t="str">
        <f>IF(B835="","",VLOOKUP(B835,'Base productos'!A$2:H$11812,4,FALSE))</f>
        <v/>
      </c>
      <c r="F835" s="63" t="str">
        <f>IF(B835="","",VLOOKUP(B835,'Base productos'!A$2:H$11812,5,FALSE))</f>
        <v/>
      </c>
      <c r="G835" s="67" t="str">
        <f>IF(B835="","",VLOOKUP(B835,'Base productos'!A$2:H$11812,6,FALSE))</f>
        <v/>
      </c>
      <c r="H835" s="67" t="str">
        <f>IF(B835="","",VLOOKUP(B835,'Base productos'!A$2:H$11812,7,FALSE))</f>
        <v/>
      </c>
      <c r="I835" s="67" t="str">
        <f>IF(B835="","",VLOOKUP(B835,'Base productos'!A$2:H$11812,8,FALSE))</f>
        <v/>
      </c>
      <c r="J835" s="47"/>
      <c r="K835" s="48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70"/>
      <c r="Y835" s="69"/>
      <c r="Z835" s="70"/>
      <c r="AA835" s="105"/>
      <c r="AB835" s="107"/>
      <c r="AC835" s="106"/>
      <c r="AD835" s="106"/>
      <c r="AE835" s="54"/>
      <c r="AF835" s="104"/>
      <c r="AG835" s="94"/>
      <c r="AH835" s="94"/>
      <c r="AI835"/>
      <c r="AJ835"/>
      <c r="AM835" s="13"/>
    </row>
    <row r="836" spans="1:39" s="8" customFormat="1" ht="24.95" customHeight="1" x14ac:dyDescent="0.25">
      <c r="A836" s="66" t="str">
        <f t="shared" si="12"/>
        <v/>
      </c>
      <c r="B836" s="62"/>
      <c r="C836" s="64" t="str">
        <f>IF(B836="","",VLOOKUP(B836,'Base productos'!A$2:H$11812,2,FALSE))</f>
        <v/>
      </c>
      <c r="D836" s="67" t="str">
        <f>IF(B836="","",VLOOKUP(B836,'Base productos'!A$2:H$11812,3,FALSE))</f>
        <v/>
      </c>
      <c r="E836" s="63" t="str">
        <f>IF(B836="","",VLOOKUP(B836,'Base productos'!A$2:H$11812,4,FALSE))</f>
        <v/>
      </c>
      <c r="F836" s="63" t="str">
        <f>IF(B836="","",VLOOKUP(B836,'Base productos'!A$2:H$11812,5,FALSE))</f>
        <v/>
      </c>
      <c r="G836" s="67" t="str">
        <f>IF(B836="","",VLOOKUP(B836,'Base productos'!A$2:H$11812,6,FALSE))</f>
        <v/>
      </c>
      <c r="H836" s="67" t="str">
        <f>IF(B836="","",VLOOKUP(B836,'Base productos'!A$2:H$11812,7,FALSE))</f>
        <v/>
      </c>
      <c r="I836" s="67" t="str">
        <f>IF(B836="","",VLOOKUP(B836,'Base productos'!A$2:H$11812,8,FALSE))</f>
        <v/>
      </c>
      <c r="J836" s="47"/>
      <c r="K836" s="48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70"/>
      <c r="Y836" s="69"/>
      <c r="Z836" s="70"/>
      <c r="AA836" s="105"/>
      <c r="AB836" s="107"/>
      <c r="AC836" s="106"/>
      <c r="AD836" s="106"/>
      <c r="AE836" s="54"/>
      <c r="AF836" s="104"/>
      <c r="AG836" s="94"/>
      <c r="AH836" s="94"/>
      <c r="AI836"/>
      <c r="AJ836"/>
      <c r="AM836" s="13"/>
    </row>
    <row r="837" spans="1:39" s="8" customFormat="1" ht="24.95" customHeight="1" x14ac:dyDescent="0.25">
      <c r="A837" s="66" t="str">
        <f t="shared" si="12"/>
        <v/>
      </c>
      <c r="B837" s="62"/>
      <c r="C837" s="64" t="str">
        <f>IF(B837="","",VLOOKUP(B837,'Base productos'!A$2:H$11812,2,FALSE))</f>
        <v/>
      </c>
      <c r="D837" s="67" t="str">
        <f>IF(B837="","",VLOOKUP(B837,'Base productos'!A$2:H$11812,3,FALSE))</f>
        <v/>
      </c>
      <c r="E837" s="63" t="str">
        <f>IF(B837="","",VLOOKUP(B837,'Base productos'!A$2:H$11812,4,FALSE))</f>
        <v/>
      </c>
      <c r="F837" s="63" t="str">
        <f>IF(B837="","",VLOOKUP(B837,'Base productos'!A$2:H$11812,5,FALSE))</f>
        <v/>
      </c>
      <c r="G837" s="67" t="str">
        <f>IF(B837="","",VLOOKUP(B837,'Base productos'!A$2:H$11812,6,FALSE))</f>
        <v/>
      </c>
      <c r="H837" s="67" t="str">
        <f>IF(B837="","",VLOOKUP(B837,'Base productos'!A$2:H$11812,7,FALSE))</f>
        <v/>
      </c>
      <c r="I837" s="67" t="str">
        <f>IF(B837="","",VLOOKUP(B837,'Base productos'!A$2:H$11812,8,FALSE))</f>
        <v/>
      </c>
      <c r="J837" s="47"/>
      <c r="K837" s="48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70"/>
      <c r="Y837" s="69"/>
      <c r="Z837" s="70"/>
      <c r="AA837" s="105"/>
      <c r="AB837" s="107"/>
      <c r="AC837" s="106"/>
      <c r="AD837" s="106"/>
      <c r="AE837" s="54"/>
      <c r="AF837" s="104"/>
      <c r="AG837" s="94"/>
      <c r="AH837" s="94"/>
      <c r="AI837"/>
      <c r="AJ837"/>
      <c r="AM837" s="13"/>
    </row>
    <row r="838" spans="1:39" s="8" customFormat="1" ht="24.95" customHeight="1" x14ac:dyDescent="0.25">
      <c r="A838" s="66" t="str">
        <f t="shared" si="12"/>
        <v/>
      </c>
      <c r="B838" s="62"/>
      <c r="C838" s="64" t="str">
        <f>IF(B838="","",VLOOKUP(B838,'Base productos'!A$2:H$11812,2,FALSE))</f>
        <v/>
      </c>
      <c r="D838" s="67" t="str">
        <f>IF(B838="","",VLOOKUP(B838,'Base productos'!A$2:H$11812,3,FALSE))</f>
        <v/>
      </c>
      <c r="E838" s="63" t="str">
        <f>IF(B838="","",VLOOKUP(B838,'Base productos'!A$2:H$11812,4,FALSE))</f>
        <v/>
      </c>
      <c r="F838" s="63" t="str">
        <f>IF(B838="","",VLOOKUP(B838,'Base productos'!A$2:H$11812,5,FALSE))</f>
        <v/>
      </c>
      <c r="G838" s="67" t="str">
        <f>IF(B838="","",VLOOKUP(B838,'Base productos'!A$2:H$11812,6,FALSE))</f>
        <v/>
      </c>
      <c r="H838" s="67" t="str">
        <f>IF(B838="","",VLOOKUP(B838,'Base productos'!A$2:H$11812,7,FALSE))</f>
        <v/>
      </c>
      <c r="I838" s="67" t="str">
        <f>IF(B838="","",VLOOKUP(B838,'Base productos'!A$2:H$11812,8,FALSE))</f>
        <v/>
      </c>
      <c r="J838" s="47"/>
      <c r="K838" s="48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70"/>
      <c r="Y838" s="69"/>
      <c r="Z838" s="70"/>
      <c r="AA838" s="105"/>
      <c r="AB838" s="107"/>
      <c r="AC838" s="106"/>
      <c r="AD838" s="106"/>
      <c r="AE838" s="54"/>
      <c r="AF838" s="104"/>
      <c r="AG838" s="94"/>
      <c r="AH838" s="94"/>
      <c r="AI838"/>
      <c r="AJ838"/>
      <c r="AM838" s="13"/>
    </row>
    <row r="839" spans="1:39" s="8" customFormat="1" ht="24.95" customHeight="1" x14ac:dyDescent="0.25">
      <c r="A839" s="66" t="str">
        <f t="shared" si="12"/>
        <v/>
      </c>
      <c r="B839" s="62"/>
      <c r="C839" s="64" t="str">
        <f>IF(B839="","",VLOOKUP(B839,'Base productos'!A$2:H$11812,2,FALSE))</f>
        <v/>
      </c>
      <c r="D839" s="67" t="str">
        <f>IF(B839="","",VLOOKUP(B839,'Base productos'!A$2:H$11812,3,FALSE))</f>
        <v/>
      </c>
      <c r="E839" s="63" t="str">
        <f>IF(B839="","",VLOOKUP(B839,'Base productos'!A$2:H$11812,4,FALSE))</f>
        <v/>
      </c>
      <c r="F839" s="63" t="str">
        <f>IF(B839="","",VLOOKUP(B839,'Base productos'!A$2:H$11812,5,FALSE))</f>
        <v/>
      </c>
      <c r="G839" s="67" t="str">
        <f>IF(B839="","",VLOOKUP(B839,'Base productos'!A$2:H$11812,6,FALSE))</f>
        <v/>
      </c>
      <c r="H839" s="67" t="str">
        <f>IF(B839="","",VLOOKUP(B839,'Base productos'!A$2:H$11812,7,FALSE))</f>
        <v/>
      </c>
      <c r="I839" s="67" t="str">
        <f>IF(B839="","",VLOOKUP(B839,'Base productos'!A$2:H$11812,8,FALSE))</f>
        <v/>
      </c>
      <c r="J839" s="47"/>
      <c r="K839" s="48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70"/>
      <c r="Y839" s="69"/>
      <c r="Z839" s="70"/>
      <c r="AA839" s="105"/>
      <c r="AB839" s="107"/>
      <c r="AC839" s="106"/>
      <c r="AD839" s="106"/>
      <c r="AE839" s="54"/>
      <c r="AF839" s="104"/>
      <c r="AG839" s="94"/>
      <c r="AH839" s="94"/>
      <c r="AI839"/>
      <c r="AJ839"/>
      <c r="AM839" s="13"/>
    </row>
    <row r="840" spans="1:39" s="8" customFormat="1" ht="24.95" customHeight="1" x14ac:dyDescent="0.25">
      <c r="A840" s="66" t="str">
        <f t="shared" si="12"/>
        <v/>
      </c>
      <c r="B840" s="62"/>
      <c r="C840" s="64" t="str">
        <f>IF(B840="","",VLOOKUP(B840,'Base productos'!A$2:H$11812,2,FALSE))</f>
        <v/>
      </c>
      <c r="D840" s="67" t="str">
        <f>IF(B840="","",VLOOKUP(B840,'Base productos'!A$2:H$11812,3,FALSE))</f>
        <v/>
      </c>
      <c r="E840" s="63" t="str">
        <f>IF(B840="","",VLOOKUP(B840,'Base productos'!A$2:H$11812,4,FALSE))</f>
        <v/>
      </c>
      <c r="F840" s="63" t="str">
        <f>IF(B840="","",VLOOKUP(B840,'Base productos'!A$2:H$11812,5,FALSE))</f>
        <v/>
      </c>
      <c r="G840" s="67" t="str">
        <f>IF(B840="","",VLOOKUP(B840,'Base productos'!A$2:H$11812,6,FALSE))</f>
        <v/>
      </c>
      <c r="H840" s="67" t="str">
        <f>IF(B840="","",VLOOKUP(B840,'Base productos'!A$2:H$11812,7,FALSE))</f>
        <v/>
      </c>
      <c r="I840" s="67" t="str">
        <f>IF(B840="","",VLOOKUP(B840,'Base productos'!A$2:H$11812,8,FALSE))</f>
        <v/>
      </c>
      <c r="J840" s="47"/>
      <c r="K840" s="48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70"/>
      <c r="Y840" s="69"/>
      <c r="Z840" s="70"/>
      <c r="AA840" s="105"/>
      <c r="AB840" s="107"/>
      <c r="AC840" s="106"/>
      <c r="AD840" s="106"/>
      <c r="AE840" s="54"/>
      <c r="AF840" s="104"/>
      <c r="AG840" s="94"/>
      <c r="AH840" s="94"/>
      <c r="AI840"/>
      <c r="AJ840"/>
      <c r="AM840" s="13"/>
    </row>
    <row r="841" spans="1:39" s="8" customFormat="1" ht="24.95" customHeight="1" x14ac:dyDescent="0.25">
      <c r="A841" s="66" t="str">
        <f t="shared" si="12"/>
        <v/>
      </c>
      <c r="B841" s="62"/>
      <c r="C841" s="64" t="str">
        <f>IF(B841="","",VLOOKUP(B841,'Base productos'!A$2:H$11812,2,FALSE))</f>
        <v/>
      </c>
      <c r="D841" s="67" t="str">
        <f>IF(B841="","",VLOOKUP(B841,'Base productos'!A$2:H$11812,3,FALSE))</f>
        <v/>
      </c>
      <c r="E841" s="63" t="str">
        <f>IF(B841="","",VLOOKUP(B841,'Base productos'!A$2:H$11812,4,FALSE))</f>
        <v/>
      </c>
      <c r="F841" s="63" t="str">
        <f>IF(B841="","",VLOOKUP(B841,'Base productos'!A$2:H$11812,5,FALSE))</f>
        <v/>
      </c>
      <c r="G841" s="67" t="str">
        <f>IF(B841="","",VLOOKUP(B841,'Base productos'!A$2:H$11812,6,FALSE))</f>
        <v/>
      </c>
      <c r="H841" s="67" t="str">
        <f>IF(B841="","",VLOOKUP(B841,'Base productos'!A$2:H$11812,7,FALSE))</f>
        <v/>
      </c>
      <c r="I841" s="67" t="str">
        <f>IF(B841="","",VLOOKUP(B841,'Base productos'!A$2:H$11812,8,FALSE))</f>
        <v/>
      </c>
      <c r="J841" s="47"/>
      <c r="K841" s="48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70"/>
      <c r="Y841" s="69"/>
      <c r="Z841" s="70"/>
      <c r="AA841" s="105"/>
      <c r="AB841" s="107"/>
      <c r="AC841" s="106"/>
      <c r="AD841" s="106"/>
      <c r="AE841" s="54"/>
      <c r="AF841" s="104"/>
      <c r="AG841" s="94"/>
      <c r="AH841" s="94"/>
      <c r="AI841"/>
      <c r="AJ841"/>
      <c r="AM841" s="13"/>
    </row>
    <row r="842" spans="1:39" s="8" customFormat="1" ht="24.95" customHeight="1" x14ac:dyDescent="0.25">
      <c r="A842" s="66" t="str">
        <f t="shared" si="12"/>
        <v/>
      </c>
      <c r="B842" s="62"/>
      <c r="C842" s="64" t="str">
        <f>IF(B842="","",VLOOKUP(B842,'Base productos'!A$2:H$11812,2,FALSE))</f>
        <v/>
      </c>
      <c r="D842" s="67" t="str">
        <f>IF(B842="","",VLOOKUP(B842,'Base productos'!A$2:H$11812,3,FALSE))</f>
        <v/>
      </c>
      <c r="E842" s="63" t="str">
        <f>IF(B842="","",VLOOKUP(B842,'Base productos'!A$2:H$11812,4,FALSE))</f>
        <v/>
      </c>
      <c r="F842" s="63" t="str">
        <f>IF(B842="","",VLOOKUP(B842,'Base productos'!A$2:H$11812,5,FALSE))</f>
        <v/>
      </c>
      <c r="G842" s="67" t="str">
        <f>IF(B842="","",VLOOKUP(B842,'Base productos'!A$2:H$11812,6,FALSE))</f>
        <v/>
      </c>
      <c r="H842" s="67" t="str">
        <f>IF(B842="","",VLOOKUP(B842,'Base productos'!A$2:H$11812,7,FALSE))</f>
        <v/>
      </c>
      <c r="I842" s="67" t="str">
        <f>IF(B842="","",VLOOKUP(B842,'Base productos'!A$2:H$11812,8,FALSE))</f>
        <v/>
      </c>
      <c r="J842" s="47"/>
      <c r="K842" s="48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70"/>
      <c r="Y842" s="69"/>
      <c r="Z842" s="70"/>
      <c r="AA842" s="105"/>
      <c r="AB842" s="107"/>
      <c r="AC842" s="106"/>
      <c r="AD842" s="106"/>
      <c r="AE842" s="54"/>
      <c r="AF842" s="104"/>
      <c r="AG842" s="94"/>
      <c r="AH842" s="94"/>
      <c r="AI842"/>
      <c r="AJ842"/>
      <c r="AM842" s="13"/>
    </row>
    <row r="843" spans="1:39" s="8" customFormat="1" ht="24.95" customHeight="1" x14ac:dyDescent="0.25">
      <c r="A843" s="66" t="str">
        <f t="shared" si="12"/>
        <v/>
      </c>
      <c r="B843" s="62"/>
      <c r="C843" s="64" t="str">
        <f>IF(B843="","",VLOOKUP(B843,'Base productos'!A$2:H$11812,2,FALSE))</f>
        <v/>
      </c>
      <c r="D843" s="67" t="str">
        <f>IF(B843="","",VLOOKUP(B843,'Base productos'!A$2:H$11812,3,FALSE))</f>
        <v/>
      </c>
      <c r="E843" s="63" t="str">
        <f>IF(B843="","",VLOOKUP(B843,'Base productos'!A$2:H$11812,4,FALSE))</f>
        <v/>
      </c>
      <c r="F843" s="63" t="str">
        <f>IF(B843="","",VLOOKUP(B843,'Base productos'!A$2:H$11812,5,FALSE))</f>
        <v/>
      </c>
      <c r="G843" s="67" t="str">
        <f>IF(B843="","",VLOOKUP(B843,'Base productos'!A$2:H$11812,6,FALSE))</f>
        <v/>
      </c>
      <c r="H843" s="67" t="str">
        <f>IF(B843="","",VLOOKUP(B843,'Base productos'!A$2:H$11812,7,FALSE))</f>
        <v/>
      </c>
      <c r="I843" s="67" t="str">
        <f>IF(B843="","",VLOOKUP(B843,'Base productos'!A$2:H$11812,8,FALSE))</f>
        <v/>
      </c>
      <c r="J843" s="47"/>
      <c r="K843" s="48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70"/>
      <c r="Y843" s="69"/>
      <c r="Z843" s="70"/>
      <c r="AA843" s="105"/>
      <c r="AB843" s="107"/>
      <c r="AC843" s="106"/>
      <c r="AD843" s="106"/>
      <c r="AE843" s="54"/>
      <c r="AF843" s="104"/>
      <c r="AG843" s="94"/>
      <c r="AH843" s="94"/>
      <c r="AI843"/>
      <c r="AJ843"/>
      <c r="AM843" s="13"/>
    </row>
    <row r="844" spans="1:39" s="8" customFormat="1" ht="24.95" customHeight="1" x14ac:dyDescent="0.25">
      <c r="A844" s="66" t="str">
        <f t="shared" si="12"/>
        <v/>
      </c>
      <c r="B844" s="62"/>
      <c r="C844" s="64" t="str">
        <f>IF(B844="","",VLOOKUP(B844,'Base productos'!A$2:H$11812,2,FALSE))</f>
        <v/>
      </c>
      <c r="D844" s="67" t="str">
        <f>IF(B844="","",VLOOKUP(B844,'Base productos'!A$2:H$11812,3,FALSE))</f>
        <v/>
      </c>
      <c r="E844" s="63" t="str">
        <f>IF(B844="","",VLOOKUP(B844,'Base productos'!A$2:H$11812,4,FALSE))</f>
        <v/>
      </c>
      <c r="F844" s="63" t="str">
        <f>IF(B844="","",VLOOKUP(B844,'Base productos'!A$2:H$11812,5,FALSE))</f>
        <v/>
      </c>
      <c r="G844" s="67" t="str">
        <f>IF(B844="","",VLOOKUP(B844,'Base productos'!A$2:H$11812,6,FALSE))</f>
        <v/>
      </c>
      <c r="H844" s="67" t="str">
        <f>IF(B844="","",VLOOKUP(B844,'Base productos'!A$2:H$11812,7,FALSE))</f>
        <v/>
      </c>
      <c r="I844" s="67" t="str">
        <f>IF(B844="","",VLOOKUP(B844,'Base productos'!A$2:H$11812,8,FALSE))</f>
        <v/>
      </c>
      <c r="J844" s="47"/>
      <c r="K844" s="48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70"/>
      <c r="Y844" s="69"/>
      <c r="Z844" s="70"/>
      <c r="AA844" s="105"/>
      <c r="AB844" s="107"/>
      <c r="AC844" s="106"/>
      <c r="AD844" s="106"/>
      <c r="AE844" s="54"/>
      <c r="AF844" s="104"/>
      <c r="AG844" s="94"/>
      <c r="AH844" s="94"/>
      <c r="AI844"/>
      <c r="AJ844"/>
      <c r="AM844" s="13"/>
    </row>
    <row r="845" spans="1:39" s="8" customFormat="1" ht="24.95" customHeight="1" x14ac:dyDescent="0.25">
      <c r="A845" s="66" t="str">
        <f t="shared" si="12"/>
        <v/>
      </c>
      <c r="B845" s="62"/>
      <c r="C845" s="64" t="str">
        <f>IF(B845="","",VLOOKUP(B845,'Base productos'!A$2:H$11812,2,FALSE))</f>
        <v/>
      </c>
      <c r="D845" s="67" t="str">
        <f>IF(B845="","",VLOOKUP(B845,'Base productos'!A$2:H$11812,3,FALSE))</f>
        <v/>
      </c>
      <c r="E845" s="63" t="str">
        <f>IF(B845="","",VLOOKUP(B845,'Base productos'!A$2:H$11812,4,FALSE))</f>
        <v/>
      </c>
      <c r="F845" s="63" t="str">
        <f>IF(B845="","",VLOOKUP(B845,'Base productos'!A$2:H$11812,5,FALSE))</f>
        <v/>
      </c>
      <c r="G845" s="67" t="str">
        <f>IF(B845="","",VLOOKUP(B845,'Base productos'!A$2:H$11812,6,FALSE))</f>
        <v/>
      </c>
      <c r="H845" s="67" t="str">
        <f>IF(B845="","",VLOOKUP(B845,'Base productos'!A$2:H$11812,7,FALSE))</f>
        <v/>
      </c>
      <c r="I845" s="67" t="str">
        <f>IF(B845="","",VLOOKUP(B845,'Base productos'!A$2:H$11812,8,FALSE))</f>
        <v/>
      </c>
      <c r="J845" s="47"/>
      <c r="K845" s="48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70"/>
      <c r="Y845" s="69"/>
      <c r="Z845" s="70"/>
      <c r="AA845" s="105"/>
      <c r="AB845" s="107"/>
      <c r="AC845" s="106"/>
      <c r="AD845" s="106"/>
      <c r="AE845" s="54"/>
      <c r="AF845" s="104"/>
      <c r="AG845" s="94"/>
      <c r="AH845" s="94"/>
      <c r="AI845"/>
      <c r="AJ845"/>
      <c r="AM845" s="13"/>
    </row>
    <row r="846" spans="1:39" s="8" customFormat="1" ht="24.95" customHeight="1" x14ac:dyDescent="0.25">
      <c r="A846" s="66" t="str">
        <f t="shared" si="12"/>
        <v/>
      </c>
      <c r="B846" s="62"/>
      <c r="C846" s="64" t="str">
        <f>IF(B846="","",VLOOKUP(B846,'Base productos'!A$2:H$11812,2,FALSE))</f>
        <v/>
      </c>
      <c r="D846" s="67" t="str">
        <f>IF(B846="","",VLOOKUP(B846,'Base productos'!A$2:H$11812,3,FALSE))</f>
        <v/>
      </c>
      <c r="E846" s="63" t="str">
        <f>IF(B846="","",VLOOKUP(B846,'Base productos'!A$2:H$11812,4,FALSE))</f>
        <v/>
      </c>
      <c r="F846" s="63" t="str">
        <f>IF(B846="","",VLOOKUP(B846,'Base productos'!A$2:H$11812,5,FALSE))</f>
        <v/>
      </c>
      <c r="G846" s="67" t="str">
        <f>IF(B846="","",VLOOKUP(B846,'Base productos'!A$2:H$11812,6,FALSE))</f>
        <v/>
      </c>
      <c r="H846" s="67" t="str">
        <f>IF(B846="","",VLOOKUP(B846,'Base productos'!A$2:H$11812,7,FALSE))</f>
        <v/>
      </c>
      <c r="I846" s="67" t="str">
        <f>IF(B846="","",VLOOKUP(B846,'Base productos'!A$2:H$11812,8,FALSE))</f>
        <v/>
      </c>
      <c r="J846" s="47"/>
      <c r="K846" s="48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70"/>
      <c r="Y846" s="69"/>
      <c r="Z846" s="70"/>
      <c r="AA846" s="105"/>
      <c r="AB846" s="107"/>
      <c r="AC846" s="106"/>
      <c r="AD846" s="106"/>
      <c r="AE846" s="54"/>
      <c r="AF846" s="104"/>
      <c r="AG846" s="94"/>
      <c r="AH846" s="94"/>
      <c r="AI846"/>
      <c r="AJ846"/>
      <c r="AM846" s="13"/>
    </row>
    <row r="847" spans="1:39" s="8" customFormat="1" ht="24.95" customHeight="1" x14ac:dyDescent="0.25">
      <c r="A847" s="66" t="str">
        <f t="shared" si="12"/>
        <v/>
      </c>
      <c r="B847" s="62"/>
      <c r="C847" s="64" t="str">
        <f>IF(B847="","",VLOOKUP(B847,'Base productos'!A$2:H$11812,2,FALSE))</f>
        <v/>
      </c>
      <c r="D847" s="67" t="str">
        <f>IF(B847="","",VLOOKUP(B847,'Base productos'!A$2:H$11812,3,FALSE))</f>
        <v/>
      </c>
      <c r="E847" s="63" t="str">
        <f>IF(B847="","",VLOOKUP(B847,'Base productos'!A$2:H$11812,4,FALSE))</f>
        <v/>
      </c>
      <c r="F847" s="63" t="str">
        <f>IF(B847="","",VLOOKUP(B847,'Base productos'!A$2:H$11812,5,FALSE))</f>
        <v/>
      </c>
      <c r="G847" s="67" t="str">
        <f>IF(B847="","",VLOOKUP(B847,'Base productos'!A$2:H$11812,6,FALSE))</f>
        <v/>
      </c>
      <c r="H847" s="67" t="str">
        <f>IF(B847="","",VLOOKUP(B847,'Base productos'!A$2:H$11812,7,FALSE))</f>
        <v/>
      </c>
      <c r="I847" s="67" t="str">
        <f>IF(B847="","",VLOOKUP(B847,'Base productos'!A$2:H$11812,8,FALSE))</f>
        <v/>
      </c>
      <c r="J847" s="47"/>
      <c r="K847" s="48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70"/>
      <c r="Y847" s="69"/>
      <c r="Z847" s="70"/>
      <c r="AA847" s="105"/>
      <c r="AB847" s="107"/>
      <c r="AC847" s="106"/>
      <c r="AD847" s="106"/>
      <c r="AE847" s="54"/>
      <c r="AF847" s="104"/>
      <c r="AG847" s="94"/>
      <c r="AH847" s="94"/>
      <c r="AI847"/>
      <c r="AJ847"/>
      <c r="AM847" s="13"/>
    </row>
    <row r="848" spans="1:39" s="8" customFormat="1" ht="24.95" customHeight="1" x14ac:dyDescent="0.25">
      <c r="A848" s="66" t="str">
        <f t="shared" si="12"/>
        <v/>
      </c>
      <c r="B848" s="62"/>
      <c r="C848" s="64" t="str">
        <f>IF(B848="","",VLOOKUP(B848,'Base productos'!A$2:H$11812,2,FALSE))</f>
        <v/>
      </c>
      <c r="D848" s="67" t="str">
        <f>IF(B848="","",VLOOKUP(B848,'Base productos'!A$2:H$11812,3,FALSE))</f>
        <v/>
      </c>
      <c r="E848" s="63" t="str">
        <f>IF(B848="","",VLOOKUP(B848,'Base productos'!A$2:H$11812,4,FALSE))</f>
        <v/>
      </c>
      <c r="F848" s="63" t="str">
        <f>IF(B848="","",VLOOKUP(B848,'Base productos'!A$2:H$11812,5,FALSE))</f>
        <v/>
      </c>
      <c r="G848" s="67" t="str">
        <f>IF(B848="","",VLOOKUP(B848,'Base productos'!A$2:H$11812,6,FALSE))</f>
        <v/>
      </c>
      <c r="H848" s="67" t="str">
        <f>IF(B848="","",VLOOKUP(B848,'Base productos'!A$2:H$11812,7,FALSE))</f>
        <v/>
      </c>
      <c r="I848" s="67" t="str">
        <f>IF(B848="","",VLOOKUP(B848,'Base productos'!A$2:H$11812,8,FALSE))</f>
        <v/>
      </c>
      <c r="J848" s="47"/>
      <c r="K848" s="48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70"/>
      <c r="Y848" s="69"/>
      <c r="Z848" s="70"/>
      <c r="AA848" s="105"/>
      <c r="AB848" s="107"/>
      <c r="AC848" s="106"/>
      <c r="AD848" s="106"/>
      <c r="AE848" s="54"/>
      <c r="AF848" s="104"/>
      <c r="AG848" s="94"/>
      <c r="AH848" s="94"/>
      <c r="AI848"/>
      <c r="AJ848"/>
      <c r="AM848" s="13"/>
    </row>
    <row r="849" spans="1:39" s="8" customFormat="1" ht="24.95" customHeight="1" x14ac:dyDescent="0.25">
      <c r="A849" s="66" t="str">
        <f t="shared" si="12"/>
        <v/>
      </c>
      <c r="B849" s="62"/>
      <c r="C849" s="64" t="str">
        <f>IF(B849="","",VLOOKUP(B849,'Base productos'!A$2:H$11812,2,FALSE))</f>
        <v/>
      </c>
      <c r="D849" s="67" t="str">
        <f>IF(B849="","",VLOOKUP(B849,'Base productos'!A$2:H$11812,3,FALSE))</f>
        <v/>
      </c>
      <c r="E849" s="63" t="str">
        <f>IF(B849="","",VLOOKUP(B849,'Base productos'!A$2:H$11812,4,FALSE))</f>
        <v/>
      </c>
      <c r="F849" s="63" t="str">
        <f>IF(B849="","",VLOOKUP(B849,'Base productos'!A$2:H$11812,5,FALSE))</f>
        <v/>
      </c>
      <c r="G849" s="67" t="str">
        <f>IF(B849="","",VLOOKUP(B849,'Base productos'!A$2:H$11812,6,FALSE))</f>
        <v/>
      </c>
      <c r="H849" s="67" t="str">
        <f>IF(B849="","",VLOOKUP(B849,'Base productos'!A$2:H$11812,7,FALSE))</f>
        <v/>
      </c>
      <c r="I849" s="67" t="str">
        <f>IF(B849="","",VLOOKUP(B849,'Base productos'!A$2:H$11812,8,FALSE))</f>
        <v/>
      </c>
      <c r="J849" s="47"/>
      <c r="K849" s="48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70"/>
      <c r="Y849" s="69"/>
      <c r="Z849" s="70"/>
      <c r="AA849" s="105"/>
      <c r="AB849" s="107"/>
      <c r="AC849" s="106"/>
      <c r="AD849" s="106"/>
      <c r="AE849" s="54"/>
      <c r="AF849" s="104"/>
      <c r="AG849" s="94"/>
      <c r="AH849" s="94"/>
      <c r="AI849"/>
      <c r="AJ849"/>
      <c r="AM849" s="13"/>
    </row>
    <row r="850" spans="1:39" s="8" customFormat="1" ht="24.95" customHeight="1" x14ac:dyDescent="0.25">
      <c r="A850" s="66" t="str">
        <f t="shared" si="12"/>
        <v/>
      </c>
      <c r="B850" s="62"/>
      <c r="C850" s="64" t="str">
        <f>IF(B850="","",VLOOKUP(B850,'Base productos'!A$2:H$11812,2,FALSE))</f>
        <v/>
      </c>
      <c r="D850" s="67" t="str">
        <f>IF(B850="","",VLOOKUP(B850,'Base productos'!A$2:H$11812,3,FALSE))</f>
        <v/>
      </c>
      <c r="E850" s="63" t="str">
        <f>IF(B850="","",VLOOKUP(B850,'Base productos'!A$2:H$11812,4,FALSE))</f>
        <v/>
      </c>
      <c r="F850" s="63" t="str">
        <f>IF(B850="","",VLOOKUP(B850,'Base productos'!A$2:H$11812,5,FALSE))</f>
        <v/>
      </c>
      <c r="G850" s="67" t="str">
        <f>IF(B850="","",VLOOKUP(B850,'Base productos'!A$2:H$11812,6,FALSE))</f>
        <v/>
      </c>
      <c r="H850" s="67" t="str">
        <f>IF(B850="","",VLOOKUP(B850,'Base productos'!A$2:H$11812,7,FALSE))</f>
        <v/>
      </c>
      <c r="I850" s="67" t="str">
        <f>IF(B850="","",VLOOKUP(B850,'Base productos'!A$2:H$11812,8,FALSE))</f>
        <v/>
      </c>
      <c r="J850" s="47"/>
      <c r="K850" s="48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70"/>
      <c r="Y850" s="69"/>
      <c r="Z850" s="70"/>
      <c r="AA850" s="105"/>
      <c r="AB850" s="107"/>
      <c r="AC850" s="106"/>
      <c r="AD850" s="106"/>
      <c r="AE850" s="54"/>
      <c r="AF850" s="104"/>
      <c r="AG850" s="94"/>
      <c r="AH850" s="94"/>
      <c r="AI850"/>
      <c r="AJ850"/>
      <c r="AM850" s="13"/>
    </row>
    <row r="851" spans="1:39" s="8" customFormat="1" ht="24.95" customHeight="1" x14ac:dyDescent="0.25">
      <c r="A851" s="66" t="str">
        <f t="shared" si="12"/>
        <v/>
      </c>
      <c r="B851" s="62"/>
      <c r="C851" s="64" t="str">
        <f>IF(B851="","",VLOOKUP(B851,'Base productos'!A$2:H$11812,2,FALSE))</f>
        <v/>
      </c>
      <c r="D851" s="67" t="str">
        <f>IF(B851="","",VLOOKUP(B851,'Base productos'!A$2:H$11812,3,FALSE))</f>
        <v/>
      </c>
      <c r="E851" s="63" t="str">
        <f>IF(B851="","",VLOOKUP(B851,'Base productos'!A$2:H$11812,4,FALSE))</f>
        <v/>
      </c>
      <c r="F851" s="63" t="str">
        <f>IF(B851="","",VLOOKUP(B851,'Base productos'!A$2:H$11812,5,FALSE))</f>
        <v/>
      </c>
      <c r="G851" s="67" t="str">
        <f>IF(B851="","",VLOOKUP(B851,'Base productos'!A$2:H$11812,6,FALSE))</f>
        <v/>
      </c>
      <c r="H851" s="67" t="str">
        <f>IF(B851="","",VLOOKUP(B851,'Base productos'!A$2:H$11812,7,FALSE))</f>
        <v/>
      </c>
      <c r="I851" s="67" t="str">
        <f>IF(B851="","",VLOOKUP(B851,'Base productos'!A$2:H$11812,8,FALSE))</f>
        <v/>
      </c>
      <c r="J851" s="47"/>
      <c r="K851" s="48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70"/>
      <c r="Y851" s="69"/>
      <c r="Z851" s="70"/>
      <c r="AA851" s="105"/>
      <c r="AB851" s="107"/>
      <c r="AC851" s="106"/>
      <c r="AD851" s="106"/>
      <c r="AE851" s="54"/>
      <c r="AF851" s="104"/>
      <c r="AG851" s="94"/>
      <c r="AH851" s="94"/>
      <c r="AI851"/>
      <c r="AJ851"/>
      <c r="AM851" s="13"/>
    </row>
    <row r="852" spans="1:39" s="8" customFormat="1" ht="24.95" customHeight="1" x14ac:dyDescent="0.25">
      <c r="A852" s="66" t="str">
        <f t="shared" si="12"/>
        <v/>
      </c>
      <c r="B852" s="62"/>
      <c r="C852" s="64" t="str">
        <f>IF(B852="","",VLOOKUP(B852,'Base productos'!A$2:H$11812,2,FALSE))</f>
        <v/>
      </c>
      <c r="D852" s="67" t="str">
        <f>IF(B852="","",VLOOKUP(B852,'Base productos'!A$2:H$11812,3,FALSE))</f>
        <v/>
      </c>
      <c r="E852" s="63" t="str">
        <f>IF(B852="","",VLOOKUP(B852,'Base productos'!A$2:H$11812,4,FALSE))</f>
        <v/>
      </c>
      <c r="F852" s="63" t="str">
        <f>IF(B852="","",VLOOKUP(B852,'Base productos'!A$2:H$11812,5,FALSE))</f>
        <v/>
      </c>
      <c r="G852" s="67" t="str">
        <f>IF(B852="","",VLOOKUP(B852,'Base productos'!A$2:H$11812,6,FALSE))</f>
        <v/>
      </c>
      <c r="H852" s="67" t="str">
        <f>IF(B852="","",VLOOKUP(B852,'Base productos'!A$2:H$11812,7,FALSE))</f>
        <v/>
      </c>
      <c r="I852" s="67" t="str">
        <f>IF(B852="","",VLOOKUP(B852,'Base productos'!A$2:H$11812,8,FALSE))</f>
        <v/>
      </c>
      <c r="J852" s="47"/>
      <c r="K852" s="48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70"/>
      <c r="Y852" s="69"/>
      <c r="Z852" s="70"/>
      <c r="AA852" s="105"/>
      <c r="AB852" s="107"/>
      <c r="AC852" s="106"/>
      <c r="AD852" s="106"/>
      <c r="AE852" s="54"/>
      <c r="AF852" s="104"/>
      <c r="AG852" s="94"/>
      <c r="AH852" s="94"/>
      <c r="AI852"/>
      <c r="AJ852"/>
      <c r="AM852" s="13"/>
    </row>
    <row r="853" spans="1:39" s="8" customFormat="1" ht="24.95" customHeight="1" x14ac:dyDescent="0.25">
      <c r="A853" s="66" t="str">
        <f t="shared" si="12"/>
        <v/>
      </c>
      <c r="B853" s="62"/>
      <c r="C853" s="64" t="str">
        <f>IF(B853="","",VLOOKUP(B853,'Base productos'!A$2:H$11812,2,FALSE))</f>
        <v/>
      </c>
      <c r="D853" s="67" t="str">
        <f>IF(B853="","",VLOOKUP(B853,'Base productos'!A$2:H$11812,3,FALSE))</f>
        <v/>
      </c>
      <c r="E853" s="63" t="str">
        <f>IF(B853="","",VLOOKUP(B853,'Base productos'!A$2:H$11812,4,FALSE))</f>
        <v/>
      </c>
      <c r="F853" s="63" t="str">
        <f>IF(B853="","",VLOOKUP(B853,'Base productos'!A$2:H$11812,5,FALSE))</f>
        <v/>
      </c>
      <c r="G853" s="67" t="str">
        <f>IF(B853="","",VLOOKUP(B853,'Base productos'!A$2:H$11812,6,FALSE))</f>
        <v/>
      </c>
      <c r="H853" s="67" t="str">
        <f>IF(B853="","",VLOOKUP(B853,'Base productos'!A$2:H$11812,7,FALSE))</f>
        <v/>
      </c>
      <c r="I853" s="67" t="str">
        <f>IF(B853="","",VLOOKUP(B853,'Base productos'!A$2:H$11812,8,FALSE))</f>
        <v/>
      </c>
      <c r="J853" s="47"/>
      <c r="K853" s="48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70"/>
      <c r="Y853" s="69"/>
      <c r="Z853" s="70"/>
      <c r="AA853" s="105"/>
      <c r="AB853" s="107"/>
      <c r="AC853" s="106"/>
      <c r="AD853" s="106"/>
      <c r="AE853" s="54"/>
      <c r="AF853" s="104"/>
      <c r="AG853" s="94"/>
      <c r="AH853" s="94"/>
      <c r="AI853"/>
      <c r="AJ853"/>
      <c r="AM853" s="13"/>
    </row>
    <row r="854" spans="1:39" s="8" customFormat="1" ht="24.95" customHeight="1" x14ac:dyDescent="0.25">
      <c r="A854" s="66" t="str">
        <f t="shared" si="12"/>
        <v/>
      </c>
      <c r="B854" s="62"/>
      <c r="C854" s="64" t="str">
        <f>IF(B854="","",VLOOKUP(B854,'Base productos'!A$2:H$11812,2,FALSE))</f>
        <v/>
      </c>
      <c r="D854" s="67" t="str">
        <f>IF(B854="","",VLOOKUP(B854,'Base productos'!A$2:H$11812,3,FALSE))</f>
        <v/>
      </c>
      <c r="E854" s="63" t="str">
        <f>IF(B854="","",VLOOKUP(B854,'Base productos'!A$2:H$11812,4,FALSE))</f>
        <v/>
      </c>
      <c r="F854" s="63" t="str">
        <f>IF(B854="","",VLOOKUP(B854,'Base productos'!A$2:H$11812,5,FALSE))</f>
        <v/>
      </c>
      <c r="G854" s="67" t="str">
        <f>IF(B854="","",VLOOKUP(B854,'Base productos'!A$2:H$11812,6,FALSE))</f>
        <v/>
      </c>
      <c r="H854" s="67" t="str">
        <f>IF(B854="","",VLOOKUP(B854,'Base productos'!A$2:H$11812,7,FALSE))</f>
        <v/>
      </c>
      <c r="I854" s="67" t="str">
        <f>IF(B854="","",VLOOKUP(B854,'Base productos'!A$2:H$11812,8,FALSE))</f>
        <v/>
      </c>
      <c r="J854" s="47"/>
      <c r="K854" s="48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70"/>
      <c r="Y854" s="69"/>
      <c r="Z854" s="70"/>
      <c r="AA854" s="105"/>
      <c r="AB854" s="107"/>
      <c r="AC854" s="106"/>
      <c r="AD854" s="106"/>
      <c r="AE854" s="54"/>
      <c r="AF854" s="104"/>
      <c r="AG854" s="94"/>
      <c r="AH854" s="94"/>
      <c r="AI854"/>
      <c r="AJ854"/>
      <c r="AM854" s="13"/>
    </row>
    <row r="855" spans="1:39" s="8" customFormat="1" ht="24.95" customHeight="1" x14ac:dyDescent="0.25">
      <c r="A855" s="66" t="str">
        <f t="shared" si="12"/>
        <v/>
      </c>
      <c r="B855" s="62"/>
      <c r="C855" s="64" t="str">
        <f>IF(B855="","",VLOOKUP(B855,'Base productos'!A$2:H$11812,2,FALSE))</f>
        <v/>
      </c>
      <c r="D855" s="67" t="str">
        <f>IF(B855="","",VLOOKUP(B855,'Base productos'!A$2:H$11812,3,FALSE))</f>
        <v/>
      </c>
      <c r="E855" s="63" t="str">
        <f>IF(B855="","",VLOOKUP(B855,'Base productos'!A$2:H$11812,4,FALSE))</f>
        <v/>
      </c>
      <c r="F855" s="63" t="str">
        <f>IF(B855="","",VLOOKUP(B855,'Base productos'!A$2:H$11812,5,FALSE))</f>
        <v/>
      </c>
      <c r="G855" s="67" t="str">
        <f>IF(B855="","",VLOOKUP(B855,'Base productos'!A$2:H$11812,6,FALSE))</f>
        <v/>
      </c>
      <c r="H855" s="67" t="str">
        <f>IF(B855="","",VLOOKUP(B855,'Base productos'!A$2:H$11812,7,FALSE))</f>
        <v/>
      </c>
      <c r="I855" s="67" t="str">
        <f>IF(B855="","",VLOOKUP(B855,'Base productos'!A$2:H$11812,8,FALSE))</f>
        <v/>
      </c>
      <c r="J855" s="47"/>
      <c r="K855" s="48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70"/>
      <c r="Y855" s="69"/>
      <c r="Z855" s="70"/>
      <c r="AA855" s="105"/>
      <c r="AB855" s="107"/>
      <c r="AC855" s="106"/>
      <c r="AD855" s="106"/>
      <c r="AE855" s="54"/>
      <c r="AF855" s="104"/>
      <c r="AG855" s="94"/>
      <c r="AH855" s="94"/>
      <c r="AI855"/>
      <c r="AJ855"/>
      <c r="AM855" s="13"/>
    </row>
    <row r="856" spans="1:39" s="8" customFormat="1" ht="24.95" customHeight="1" x14ac:dyDescent="0.25">
      <c r="A856" s="66" t="str">
        <f t="shared" si="12"/>
        <v/>
      </c>
      <c r="B856" s="62"/>
      <c r="C856" s="64" t="str">
        <f>IF(B856="","",VLOOKUP(B856,'Base productos'!A$2:H$11812,2,FALSE))</f>
        <v/>
      </c>
      <c r="D856" s="67" t="str">
        <f>IF(B856="","",VLOOKUP(B856,'Base productos'!A$2:H$11812,3,FALSE))</f>
        <v/>
      </c>
      <c r="E856" s="63" t="str">
        <f>IF(B856="","",VLOOKUP(B856,'Base productos'!A$2:H$11812,4,FALSE))</f>
        <v/>
      </c>
      <c r="F856" s="63" t="str">
        <f>IF(B856="","",VLOOKUP(B856,'Base productos'!A$2:H$11812,5,FALSE))</f>
        <v/>
      </c>
      <c r="G856" s="67" t="str">
        <f>IF(B856="","",VLOOKUP(B856,'Base productos'!A$2:H$11812,6,FALSE))</f>
        <v/>
      </c>
      <c r="H856" s="67" t="str">
        <f>IF(B856="","",VLOOKUP(B856,'Base productos'!A$2:H$11812,7,FALSE))</f>
        <v/>
      </c>
      <c r="I856" s="67" t="str">
        <f>IF(B856="","",VLOOKUP(B856,'Base productos'!A$2:H$11812,8,FALSE))</f>
        <v/>
      </c>
      <c r="J856" s="47"/>
      <c r="K856" s="48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70"/>
      <c r="Y856" s="69"/>
      <c r="Z856" s="70"/>
      <c r="AA856" s="105"/>
      <c r="AB856" s="107"/>
      <c r="AC856" s="106"/>
      <c r="AD856" s="106"/>
      <c r="AE856" s="54"/>
      <c r="AF856" s="104"/>
      <c r="AG856" s="94"/>
      <c r="AH856" s="94"/>
      <c r="AI856"/>
      <c r="AJ856"/>
      <c r="AM856" s="13"/>
    </row>
    <row r="857" spans="1:39" s="8" customFormat="1" ht="24.95" customHeight="1" x14ac:dyDescent="0.25">
      <c r="A857" s="66" t="str">
        <f t="shared" ref="A857:A920" si="13">IF(A856="","",IF(B857="","",A856))</f>
        <v/>
      </c>
      <c r="B857" s="62"/>
      <c r="C857" s="64" t="str">
        <f>IF(B857="","",VLOOKUP(B857,'Base productos'!A$2:H$11812,2,FALSE))</f>
        <v/>
      </c>
      <c r="D857" s="67" t="str">
        <f>IF(B857="","",VLOOKUP(B857,'Base productos'!A$2:H$11812,3,FALSE))</f>
        <v/>
      </c>
      <c r="E857" s="63" t="str">
        <f>IF(B857="","",VLOOKUP(B857,'Base productos'!A$2:H$11812,4,FALSE))</f>
        <v/>
      </c>
      <c r="F857" s="63" t="str">
        <f>IF(B857="","",VLOOKUP(B857,'Base productos'!A$2:H$11812,5,FALSE))</f>
        <v/>
      </c>
      <c r="G857" s="67" t="str">
        <f>IF(B857="","",VLOOKUP(B857,'Base productos'!A$2:H$11812,6,FALSE))</f>
        <v/>
      </c>
      <c r="H857" s="67" t="str">
        <f>IF(B857="","",VLOOKUP(B857,'Base productos'!A$2:H$11812,7,FALSE))</f>
        <v/>
      </c>
      <c r="I857" s="67" t="str">
        <f>IF(B857="","",VLOOKUP(B857,'Base productos'!A$2:H$11812,8,FALSE))</f>
        <v/>
      </c>
      <c r="J857" s="47"/>
      <c r="K857" s="48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70"/>
      <c r="Y857" s="69"/>
      <c r="Z857" s="70"/>
      <c r="AA857" s="105"/>
      <c r="AB857" s="107"/>
      <c r="AC857" s="106"/>
      <c r="AD857" s="106"/>
      <c r="AE857" s="54"/>
      <c r="AF857" s="104"/>
      <c r="AG857" s="94"/>
      <c r="AH857" s="94"/>
      <c r="AI857"/>
      <c r="AJ857"/>
      <c r="AM857" s="13"/>
    </row>
    <row r="858" spans="1:39" s="8" customFormat="1" ht="24.95" customHeight="1" x14ac:dyDescent="0.25">
      <c r="A858" s="66" t="str">
        <f t="shared" si="13"/>
        <v/>
      </c>
      <c r="B858" s="62"/>
      <c r="C858" s="64" t="str">
        <f>IF(B858="","",VLOOKUP(B858,'Base productos'!A$2:H$11812,2,FALSE))</f>
        <v/>
      </c>
      <c r="D858" s="67" t="str">
        <f>IF(B858="","",VLOOKUP(B858,'Base productos'!A$2:H$11812,3,FALSE))</f>
        <v/>
      </c>
      <c r="E858" s="63" t="str">
        <f>IF(B858="","",VLOOKUP(B858,'Base productos'!A$2:H$11812,4,FALSE))</f>
        <v/>
      </c>
      <c r="F858" s="63" t="str">
        <f>IF(B858="","",VLOOKUP(B858,'Base productos'!A$2:H$11812,5,FALSE))</f>
        <v/>
      </c>
      <c r="G858" s="67" t="str">
        <f>IF(B858="","",VLOOKUP(B858,'Base productos'!A$2:H$11812,6,FALSE))</f>
        <v/>
      </c>
      <c r="H858" s="67" t="str">
        <f>IF(B858="","",VLOOKUP(B858,'Base productos'!A$2:H$11812,7,FALSE))</f>
        <v/>
      </c>
      <c r="I858" s="67" t="str">
        <f>IF(B858="","",VLOOKUP(B858,'Base productos'!A$2:H$11812,8,FALSE))</f>
        <v/>
      </c>
      <c r="J858" s="47"/>
      <c r="K858" s="48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70"/>
      <c r="Y858" s="69"/>
      <c r="Z858" s="70"/>
      <c r="AA858" s="105"/>
      <c r="AB858" s="107"/>
      <c r="AC858" s="106"/>
      <c r="AD858" s="106"/>
      <c r="AE858" s="54"/>
      <c r="AF858" s="104"/>
      <c r="AG858" s="94"/>
      <c r="AH858" s="94"/>
      <c r="AI858"/>
      <c r="AJ858"/>
      <c r="AM858" s="13"/>
    </row>
    <row r="859" spans="1:39" s="8" customFormat="1" ht="24.95" customHeight="1" x14ac:dyDescent="0.25">
      <c r="A859" s="66" t="str">
        <f t="shared" si="13"/>
        <v/>
      </c>
      <c r="B859" s="62"/>
      <c r="C859" s="64" t="str">
        <f>IF(B859="","",VLOOKUP(B859,'Base productos'!A$2:H$11812,2,FALSE))</f>
        <v/>
      </c>
      <c r="D859" s="67" t="str">
        <f>IF(B859="","",VLOOKUP(B859,'Base productos'!A$2:H$11812,3,FALSE))</f>
        <v/>
      </c>
      <c r="E859" s="63" t="str">
        <f>IF(B859="","",VLOOKUP(B859,'Base productos'!A$2:H$11812,4,FALSE))</f>
        <v/>
      </c>
      <c r="F859" s="63" t="str">
        <f>IF(B859="","",VLOOKUP(B859,'Base productos'!A$2:H$11812,5,FALSE))</f>
        <v/>
      </c>
      <c r="G859" s="67" t="str">
        <f>IF(B859="","",VLOOKUP(B859,'Base productos'!A$2:H$11812,6,FALSE))</f>
        <v/>
      </c>
      <c r="H859" s="67" t="str">
        <f>IF(B859="","",VLOOKUP(B859,'Base productos'!A$2:H$11812,7,FALSE))</f>
        <v/>
      </c>
      <c r="I859" s="67" t="str">
        <f>IF(B859="","",VLOOKUP(B859,'Base productos'!A$2:H$11812,8,FALSE))</f>
        <v/>
      </c>
      <c r="J859" s="47"/>
      <c r="K859" s="48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70"/>
      <c r="Y859" s="69"/>
      <c r="Z859" s="70"/>
      <c r="AA859" s="105"/>
      <c r="AB859" s="107"/>
      <c r="AC859" s="106"/>
      <c r="AD859" s="106"/>
      <c r="AE859" s="54"/>
      <c r="AF859" s="104"/>
      <c r="AG859" s="94"/>
      <c r="AH859" s="94"/>
      <c r="AI859"/>
      <c r="AJ859"/>
      <c r="AM859" s="13"/>
    </row>
    <row r="860" spans="1:39" s="8" customFormat="1" ht="24.95" customHeight="1" x14ac:dyDescent="0.25">
      <c r="A860" s="66" t="str">
        <f t="shared" si="13"/>
        <v/>
      </c>
      <c r="B860" s="62"/>
      <c r="C860" s="64" t="str">
        <f>IF(B860="","",VLOOKUP(B860,'Base productos'!A$2:H$11812,2,FALSE))</f>
        <v/>
      </c>
      <c r="D860" s="67" t="str">
        <f>IF(B860="","",VLOOKUP(B860,'Base productos'!A$2:H$11812,3,FALSE))</f>
        <v/>
      </c>
      <c r="E860" s="63" t="str">
        <f>IF(B860="","",VLOOKUP(B860,'Base productos'!A$2:H$11812,4,FALSE))</f>
        <v/>
      </c>
      <c r="F860" s="63" t="str">
        <f>IF(B860="","",VLOOKUP(B860,'Base productos'!A$2:H$11812,5,FALSE))</f>
        <v/>
      </c>
      <c r="G860" s="67" t="str">
        <f>IF(B860="","",VLOOKUP(B860,'Base productos'!A$2:H$11812,6,FALSE))</f>
        <v/>
      </c>
      <c r="H860" s="67" t="str">
        <f>IF(B860="","",VLOOKUP(B860,'Base productos'!A$2:H$11812,7,FALSE))</f>
        <v/>
      </c>
      <c r="I860" s="67" t="str">
        <f>IF(B860="","",VLOOKUP(B860,'Base productos'!A$2:H$11812,8,FALSE))</f>
        <v/>
      </c>
      <c r="J860" s="47"/>
      <c r="K860" s="48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70"/>
      <c r="Y860" s="69"/>
      <c r="Z860" s="70"/>
      <c r="AA860" s="105"/>
      <c r="AB860" s="107"/>
      <c r="AC860" s="106"/>
      <c r="AD860" s="106"/>
      <c r="AE860" s="54"/>
      <c r="AF860" s="104"/>
      <c r="AG860" s="94"/>
      <c r="AH860" s="94"/>
      <c r="AI860"/>
      <c r="AJ860"/>
      <c r="AM860" s="13"/>
    </row>
    <row r="861" spans="1:39" s="8" customFormat="1" ht="24.95" customHeight="1" x14ac:dyDescent="0.25">
      <c r="A861" s="66" t="str">
        <f t="shared" si="13"/>
        <v/>
      </c>
      <c r="B861" s="62"/>
      <c r="C861" s="64" t="str">
        <f>IF(B861="","",VLOOKUP(B861,'Base productos'!A$2:H$11812,2,FALSE))</f>
        <v/>
      </c>
      <c r="D861" s="67" t="str">
        <f>IF(B861="","",VLOOKUP(B861,'Base productos'!A$2:H$11812,3,FALSE))</f>
        <v/>
      </c>
      <c r="E861" s="63" t="str">
        <f>IF(B861="","",VLOOKUP(B861,'Base productos'!A$2:H$11812,4,FALSE))</f>
        <v/>
      </c>
      <c r="F861" s="63" t="str">
        <f>IF(B861="","",VLOOKUP(B861,'Base productos'!A$2:H$11812,5,FALSE))</f>
        <v/>
      </c>
      <c r="G861" s="67" t="str">
        <f>IF(B861="","",VLOOKUP(B861,'Base productos'!A$2:H$11812,6,FALSE))</f>
        <v/>
      </c>
      <c r="H861" s="67" t="str">
        <f>IF(B861="","",VLOOKUP(B861,'Base productos'!A$2:H$11812,7,FALSE))</f>
        <v/>
      </c>
      <c r="I861" s="67" t="str">
        <f>IF(B861="","",VLOOKUP(B861,'Base productos'!A$2:H$11812,8,FALSE))</f>
        <v/>
      </c>
      <c r="J861" s="47"/>
      <c r="K861" s="48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70"/>
      <c r="Y861" s="69"/>
      <c r="Z861" s="70"/>
      <c r="AA861" s="105"/>
      <c r="AB861" s="107"/>
      <c r="AC861" s="106"/>
      <c r="AD861" s="106"/>
      <c r="AE861" s="54"/>
      <c r="AF861" s="104"/>
      <c r="AG861" s="94"/>
      <c r="AH861" s="94"/>
      <c r="AI861"/>
      <c r="AJ861"/>
      <c r="AM861" s="13"/>
    </row>
    <row r="862" spans="1:39" s="8" customFormat="1" ht="24.95" customHeight="1" x14ac:dyDescent="0.25">
      <c r="A862" s="66" t="str">
        <f t="shared" si="13"/>
        <v/>
      </c>
      <c r="B862" s="62"/>
      <c r="C862" s="64" t="str">
        <f>IF(B862="","",VLOOKUP(B862,'Base productos'!A$2:H$11812,2,FALSE))</f>
        <v/>
      </c>
      <c r="D862" s="67" t="str">
        <f>IF(B862="","",VLOOKUP(B862,'Base productos'!A$2:H$11812,3,FALSE))</f>
        <v/>
      </c>
      <c r="E862" s="63" t="str">
        <f>IF(B862="","",VLOOKUP(B862,'Base productos'!A$2:H$11812,4,FALSE))</f>
        <v/>
      </c>
      <c r="F862" s="63" t="str">
        <f>IF(B862="","",VLOOKUP(B862,'Base productos'!A$2:H$11812,5,FALSE))</f>
        <v/>
      </c>
      <c r="G862" s="67" t="str">
        <f>IF(B862="","",VLOOKUP(B862,'Base productos'!A$2:H$11812,6,FALSE))</f>
        <v/>
      </c>
      <c r="H862" s="67" t="str">
        <f>IF(B862="","",VLOOKUP(B862,'Base productos'!A$2:H$11812,7,FALSE))</f>
        <v/>
      </c>
      <c r="I862" s="67" t="str">
        <f>IF(B862="","",VLOOKUP(B862,'Base productos'!A$2:H$11812,8,FALSE))</f>
        <v/>
      </c>
      <c r="J862" s="47"/>
      <c r="K862" s="48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70"/>
      <c r="Y862" s="69"/>
      <c r="Z862" s="70"/>
      <c r="AA862" s="105"/>
      <c r="AB862" s="107"/>
      <c r="AC862" s="106"/>
      <c r="AD862" s="106"/>
      <c r="AE862" s="54"/>
      <c r="AF862" s="104"/>
      <c r="AG862" s="94"/>
      <c r="AH862" s="94"/>
      <c r="AI862"/>
      <c r="AJ862"/>
      <c r="AM862" s="13"/>
    </row>
    <row r="863" spans="1:39" s="8" customFormat="1" ht="24.95" customHeight="1" x14ac:dyDescent="0.25">
      <c r="A863" s="66" t="str">
        <f t="shared" si="13"/>
        <v/>
      </c>
      <c r="B863" s="62"/>
      <c r="C863" s="64" t="str">
        <f>IF(B863="","",VLOOKUP(B863,'Base productos'!A$2:H$11812,2,FALSE))</f>
        <v/>
      </c>
      <c r="D863" s="67" t="str">
        <f>IF(B863="","",VLOOKUP(B863,'Base productos'!A$2:H$11812,3,FALSE))</f>
        <v/>
      </c>
      <c r="E863" s="63" t="str">
        <f>IF(B863="","",VLOOKUP(B863,'Base productos'!A$2:H$11812,4,FALSE))</f>
        <v/>
      </c>
      <c r="F863" s="63" t="str">
        <f>IF(B863="","",VLOOKUP(B863,'Base productos'!A$2:H$11812,5,FALSE))</f>
        <v/>
      </c>
      <c r="G863" s="67" t="str">
        <f>IF(B863="","",VLOOKUP(B863,'Base productos'!A$2:H$11812,6,FALSE))</f>
        <v/>
      </c>
      <c r="H863" s="67" t="str">
        <f>IF(B863="","",VLOOKUP(B863,'Base productos'!A$2:H$11812,7,FALSE))</f>
        <v/>
      </c>
      <c r="I863" s="67" t="str">
        <f>IF(B863="","",VLOOKUP(B863,'Base productos'!A$2:H$11812,8,FALSE))</f>
        <v/>
      </c>
      <c r="J863" s="47"/>
      <c r="K863" s="48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70"/>
      <c r="Y863" s="69"/>
      <c r="Z863" s="70"/>
      <c r="AA863" s="105"/>
      <c r="AB863" s="107"/>
      <c r="AC863" s="106"/>
      <c r="AD863" s="106"/>
      <c r="AE863" s="54"/>
      <c r="AF863" s="104"/>
      <c r="AG863" s="94"/>
      <c r="AH863" s="94"/>
      <c r="AI863"/>
      <c r="AJ863"/>
      <c r="AM863" s="13"/>
    </row>
    <row r="864" spans="1:39" s="8" customFormat="1" ht="24.95" customHeight="1" x14ac:dyDescent="0.25">
      <c r="A864" s="66" t="str">
        <f t="shared" si="13"/>
        <v/>
      </c>
      <c r="B864" s="62"/>
      <c r="C864" s="64" t="str">
        <f>IF(B864="","",VLOOKUP(B864,'Base productos'!A$2:H$11812,2,FALSE))</f>
        <v/>
      </c>
      <c r="D864" s="67" t="str">
        <f>IF(B864="","",VLOOKUP(B864,'Base productos'!A$2:H$11812,3,FALSE))</f>
        <v/>
      </c>
      <c r="E864" s="63" t="str">
        <f>IF(B864="","",VLOOKUP(B864,'Base productos'!A$2:H$11812,4,FALSE))</f>
        <v/>
      </c>
      <c r="F864" s="63" t="str">
        <f>IF(B864="","",VLOOKUP(B864,'Base productos'!A$2:H$11812,5,FALSE))</f>
        <v/>
      </c>
      <c r="G864" s="67" t="str">
        <f>IF(B864="","",VLOOKUP(B864,'Base productos'!A$2:H$11812,6,FALSE))</f>
        <v/>
      </c>
      <c r="H864" s="67" t="str">
        <f>IF(B864="","",VLOOKUP(B864,'Base productos'!A$2:H$11812,7,FALSE))</f>
        <v/>
      </c>
      <c r="I864" s="67" t="str">
        <f>IF(B864="","",VLOOKUP(B864,'Base productos'!A$2:H$11812,8,FALSE))</f>
        <v/>
      </c>
      <c r="J864" s="47"/>
      <c r="K864" s="48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70"/>
      <c r="Y864" s="69"/>
      <c r="Z864" s="70"/>
      <c r="AA864" s="105"/>
      <c r="AB864" s="107"/>
      <c r="AC864" s="106"/>
      <c r="AD864" s="106"/>
      <c r="AE864" s="54"/>
      <c r="AF864" s="104"/>
      <c r="AG864" s="94"/>
      <c r="AH864" s="94"/>
      <c r="AI864"/>
      <c r="AJ864"/>
      <c r="AM864" s="13"/>
    </row>
    <row r="865" spans="1:39" s="8" customFormat="1" ht="24.95" customHeight="1" x14ac:dyDescent="0.25">
      <c r="A865" s="66" t="str">
        <f t="shared" si="13"/>
        <v/>
      </c>
      <c r="B865" s="62"/>
      <c r="C865" s="64" t="str">
        <f>IF(B865="","",VLOOKUP(B865,'Base productos'!A$2:H$11812,2,FALSE))</f>
        <v/>
      </c>
      <c r="D865" s="67" t="str">
        <f>IF(B865="","",VLOOKUP(B865,'Base productos'!A$2:H$11812,3,FALSE))</f>
        <v/>
      </c>
      <c r="E865" s="63" t="str">
        <f>IF(B865="","",VLOOKUP(B865,'Base productos'!A$2:H$11812,4,FALSE))</f>
        <v/>
      </c>
      <c r="F865" s="63" t="str">
        <f>IF(B865="","",VLOOKUP(B865,'Base productos'!A$2:H$11812,5,FALSE))</f>
        <v/>
      </c>
      <c r="G865" s="67" t="str">
        <f>IF(B865="","",VLOOKUP(B865,'Base productos'!A$2:H$11812,6,FALSE))</f>
        <v/>
      </c>
      <c r="H865" s="67" t="str">
        <f>IF(B865="","",VLOOKUP(B865,'Base productos'!A$2:H$11812,7,FALSE))</f>
        <v/>
      </c>
      <c r="I865" s="67" t="str">
        <f>IF(B865="","",VLOOKUP(B865,'Base productos'!A$2:H$11812,8,FALSE))</f>
        <v/>
      </c>
      <c r="J865" s="47"/>
      <c r="K865" s="48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70"/>
      <c r="Y865" s="69"/>
      <c r="Z865" s="70"/>
      <c r="AA865" s="105"/>
      <c r="AB865" s="107"/>
      <c r="AC865" s="106"/>
      <c r="AD865" s="106"/>
      <c r="AE865" s="54"/>
      <c r="AF865" s="104"/>
      <c r="AG865" s="94"/>
      <c r="AH865" s="94"/>
      <c r="AI865"/>
      <c r="AJ865"/>
      <c r="AM865" s="13"/>
    </row>
    <row r="866" spans="1:39" s="8" customFormat="1" ht="24.95" customHeight="1" x14ac:dyDescent="0.25">
      <c r="A866" s="66" t="str">
        <f t="shared" si="13"/>
        <v/>
      </c>
      <c r="B866" s="62"/>
      <c r="C866" s="64" t="str">
        <f>IF(B866="","",VLOOKUP(B866,'Base productos'!A$2:H$11812,2,FALSE))</f>
        <v/>
      </c>
      <c r="D866" s="67" t="str">
        <f>IF(B866="","",VLOOKUP(B866,'Base productos'!A$2:H$11812,3,FALSE))</f>
        <v/>
      </c>
      <c r="E866" s="63" t="str">
        <f>IF(B866="","",VLOOKUP(B866,'Base productos'!A$2:H$11812,4,FALSE))</f>
        <v/>
      </c>
      <c r="F866" s="63" t="str">
        <f>IF(B866="","",VLOOKUP(B866,'Base productos'!A$2:H$11812,5,FALSE))</f>
        <v/>
      </c>
      <c r="G866" s="67" t="str">
        <f>IF(B866="","",VLOOKUP(B866,'Base productos'!A$2:H$11812,6,FALSE))</f>
        <v/>
      </c>
      <c r="H866" s="67" t="str">
        <f>IF(B866="","",VLOOKUP(B866,'Base productos'!A$2:H$11812,7,FALSE))</f>
        <v/>
      </c>
      <c r="I866" s="67" t="str">
        <f>IF(B866="","",VLOOKUP(B866,'Base productos'!A$2:H$11812,8,FALSE))</f>
        <v/>
      </c>
      <c r="J866" s="47"/>
      <c r="K866" s="48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70"/>
      <c r="Y866" s="69"/>
      <c r="Z866" s="70"/>
      <c r="AA866" s="105"/>
      <c r="AB866" s="107"/>
      <c r="AC866" s="106"/>
      <c r="AD866" s="106"/>
      <c r="AE866" s="54"/>
      <c r="AF866" s="104"/>
      <c r="AG866" s="94"/>
      <c r="AH866" s="94"/>
      <c r="AI866"/>
      <c r="AJ866"/>
      <c r="AM866" s="13"/>
    </row>
    <row r="867" spans="1:39" s="8" customFormat="1" ht="24.95" customHeight="1" x14ac:dyDescent="0.25">
      <c r="A867" s="66" t="str">
        <f t="shared" si="13"/>
        <v/>
      </c>
      <c r="B867" s="62"/>
      <c r="C867" s="64" t="str">
        <f>IF(B867="","",VLOOKUP(B867,'Base productos'!A$2:H$11812,2,FALSE))</f>
        <v/>
      </c>
      <c r="D867" s="67" t="str">
        <f>IF(B867="","",VLOOKUP(B867,'Base productos'!A$2:H$11812,3,FALSE))</f>
        <v/>
      </c>
      <c r="E867" s="63" t="str">
        <f>IF(B867="","",VLOOKUP(B867,'Base productos'!A$2:H$11812,4,FALSE))</f>
        <v/>
      </c>
      <c r="F867" s="63" t="str">
        <f>IF(B867="","",VLOOKUP(B867,'Base productos'!A$2:H$11812,5,FALSE))</f>
        <v/>
      </c>
      <c r="G867" s="67" t="str">
        <f>IF(B867="","",VLOOKUP(B867,'Base productos'!A$2:H$11812,6,FALSE))</f>
        <v/>
      </c>
      <c r="H867" s="67" t="str">
        <f>IF(B867="","",VLOOKUP(B867,'Base productos'!A$2:H$11812,7,FALSE))</f>
        <v/>
      </c>
      <c r="I867" s="67" t="str">
        <f>IF(B867="","",VLOOKUP(B867,'Base productos'!A$2:H$11812,8,FALSE))</f>
        <v/>
      </c>
      <c r="J867" s="47"/>
      <c r="K867" s="48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70"/>
      <c r="Y867" s="69"/>
      <c r="Z867" s="70"/>
      <c r="AA867" s="105"/>
      <c r="AB867" s="107"/>
      <c r="AC867" s="106"/>
      <c r="AD867" s="106"/>
      <c r="AE867" s="54"/>
      <c r="AF867" s="104"/>
      <c r="AG867" s="94"/>
      <c r="AH867" s="94"/>
      <c r="AI867"/>
      <c r="AJ867"/>
      <c r="AM867" s="13"/>
    </row>
    <row r="868" spans="1:39" s="8" customFormat="1" ht="24.95" customHeight="1" x14ac:dyDescent="0.25">
      <c r="A868" s="66" t="str">
        <f t="shared" si="13"/>
        <v/>
      </c>
      <c r="B868" s="62"/>
      <c r="C868" s="64" t="str">
        <f>IF(B868="","",VLOOKUP(B868,'Base productos'!A$2:H$11812,2,FALSE))</f>
        <v/>
      </c>
      <c r="D868" s="67" t="str">
        <f>IF(B868="","",VLOOKUP(B868,'Base productos'!A$2:H$11812,3,FALSE))</f>
        <v/>
      </c>
      <c r="E868" s="63" t="str">
        <f>IF(B868="","",VLOOKUP(B868,'Base productos'!A$2:H$11812,4,FALSE))</f>
        <v/>
      </c>
      <c r="F868" s="63" t="str">
        <f>IF(B868="","",VLOOKUP(B868,'Base productos'!A$2:H$11812,5,FALSE))</f>
        <v/>
      </c>
      <c r="G868" s="67" t="str">
        <f>IF(B868="","",VLOOKUP(B868,'Base productos'!A$2:H$11812,6,FALSE))</f>
        <v/>
      </c>
      <c r="H868" s="67" t="str">
        <f>IF(B868="","",VLOOKUP(B868,'Base productos'!A$2:H$11812,7,FALSE))</f>
        <v/>
      </c>
      <c r="I868" s="67" t="str">
        <f>IF(B868="","",VLOOKUP(B868,'Base productos'!A$2:H$11812,8,FALSE))</f>
        <v/>
      </c>
      <c r="J868" s="47"/>
      <c r="K868" s="48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70"/>
      <c r="Y868" s="69"/>
      <c r="Z868" s="70"/>
      <c r="AA868" s="105"/>
      <c r="AB868" s="107"/>
      <c r="AC868" s="106"/>
      <c r="AD868" s="106"/>
      <c r="AE868" s="54"/>
      <c r="AF868" s="104"/>
      <c r="AG868" s="94"/>
      <c r="AH868" s="94"/>
      <c r="AI868"/>
      <c r="AJ868"/>
      <c r="AM868" s="13"/>
    </row>
    <row r="869" spans="1:39" s="8" customFormat="1" ht="24.95" customHeight="1" x14ac:dyDescent="0.25">
      <c r="A869" s="66" t="str">
        <f t="shared" si="13"/>
        <v/>
      </c>
      <c r="B869" s="62"/>
      <c r="C869" s="64" t="str">
        <f>IF(B869="","",VLOOKUP(B869,'Base productos'!A$2:H$11812,2,FALSE))</f>
        <v/>
      </c>
      <c r="D869" s="67" t="str">
        <f>IF(B869="","",VLOOKUP(B869,'Base productos'!A$2:H$11812,3,FALSE))</f>
        <v/>
      </c>
      <c r="E869" s="63" t="str">
        <f>IF(B869="","",VLOOKUP(B869,'Base productos'!A$2:H$11812,4,FALSE))</f>
        <v/>
      </c>
      <c r="F869" s="63" t="str">
        <f>IF(B869="","",VLOOKUP(B869,'Base productos'!A$2:H$11812,5,FALSE))</f>
        <v/>
      </c>
      <c r="G869" s="67" t="str">
        <f>IF(B869="","",VLOOKUP(B869,'Base productos'!A$2:H$11812,6,FALSE))</f>
        <v/>
      </c>
      <c r="H869" s="67" t="str">
        <f>IF(B869="","",VLOOKUP(B869,'Base productos'!A$2:H$11812,7,FALSE))</f>
        <v/>
      </c>
      <c r="I869" s="67" t="str">
        <f>IF(B869="","",VLOOKUP(B869,'Base productos'!A$2:H$11812,8,FALSE))</f>
        <v/>
      </c>
      <c r="J869" s="47"/>
      <c r="K869" s="48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70"/>
      <c r="Y869" s="69"/>
      <c r="Z869" s="70"/>
      <c r="AA869" s="105"/>
      <c r="AB869" s="107"/>
      <c r="AC869" s="106"/>
      <c r="AD869" s="106"/>
      <c r="AE869" s="54"/>
      <c r="AF869" s="104"/>
      <c r="AG869" s="94"/>
      <c r="AH869" s="94"/>
      <c r="AI869"/>
      <c r="AJ869"/>
      <c r="AM869" s="13"/>
    </row>
    <row r="870" spans="1:39" s="8" customFormat="1" ht="24.95" customHeight="1" x14ac:dyDescent="0.25">
      <c r="A870" s="66" t="str">
        <f t="shared" si="13"/>
        <v/>
      </c>
      <c r="B870" s="62"/>
      <c r="C870" s="64" t="str">
        <f>IF(B870="","",VLOOKUP(B870,'Base productos'!A$2:H$11812,2,FALSE))</f>
        <v/>
      </c>
      <c r="D870" s="67" t="str">
        <f>IF(B870="","",VLOOKUP(B870,'Base productos'!A$2:H$11812,3,FALSE))</f>
        <v/>
      </c>
      <c r="E870" s="63" t="str">
        <f>IF(B870="","",VLOOKUP(B870,'Base productos'!A$2:H$11812,4,FALSE))</f>
        <v/>
      </c>
      <c r="F870" s="63" t="str">
        <f>IF(B870="","",VLOOKUP(B870,'Base productos'!A$2:H$11812,5,FALSE))</f>
        <v/>
      </c>
      <c r="G870" s="67" t="str">
        <f>IF(B870="","",VLOOKUP(B870,'Base productos'!A$2:H$11812,6,FALSE))</f>
        <v/>
      </c>
      <c r="H870" s="67" t="str">
        <f>IF(B870="","",VLOOKUP(B870,'Base productos'!A$2:H$11812,7,FALSE))</f>
        <v/>
      </c>
      <c r="I870" s="67" t="str">
        <f>IF(B870="","",VLOOKUP(B870,'Base productos'!A$2:H$11812,8,FALSE))</f>
        <v/>
      </c>
      <c r="J870" s="47"/>
      <c r="K870" s="48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70"/>
      <c r="Y870" s="69"/>
      <c r="Z870" s="70"/>
      <c r="AA870" s="105"/>
      <c r="AB870" s="107"/>
      <c r="AC870" s="106"/>
      <c r="AD870" s="106"/>
      <c r="AE870" s="54"/>
      <c r="AF870" s="104"/>
      <c r="AG870" s="94"/>
      <c r="AH870" s="94"/>
      <c r="AI870"/>
      <c r="AJ870"/>
      <c r="AM870" s="13"/>
    </row>
    <row r="871" spans="1:39" s="8" customFormat="1" ht="24.95" customHeight="1" x14ac:dyDescent="0.25">
      <c r="A871" s="66" t="str">
        <f t="shared" si="13"/>
        <v/>
      </c>
      <c r="B871" s="62"/>
      <c r="C871" s="64" t="str">
        <f>IF(B871="","",VLOOKUP(B871,'Base productos'!A$2:H$11812,2,FALSE))</f>
        <v/>
      </c>
      <c r="D871" s="67" t="str">
        <f>IF(B871="","",VLOOKUP(B871,'Base productos'!A$2:H$11812,3,FALSE))</f>
        <v/>
      </c>
      <c r="E871" s="63" t="str">
        <f>IF(B871="","",VLOOKUP(B871,'Base productos'!A$2:H$11812,4,FALSE))</f>
        <v/>
      </c>
      <c r="F871" s="63" t="str">
        <f>IF(B871="","",VLOOKUP(B871,'Base productos'!A$2:H$11812,5,FALSE))</f>
        <v/>
      </c>
      <c r="G871" s="67" t="str">
        <f>IF(B871="","",VLOOKUP(B871,'Base productos'!A$2:H$11812,6,FALSE))</f>
        <v/>
      </c>
      <c r="H871" s="67" t="str">
        <f>IF(B871="","",VLOOKUP(B871,'Base productos'!A$2:H$11812,7,FALSE))</f>
        <v/>
      </c>
      <c r="I871" s="67" t="str">
        <f>IF(B871="","",VLOOKUP(B871,'Base productos'!A$2:H$11812,8,FALSE))</f>
        <v/>
      </c>
      <c r="J871" s="47"/>
      <c r="K871" s="48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70"/>
      <c r="Y871" s="69"/>
      <c r="Z871" s="70"/>
      <c r="AA871" s="105"/>
      <c r="AB871" s="107"/>
      <c r="AC871" s="106"/>
      <c r="AD871" s="106"/>
      <c r="AE871" s="54"/>
      <c r="AF871" s="104"/>
      <c r="AG871" s="94"/>
      <c r="AH871" s="94"/>
      <c r="AI871"/>
      <c r="AJ871"/>
      <c r="AM871" s="13"/>
    </row>
    <row r="872" spans="1:39" s="8" customFormat="1" ht="24.95" customHeight="1" x14ac:dyDescent="0.25">
      <c r="A872" s="66" t="str">
        <f t="shared" si="13"/>
        <v/>
      </c>
      <c r="B872" s="62"/>
      <c r="C872" s="64" t="str">
        <f>IF(B872="","",VLOOKUP(B872,'Base productos'!A$2:H$11812,2,FALSE))</f>
        <v/>
      </c>
      <c r="D872" s="67" t="str">
        <f>IF(B872="","",VLOOKUP(B872,'Base productos'!A$2:H$11812,3,FALSE))</f>
        <v/>
      </c>
      <c r="E872" s="63" t="str">
        <f>IF(B872="","",VLOOKUP(B872,'Base productos'!A$2:H$11812,4,FALSE))</f>
        <v/>
      </c>
      <c r="F872" s="63" t="str">
        <f>IF(B872="","",VLOOKUP(B872,'Base productos'!A$2:H$11812,5,FALSE))</f>
        <v/>
      </c>
      <c r="G872" s="67" t="str">
        <f>IF(B872="","",VLOOKUP(B872,'Base productos'!A$2:H$11812,6,FALSE))</f>
        <v/>
      </c>
      <c r="H872" s="67" t="str">
        <f>IF(B872="","",VLOOKUP(B872,'Base productos'!A$2:H$11812,7,FALSE))</f>
        <v/>
      </c>
      <c r="I872" s="67" t="str">
        <f>IF(B872="","",VLOOKUP(B872,'Base productos'!A$2:H$11812,8,FALSE))</f>
        <v/>
      </c>
      <c r="J872" s="47"/>
      <c r="K872" s="48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70"/>
      <c r="Y872" s="69"/>
      <c r="Z872" s="70"/>
      <c r="AA872" s="105"/>
      <c r="AB872" s="107"/>
      <c r="AC872" s="106"/>
      <c r="AD872" s="106"/>
      <c r="AE872" s="54"/>
      <c r="AF872" s="104"/>
      <c r="AG872" s="94"/>
      <c r="AH872" s="94"/>
      <c r="AI872"/>
      <c r="AJ872"/>
      <c r="AM872" s="13"/>
    </row>
    <row r="873" spans="1:39" s="8" customFormat="1" ht="24.95" customHeight="1" x14ac:dyDescent="0.25">
      <c r="A873" s="66" t="str">
        <f t="shared" si="13"/>
        <v/>
      </c>
      <c r="B873" s="62"/>
      <c r="C873" s="64" t="str">
        <f>IF(B873="","",VLOOKUP(B873,'Base productos'!A$2:H$11812,2,FALSE))</f>
        <v/>
      </c>
      <c r="D873" s="67" t="str">
        <f>IF(B873="","",VLOOKUP(B873,'Base productos'!A$2:H$11812,3,FALSE))</f>
        <v/>
      </c>
      <c r="E873" s="63" t="str">
        <f>IF(B873="","",VLOOKUP(B873,'Base productos'!A$2:H$11812,4,FALSE))</f>
        <v/>
      </c>
      <c r="F873" s="63" t="str">
        <f>IF(B873="","",VLOOKUP(B873,'Base productos'!A$2:H$11812,5,FALSE))</f>
        <v/>
      </c>
      <c r="G873" s="67" t="str">
        <f>IF(B873="","",VLOOKUP(B873,'Base productos'!A$2:H$11812,6,FALSE))</f>
        <v/>
      </c>
      <c r="H873" s="67" t="str">
        <f>IF(B873="","",VLOOKUP(B873,'Base productos'!A$2:H$11812,7,FALSE))</f>
        <v/>
      </c>
      <c r="I873" s="67" t="str">
        <f>IF(B873="","",VLOOKUP(B873,'Base productos'!A$2:H$11812,8,FALSE))</f>
        <v/>
      </c>
      <c r="J873" s="47"/>
      <c r="K873" s="48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70"/>
      <c r="Y873" s="69"/>
      <c r="Z873" s="70"/>
      <c r="AA873" s="105"/>
      <c r="AB873" s="107"/>
      <c r="AC873" s="106"/>
      <c r="AD873" s="106"/>
      <c r="AE873" s="54"/>
      <c r="AF873" s="104"/>
      <c r="AG873" s="94"/>
      <c r="AH873" s="94"/>
      <c r="AI873"/>
      <c r="AJ873"/>
      <c r="AM873" s="13"/>
    </row>
    <row r="874" spans="1:39" s="8" customFormat="1" ht="24.95" customHeight="1" x14ac:dyDescent="0.25">
      <c r="A874" s="66" t="str">
        <f t="shared" si="13"/>
        <v/>
      </c>
      <c r="B874" s="62"/>
      <c r="C874" s="64" t="str">
        <f>IF(B874="","",VLOOKUP(B874,'Base productos'!A$2:H$11812,2,FALSE))</f>
        <v/>
      </c>
      <c r="D874" s="67" t="str">
        <f>IF(B874="","",VLOOKUP(B874,'Base productos'!A$2:H$11812,3,FALSE))</f>
        <v/>
      </c>
      <c r="E874" s="63" t="str">
        <f>IF(B874="","",VLOOKUP(B874,'Base productos'!A$2:H$11812,4,FALSE))</f>
        <v/>
      </c>
      <c r="F874" s="63" t="str">
        <f>IF(B874="","",VLOOKUP(B874,'Base productos'!A$2:H$11812,5,FALSE))</f>
        <v/>
      </c>
      <c r="G874" s="67" t="str">
        <f>IF(B874="","",VLOOKUP(B874,'Base productos'!A$2:H$11812,6,FALSE))</f>
        <v/>
      </c>
      <c r="H874" s="67" t="str">
        <f>IF(B874="","",VLOOKUP(B874,'Base productos'!A$2:H$11812,7,FALSE))</f>
        <v/>
      </c>
      <c r="I874" s="67" t="str">
        <f>IF(B874="","",VLOOKUP(B874,'Base productos'!A$2:H$11812,8,FALSE))</f>
        <v/>
      </c>
      <c r="J874" s="47"/>
      <c r="K874" s="48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70"/>
      <c r="Y874" s="69"/>
      <c r="Z874" s="70"/>
      <c r="AA874" s="105"/>
      <c r="AB874" s="107"/>
      <c r="AC874" s="106"/>
      <c r="AD874" s="106"/>
      <c r="AE874" s="54"/>
      <c r="AF874" s="104"/>
      <c r="AG874" s="94"/>
      <c r="AH874" s="94"/>
      <c r="AI874"/>
      <c r="AJ874"/>
      <c r="AM874" s="13"/>
    </row>
    <row r="875" spans="1:39" s="8" customFormat="1" ht="24.95" customHeight="1" x14ac:dyDescent="0.25">
      <c r="A875" s="66" t="str">
        <f t="shared" si="13"/>
        <v/>
      </c>
      <c r="B875" s="62"/>
      <c r="C875" s="64" t="str">
        <f>IF(B875="","",VLOOKUP(B875,'Base productos'!A$2:H$11812,2,FALSE))</f>
        <v/>
      </c>
      <c r="D875" s="67" t="str">
        <f>IF(B875="","",VLOOKUP(B875,'Base productos'!A$2:H$11812,3,FALSE))</f>
        <v/>
      </c>
      <c r="E875" s="63" t="str">
        <f>IF(B875="","",VLOOKUP(B875,'Base productos'!A$2:H$11812,4,FALSE))</f>
        <v/>
      </c>
      <c r="F875" s="63" t="str">
        <f>IF(B875="","",VLOOKUP(B875,'Base productos'!A$2:H$11812,5,FALSE))</f>
        <v/>
      </c>
      <c r="G875" s="67" t="str">
        <f>IF(B875="","",VLOOKUP(B875,'Base productos'!A$2:H$11812,6,FALSE))</f>
        <v/>
      </c>
      <c r="H875" s="67" t="str">
        <f>IF(B875="","",VLOOKUP(B875,'Base productos'!A$2:H$11812,7,FALSE))</f>
        <v/>
      </c>
      <c r="I875" s="67" t="str">
        <f>IF(B875="","",VLOOKUP(B875,'Base productos'!A$2:H$11812,8,FALSE))</f>
        <v/>
      </c>
      <c r="J875" s="47"/>
      <c r="K875" s="48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70"/>
      <c r="Y875" s="69"/>
      <c r="Z875" s="70"/>
      <c r="AA875" s="105"/>
      <c r="AB875" s="107"/>
      <c r="AC875" s="106"/>
      <c r="AD875" s="106"/>
      <c r="AE875" s="54"/>
      <c r="AF875" s="104"/>
      <c r="AG875" s="94"/>
      <c r="AH875" s="94"/>
      <c r="AI875"/>
      <c r="AJ875"/>
      <c r="AM875" s="13"/>
    </row>
    <row r="876" spans="1:39" s="8" customFormat="1" ht="24.95" customHeight="1" x14ac:dyDescent="0.25">
      <c r="A876" s="66" t="str">
        <f t="shared" si="13"/>
        <v/>
      </c>
      <c r="B876" s="62"/>
      <c r="C876" s="64" t="str">
        <f>IF(B876="","",VLOOKUP(B876,'Base productos'!A$2:H$11812,2,FALSE))</f>
        <v/>
      </c>
      <c r="D876" s="67" t="str">
        <f>IF(B876="","",VLOOKUP(B876,'Base productos'!A$2:H$11812,3,FALSE))</f>
        <v/>
      </c>
      <c r="E876" s="63" t="str">
        <f>IF(B876="","",VLOOKUP(B876,'Base productos'!A$2:H$11812,4,FALSE))</f>
        <v/>
      </c>
      <c r="F876" s="63" t="str">
        <f>IF(B876="","",VLOOKUP(B876,'Base productos'!A$2:H$11812,5,FALSE))</f>
        <v/>
      </c>
      <c r="G876" s="67" t="str">
        <f>IF(B876="","",VLOOKUP(B876,'Base productos'!A$2:H$11812,6,FALSE))</f>
        <v/>
      </c>
      <c r="H876" s="67" t="str">
        <f>IF(B876="","",VLOOKUP(B876,'Base productos'!A$2:H$11812,7,FALSE))</f>
        <v/>
      </c>
      <c r="I876" s="67" t="str">
        <f>IF(B876="","",VLOOKUP(B876,'Base productos'!A$2:H$11812,8,FALSE))</f>
        <v/>
      </c>
      <c r="J876" s="47"/>
      <c r="K876" s="48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70"/>
      <c r="Y876" s="69"/>
      <c r="Z876" s="70"/>
      <c r="AA876" s="105"/>
      <c r="AB876" s="107"/>
      <c r="AC876" s="106"/>
      <c r="AD876" s="106"/>
      <c r="AE876" s="54"/>
      <c r="AF876" s="104"/>
      <c r="AG876" s="94"/>
      <c r="AH876" s="94"/>
      <c r="AI876"/>
      <c r="AJ876"/>
      <c r="AM876" s="13"/>
    </row>
    <row r="877" spans="1:39" s="8" customFormat="1" ht="24.95" customHeight="1" x14ac:dyDescent="0.25">
      <c r="A877" s="66" t="str">
        <f t="shared" si="13"/>
        <v/>
      </c>
      <c r="B877" s="62"/>
      <c r="C877" s="64" t="str">
        <f>IF(B877="","",VLOOKUP(B877,'Base productos'!A$2:H$11812,2,FALSE))</f>
        <v/>
      </c>
      <c r="D877" s="67" t="str">
        <f>IF(B877="","",VLOOKUP(B877,'Base productos'!A$2:H$11812,3,FALSE))</f>
        <v/>
      </c>
      <c r="E877" s="63" t="str">
        <f>IF(B877="","",VLOOKUP(B877,'Base productos'!A$2:H$11812,4,FALSE))</f>
        <v/>
      </c>
      <c r="F877" s="63" t="str">
        <f>IF(B877="","",VLOOKUP(B877,'Base productos'!A$2:H$11812,5,FALSE))</f>
        <v/>
      </c>
      <c r="G877" s="67" t="str">
        <f>IF(B877="","",VLOOKUP(B877,'Base productos'!A$2:H$11812,6,FALSE))</f>
        <v/>
      </c>
      <c r="H877" s="67" t="str">
        <f>IF(B877="","",VLOOKUP(B877,'Base productos'!A$2:H$11812,7,FALSE))</f>
        <v/>
      </c>
      <c r="I877" s="67" t="str">
        <f>IF(B877="","",VLOOKUP(B877,'Base productos'!A$2:H$11812,8,FALSE))</f>
        <v/>
      </c>
      <c r="J877" s="47"/>
      <c r="K877" s="48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70"/>
      <c r="Y877" s="69"/>
      <c r="Z877" s="70"/>
      <c r="AA877" s="105"/>
      <c r="AB877" s="107"/>
      <c r="AC877" s="106"/>
      <c r="AD877" s="106"/>
      <c r="AE877" s="54"/>
      <c r="AF877" s="104"/>
      <c r="AG877" s="94"/>
      <c r="AH877" s="94"/>
      <c r="AI877"/>
      <c r="AJ877"/>
      <c r="AM877" s="13"/>
    </row>
    <row r="878" spans="1:39" s="8" customFormat="1" ht="24.95" customHeight="1" x14ac:dyDescent="0.25">
      <c r="A878" s="66" t="str">
        <f t="shared" si="13"/>
        <v/>
      </c>
      <c r="B878" s="62"/>
      <c r="C878" s="64" t="str">
        <f>IF(B878="","",VLOOKUP(B878,'Base productos'!A$2:H$11812,2,FALSE))</f>
        <v/>
      </c>
      <c r="D878" s="67" t="str">
        <f>IF(B878="","",VLOOKUP(B878,'Base productos'!A$2:H$11812,3,FALSE))</f>
        <v/>
      </c>
      <c r="E878" s="63" t="str">
        <f>IF(B878="","",VLOOKUP(B878,'Base productos'!A$2:H$11812,4,FALSE))</f>
        <v/>
      </c>
      <c r="F878" s="63" t="str">
        <f>IF(B878="","",VLOOKUP(B878,'Base productos'!A$2:H$11812,5,FALSE))</f>
        <v/>
      </c>
      <c r="G878" s="67" t="str">
        <f>IF(B878="","",VLOOKUP(B878,'Base productos'!A$2:H$11812,6,FALSE))</f>
        <v/>
      </c>
      <c r="H878" s="67" t="str">
        <f>IF(B878="","",VLOOKUP(B878,'Base productos'!A$2:H$11812,7,FALSE))</f>
        <v/>
      </c>
      <c r="I878" s="67" t="str">
        <f>IF(B878="","",VLOOKUP(B878,'Base productos'!A$2:H$11812,8,FALSE))</f>
        <v/>
      </c>
      <c r="J878" s="47"/>
      <c r="K878" s="48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70"/>
      <c r="Y878" s="69"/>
      <c r="Z878" s="70"/>
      <c r="AA878" s="105"/>
      <c r="AB878" s="107"/>
      <c r="AC878" s="106"/>
      <c r="AD878" s="106"/>
      <c r="AE878" s="54"/>
      <c r="AF878" s="104"/>
      <c r="AG878" s="94"/>
      <c r="AH878" s="94"/>
      <c r="AI878"/>
      <c r="AJ878"/>
      <c r="AM878" s="13"/>
    </row>
    <row r="879" spans="1:39" s="8" customFormat="1" ht="24.95" customHeight="1" x14ac:dyDescent="0.25">
      <c r="A879" s="66" t="str">
        <f t="shared" si="13"/>
        <v/>
      </c>
      <c r="B879" s="62"/>
      <c r="C879" s="64" t="str">
        <f>IF(B879="","",VLOOKUP(B879,'Base productos'!A$2:H$11812,2,FALSE))</f>
        <v/>
      </c>
      <c r="D879" s="67" t="str">
        <f>IF(B879="","",VLOOKUP(B879,'Base productos'!A$2:H$11812,3,FALSE))</f>
        <v/>
      </c>
      <c r="E879" s="63" t="str">
        <f>IF(B879="","",VLOOKUP(B879,'Base productos'!A$2:H$11812,4,FALSE))</f>
        <v/>
      </c>
      <c r="F879" s="63" t="str">
        <f>IF(B879="","",VLOOKUP(B879,'Base productos'!A$2:H$11812,5,FALSE))</f>
        <v/>
      </c>
      <c r="G879" s="67" t="str">
        <f>IF(B879="","",VLOOKUP(B879,'Base productos'!A$2:H$11812,6,FALSE))</f>
        <v/>
      </c>
      <c r="H879" s="67" t="str">
        <f>IF(B879="","",VLOOKUP(B879,'Base productos'!A$2:H$11812,7,FALSE))</f>
        <v/>
      </c>
      <c r="I879" s="67" t="str">
        <f>IF(B879="","",VLOOKUP(B879,'Base productos'!A$2:H$11812,8,FALSE))</f>
        <v/>
      </c>
      <c r="J879" s="47"/>
      <c r="K879" s="48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70"/>
      <c r="Y879" s="69"/>
      <c r="Z879" s="70"/>
      <c r="AA879" s="105"/>
      <c r="AB879" s="107"/>
      <c r="AC879" s="106"/>
      <c r="AD879" s="106"/>
      <c r="AE879" s="54"/>
      <c r="AF879" s="104"/>
      <c r="AG879" s="94"/>
      <c r="AH879" s="94"/>
      <c r="AI879"/>
      <c r="AJ879"/>
      <c r="AM879" s="13"/>
    </row>
    <row r="880" spans="1:39" s="8" customFormat="1" ht="24.95" customHeight="1" x14ac:dyDescent="0.25">
      <c r="A880" s="66" t="str">
        <f t="shared" si="13"/>
        <v/>
      </c>
      <c r="B880" s="62"/>
      <c r="C880" s="64" t="str">
        <f>IF(B880="","",VLOOKUP(B880,'Base productos'!A$2:H$11812,2,FALSE))</f>
        <v/>
      </c>
      <c r="D880" s="67" t="str">
        <f>IF(B880="","",VLOOKUP(B880,'Base productos'!A$2:H$11812,3,FALSE))</f>
        <v/>
      </c>
      <c r="E880" s="63" t="str">
        <f>IF(B880="","",VLOOKUP(B880,'Base productos'!A$2:H$11812,4,FALSE))</f>
        <v/>
      </c>
      <c r="F880" s="63" t="str">
        <f>IF(B880="","",VLOOKUP(B880,'Base productos'!A$2:H$11812,5,FALSE))</f>
        <v/>
      </c>
      <c r="G880" s="67" t="str">
        <f>IF(B880="","",VLOOKUP(B880,'Base productos'!A$2:H$11812,6,FALSE))</f>
        <v/>
      </c>
      <c r="H880" s="67" t="str">
        <f>IF(B880="","",VLOOKUP(B880,'Base productos'!A$2:H$11812,7,FALSE))</f>
        <v/>
      </c>
      <c r="I880" s="67" t="str">
        <f>IF(B880="","",VLOOKUP(B880,'Base productos'!A$2:H$11812,8,FALSE))</f>
        <v/>
      </c>
      <c r="J880" s="47"/>
      <c r="K880" s="48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70"/>
      <c r="Y880" s="69"/>
      <c r="Z880" s="70"/>
      <c r="AA880" s="105"/>
      <c r="AB880" s="107"/>
      <c r="AC880" s="106"/>
      <c r="AD880" s="106"/>
      <c r="AE880" s="54"/>
      <c r="AF880" s="104"/>
      <c r="AG880" s="94"/>
      <c r="AH880" s="94"/>
      <c r="AI880"/>
      <c r="AJ880"/>
      <c r="AM880" s="13"/>
    </row>
    <row r="881" spans="1:39" s="8" customFormat="1" ht="24.95" customHeight="1" x14ac:dyDescent="0.25">
      <c r="A881" s="66" t="str">
        <f t="shared" si="13"/>
        <v/>
      </c>
      <c r="B881" s="62"/>
      <c r="C881" s="64" t="str">
        <f>IF(B881="","",VLOOKUP(B881,'Base productos'!A$2:H$11812,2,FALSE))</f>
        <v/>
      </c>
      <c r="D881" s="67" t="str">
        <f>IF(B881="","",VLOOKUP(B881,'Base productos'!A$2:H$11812,3,FALSE))</f>
        <v/>
      </c>
      <c r="E881" s="63" t="str">
        <f>IF(B881="","",VLOOKUP(B881,'Base productos'!A$2:H$11812,4,FALSE))</f>
        <v/>
      </c>
      <c r="F881" s="63" t="str">
        <f>IF(B881="","",VLOOKUP(B881,'Base productos'!A$2:H$11812,5,FALSE))</f>
        <v/>
      </c>
      <c r="G881" s="67" t="str">
        <f>IF(B881="","",VLOOKUP(B881,'Base productos'!A$2:H$11812,6,FALSE))</f>
        <v/>
      </c>
      <c r="H881" s="67" t="str">
        <f>IF(B881="","",VLOOKUP(B881,'Base productos'!A$2:H$11812,7,FALSE))</f>
        <v/>
      </c>
      <c r="I881" s="67" t="str">
        <f>IF(B881="","",VLOOKUP(B881,'Base productos'!A$2:H$11812,8,FALSE))</f>
        <v/>
      </c>
      <c r="J881" s="47"/>
      <c r="K881" s="48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70"/>
      <c r="Y881" s="69"/>
      <c r="Z881" s="70"/>
      <c r="AA881" s="105"/>
      <c r="AB881" s="107"/>
      <c r="AC881" s="106"/>
      <c r="AD881" s="106"/>
      <c r="AE881" s="54"/>
      <c r="AF881" s="104"/>
      <c r="AG881" s="94"/>
      <c r="AH881" s="94"/>
      <c r="AI881"/>
      <c r="AJ881"/>
      <c r="AM881" s="13"/>
    </row>
    <row r="882" spans="1:39" s="8" customFormat="1" ht="24.95" customHeight="1" x14ac:dyDescent="0.25">
      <c r="A882" s="66" t="str">
        <f t="shared" si="13"/>
        <v/>
      </c>
      <c r="B882" s="62"/>
      <c r="C882" s="64" t="str">
        <f>IF(B882="","",VLOOKUP(B882,'Base productos'!A$2:H$11812,2,FALSE))</f>
        <v/>
      </c>
      <c r="D882" s="67" t="str">
        <f>IF(B882="","",VLOOKUP(B882,'Base productos'!A$2:H$11812,3,FALSE))</f>
        <v/>
      </c>
      <c r="E882" s="63" t="str">
        <f>IF(B882="","",VLOOKUP(B882,'Base productos'!A$2:H$11812,4,FALSE))</f>
        <v/>
      </c>
      <c r="F882" s="63" t="str">
        <f>IF(B882="","",VLOOKUP(B882,'Base productos'!A$2:H$11812,5,FALSE))</f>
        <v/>
      </c>
      <c r="G882" s="67" t="str">
        <f>IF(B882="","",VLOOKUP(B882,'Base productos'!A$2:H$11812,6,FALSE))</f>
        <v/>
      </c>
      <c r="H882" s="67" t="str">
        <f>IF(B882="","",VLOOKUP(B882,'Base productos'!A$2:H$11812,7,FALSE))</f>
        <v/>
      </c>
      <c r="I882" s="67" t="str">
        <f>IF(B882="","",VLOOKUP(B882,'Base productos'!A$2:H$11812,8,FALSE))</f>
        <v/>
      </c>
      <c r="J882" s="47"/>
      <c r="K882" s="48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70"/>
      <c r="Y882" s="69"/>
      <c r="Z882" s="70"/>
      <c r="AA882" s="105"/>
      <c r="AB882" s="107"/>
      <c r="AC882" s="106"/>
      <c r="AD882" s="106"/>
      <c r="AE882" s="54"/>
      <c r="AF882" s="104"/>
      <c r="AG882" s="94"/>
      <c r="AH882" s="94"/>
      <c r="AI882"/>
      <c r="AJ882"/>
      <c r="AM882" s="13"/>
    </row>
    <row r="883" spans="1:39" s="8" customFormat="1" ht="24.95" customHeight="1" x14ac:dyDescent="0.25">
      <c r="A883" s="66" t="str">
        <f t="shared" si="13"/>
        <v/>
      </c>
      <c r="B883" s="62"/>
      <c r="C883" s="64" t="str">
        <f>IF(B883="","",VLOOKUP(B883,'Base productos'!A$2:H$11812,2,FALSE))</f>
        <v/>
      </c>
      <c r="D883" s="67" t="str">
        <f>IF(B883="","",VLOOKUP(B883,'Base productos'!A$2:H$11812,3,FALSE))</f>
        <v/>
      </c>
      <c r="E883" s="63" t="str">
        <f>IF(B883="","",VLOOKUP(B883,'Base productos'!A$2:H$11812,4,FALSE))</f>
        <v/>
      </c>
      <c r="F883" s="63" t="str">
        <f>IF(B883="","",VLOOKUP(B883,'Base productos'!A$2:H$11812,5,FALSE))</f>
        <v/>
      </c>
      <c r="G883" s="67" t="str">
        <f>IF(B883="","",VLOOKUP(B883,'Base productos'!A$2:H$11812,6,FALSE))</f>
        <v/>
      </c>
      <c r="H883" s="67" t="str">
        <f>IF(B883="","",VLOOKUP(B883,'Base productos'!A$2:H$11812,7,FALSE))</f>
        <v/>
      </c>
      <c r="I883" s="67" t="str">
        <f>IF(B883="","",VLOOKUP(B883,'Base productos'!A$2:H$11812,8,FALSE))</f>
        <v/>
      </c>
      <c r="J883" s="47"/>
      <c r="K883" s="48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70"/>
      <c r="Y883" s="69"/>
      <c r="Z883" s="70"/>
      <c r="AA883" s="105"/>
      <c r="AB883" s="107"/>
      <c r="AC883" s="106"/>
      <c r="AD883" s="106"/>
      <c r="AE883" s="54"/>
      <c r="AF883" s="104"/>
      <c r="AG883" s="94"/>
      <c r="AH883" s="94"/>
      <c r="AI883"/>
      <c r="AJ883"/>
      <c r="AM883" s="13"/>
    </row>
    <row r="884" spans="1:39" s="8" customFormat="1" ht="24.95" customHeight="1" x14ac:dyDescent="0.25">
      <c r="A884" s="66" t="str">
        <f t="shared" si="13"/>
        <v/>
      </c>
      <c r="B884" s="62"/>
      <c r="C884" s="64" t="str">
        <f>IF(B884="","",VLOOKUP(B884,'Base productos'!A$2:H$11812,2,FALSE))</f>
        <v/>
      </c>
      <c r="D884" s="67" t="str">
        <f>IF(B884="","",VLOOKUP(B884,'Base productos'!A$2:H$11812,3,FALSE))</f>
        <v/>
      </c>
      <c r="E884" s="63" t="str">
        <f>IF(B884="","",VLOOKUP(B884,'Base productos'!A$2:H$11812,4,FALSE))</f>
        <v/>
      </c>
      <c r="F884" s="63" t="str">
        <f>IF(B884="","",VLOOKUP(B884,'Base productos'!A$2:H$11812,5,FALSE))</f>
        <v/>
      </c>
      <c r="G884" s="67" t="str">
        <f>IF(B884="","",VLOOKUP(B884,'Base productos'!A$2:H$11812,6,FALSE))</f>
        <v/>
      </c>
      <c r="H884" s="67" t="str">
        <f>IF(B884="","",VLOOKUP(B884,'Base productos'!A$2:H$11812,7,FALSE))</f>
        <v/>
      </c>
      <c r="I884" s="67" t="str">
        <f>IF(B884="","",VLOOKUP(B884,'Base productos'!A$2:H$11812,8,FALSE))</f>
        <v/>
      </c>
      <c r="J884" s="47"/>
      <c r="K884" s="48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70"/>
      <c r="Y884" s="69"/>
      <c r="Z884" s="70"/>
      <c r="AA884" s="105"/>
      <c r="AB884" s="107"/>
      <c r="AC884" s="106"/>
      <c r="AD884" s="106"/>
      <c r="AE884" s="54"/>
      <c r="AF884" s="104"/>
      <c r="AG884" s="94"/>
      <c r="AH884" s="94"/>
      <c r="AI884"/>
      <c r="AJ884"/>
      <c r="AM884" s="13"/>
    </row>
    <row r="885" spans="1:39" s="8" customFormat="1" ht="24.95" customHeight="1" x14ac:dyDescent="0.25">
      <c r="A885" s="66" t="str">
        <f t="shared" si="13"/>
        <v/>
      </c>
      <c r="B885" s="62"/>
      <c r="C885" s="64" t="str">
        <f>IF(B885="","",VLOOKUP(B885,'Base productos'!A$2:H$11812,2,FALSE))</f>
        <v/>
      </c>
      <c r="D885" s="67" t="str">
        <f>IF(B885="","",VLOOKUP(B885,'Base productos'!A$2:H$11812,3,FALSE))</f>
        <v/>
      </c>
      <c r="E885" s="63" t="str">
        <f>IF(B885="","",VLOOKUP(B885,'Base productos'!A$2:H$11812,4,FALSE))</f>
        <v/>
      </c>
      <c r="F885" s="63" t="str">
        <f>IF(B885="","",VLOOKUP(B885,'Base productos'!A$2:H$11812,5,FALSE))</f>
        <v/>
      </c>
      <c r="G885" s="67" t="str">
        <f>IF(B885="","",VLOOKUP(B885,'Base productos'!A$2:H$11812,6,FALSE))</f>
        <v/>
      </c>
      <c r="H885" s="67" t="str">
        <f>IF(B885="","",VLOOKUP(B885,'Base productos'!A$2:H$11812,7,FALSE))</f>
        <v/>
      </c>
      <c r="I885" s="67" t="str">
        <f>IF(B885="","",VLOOKUP(B885,'Base productos'!A$2:H$11812,8,FALSE))</f>
        <v/>
      </c>
      <c r="J885" s="47"/>
      <c r="K885" s="48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70"/>
      <c r="Y885" s="69"/>
      <c r="Z885" s="70"/>
      <c r="AA885" s="105"/>
      <c r="AB885" s="107"/>
      <c r="AC885" s="106"/>
      <c r="AD885" s="106"/>
      <c r="AE885" s="54"/>
      <c r="AF885" s="104"/>
      <c r="AG885" s="94"/>
      <c r="AH885" s="94"/>
      <c r="AI885"/>
      <c r="AJ885"/>
      <c r="AM885" s="13"/>
    </row>
    <row r="886" spans="1:39" s="8" customFormat="1" ht="24.95" customHeight="1" x14ac:dyDescent="0.25">
      <c r="A886" s="66" t="str">
        <f t="shared" si="13"/>
        <v/>
      </c>
      <c r="B886" s="62"/>
      <c r="C886" s="64" t="str">
        <f>IF(B886="","",VLOOKUP(B886,'Base productos'!A$2:H$11812,2,FALSE))</f>
        <v/>
      </c>
      <c r="D886" s="67" t="str">
        <f>IF(B886="","",VLOOKUP(B886,'Base productos'!A$2:H$11812,3,FALSE))</f>
        <v/>
      </c>
      <c r="E886" s="63" t="str">
        <f>IF(B886="","",VLOOKUP(B886,'Base productos'!A$2:H$11812,4,FALSE))</f>
        <v/>
      </c>
      <c r="F886" s="63" t="str">
        <f>IF(B886="","",VLOOKUP(B886,'Base productos'!A$2:H$11812,5,FALSE))</f>
        <v/>
      </c>
      <c r="G886" s="67" t="str">
        <f>IF(B886="","",VLOOKUP(B886,'Base productos'!A$2:H$11812,6,FALSE))</f>
        <v/>
      </c>
      <c r="H886" s="67" t="str">
        <f>IF(B886="","",VLOOKUP(B886,'Base productos'!A$2:H$11812,7,FALSE))</f>
        <v/>
      </c>
      <c r="I886" s="67" t="str">
        <f>IF(B886="","",VLOOKUP(B886,'Base productos'!A$2:H$11812,8,FALSE))</f>
        <v/>
      </c>
      <c r="J886" s="47"/>
      <c r="K886" s="48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70"/>
      <c r="Y886" s="69"/>
      <c r="Z886" s="70"/>
      <c r="AA886" s="105"/>
      <c r="AB886" s="107"/>
      <c r="AC886" s="106"/>
      <c r="AD886" s="106"/>
      <c r="AE886" s="54"/>
      <c r="AF886" s="104"/>
      <c r="AG886" s="94"/>
      <c r="AH886" s="94"/>
      <c r="AI886"/>
      <c r="AJ886"/>
      <c r="AM886" s="13"/>
    </row>
    <row r="887" spans="1:39" s="8" customFormat="1" ht="24.95" customHeight="1" x14ac:dyDescent="0.25">
      <c r="A887" s="66" t="str">
        <f t="shared" si="13"/>
        <v/>
      </c>
      <c r="B887" s="62"/>
      <c r="C887" s="64" t="str">
        <f>IF(B887="","",VLOOKUP(B887,'Base productos'!A$2:H$11812,2,FALSE))</f>
        <v/>
      </c>
      <c r="D887" s="67" t="str">
        <f>IF(B887="","",VLOOKUP(B887,'Base productos'!A$2:H$11812,3,FALSE))</f>
        <v/>
      </c>
      <c r="E887" s="63" t="str">
        <f>IF(B887="","",VLOOKUP(B887,'Base productos'!A$2:H$11812,4,FALSE))</f>
        <v/>
      </c>
      <c r="F887" s="63" t="str">
        <f>IF(B887="","",VLOOKUP(B887,'Base productos'!A$2:H$11812,5,FALSE))</f>
        <v/>
      </c>
      <c r="G887" s="67" t="str">
        <f>IF(B887="","",VLOOKUP(B887,'Base productos'!A$2:H$11812,6,FALSE))</f>
        <v/>
      </c>
      <c r="H887" s="67" t="str">
        <f>IF(B887="","",VLOOKUP(B887,'Base productos'!A$2:H$11812,7,FALSE))</f>
        <v/>
      </c>
      <c r="I887" s="67" t="str">
        <f>IF(B887="","",VLOOKUP(B887,'Base productos'!A$2:H$11812,8,FALSE))</f>
        <v/>
      </c>
      <c r="J887" s="47"/>
      <c r="K887" s="48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70"/>
      <c r="Y887" s="69"/>
      <c r="Z887" s="70"/>
      <c r="AA887" s="105"/>
      <c r="AB887" s="107"/>
      <c r="AC887" s="106"/>
      <c r="AD887" s="106"/>
      <c r="AE887" s="54"/>
      <c r="AF887" s="104"/>
      <c r="AG887" s="94"/>
      <c r="AH887" s="94"/>
      <c r="AI887"/>
      <c r="AJ887"/>
      <c r="AM887" s="13"/>
    </row>
    <row r="888" spans="1:39" s="8" customFormat="1" ht="24.95" customHeight="1" x14ac:dyDescent="0.25">
      <c r="A888" s="66" t="str">
        <f t="shared" si="13"/>
        <v/>
      </c>
      <c r="B888" s="62"/>
      <c r="C888" s="64" t="str">
        <f>IF(B888="","",VLOOKUP(B888,'Base productos'!A$2:H$11812,2,FALSE))</f>
        <v/>
      </c>
      <c r="D888" s="67" t="str">
        <f>IF(B888="","",VLOOKUP(B888,'Base productos'!A$2:H$11812,3,FALSE))</f>
        <v/>
      </c>
      <c r="E888" s="63" t="str">
        <f>IF(B888="","",VLOOKUP(B888,'Base productos'!A$2:H$11812,4,FALSE))</f>
        <v/>
      </c>
      <c r="F888" s="63" t="str">
        <f>IF(B888="","",VLOOKUP(B888,'Base productos'!A$2:H$11812,5,FALSE))</f>
        <v/>
      </c>
      <c r="G888" s="67" t="str">
        <f>IF(B888="","",VLOOKUP(B888,'Base productos'!A$2:H$11812,6,FALSE))</f>
        <v/>
      </c>
      <c r="H888" s="67" t="str">
        <f>IF(B888="","",VLOOKUP(B888,'Base productos'!A$2:H$11812,7,FALSE))</f>
        <v/>
      </c>
      <c r="I888" s="67" t="str">
        <f>IF(B888="","",VLOOKUP(B888,'Base productos'!A$2:H$11812,8,FALSE))</f>
        <v/>
      </c>
      <c r="J888" s="47"/>
      <c r="K888" s="48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70"/>
      <c r="Y888" s="69"/>
      <c r="Z888" s="70"/>
      <c r="AA888" s="105"/>
      <c r="AB888" s="107"/>
      <c r="AC888" s="106"/>
      <c r="AD888" s="106"/>
      <c r="AE888" s="54"/>
      <c r="AF888" s="104"/>
      <c r="AG888" s="94"/>
      <c r="AH888" s="94"/>
      <c r="AI888"/>
      <c r="AJ888"/>
      <c r="AM888" s="13"/>
    </row>
    <row r="889" spans="1:39" s="8" customFormat="1" ht="24.95" customHeight="1" x14ac:dyDescent="0.25">
      <c r="A889" s="66" t="str">
        <f t="shared" si="13"/>
        <v/>
      </c>
      <c r="B889" s="62"/>
      <c r="C889" s="64" t="str">
        <f>IF(B889="","",VLOOKUP(B889,'Base productos'!A$2:H$11812,2,FALSE))</f>
        <v/>
      </c>
      <c r="D889" s="67" t="str">
        <f>IF(B889="","",VLOOKUP(B889,'Base productos'!A$2:H$11812,3,FALSE))</f>
        <v/>
      </c>
      <c r="E889" s="63" t="str">
        <f>IF(B889="","",VLOOKUP(B889,'Base productos'!A$2:H$11812,4,FALSE))</f>
        <v/>
      </c>
      <c r="F889" s="63" t="str">
        <f>IF(B889="","",VLOOKUP(B889,'Base productos'!A$2:H$11812,5,FALSE))</f>
        <v/>
      </c>
      <c r="G889" s="67" t="str">
        <f>IF(B889="","",VLOOKUP(B889,'Base productos'!A$2:H$11812,6,FALSE))</f>
        <v/>
      </c>
      <c r="H889" s="67" t="str">
        <f>IF(B889="","",VLOOKUP(B889,'Base productos'!A$2:H$11812,7,FALSE))</f>
        <v/>
      </c>
      <c r="I889" s="67" t="str">
        <f>IF(B889="","",VLOOKUP(B889,'Base productos'!A$2:H$11812,8,FALSE))</f>
        <v/>
      </c>
      <c r="J889" s="47"/>
      <c r="K889" s="48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70"/>
      <c r="Y889" s="69"/>
      <c r="Z889" s="70"/>
      <c r="AA889" s="105"/>
      <c r="AB889" s="107"/>
      <c r="AC889" s="106"/>
      <c r="AD889" s="106"/>
      <c r="AE889" s="54"/>
      <c r="AF889" s="104"/>
      <c r="AG889" s="94"/>
      <c r="AH889" s="94"/>
      <c r="AI889"/>
      <c r="AJ889"/>
      <c r="AM889" s="13"/>
    </row>
    <row r="890" spans="1:39" s="8" customFormat="1" ht="24.95" customHeight="1" x14ac:dyDescent="0.25">
      <c r="A890" s="66" t="str">
        <f t="shared" si="13"/>
        <v/>
      </c>
      <c r="B890" s="62"/>
      <c r="C890" s="64" t="str">
        <f>IF(B890="","",VLOOKUP(B890,'Base productos'!A$2:H$11812,2,FALSE))</f>
        <v/>
      </c>
      <c r="D890" s="67" t="str">
        <f>IF(B890="","",VLOOKUP(B890,'Base productos'!A$2:H$11812,3,FALSE))</f>
        <v/>
      </c>
      <c r="E890" s="63" t="str">
        <f>IF(B890="","",VLOOKUP(B890,'Base productos'!A$2:H$11812,4,FALSE))</f>
        <v/>
      </c>
      <c r="F890" s="63" t="str">
        <f>IF(B890="","",VLOOKUP(B890,'Base productos'!A$2:H$11812,5,FALSE))</f>
        <v/>
      </c>
      <c r="G890" s="67" t="str">
        <f>IF(B890="","",VLOOKUP(B890,'Base productos'!A$2:H$11812,6,FALSE))</f>
        <v/>
      </c>
      <c r="H890" s="67" t="str">
        <f>IF(B890="","",VLOOKUP(B890,'Base productos'!A$2:H$11812,7,FALSE))</f>
        <v/>
      </c>
      <c r="I890" s="67" t="str">
        <f>IF(B890="","",VLOOKUP(B890,'Base productos'!A$2:H$11812,8,FALSE))</f>
        <v/>
      </c>
      <c r="J890" s="47"/>
      <c r="K890" s="48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70"/>
      <c r="Y890" s="69"/>
      <c r="Z890" s="70"/>
      <c r="AA890" s="105"/>
      <c r="AB890" s="107"/>
      <c r="AC890" s="106"/>
      <c r="AD890" s="106"/>
      <c r="AE890" s="54"/>
      <c r="AF890" s="104"/>
      <c r="AG890" s="94"/>
      <c r="AH890" s="94"/>
      <c r="AI890"/>
      <c r="AJ890"/>
      <c r="AM890" s="13"/>
    </row>
    <row r="891" spans="1:39" s="8" customFormat="1" ht="24.95" customHeight="1" x14ac:dyDescent="0.25">
      <c r="A891" s="66" t="str">
        <f t="shared" si="13"/>
        <v/>
      </c>
      <c r="B891" s="62"/>
      <c r="C891" s="64" t="str">
        <f>IF(B891="","",VLOOKUP(B891,'Base productos'!A$2:H$11812,2,FALSE))</f>
        <v/>
      </c>
      <c r="D891" s="67" t="str">
        <f>IF(B891="","",VLOOKUP(B891,'Base productos'!A$2:H$11812,3,FALSE))</f>
        <v/>
      </c>
      <c r="E891" s="63" t="str">
        <f>IF(B891="","",VLOOKUP(B891,'Base productos'!A$2:H$11812,4,FALSE))</f>
        <v/>
      </c>
      <c r="F891" s="63" t="str">
        <f>IF(B891="","",VLOOKUP(B891,'Base productos'!A$2:H$11812,5,FALSE))</f>
        <v/>
      </c>
      <c r="G891" s="67" t="str">
        <f>IF(B891="","",VLOOKUP(B891,'Base productos'!A$2:H$11812,6,FALSE))</f>
        <v/>
      </c>
      <c r="H891" s="67" t="str">
        <f>IF(B891="","",VLOOKUP(B891,'Base productos'!A$2:H$11812,7,FALSE))</f>
        <v/>
      </c>
      <c r="I891" s="67" t="str">
        <f>IF(B891="","",VLOOKUP(B891,'Base productos'!A$2:H$11812,8,FALSE))</f>
        <v/>
      </c>
      <c r="J891" s="47"/>
      <c r="K891" s="48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70"/>
      <c r="Y891" s="69"/>
      <c r="Z891" s="70"/>
      <c r="AA891" s="105"/>
      <c r="AB891" s="107"/>
      <c r="AC891" s="106"/>
      <c r="AD891" s="106"/>
      <c r="AE891" s="54"/>
      <c r="AF891" s="104"/>
      <c r="AG891" s="94"/>
      <c r="AH891" s="94"/>
      <c r="AI891"/>
      <c r="AJ891"/>
      <c r="AM891" s="13"/>
    </row>
    <row r="892" spans="1:39" s="8" customFormat="1" ht="24.95" customHeight="1" x14ac:dyDescent="0.25">
      <c r="A892" s="66" t="str">
        <f t="shared" si="13"/>
        <v/>
      </c>
      <c r="B892" s="62"/>
      <c r="C892" s="64" t="str">
        <f>IF(B892="","",VLOOKUP(B892,'Base productos'!A$2:H$11812,2,FALSE))</f>
        <v/>
      </c>
      <c r="D892" s="67" t="str">
        <f>IF(B892="","",VLOOKUP(B892,'Base productos'!A$2:H$11812,3,FALSE))</f>
        <v/>
      </c>
      <c r="E892" s="63" t="str">
        <f>IF(B892="","",VLOOKUP(B892,'Base productos'!A$2:H$11812,4,FALSE))</f>
        <v/>
      </c>
      <c r="F892" s="63" t="str">
        <f>IF(B892="","",VLOOKUP(B892,'Base productos'!A$2:H$11812,5,FALSE))</f>
        <v/>
      </c>
      <c r="G892" s="67" t="str">
        <f>IF(B892="","",VLOOKUP(B892,'Base productos'!A$2:H$11812,6,FALSE))</f>
        <v/>
      </c>
      <c r="H892" s="67" t="str">
        <f>IF(B892="","",VLOOKUP(B892,'Base productos'!A$2:H$11812,7,FALSE))</f>
        <v/>
      </c>
      <c r="I892" s="67" t="str">
        <f>IF(B892="","",VLOOKUP(B892,'Base productos'!A$2:H$11812,8,FALSE))</f>
        <v/>
      </c>
      <c r="J892" s="47"/>
      <c r="K892" s="48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70"/>
      <c r="Y892" s="69"/>
      <c r="Z892" s="70"/>
      <c r="AA892" s="105"/>
      <c r="AB892" s="107"/>
      <c r="AC892" s="106"/>
      <c r="AD892" s="106"/>
      <c r="AE892" s="54"/>
      <c r="AF892" s="104"/>
      <c r="AG892" s="94"/>
      <c r="AH892" s="94"/>
      <c r="AI892"/>
      <c r="AJ892"/>
      <c r="AM892" s="13"/>
    </row>
    <row r="893" spans="1:39" s="8" customFormat="1" ht="24.95" customHeight="1" x14ac:dyDescent="0.25">
      <c r="A893" s="66" t="str">
        <f t="shared" si="13"/>
        <v/>
      </c>
      <c r="B893" s="62"/>
      <c r="C893" s="64" t="str">
        <f>IF(B893="","",VLOOKUP(B893,'Base productos'!A$2:H$11812,2,FALSE))</f>
        <v/>
      </c>
      <c r="D893" s="67" t="str">
        <f>IF(B893="","",VLOOKUP(B893,'Base productos'!A$2:H$11812,3,FALSE))</f>
        <v/>
      </c>
      <c r="E893" s="63" t="str">
        <f>IF(B893="","",VLOOKUP(B893,'Base productos'!A$2:H$11812,4,FALSE))</f>
        <v/>
      </c>
      <c r="F893" s="63" t="str">
        <f>IF(B893="","",VLOOKUP(B893,'Base productos'!A$2:H$11812,5,FALSE))</f>
        <v/>
      </c>
      <c r="G893" s="67" t="str">
        <f>IF(B893="","",VLOOKUP(B893,'Base productos'!A$2:H$11812,6,FALSE))</f>
        <v/>
      </c>
      <c r="H893" s="67" t="str">
        <f>IF(B893="","",VLOOKUP(B893,'Base productos'!A$2:H$11812,7,FALSE))</f>
        <v/>
      </c>
      <c r="I893" s="67" t="str">
        <f>IF(B893="","",VLOOKUP(B893,'Base productos'!A$2:H$11812,8,FALSE))</f>
        <v/>
      </c>
      <c r="J893" s="47"/>
      <c r="K893" s="48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70"/>
      <c r="Y893" s="69"/>
      <c r="Z893" s="70"/>
      <c r="AA893" s="105"/>
      <c r="AB893" s="107"/>
      <c r="AC893" s="106"/>
      <c r="AD893" s="106"/>
      <c r="AE893" s="54"/>
      <c r="AF893" s="104"/>
      <c r="AG893" s="94"/>
      <c r="AH893" s="94"/>
      <c r="AI893"/>
      <c r="AJ893"/>
      <c r="AM893" s="13"/>
    </row>
    <row r="894" spans="1:39" s="8" customFormat="1" ht="24.95" customHeight="1" x14ac:dyDescent="0.25">
      <c r="A894" s="66" t="str">
        <f t="shared" si="13"/>
        <v/>
      </c>
      <c r="B894" s="62"/>
      <c r="C894" s="64" t="str">
        <f>IF(B894="","",VLOOKUP(B894,'Base productos'!A$2:H$11812,2,FALSE))</f>
        <v/>
      </c>
      <c r="D894" s="67" t="str">
        <f>IF(B894="","",VLOOKUP(B894,'Base productos'!A$2:H$11812,3,FALSE))</f>
        <v/>
      </c>
      <c r="E894" s="63" t="str">
        <f>IF(B894="","",VLOOKUP(B894,'Base productos'!A$2:H$11812,4,FALSE))</f>
        <v/>
      </c>
      <c r="F894" s="63" t="str">
        <f>IF(B894="","",VLOOKUP(B894,'Base productos'!A$2:H$11812,5,FALSE))</f>
        <v/>
      </c>
      <c r="G894" s="67" t="str">
        <f>IF(B894="","",VLOOKUP(B894,'Base productos'!A$2:H$11812,6,FALSE))</f>
        <v/>
      </c>
      <c r="H894" s="67" t="str">
        <f>IF(B894="","",VLOOKUP(B894,'Base productos'!A$2:H$11812,7,FALSE))</f>
        <v/>
      </c>
      <c r="I894" s="67" t="str">
        <f>IF(B894="","",VLOOKUP(B894,'Base productos'!A$2:H$11812,8,FALSE))</f>
        <v/>
      </c>
      <c r="J894" s="47"/>
      <c r="K894" s="48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70"/>
      <c r="Y894" s="69"/>
      <c r="Z894" s="70"/>
      <c r="AA894" s="105"/>
      <c r="AB894" s="107"/>
      <c r="AC894" s="106"/>
      <c r="AD894" s="106"/>
      <c r="AE894" s="54"/>
      <c r="AF894" s="104"/>
      <c r="AG894" s="94"/>
      <c r="AH894" s="94"/>
      <c r="AI894"/>
      <c r="AJ894"/>
      <c r="AM894" s="13"/>
    </row>
    <row r="895" spans="1:39" s="8" customFormat="1" ht="24.95" customHeight="1" x14ac:dyDescent="0.25">
      <c r="A895" s="66" t="str">
        <f t="shared" si="13"/>
        <v/>
      </c>
      <c r="B895" s="62"/>
      <c r="C895" s="64" t="str">
        <f>IF(B895="","",VLOOKUP(B895,'Base productos'!A$2:H$11812,2,FALSE))</f>
        <v/>
      </c>
      <c r="D895" s="67" t="str">
        <f>IF(B895="","",VLOOKUP(B895,'Base productos'!A$2:H$11812,3,FALSE))</f>
        <v/>
      </c>
      <c r="E895" s="63" t="str">
        <f>IF(B895="","",VLOOKUP(B895,'Base productos'!A$2:H$11812,4,FALSE))</f>
        <v/>
      </c>
      <c r="F895" s="63" t="str">
        <f>IF(B895="","",VLOOKUP(B895,'Base productos'!A$2:H$11812,5,FALSE))</f>
        <v/>
      </c>
      <c r="G895" s="67" t="str">
        <f>IF(B895="","",VLOOKUP(B895,'Base productos'!A$2:H$11812,6,FALSE))</f>
        <v/>
      </c>
      <c r="H895" s="67" t="str">
        <f>IF(B895="","",VLOOKUP(B895,'Base productos'!A$2:H$11812,7,FALSE))</f>
        <v/>
      </c>
      <c r="I895" s="67" t="str">
        <f>IF(B895="","",VLOOKUP(B895,'Base productos'!A$2:H$11812,8,FALSE))</f>
        <v/>
      </c>
      <c r="J895" s="47"/>
      <c r="K895" s="48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70"/>
      <c r="Y895" s="69"/>
      <c r="Z895" s="70"/>
      <c r="AA895" s="105"/>
      <c r="AB895" s="107"/>
      <c r="AC895" s="106"/>
      <c r="AD895" s="106"/>
      <c r="AE895" s="54"/>
      <c r="AF895" s="104"/>
      <c r="AG895" s="94"/>
      <c r="AH895" s="94"/>
      <c r="AI895"/>
      <c r="AJ895"/>
      <c r="AM895" s="13"/>
    </row>
    <row r="896" spans="1:39" s="8" customFormat="1" ht="24.95" customHeight="1" x14ac:dyDescent="0.25">
      <c r="A896" s="66" t="str">
        <f t="shared" si="13"/>
        <v/>
      </c>
      <c r="B896" s="62"/>
      <c r="C896" s="64" t="str">
        <f>IF(B896="","",VLOOKUP(B896,'Base productos'!A$2:H$11812,2,FALSE))</f>
        <v/>
      </c>
      <c r="D896" s="67" t="str">
        <f>IF(B896="","",VLOOKUP(B896,'Base productos'!A$2:H$11812,3,FALSE))</f>
        <v/>
      </c>
      <c r="E896" s="63" t="str">
        <f>IF(B896="","",VLOOKUP(B896,'Base productos'!A$2:H$11812,4,FALSE))</f>
        <v/>
      </c>
      <c r="F896" s="63" t="str">
        <f>IF(B896="","",VLOOKUP(B896,'Base productos'!A$2:H$11812,5,FALSE))</f>
        <v/>
      </c>
      <c r="G896" s="67" t="str">
        <f>IF(B896="","",VLOOKUP(B896,'Base productos'!A$2:H$11812,6,FALSE))</f>
        <v/>
      </c>
      <c r="H896" s="67" t="str">
        <f>IF(B896="","",VLOOKUP(B896,'Base productos'!A$2:H$11812,7,FALSE))</f>
        <v/>
      </c>
      <c r="I896" s="67" t="str">
        <f>IF(B896="","",VLOOKUP(B896,'Base productos'!A$2:H$11812,8,FALSE))</f>
        <v/>
      </c>
      <c r="J896" s="47"/>
      <c r="K896" s="48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70"/>
      <c r="Y896" s="69"/>
      <c r="Z896" s="70"/>
      <c r="AA896" s="105"/>
      <c r="AB896" s="107"/>
      <c r="AC896" s="106"/>
      <c r="AD896" s="106"/>
      <c r="AE896" s="54"/>
      <c r="AF896" s="104"/>
      <c r="AG896" s="94"/>
      <c r="AH896" s="94"/>
      <c r="AI896"/>
      <c r="AJ896"/>
      <c r="AM896" s="13"/>
    </row>
    <row r="897" spans="1:39" s="8" customFormat="1" ht="24.95" customHeight="1" x14ac:dyDescent="0.25">
      <c r="A897" s="66" t="str">
        <f t="shared" si="13"/>
        <v/>
      </c>
      <c r="B897" s="62"/>
      <c r="C897" s="64" t="str">
        <f>IF(B897="","",VLOOKUP(B897,'Base productos'!A$2:H$11812,2,FALSE))</f>
        <v/>
      </c>
      <c r="D897" s="67" t="str">
        <f>IF(B897="","",VLOOKUP(B897,'Base productos'!A$2:H$11812,3,FALSE))</f>
        <v/>
      </c>
      <c r="E897" s="63" t="str">
        <f>IF(B897="","",VLOOKUP(B897,'Base productos'!A$2:H$11812,4,FALSE))</f>
        <v/>
      </c>
      <c r="F897" s="63" t="str">
        <f>IF(B897="","",VLOOKUP(B897,'Base productos'!A$2:H$11812,5,FALSE))</f>
        <v/>
      </c>
      <c r="G897" s="67" t="str">
        <f>IF(B897="","",VLOOKUP(B897,'Base productos'!A$2:H$11812,6,FALSE))</f>
        <v/>
      </c>
      <c r="H897" s="67" t="str">
        <f>IF(B897="","",VLOOKUP(B897,'Base productos'!A$2:H$11812,7,FALSE))</f>
        <v/>
      </c>
      <c r="I897" s="67" t="str">
        <f>IF(B897="","",VLOOKUP(B897,'Base productos'!A$2:H$11812,8,FALSE))</f>
        <v/>
      </c>
      <c r="J897" s="47"/>
      <c r="K897" s="48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70"/>
      <c r="Y897" s="69"/>
      <c r="Z897" s="70"/>
      <c r="AA897" s="105"/>
      <c r="AB897" s="107"/>
      <c r="AC897" s="106"/>
      <c r="AD897" s="106"/>
      <c r="AE897" s="54"/>
      <c r="AF897" s="104"/>
      <c r="AG897" s="94"/>
      <c r="AH897" s="94"/>
      <c r="AI897"/>
      <c r="AJ897"/>
      <c r="AM897" s="13"/>
    </row>
    <row r="898" spans="1:39" s="8" customFormat="1" ht="24.95" customHeight="1" x14ac:dyDescent="0.25">
      <c r="A898" s="66" t="str">
        <f t="shared" si="13"/>
        <v/>
      </c>
      <c r="B898" s="62"/>
      <c r="C898" s="64" t="str">
        <f>IF(B898="","",VLOOKUP(B898,'Base productos'!A$2:H$11812,2,FALSE))</f>
        <v/>
      </c>
      <c r="D898" s="67" t="str">
        <f>IF(B898="","",VLOOKUP(B898,'Base productos'!A$2:H$11812,3,FALSE))</f>
        <v/>
      </c>
      <c r="E898" s="63" t="str">
        <f>IF(B898="","",VLOOKUP(B898,'Base productos'!A$2:H$11812,4,FALSE))</f>
        <v/>
      </c>
      <c r="F898" s="63" t="str">
        <f>IF(B898="","",VLOOKUP(B898,'Base productos'!A$2:H$11812,5,FALSE))</f>
        <v/>
      </c>
      <c r="G898" s="67" t="str">
        <f>IF(B898="","",VLOOKUP(B898,'Base productos'!A$2:H$11812,6,FALSE))</f>
        <v/>
      </c>
      <c r="H898" s="67" t="str">
        <f>IF(B898="","",VLOOKUP(B898,'Base productos'!A$2:H$11812,7,FALSE))</f>
        <v/>
      </c>
      <c r="I898" s="67" t="str">
        <f>IF(B898="","",VLOOKUP(B898,'Base productos'!A$2:H$11812,8,FALSE))</f>
        <v/>
      </c>
      <c r="J898" s="47"/>
      <c r="K898" s="48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70"/>
      <c r="Y898" s="69"/>
      <c r="Z898" s="70"/>
      <c r="AA898" s="105"/>
      <c r="AB898" s="107"/>
      <c r="AC898" s="106"/>
      <c r="AD898" s="106"/>
      <c r="AE898" s="54"/>
      <c r="AF898" s="104"/>
      <c r="AG898" s="94"/>
      <c r="AH898" s="94"/>
      <c r="AI898"/>
      <c r="AJ898"/>
      <c r="AM898" s="13"/>
    </row>
    <row r="899" spans="1:39" s="8" customFormat="1" ht="24.95" customHeight="1" x14ac:dyDescent="0.25">
      <c r="A899" s="66" t="str">
        <f t="shared" si="13"/>
        <v/>
      </c>
      <c r="B899" s="62"/>
      <c r="C899" s="64" t="str">
        <f>IF(B899="","",VLOOKUP(B899,'Base productos'!A$2:H$11812,2,FALSE))</f>
        <v/>
      </c>
      <c r="D899" s="67" t="str">
        <f>IF(B899="","",VLOOKUP(B899,'Base productos'!A$2:H$11812,3,FALSE))</f>
        <v/>
      </c>
      <c r="E899" s="63" t="str">
        <f>IF(B899="","",VLOOKUP(B899,'Base productos'!A$2:H$11812,4,FALSE))</f>
        <v/>
      </c>
      <c r="F899" s="63" t="str">
        <f>IF(B899="","",VLOOKUP(B899,'Base productos'!A$2:H$11812,5,FALSE))</f>
        <v/>
      </c>
      <c r="G899" s="67" t="str">
        <f>IF(B899="","",VLOOKUP(B899,'Base productos'!A$2:H$11812,6,FALSE))</f>
        <v/>
      </c>
      <c r="H899" s="67" t="str">
        <f>IF(B899="","",VLOOKUP(B899,'Base productos'!A$2:H$11812,7,FALSE))</f>
        <v/>
      </c>
      <c r="I899" s="67" t="str">
        <f>IF(B899="","",VLOOKUP(B899,'Base productos'!A$2:H$11812,8,FALSE))</f>
        <v/>
      </c>
      <c r="J899" s="47"/>
      <c r="K899" s="48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70"/>
      <c r="Y899" s="69"/>
      <c r="Z899" s="70"/>
      <c r="AA899" s="105"/>
      <c r="AB899" s="107"/>
      <c r="AC899" s="106"/>
      <c r="AD899" s="106"/>
      <c r="AE899" s="54"/>
      <c r="AF899" s="104"/>
      <c r="AG899" s="94"/>
      <c r="AH899" s="94"/>
      <c r="AI899"/>
      <c r="AJ899"/>
      <c r="AM899" s="13"/>
    </row>
    <row r="900" spans="1:39" s="8" customFormat="1" ht="24.95" customHeight="1" x14ac:dyDescent="0.25">
      <c r="A900" s="66" t="str">
        <f t="shared" si="13"/>
        <v/>
      </c>
      <c r="B900" s="62"/>
      <c r="C900" s="64" t="str">
        <f>IF(B900="","",VLOOKUP(B900,'Base productos'!A$2:H$11812,2,FALSE))</f>
        <v/>
      </c>
      <c r="D900" s="67" t="str">
        <f>IF(B900="","",VLOOKUP(B900,'Base productos'!A$2:H$11812,3,FALSE))</f>
        <v/>
      </c>
      <c r="E900" s="63" t="str">
        <f>IF(B900="","",VLOOKUP(B900,'Base productos'!A$2:H$11812,4,FALSE))</f>
        <v/>
      </c>
      <c r="F900" s="63" t="str">
        <f>IF(B900="","",VLOOKUP(B900,'Base productos'!A$2:H$11812,5,FALSE))</f>
        <v/>
      </c>
      <c r="G900" s="67" t="str">
        <f>IF(B900="","",VLOOKUP(B900,'Base productos'!A$2:H$11812,6,FALSE))</f>
        <v/>
      </c>
      <c r="H900" s="67" t="str">
        <f>IF(B900="","",VLOOKUP(B900,'Base productos'!A$2:H$11812,7,FALSE))</f>
        <v/>
      </c>
      <c r="I900" s="67" t="str">
        <f>IF(B900="","",VLOOKUP(B900,'Base productos'!A$2:H$11812,8,FALSE))</f>
        <v/>
      </c>
      <c r="J900" s="47"/>
      <c r="K900" s="48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70"/>
      <c r="Y900" s="69"/>
      <c r="Z900" s="70"/>
      <c r="AA900" s="105"/>
      <c r="AB900" s="107"/>
      <c r="AC900" s="106"/>
      <c r="AD900" s="106"/>
      <c r="AE900" s="54"/>
      <c r="AF900" s="104"/>
      <c r="AG900" s="94"/>
      <c r="AH900" s="94"/>
      <c r="AI900"/>
      <c r="AJ900"/>
      <c r="AM900" s="13"/>
    </row>
    <row r="901" spans="1:39" s="8" customFormat="1" ht="24.95" customHeight="1" x14ac:dyDescent="0.25">
      <c r="A901" s="66" t="str">
        <f t="shared" si="13"/>
        <v/>
      </c>
      <c r="B901" s="62"/>
      <c r="C901" s="64" t="str">
        <f>IF(B901="","",VLOOKUP(B901,'Base productos'!A$2:H$11812,2,FALSE))</f>
        <v/>
      </c>
      <c r="D901" s="67" t="str">
        <f>IF(B901="","",VLOOKUP(B901,'Base productos'!A$2:H$11812,3,FALSE))</f>
        <v/>
      </c>
      <c r="E901" s="63" t="str">
        <f>IF(B901="","",VLOOKUP(B901,'Base productos'!A$2:H$11812,4,FALSE))</f>
        <v/>
      </c>
      <c r="F901" s="63" t="str">
        <f>IF(B901="","",VLOOKUP(B901,'Base productos'!A$2:H$11812,5,FALSE))</f>
        <v/>
      </c>
      <c r="G901" s="67" t="str">
        <f>IF(B901="","",VLOOKUP(B901,'Base productos'!A$2:H$11812,6,FALSE))</f>
        <v/>
      </c>
      <c r="H901" s="67" t="str">
        <f>IF(B901="","",VLOOKUP(B901,'Base productos'!A$2:H$11812,7,FALSE))</f>
        <v/>
      </c>
      <c r="I901" s="67" t="str">
        <f>IF(B901="","",VLOOKUP(B901,'Base productos'!A$2:H$11812,8,FALSE))</f>
        <v/>
      </c>
      <c r="J901" s="47"/>
      <c r="K901" s="48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70"/>
      <c r="Y901" s="69"/>
      <c r="Z901" s="70"/>
      <c r="AA901" s="105"/>
      <c r="AB901" s="107"/>
      <c r="AC901" s="106"/>
      <c r="AD901" s="106"/>
      <c r="AE901" s="54"/>
      <c r="AF901" s="104"/>
      <c r="AG901" s="94"/>
      <c r="AH901" s="94"/>
      <c r="AI901"/>
      <c r="AJ901"/>
      <c r="AM901" s="13"/>
    </row>
    <row r="902" spans="1:39" s="8" customFormat="1" ht="24.95" customHeight="1" x14ac:dyDescent="0.25">
      <c r="A902" s="66" t="str">
        <f t="shared" si="13"/>
        <v/>
      </c>
      <c r="B902" s="62"/>
      <c r="C902" s="64" t="str">
        <f>IF(B902="","",VLOOKUP(B902,'Base productos'!A$2:H$11812,2,FALSE))</f>
        <v/>
      </c>
      <c r="D902" s="67" t="str">
        <f>IF(B902="","",VLOOKUP(B902,'Base productos'!A$2:H$11812,3,FALSE))</f>
        <v/>
      </c>
      <c r="E902" s="63" t="str">
        <f>IF(B902="","",VLOOKUP(B902,'Base productos'!A$2:H$11812,4,FALSE))</f>
        <v/>
      </c>
      <c r="F902" s="63" t="str">
        <f>IF(B902="","",VLOOKUP(B902,'Base productos'!A$2:H$11812,5,FALSE))</f>
        <v/>
      </c>
      <c r="G902" s="67" t="str">
        <f>IF(B902="","",VLOOKUP(B902,'Base productos'!A$2:H$11812,6,FALSE))</f>
        <v/>
      </c>
      <c r="H902" s="67" t="str">
        <f>IF(B902="","",VLOOKUP(B902,'Base productos'!A$2:H$11812,7,FALSE))</f>
        <v/>
      </c>
      <c r="I902" s="67" t="str">
        <f>IF(B902="","",VLOOKUP(B902,'Base productos'!A$2:H$11812,8,FALSE))</f>
        <v/>
      </c>
      <c r="J902" s="47"/>
      <c r="K902" s="48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70"/>
      <c r="Y902" s="69"/>
      <c r="Z902" s="70"/>
      <c r="AA902" s="105"/>
      <c r="AB902" s="107"/>
      <c r="AC902" s="106"/>
      <c r="AD902" s="106"/>
      <c r="AE902" s="54"/>
      <c r="AF902" s="104"/>
      <c r="AG902" s="94"/>
      <c r="AH902" s="94"/>
      <c r="AI902"/>
      <c r="AJ902"/>
      <c r="AM902" s="13"/>
    </row>
    <row r="903" spans="1:39" s="8" customFormat="1" ht="24.95" customHeight="1" x14ac:dyDescent="0.25">
      <c r="A903" s="66" t="str">
        <f t="shared" si="13"/>
        <v/>
      </c>
      <c r="B903" s="62"/>
      <c r="C903" s="64" t="str">
        <f>IF(B903="","",VLOOKUP(B903,'Base productos'!A$2:H$11812,2,FALSE))</f>
        <v/>
      </c>
      <c r="D903" s="67" t="str">
        <f>IF(B903="","",VLOOKUP(B903,'Base productos'!A$2:H$11812,3,FALSE))</f>
        <v/>
      </c>
      <c r="E903" s="63" t="str">
        <f>IF(B903="","",VLOOKUP(B903,'Base productos'!A$2:H$11812,4,FALSE))</f>
        <v/>
      </c>
      <c r="F903" s="63" t="str">
        <f>IF(B903="","",VLOOKUP(B903,'Base productos'!A$2:H$11812,5,FALSE))</f>
        <v/>
      </c>
      <c r="G903" s="67" t="str">
        <f>IF(B903="","",VLOOKUP(B903,'Base productos'!A$2:H$11812,6,FALSE))</f>
        <v/>
      </c>
      <c r="H903" s="67" t="str">
        <f>IF(B903="","",VLOOKUP(B903,'Base productos'!A$2:H$11812,7,FALSE))</f>
        <v/>
      </c>
      <c r="I903" s="67" t="str">
        <f>IF(B903="","",VLOOKUP(B903,'Base productos'!A$2:H$11812,8,FALSE))</f>
        <v/>
      </c>
      <c r="J903" s="47"/>
      <c r="K903" s="48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70"/>
      <c r="Y903" s="69"/>
      <c r="Z903" s="70"/>
      <c r="AA903" s="105"/>
      <c r="AB903" s="107"/>
      <c r="AC903" s="106"/>
      <c r="AD903" s="106"/>
      <c r="AE903" s="54"/>
      <c r="AF903" s="104"/>
      <c r="AG903" s="94"/>
      <c r="AH903" s="94"/>
      <c r="AI903"/>
      <c r="AJ903"/>
      <c r="AM903" s="13"/>
    </row>
    <row r="904" spans="1:39" s="8" customFormat="1" ht="24.95" customHeight="1" x14ac:dyDescent="0.25">
      <c r="A904" s="66" t="str">
        <f t="shared" si="13"/>
        <v/>
      </c>
      <c r="B904" s="62"/>
      <c r="C904" s="64" t="str">
        <f>IF(B904="","",VLOOKUP(B904,'Base productos'!A$2:H$11812,2,FALSE))</f>
        <v/>
      </c>
      <c r="D904" s="67" t="str">
        <f>IF(B904="","",VLOOKUP(B904,'Base productos'!A$2:H$11812,3,FALSE))</f>
        <v/>
      </c>
      <c r="E904" s="63" t="str">
        <f>IF(B904="","",VLOOKUP(B904,'Base productos'!A$2:H$11812,4,FALSE))</f>
        <v/>
      </c>
      <c r="F904" s="63" t="str">
        <f>IF(B904="","",VLOOKUP(B904,'Base productos'!A$2:H$11812,5,FALSE))</f>
        <v/>
      </c>
      <c r="G904" s="67" t="str">
        <f>IF(B904="","",VLOOKUP(B904,'Base productos'!A$2:H$11812,6,FALSE))</f>
        <v/>
      </c>
      <c r="H904" s="67" t="str">
        <f>IF(B904="","",VLOOKUP(B904,'Base productos'!A$2:H$11812,7,FALSE))</f>
        <v/>
      </c>
      <c r="I904" s="67" t="str">
        <f>IF(B904="","",VLOOKUP(B904,'Base productos'!A$2:H$11812,8,FALSE))</f>
        <v/>
      </c>
      <c r="J904" s="47"/>
      <c r="K904" s="48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70"/>
      <c r="Y904" s="69"/>
      <c r="Z904" s="70"/>
      <c r="AA904" s="105"/>
      <c r="AB904" s="107"/>
      <c r="AC904" s="106"/>
      <c r="AD904" s="106"/>
      <c r="AE904" s="54"/>
      <c r="AF904" s="104"/>
      <c r="AG904" s="94"/>
      <c r="AH904" s="94"/>
      <c r="AI904"/>
      <c r="AJ904"/>
      <c r="AM904" s="13"/>
    </row>
    <row r="905" spans="1:39" s="8" customFormat="1" ht="24.95" customHeight="1" x14ac:dyDescent="0.25">
      <c r="A905" s="66" t="str">
        <f t="shared" si="13"/>
        <v/>
      </c>
      <c r="B905" s="62"/>
      <c r="C905" s="64" t="str">
        <f>IF(B905="","",VLOOKUP(B905,'Base productos'!A$2:H$11812,2,FALSE))</f>
        <v/>
      </c>
      <c r="D905" s="67" t="str">
        <f>IF(B905="","",VLOOKUP(B905,'Base productos'!A$2:H$11812,3,FALSE))</f>
        <v/>
      </c>
      <c r="E905" s="63" t="str">
        <f>IF(B905="","",VLOOKUP(B905,'Base productos'!A$2:H$11812,4,FALSE))</f>
        <v/>
      </c>
      <c r="F905" s="63" t="str">
        <f>IF(B905="","",VLOOKUP(B905,'Base productos'!A$2:H$11812,5,FALSE))</f>
        <v/>
      </c>
      <c r="G905" s="67" t="str">
        <f>IF(B905="","",VLOOKUP(B905,'Base productos'!A$2:H$11812,6,FALSE))</f>
        <v/>
      </c>
      <c r="H905" s="67" t="str">
        <f>IF(B905="","",VLOOKUP(B905,'Base productos'!A$2:H$11812,7,FALSE))</f>
        <v/>
      </c>
      <c r="I905" s="67" t="str">
        <f>IF(B905="","",VLOOKUP(B905,'Base productos'!A$2:H$11812,8,FALSE))</f>
        <v/>
      </c>
      <c r="J905" s="47"/>
      <c r="K905" s="48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70"/>
      <c r="Y905" s="69"/>
      <c r="Z905" s="70"/>
      <c r="AA905" s="105"/>
      <c r="AB905" s="107"/>
      <c r="AC905" s="106"/>
      <c r="AD905" s="106"/>
      <c r="AE905" s="54"/>
      <c r="AF905" s="104"/>
      <c r="AG905" s="94"/>
      <c r="AH905" s="94"/>
      <c r="AI905"/>
      <c r="AJ905"/>
      <c r="AM905" s="13"/>
    </row>
    <row r="906" spans="1:39" s="8" customFormat="1" ht="24.95" customHeight="1" x14ac:dyDescent="0.25">
      <c r="A906" s="66" t="str">
        <f t="shared" si="13"/>
        <v/>
      </c>
      <c r="B906" s="62"/>
      <c r="C906" s="64" t="str">
        <f>IF(B906="","",VLOOKUP(B906,'Base productos'!A$2:H$11812,2,FALSE))</f>
        <v/>
      </c>
      <c r="D906" s="67" t="str">
        <f>IF(B906="","",VLOOKUP(B906,'Base productos'!A$2:H$11812,3,FALSE))</f>
        <v/>
      </c>
      <c r="E906" s="63" t="str">
        <f>IF(B906="","",VLOOKUP(B906,'Base productos'!A$2:H$11812,4,FALSE))</f>
        <v/>
      </c>
      <c r="F906" s="63" t="str">
        <f>IF(B906="","",VLOOKUP(B906,'Base productos'!A$2:H$11812,5,FALSE))</f>
        <v/>
      </c>
      <c r="G906" s="67" t="str">
        <f>IF(B906="","",VLOOKUP(B906,'Base productos'!A$2:H$11812,6,FALSE))</f>
        <v/>
      </c>
      <c r="H906" s="67" t="str">
        <f>IF(B906="","",VLOOKUP(B906,'Base productos'!A$2:H$11812,7,FALSE))</f>
        <v/>
      </c>
      <c r="I906" s="67" t="str">
        <f>IF(B906="","",VLOOKUP(B906,'Base productos'!A$2:H$11812,8,FALSE))</f>
        <v/>
      </c>
      <c r="J906" s="47"/>
      <c r="K906" s="48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70"/>
      <c r="Y906" s="69"/>
      <c r="Z906" s="70"/>
      <c r="AA906" s="105"/>
      <c r="AB906" s="107"/>
      <c r="AC906" s="106"/>
      <c r="AD906" s="106"/>
      <c r="AE906" s="54"/>
      <c r="AF906" s="104"/>
      <c r="AG906" s="94"/>
      <c r="AH906" s="94"/>
      <c r="AI906"/>
      <c r="AJ906"/>
      <c r="AM906" s="13"/>
    </row>
    <row r="907" spans="1:39" s="8" customFormat="1" ht="24.95" customHeight="1" x14ac:dyDescent="0.25">
      <c r="A907" s="66" t="str">
        <f t="shared" si="13"/>
        <v/>
      </c>
      <c r="B907" s="62"/>
      <c r="C907" s="64" t="str">
        <f>IF(B907="","",VLOOKUP(B907,'Base productos'!A$2:H$11812,2,FALSE))</f>
        <v/>
      </c>
      <c r="D907" s="67" t="str">
        <f>IF(B907="","",VLOOKUP(B907,'Base productos'!A$2:H$11812,3,FALSE))</f>
        <v/>
      </c>
      <c r="E907" s="63" t="str">
        <f>IF(B907="","",VLOOKUP(B907,'Base productos'!A$2:H$11812,4,FALSE))</f>
        <v/>
      </c>
      <c r="F907" s="63" t="str">
        <f>IF(B907="","",VLOOKUP(B907,'Base productos'!A$2:H$11812,5,FALSE))</f>
        <v/>
      </c>
      <c r="G907" s="67" t="str">
        <f>IF(B907="","",VLOOKUP(B907,'Base productos'!A$2:H$11812,6,FALSE))</f>
        <v/>
      </c>
      <c r="H907" s="67" t="str">
        <f>IF(B907="","",VLOOKUP(B907,'Base productos'!A$2:H$11812,7,FALSE))</f>
        <v/>
      </c>
      <c r="I907" s="67" t="str">
        <f>IF(B907="","",VLOOKUP(B907,'Base productos'!A$2:H$11812,8,FALSE))</f>
        <v/>
      </c>
      <c r="J907" s="47"/>
      <c r="K907" s="48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70"/>
      <c r="Y907" s="69"/>
      <c r="Z907" s="70"/>
      <c r="AA907" s="105"/>
      <c r="AB907" s="107"/>
      <c r="AC907" s="106"/>
      <c r="AD907" s="106"/>
      <c r="AE907" s="54"/>
      <c r="AF907" s="104"/>
      <c r="AG907" s="94"/>
      <c r="AH907" s="94"/>
      <c r="AI907"/>
      <c r="AJ907"/>
      <c r="AM907" s="13"/>
    </row>
    <row r="908" spans="1:39" s="8" customFormat="1" ht="24.95" customHeight="1" x14ac:dyDescent="0.25">
      <c r="A908" s="66" t="str">
        <f t="shared" si="13"/>
        <v/>
      </c>
      <c r="B908" s="62"/>
      <c r="C908" s="64" t="str">
        <f>IF(B908="","",VLOOKUP(B908,'Base productos'!A$2:H$11812,2,FALSE))</f>
        <v/>
      </c>
      <c r="D908" s="67" t="str">
        <f>IF(B908="","",VLOOKUP(B908,'Base productos'!A$2:H$11812,3,FALSE))</f>
        <v/>
      </c>
      <c r="E908" s="63" t="str">
        <f>IF(B908="","",VLOOKUP(B908,'Base productos'!A$2:H$11812,4,FALSE))</f>
        <v/>
      </c>
      <c r="F908" s="63" t="str">
        <f>IF(B908="","",VLOOKUP(B908,'Base productos'!A$2:H$11812,5,FALSE))</f>
        <v/>
      </c>
      <c r="G908" s="67" t="str">
        <f>IF(B908="","",VLOOKUP(B908,'Base productos'!A$2:H$11812,6,FALSE))</f>
        <v/>
      </c>
      <c r="H908" s="67" t="str">
        <f>IF(B908="","",VLOOKUP(B908,'Base productos'!A$2:H$11812,7,FALSE))</f>
        <v/>
      </c>
      <c r="I908" s="67" t="str">
        <f>IF(B908="","",VLOOKUP(B908,'Base productos'!A$2:H$11812,8,FALSE))</f>
        <v/>
      </c>
      <c r="J908" s="47"/>
      <c r="K908" s="48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70"/>
      <c r="Y908" s="69"/>
      <c r="Z908" s="70"/>
      <c r="AA908" s="105"/>
      <c r="AB908" s="107"/>
      <c r="AC908" s="106"/>
      <c r="AD908" s="106"/>
      <c r="AE908" s="54"/>
      <c r="AF908" s="104"/>
      <c r="AG908" s="94"/>
      <c r="AH908" s="94"/>
      <c r="AI908"/>
      <c r="AJ908"/>
      <c r="AM908" s="13"/>
    </row>
    <row r="909" spans="1:39" s="8" customFormat="1" ht="24.95" customHeight="1" x14ac:dyDescent="0.25">
      <c r="A909" s="66" t="str">
        <f t="shared" si="13"/>
        <v/>
      </c>
      <c r="B909" s="62"/>
      <c r="C909" s="64" t="str">
        <f>IF(B909="","",VLOOKUP(B909,'Base productos'!A$2:H$11812,2,FALSE))</f>
        <v/>
      </c>
      <c r="D909" s="67" t="str">
        <f>IF(B909="","",VLOOKUP(B909,'Base productos'!A$2:H$11812,3,FALSE))</f>
        <v/>
      </c>
      <c r="E909" s="63" t="str">
        <f>IF(B909="","",VLOOKUP(B909,'Base productos'!A$2:H$11812,4,FALSE))</f>
        <v/>
      </c>
      <c r="F909" s="63" t="str">
        <f>IF(B909="","",VLOOKUP(B909,'Base productos'!A$2:H$11812,5,FALSE))</f>
        <v/>
      </c>
      <c r="G909" s="67" t="str">
        <f>IF(B909="","",VLOOKUP(B909,'Base productos'!A$2:H$11812,6,FALSE))</f>
        <v/>
      </c>
      <c r="H909" s="67" t="str">
        <f>IF(B909="","",VLOOKUP(B909,'Base productos'!A$2:H$11812,7,FALSE))</f>
        <v/>
      </c>
      <c r="I909" s="67" t="str">
        <f>IF(B909="","",VLOOKUP(B909,'Base productos'!A$2:H$11812,8,FALSE))</f>
        <v/>
      </c>
      <c r="J909" s="47"/>
      <c r="K909" s="48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70"/>
      <c r="Y909" s="69"/>
      <c r="Z909" s="70"/>
      <c r="AA909" s="105"/>
      <c r="AB909" s="107"/>
      <c r="AC909" s="106"/>
      <c r="AD909" s="106"/>
      <c r="AE909" s="54"/>
      <c r="AF909" s="104"/>
      <c r="AG909" s="94"/>
      <c r="AH909" s="94"/>
      <c r="AI909"/>
      <c r="AJ909"/>
      <c r="AM909" s="13"/>
    </row>
    <row r="910" spans="1:39" s="8" customFormat="1" ht="24.95" customHeight="1" x14ac:dyDescent="0.25">
      <c r="A910" s="66" t="str">
        <f t="shared" si="13"/>
        <v/>
      </c>
      <c r="B910" s="62"/>
      <c r="C910" s="64" t="str">
        <f>IF(B910="","",VLOOKUP(B910,'Base productos'!A$2:H$11812,2,FALSE))</f>
        <v/>
      </c>
      <c r="D910" s="67" t="str">
        <f>IF(B910="","",VLOOKUP(B910,'Base productos'!A$2:H$11812,3,FALSE))</f>
        <v/>
      </c>
      <c r="E910" s="63" t="str">
        <f>IF(B910="","",VLOOKUP(B910,'Base productos'!A$2:H$11812,4,FALSE))</f>
        <v/>
      </c>
      <c r="F910" s="63" t="str">
        <f>IF(B910="","",VLOOKUP(B910,'Base productos'!A$2:H$11812,5,FALSE))</f>
        <v/>
      </c>
      <c r="G910" s="67" t="str">
        <f>IF(B910="","",VLOOKUP(B910,'Base productos'!A$2:H$11812,6,FALSE))</f>
        <v/>
      </c>
      <c r="H910" s="67" t="str">
        <f>IF(B910="","",VLOOKUP(B910,'Base productos'!A$2:H$11812,7,FALSE))</f>
        <v/>
      </c>
      <c r="I910" s="67" t="str">
        <f>IF(B910="","",VLOOKUP(B910,'Base productos'!A$2:H$11812,8,FALSE))</f>
        <v/>
      </c>
      <c r="J910" s="47"/>
      <c r="K910" s="48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70"/>
      <c r="Y910" s="69"/>
      <c r="Z910" s="70"/>
      <c r="AA910" s="105"/>
      <c r="AB910" s="107"/>
      <c r="AC910" s="106"/>
      <c r="AD910" s="106"/>
      <c r="AE910" s="54"/>
      <c r="AF910" s="104"/>
      <c r="AG910" s="94"/>
      <c r="AH910" s="94"/>
      <c r="AI910"/>
      <c r="AJ910"/>
      <c r="AM910" s="13"/>
    </row>
    <row r="911" spans="1:39" s="8" customFormat="1" ht="24.95" customHeight="1" x14ac:dyDescent="0.25">
      <c r="A911" s="66" t="str">
        <f t="shared" si="13"/>
        <v/>
      </c>
      <c r="B911" s="62"/>
      <c r="C911" s="64" t="str">
        <f>IF(B911="","",VLOOKUP(B911,'Base productos'!A$2:H$11812,2,FALSE))</f>
        <v/>
      </c>
      <c r="D911" s="67" t="str">
        <f>IF(B911="","",VLOOKUP(B911,'Base productos'!A$2:H$11812,3,FALSE))</f>
        <v/>
      </c>
      <c r="E911" s="63" t="str">
        <f>IF(B911="","",VLOOKUP(B911,'Base productos'!A$2:H$11812,4,FALSE))</f>
        <v/>
      </c>
      <c r="F911" s="63" t="str">
        <f>IF(B911="","",VLOOKUP(B911,'Base productos'!A$2:H$11812,5,FALSE))</f>
        <v/>
      </c>
      <c r="G911" s="67" t="str">
        <f>IF(B911="","",VLOOKUP(B911,'Base productos'!A$2:H$11812,6,FALSE))</f>
        <v/>
      </c>
      <c r="H911" s="67" t="str">
        <f>IF(B911="","",VLOOKUP(B911,'Base productos'!A$2:H$11812,7,FALSE))</f>
        <v/>
      </c>
      <c r="I911" s="67" t="str">
        <f>IF(B911="","",VLOOKUP(B911,'Base productos'!A$2:H$11812,8,FALSE))</f>
        <v/>
      </c>
      <c r="J911" s="47"/>
      <c r="K911" s="48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70"/>
      <c r="Y911" s="69"/>
      <c r="Z911" s="70"/>
      <c r="AA911" s="105"/>
      <c r="AB911" s="107"/>
      <c r="AC911" s="106"/>
      <c r="AD911" s="106"/>
      <c r="AE911" s="54"/>
      <c r="AF911" s="104"/>
      <c r="AG911" s="94"/>
      <c r="AH911" s="94"/>
      <c r="AI911"/>
      <c r="AJ911"/>
      <c r="AM911" s="13"/>
    </row>
    <row r="912" spans="1:39" s="8" customFormat="1" ht="24.95" customHeight="1" x14ac:dyDescent="0.25">
      <c r="A912" s="66" t="str">
        <f t="shared" si="13"/>
        <v/>
      </c>
      <c r="B912" s="62"/>
      <c r="C912" s="64" t="str">
        <f>IF(B912="","",VLOOKUP(B912,'Base productos'!A$2:H$11812,2,FALSE))</f>
        <v/>
      </c>
      <c r="D912" s="67" t="str">
        <f>IF(B912="","",VLOOKUP(B912,'Base productos'!A$2:H$11812,3,FALSE))</f>
        <v/>
      </c>
      <c r="E912" s="63" t="str">
        <f>IF(B912="","",VLOOKUP(B912,'Base productos'!A$2:H$11812,4,FALSE))</f>
        <v/>
      </c>
      <c r="F912" s="63" t="str">
        <f>IF(B912="","",VLOOKUP(B912,'Base productos'!A$2:H$11812,5,FALSE))</f>
        <v/>
      </c>
      <c r="G912" s="67" t="str">
        <f>IF(B912="","",VLOOKUP(B912,'Base productos'!A$2:H$11812,6,FALSE))</f>
        <v/>
      </c>
      <c r="H912" s="67" t="str">
        <f>IF(B912="","",VLOOKUP(B912,'Base productos'!A$2:H$11812,7,FALSE))</f>
        <v/>
      </c>
      <c r="I912" s="67" t="str">
        <f>IF(B912="","",VLOOKUP(B912,'Base productos'!A$2:H$11812,8,FALSE))</f>
        <v/>
      </c>
      <c r="J912" s="47"/>
      <c r="K912" s="48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70"/>
      <c r="Y912" s="69"/>
      <c r="Z912" s="70"/>
      <c r="AA912" s="105"/>
      <c r="AB912" s="107"/>
      <c r="AC912" s="106"/>
      <c r="AD912" s="106"/>
      <c r="AE912" s="54"/>
      <c r="AF912" s="104"/>
      <c r="AG912" s="94"/>
      <c r="AH912" s="94"/>
      <c r="AI912"/>
      <c r="AJ912"/>
      <c r="AM912" s="13"/>
    </row>
    <row r="913" spans="1:39" s="8" customFormat="1" ht="24.95" customHeight="1" x14ac:dyDescent="0.25">
      <c r="A913" s="66" t="str">
        <f t="shared" si="13"/>
        <v/>
      </c>
      <c r="B913" s="62"/>
      <c r="C913" s="64" t="str">
        <f>IF(B913="","",VLOOKUP(B913,'Base productos'!A$2:H$11812,2,FALSE))</f>
        <v/>
      </c>
      <c r="D913" s="67" t="str">
        <f>IF(B913="","",VLOOKUP(B913,'Base productos'!A$2:H$11812,3,FALSE))</f>
        <v/>
      </c>
      <c r="E913" s="63" t="str">
        <f>IF(B913="","",VLOOKUP(B913,'Base productos'!A$2:H$11812,4,FALSE))</f>
        <v/>
      </c>
      <c r="F913" s="63" t="str">
        <f>IF(B913="","",VLOOKUP(B913,'Base productos'!A$2:H$11812,5,FALSE))</f>
        <v/>
      </c>
      <c r="G913" s="67" t="str">
        <f>IF(B913="","",VLOOKUP(B913,'Base productos'!A$2:H$11812,6,FALSE))</f>
        <v/>
      </c>
      <c r="H913" s="67" t="str">
        <f>IF(B913="","",VLOOKUP(B913,'Base productos'!A$2:H$11812,7,FALSE))</f>
        <v/>
      </c>
      <c r="I913" s="67" t="str">
        <f>IF(B913="","",VLOOKUP(B913,'Base productos'!A$2:H$11812,8,FALSE))</f>
        <v/>
      </c>
      <c r="J913" s="47"/>
      <c r="K913" s="48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70"/>
      <c r="Y913" s="69"/>
      <c r="Z913" s="70"/>
      <c r="AA913" s="105"/>
      <c r="AB913" s="107"/>
      <c r="AC913" s="106"/>
      <c r="AD913" s="106"/>
      <c r="AE913" s="54"/>
      <c r="AF913" s="104"/>
      <c r="AG913" s="94"/>
      <c r="AH913" s="94"/>
      <c r="AI913"/>
      <c r="AJ913"/>
      <c r="AM913" s="13"/>
    </row>
    <row r="914" spans="1:39" s="8" customFormat="1" ht="24.95" customHeight="1" x14ac:dyDescent="0.25">
      <c r="A914" s="66" t="str">
        <f t="shared" si="13"/>
        <v/>
      </c>
      <c r="B914" s="62"/>
      <c r="C914" s="64" t="str">
        <f>IF(B914="","",VLOOKUP(B914,'Base productos'!A$2:H$11812,2,FALSE))</f>
        <v/>
      </c>
      <c r="D914" s="67" t="str">
        <f>IF(B914="","",VLOOKUP(B914,'Base productos'!A$2:H$11812,3,FALSE))</f>
        <v/>
      </c>
      <c r="E914" s="63" t="str">
        <f>IF(B914="","",VLOOKUP(B914,'Base productos'!A$2:H$11812,4,FALSE))</f>
        <v/>
      </c>
      <c r="F914" s="63" t="str">
        <f>IF(B914="","",VLOOKUP(B914,'Base productos'!A$2:H$11812,5,FALSE))</f>
        <v/>
      </c>
      <c r="G914" s="67" t="str">
        <f>IF(B914="","",VLOOKUP(B914,'Base productos'!A$2:H$11812,6,FALSE))</f>
        <v/>
      </c>
      <c r="H914" s="67" t="str">
        <f>IF(B914="","",VLOOKUP(B914,'Base productos'!A$2:H$11812,7,FALSE))</f>
        <v/>
      </c>
      <c r="I914" s="67" t="str">
        <f>IF(B914="","",VLOOKUP(B914,'Base productos'!A$2:H$11812,8,FALSE))</f>
        <v/>
      </c>
      <c r="J914" s="47"/>
      <c r="K914" s="48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70"/>
      <c r="Y914" s="69"/>
      <c r="Z914" s="70"/>
      <c r="AA914" s="105"/>
      <c r="AB914" s="107"/>
      <c r="AC914" s="106"/>
      <c r="AD914" s="106"/>
      <c r="AE914" s="54"/>
      <c r="AF914" s="104"/>
      <c r="AG914" s="94"/>
      <c r="AH914" s="94"/>
      <c r="AI914"/>
      <c r="AJ914"/>
      <c r="AM914" s="13"/>
    </row>
    <row r="915" spans="1:39" s="8" customFormat="1" ht="24.95" customHeight="1" x14ac:dyDescent="0.25">
      <c r="A915" s="66" t="str">
        <f t="shared" si="13"/>
        <v/>
      </c>
      <c r="B915" s="62"/>
      <c r="C915" s="64" t="str">
        <f>IF(B915="","",VLOOKUP(B915,'Base productos'!A$2:H$11812,2,FALSE))</f>
        <v/>
      </c>
      <c r="D915" s="67" t="str">
        <f>IF(B915="","",VLOOKUP(B915,'Base productos'!A$2:H$11812,3,FALSE))</f>
        <v/>
      </c>
      <c r="E915" s="63" t="str">
        <f>IF(B915="","",VLOOKUP(B915,'Base productos'!A$2:H$11812,4,FALSE))</f>
        <v/>
      </c>
      <c r="F915" s="63" t="str">
        <f>IF(B915="","",VLOOKUP(B915,'Base productos'!A$2:H$11812,5,FALSE))</f>
        <v/>
      </c>
      <c r="G915" s="67" t="str">
        <f>IF(B915="","",VLOOKUP(B915,'Base productos'!A$2:H$11812,6,FALSE))</f>
        <v/>
      </c>
      <c r="H915" s="67" t="str">
        <f>IF(B915="","",VLOOKUP(B915,'Base productos'!A$2:H$11812,7,FALSE))</f>
        <v/>
      </c>
      <c r="I915" s="67" t="str">
        <f>IF(B915="","",VLOOKUP(B915,'Base productos'!A$2:H$11812,8,FALSE))</f>
        <v/>
      </c>
      <c r="J915" s="47"/>
      <c r="K915" s="48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70"/>
      <c r="Y915" s="69"/>
      <c r="Z915" s="70"/>
      <c r="AA915" s="105"/>
      <c r="AB915" s="107"/>
      <c r="AC915" s="106"/>
      <c r="AD915" s="106"/>
      <c r="AE915" s="54"/>
      <c r="AF915" s="104"/>
      <c r="AG915" s="94"/>
      <c r="AH915" s="94"/>
      <c r="AI915"/>
      <c r="AJ915"/>
      <c r="AM915" s="13"/>
    </row>
    <row r="916" spans="1:39" s="8" customFormat="1" ht="24.95" customHeight="1" x14ac:dyDescent="0.25">
      <c r="A916" s="66" t="str">
        <f t="shared" si="13"/>
        <v/>
      </c>
      <c r="B916" s="62"/>
      <c r="C916" s="64" t="str">
        <f>IF(B916="","",VLOOKUP(B916,'Base productos'!A$2:H$11812,2,FALSE))</f>
        <v/>
      </c>
      <c r="D916" s="67" t="str">
        <f>IF(B916="","",VLOOKUP(B916,'Base productos'!A$2:H$11812,3,FALSE))</f>
        <v/>
      </c>
      <c r="E916" s="63" t="str">
        <f>IF(B916="","",VLOOKUP(B916,'Base productos'!A$2:H$11812,4,FALSE))</f>
        <v/>
      </c>
      <c r="F916" s="63" t="str">
        <f>IF(B916="","",VLOOKUP(B916,'Base productos'!A$2:H$11812,5,FALSE))</f>
        <v/>
      </c>
      <c r="G916" s="67" t="str">
        <f>IF(B916="","",VLOOKUP(B916,'Base productos'!A$2:H$11812,6,FALSE))</f>
        <v/>
      </c>
      <c r="H916" s="67" t="str">
        <f>IF(B916="","",VLOOKUP(B916,'Base productos'!A$2:H$11812,7,FALSE))</f>
        <v/>
      </c>
      <c r="I916" s="67" t="str">
        <f>IF(B916="","",VLOOKUP(B916,'Base productos'!A$2:H$11812,8,FALSE))</f>
        <v/>
      </c>
      <c r="J916" s="47"/>
      <c r="K916" s="48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70"/>
      <c r="Y916" s="69"/>
      <c r="Z916" s="70"/>
      <c r="AA916" s="105"/>
      <c r="AB916" s="107"/>
      <c r="AC916" s="106"/>
      <c r="AD916" s="106"/>
      <c r="AE916" s="54"/>
      <c r="AF916" s="104"/>
      <c r="AG916" s="94"/>
      <c r="AH916" s="94"/>
      <c r="AI916"/>
      <c r="AJ916"/>
      <c r="AM916" s="13"/>
    </row>
    <row r="917" spans="1:39" s="8" customFormat="1" ht="24.95" customHeight="1" x14ac:dyDescent="0.25">
      <c r="A917" s="66" t="str">
        <f t="shared" si="13"/>
        <v/>
      </c>
      <c r="B917" s="62"/>
      <c r="C917" s="64" t="str">
        <f>IF(B917="","",VLOOKUP(B917,'Base productos'!A$2:H$11812,2,FALSE))</f>
        <v/>
      </c>
      <c r="D917" s="67" t="str">
        <f>IF(B917="","",VLOOKUP(B917,'Base productos'!A$2:H$11812,3,FALSE))</f>
        <v/>
      </c>
      <c r="E917" s="63" t="str">
        <f>IF(B917="","",VLOOKUP(B917,'Base productos'!A$2:H$11812,4,FALSE))</f>
        <v/>
      </c>
      <c r="F917" s="63" t="str">
        <f>IF(B917="","",VLOOKUP(B917,'Base productos'!A$2:H$11812,5,FALSE))</f>
        <v/>
      </c>
      <c r="G917" s="67" t="str">
        <f>IF(B917="","",VLOOKUP(B917,'Base productos'!A$2:H$11812,6,FALSE))</f>
        <v/>
      </c>
      <c r="H917" s="67" t="str">
        <f>IF(B917="","",VLOOKUP(B917,'Base productos'!A$2:H$11812,7,FALSE))</f>
        <v/>
      </c>
      <c r="I917" s="67" t="str">
        <f>IF(B917="","",VLOOKUP(B917,'Base productos'!A$2:H$11812,8,FALSE))</f>
        <v/>
      </c>
      <c r="J917" s="47"/>
      <c r="K917" s="48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70"/>
      <c r="Y917" s="69"/>
      <c r="Z917" s="70"/>
      <c r="AA917" s="105"/>
      <c r="AB917" s="107"/>
      <c r="AC917" s="106"/>
      <c r="AD917" s="106"/>
      <c r="AE917" s="54"/>
      <c r="AF917" s="104"/>
      <c r="AG917" s="94"/>
      <c r="AH917" s="94"/>
      <c r="AI917"/>
      <c r="AJ917"/>
      <c r="AM917" s="13"/>
    </row>
    <row r="918" spans="1:39" s="8" customFormat="1" ht="24.95" customHeight="1" x14ac:dyDescent="0.25">
      <c r="A918" s="66" t="str">
        <f t="shared" si="13"/>
        <v/>
      </c>
      <c r="B918" s="62"/>
      <c r="C918" s="64" t="str">
        <f>IF(B918="","",VLOOKUP(B918,'Base productos'!A$2:H$11812,2,FALSE))</f>
        <v/>
      </c>
      <c r="D918" s="67" t="str">
        <f>IF(B918="","",VLOOKUP(B918,'Base productos'!A$2:H$11812,3,FALSE))</f>
        <v/>
      </c>
      <c r="E918" s="63" t="str">
        <f>IF(B918="","",VLOOKUP(B918,'Base productos'!A$2:H$11812,4,FALSE))</f>
        <v/>
      </c>
      <c r="F918" s="63" t="str">
        <f>IF(B918="","",VLOOKUP(B918,'Base productos'!A$2:H$11812,5,FALSE))</f>
        <v/>
      </c>
      <c r="G918" s="67" t="str">
        <f>IF(B918="","",VLOOKUP(B918,'Base productos'!A$2:H$11812,6,FALSE))</f>
        <v/>
      </c>
      <c r="H918" s="67" t="str">
        <f>IF(B918="","",VLOOKUP(B918,'Base productos'!A$2:H$11812,7,FALSE))</f>
        <v/>
      </c>
      <c r="I918" s="67" t="str">
        <f>IF(B918="","",VLOOKUP(B918,'Base productos'!A$2:H$11812,8,FALSE))</f>
        <v/>
      </c>
      <c r="J918" s="47"/>
      <c r="K918" s="48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70"/>
      <c r="Y918" s="69"/>
      <c r="Z918" s="70"/>
      <c r="AA918" s="105"/>
      <c r="AB918" s="107"/>
      <c r="AC918" s="106"/>
      <c r="AD918" s="106"/>
      <c r="AE918" s="54"/>
      <c r="AF918" s="104"/>
      <c r="AG918" s="94"/>
      <c r="AH918" s="94"/>
      <c r="AI918"/>
      <c r="AJ918"/>
      <c r="AM918" s="13"/>
    </row>
    <row r="919" spans="1:39" s="8" customFormat="1" ht="24.95" customHeight="1" x14ac:dyDescent="0.25">
      <c r="A919" s="66" t="str">
        <f t="shared" si="13"/>
        <v/>
      </c>
      <c r="B919" s="62"/>
      <c r="C919" s="64" t="str">
        <f>IF(B919="","",VLOOKUP(B919,'Base productos'!A$2:H$11812,2,FALSE))</f>
        <v/>
      </c>
      <c r="D919" s="67" t="str">
        <f>IF(B919="","",VLOOKUP(B919,'Base productos'!A$2:H$11812,3,FALSE))</f>
        <v/>
      </c>
      <c r="E919" s="63" t="str">
        <f>IF(B919="","",VLOOKUP(B919,'Base productos'!A$2:H$11812,4,FALSE))</f>
        <v/>
      </c>
      <c r="F919" s="63" t="str">
        <f>IF(B919="","",VLOOKUP(B919,'Base productos'!A$2:H$11812,5,FALSE))</f>
        <v/>
      </c>
      <c r="G919" s="67" t="str">
        <f>IF(B919="","",VLOOKUP(B919,'Base productos'!A$2:H$11812,6,FALSE))</f>
        <v/>
      </c>
      <c r="H919" s="67" t="str">
        <f>IF(B919="","",VLOOKUP(B919,'Base productos'!A$2:H$11812,7,FALSE))</f>
        <v/>
      </c>
      <c r="I919" s="67" t="str">
        <f>IF(B919="","",VLOOKUP(B919,'Base productos'!A$2:H$11812,8,FALSE))</f>
        <v/>
      </c>
      <c r="J919" s="47"/>
      <c r="K919" s="48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70"/>
      <c r="Y919" s="69"/>
      <c r="Z919" s="70"/>
      <c r="AA919" s="105"/>
      <c r="AB919" s="107"/>
      <c r="AC919" s="106"/>
      <c r="AD919" s="106"/>
      <c r="AE919" s="54"/>
      <c r="AF919" s="104"/>
      <c r="AG919" s="94"/>
      <c r="AH919" s="94"/>
      <c r="AI919"/>
      <c r="AJ919"/>
      <c r="AM919" s="13"/>
    </row>
    <row r="920" spans="1:39" s="8" customFormat="1" ht="24.95" customHeight="1" x14ac:dyDescent="0.25">
      <c r="A920" s="66" t="str">
        <f t="shared" si="13"/>
        <v/>
      </c>
      <c r="B920" s="62"/>
      <c r="C920" s="64" t="str">
        <f>IF(B920="","",VLOOKUP(B920,'Base productos'!A$2:H$11812,2,FALSE))</f>
        <v/>
      </c>
      <c r="D920" s="67" t="str">
        <f>IF(B920="","",VLOOKUP(B920,'Base productos'!A$2:H$11812,3,FALSE))</f>
        <v/>
      </c>
      <c r="E920" s="63" t="str">
        <f>IF(B920="","",VLOOKUP(B920,'Base productos'!A$2:H$11812,4,FALSE))</f>
        <v/>
      </c>
      <c r="F920" s="63" t="str">
        <f>IF(B920="","",VLOOKUP(B920,'Base productos'!A$2:H$11812,5,FALSE))</f>
        <v/>
      </c>
      <c r="G920" s="67" t="str">
        <f>IF(B920="","",VLOOKUP(B920,'Base productos'!A$2:H$11812,6,FALSE))</f>
        <v/>
      </c>
      <c r="H920" s="67" t="str">
        <f>IF(B920="","",VLOOKUP(B920,'Base productos'!A$2:H$11812,7,FALSE))</f>
        <v/>
      </c>
      <c r="I920" s="67" t="str">
        <f>IF(B920="","",VLOOKUP(B920,'Base productos'!A$2:H$11812,8,FALSE))</f>
        <v/>
      </c>
      <c r="J920" s="47"/>
      <c r="K920" s="48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70"/>
      <c r="Y920" s="69"/>
      <c r="Z920" s="70"/>
      <c r="AA920" s="105"/>
      <c r="AB920" s="107"/>
      <c r="AC920" s="106"/>
      <c r="AD920" s="106"/>
      <c r="AE920" s="54"/>
      <c r="AF920" s="104"/>
      <c r="AG920" s="94"/>
      <c r="AH920" s="94"/>
      <c r="AI920"/>
      <c r="AJ920"/>
      <c r="AM920" s="13"/>
    </row>
    <row r="921" spans="1:39" s="8" customFormat="1" ht="24.95" customHeight="1" x14ac:dyDescent="0.25">
      <c r="A921" s="66" t="str">
        <f t="shared" ref="A921:A984" si="14">IF(A920="","",IF(B921="","",A920))</f>
        <v/>
      </c>
      <c r="B921" s="62"/>
      <c r="C921" s="64" t="str">
        <f>IF(B921="","",VLOOKUP(B921,'Base productos'!A$2:H$11812,2,FALSE))</f>
        <v/>
      </c>
      <c r="D921" s="67" t="str">
        <f>IF(B921="","",VLOOKUP(B921,'Base productos'!A$2:H$11812,3,FALSE))</f>
        <v/>
      </c>
      <c r="E921" s="63" t="str">
        <f>IF(B921="","",VLOOKUP(B921,'Base productos'!A$2:H$11812,4,FALSE))</f>
        <v/>
      </c>
      <c r="F921" s="63" t="str">
        <f>IF(B921="","",VLOOKUP(B921,'Base productos'!A$2:H$11812,5,FALSE))</f>
        <v/>
      </c>
      <c r="G921" s="67" t="str">
        <f>IF(B921="","",VLOOKUP(B921,'Base productos'!A$2:H$11812,6,FALSE))</f>
        <v/>
      </c>
      <c r="H921" s="67" t="str">
        <f>IF(B921="","",VLOOKUP(B921,'Base productos'!A$2:H$11812,7,FALSE))</f>
        <v/>
      </c>
      <c r="I921" s="67" t="str">
        <f>IF(B921="","",VLOOKUP(B921,'Base productos'!A$2:H$11812,8,FALSE))</f>
        <v/>
      </c>
      <c r="J921" s="47"/>
      <c r="K921" s="48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70"/>
      <c r="Y921" s="69"/>
      <c r="Z921" s="70"/>
      <c r="AA921" s="105"/>
      <c r="AB921" s="107"/>
      <c r="AC921" s="106"/>
      <c r="AD921" s="106"/>
      <c r="AE921" s="54"/>
      <c r="AF921" s="104"/>
      <c r="AG921" s="94"/>
      <c r="AH921" s="94"/>
      <c r="AI921"/>
      <c r="AJ921"/>
      <c r="AM921" s="13"/>
    </row>
    <row r="922" spans="1:39" s="8" customFormat="1" ht="24.95" customHeight="1" x14ac:dyDescent="0.25">
      <c r="A922" s="66" t="str">
        <f t="shared" si="14"/>
        <v/>
      </c>
      <c r="B922" s="62"/>
      <c r="C922" s="64" t="str">
        <f>IF(B922="","",VLOOKUP(B922,'Base productos'!A$2:H$11812,2,FALSE))</f>
        <v/>
      </c>
      <c r="D922" s="67" t="str">
        <f>IF(B922="","",VLOOKUP(B922,'Base productos'!A$2:H$11812,3,FALSE))</f>
        <v/>
      </c>
      <c r="E922" s="63" t="str">
        <f>IF(B922="","",VLOOKUP(B922,'Base productos'!A$2:H$11812,4,FALSE))</f>
        <v/>
      </c>
      <c r="F922" s="63" t="str">
        <f>IF(B922="","",VLOOKUP(B922,'Base productos'!A$2:H$11812,5,FALSE))</f>
        <v/>
      </c>
      <c r="G922" s="67" t="str">
        <f>IF(B922="","",VLOOKUP(B922,'Base productos'!A$2:H$11812,6,FALSE))</f>
        <v/>
      </c>
      <c r="H922" s="67" t="str">
        <f>IF(B922="","",VLOOKUP(B922,'Base productos'!A$2:H$11812,7,FALSE))</f>
        <v/>
      </c>
      <c r="I922" s="67" t="str">
        <f>IF(B922="","",VLOOKUP(B922,'Base productos'!A$2:H$11812,8,FALSE))</f>
        <v/>
      </c>
      <c r="J922" s="47"/>
      <c r="K922" s="48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70"/>
      <c r="Y922" s="69"/>
      <c r="Z922" s="70"/>
      <c r="AA922" s="105"/>
      <c r="AB922" s="107"/>
      <c r="AC922" s="106"/>
      <c r="AD922" s="106"/>
      <c r="AE922" s="54"/>
      <c r="AF922" s="104"/>
      <c r="AG922" s="94"/>
      <c r="AH922" s="94"/>
      <c r="AI922"/>
      <c r="AJ922"/>
      <c r="AM922" s="13"/>
    </row>
    <row r="923" spans="1:39" s="8" customFormat="1" ht="24.95" customHeight="1" x14ac:dyDescent="0.25">
      <c r="A923" s="66" t="str">
        <f t="shared" si="14"/>
        <v/>
      </c>
      <c r="B923" s="62"/>
      <c r="C923" s="64" t="str">
        <f>IF(B923="","",VLOOKUP(B923,'Base productos'!A$2:H$11812,2,FALSE))</f>
        <v/>
      </c>
      <c r="D923" s="67" t="str">
        <f>IF(B923="","",VLOOKUP(B923,'Base productos'!A$2:H$11812,3,FALSE))</f>
        <v/>
      </c>
      <c r="E923" s="63" t="str">
        <f>IF(B923="","",VLOOKUP(B923,'Base productos'!A$2:H$11812,4,FALSE))</f>
        <v/>
      </c>
      <c r="F923" s="63" t="str">
        <f>IF(B923="","",VLOOKUP(B923,'Base productos'!A$2:H$11812,5,FALSE))</f>
        <v/>
      </c>
      <c r="G923" s="67" t="str">
        <f>IF(B923="","",VLOOKUP(B923,'Base productos'!A$2:H$11812,6,FALSE))</f>
        <v/>
      </c>
      <c r="H923" s="67" t="str">
        <f>IF(B923="","",VLOOKUP(B923,'Base productos'!A$2:H$11812,7,FALSE))</f>
        <v/>
      </c>
      <c r="I923" s="67" t="str">
        <f>IF(B923="","",VLOOKUP(B923,'Base productos'!A$2:H$11812,8,FALSE))</f>
        <v/>
      </c>
      <c r="J923" s="47"/>
      <c r="K923" s="48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70"/>
      <c r="Y923" s="69"/>
      <c r="Z923" s="70"/>
      <c r="AA923" s="105"/>
      <c r="AB923" s="107"/>
      <c r="AC923" s="106"/>
      <c r="AD923" s="106"/>
      <c r="AE923" s="54"/>
      <c r="AF923" s="104"/>
      <c r="AG923" s="94"/>
      <c r="AH923" s="94"/>
      <c r="AI923"/>
      <c r="AJ923"/>
      <c r="AM923" s="13"/>
    </row>
    <row r="924" spans="1:39" s="8" customFormat="1" ht="24.95" customHeight="1" x14ac:dyDescent="0.25">
      <c r="A924" s="66" t="str">
        <f t="shared" si="14"/>
        <v/>
      </c>
      <c r="B924" s="62"/>
      <c r="C924" s="64" t="str">
        <f>IF(B924="","",VLOOKUP(B924,'Base productos'!A$2:H$11812,2,FALSE))</f>
        <v/>
      </c>
      <c r="D924" s="67" t="str">
        <f>IF(B924="","",VLOOKUP(B924,'Base productos'!A$2:H$11812,3,FALSE))</f>
        <v/>
      </c>
      <c r="E924" s="63" t="str">
        <f>IF(B924="","",VLOOKUP(B924,'Base productos'!A$2:H$11812,4,FALSE))</f>
        <v/>
      </c>
      <c r="F924" s="63" t="str">
        <f>IF(B924="","",VLOOKUP(B924,'Base productos'!A$2:H$11812,5,FALSE))</f>
        <v/>
      </c>
      <c r="G924" s="67" t="str">
        <f>IF(B924="","",VLOOKUP(B924,'Base productos'!A$2:H$11812,6,FALSE))</f>
        <v/>
      </c>
      <c r="H924" s="67" t="str">
        <f>IF(B924="","",VLOOKUP(B924,'Base productos'!A$2:H$11812,7,FALSE))</f>
        <v/>
      </c>
      <c r="I924" s="67" t="str">
        <f>IF(B924="","",VLOOKUP(B924,'Base productos'!A$2:H$11812,8,FALSE))</f>
        <v/>
      </c>
      <c r="J924" s="47"/>
      <c r="K924" s="48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70"/>
      <c r="Y924" s="69"/>
      <c r="Z924" s="70"/>
      <c r="AA924" s="105"/>
      <c r="AB924" s="107"/>
      <c r="AC924" s="106"/>
      <c r="AD924" s="106"/>
      <c r="AE924" s="54"/>
      <c r="AF924" s="104"/>
      <c r="AG924" s="94"/>
      <c r="AH924" s="94"/>
      <c r="AI924"/>
      <c r="AJ924"/>
      <c r="AM924" s="13"/>
    </row>
    <row r="925" spans="1:39" s="8" customFormat="1" ht="24.95" customHeight="1" x14ac:dyDescent="0.25">
      <c r="A925" s="66" t="str">
        <f t="shared" si="14"/>
        <v/>
      </c>
      <c r="B925" s="62"/>
      <c r="C925" s="64" t="str">
        <f>IF(B925="","",VLOOKUP(B925,'Base productos'!A$2:H$11812,2,FALSE))</f>
        <v/>
      </c>
      <c r="D925" s="67" t="str">
        <f>IF(B925="","",VLOOKUP(B925,'Base productos'!A$2:H$11812,3,FALSE))</f>
        <v/>
      </c>
      <c r="E925" s="63" t="str">
        <f>IF(B925="","",VLOOKUP(B925,'Base productos'!A$2:H$11812,4,FALSE))</f>
        <v/>
      </c>
      <c r="F925" s="63" t="str">
        <f>IF(B925="","",VLOOKUP(B925,'Base productos'!A$2:H$11812,5,FALSE))</f>
        <v/>
      </c>
      <c r="G925" s="67" t="str">
        <f>IF(B925="","",VLOOKUP(B925,'Base productos'!A$2:H$11812,6,FALSE))</f>
        <v/>
      </c>
      <c r="H925" s="67" t="str">
        <f>IF(B925="","",VLOOKUP(B925,'Base productos'!A$2:H$11812,7,FALSE))</f>
        <v/>
      </c>
      <c r="I925" s="67" t="str">
        <f>IF(B925="","",VLOOKUP(B925,'Base productos'!A$2:H$11812,8,FALSE))</f>
        <v/>
      </c>
      <c r="J925" s="47"/>
      <c r="K925" s="48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70"/>
      <c r="Y925" s="69"/>
      <c r="Z925" s="70"/>
      <c r="AA925" s="105"/>
      <c r="AB925" s="107"/>
      <c r="AC925" s="106"/>
      <c r="AD925" s="106"/>
      <c r="AE925" s="54"/>
      <c r="AF925" s="104"/>
      <c r="AG925" s="94"/>
      <c r="AH925" s="94"/>
      <c r="AI925"/>
      <c r="AJ925"/>
      <c r="AM925" s="13"/>
    </row>
    <row r="926" spans="1:39" s="8" customFormat="1" ht="24.95" customHeight="1" x14ac:dyDescent="0.25">
      <c r="A926" s="66" t="str">
        <f t="shared" si="14"/>
        <v/>
      </c>
      <c r="B926" s="62"/>
      <c r="C926" s="64" t="str">
        <f>IF(B926="","",VLOOKUP(B926,'Base productos'!A$2:H$11812,2,FALSE))</f>
        <v/>
      </c>
      <c r="D926" s="67" t="str">
        <f>IF(B926="","",VLOOKUP(B926,'Base productos'!A$2:H$11812,3,FALSE))</f>
        <v/>
      </c>
      <c r="E926" s="63" t="str">
        <f>IF(B926="","",VLOOKUP(B926,'Base productos'!A$2:H$11812,4,FALSE))</f>
        <v/>
      </c>
      <c r="F926" s="63" t="str">
        <f>IF(B926="","",VLOOKUP(B926,'Base productos'!A$2:H$11812,5,FALSE))</f>
        <v/>
      </c>
      <c r="G926" s="67" t="str">
        <f>IF(B926="","",VLOOKUP(B926,'Base productos'!A$2:H$11812,6,FALSE))</f>
        <v/>
      </c>
      <c r="H926" s="67" t="str">
        <f>IF(B926="","",VLOOKUP(B926,'Base productos'!A$2:H$11812,7,FALSE))</f>
        <v/>
      </c>
      <c r="I926" s="67" t="str">
        <f>IF(B926="","",VLOOKUP(B926,'Base productos'!A$2:H$11812,8,FALSE))</f>
        <v/>
      </c>
      <c r="J926" s="47"/>
      <c r="K926" s="48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70"/>
      <c r="Y926" s="69"/>
      <c r="Z926" s="70"/>
      <c r="AA926" s="105"/>
      <c r="AB926" s="107"/>
      <c r="AC926" s="106"/>
      <c r="AD926" s="106"/>
      <c r="AE926" s="54"/>
      <c r="AF926" s="104"/>
      <c r="AG926" s="94"/>
      <c r="AH926" s="94"/>
      <c r="AI926"/>
      <c r="AJ926"/>
      <c r="AM926" s="13"/>
    </row>
    <row r="927" spans="1:39" s="8" customFormat="1" ht="24.95" customHeight="1" x14ac:dyDescent="0.25">
      <c r="A927" s="66" t="str">
        <f t="shared" si="14"/>
        <v/>
      </c>
      <c r="B927" s="62"/>
      <c r="C927" s="64" t="str">
        <f>IF(B927="","",VLOOKUP(B927,'Base productos'!A$2:H$11812,2,FALSE))</f>
        <v/>
      </c>
      <c r="D927" s="67" t="str">
        <f>IF(B927="","",VLOOKUP(B927,'Base productos'!A$2:H$11812,3,FALSE))</f>
        <v/>
      </c>
      <c r="E927" s="63" t="str">
        <f>IF(B927="","",VLOOKUP(B927,'Base productos'!A$2:H$11812,4,FALSE))</f>
        <v/>
      </c>
      <c r="F927" s="63" t="str">
        <f>IF(B927="","",VLOOKUP(B927,'Base productos'!A$2:H$11812,5,FALSE))</f>
        <v/>
      </c>
      <c r="G927" s="67" t="str">
        <f>IF(B927="","",VLOOKUP(B927,'Base productos'!A$2:H$11812,6,FALSE))</f>
        <v/>
      </c>
      <c r="H927" s="67" t="str">
        <f>IF(B927="","",VLOOKUP(B927,'Base productos'!A$2:H$11812,7,FALSE))</f>
        <v/>
      </c>
      <c r="I927" s="67" t="str">
        <f>IF(B927="","",VLOOKUP(B927,'Base productos'!A$2:H$11812,8,FALSE))</f>
        <v/>
      </c>
      <c r="J927" s="47"/>
      <c r="K927" s="48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70"/>
      <c r="Y927" s="69"/>
      <c r="Z927" s="70"/>
      <c r="AA927" s="105"/>
      <c r="AB927" s="107"/>
      <c r="AC927" s="106"/>
      <c r="AD927" s="106"/>
      <c r="AE927" s="54"/>
      <c r="AF927" s="104"/>
      <c r="AG927" s="94"/>
      <c r="AH927" s="94"/>
      <c r="AI927"/>
      <c r="AJ927"/>
      <c r="AM927" s="13"/>
    </row>
    <row r="928" spans="1:39" s="8" customFormat="1" ht="24.95" customHeight="1" x14ac:dyDescent="0.25">
      <c r="A928" s="66" t="str">
        <f t="shared" si="14"/>
        <v/>
      </c>
      <c r="B928" s="62"/>
      <c r="C928" s="64" t="str">
        <f>IF(B928="","",VLOOKUP(B928,'Base productos'!A$2:H$11812,2,FALSE))</f>
        <v/>
      </c>
      <c r="D928" s="67" t="str">
        <f>IF(B928="","",VLOOKUP(B928,'Base productos'!A$2:H$11812,3,FALSE))</f>
        <v/>
      </c>
      <c r="E928" s="63" t="str">
        <f>IF(B928="","",VLOOKUP(B928,'Base productos'!A$2:H$11812,4,FALSE))</f>
        <v/>
      </c>
      <c r="F928" s="63" t="str">
        <f>IF(B928="","",VLOOKUP(B928,'Base productos'!A$2:H$11812,5,FALSE))</f>
        <v/>
      </c>
      <c r="G928" s="67" t="str">
        <f>IF(B928="","",VLOOKUP(B928,'Base productos'!A$2:H$11812,6,FALSE))</f>
        <v/>
      </c>
      <c r="H928" s="67" t="str">
        <f>IF(B928="","",VLOOKUP(B928,'Base productos'!A$2:H$11812,7,FALSE))</f>
        <v/>
      </c>
      <c r="I928" s="67" t="str">
        <f>IF(B928="","",VLOOKUP(B928,'Base productos'!A$2:H$11812,8,FALSE))</f>
        <v/>
      </c>
      <c r="J928" s="47"/>
      <c r="K928" s="48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70"/>
      <c r="Y928" s="69"/>
      <c r="Z928" s="70"/>
      <c r="AA928" s="105"/>
      <c r="AB928" s="107"/>
      <c r="AC928" s="106"/>
      <c r="AD928" s="106"/>
      <c r="AE928" s="54"/>
      <c r="AF928" s="104"/>
      <c r="AG928" s="94"/>
      <c r="AH928" s="94"/>
      <c r="AI928"/>
      <c r="AJ928"/>
      <c r="AM928" s="13"/>
    </row>
    <row r="929" spans="1:39" s="8" customFormat="1" ht="24.95" customHeight="1" x14ac:dyDescent="0.25">
      <c r="A929" s="66" t="str">
        <f t="shared" si="14"/>
        <v/>
      </c>
      <c r="B929" s="62"/>
      <c r="C929" s="64" t="str">
        <f>IF(B929="","",VLOOKUP(B929,'Base productos'!A$2:H$11812,2,FALSE))</f>
        <v/>
      </c>
      <c r="D929" s="67" t="str">
        <f>IF(B929="","",VLOOKUP(B929,'Base productos'!A$2:H$11812,3,FALSE))</f>
        <v/>
      </c>
      <c r="E929" s="63" t="str">
        <f>IF(B929="","",VLOOKUP(B929,'Base productos'!A$2:H$11812,4,FALSE))</f>
        <v/>
      </c>
      <c r="F929" s="63" t="str">
        <f>IF(B929="","",VLOOKUP(B929,'Base productos'!A$2:H$11812,5,FALSE))</f>
        <v/>
      </c>
      <c r="G929" s="67" t="str">
        <f>IF(B929="","",VLOOKUP(B929,'Base productos'!A$2:H$11812,6,FALSE))</f>
        <v/>
      </c>
      <c r="H929" s="67" t="str">
        <f>IF(B929="","",VLOOKUP(B929,'Base productos'!A$2:H$11812,7,FALSE))</f>
        <v/>
      </c>
      <c r="I929" s="67" t="str">
        <f>IF(B929="","",VLOOKUP(B929,'Base productos'!A$2:H$11812,8,FALSE))</f>
        <v/>
      </c>
      <c r="J929" s="47"/>
      <c r="K929" s="48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70"/>
      <c r="Y929" s="69"/>
      <c r="Z929" s="70"/>
      <c r="AA929" s="105"/>
      <c r="AB929" s="107"/>
      <c r="AC929" s="106"/>
      <c r="AD929" s="106"/>
      <c r="AE929" s="54"/>
      <c r="AF929" s="104"/>
      <c r="AG929" s="94"/>
      <c r="AH929" s="94"/>
      <c r="AI929"/>
      <c r="AJ929"/>
      <c r="AM929" s="13"/>
    </row>
    <row r="930" spans="1:39" s="8" customFormat="1" ht="24.95" customHeight="1" x14ac:dyDescent="0.25">
      <c r="A930" s="66" t="str">
        <f t="shared" si="14"/>
        <v/>
      </c>
      <c r="B930" s="62"/>
      <c r="C930" s="64" t="str">
        <f>IF(B930="","",VLOOKUP(B930,'Base productos'!A$2:H$11812,2,FALSE))</f>
        <v/>
      </c>
      <c r="D930" s="67" t="str">
        <f>IF(B930="","",VLOOKUP(B930,'Base productos'!A$2:H$11812,3,FALSE))</f>
        <v/>
      </c>
      <c r="E930" s="63" t="str">
        <f>IF(B930="","",VLOOKUP(B930,'Base productos'!A$2:H$11812,4,FALSE))</f>
        <v/>
      </c>
      <c r="F930" s="63" t="str">
        <f>IF(B930="","",VLOOKUP(B930,'Base productos'!A$2:H$11812,5,FALSE))</f>
        <v/>
      </c>
      <c r="G930" s="67" t="str">
        <f>IF(B930="","",VLOOKUP(B930,'Base productos'!A$2:H$11812,6,FALSE))</f>
        <v/>
      </c>
      <c r="H930" s="67" t="str">
        <f>IF(B930="","",VLOOKUP(B930,'Base productos'!A$2:H$11812,7,FALSE))</f>
        <v/>
      </c>
      <c r="I930" s="67" t="str">
        <f>IF(B930="","",VLOOKUP(B930,'Base productos'!A$2:H$11812,8,FALSE))</f>
        <v/>
      </c>
      <c r="J930" s="47"/>
      <c r="K930" s="48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70"/>
      <c r="Y930" s="69"/>
      <c r="Z930" s="70"/>
      <c r="AA930" s="105"/>
      <c r="AB930" s="107"/>
      <c r="AC930" s="106"/>
      <c r="AD930" s="106"/>
      <c r="AE930" s="54"/>
      <c r="AF930" s="104"/>
      <c r="AG930" s="94"/>
      <c r="AH930" s="94"/>
      <c r="AI930"/>
      <c r="AJ930"/>
      <c r="AM930" s="13"/>
    </row>
    <row r="931" spans="1:39" s="8" customFormat="1" ht="24.95" customHeight="1" x14ac:dyDescent="0.25">
      <c r="A931" s="66" t="str">
        <f t="shared" si="14"/>
        <v/>
      </c>
      <c r="B931" s="62"/>
      <c r="C931" s="64" t="str">
        <f>IF(B931="","",VLOOKUP(B931,'Base productos'!A$2:H$11812,2,FALSE))</f>
        <v/>
      </c>
      <c r="D931" s="67" t="str">
        <f>IF(B931="","",VLOOKUP(B931,'Base productos'!A$2:H$11812,3,FALSE))</f>
        <v/>
      </c>
      <c r="E931" s="63" t="str">
        <f>IF(B931="","",VLOOKUP(B931,'Base productos'!A$2:H$11812,4,FALSE))</f>
        <v/>
      </c>
      <c r="F931" s="63" t="str">
        <f>IF(B931="","",VLOOKUP(B931,'Base productos'!A$2:H$11812,5,FALSE))</f>
        <v/>
      </c>
      <c r="G931" s="67" t="str">
        <f>IF(B931="","",VLOOKUP(B931,'Base productos'!A$2:H$11812,6,FALSE))</f>
        <v/>
      </c>
      <c r="H931" s="67" t="str">
        <f>IF(B931="","",VLOOKUP(B931,'Base productos'!A$2:H$11812,7,FALSE))</f>
        <v/>
      </c>
      <c r="I931" s="67" t="str">
        <f>IF(B931="","",VLOOKUP(B931,'Base productos'!A$2:H$11812,8,FALSE))</f>
        <v/>
      </c>
      <c r="J931" s="47"/>
      <c r="K931" s="48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70"/>
      <c r="Y931" s="69"/>
      <c r="Z931" s="70"/>
      <c r="AA931" s="105"/>
      <c r="AB931" s="107"/>
      <c r="AC931" s="106"/>
      <c r="AD931" s="106"/>
      <c r="AE931" s="54"/>
      <c r="AF931" s="104"/>
      <c r="AG931" s="94"/>
      <c r="AH931" s="94"/>
      <c r="AI931"/>
      <c r="AJ931"/>
      <c r="AM931" s="13"/>
    </row>
    <row r="932" spans="1:39" s="8" customFormat="1" ht="24.95" customHeight="1" x14ac:dyDescent="0.25">
      <c r="A932" s="66" t="str">
        <f t="shared" si="14"/>
        <v/>
      </c>
      <c r="B932" s="62"/>
      <c r="C932" s="64" t="str">
        <f>IF(B932="","",VLOOKUP(B932,'Base productos'!A$2:H$11812,2,FALSE))</f>
        <v/>
      </c>
      <c r="D932" s="67" t="str">
        <f>IF(B932="","",VLOOKUP(B932,'Base productos'!A$2:H$11812,3,FALSE))</f>
        <v/>
      </c>
      <c r="E932" s="63" t="str">
        <f>IF(B932="","",VLOOKUP(B932,'Base productos'!A$2:H$11812,4,FALSE))</f>
        <v/>
      </c>
      <c r="F932" s="63" t="str">
        <f>IF(B932="","",VLOOKUP(B932,'Base productos'!A$2:H$11812,5,FALSE))</f>
        <v/>
      </c>
      <c r="G932" s="67" t="str">
        <f>IF(B932="","",VLOOKUP(B932,'Base productos'!A$2:H$11812,6,FALSE))</f>
        <v/>
      </c>
      <c r="H932" s="67" t="str">
        <f>IF(B932="","",VLOOKUP(B932,'Base productos'!A$2:H$11812,7,FALSE))</f>
        <v/>
      </c>
      <c r="I932" s="67" t="str">
        <f>IF(B932="","",VLOOKUP(B932,'Base productos'!A$2:H$11812,8,FALSE))</f>
        <v/>
      </c>
      <c r="J932" s="47"/>
      <c r="K932" s="48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70"/>
      <c r="Y932" s="69"/>
      <c r="Z932" s="70"/>
      <c r="AA932" s="105"/>
      <c r="AB932" s="107"/>
      <c r="AC932" s="106"/>
      <c r="AD932" s="106"/>
      <c r="AE932" s="54"/>
      <c r="AF932" s="104"/>
      <c r="AG932" s="94"/>
      <c r="AH932" s="94"/>
      <c r="AI932"/>
      <c r="AJ932"/>
      <c r="AM932" s="13"/>
    </row>
    <row r="933" spans="1:39" s="8" customFormat="1" ht="24.95" customHeight="1" x14ac:dyDescent="0.25">
      <c r="A933" s="66" t="str">
        <f t="shared" si="14"/>
        <v/>
      </c>
      <c r="B933" s="62"/>
      <c r="C933" s="64" t="str">
        <f>IF(B933="","",VLOOKUP(B933,'Base productos'!A$2:H$11812,2,FALSE))</f>
        <v/>
      </c>
      <c r="D933" s="67" t="str">
        <f>IF(B933="","",VLOOKUP(B933,'Base productos'!A$2:H$11812,3,FALSE))</f>
        <v/>
      </c>
      <c r="E933" s="63" t="str">
        <f>IF(B933="","",VLOOKUP(B933,'Base productos'!A$2:H$11812,4,FALSE))</f>
        <v/>
      </c>
      <c r="F933" s="63" t="str">
        <f>IF(B933="","",VLOOKUP(B933,'Base productos'!A$2:H$11812,5,FALSE))</f>
        <v/>
      </c>
      <c r="G933" s="67" t="str">
        <f>IF(B933="","",VLOOKUP(B933,'Base productos'!A$2:H$11812,6,FALSE))</f>
        <v/>
      </c>
      <c r="H933" s="67" t="str">
        <f>IF(B933="","",VLOOKUP(B933,'Base productos'!A$2:H$11812,7,FALSE))</f>
        <v/>
      </c>
      <c r="I933" s="67" t="str">
        <f>IF(B933="","",VLOOKUP(B933,'Base productos'!A$2:H$11812,8,FALSE))</f>
        <v/>
      </c>
      <c r="J933" s="47"/>
      <c r="K933" s="48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70"/>
      <c r="Y933" s="69"/>
      <c r="Z933" s="70"/>
      <c r="AA933" s="105"/>
      <c r="AB933" s="107"/>
      <c r="AC933" s="106"/>
      <c r="AD933" s="106"/>
      <c r="AE933" s="54"/>
      <c r="AF933" s="104"/>
      <c r="AG933" s="94"/>
      <c r="AH933" s="94"/>
      <c r="AI933"/>
      <c r="AJ933"/>
      <c r="AM933" s="13"/>
    </row>
    <row r="934" spans="1:39" s="8" customFormat="1" ht="24.95" customHeight="1" x14ac:dyDescent="0.25">
      <c r="A934" s="66" t="str">
        <f t="shared" si="14"/>
        <v/>
      </c>
      <c r="B934" s="62"/>
      <c r="C934" s="64" t="str">
        <f>IF(B934="","",VLOOKUP(B934,'Base productos'!A$2:H$11812,2,FALSE))</f>
        <v/>
      </c>
      <c r="D934" s="67" t="str">
        <f>IF(B934="","",VLOOKUP(B934,'Base productos'!A$2:H$11812,3,FALSE))</f>
        <v/>
      </c>
      <c r="E934" s="63" t="str">
        <f>IF(B934="","",VLOOKUP(B934,'Base productos'!A$2:H$11812,4,FALSE))</f>
        <v/>
      </c>
      <c r="F934" s="63" t="str">
        <f>IF(B934="","",VLOOKUP(B934,'Base productos'!A$2:H$11812,5,FALSE))</f>
        <v/>
      </c>
      <c r="G934" s="67" t="str">
        <f>IF(B934="","",VLOOKUP(B934,'Base productos'!A$2:H$11812,6,FALSE))</f>
        <v/>
      </c>
      <c r="H934" s="67" t="str">
        <f>IF(B934="","",VLOOKUP(B934,'Base productos'!A$2:H$11812,7,FALSE))</f>
        <v/>
      </c>
      <c r="I934" s="67" t="str">
        <f>IF(B934="","",VLOOKUP(B934,'Base productos'!A$2:H$11812,8,FALSE))</f>
        <v/>
      </c>
      <c r="J934" s="47"/>
      <c r="K934" s="48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70"/>
      <c r="Y934" s="69"/>
      <c r="Z934" s="70"/>
      <c r="AA934" s="105"/>
      <c r="AB934" s="107"/>
      <c r="AC934" s="106"/>
      <c r="AD934" s="106"/>
      <c r="AE934" s="54"/>
      <c r="AF934" s="104"/>
      <c r="AG934" s="94"/>
      <c r="AH934" s="94"/>
      <c r="AI934"/>
      <c r="AJ934"/>
      <c r="AM934" s="13"/>
    </row>
    <row r="935" spans="1:39" s="8" customFormat="1" ht="24.95" customHeight="1" x14ac:dyDescent="0.25">
      <c r="A935" s="66" t="str">
        <f t="shared" si="14"/>
        <v/>
      </c>
      <c r="B935" s="62"/>
      <c r="C935" s="64" t="str">
        <f>IF(B935="","",VLOOKUP(B935,'Base productos'!A$2:H$11812,2,FALSE))</f>
        <v/>
      </c>
      <c r="D935" s="67" t="str">
        <f>IF(B935="","",VLOOKUP(B935,'Base productos'!A$2:H$11812,3,FALSE))</f>
        <v/>
      </c>
      <c r="E935" s="63" t="str">
        <f>IF(B935="","",VLOOKUP(B935,'Base productos'!A$2:H$11812,4,FALSE))</f>
        <v/>
      </c>
      <c r="F935" s="63" t="str">
        <f>IF(B935="","",VLOOKUP(B935,'Base productos'!A$2:H$11812,5,FALSE))</f>
        <v/>
      </c>
      <c r="G935" s="67" t="str">
        <f>IF(B935="","",VLOOKUP(B935,'Base productos'!A$2:H$11812,6,FALSE))</f>
        <v/>
      </c>
      <c r="H935" s="67" t="str">
        <f>IF(B935="","",VLOOKUP(B935,'Base productos'!A$2:H$11812,7,FALSE))</f>
        <v/>
      </c>
      <c r="I935" s="67" t="str">
        <f>IF(B935="","",VLOOKUP(B935,'Base productos'!A$2:H$11812,8,FALSE))</f>
        <v/>
      </c>
      <c r="J935" s="47"/>
      <c r="K935" s="48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70"/>
      <c r="Y935" s="69"/>
      <c r="Z935" s="70"/>
      <c r="AA935" s="105"/>
      <c r="AB935" s="107"/>
      <c r="AC935" s="106"/>
      <c r="AD935" s="106"/>
      <c r="AE935" s="54"/>
      <c r="AF935" s="104"/>
      <c r="AG935" s="94"/>
      <c r="AH935" s="94"/>
      <c r="AI935"/>
      <c r="AJ935"/>
      <c r="AM935" s="13"/>
    </row>
    <row r="936" spans="1:39" s="8" customFormat="1" ht="24.95" customHeight="1" x14ac:dyDescent="0.25">
      <c r="A936" s="66" t="str">
        <f t="shared" si="14"/>
        <v/>
      </c>
      <c r="B936" s="62"/>
      <c r="C936" s="64" t="str">
        <f>IF(B936="","",VLOOKUP(B936,'Base productos'!A$2:H$11812,2,FALSE))</f>
        <v/>
      </c>
      <c r="D936" s="67" t="str">
        <f>IF(B936="","",VLOOKUP(B936,'Base productos'!A$2:H$11812,3,FALSE))</f>
        <v/>
      </c>
      <c r="E936" s="63" t="str">
        <f>IF(B936="","",VLOOKUP(B936,'Base productos'!A$2:H$11812,4,FALSE))</f>
        <v/>
      </c>
      <c r="F936" s="63" t="str">
        <f>IF(B936="","",VLOOKUP(B936,'Base productos'!A$2:H$11812,5,FALSE))</f>
        <v/>
      </c>
      <c r="G936" s="67" t="str">
        <f>IF(B936="","",VLOOKUP(B936,'Base productos'!A$2:H$11812,6,FALSE))</f>
        <v/>
      </c>
      <c r="H936" s="67" t="str">
        <f>IF(B936="","",VLOOKUP(B936,'Base productos'!A$2:H$11812,7,FALSE))</f>
        <v/>
      </c>
      <c r="I936" s="67" t="str">
        <f>IF(B936="","",VLOOKUP(B936,'Base productos'!A$2:H$11812,8,FALSE))</f>
        <v/>
      </c>
      <c r="J936" s="47"/>
      <c r="K936" s="48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70"/>
      <c r="Y936" s="69"/>
      <c r="Z936" s="70"/>
      <c r="AA936" s="105"/>
      <c r="AB936" s="107"/>
      <c r="AC936" s="106"/>
      <c r="AD936" s="106"/>
      <c r="AE936" s="54"/>
      <c r="AF936" s="104"/>
      <c r="AG936" s="94"/>
      <c r="AH936" s="94"/>
      <c r="AI936"/>
      <c r="AJ936"/>
      <c r="AM936" s="13"/>
    </row>
    <row r="937" spans="1:39" s="8" customFormat="1" ht="24.95" customHeight="1" x14ac:dyDescent="0.25">
      <c r="A937" s="66" t="str">
        <f t="shared" si="14"/>
        <v/>
      </c>
      <c r="B937" s="62"/>
      <c r="C937" s="64" t="str">
        <f>IF(B937="","",VLOOKUP(B937,'Base productos'!A$2:H$11812,2,FALSE))</f>
        <v/>
      </c>
      <c r="D937" s="67" t="str">
        <f>IF(B937="","",VLOOKUP(B937,'Base productos'!A$2:H$11812,3,FALSE))</f>
        <v/>
      </c>
      <c r="E937" s="63" t="str">
        <f>IF(B937="","",VLOOKUP(B937,'Base productos'!A$2:H$11812,4,FALSE))</f>
        <v/>
      </c>
      <c r="F937" s="63" t="str">
        <f>IF(B937="","",VLOOKUP(B937,'Base productos'!A$2:H$11812,5,FALSE))</f>
        <v/>
      </c>
      <c r="G937" s="67" t="str">
        <f>IF(B937="","",VLOOKUP(B937,'Base productos'!A$2:H$11812,6,FALSE))</f>
        <v/>
      </c>
      <c r="H937" s="67" t="str">
        <f>IF(B937="","",VLOOKUP(B937,'Base productos'!A$2:H$11812,7,FALSE))</f>
        <v/>
      </c>
      <c r="I937" s="67" t="str">
        <f>IF(B937="","",VLOOKUP(B937,'Base productos'!A$2:H$11812,8,FALSE))</f>
        <v/>
      </c>
      <c r="J937" s="47"/>
      <c r="K937" s="48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70"/>
      <c r="Y937" s="69"/>
      <c r="Z937" s="70"/>
      <c r="AA937" s="105"/>
      <c r="AB937" s="107"/>
      <c r="AC937" s="106"/>
      <c r="AD937" s="106"/>
      <c r="AE937" s="54"/>
      <c r="AF937" s="104"/>
      <c r="AG937" s="94"/>
      <c r="AH937" s="94"/>
      <c r="AI937"/>
      <c r="AJ937"/>
      <c r="AM937" s="13"/>
    </row>
    <row r="938" spans="1:39" s="8" customFormat="1" ht="24.95" customHeight="1" x14ac:dyDescent="0.25">
      <c r="A938" s="66" t="str">
        <f t="shared" si="14"/>
        <v/>
      </c>
      <c r="B938" s="62"/>
      <c r="C938" s="64" t="str">
        <f>IF(B938="","",VLOOKUP(B938,'Base productos'!A$2:H$11812,2,FALSE))</f>
        <v/>
      </c>
      <c r="D938" s="67" t="str">
        <f>IF(B938="","",VLOOKUP(B938,'Base productos'!A$2:H$11812,3,FALSE))</f>
        <v/>
      </c>
      <c r="E938" s="63" t="str">
        <f>IF(B938="","",VLOOKUP(B938,'Base productos'!A$2:H$11812,4,FALSE))</f>
        <v/>
      </c>
      <c r="F938" s="63" t="str">
        <f>IF(B938="","",VLOOKUP(B938,'Base productos'!A$2:H$11812,5,FALSE))</f>
        <v/>
      </c>
      <c r="G938" s="67" t="str">
        <f>IF(B938="","",VLOOKUP(B938,'Base productos'!A$2:H$11812,6,FALSE))</f>
        <v/>
      </c>
      <c r="H938" s="67" t="str">
        <f>IF(B938="","",VLOOKUP(B938,'Base productos'!A$2:H$11812,7,FALSE))</f>
        <v/>
      </c>
      <c r="I938" s="67" t="str">
        <f>IF(B938="","",VLOOKUP(B938,'Base productos'!A$2:H$11812,8,FALSE))</f>
        <v/>
      </c>
      <c r="J938" s="47"/>
      <c r="K938" s="48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70"/>
      <c r="Y938" s="69"/>
      <c r="Z938" s="70"/>
      <c r="AA938" s="105"/>
      <c r="AB938" s="107"/>
      <c r="AC938" s="106"/>
      <c r="AD938" s="106"/>
      <c r="AE938" s="54"/>
      <c r="AF938" s="104"/>
      <c r="AG938" s="94"/>
      <c r="AH938" s="94"/>
      <c r="AI938"/>
      <c r="AJ938"/>
      <c r="AM938" s="13"/>
    </row>
    <row r="939" spans="1:39" s="8" customFormat="1" ht="24.95" customHeight="1" x14ac:dyDescent="0.25">
      <c r="A939" s="66" t="str">
        <f t="shared" si="14"/>
        <v/>
      </c>
      <c r="B939" s="62"/>
      <c r="C939" s="64" t="str">
        <f>IF(B939="","",VLOOKUP(B939,'Base productos'!A$2:H$11812,2,FALSE))</f>
        <v/>
      </c>
      <c r="D939" s="67" t="str">
        <f>IF(B939="","",VLOOKUP(B939,'Base productos'!A$2:H$11812,3,FALSE))</f>
        <v/>
      </c>
      <c r="E939" s="63" t="str">
        <f>IF(B939="","",VLOOKUP(B939,'Base productos'!A$2:H$11812,4,FALSE))</f>
        <v/>
      </c>
      <c r="F939" s="63" t="str">
        <f>IF(B939="","",VLOOKUP(B939,'Base productos'!A$2:H$11812,5,FALSE))</f>
        <v/>
      </c>
      <c r="G939" s="67" t="str">
        <f>IF(B939="","",VLOOKUP(B939,'Base productos'!A$2:H$11812,6,FALSE))</f>
        <v/>
      </c>
      <c r="H939" s="67" t="str">
        <f>IF(B939="","",VLOOKUP(B939,'Base productos'!A$2:H$11812,7,FALSE))</f>
        <v/>
      </c>
      <c r="I939" s="67" t="str">
        <f>IF(B939="","",VLOOKUP(B939,'Base productos'!A$2:H$11812,8,FALSE))</f>
        <v/>
      </c>
      <c r="J939" s="47"/>
      <c r="K939" s="48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70"/>
      <c r="Y939" s="69"/>
      <c r="Z939" s="70"/>
      <c r="AA939" s="105"/>
      <c r="AB939" s="107"/>
      <c r="AC939" s="106"/>
      <c r="AD939" s="106"/>
      <c r="AE939" s="54"/>
      <c r="AF939" s="104"/>
      <c r="AG939" s="94"/>
      <c r="AH939" s="94"/>
      <c r="AI939"/>
      <c r="AJ939"/>
      <c r="AM939" s="13"/>
    </row>
    <row r="940" spans="1:39" s="8" customFormat="1" ht="24.95" customHeight="1" x14ac:dyDescent="0.25">
      <c r="A940" s="66" t="str">
        <f t="shared" si="14"/>
        <v/>
      </c>
      <c r="B940" s="62"/>
      <c r="C940" s="64" t="str">
        <f>IF(B940="","",VLOOKUP(B940,'Base productos'!A$2:H$11812,2,FALSE))</f>
        <v/>
      </c>
      <c r="D940" s="67" t="str">
        <f>IF(B940="","",VLOOKUP(B940,'Base productos'!A$2:H$11812,3,FALSE))</f>
        <v/>
      </c>
      <c r="E940" s="63" t="str">
        <f>IF(B940="","",VLOOKUP(B940,'Base productos'!A$2:H$11812,4,FALSE))</f>
        <v/>
      </c>
      <c r="F940" s="63" t="str">
        <f>IF(B940="","",VLOOKUP(B940,'Base productos'!A$2:H$11812,5,FALSE))</f>
        <v/>
      </c>
      <c r="G940" s="67" t="str">
        <f>IF(B940="","",VLOOKUP(B940,'Base productos'!A$2:H$11812,6,FALSE))</f>
        <v/>
      </c>
      <c r="H940" s="67" t="str">
        <f>IF(B940="","",VLOOKUP(B940,'Base productos'!A$2:H$11812,7,FALSE))</f>
        <v/>
      </c>
      <c r="I940" s="67" t="str">
        <f>IF(B940="","",VLOOKUP(B940,'Base productos'!A$2:H$11812,8,FALSE))</f>
        <v/>
      </c>
      <c r="J940" s="47"/>
      <c r="K940" s="48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70"/>
      <c r="Y940" s="69"/>
      <c r="Z940" s="70"/>
      <c r="AA940" s="105"/>
      <c r="AB940" s="107"/>
      <c r="AC940" s="106"/>
      <c r="AD940" s="106"/>
      <c r="AE940" s="54"/>
      <c r="AF940" s="104"/>
      <c r="AG940" s="94"/>
      <c r="AH940" s="94"/>
      <c r="AI940"/>
      <c r="AJ940"/>
      <c r="AM940" s="13"/>
    </row>
    <row r="941" spans="1:39" s="8" customFormat="1" ht="24.95" customHeight="1" x14ac:dyDescent="0.25">
      <c r="A941" s="66" t="str">
        <f t="shared" si="14"/>
        <v/>
      </c>
      <c r="B941" s="62"/>
      <c r="C941" s="64" t="str">
        <f>IF(B941="","",VLOOKUP(B941,'Base productos'!A$2:H$11812,2,FALSE))</f>
        <v/>
      </c>
      <c r="D941" s="67" t="str">
        <f>IF(B941="","",VLOOKUP(B941,'Base productos'!A$2:H$11812,3,FALSE))</f>
        <v/>
      </c>
      <c r="E941" s="63" t="str">
        <f>IF(B941="","",VLOOKUP(B941,'Base productos'!A$2:H$11812,4,FALSE))</f>
        <v/>
      </c>
      <c r="F941" s="63" t="str">
        <f>IF(B941="","",VLOOKUP(B941,'Base productos'!A$2:H$11812,5,FALSE))</f>
        <v/>
      </c>
      <c r="G941" s="67" t="str">
        <f>IF(B941="","",VLOOKUP(B941,'Base productos'!A$2:H$11812,6,FALSE))</f>
        <v/>
      </c>
      <c r="H941" s="67" t="str">
        <f>IF(B941="","",VLOOKUP(B941,'Base productos'!A$2:H$11812,7,FALSE))</f>
        <v/>
      </c>
      <c r="I941" s="67" t="str">
        <f>IF(B941="","",VLOOKUP(B941,'Base productos'!A$2:H$11812,8,FALSE))</f>
        <v/>
      </c>
      <c r="J941" s="47"/>
      <c r="K941" s="48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70"/>
      <c r="Y941" s="69"/>
      <c r="Z941" s="70"/>
      <c r="AA941" s="105"/>
      <c r="AB941" s="107"/>
      <c r="AC941" s="106"/>
      <c r="AD941" s="106"/>
      <c r="AE941" s="54"/>
      <c r="AF941" s="104"/>
      <c r="AG941" s="94"/>
      <c r="AH941" s="94"/>
      <c r="AI941"/>
      <c r="AJ941"/>
      <c r="AM941" s="13"/>
    </row>
    <row r="942" spans="1:39" s="8" customFormat="1" ht="24.95" customHeight="1" x14ac:dyDescent="0.25">
      <c r="A942" s="66" t="str">
        <f t="shared" si="14"/>
        <v/>
      </c>
      <c r="B942" s="62"/>
      <c r="C942" s="64" t="str">
        <f>IF(B942="","",VLOOKUP(B942,'Base productos'!A$2:H$11812,2,FALSE))</f>
        <v/>
      </c>
      <c r="D942" s="67" t="str">
        <f>IF(B942="","",VLOOKUP(B942,'Base productos'!A$2:H$11812,3,FALSE))</f>
        <v/>
      </c>
      <c r="E942" s="63" t="str">
        <f>IF(B942="","",VLOOKUP(B942,'Base productos'!A$2:H$11812,4,FALSE))</f>
        <v/>
      </c>
      <c r="F942" s="63" t="str">
        <f>IF(B942="","",VLOOKUP(B942,'Base productos'!A$2:H$11812,5,FALSE))</f>
        <v/>
      </c>
      <c r="G942" s="67" t="str">
        <f>IF(B942="","",VLOOKUP(B942,'Base productos'!A$2:H$11812,6,FALSE))</f>
        <v/>
      </c>
      <c r="H942" s="67" t="str">
        <f>IF(B942="","",VLOOKUP(B942,'Base productos'!A$2:H$11812,7,FALSE))</f>
        <v/>
      </c>
      <c r="I942" s="67" t="str">
        <f>IF(B942="","",VLOOKUP(B942,'Base productos'!A$2:H$11812,8,FALSE))</f>
        <v/>
      </c>
      <c r="J942" s="47"/>
      <c r="K942" s="48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70"/>
      <c r="Y942" s="69"/>
      <c r="Z942" s="70"/>
      <c r="AA942" s="105"/>
      <c r="AB942" s="107"/>
      <c r="AC942" s="106"/>
      <c r="AD942" s="106"/>
      <c r="AE942" s="54"/>
      <c r="AF942" s="104"/>
      <c r="AG942" s="94"/>
      <c r="AH942" s="94"/>
      <c r="AI942"/>
      <c r="AJ942"/>
      <c r="AM942" s="13"/>
    </row>
    <row r="943" spans="1:39" s="8" customFormat="1" ht="24.95" customHeight="1" x14ac:dyDescent="0.25">
      <c r="A943" s="66" t="str">
        <f t="shared" si="14"/>
        <v/>
      </c>
      <c r="B943" s="62"/>
      <c r="C943" s="64" t="str">
        <f>IF(B943="","",VLOOKUP(B943,'Base productos'!A$2:H$11812,2,FALSE))</f>
        <v/>
      </c>
      <c r="D943" s="67" t="str">
        <f>IF(B943="","",VLOOKUP(B943,'Base productos'!A$2:H$11812,3,FALSE))</f>
        <v/>
      </c>
      <c r="E943" s="63" t="str">
        <f>IF(B943="","",VLOOKUP(B943,'Base productos'!A$2:H$11812,4,FALSE))</f>
        <v/>
      </c>
      <c r="F943" s="63" t="str">
        <f>IF(B943="","",VLOOKUP(B943,'Base productos'!A$2:H$11812,5,FALSE))</f>
        <v/>
      </c>
      <c r="G943" s="67" t="str">
        <f>IF(B943="","",VLOOKUP(B943,'Base productos'!A$2:H$11812,6,FALSE))</f>
        <v/>
      </c>
      <c r="H943" s="67" t="str">
        <f>IF(B943="","",VLOOKUP(B943,'Base productos'!A$2:H$11812,7,FALSE))</f>
        <v/>
      </c>
      <c r="I943" s="67" t="str">
        <f>IF(B943="","",VLOOKUP(B943,'Base productos'!A$2:H$11812,8,FALSE))</f>
        <v/>
      </c>
      <c r="J943" s="47"/>
      <c r="K943" s="48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70"/>
      <c r="Y943" s="69"/>
      <c r="Z943" s="70"/>
      <c r="AA943" s="105"/>
      <c r="AB943" s="107"/>
      <c r="AC943" s="106"/>
      <c r="AD943" s="106"/>
      <c r="AE943" s="54"/>
      <c r="AF943" s="104"/>
      <c r="AG943" s="94"/>
      <c r="AH943" s="94"/>
      <c r="AI943"/>
      <c r="AJ943"/>
      <c r="AM943" s="13"/>
    </row>
    <row r="944" spans="1:39" s="8" customFormat="1" ht="24.95" customHeight="1" x14ac:dyDescent="0.25">
      <c r="A944" s="66" t="str">
        <f t="shared" si="14"/>
        <v/>
      </c>
      <c r="B944" s="62"/>
      <c r="C944" s="64" t="str">
        <f>IF(B944="","",VLOOKUP(B944,'Base productos'!A$2:H$11812,2,FALSE))</f>
        <v/>
      </c>
      <c r="D944" s="67" t="str">
        <f>IF(B944="","",VLOOKUP(B944,'Base productos'!A$2:H$11812,3,FALSE))</f>
        <v/>
      </c>
      <c r="E944" s="63" t="str">
        <f>IF(B944="","",VLOOKUP(B944,'Base productos'!A$2:H$11812,4,FALSE))</f>
        <v/>
      </c>
      <c r="F944" s="63" t="str">
        <f>IF(B944="","",VLOOKUP(B944,'Base productos'!A$2:H$11812,5,FALSE))</f>
        <v/>
      </c>
      <c r="G944" s="67" t="str">
        <f>IF(B944="","",VLOOKUP(B944,'Base productos'!A$2:H$11812,6,FALSE))</f>
        <v/>
      </c>
      <c r="H944" s="67" t="str">
        <f>IF(B944="","",VLOOKUP(B944,'Base productos'!A$2:H$11812,7,FALSE))</f>
        <v/>
      </c>
      <c r="I944" s="67" t="str">
        <f>IF(B944="","",VLOOKUP(B944,'Base productos'!A$2:H$11812,8,FALSE))</f>
        <v/>
      </c>
      <c r="J944" s="47"/>
      <c r="K944" s="48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70"/>
      <c r="Y944" s="69"/>
      <c r="Z944" s="70"/>
      <c r="AA944" s="105"/>
      <c r="AB944" s="107"/>
      <c r="AC944" s="106"/>
      <c r="AD944" s="106"/>
      <c r="AE944" s="54"/>
      <c r="AF944" s="104"/>
      <c r="AG944" s="94"/>
      <c r="AH944" s="94"/>
      <c r="AI944"/>
      <c r="AJ944"/>
      <c r="AM944" s="13"/>
    </row>
    <row r="945" spans="1:39" s="8" customFormat="1" ht="24.95" customHeight="1" x14ac:dyDescent="0.25">
      <c r="A945" s="66" t="str">
        <f t="shared" si="14"/>
        <v/>
      </c>
      <c r="B945" s="62"/>
      <c r="C945" s="64" t="str">
        <f>IF(B945="","",VLOOKUP(B945,'Base productos'!A$2:H$11812,2,FALSE))</f>
        <v/>
      </c>
      <c r="D945" s="67" t="str">
        <f>IF(B945="","",VLOOKUP(B945,'Base productos'!A$2:H$11812,3,FALSE))</f>
        <v/>
      </c>
      <c r="E945" s="63" t="str">
        <f>IF(B945="","",VLOOKUP(B945,'Base productos'!A$2:H$11812,4,FALSE))</f>
        <v/>
      </c>
      <c r="F945" s="63" t="str">
        <f>IF(B945="","",VLOOKUP(B945,'Base productos'!A$2:H$11812,5,FALSE))</f>
        <v/>
      </c>
      <c r="G945" s="67" t="str">
        <f>IF(B945="","",VLOOKUP(B945,'Base productos'!A$2:H$11812,6,FALSE))</f>
        <v/>
      </c>
      <c r="H945" s="67" t="str">
        <f>IF(B945="","",VLOOKUP(B945,'Base productos'!A$2:H$11812,7,FALSE))</f>
        <v/>
      </c>
      <c r="I945" s="67" t="str">
        <f>IF(B945="","",VLOOKUP(B945,'Base productos'!A$2:H$11812,8,FALSE))</f>
        <v/>
      </c>
      <c r="J945" s="47"/>
      <c r="K945" s="48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70"/>
      <c r="Y945" s="69"/>
      <c r="Z945" s="70"/>
      <c r="AA945" s="105"/>
      <c r="AB945" s="107"/>
      <c r="AC945" s="106"/>
      <c r="AD945" s="106"/>
      <c r="AE945" s="54"/>
      <c r="AF945" s="104"/>
      <c r="AG945" s="94"/>
      <c r="AH945" s="94"/>
      <c r="AI945"/>
      <c r="AJ945"/>
      <c r="AM945" s="13"/>
    </row>
    <row r="946" spans="1:39" s="8" customFormat="1" ht="24.95" customHeight="1" x14ac:dyDescent="0.25">
      <c r="A946" s="66" t="str">
        <f t="shared" si="14"/>
        <v/>
      </c>
      <c r="B946" s="62"/>
      <c r="C946" s="64" t="str">
        <f>IF(B946="","",VLOOKUP(B946,'Base productos'!A$2:H$11812,2,FALSE))</f>
        <v/>
      </c>
      <c r="D946" s="67" t="str">
        <f>IF(B946="","",VLOOKUP(B946,'Base productos'!A$2:H$11812,3,FALSE))</f>
        <v/>
      </c>
      <c r="E946" s="63" t="str">
        <f>IF(B946="","",VLOOKUP(B946,'Base productos'!A$2:H$11812,4,FALSE))</f>
        <v/>
      </c>
      <c r="F946" s="63" t="str">
        <f>IF(B946="","",VLOOKUP(B946,'Base productos'!A$2:H$11812,5,FALSE))</f>
        <v/>
      </c>
      <c r="G946" s="67" t="str">
        <f>IF(B946="","",VLOOKUP(B946,'Base productos'!A$2:H$11812,6,FALSE))</f>
        <v/>
      </c>
      <c r="H946" s="67" t="str">
        <f>IF(B946="","",VLOOKUP(B946,'Base productos'!A$2:H$11812,7,FALSE))</f>
        <v/>
      </c>
      <c r="I946" s="67" t="str">
        <f>IF(B946="","",VLOOKUP(B946,'Base productos'!A$2:H$11812,8,FALSE))</f>
        <v/>
      </c>
      <c r="J946" s="47"/>
      <c r="K946" s="48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70"/>
      <c r="Y946" s="69"/>
      <c r="Z946" s="70"/>
      <c r="AA946" s="105"/>
      <c r="AB946" s="107"/>
      <c r="AC946" s="106"/>
      <c r="AD946" s="106"/>
      <c r="AE946" s="54"/>
      <c r="AF946" s="104"/>
      <c r="AG946" s="94"/>
      <c r="AH946" s="94"/>
      <c r="AI946"/>
      <c r="AJ946"/>
      <c r="AM946" s="13"/>
    </row>
    <row r="947" spans="1:39" s="8" customFormat="1" ht="24.95" customHeight="1" x14ac:dyDescent="0.25">
      <c r="A947" s="66" t="str">
        <f t="shared" si="14"/>
        <v/>
      </c>
      <c r="B947" s="62"/>
      <c r="C947" s="64" t="str">
        <f>IF(B947="","",VLOOKUP(B947,'Base productos'!A$2:H$11812,2,FALSE))</f>
        <v/>
      </c>
      <c r="D947" s="67" t="str">
        <f>IF(B947="","",VLOOKUP(B947,'Base productos'!A$2:H$11812,3,FALSE))</f>
        <v/>
      </c>
      <c r="E947" s="63" t="str">
        <f>IF(B947="","",VLOOKUP(B947,'Base productos'!A$2:H$11812,4,FALSE))</f>
        <v/>
      </c>
      <c r="F947" s="63" t="str">
        <f>IF(B947="","",VLOOKUP(B947,'Base productos'!A$2:H$11812,5,FALSE))</f>
        <v/>
      </c>
      <c r="G947" s="67" t="str">
        <f>IF(B947="","",VLOOKUP(B947,'Base productos'!A$2:H$11812,6,FALSE))</f>
        <v/>
      </c>
      <c r="H947" s="67" t="str">
        <f>IF(B947="","",VLOOKUP(B947,'Base productos'!A$2:H$11812,7,FALSE))</f>
        <v/>
      </c>
      <c r="I947" s="67" t="str">
        <f>IF(B947="","",VLOOKUP(B947,'Base productos'!A$2:H$11812,8,FALSE))</f>
        <v/>
      </c>
      <c r="J947" s="47"/>
      <c r="K947" s="48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70"/>
      <c r="Y947" s="69"/>
      <c r="Z947" s="70"/>
      <c r="AA947" s="105"/>
      <c r="AB947" s="107"/>
      <c r="AC947" s="106"/>
      <c r="AD947" s="106"/>
      <c r="AE947" s="54"/>
      <c r="AF947" s="104"/>
      <c r="AG947" s="94"/>
      <c r="AH947" s="94"/>
      <c r="AI947"/>
      <c r="AJ947"/>
      <c r="AM947" s="13"/>
    </row>
    <row r="948" spans="1:39" s="8" customFormat="1" ht="24.95" customHeight="1" x14ac:dyDescent="0.25">
      <c r="A948" s="66" t="str">
        <f t="shared" si="14"/>
        <v/>
      </c>
      <c r="B948" s="62"/>
      <c r="C948" s="64" t="str">
        <f>IF(B948="","",VLOOKUP(B948,'Base productos'!A$2:H$11812,2,FALSE))</f>
        <v/>
      </c>
      <c r="D948" s="67" t="str">
        <f>IF(B948="","",VLOOKUP(B948,'Base productos'!A$2:H$11812,3,FALSE))</f>
        <v/>
      </c>
      <c r="E948" s="63" t="str">
        <f>IF(B948="","",VLOOKUP(B948,'Base productos'!A$2:H$11812,4,FALSE))</f>
        <v/>
      </c>
      <c r="F948" s="63" t="str">
        <f>IF(B948="","",VLOOKUP(B948,'Base productos'!A$2:H$11812,5,FALSE))</f>
        <v/>
      </c>
      <c r="G948" s="67" t="str">
        <f>IF(B948="","",VLOOKUP(B948,'Base productos'!A$2:H$11812,6,FALSE))</f>
        <v/>
      </c>
      <c r="H948" s="67" t="str">
        <f>IF(B948="","",VLOOKUP(B948,'Base productos'!A$2:H$11812,7,FALSE))</f>
        <v/>
      </c>
      <c r="I948" s="67" t="str">
        <f>IF(B948="","",VLOOKUP(B948,'Base productos'!A$2:H$11812,8,FALSE))</f>
        <v/>
      </c>
      <c r="J948" s="47"/>
      <c r="K948" s="48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70"/>
      <c r="Y948" s="69"/>
      <c r="Z948" s="70"/>
      <c r="AA948" s="105"/>
      <c r="AB948" s="107"/>
      <c r="AC948" s="106"/>
      <c r="AD948" s="106"/>
      <c r="AE948" s="54"/>
      <c r="AF948" s="104"/>
      <c r="AG948" s="94"/>
      <c r="AH948" s="94"/>
      <c r="AI948"/>
      <c r="AJ948"/>
      <c r="AM948" s="13"/>
    </row>
    <row r="949" spans="1:39" s="8" customFormat="1" ht="24.95" customHeight="1" x14ac:dyDescent="0.25">
      <c r="A949" s="66" t="str">
        <f t="shared" si="14"/>
        <v/>
      </c>
      <c r="B949" s="62"/>
      <c r="C949" s="64" t="str">
        <f>IF(B949="","",VLOOKUP(B949,'Base productos'!A$2:H$11812,2,FALSE))</f>
        <v/>
      </c>
      <c r="D949" s="67" t="str">
        <f>IF(B949="","",VLOOKUP(B949,'Base productos'!A$2:H$11812,3,FALSE))</f>
        <v/>
      </c>
      <c r="E949" s="63" t="str">
        <f>IF(B949="","",VLOOKUP(B949,'Base productos'!A$2:H$11812,4,FALSE))</f>
        <v/>
      </c>
      <c r="F949" s="63" t="str">
        <f>IF(B949="","",VLOOKUP(B949,'Base productos'!A$2:H$11812,5,FALSE))</f>
        <v/>
      </c>
      <c r="G949" s="67" t="str">
        <f>IF(B949="","",VLOOKUP(B949,'Base productos'!A$2:H$11812,6,FALSE))</f>
        <v/>
      </c>
      <c r="H949" s="67" t="str">
        <f>IF(B949="","",VLOOKUP(B949,'Base productos'!A$2:H$11812,7,FALSE))</f>
        <v/>
      </c>
      <c r="I949" s="67" t="str">
        <f>IF(B949="","",VLOOKUP(B949,'Base productos'!A$2:H$11812,8,FALSE))</f>
        <v/>
      </c>
      <c r="J949" s="47"/>
      <c r="K949" s="48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70"/>
      <c r="Y949" s="69"/>
      <c r="Z949" s="70"/>
      <c r="AA949" s="105"/>
      <c r="AB949" s="107"/>
      <c r="AC949" s="106"/>
      <c r="AD949" s="106"/>
      <c r="AE949" s="54"/>
      <c r="AF949" s="104"/>
      <c r="AG949" s="94"/>
      <c r="AH949" s="94"/>
      <c r="AI949"/>
      <c r="AJ949"/>
      <c r="AM949" s="13"/>
    </row>
    <row r="950" spans="1:39" s="8" customFormat="1" ht="24.95" customHeight="1" x14ac:dyDescent="0.25">
      <c r="A950" s="66" t="str">
        <f t="shared" si="14"/>
        <v/>
      </c>
      <c r="B950" s="62"/>
      <c r="C950" s="64" t="str">
        <f>IF(B950="","",VLOOKUP(B950,'Base productos'!A$2:H$11812,2,FALSE))</f>
        <v/>
      </c>
      <c r="D950" s="67" t="str">
        <f>IF(B950="","",VLOOKUP(B950,'Base productos'!A$2:H$11812,3,FALSE))</f>
        <v/>
      </c>
      <c r="E950" s="63" t="str">
        <f>IF(B950="","",VLOOKUP(B950,'Base productos'!A$2:H$11812,4,FALSE))</f>
        <v/>
      </c>
      <c r="F950" s="63" t="str">
        <f>IF(B950="","",VLOOKUP(B950,'Base productos'!A$2:H$11812,5,FALSE))</f>
        <v/>
      </c>
      <c r="G950" s="67" t="str">
        <f>IF(B950="","",VLOOKUP(B950,'Base productos'!A$2:H$11812,6,FALSE))</f>
        <v/>
      </c>
      <c r="H950" s="67" t="str">
        <f>IF(B950="","",VLOOKUP(B950,'Base productos'!A$2:H$11812,7,FALSE))</f>
        <v/>
      </c>
      <c r="I950" s="67" t="str">
        <f>IF(B950="","",VLOOKUP(B950,'Base productos'!A$2:H$11812,8,FALSE))</f>
        <v/>
      </c>
      <c r="J950" s="47"/>
      <c r="K950" s="48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70"/>
      <c r="Y950" s="69"/>
      <c r="Z950" s="70"/>
      <c r="AA950" s="105"/>
      <c r="AB950" s="107"/>
      <c r="AC950" s="106"/>
      <c r="AD950" s="106"/>
      <c r="AE950" s="54"/>
      <c r="AF950" s="104"/>
      <c r="AG950" s="94"/>
      <c r="AH950" s="94"/>
      <c r="AI950"/>
      <c r="AJ950"/>
      <c r="AM950" s="13"/>
    </row>
    <row r="951" spans="1:39" s="8" customFormat="1" ht="24.95" customHeight="1" x14ac:dyDescent="0.25">
      <c r="A951" s="66" t="str">
        <f t="shared" si="14"/>
        <v/>
      </c>
      <c r="B951" s="62"/>
      <c r="C951" s="64" t="str">
        <f>IF(B951="","",VLOOKUP(B951,'Base productos'!A$2:H$11812,2,FALSE))</f>
        <v/>
      </c>
      <c r="D951" s="67" t="str">
        <f>IF(B951="","",VLOOKUP(B951,'Base productos'!A$2:H$11812,3,FALSE))</f>
        <v/>
      </c>
      <c r="E951" s="63" t="str">
        <f>IF(B951="","",VLOOKUP(B951,'Base productos'!A$2:H$11812,4,FALSE))</f>
        <v/>
      </c>
      <c r="F951" s="63" t="str">
        <f>IF(B951="","",VLOOKUP(B951,'Base productos'!A$2:H$11812,5,FALSE))</f>
        <v/>
      </c>
      <c r="G951" s="67" t="str">
        <f>IF(B951="","",VLOOKUP(B951,'Base productos'!A$2:H$11812,6,FALSE))</f>
        <v/>
      </c>
      <c r="H951" s="67" t="str">
        <f>IF(B951="","",VLOOKUP(B951,'Base productos'!A$2:H$11812,7,FALSE))</f>
        <v/>
      </c>
      <c r="I951" s="67" t="str">
        <f>IF(B951="","",VLOOKUP(B951,'Base productos'!A$2:H$11812,8,FALSE))</f>
        <v/>
      </c>
      <c r="J951" s="47"/>
      <c r="K951" s="48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70"/>
      <c r="Y951" s="69"/>
      <c r="Z951" s="70"/>
      <c r="AA951" s="105"/>
      <c r="AB951" s="107"/>
      <c r="AC951" s="106"/>
      <c r="AD951" s="106"/>
      <c r="AE951" s="54"/>
      <c r="AF951" s="104"/>
      <c r="AG951" s="94"/>
      <c r="AH951" s="94"/>
      <c r="AI951"/>
      <c r="AJ951"/>
      <c r="AM951" s="13"/>
    </row>
    <row r="952" spans="1:39" s="8" customFormat="1" ht="24.95" customHeight="1" x14ac:dyDescent="0.25">
      <c r="A952" s="66" t="str">
        <f t="shared" si="14"/>
        <v/>
      </c>
      <c r="B952" s="62"/>
      <c r="C952" s="64" t="str">
        <f>IF(B952="","",VLOOKUP(B952,'Base productos'!A$2:H$11812,2,FALSE))</f>
        <v/>
      </c>
      <c r="D952" s="67" t="str">
        <f>IF(B952="","",VLOOKUP(B952,'Base productos'!A$2:H$11812,3,FALSE))</f>
        <v/>
      </c>
      <c r="E952" s="63" t="str">
        <f>IF(B952="","",VLOOKUP(B952,'Base productos'!A$2:H$11812,4,FALSE))</f>
        <v/>
      </c>
      <c r="F952" s="63" t="str">
        <f>IF(B952="","",VLOOKUP(B952,'Base productos'!A$2:H$11812,5,FALSE))</f>
        <v/>
      </c>
      <c r="G952" s="67" t="str">
        <f>IF(B952="","",VLOOKUP(B952,'Base productos'!A$2:H$11812,6,FALSE))</f>
        <v/>
      </c>
      <c r="H952" s="67" t="str">
        <f>IF(B952="","",VLOOKUP(B952,'Base productos'!A$2:H$11812,7,FALSE))</f>
        <v/>
      </c>
      <c r="I952" s="67" t="str">
        <f>IF(B952="","",VLOOKUP(B952,'Base productos'!A$2:H$11812,8,FALSE))</f>
        <v/>
      </c>
      <c r="J952" s="47"/>
      <c r="K952" s="48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70"/>
      <c r="Y952" s="69"/>
      <c r="Z952" s="70"/>
      <c r="AA952" s="105"/>
      <c r="AB952" s="107"/>
      <c r="AC952" s="106"/>
      <c r="AD952" s="106"/>
      <c r="AE952" s="54"/>
      <c r="AF952" s="104"/>
      <c r="AG952" s="94"/>
      <c r="AH952" s="94"/>
      <c r="AI952"/>
      <c r="AJ952"/>
      <c r="AM952" s="13"/>
    </row>
    <row r="953" spans="1:39" s="8" customFormat="1" ht="24.95" customHeight="1" x14ac:dyDescent="0.25">
      <c r="A953" s="66" t="str">
        <f t="shared" si="14"/>
        <v/>
      </c>
      <c r="B953" s="62"/>
      <c r="C953" s="64" t="str">
        <f>IF(B953="","",VLOOKUP(B953,'Base productos'!A$2:H$11812,2,FALSE))</f>
        <v/>
      </c>
      <c r="D953" s="67" t="str">
        <f>IF(B953="","",VLOOKUP(B953,'Base productos'!A$2:H$11812,3,FALSE))</f>
        <v/>
      </c>
      <c r="E953" s="63" t="str">
        <f>IF(B953="","",VLOOKUP(B953,'Base productos'!A$2:H$11812,4,FALSE))</f>
        <v/>
      </c>
      <c r="F953" s="63" t="str">
        <f>IF(B953="","",VLOOKUP(B953,'Base productos'!A$2:H$11812,5,FALSE))</f>
        <v/>
      </c>
      <c r="G953" s="67" t="str">
        <f>IF(B953="","",VLOOKUP(B953,'Base productos'!A$2:H$11812,6,FALSE))</f>
        <v/>
      </c>
      <c r="H953" s="67" t="str">
        <f>IF(B953="","",VLOOKUP(B953,'Base productos'!A$2:H$11812,7,FALSE))</f>
        <v/>
      </c>
      <c r="I953" s="67" t="str">
        <f>IF(B953="","",VLOOKUP(B953,'Base productos'!A$2:H$11812,8,FALSE))</f>
        <v/>
      </c>
      <c r="J953" s="47"/>
      <c r="K953" s="48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70"/>
      <c r="Y953" s="69"/>
      <c r="Z953" s="70"/>
      <c r="AA953" s="105"/>
      <c r="AB953" s="107"/>
      <c r="AC953" s="106"/>
      <c r="AD953" s="106"/>
      <c r="AE953" s="54"/>
      <c r="AF953" s="104"/>
      <c r="AG953" s="94"/>
      <c r="AH953" s="94"/>
      <c r="AI953"/>
      <c r="AJ953"/>
      <c r="AM953" s="13"/>
    </row>
    <row r="954" spans="1:39" s="8" customFormat="1" ht="24.95" customHeight="1" x14ac:dyDescent="0.25">
      <c r="A954" s="66" t="str">
        <f t="shared" si="14"/>
        <v/>
      </c>
      <c r="B954" s="62"/>
      <c r="C954" s="64" t="str">
        <f>IF(B954="","",VLOOKUP(B954,'Base productos'!A$2:H$11812,2,FALSE))</f>
        <v/>
      </c>
      <c r="D954" s="67" t="str">
        <f>IF(B954="","",VLOOKUP(B954,'Base productos'!A$2:H$11812,3,FALSE))</f>
        <v/>
      </c>
      <c r="E954" s="63" t="str">
        <f>IF(B954="","",VLOOKUP(B954,'Base productos'!A$2:H$11812,4,FALSE))</f>
        <v/>
      </c>
      <c r="F954" s="63" t="str">
        <f>IF(B954="","",VLOOKUP(B954,'Base productos'!A$2:H$11812,5,FALSE))</f>
        <v/>
      </c>
      <c r="G954" s="67" t="str">
        <f>IF(B954="","",VLOOKUP(B954,'Base productos'!A$2:H$11812,6,FALSE))</f>
        <v/>
      </c>
      <c r="H954" s="67" t="str">
        <f>IF(B954="","",VLOOKUP(B954,'Base productos'!A$2:H$11812,7,FALSE))</f>
        <v/>
      </c>
      <c r="I954" s="67" t="str">
        <f>IF(B954="","",VLOOKUP(B954,'Base productos'!A$2:H$11812,8,FALSE))</f>
        <v/>
      </c>
      <c r="J954" s="47"/>
      <c r="K954" s="48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70"/>
      <c r="Y954" s="69"/>
      <c r="Z954" s="70"/>
      <c r="AA954" s="105"/>
      <c r="AB954" s="107"/>
      <c r="AC954" s="106"/>
      <c r="AD954" s="106"/>
      <c r="AE954" s="54"/>
      <c r="AF954" s="104"/>
      <c r="AG954" s="94"/>
      <c r="AH954" s="94"/>
      <c r="AI954"/>
      <c r="AJ954"/>
      <c r="AM954" s="13"/>
    </row>
    <row r="955" spans="1:39" s="8" customFormat="1" ht="24.95" customHeight="1" x14ac:dyDescent="0.25">
      <c r="A955" s="66" t="str">
        <f t="shared" si="14"/>
        <v/>
      </c>
      <c r="B955" s="62"/>
      <c r="C955" s="64" t="str">
        <f>IF(B955="","",VLOOKUP(B955,'Base productos'!A$2:H$11812,2,FALSE))</f>
        <v/>
      </c>
      <c r="D955" s="67" t="str">
        <f>IF(B955="","",VLOOKUP(B955,'Base productos'!A$2:H$11812,3,FALSE))</f>
        <v/>
      </c>
      <c r="E955" s="63" t="str">
        <f>IF(B955="","",VLOOKUP(B955,'Base productos'!A$2:H$11812,4,FALSE))</f>
        <v/>
      </c>
      <c r="F955" s="63" t="str">
        <f>IF(B955="","",VLOOKUP(B955,'Base productos'!A$2:H$11812,5,FALSE))</f>
        <v/>
      </c>
      <c r="G955" s="67" t="str">
        <f>IF(B955="","",VLOOKUP(B955,'Base productos'!A$2:H$11812,6,FALSE))</f>
        <v/>
      </c>
      <c r="H955" s="67" t="str">
        <f>IF(B955="","",VLOOKUP(B955,'Base productos'!A$2:H$11812,7,FALSE))</f>
        <v/>
      </c>
      <c r="I955" s="67" t="str">
        <f>IF(B955="","",VLOOKUP(B955,'Base productos'!A$2:H$11812,8,FALSE))</f>
        <v/>
      </c>
      <c r="J955" s="47"/>
      <c r="K955" s="48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70"/>
      <c r="Y955" s="69"/>
      <c r="Z955" s="70"/>
      <c r="AA955" s="105"/>
      <c r="AB955" s="107"/>
      <c r="AC955" s="106"/>
      <c r="AD955" s="106"/>
      <c r="AE955" s="54"/>
      <c r="AF955" s="104"/>
      <c r="AG955" s="94"/>
      <c r="AH955" s="94"/>
      <c r="AI955"/>
      <c r="AJ955"/>
      <c r="AM955" s="13"/>
    </row>
    <row r="956" spans="1:39" s="8" customFormat="1" ht="24.95" customHeight="1" x14ac:dyDescent="0.25">
      <c r="A956" s="66" t="str">
        <f t="shared" si="14"/>
        <v/>
      </c>
      <c r="B956" s="62"/>
      <c r="C956" s="64" t="str">
        <f>IF(B956="","",VLOOKUP(B956,'Base productos'!A$2:H$11812,2,FALSE))</f>
        <v/>
      </c>
      <c r="D956" s="67" t="str">
        <f>IF(B956="","",VLOOKUP(B956,'Base productos'!A$2:H$11812,3,FALSE))</f>
        <v/>
      </c>
      <c r="E956" s="63" t="str">
        <f>IF(B956="","",VLOOKUP(B956,'Base productos'!A$2:H$11812,4,FALSE))</f>
        <v/>
      </c>
      <c r="F956" s="63" t="str">
        <f>IF(B956="","",VLOOKUP(B956,'Base productos'!A$2:H$11812,5,FALSE))</f>
        <v/>
      </c>
      <c r="G956" s="67" t="str">
        <f>IF(B956="","",VLOOKUP(B956,'Base productos'!A$2:H$11812,6,FALSE))</f>
        <v/>
      </c>
      <c r="H956" s="67" t="str">
        <f>IF(B956="","",VLOOKUP(B956,'Base productos'!A$2:H$11812,7,FALSE))</f>
        <v/>
      </c>
      <c r="I956" s="67" t="str">
        <f>IF(B956="","",VLOOKUP(B956,'Base productos'!A$2:H$11812,8,FALSE))</f>
        <v/>
      </c>
      <c r="J956" s="47"/>
      <c r="K956" s="48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70"/>
      <c r="Y956" s="69"/>
      <c r="Z956" s="70"/>
      <c r="AA956" s="105"/>
      <c r="AB956" s="107"/>
      <c r="AC956" s="106"/>
      <c r="AD956" s="106"/>
      <c r="AE956" s="54"/>
      <c r="AF956" s="104"/>
      <c r="AG956" s="94"/>
      <c r="AH956" s="94"/>
      <c r="AI956"/>
      <c r="AJ956"/>
      <c r="AM956" s="13"/>
    </row>
    <row r="957" spans="1:39" s="8" customFormat="1" ht="24.95" customHeight="1" x14ac:dyDescent="0.25">
      <c r="A957" s="66" t="str">
        <f t="shared" si="14"/>
        <v/>
      </c>
      <c r="B957" s="62"/>
      <c r="C957" s="64" t="str">
        <f>IF(B957="","",VLOOKUP(B957,'Base productos'!A$2:H$11812,2,FALSE))</f>
        <v/>
      </c>
      <c r="D957" s="67" t="str">
        <f>IF(B957="","",VLOOKUP(B957,'Base productos'!A$2:H$11812,3,FALSE))</f>
        <v/>
      </c>
      <c r="E957" s="63" t="str">
        <f>IF(B957="","",VLOOKUP(B957,'Base productos'!A$2:H$11812,4,FALSE))</f>
        <v/>
      </c>
      <c r="F957" s="63" t="str">
        <f>IF(B957="","",VLOOKUP(B957,'Base productos'!A$2:H$11812,5,FALSE))</f>
        <v/>
      </c>
      <c r="G957" s="67" t="str">
        <f>IF(B957="","",VLOOKUP(B957,'Base productos'!A$2:H$11812,6,FALSE))</f>
        <v/>
      </c>
      <c r="H957" s="67" t="str">
        <f>IF(B957="","",VLOOKUP(B957,'Base productos'!A$2:H$11812,7,FALSE))</f>
        <v/>
      </c>
      <c r="I957" s="67" t="str">
        <f>IF(B957="","",VLOOKUP(B957,'Base productos'!A$2:H$11812,8,FALSE))</f>
        <v/>
      </c>
      <c r="J957" s="47"/>
      <c r="K957" s="48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70"/>
      <c r="Y957" s="69"/>
      <c r="Z957" s="70"/>
      <c r="AA957" s="105"/>
      <c r="AB957" s="107"/>
      <c r="AC957" s="106"/>
      <c r="AD957" s="106"/>
      <c r="AE957" s="54"/>
      <c r="AF957" s="104"/>
      <c r="AG957" s="94"/>
      <c r="AH957" s="94"/>
      <c r="AI957"/>
      <c r="AJ957"/>
      <c r="AM957" s="13"/>
    </row>
    <row r="958" spans="1:39" s="8" customFormat="1" ht="24.95" customHeight="1" x14ac:dyDescent="0.25">
      <c r="A958" s="66" t="str">
        <f t="shared" si="14"/>
        <v/>
      </c>
      <c r="B958" s="62"/>
      <c r="C958" s="64" t="str">
        <f>IF(B958="","",VLOOKUP(B958,'Base productos'!A$2:H$11812,2,FALSE))</f>
        <v/>
      </c>
      <c r="D958" s="67" t="str">
        <f>IF(B958="","",VLOOKUP(B958,'Base productos'!A$2:H$11812,3,FALSE))</f>
        <v/>
      </c>
      <c r="E958" s="63" t="str">
        <f>IF(B958="","",VLOOKUP(B958,'Base productos'!A$2:H$11812,4,FALSE))</f>
        <v/>
      </c>
      <c r="F958" s="63" t="str">
        <f>IF(B958="","",VLOOKUP(B958,'Base productos'!A$2:H$11812,5,FALSE))</f>
        <v/>
      </c>
      <c r="G958" s="67" t="str">
        <f>IF(B958="","",VLOOKUP(B958,'Base productos'!A$2:H$11812,6,FALSE))</f>
        <v/>
      </c>
      <c r="H958" s="67" t="str">
        <f>IF(B958="","",VLOOKUP(B958,'Base productos'!A$2:H$11812,7,FALSE))</f>
        <v/>
      </c>
      <c r="I958" s="67" t="str">
        <f>IF(B958="","",VLOOKUP(B958,'Base productos'!A$2:H$11812,8,FALSE))</f>
        <v/>
      </c>
      <c r="J958" s="47"/>
      <c r="K958" s="48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70"/>
      <c r="Y958" s="69"/>
      <c r="Z958" s="70"/>
      <c r="AA958" s="105"/>
      <c r="AB958" s="107"/>
      <c r="AC958" s="106"/>
      <c r="AD958" s="106"/>
      <c r="AE958" s="54"/>
      <c r="AF958" s="104"/>
      <c r="AG958" s="94"/>
      <c r="AH958" s="94"/>
      <c r="AI958"/>
      <c r="AJ958"/>
      <c r="AM958" s="13"/>
    </row>
    <row r="959" spans="1:39" s="8" customFormat="1" ht="24.95" customHeight="1" x14ac:dyDescent="0.25">
      <c r="A959" s="66" t="str">
        <f t="shared" si="14"/>
        <v/>
      </c>
      <c r="B959" s="62"/>
      <c r="C959" s="64" t="str">
        <f>IF(B959="","",VLOOKUP(B959,'Base productos'!A$2:H$11812,2,FALSE))</f>
        <v/>
      </c>
      <c r="D959" s="67" t="str">
        <f>IF(B959="","",VLOOKUP(B959,'Base productos'!A$2:H$11812,3,FALSE))</f>
        <v/>
      </c>
      <c r="E959" s="63" t="str">
        <f>IF(B959="","",VLOOKUP(B959,'Base productos'!A$2:H$11812,4,FALSE))</f>
        <v/>
      </c>
      <c r="F959" s="63" t="str">
        <f>IF(B959="","",VLOOKUP(B959,'Base productos'!A$2:H$11812,5,FALSE))</f>
        <v/>
      </c>
      <c r="G959" s="67" t="str">
        <f>IF(B959="","",VLOOKUP(B959,'Base productos'!A$2:H$11812,6,FALSE))</f>
        <v/>
      </c>
      <c r="H959" s="67" t="str">
        <f>IF(B959="","",VLOOKUP(B959,'Base productos'!A$2:H$11812,7,FALSE))</f>
        <v/>
      </c>
      <c r="I959" s="67" t="str">
        <f>IF(B959="","",VLOOKUP(B959,'Base productos'!A$2:H$11812,8,FALSE))</f>
        <v/>
      </c>
      <c r="J959" s="47"/>
      <c r="K959" s="48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70"/>
      <c r="Y959" s="69"/>
      <c r="Z959" s="70"/>
      <c r="AA959" s="105"/>
      <c r="AB959" s="107"/>
      <c r="AC959" s="106"/>
      <c r="AD959" s="106"/>
      <c r="AE959" s="54"/>
      <c r="AF959" s="104"/>
      <c r="AG959" s="94"/>
      <c r="AH959" s="94"/>
      <c r="AI959"/>
      <c r="AJ959"/>
      <c r="AM959" s="13"/>
    </row>
    <row r="960" spans="1:39" s="8" customFormat="1" ht="24.95" customHeight="1" x14ac:dyDescent="0.25">
      <c r="A960" s="66" t="str">
        <f t="shared" si="14"/>
        <v/>
      </c>
      <c r="B960" s="62"/>
      <c r="C960" s="64" t="str">
        <f>IF(B960="","",VLOOKUP(B960,'Base productos'!A$2:H$11812,2,FALSE))</f>
        <v/>
      </c>
      <c r="D960" s="67" t="str">
        <f>IF(B960="","",VLOOKUP(B960,'Base productos'!A$2:H$11812,3,FALSE))</f>
        <v/>
      </c>
      <c r="E960" s="63" t="str">
        <f>IF(B960="","",VLOOKUP(B960,'Base productos'!A$2:H$11812,4,FALSE))</f>
        <v/>
      </c>
      <c r="F960" s="63" t="str">
        <f>IF(B960="","",VLOOKUP(B960,'Base productos'!A$2:H$11812,5,FALSE))</f>
        <v/>
      </c>
      <c r="G960" s="67" t="str">
        <f>IF(B960="","",VLOOKUP(B960,'Base productos'!A$2:H$11812,6,FALSE))</f>
        <v/>
      </c>
      <c r="H960" s="67" t="str">
        <f>IF(B960="","",VLOOKUP(B960,'Base productos'!A$2:H$11812,7,FALSE))</f>
        <v/>
      </c>
      <c r="I960" s="67" t="str">
        <f>IF(B960="","",VLOOKUP(B960,'Base productos'!A$2:H$11812,8,FALSE))</f>
        <v/>
      </c>
      <c r="J960" s="47"/>
      <c r="K960" s="48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70"/>
      <c r="Y960" s="69"/>
      <c r="Z960" s="70"/>
      <c r="AA960" s="105"/>
      <c r="AB960" s="107"/>
      <c r="AC960" s="106"/>
      <c r="AD960" s="106"/>
      <c r="AE960" s="54"/>
      <c r="AF960" s="104"/>
      <c r="AG960" s="94"/>
      <c r="AH960" s="94"/>
      <c r="AI960"/>
      <c r="AJ960"/>
      <c r="AM960" s="13"/>
    </row>
    <row r="961" spans="1:39" s="8" customFormat="1" ht="24.95" customHeight="1" x14ac:dyDescent="0.25">
      <c r="A961" s="66" t="str">
        <f t="shared" si="14"/>
        <v/>
      </c>
      <c r="B961" s="62"/>
      <c r="C961" s="64" t="str">
        <f>IF(B961="","",VLOOKUP(B961,'Base productos'!A$2:H$11812,2,FALSE))</f>
        <v/>
      </c>
      <c r="D961" s="67" t="str">
        <f>IF(B961="","",VLOOKUP(B961,'Base productos'!A$2:H$11812,3,FALSE))</f>
        <v/>
      </c>
      <c r="E961" s="63" t="str">
        <f>IF(B961="","",VLOOKUP(B961,'Base productos'!A$2:H$11812,4,FALSE))</f>
        <v/>
      </c>
      <c r="F961" s="63" t="str">
        <f>IF(B961="","",VLOOKUP(B961,'Base productos'!A$2:H$11812,5,FALSE))</f>
        <v/>
      </c>
      <c r="G961" s="67" t="str">
        <f>IF(B961="","",VLOOKUP(B961,'Base productos'!A$2:H$11812,6,FALSE))</f>
        <v/>
      </c>
      <c r="H961" s="67" t="str">
        <f>IF(B961="","",VLOOKUP(B961,'Base productos'!A$2:H$11812,7,FALSE))</f>
        <v/>
      </c>
      <c r="I961" s="67" t="str">
        <f>IF(B961="","",VLOOKUP(B961,'Base productos'!A$2:H$11812,8,FALSE))</f>
        <v/>
      </c>
      <c r="J961" s="47"/>
      <c r="K961" s="48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70"/>
      <c r="Y961" s="69"/>
      <c r="Z961" s="70"/>
      <c r="AA961" s="105"/>
      <c r="AB961" s="107"/>
      <c r="AC961" s="106"/>
      <c r="AD961" s="106"/>
      <c r="AE961" s="54"/>
      <c r="AF961" s="104"/>
      <c r="AG961" s="94"/>
      <c r="AH961" s="94"/>
      <c r="AI961"/>
      <c r="AJ961"/>
      <c r="AM961" s="13"/>
    </row>
    <row r="962" spans="1:39" s="8" customFormat="1" ht="24.95" customHeight="1" x14ac:dyDescent="0.25">
      <c r="A962" s="66" t="str">
        <f t="shared" si="14"/>
        <v/>
      </c>
      <c r="B962" s="62"/>
      <c r="C962" s="64" t="str">
        <f>IF(B962="","",VLOOKUP(B962,'Base productos'!A$2:H$11812,2,FALSE))</f>
        <v/>
      </c>
      <c r="D962" s="67" t="str">
        <f>IF(B962="","",VLOOKUP(B962,'Base productos'!A$2:H$11812,3,FALSE))</f>
        <v/>
      </c>
      <c r="E962" s="63" t="str">
        <f>IF(B962="","",VLOOKUP(B962,'Base productos'!A$2:H$11812,4,FALSE))</f>
        <v/>
      </c>
      <c r="F962" s="63" t="str">
        <f>IF(B962="","",VLOOKUP(B962,'Base productos'!A$2:H$11812,5,FALSE))</f>
        <v/>
      </c>
      <c r="G962" s="67" t="str">
        <f>IF(B962="","",VLOOKUP(B962,'Base productos'!A$2:H$11812,6,FALSE))</f>
        <v/>
      </c>
      <c r="H962" s="67" t="str">
        <f>IF(B962="","",VLOOKUP(B962,'Base productos'!A$2:H$11812,7,FALSE))</f>
        <v/>
      </c>
      <c r="I962" s="67" t="str">
        <f>IF(B962="","",VLOOKUP(B962,'Base productos'!A$2:H$11812,8,FALSE))</f>
        <v/>
      </c>
      <c r="J962" s="47"/>
      <c r="K962" s="48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70"/>
      <c r="Y962" s="69"/>
      <c r="Z962" s="70"/>
      <c r="AA962" s="105"/>
      <c r="AB962" s="107"/>
      <c r="AC962" s="106"/>
      <c r="AD962" s="106"/>
      <c r="AE962" s="54"/>
      <c r="AF962" s="104"/>
      <c r="AG962" s="94"/>
      <c r="AH962" s="94"/>
      <c r="AI962"/>
      <c r="AJ962"/>
      <c r="AM962" s="13"/>
    </row>
    <row r="963" spans="1:39" s="8" customFormat="1" ht="24.95" customHeight="1" x14ac:dyDescent="0.25">
      <c r="A963" s="66" t="str">
        <f t="shared" si="14"/>
        <v/>
      </c>
      <c r="B963" s="62"/>
      <c r="C963" s="64" t="str">
        <f>IF(B963="","",VLOOKUP(B963,'Base productos'!A$2:H$11812,2,FALSE))</f>
        <v/>
      </c>
      <c r="D963" s="67" t="str">
        <f>IF(B963="","",VLOOKUP(B963,'Base productos'!A$2:H$11812,3,FALSE))</f>
        <v/>
      </c>
      <c r="E963" s="63" t="str">
        <f>IF(B963="","",VLOOKUP(B963,'Base productos'!A$2:H$11812,4,FALSE))</f>
        <v/>
      </c>
      <c r="F963" s="63" t="str">
        <f>IF(B963="","",VLOOKUP(B963,'Base productos'!A$2:H$11812,5,FALSE))</f>
        <v/>
      </c>
      <c r="G963" s="67" t="str">
        <f>IF(B963="","",VLOOKUP(B963,'Base productos'!A$2:H$11812,6,FALSE))</f>
        <v/>
      </c>
      <c r="H963" s="67" t="str">
        <f>IF(B963="","",VLOOKUP(B963,'Base productos'!A$2:H$11812,7,FALSE))</f>
        <v/>
      </c>
      <c r="I963" s="67" t="str">
        <f>IF(B963="","",VLOOKUP(B963,'Base productos'!A$2:H$11812,8,FALSE))</f>
        <v/>
      </c>
      <c r="J963" s="47"/>
      <c r="K963" s="48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70"/>
      <c r="Y963" s="69"/>
      <c r="Z963" s="70"/>
      <c r="AA963" s="105"/>
      <c r="AB963" s="107"/>
      <c r="AC963" s="106"/>
      <c r="AD963" s="106"/>
      <c r="AE963" s="54"/>
      <c r="AF963" s="104"/>
      <c r="AG963" s="94"/>
      <c r="AH963" s="94"/>
      <c r="AI963"/>
      <c r="AJ963"/>
      <c r="AM963" s="13"/>
    </row>
    <row r="964" spans="1:39" s="8" customFormat="1" ht="24.95" customHeight="1" x14ac:dyDescent="0.25">
      <c r="A964" s="66" t="str">
        <f t="shared" si="14"/>
        <v/>
      </c>
      <c r="B964" s="62"/>
      <c r="C964" s="64" t="str">
        <f>IF(B964="","",VLOOKUP(B964,'Base productos'!A$2:H$11812,2,FALSE))</f>
        <v/>
      </c>
      <c r="D964" s="67" t="str">
        <f>IF(B964="","",VLOOKUP(B964,'Base productos'!A$2:H$11812,3,FALSE))</f>
        <v/>
      </c>
      <c r="E964" s="63" t="str">
        <f>IF(B964="","",VLOOKUP(B964,'Base productos'!A$2:H$11812,4,FALSE))</f>
        <v/>
      </c>
      <c r="F964" s="63" t="str">
        <f>IF(B964="","",VLOOKUP(B964,'Base productos'!A$2:H$11812,5,FALSE))</f>
        <v/>
      </c>
      <c r="G964" s="67" t="str">
        <f>IF(B964="","",VLOOKUP(B964,'Base productos'!A$2:H$11812,6,FALSE))</f>
        <v/>
      </c>
      <c r="H964" s="67" t="str">
        <f>IF(B964="","",VLOOKUP(B964,'Base productos'!A$2:H$11812,7,FALSE))</f>
        <v/>
      </c>
      <c r="I964" s="67" t="str">
        <f>IF(B964="","",VLOOKUP(B964,'Base productos'!A$2:H$11812,8,FALSE))</f>
        <v/>
      </c>
      <c r="J964" s="47"/>
      <c r="K964" s="48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70"/>
      <c r="Y964" s="69"/>
      <c r="Z964" s="70"/>
      <c r="AA964" s="105"/>
      <c r="AB964" s="107"/>
      <c r="AC964" s="106"/>
      <c r="AD964" s="106"/>
      <c r="AE964" s="54"/>
      <c r="AF964" s="104"/>
      <c r="AG964" s="94"/>
      <c r="AH964" s="94"/>
      <c r="AI964"/>
      <c r="AJ964"/>
      <c r="AM964" s="13"/>
    </row>
    <row r="965" spans="1:39" s="8" customFormat="1" ht="24.95" customHeight="1" x14ac:dyDescent="0.25">
      <c r="A965" s="66" t="str">
        <f t="shared" si="14"/>
        <v/>
      </c>
      <c r="B965" s="62"/>
      <c r="C965" s="64" t="str">
        <f>IF(B965="","",VLOOKUP(B965,'Base productos'!A$2:H$11812,2,FALSE))</f>
        <v/>
      </c>
      <c r="D965" s="67" t="str">
        <f>IF(B965="","",VLOOKUP(B965,'Base productos'!A$2:H$11812,3,FALSE))</f>
        <v/>
      </c>
      <c r="E965" s="63" t="str">
        <f>IF(B965="","",VLOOKUP(B965,'Base productos'!A$2:H$11812,4,FALSE))</f>
        <v/>
      </c>
      <c r="F965" s="63" t="str">
        <f>IF(B965="","",VLOOKUP(B965,'Base productos'!A$2:H$11812,5,FALSE))</f>
        <v/>
      </c>
      <c r="G965" s="67" t="str">
        <f>IF(B965="","",VLOOKUP(B965,'Base productos'!A$2:H$11812,6,FALSE))</f>
        <v/>
      </c>
      <c r="H965" s="67" t="str">
        <f>IF(B965="","",VLOOKUP(B965,'Base productos'!A$2:H$11812,7,FALSE))</f>
        <v/>
      </c>
      <c r="I965" s="67" t="str">
        <f>IF(B965="","",VLOOKUP(B965,'Base productos'!A$2:H$11812,8,FALSE))</f>
        <v/>
      </c>
      <c r="J965" s="47"/>
      <c r="K965" s="48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70"/>
      <c r="Y965" s="69"/>
      <c r="Z965" s="70"/>
      <c r="AA965" s="105"/>
      <c r="AB965" s="107"/>
      <c r="AC965" s="106"/>
      <c r="AD965" s="106"/>
      <c r="AE965" s="54"/>
      <c r="AF965" s="104"/>
      <c r="AG965" s="94"/>
      <c r="AH965" s="94"/>
      <c r="AI965"/>
      <c r="AJ965"/>
      <c r="AM965" s="13"/>
    </row>
    <row r="966" spans="1:39" s="8" customFormat="1" ht="24.95" customHeight="1" x14ac:dyDescent="0.25">
      <c r="A966" s="66" t="str">
        <f t="shared" si="14"/>
        <v/>
      </c>
      <c r="B966" s="62"/>
      <c r="C966" s="64" t="str">
        <f>IF(B966="","",VLOOKUP(B966,'Base productos'!A$2:H$11812,2,FALSE))</f>
        <v/>
      </c>
      <c r="D966" s="67" t="str">
        <f>IF(B966="","",VLOOKUP(B966,'Base productos'!A$2:H$11812,3,FALSE))</f>
        <v/>
      </c>
      <c r="E966" s="63" t="str">
        <f>IF(B966="","",VLOOKUP(B966,'Base productos'!A$2:H$11812,4,FALSE))</f>
        <v/>
      </c>
      <c r="F966" s="63" t="str">
        <f>IF(B966="","",VLOOKUP(B966,'Base productos'!A$2:H$11812,5,FALSE))</f>
        <v/>
      </c>
      <c r="G966" s="67" t="str">
        <f>IF(B966="","",VLOOKUP(B966,'Base productos'!A$2:H$11812,6,FALSE))</f>
        <v/>
      </c>
      <c r="H966" s="67" t="str">
        <f>IF(B966="","",VLOOKUP(B966,'Base productos'!A$2:H$11812,7,FALSE))</f>
        <v/>
      </c>
      <c r="I966" s="67" t="str">
        <f>IF(B966="","",VLOOKUP(B966,'Base productos'!A$2:H$11812,8,FALSE))</f>
        <v/>
      </c>
      <c r="J966" s="47"/>
      <c r="K966" s="48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70"/>
      <c r="Y966" s="69"/>
      <c r="Z966" s="70"/>
      <c r="AA966" s="105"/>
      <c r="AB966" s="107"/>
      <c r="AC966" s="106"/>
      <c r="AD966" s="106"/>
      <c r="AE966" s="54"/>
      <c r="AF966" s="104"/>
      <c r="AG966" s="94"/>
      <c r="AH966" s="94"/>
      <c r="AI966"/>
      <c r="AJ966"/>
      <c r="AM966" s="13"/>
    </row>
    <row r="967" spans="1:39" s="8" customFormat="1" ht="24.95" customHeight="1" x14ac:dyDescent="0.25">
      <c r="A967" s="66" t="str">
        <f t="shared" si="14"/>
        <v/>
      </c>
      <c r="B967" s="62"/>
      <c r="C967" s="64" t="str">
        <f>IF(B967="","",VLOOKUP(B967,'Base productos'!A$2:H$11812,2,FALSE))</f>
        <v/>
      </c>
      <c r="D967" s="67" t="str">
        <f>IF(B967="","",VLOOKUP(B967,'Base productos'!A$2:H$11812,3,FALSE))</f>
        <v/>
      </c>
      <c r="E967" s="63" t="str">
        <f>IF(B967="","",VLOOKUP(B967,'Base productos'!A$2:H$11812,4,FALSE))</f>
        <v/>
      </c>
      <c r="F967" s="63" t="str">
        <f>IF(B967="","",VLOOKUP(B967,'Base productos'!A$2:H$11812,5,FALSE))</f>
        <v/>
      </c>
      <c r="G967" s="67" t="str">
        <f>IF(B967="","",VLOOKUP(B967,'Base productos'!A$2:H$11812,6,FALSE))</f>
        <v/>
      </c>
      <c r="H967" s="67" t="str">
        <f>IF(B967="","",VLOOKUP(B967,'Base productos'!A$2:H$11812,7,FALSE))</f>
        <v/>
      </c>
      <c r="I967" s="67" t="str">
        <f>IF(B967="","",VLOOKUP(B967,'Base productos'!A$2:H$11812,8,FALSE))</f>
        <v/>
      </c>
      <c r="J967" s="47"/>
      <c r="K967" s="48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70"/>
      <c r="Y967" s="69"/>
      <c r="Z967" s="70"/>
      <c r="AA967" s="105"/>
      <c r="AB967" s="107"/>
      <c r="AC967" s="106"/>
      <c r="AD967" s="106"/>
      <c r="AE967" s="54"/>
      <c r="AF967" s="104"/>
      <c r="AG967" s="94"/>
      <c r="AH967" s="94"/>
      <c r="AI967"/>
      <c r="AJ967"/>
      <c r="AM967" s="13"/>
    </row>
    <row r="968" spans="1:39" s="8" customFormat="1" ht="24.95" customHeight="1" x14ac:dyDescent="0.25">
      <c r="A968" s="66" t="str">
        <f t="shared" si="14"/>
        <v/>
      </c>
      <c r="B968" s="62"/>
      <c r="C968" s="64" t="str">
        <f>IF(B968="","",VLOOKUP(B968,'Base productos'!A$2:H$11812,2,FALSE))</f>
        <v/>
      </c>
      <c r="D968" s="67" t="str">
        <f>IF(B968="","",VLOOKUP(B968,'Base productos'!A$2:H$11812,3,FALSE))</f>
        <v/>
      </c>
      <c r="E968" s="63" t="str">
        <f>IF(B968="","",VLOOKUP(B968,'Base productos'!A$2:H$11812,4,FALSE))</f>
        <v/>
      </c>
      <c r="F968" s="63" t="str">
        <f>IF(B968="","",VLOOKUP(B968,'Base productos'!A$2:H$11812,5,FALSE))</f>
        <v/>
      </c>
      <c r="G968" s="67" t="str">
        <f>IF(B968="","",VLOOKUP(B968,'Base productos'!A$2:H$11812,6,FALSE))</f>
        <v/>
      </c>
      <c r="H968" s="67" t="str">
        <f>IF(B968="","",VLOOKUP(B968,'Base productos'!A$2:H$11812,7,FALSE))</f>
        <v/>
      </c>
      <c r="I968" s="67" t="str">
        <f>IF(B968="","",VLOOKUP(B968,'Base productos'!A$2:H$11812,8,FALSE))</f>
        <v/>
      </c>
      <c r="J968" s="47"/>
      <c r="K968" s="48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70"/>
      <c r="Y968" s="69"/>
      <c r="Z968" s="70"/>
      <c r="AA968" s="105"/>
      <c r="AB968" s="107"/>
      <c r="AC968" s="106"/>
      <c r="AD968" s="106"/>
      <c r="AE968" s="54"/>
      <c r="AF968" s="104"/>
      <c r="AG968" s="94"/>
      <c r="AH968" s="94"/>
      <c r="AI968"/>
      <c r="AJ968"/>
      <c r="AM968" s="13"/>
    </row>
    <row r="969" spans="1:39" s="8" customFormat="1" ht="24.95" customHeight="1" x14ac:dyDescent="0.25">
      <c r="A969" s="66" t="str">
        <f t="shared" si="14"/>
        <v/>
      </c>
      <c r="B969" s="62"/>
      <c r="C969" s="64" t="str">
        <f>IF(B969="","",VLOOKUP(B969,'Base productos'!A$2:H$11812,2,FALSE))</f>
        <v/>
      </c>
      <c r="D969" s="67" t="str">
        <f>IF(B969="","",VLOOKUP(B969,'Base productos'!A$2:H$11812,3,FALSE))</f>
        <v/>
      </c>
      <c r="E969" s="63" t="str">
        <f>IF(B969="","",VLOOKUP(B969,'Base productos'!A$2:H$11812,4,FALSE))</f>
        <v/>
      </c>
      <c r="F969" s="63" t="str">
        <f>IF(B969="","",VLOOKUP(B969,'Base productos'!A$2:H$11812,5,FALSE))</f>
        <v/>
      </c>
      <c r="G969" s="67" t="str">
        <f>IF(B969="","",VLOOKUP(B969,'Base productos'!A$2:H$11812,6,FALSE))</f>
        <v/>
      </c>
      <c r="H969" s="67" t="str">
        <f>IF(B969="","",VLOOKUP(B969,'Base productos'!A$2:H$11812,7,FALSE))</f>
        <v/>
      </c>
      <c r="I969" s="67" t="str">
        <f>IF(B969="","",VLOOKUP(B969,'Base productos'!A$2:H$11812,8,FALSE))</f>
        <v/>
      </c>
      <c r="J969" s="47"/>
      <c r="K969" s="48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70"/>
      <c r="Y969" s="69"/>
      <c r="Z969" s="70"/>
      <c r="AA969" s="105"/>
      <c r="AB969" s="107"/>
      <c r="AC969" s="106"/>
      <c r="AD969" s="106"/>
      <c r="AE969" s="54"/>
      <c r="AF969" s="104"/>
      <c r="AG969" s="94"/>
      <c r="AH969" s="94"/>
      <c r="AI969"/>
      <c r="AJ969"/>
      <c r="AM969" s="13"/>
    </row>
    <row r="970" spans="1:39" s="8" customFormat="1" ht="24.95" customHeight="1" x14ac:dyDescent="0.25">
      <c r="A970" s="66" t="str">
        <f t="shared" si="14"/>
        <v/>
      </c>
      <c r="B970" s="62"/>
      <c r="C970" s="64" t="str">
        <f>IF(B970="","",VLOOKUP(B970,'Base productos'!A$2:H$11812,2,FALSE))</f>
        <v/>
      </c>
      <c r="D970" s="67" t="str">
        <f>IF(B970="","",VLOOKUP(B970,'Base productos'!A$2:H$11812,3,FALSE))</f>
        <v/>
      </c>
      <c r="E970" s="63" t="str">
        <f>IF(B970="","",VLOOKUP(B970,'Base productos'!A$2:H$11812,4,FALSE))</f>
        <v/>
      </c>
      <c r="F970" s="63" t="str">
        <f>IF(B970="","",VLOOKUP(B970,'Base productos'!A$2:H$11812,5,FALSE))</f>
        <v/>
      </c>
      <c r="G970" s="67" t="str">
        <f>IF(B970="","",VLOOKUP(B970,'Base productos'!A$2:H$11812,6,FALSE))</f>
        <v/>
      </c>
      <c r="H970" s="67" t="str">
        <f>IF(B970="","",VLOOKUP(B970,'Base productos'!A$2:H$11812,7,FALSE))</f>
        <v/>
      </c>
      <c r="I970" s="67" t="str">
        <f>IF(B970="","",VLOOKUP(B970,'Base productos'!A$2:H$11812,8,FALSE))</f>
        <v/>
      </c>
      <c r="J970" s="47"/>
      <c r="K970" s="48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70"/>
      <c r="Y970" s="69"/>
      <c r="Z970" s="70"/>
      <c r="AA970" s="105"/>
      <c r="AB970" s="107"/>
      <c r="AC970" s="106"/>
      <c r="AD970" s="106"/>
      <c r="AE970" s="54"/>
      <c r="AF970" s="104"/>
      <c r="AG970" s="94"/>
      <c r="AH970" s="94"/>
      <c r="AI970"/>
      <c r="AJ970"/>
      <c r="AM970" s="13"/>
    </row>
    <row r="971" spans="1:39" s="8" customFormat="1" ht="24.95" customHeight="1" x14ac:dyDescent="0.25">
      <c r="A971" s="66" t="str">
        <f t="shared" si="14"/>
        <v/>
      </c>
      <c r="B971" s="62"/>
      <c r="C971" s="64" t="str">
        <f>IF(B971="","",VLOOKUP(B971,'Base productos'!A$2:H$11812,2,FALSE))</f>
        <v/>
      </c>
      <c r="D971" s="67" t="str">
        <f>IF(B971="","",VLOOKUP(B971,'Base productos'!A$2:H$11812,3,FALSE))</f>
        <v/>
      </c>
      <c r="E971" s="63" t="str">
        <f>IF(B971="","",VLOOKUP(B971,'Base productos'!A$2:H$11812,4,FALSE))</f>
        <v/>
      </c>
      <c r="F971" s="63" t="str">
        <f>IF(B971="","",VLOOKUP(B971,'Base productos'!A$2:H$11812,5,FALSE))</f>
        <v/>
      </c>
      <c r="G971" s="67" t="str">
        <f>IF(B971="","",VLOOKUP(B971,'Base productos'!A$2:H$11812,6,FALSE))</f>
        <v/>
      </c>
      <c r="H971" s="67" t="str">
        <f>IF(B971="","",VLOOKUP(B971,'Base productos'!A$2:H$11812,7,FALSE))</f>
        <v/>
      </c>
      <c r="I971" s="67" t="str">
        <f>IF(B971="","",VLOOKUP(B971,'Base productos'!A$2:H$11812,8,FALSE))</f>
        <v/>
      </c>
      <c r="J971" s="47"/>
      <c r="K971" s="48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70"/>
      <c r="Y971" s="69"/>
      <c r="Z971" s="70"/>
      <c r="AA971" s="105"/>
      <c r="AB971" s="107"/>
      <c r="AC971" s="106"/>
      <c r="AD971" s="106"/>
      <c r="AE971" s="54"/>
      <c r="AF971" s="104"/>
      <c r="AG971" s="94"/>
      <c r="AH971" s="94"/>
      <c r="AI971"/>
      <c r="AJ971"/>
      <c r="AM971" s="13"/>
    </row>
    <row r="972" spans="1:39" s="8" customFormat="1" ht="24.95" customHeight="1" x14ac:dyDescent="0.25">
      <c r="A972" s="66" t="str">
        <f t="shared" si="14"/>
        <v/>
      </c>
      <c r="B972" s="62"/>
      <c r="C972" s="64" t="str">
        <f>IF(B972="","",VLOOKUP(B972,'Base productos'!A$2:H$11812,2,FALSE))</f>
        <v/>
      </c>
      <c r="D972" s="67" t="str">
        <f>IF(B972="","",VLOOKUP(B972,'Base productos'!A$2:H$11812,3,FALSE))</f>
        <v/>
      </c>
      <c r="E972" s="63" t="str">
        <f>IF(B972="","",VLOOKUP(B972,'Base productos'!A$2:H$11812,4,FALSE))</f>
        <v/>
      </c>
      <c r="F972" s="63" t="str">
        <f>IF(B972="","",VLOOKUP(B972,'Base productos'!A$2:H$11812,5,FALSE))</f>
        <v/>
      </c>
      <c r="G972" s="67" t="str">
        <f>IF(B972="","",VLOOKUP(B972,'Base productos'!A$2:H$11812,6,FALSE))</f>
        <v/>
      </c>
      <c r="H972" s="67" t="str">
        <f>IF(B972="","",VLOOKUP(B972,'Base productos'!A$2:H$11812,7,FALSE))</f>
        <v/>
      </c>
      <c r="I972" s="67" t="str">
        <f>IF(B972="","",VLOOKUP(B972,'Base productos'!A$2:H$11812,8,FALSE))</f>
        <v/>
      </c>
      <c r="J972" s="47"/>
      <c r="K972" s="48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70"/>
      <c r="Y972" s="69"/>
      <c r="Z972" s="70"/>
      <c r="AA972" s="105"/>
      <c r="AB972" s="107"/>
      <c r="AC972" s="106"/>
      <c r="AD972" s="106"/>
      <c r="AE972" s="54"/>
      <c r="AF972" s="104"/>
      <c r="AG972" s="94"/>
      <c r="AH972" s="94"/>
      <c r="AI972"/>
      <c r="AJ972"/>
      <c r="AM972" s="13"/>
    </row>
    <row r="973" spans="1:39" s="8" customFormat="1" ht="24.95" customHeight="1" x14ac:dyDescent="0.25">
      <c r="A973" s="66" t="str">
        <f t="shared" si="14"/>
        <v/>
      </c>
      <c r="B973" s="62"/>
      <c r="C973" s="64" t="str">
        <f>IF(B973="","",VLOOKUP(B973,'Base productos'!A$2:H$11812,2,FALSE))</f>
        <v/>
      </c>
      <c r="D973" s="67" t="str">
        <f>IF(B973="","",VLOOKUP(B973,'Base productos'!A$2:H$11812,3,FALSE))</f>
        <v/>
      </c>
      <c r="E973" s="63" t="str">
        <f>IF(B973="","",VLOOKUP(B973,'Base productos'!A$2:H$11812,4,FALSE))</f>
        <v/>
      </c>
      <c r="F973" s="63" t="str">
        <f>IF(B973="","",VLOOKUP(B973,'Base productos'!A$2:H$11812,5,FALSE))</f>
        <v/>
      </c>
      <c r="G973" s="67" t="str">
        <f>IF(B973="","",VLOOKUP(B973,'Base productos'!A$2:H$11812,6,FALSE))</f>
        <v/>
      </c>
      <c r="H973" s="67" t="str">
        <f>IF(B973="","",VLOOKUP(B973,'Base productos'!A$2:H$11812,7,FALSE))</f>
        <v/>
      </c>
      <c r="I973" s="67" t="str">
        <f>IF(B973="","",VLOOKUP(B973,'Base productos'!A$2:H$11812,8,FALSE))</f>
        <v/>
      </c>
      <c r="J973" s="47"/>
      <c r="K973" s="48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70"/>
      <c r="Y973" s="69"/>
      <c r="Z973" s="70"/>
      <c r="AA973" s="105"/>
      <c r="AB973" s="107"/>
      <c r="AC973" s="106"/>
      <c r="AD973" s="106"/>
      <c r="AE973" s="54"/>
      <c r="AF973" s="104"/>
      <c r="AG973" s="94"/>
      <c r="AH973" s="94"/>
      <c r="AI973"/>
      <c r="AJ973"/>
      <c r="AM973" s="13"/>
    </row>
    <row r="974" spans="1:39" s="8" customFormat="1" ht="24.95" customHeight="1" x14ac:dyDescent="0.25">
      <c r="A974" s="66" t="str">
        <f t="shared" si="14"/>
        <v/>
      </c>
      <c r="B974" s="62"/>
      <c r="C974" s="64" t="str">
        <f>IF(B974="","",VLOOKUP(B974,'Base productos'!A$2:H$11812,2,FALSE))</f>
        <v/>
      </c>
      <c r="D974" s="67" t="str">
        <f>IF(B974="","",VLOOKUP(B974,'Base productos'!A$2:H$11812,3,FALSE))</f>
        <v/>
      </c>
      <c r="E974" s="63" t="str">
        <f>IF(B974="","",VLOOKUP(B974,'Base productos'!A$2:H$11812,4,FALSE))</f>
        <v/>
      </c>
      <c r="F974" s="63" t="str">
        <f>IF(B974="","",VLOOKUP(B974,'Base productos'!A$2:H$11812,5,FALSE))</f>
        <v/>
      </c>
      <c r="G974" s="67" t="str">
        <f>IF(B974="","",VLOOKUP(B974,'Base productos'!A$2:H$11812,6,FALSE))</f>
        <v/>
      </c>
      <c r="H974" s="67" t="str">
        <f>IF(B974="","",VLOOKUP(B974,'Base productos'!A$2:H$11812,7,FALSE))</f>
        <v/>
      </c>
      <c r="I974" s="67" t="str">
        <f>IF(B974="","",VLOOKUP(B974,'Base productos'!A$2:H$11812,8,FALSE))</f>
        <v/>
      </c>
      <c r="J974" s="47"/>
      <c r="K974" s="48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70"/>
      <c r="Y974" s="69"/>
      <c r="Z974" s="70"/>
      <c r="AA974" s="105"/>
      <c r="AB974" s="107"/>
      <c r="AC974" s="106"/>
      <c r="AD974" s="106"/>
      <c r="AE974" s="54"/>
      <c r="AF974" s="104"/>
      <c r="AG974" s="94"/>
      <c r="AH974" s="94"/>
      <c r="AI974"/>
      <c r="AJ974"/>
      <c r="AM974" s="13"/>
    </row>
    <row r="975" spans="1:39" s="8" customFormat="1" ht="24.95" customHeight="1" x14ac:dyDescent="0.25">
      <c r="A975" s="66" t="str">
        <f t="shared" si="14"/>
        <v/>
      </c>
      <c r="B975" s="62"/>
      <c r="C975" s="64" t="str">
        <f>IF(B975="","",VLOOKUP(B975,'Base productos'!A$2:H$11812,2,FALSE))</f>
        <v/>
      </c>
      <c r="D975" s="67" t="str">
        <f>IF(B975="","",VLOOKUP(B975,'Base productos'!A$2:H$11812,3,FALSE))</f>
        <v/>
      </c>
      <c r="E975" s="63" t="str">
        <f>IF(B975="","",VLOOKUP(B975,'Base productos'!A$2:H$11812,4,FALSE))</f>
        <v/>
      </c>
      <c r="F975" s="63" t="str">
        <f>IF(B975="","",VLOOKUP(B975,'Base productos'!A$2:H$11812,5,FALSE))</f>
        <v/>
      </c>
      <c r="G975" s="67" t="str">
        <f>IF(B975="","",VLOOKUP(B975,'Base productos'!A$2:H$11812,6,FALSE))</f>
        <v/>
      </c>
      <c r="H975" s="67" t="str">
        <f>IF(B975="","",VLOOKUP(B975,'Base productos'!A$2:H$11812,7,FALSE))</f>
        <v/>
      </c>
      <c r="I975" s="67" t="str">
        <f>IF(B975="","",VLOOKUP(B975,'Base productos'!A$2:H$11812,8,FALSE))</f>
        <v/>
      </c>
      <c r="J975" s="47"/>
      <c r="K975" s="48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70"/>
      <c r="Y975" s="69"/>
      <c r="Z975" s="70"/>
      <c r="AA975" s="105"/>
      <c r="AB975" s="107"/>
      <c r="AC975" s="106"/>
      <c r="AD975" s="106"/>
      <c r="AE975" s="54"/>
      <c r="AF975" s="104"/>
      <c r="AG975" s="94"/>
      <c r="AH975" s="94"/>
      <c r="AI975"/>
      <c r="AJ975"/>
      <c r="AM975" s="13"/>
    </row>
    <row r="976" spans="1:39" s="8" customFormat="1" ht="24.95" customHeight="1" x14ac:dyDescent="0.25">
      <c r="A976" s="66" t="str">
        <f t="shared" si="14"/>
        <v/>
      </c>
      <c r="B976" s="62"/>
      <c r="C976" s="64" t="str">
        <f>IF(B976="","",VLOOKUP(B976,'Base productos'!A$2:H$11812,2,FALSE))</f>
        <v/>
      </c>
      <c r="D976" s="67" t="str">
        <f>IF(B976="","",VLOOKUP(B976,'Base productos'!A$2:H$11812,3,FALSE))</f>
        <v/>
      </c>
      <c r="E976" s="63" t="str">
        <f>IF(B976="","",VLOOKUP(B976,'Base productos'!A$2:H$11812,4,FALSE))</f>
        <v/>
      </c>
      <c r="F976" s="63" t="str">
        <f>IF(B976="","",VLOOKUP(B976,'Base productos'!A$2:H$11812,5,FALSE))</f>
        <v/>
      </c>
      <c r="G976" s="67" t="str">
        <f>IF(B976="","",VLOOKUP(B976,'Base productos'!A$2:H$11812,6,FALSE))</f>
        <v/>
      </c>
      <c r="H976" s="67" t="str">
        <f>IF(B976="","",VLOOKUP(B976,'Base productos'!A$2:H$11812,7,FALSE))</f>
        <v/>
      </c>
      <c r="I976" s="67" t="str">
        <f>IF(B976="","",VLOOKUP(B976,'Base productos'!A$2:H$11812,8,FALSE))</f>
        <v/>
      </c>
      <c r="J976" s="47"/>
      <c r="K976" s="48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70"/>
      <c r="Y976" s="69"/>
      <c r="Z976" s="70"/>
      <c r="AA976" s="105"/>
      <c r="AB976" s="107"/>
      <c r="AC976" s="106"/>
      <c r="AD976" s="106"/>
      <c r="AE976" s="54"/>
      <c r="AF976" s="104"/>
      <c r="AG976" s="94"/>
      <c r="AH976" s="94"/>
      <c r="AI976"/>
      <c r="AJ976"/>
      <c r="AM976" s="13"/>
    </row>
    <row r="977" spans="1:39" s="8" customFormat="1" ht="24.95" customHeight="1" x14ac:dyDescent="0.25">
      <c r="A977" s="66" t="str">
        <f t="shared" si="14"/>
        <v/>
      </c>
      <c r="B977" s="62"/>
      <c r="C977" s="64" t="str">
        <f>IF(B977="","",VLOOKUP(B977,'Base productos'!A$2:H$11812,2,FALSE))</f>
        <v/>
      </c>
      <c r="D977" s="67" t="str">
        <f>IF(B977="","",VLOOKUP(B977,'Base productos'!A$2:H$11812,3,FALSE))</f>
        <v/>
      </c>
      <c r="E977" s="63" t="str">
        <f>IF(B977="","",VLOOKUP(B977,'Base productos'!A$2:H$11812,4,FALSE))</f>
        <v/>
      </c>
      <c r="F977" s="63" t="str">
        <f>IF(B977="","",VLOOKUP(B977,'Base productos'!A$2:H$11812,5,FALSE))</f>
        <v/>
      </c>
      <c r="G977" s="67" t="str">
        <f>IF(B977="","",VLOOKUP(B977,'Base productos'!A$2:H$11812,6,FALSE))</f>
        <v/>
      </c>
      <c r="H977" s="67" t="str">
        <f>IF(B977="","",VLOOKUP(B977,'Base productos'!A$2:H$11812,7,FALSE))</f>
        <v/>
      </c>
      <c r="I977" s="67" t="str">
        <f>IF(B977="","",VLOOKUP(B977,'Base productos'!A$2:H$11812,8,FALSE))</f>
        <v/>
      </c>
      <c r="J977" s="47"/>
      <c r="K977" s="48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70"/>
      <c r="Y977" s="69"/>
      <c r="Z977" s="70"/>
      <c r="AA977" s="105"/>
      <c r="AB977" s="107"/>
      <c r="AC977" s="106"/>
      <c r="AD977" s="106"/>
      <c r="AE977" s="54"/>
      <c r="AF977" s="104"/>
      <c r="AG977" s="94"/>
      <c r="AH977" s="94"/>
      <c r="AI977"/>
      <c r="AJ977"/>
      <c r="AM977" s="13"/>
    </row>
    <row r="978" spans="1:39" s="8" customFormat="1" ht="24.95" customHeight="1" x14ac:dyDescent="0.25">
      <c r="A978" s="66" t="str">
        <f t="shared" si="14"/>
        <v/>
      </c>
      <c r="B978" s="62"/>
      <c r="C978" s="64" t="str">
        <f>IF(B978="","",VLOOKUP(B978,'Base productos'!A$2:H$11812,2,FALSE))</f>
        <v/>
      </c>
      <c r="D978" s="67" t="str">
        <f>IF(B978="","",VLOOKUP(B978,'Base productos'!A$2:H$11812,3,FALSE))</f>
        <v/>
      </c>
      <c r="E978" s="63" t="str">
        <f>IF(B978="","",VLOOKUP(B978,'Base productos'!A$2:H$11812,4,FALSE))</f>
        <v/>
      </c>
      <c r="F978" s="63" t="str">
        <f>IF(B978="","",VLOOKUP(B978,'Base productos'!A$2:H$11812,5,FALSE))</f>
        <v/>
      </c>
      <c r="G978" s="67" t="str">
        <f>IF(B978="","",VLOOKUP(B978,'Base productos'!A$2:H$11812,6,FALSE))</f>
        <v/>
      </c>
      <c r="H978" s="67" t="str">
        <f>IF(B978="","",VLOOKUP(B978,'Base productos'!A$2:H$11812,7,FALSE))</f>
        <v/>
      </c>
      <c r="I978" s="67" t="str">
        <f>IF(B978="","",VLOOKUP(B978,'Base productos'!A$2:H$11812,8,FALSE))</f>
        <v/>
      </c>
      <c r="J978" s="47"/>
      <c r="K978" s="48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70"/>
      <c r="Y978" s="69"/>
      <c r="Z978" s="70"/>
      <c r="AA978" s="105"/>
      <c r="AB978" s="107"/>
      <c r="AC978" s="106"/>
      <c r="AD978" s="106"/>
      <c r="AE978" s="54"/>
      <c r="AF978" s="104"/>
      <c r="AG978" s="94"/>
      <c r="AH978" s="94"/>
      <c r="AI978"/>
      <c r="AJ978"/>
      <c r="AM978" s="13"/>
    </row>
    <row r="979" spans="1:39" s="8" customFormat="1" ht="24.95" customHeight="1" x14ac:dyDescent="0.25">
      <c r="A979" s="66" t="str">
        <f t="shared" si="14"/>
        <v/>
      </c>
      <c r="B979" s="62"/>
      <c r="C979" s="64" t="str">
        <f>IF(B979="","",VLOOKUP(B979,'Base productos'!A$2:H$11812,2,FALSE))</f>
        <v/>
      </c>
      <c r="D979" s="67" t="str">
        <f>IF(B979="","",VLOOKUP(B979,'Base productos'!A$2:H$11812,3,FALSE))</f>
        <v/>
      </c>
      <c r="E979" s="63" t="str">
        <f>IF(B979="","",VLOOKUP(B979,'Base productos'!A$2:H$11812,4,FALSE))</f>
        <v/>
      </c>
      <c r="F979" s="63" t="str">
        <f>IF(B979="","",VLOOKUP(B979,'Base productos'!A$2:H$11812,5,FALSE))</f>
        <v/>
      </c>
      <c r="G979" s="67" t="str">
        <f>IF(B979="","",VLOOKUP(B979,'Base productos'!A$2:H$11812,6,FALSE))</f>
        <v/>
      </c>
      <c r="H979" s="67" t="str">
        <f>IF(B979="","",VLOOKUP(B979,'Base productos'!A$2:H$11812,7,FALSE))</f>
        <v/>
      </c>
      <c r="I979" s="67" t="str">
        <f>IF(B979="","",VLOOKUP(B979,'Base productos'!A$2:H$11812,8,FALSE))</f>
        <v/>
      </c>
      <c r="J979" s="47"/>
      <c r="K979" s="48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70"/>
      <c r="Y979" s="69"/>
      <c r="Z979" s="70"/>
      <c r="AA979" s="105"/>
      <c r="AB979" s="107"/>
      <c r="AC979" s="106"/>
      <c r="AD979" s="106"/>
      <c r="AE979" s="54"/>
      <c r="AF979" s="104"/>
      <c r="AG979" s="94"/>
      <c r="AH979" s="94"/>
      <c r="AI979"/>
      <c r="AJ979"/>
      <c r="AM979" s="13"/>
    </row>
    <row r="980" spans="1:39" s="8" customFormat="1" ht="24.95" customHeight="1" x14ac:dyDescent="0.25">
      <c r="A980" s="66" t="str">
        <f t="shared" si="14"/>
        <v/>
      </c>
      <c r="B980" s="62"/>
      <c r="C980" s="64" t="str">
        <f>IF(B980="","",VLOOKUP(B980,'Base productos'!A$2:H$11812,2,FALSE))</f>
        <v/>
      </c>
      <c r="D980" s="67" t="str">
        <f>IF(B980="","",VLOOKUP(B980,'Base productos'!A$2:H$11812,3,FALSE))</f>
        <v/>
      </c>
      <c r="E980" s="63" t="str">
        <f>IF(B980="","",VLOOKUP(B980,'Base productos'!A$2:H$11812,4,FALSE))</f>
        <v/>
      </c>
      <c r="F980" s="63" t="str">
        <f>IF(B980="","",VLOOKUP(B980,'Base productos'!A$2:H$11812,5,FALSE))</f>
        <v/>
      </c>
      <c r="G980" s="67" t="str">
        <f>IF(B980="","",VLOOKUP(B980,'Base productos'!A$2:H$11812,6,FALSE))</f>
        <v/>
      </c>
      <c r="H980" s="67" t="str">
        <f>IF(B980="","",VLOOKUP(B980,'Base productos'!A$2:H$11812,7,FALSE))</f>
        <v/>
      </c>
      <c r="I980" s="67" t="str">
        <f>IF(B980="","",VLOOKUP(B980,'Base productos'!A$2:H$11812,8,FALSE))</f>
        <v/>
      </c>
      <c r="J980" s="47"/>
      <c r="K980" s="48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70"/>
      <c r="Y980" s="69"/>
      <c r="Z980" s="70"/>
      <c r="AA980" s="105"/>
      <c r="AB980" s="107"/>
      <c r="AC980" s="106"/>
      <c r="AD980" s="106"/>
      <c r="AE980" s="54"/>
      <c r="AF980" s="104"/>
      <c r="AG980" s="94"/>
      <c r="AH980" s="94"/>
      <c r="AI980"/>
      <c r="AJ980"/>
      <c r="AM980" s="13"/>
    </row>
    <row r="981" spans="1:39" s="8" customFormat="1" ht="24.95" customHeight="1" x14ac:dyDescent="0.25">
      <c r="A981" s="66" t="str">
        <f t="shared" si="14"/>
        <v/>
      </c>
      <c r="B981" s="62"/>
      <c r="C981" s="64" t="str">
        <f>IF(B981="","",VLOOKUP(B981,'Base productos'!A$2:H$11812,2,FALSE))</f>
        <v/>
      </c>
      <c r="D981" s="67" t="str">
        <f>IF(B981="","",VLOOKUP(B981,'Base productos'!A$2:H$11812,3,FALSE))</f>
        <v/>
      </c>
      <c r="E981" s="63" t="str">
        <f>IF(B981="","",VLOOKUP(B981,'Base productos'!A$2:H$11812,4,FALSE))</f>
        <v/>
      </c>
      <c r="F981" s="63" t="str">
        <f>IF(B981="","",VLOOKUP(B981,'Base productos'!A$2:H$11812,5,FALSE))</f>
        <v/>
      </c>
      <c r="G981" s="67" t="str">
        <f>IF(B981="","",VLOOKUP(B981,'Base productos'!A$2:H$11812,6,FALSE))</f>
        <v/>
      </c>
      <c r="H981" s="67" t="str">
        <f>IF(B981="","",VLOOKUP(B981,'Base productos'!A$2:H$11812,7,FALSE))</f>
        <v/>
      </c>
      <c r="I981" s="67" t="str">
        <f>IF(B981="","",VLOOKUP(B981,'Base productos'!A$2:H$11812,8,FALSE))</f>
        <v/>
      </c>
      <c r="J981" s="47"/>
      <c r="K981" s="48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70"/>
      <c r="Y981" s="69"/>
      <c r="Z981" s="70"/>
      <c r="AA981" s="105"/>
      <c r="AB981" s="107"/>
      <c r="AC981" s="106"/>
      <c r="AD981" s="106"/>
      <c r="AE981" s="54"/>
      <c r="AF981" s="104"/>
      <c r="AG981" s="94"/>
      <c r="AH981" s="94"/>
      <c r="AI981"/>
      <c r="AJ981"/>
      <c r="AM981" s="13"/>
    </row>
    <row r="982" spans="1:39" s="8" customFormat="1" ht="24.95" customHeight="1" x14ac:dyDescent="0.25">
      <c r="A982" s="66" t="str">
        <f t="shared" si="14"/>
        <v/>
      </c>
      <c r="B982" s="62"/>
      <c r="C982" s="64" t="str">
        <f>IF(B982="","",VLOOKUP(B982,'Base productos'!A$2:H$11812,2,FALSE))</f>
        <v/>
      </c>
      <c r="D982" s="67" t="str">
        <f>IF(B982="","",VLOOKUP(B982,'Base productos'!A$2:H$11812,3,FALSE))</f>
        <v/>
      </c>
      <c r="E982" s="63" t="str">
        <f>IF(B982="","",VLOOKUP(B982,'Base productos'!A$2:H$11812,4,FALSE))</f>
        <v/>
      </c>
      <c r="F982" s="63" t="str">
        <f>IF(B982="","",VLOOKUP(B982,'Base productos'!A$2:H$11812,5,FALSE))</f>
        <v/>
      </c>
      <c r="G982" s="67" t="str">
        <f>IF(B982="","",VLOOKUP(B982,'Base productos'!A$2:H$11812,6,FALSE))</f>
        <v/>
      </c>
      <c r="H982" s="67" t="str">
        <f>IF(B982="","",VLOOKUP(B982,'Base productos'!A$2:H$11812,7,FALSE))</f>
        <v/>
      </c>
      <c r="I982" s="67" t="str">
        <f>IF(B982="","",VLOOKUP(B982,'Base productos'!A$2:H$11812,8,FALSE))</f>
        <v/>
      </c>
      <c r="J982" s="47"/>
      <c r="K982" s="48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70"/>
      <c r="Y982" s="69"/>
      <c r="Z982" s="70"/>
      <c r="AA982" s="105"/>
      <c r="AB982" s="107"/>
      <c r="AC982" s="106"/>
      <c r="AD982" s="106"/>
      <c r="AE982" s="54"/>
      <c r="AF982" s="104"/>
      <c r="AG982" s="94"/>
      <c r="AH982" s="94"/>
      <c r="AI982"/>
      <c r="AJ982"/>
      <c r="AM982" s="13"/>
    </row>
    <row r="983" spans="1:39" s="8" customFormat="1" ht="24.95" customHeight="1" x14ac:dyDescent="0.25">
      <c r="A983" s="66" t="str">
        <f t="shared" si="14"/>
        <v/>
      </c>
      <c r="B983" s="62"/>
      <c r="C983" s="64" t="str">
        <f>IF(B983="","",VLOOKUP(B983,'Base productos'!A$2:H$11812,2,FALSE))</f>
        <v/>
      </c>
      <c r="D983" s="67" t="str">
        <f>IF(B983="","",VLOOKUP(B983,'Base productos'!A$2:H$11812,3,FALSE))</f>
        <v/>
      </c>
      <c r="E983" s="63" t="str">
        <f>IF(B983="","",VLOOKUP(B983,'Base productos'!A$2:H$11812,4,FALSE))</f>
        <v/>
      </c>
      <c r="F983" s="63" t="str">
        <f>IF(B983="","",VLOOKUP(B983,'Base productos'!A$2:H$11812,5,FALSE))</f>
        <v/>
      </c>
      <c r="G983" s="67" t="str">
        <f>IF(B983="","",VLOOKUP(B983,'Base productos'!A$2:H$11812,6,FALSE))</f>
        <v/>
      </c>
      <c r="H983" s="67" t="str">
        <f>IF(B983="","",VLOOKUP(B983,'Base productos'!A$2:H$11812,7,FALSE))</f>
        <v/>
      </c>
      <c r="I983" s="67" t="str">
        <f>IF(B983="","",VLOOKUP(B983,'Base productos'!A$2:H$11812,8,FALSE))</f>
        <v/>
      </c>
      <c r="J983" s="47"/>
      <c r="K983" s="48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70"/>
      <c r="Y983" s="69"/>
      <c r="Z983" s="70"/>
      <c r="AA983" s="105"/>
      <c r="AB983" s="107"/>
      <c r="AC983" s="106"/>
      <c r="AD983" s="106"/>
      <c r="AE983" s="54"/>
      <c r="AF983" s="104"/>
      <c r="AG983" s="94"/>
      <c r="AH983" s="94"/>
      <c r="AI983"/>
      <c r="AJ983"/>
      <c r="AM983" s="13"/>
    </row>
    <row r="984" spans="1:39" s="8" customFormat="1" ht="24.95" customHeight="1" x14ac:dyDescent="0.25">
      <c r="A984" s="66" t="str">
        <f t="shared" si="14"/>
        <v/>
      </c>
      <c r="B984" s="62"/>
      <c r="C984" s="64" t="str">
        <f>IF(B984="","",VLOOKUP(B984,'Base productos'!A$2:H$11812,2,FALSE))</f>
        <v/>
      </c>
      <c r="D984" s="67" t="str">
        <f>IF(B984="","",VLOOKUP(B984,'Base productos'!A$2:H$11812,3,FALSE))</f>
        <v/>
      </c>
      <c r="E984" s="63" t="str">
        <f>IF(B984="","",VLOOKUP(B984,'Base productos'!A$2:H$11812,4,FALSE))</f>
        <v/>
      </c>
      <c r="F984" s="63" t="str">
        <f>IF(B984="","",VLOOKUP(B984,'Base productos'!A$2:H$11812,5,FALSE))</f>
        <v/>
      </c>
      <c r="G984" s="67" t="str">
        <f>IF(B984="","",VLOOKUP(B984,'Base productos'!A$2:H$11812,6,FALSE))</f>
        <v/>
      </c>
      <c r="H984" s="67" t="str">
        <f>IF(B984="","",VLOOKUP(B984,'Base productos'!A$2:H$11812,7,FALSE))</f>
        <v/>
      </c>
      <c r="I984" s="67" t="str">
        <f>IF(B984="","",VLOOKUP(B984,'Base productos'!A$2:H$11812,8,FALSE))</f>
        <v/>
      </c>
      <c r="J984" s="47"/>
      <c r="K984" s="48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70"/>
      <c r="Y984" s="69"/>
      <c r="Z984" s="70"/>
      <c r="AA984" s="105"/>
      <c r="AB984" s="107"/>
      <c r="AC984" s="106"/>
      <c r="AD984" s="106"/>
      <c r="AE984" s="54"/>
      <c r="AF984" s="104"/>
      <c r="AG984" s="94"/>
      <c r="AH984" s="94"/>
      <c r="AI984"/>
      <c r="AJ984"/>
      <c r="AM984" s="13"/>
    </row>
    <row r="985" spans="1:39" s="8" customFormat="1" ht="24.95" customHeight="1" x14ac:dyDescent="0.25">
      <c r="A985" s="66" t="str">
        <f t="shared" ref="A985:A1048" si="15">IF(A984="","",IF(B985="","",A984))</f>
        <v/>
      </c>
      <c r="B985" s="62"/>
      <c r="C985" s="64" t="str">
        <f>IF(B985="","",VLOOKUP(B985,'Base productos'!A$2:H$11812,2,FALSE))</f>
        <v/>
      </c>
      <c r="D985" s="67" t="str">
        <f>IF(B985="","",VLOOKUP(B985,'Base productos'!A$2:H$11812,3,FALSE))</f>
        <v/>
      </c>
      <c r="E985" s="63" t="str">
        <f>IF(B985="","",VLOOKUP(B985,'Base productos'!A$2:H$11812,4,FALSE))</f>
        <v/>
      </c>
      <c r="F985" s="63" t="str">
        <f>IF(B985="","",VLOOKUP(B985,'Base productos'!A$2:H$11812,5,FALSE))</f>
        <v/>
      </c>
      <c r="G985" s="67" t="str">
        <f>IF(B985="","",VLOOKUP(B985,'Base productos'!A$2:H$11812,6,FALSE))</f>
        <v/>
      </c>
      <c r="H985" s="67" t="str">
        <f>IF(B985="","",VLOOKUP(B985,'Base productos'!A$2:H$11812,7,FALSE))</f>
        <v/>
      </c>
      <c r="I985" s="67" t="str">
        <f>IF(B985="","",VLOOKUP(B985,'Base productos'!A$2:H$11812,8,FALSE))</f>
        <v/>
      </c>
      <c r="J985" s="47"/>
      <c r="K985" s="48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70"/>
      <c r="Y985" s="69"/>
      <c r="Z985" s="70"/>
      <c r="AA985" s="105"/>
      <c r="AB985" s="107"/>
      <c r="AC985" s="106"/>
      <c r="AD985" s="106"/>
      <c r="AE985" s="54"/>
      <c r="AF985" s="104"/>
      <c r="AG985" s="94"/>
      <c r="AH985" s="94"/>
      <c r="AI985"/>
      <c r="AJ985"/>
      <c r="AM985" s="13"/>
    </row>
    <row r="986" spans="1:39" s="8" customFormat="1" ht="24.95" customHeight="1" x14ac:dyDescent="0.25">
      <c r="A986" s="66" t="str">
        <f t="shared" si="15"/>
        <v/>
      </c>
      <c r="B986" s="62"/>
      <c r="C986" s="64" t="str">
        <f>IF(B986="","",VLOOKUP(B986,'Base productos'!A$2:H$11812,2,FALSE))</f>
        <v/>
      </c>
      <c r="D986" s="67" t="str">
        <f>IF(B986="","",VLOOKUP(B986,'Base productos'!A$2:H$11812,3,FALSE))</f>
        <v/>
      </c>
      <c r="E986" s="63" t="str">
        <f>IF(B986="","",VLOOKUP(B986,'Base productos'!A$2:H$11812,4,FALSE))</f>
        <v/>
      </c>
      <c r="F986" s="63" t="str">
        <f>IF(B986="","",VLOOKUP(B986,'Base productos'!A$2:H$11812,5,FALSE))</f>
        <v/>
      </c>
      <c r="G986" s="67" t="str">
        <f>IF(B986="","",VLOOKUP(B986,'Base productos'!A$2:H$11812,6,FALSE))</f>
        <v/>
      </c>
      <c r="H986" s="67" t="str">
        <f>IF(B986="","",VLOOKUP(B986,'Base productos'!A$2:H$11812,7,FALSE))</f>
        <v/>
      </c>
      <c r="I986" s="67" t="str">
        <f>IF(B986="","",VLOOKUP(B986,'Base productos'!A$2:H$11812,8,FALSE))</f>
        <v/>
      </c>
      <c r="J986" s="47"/>
      <c r="K986" s="48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70"/>
      <c r="Y986" s="69"/>
      <c r="Z986" s="70"/>
      <c r="AA986" s="105"/>
      <c r="AB986" s="107"/>
      <c r="AC986" s="106"/>
      <c r="AD986" s="106"/>
      <c r="AE986" s="54"/>
      <c r="AF986" s="104"/>
      <c r="AG986" s="94"/>
      <c r="AH986" s="94"/>
      <c r="AI986"/>
      <c r="AJ986"/>
      <c r="AM986" s="13"/>
    </row>
    <row r="987" spans="1:39" s="8" customFormat="1" ht="24.95" customHeight="1" x14ac:dyDescent="0.25">
      <c r="A987" s="66" t="str">
        <f t="shared" si="15"/>
        <v/>
      </c>
      <c r="B987" s="62"/>
      <c r="C987" s="64" t="str">
        <f>IF(B987="","",VLOOKUP(B987,'Base productos'!A$2:H$11812,2,FALSE))</f>
        <v/>
      </c>
      <c r="D987" s="67" t="str">
        <f>IF(B987="","",VLOOKUP(B987,'Base productos'!A$2:H$11812,3,FALSE))</f>
        <v/>
      </c>
      <c r="E987" s="63" t="str">
        <f>IF(B987="","",VLOOKUP(B987,'Base productos'!A$2:H$11812,4,FALSE))</f>
        <v/>
      </c>
      <c r="F987" s="63" t="str">
        <f>IF(B987="","",VLOOKUP(B987,'Base productos'!A$2:H$11812,5,FALSE))</f>
        <v/>
      </c>
      <c r="G987" s="67" t="str">
        <f>IF(B987="","",VLOOKUP(B987,'Base productos'!A$2:H$11812,6,FALSE))</f>
        <v/>
      </c>
      <c r="H987" s="67" t="str">
        <f>IF(B987="","",VLOOKUP(B987,'Base productos'!A$2:H$11812,7,FALSE))</f>
        <v/>
      </c>
      <c r="I987" s="67" t="str">
        <f>IF(B987="","",VLOOKUP(B987,'Base productos'!A$2:H$11812,8,FALSE))</f>
        <v/>
      </c>
      <c r="J987" s="47"/>
      <c r="K987" s="48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70"/>
      <c r="Y987" s="69"/>
      <c r="Z987" s="70"/>
      <c r="AA987" s="105"/>
      <c r="AB987" s="107"/>
      <c r="AC987" s="106"/>
      <c r="AD987" s="106"/>
      <c r="AE987" s="54"/>
      <c r="AF987" s="104"/>
      <c r="AG987" s="94"/>
      <c r="AH987" s="94"/>
      <c r="AI987"/>
      <c r="AJ987"/>
      <c r="AM987" s="13"/>
    </row>
    <row r="988" spans="1:39" s="8" customFormat="1" ht="24.95" customHeight="1" x14ac:dyDescent="0.25">
      <c r="A988" s="66" t="str">
        <f t="shared" si="15"/>
        <v/>
      </c>
      <c r="B988" s="62"/>
      <c r="C988" s="64" t="str">
        <f>IF(B988="","",VLOOKUP(B988,'Base productos'!A$2:H$11812,2,FALSE))</f>
        <v/>
      </c>
      <c r="D988" s="67" t="str">
        <f>IF(B988="","",VLOOKUP(B988,'Base productos'!A$2:H$11812,3,FALSE))</f>
        <v/>
      </c>
      <c r="E988" s="63" t="str">
        <f>IF(B988="","",VLOOKUP(B988,'Base productos'!A$2:H$11812,4,FALSE))</f>
        <v/>
      </c>
      <c r="F988" s="63" t="str">
        <f>IF(B988="","",VLOOKUP(B988,'Base productos'!A$2:H$11812,5,FALSE))</f>
        <v/>
      </c>
      <c r="G988" s="67" t="str">
        <f>IF(B988="","",VLOOKUP(B988,'Base productos'!A$2:H$11812,6,FALSE))</f>
        <v/>
      </c>
      <c r="H988" s="67" t="str">
        <f>IF(B988="","",VLOOKUP(B988,'Base productos'!A$2:H$11812,7,FALSE))</f>
        <v/>
      </c>
      <c r="I988" s="67" t="str">
        <f>IF(B988="","",VLOOKUP(B988,'Base productos'!A$2:H$11812,8,FALSE))</f>
        <v/>
      </c>
      <c r="J988" s="47"/>
      <c r="K988" s="48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70"/>
      <c r="Y988" s="69"/>
      <c r="Z988" s="70"/>
      <c r="AA988" s="105"/>
      <c r="AB988" s="107"/>
      <c r="AC988" s="106"/>
      <c r="AD988" s="106"/>
      <c r="AE988" s="54"/>
      <c r="AF988" s="104"/>
      <c r="AG988" s="94"/>
      <c r="AH988" s="94"/>
      <c r="AI988"/>
      <c r="AJ988"/>
      <c r="AM988" s="13"/>
    </row>
    <row r="989" spans="1:39" s="8" customFormat="1" ht="24.95" customHeight="1" x14ac:dyDescent="0.25">
      <c r="A989" s="66" t="str">
        <f t="shared" si="15"/>
        <v/>
      </c>
      <c r="B989" s="62"/>
      <c r="C989" s="64" t="str">
        <f>IF(B989="","",VLOOKUP(B989,'Base productos'!A$2:H$11812,2,FALSE))</f>
        <v/>
      </c>
      <c r="D989" s="67" t="str">
        <f>IF(B989="","",VLOOKUP(B989,'Base productos'!A$2:H$11812,3,FALSE))</f>
        <v/>
      </c>
      <c r="E989" s="63" t="str">
        <f>IF(B989="","",VLOOKUP(B989,'Base productos'!A$2:H$11812,4,FALSE))</f>
        <v/>
      </c>
      <c r="F989" s="63" t="str">
        <f>IF(B989="","",VLOOKUP(B989,'Base productos'!A$2:H$11812,5,FALSE))</f>
        <v/>
      </c>
      <c r="G989" s="67" t="str">
        <f>IF(B989="","",VLOOKUP(B989,'Base productos'!A$2:H$11812,6,FALSE))</f>
        <v/>
      </c>
      <c r="H989" s="67" t="str">
        <f>IF(B989="","",VLOOKUP(B989,'Base productos'!A$2:H$11812,7,FALSE))</f>
        <v/>
      </c>
      <c r="I989" s="67" t="str">
        <f>IF(B989="","",VLOOKUP(B989,'Base productos'!A$2:H$11812,8,FALSE))</f>
        <v/>
      </c>
      <c r="J989" s="47"/>
      <c r="K989" s="48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70"/>
      <c r="Y989" s="69"/>
      <c r="Z989" s="70"/>
      <c r="AA989" s="105"/>
      <c r="AB989" s="107"/>
      <c r="AC989" s="106"/>
      <c r="AD989" s="106"/>
      <c r="AE989" s="54"/>
      <c r="AF989" s="104"/>
      <c r="AG989" s="94"/>
      <c r="AH989" s="94"/>
      <c r="AI989"/>
      <c r="AJ989"/>
      <c r="AM989" s="13"/>
    </row>
    <row r="990" spans="1:39" s="8" customFormat="1" ht="24.95" customHeight="1" x14ac:dyDescent="0.25">
      <c r="A990" s="66" t="str">
        <f t="shared" si="15"/>
        <v/>
      </c>
      <c r="B990" s="62"/>
      <c r="C990" s="64" t="str">
        <f>IF(B990="","",VLOOKUP(B990,'Base productos'!A$2:H$11812,2,FALSE))</f>
        <v/>
      </c>
      <c r="D990" s="67" t="str">
        <f>IF(B990="","",VLOOKUP(B990,'Base productos'!A$2:H$11812,3,FALSE))</f>
        <v/>
      </c>
      <c r="E990" s="63" t="str">
        <f>IF(B990="","",VLOOKUP(B990,'Base productos'!A$2:H$11812,4,FALSE))</f>
        <v/>
      </c>
      <c r="F990" s="63" t="str">
        <f>IF(B990="","",VLOOKUP(B990,'Base productos'!A$2:H$11812,5,FALSE))</f>
        <v/>
      </c>
      <c r="G990" s="67" t="str">
        <f>IF(B990="","",VLOOKUP(B990,'Base productos'!A$2:H$11812,6,FALSE))</f>
        <v/>
      </c>
      <c r="H990" s="67" t="str">
        <f>IF(B990="","",VLOOKUP(B990,'Base productos'!A$2:H$11812,7,FALSE))</f>
        <v/>
      </c>
      <c r="I990" s="67" t="str">
        <f>IF(B990="","",VLOOKUP(B990,'Base productos'!A$2:H$11812,8,FALSE))</f>
        <v/>
      </c>
      <c r="J990" s="47"/>
      <c r="K990" s="48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70"/>
      <c r="Y990" s="69"/>
      <c r="Z990" s="70"/>
      <c r="AA990" s="105"/>
      <c r="AB990" s="107"/>
      <c r="AC990" s="106"/>
      <c r="AD990" s="106"/>
      <c r="AE990" s="54"/>
      <c r="AF990" s="104"/>
      <c r="AG990" s="94"/>
      <c r="AH990" s="94"/>
      <c r="AI990"/>
      <c r="AJ990"/>
      <c r="AM990" s="13"/>
    </row>
    <row r="991" spans="1:39" s="8" customFormat="1" ht="24.95" customHeight="1" x14ac:dyDescent="0.25">
      <c r="A991" s="66" t="str">
        <f t="shared" si="15"/>
        <v/>
      </c>
      <c r="B991" s="62"/>
      <c r="C991" s="64" t="str">
        <f>IF(B991="","",VLOOKUP(B991,'Base productos'!A$2:H$11812,2,FALSE))</f>
        <v/>
      </c>
      <c r="D991" s="67" t="str">
        <f>IF(B991="","",VLOOKUP(B991,'Base productos'!A$2:H$11812,3,FALSE))</f>
        <v/>
      </c>
      <c r="E991" s="63" t="str">
        <f>IF(B991="","",VLOOKUP(B991,'Base productos'!A$2:H$11812,4,FALSE))</f>
        <v/>
      </c>
      <c r="F991" s="63" t="str">
        <f>IF(B991="","",VLOOKUP(B991,'Base productos'!A$2:H$11812,5,FALSE))</f>
        <v/>
      </c>
      <c r="G991" s="67" t="str">
        <f>IF(B991="","",VLOOKUP(B991,'Base productos'!A$2:H$11812,6,FALSE))</f>
        <v/>
      </c>
      <c r="H991" s="67" t="str">
        <f>IF(B991="","",VLOOKUP(B991,'Base productos'!A$2:H$11812,7,FALSE))</f>
        <v/>
      </c>
      <c r="I991" s="67" t="str">
        <f>IF(B991="","",VLOOKUP(B991,'Base productos'!A$2:H$11812,8,FALSE))</f>
        <v/>
      </c>
      <c r="J991" s="47"/>
      <c r="K991" s="48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70"/>
      <c r="Y991" s="69"/>
      <c r="Z991" s="70"/>
      <c r="AA991" s="105"/>
      <c r="AB991" s="107"/>
      <c r="AC991" s="106"/>
      <c r="AD991" s="106"/>
      <c r="AE991" s="54"/>
      <c r="AF991" s="104"/>
      <c r="AG991" s="94"/>
      <c r="AH991" s="94"/>
      <c r="AI991"/>
      <c r="AJ991"/>
      <c r="AM991" s="13"/>
    </row>
    <row r="992" spans="1:39" s="8" customFormat="1" ht="24.95" customHeight="1" x14ac:dyDescent="0.25">
      <c r="A992" s="66" t="str">
        <f t="shared" si="15"/>
        <v/>
      </c>
      <c r="B992" s="62"/>
      <c r="C992" s="64" t="str">
        <f>IF(B992="","",VLOOKUP(B992,'Base productos'!A$2:H$11812,2,FALSE))</f>
        <v/>
      </c>
      <c r="D992" s="67" t="str">
        <f>IF(B992="","",VLOOKUP(B992,'Base productos'!A$2:H$11812,3,FALSE))</f>
        <v/>
      </c>
      <c r="E992" s="63" t="str">
        <f>IF(B992="","",VLOOKUP(B992,'Base productos'!A$2:H$11812,4,FALSE))</f>
        <v/>
      </c>
      <c r="F992" s="63" t="str">
        <f>IF(B992="","",VLOOKUP(B992,'Base productos'!A$2:H$11812,5,FALSE))</f>
        <v/>
      </c>
      <c r="G992" s="67" t="str">
        <f>IF(B992="","",VLOOKUP(B992,'Base productos'!A$2:H$11812,6,FALSE))</f>
        <v/>
      </c>
      <c r="H992" s="67" t="str">
        <f>IF(B992="","",VLOOKUP(B992,'Base productos'!A$2:H$11812,7,FALSE))</f>
        <v/>
      </c>
      <c r="I992" s="67" t="str">
        <f>IF(B992="","",VLOOKUP(B992,'Base productos'!A$2:H$11812,8,FALSE))</f>
        <v/>
      </c>
      <c r="J992" s="47"/>
      <c r="K992" s="48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70"/>
      <c r="Y992" s="69"/>
      <c r="Z992" s="70"/>
      <c r="AA992" s="105"/>
      <c r="AB992" s="107"/>
      <c r="AC992" s="106"/>
      <c r="AD992" s="106"/>
      <c r="AE992" s="54"/>
      <c r="AF992" s="104"/>
      <c r="AG992" s="94"/>
      <c r="AH992" s="94"/>
      <c r="AI992"/>
      <c r="AJ992"/>
      <c r="AM992" s="13"/>
    </row>
    <row r="993" spans="1:39" s="8" customFormat="1" ht="24.95" customHeight="1" x14ac:dyDescent="0.25">
      <c r="A993" s="66" t="str">
        <f t="shared" si="15"/>
        <v/>
      </c>
      <c r="B993" s="62"/>
      <c r="C993" s="64" t="str">
        <f>IF(B993="","",VLOOKUP(B993,'Base productos'!A$2:H$11812,2,FALSE))</f>
        <v/>
      </c>
      <c r="D993" s="67" t="str">
        <f>IF(B993="","",VLOOKUP(B993,'Base productos'!A$2:H$11812,3,FALSE))</f>
        <v/>
      </c>
      <c r="E993" s="63" t="str">
        <f>IF(B993="","",VLOOKUP(B993,'Base productos'!A$2:H$11812,4,FALSE))</f>
        <v/>
      </c>
      <c r="F993" s="63" t="str">
        <f>IF(B993="","",VLOOKUP(B993,'Base productos'!A$2:H$11812,5,FALSE))</f>
        <v/>
      </c>
      <c r="G993" s="67" t="str">
        <f>IF(B993="","",VLOOKUP(B993,'Base productos'!A$2:H$11812,6,FALSE))</f>
        <v/>
      </c>
      <c r="H993" s="67" t="str">
        <f>IF(B993="","",VLOOKUP(B993,'Base productos'!A$2:H$11812,7,FALSE))</f>
        <v/>
      </c>
      <c r="I993" s="67" t="str">
        <f>IF(B993="","",VLOOKUP(B993,'Base productos'!A$2:H$11812,8,FALSE))</f>
        <v/>
      </c>
      <c r="J993" s="47"/>
      <c r="K993" s="48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70"/>
      <c r="Y993" s="69"/>
      <c r="Z993" s="70"/>
      <c r="AA993" s="105"/>
      <c r="AB993" s="107"/>
      <c r="AC993" s="106"/>
      <c r="AD993" s="106"/>
      <c r="AE993" s="54"/>
      <c r="AF993" s="104"/>
      <c r="AG993" s="94"/>
      <c r="AH993" s="94"/>
      <c r="AI993"/>
      <c r="AJ993"/>
      <c r="AM993" s="13"/>
    </row>
    <row r="994" spans="1:39" s="8" customFormat="1" ht="24.95" customHeight="1" x14ac:dyDescent="0.25">
      <c r="A994" s="66" t="str">
        <f t="shared" si="15"/>
        <v/>
      </c>
      <c r="B994" s="62"/>
      <c r="C994" s="64" t="str">
        <f>IF(B994="","",VLOOKUP(B994,'Base productos'!A$2:H$11812,2,FALSE))</f>
        <v/>
      </c>
      <c r="D994" s="67" t="str">
        <f>IF(B994="","",VLOOKUP(B994,'Base productos'!A$2:H$11812,3,FALSE))</f>
        <v/>
      </c>
      <c r="E994" s="63" t="str">
        <f>IF(B994="","",VLOOKUP(B994,'Base productos'!A$2:H$11812,4,FALSE))</f>
        <v/>
      </c>
      <c r="F994" s="63" t="str">
        <f>IF(B994="","",VLOOKUP(B994,'Base productos'!A$2:H$11812,5,FALSE))</f>
        <v/>
      </c>
      <c r="G994" s="67" t="str">
        <f>IF(B994="","",VLOOKUP(B994,'Base productos'!A$2:H$11812,6,FALSE))</f>
        <v/>
      </c>
      <c r="H994" s="67" t="str">
        <f>IF(B994="","",VLOOKUP(B994,'Base productos'!A$2:H$11812,7,FALSE))</f>
        <v/>
      </c>
      <c r="I994" s="67" t="str">
        <f>IF(B994="","",VLOOKUP(B994,'Base productos'!A$2:H$11812,8,FALSE))</f>
        <v/>
      </c>
      <c r="J994" s="47"/>
      <c r="K994" s="48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70"/>
      <c r="Y994" s="69"/>
      <c r="Z994" s="70"/>
      <c r="AA994" s="105"/>
      <c r="AB994" s="107"/>
      <c r="AC994" s="106"/>
      <c r="AD994" s="106"/>
      <c r="AE994" s="54"/>
      <c r="AF994" s="104"/>
      <c r="AG994" s="94"/>
      <c r="AH994" s="94"/>
      <c r="AI994"/>
      <c r="AJ994"/>
      <c r="AM994" s="13"/>
    </row>
    <row r="995" spans="1:39" s="8" customFormat="1" ht="24.95" customHeight="1" x14ac:dyDescent="0.25">
      <c r="A995" s="66" t="str">
        <f t="shared" si="15"/>
        <v/>
      </c>
      <c r="B995" s="62"/>
      <c r="C995" s="64" t="str">
        <f>IF(B995="","",VLOOKUP(B995,'Base productos'!A$2:H$11812,2,FALSE))</f>
        <v/>
      </c>
      <c r="D995" s="67" t="str">
        <f>IF(B995="","",VLOOKUP(B995,'Base productos'!A$2:H$11812,3,FALSE))</f>
        <v/>
      </c>
      <c r="E995" s="63" t="str">
        <f>IF(B995="","",VLOOKUP(B995,'Base productos'!A$2:H$11812,4,FALSE))</f>
        <v/>
      </c>
      <c r="F995" s="63" t="str">
        <f>IF(B995="","",VLOOKUP(B995,'Base productos'!A$2:H$11812,5,FALSE))</f>
        <v/>
      </c>
      <c r="G995" s="67" t="str">
        <f>IF(B995="","",VLOOKUP(B995,'Base productos'!A$2:H$11812,6,FALSE))</f>
        <v/>
      </c>
      <c r="H995" s="67" t="str">
        <f>IF(B995="","",VLOOKUP(B995,'Base productos'!A$2:H$11812,7,FALSE))</f>
        <v/>
      </c>
      <c r="I995" s="67" t="str">
        <f>IF(B995="","",VLOOKUP(B995,'Base productos'!A$2:H$11812,8,FALSE))</f>
        <v/>
      </c>
      <c r="J995" s="47"/>
      <c r="K995" s="48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70"/>
      <c r="Y995" s="69"/>
      <c r="Z995" s="70"/>
      <c r="AA995" s="105"/>
      <c r="AB995" s="107"/>
      <c r="AC995" s="106"/>
      <c r="AD995" s="106"/>
      <c r="AE995" s="54"/>
      <c r="AF995" s="104"/>
      <c r="AG995" s="94"/>
      <c r="AH995" s="94"/>
      <c r="AI995"/>
      <c r="AJ995"/>
      <c r="AM995" s="13"/>
    </row>
    <row r="996" spans="1:39" s="8" customFormat="1" ht="24.95" customHeight="1" x14ac:dyDescent="0.25">
      <c r="A996" s="66" t="str">
        <f t="shared" si="15"/>
        <v/>
      </c>
      <c r="B996" s="62"/>
      <c r="C996" s="64" t="str">
        <f>IF(B996="","",VLOOKUP(B996,'Base productos'!A$2:H$11812,2,FALSE))</f>
        <v/>
      </c>
      <c r="D996" s="67" t="str">
        <f>IF(B996="","",VLOOKUP(B996,'Base productos'!A$2:H$11812,3,FALSE))</f>
        <v/>
      </c>
      <c r="E996" s="63" t="str">
        <f>IF(B996="","",VLOOKUP(B996,'Base productos'!A$2:H$11812,4,FALSE))</f>
        <v/>
      </c>
      <c r="F996" s="63" t="str">
        <f>IF(B996="","",VLOOKUP(B996,'Base productos'!A$2:H$11812,5,FALSE))</f>
        <v/>
      </c>
      <c r="G996" s="67" t="str">
        <f>IF(B996="","",VLOOKUP(B996,'Base productos'!A$2:H$11812,6,FALSE))</f>
        <v/>
      </c>
      <c r="H996" s="67" t="str">
        <f>IF(B996="","",VLOOKUP(B996,'Base productos'!A$2:H$11812,7,FALSE))</f>
        <v/>
      </c>
      <c r="I996" s="67" t="str">
        <f>IF(B996="","",VLOOKUP(B996,'Base productos'!A$2:H$11812,8,FALSE))</f>
        <v/>
      </c>
      <c r="J996" s="47"/>
      <c r="K996" s="48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70"/>
      <c r="Y996" s="69"/>
      <c r="Z996" s="70"/>
      <c r="AA996" s="105"/>
      <c r="AB996" s="107"/>
      <c r="AC996" s="106"/>
      <c r="AD996" s="106"/>
      <c r="AE996" s="54"/>
      <c r="AF996" s="104"/>
      <c r="AG996" s="94"/>
      <c r="AH996" s="94"/>
      <c r="AI996"/>
      <c r="AJ996"/>
      <c r="AM996" s="13"/>
    </row>
    <row r="997" spans="1:39" s="8" customFormat="1" ht="24.95" customHeight="1" x14ac:dyDescent="0.25">
      <c r="A997" s="66" t="str">
        <f t="shared" si="15"/>
        <v/>
      </c>
      <c r="B997" s="62"/>
      <c r="C997" s="64" t="str">
        <f>IF(B997="","",VLOOKUP(B997,'Base productos'!A$2:H$11812,2,FALSE))</f>
        <v/>
      </c>
      <c r="D997" s="67" t="str">
        <f>IF(B997="","",VLOOKUP(B997,'Base productos'!A$2:H$11812,3,FALSE))</f>
        <v/>
      </c>
      <c r="E997" s="63" t="str">
        <f>IF(B997="","",VLOOKUP(B997,'Base productos'!A$2:H$11812,4,FALSE))</f>
        <v/>
      </c>
      <c r="F997" s="63" t="str">
        <f>IF(B997="","",VLOOKUP(B997,'Base productos'!A$2:H$11812,5,FALSE))</f>
        <v/>
      </c>
      <c r="G997" s="67" t="str">
        <f>IF(B997="","",VLOOKUP(B997,'Base productos'!A$2:H$11812,6,FALSE))</f>
        <v/>
      </c>
      <c r="H997" s="67" t="str">
        <f>IF(B997="","",VLOOKUP(B997,'Base productos'!A$2:H$11812,7,FALSE))</f>
        <v/>
      </c>
      <c r="I997" s="67" t="str">
        <f>IF(B997="","",VLOOKUP(B997,'Base productos'!A$2:H$11812,8,FALSE))</f>
        <v/>
      </c>
      <c r="J997" s="47"/>
      <c r="K997" s="48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70"/>
      <c r="Y997" s="69"/>
      <c r="Z997" s="70"/>
      <c r="AA997" s="105"/>
      <c r="AB997" s="107"/>
      <c r="AC997" s="106"/>
      <c r="AD997" s="106"/>
      <c r="AE997" s="54"/>
      <c r="AF997" s="104"/>
      <c r="AG997" s="94"/>
      <c r="AH997" s="94"/>
      <c r="AI997"/>
      <c r="AJ997"/>
      <c r="AM997" s="13"/>
    </row>
    <row r="998" spans="1:39" s="8" customFormat="1" ht="24.95" customHeight="1" x14ac:dyDescent="0.25">
      <c r="A998" s="66" t="str">
        <f t="shared" si="15"/>
        <v/>
      </c>
      <c r="B998" s="62"/>
      <c r="C998" s="64" t="str">
        <f>IF(B998="","",VLOOKUP(B998,'Base productos'!A$2:H$11812,2,FALSE))</f>
        <v/>
      </c>
      <c r="D998" s="67" t="str">
        <f>IF(B998="","",VLOOKUP(B998,'Base productos'!A$2:H$11812,3,FALSE))</f>
        <v/>
      </c>
      <c r="E998" s="63" t="str">
        <f>IF(B998="","",VLOOKUP(B998,'Base productos'!A$2:H$11812,4,FALSE))</f>
        <v/>
      </c>
      <c r="F998" s="63" t="str">
        <f>IF(B998="","",VLOOKUP(B998,'Base productos'!A$2:H$11812,5,FALSE))</f>
        <v/>
      </c>
      <c r="G998" s="67" t="str">
        <f>IF(B998="","",VLOOKUP(B998,'Base productos'!A$2:H$11812,6,FALSE))</f>
        <v/>
      </c>
      <c r="H998" s="67" t="str">
        <f>IF(B998="","",VLOOKUP(B998,'Base productos'!A$2:H$11812,7,FALSE))</f>
        <v/>
      </c>
      <c r="I998" s="67" t="str">
        <f>IF(B998="","",VLOOKUP(B998,'Base productos'!A$2:H$11812,8,FALSE))</f>
        <v/>
      </c>
      <c r="J998" s="47"/>
      <c r="K998" s="48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70"/>
      <c r="Y998" s="69"/>
      <c r="Z998" s="70"/>
      <c r="AA998" s="105"/>
      <c r="AB998" s="107"/>
      <c r="AC998" s="106"/>
      <c r="AD998" s="106"/>
      <c r="AE998" s="54"/>
      <c r="AF998" s="104"/>
      <c r="AG998" s="94"/>
      <c r="AH998" s="94"/>
      <c r="AI998"/>
      <c r="AJ998"/>
      <c r="AM998" s="13"/>
    </row>
    <row r="999" spans="1:39" s="8" customFormat="1" ht="24.95" customHeight="1" x14ac:dyDescent="0.25">
      <c r="A999" s="66" t="str">
        <f t="shared" si="15"/>
        <v/>
      </c>
      <c r="B999" s="62"/>
      <c r="C999" s="64" t="str">
        <f>IF(B999="","",VLOOKUP(B999,'Base productos'!A$2:H$11812,2,FALSE))</f>
        <v/>
      </c>
      <c r="D999" s="67" t="str">
        <f>IF(B999="","",VLOOKUP(B999,'Base productos'!A$2:H$11812,3,FALSE))</f>
        <v/>
      </c>
      <c r="E999" s="63" t="str">
        <f>IF(B999="","",VLOOKUP(B999,'Base productos'!A$2:H$11812,4,FALSE))</f>
        <v/>
      </c>
      <c r="F999" s="63" t="str">
        <f>IF(B999="","",VLOOKUP(B999,'Base productos'!A$2:H$11812,5,FALSE))</f>
        <v/>
      </c>
      <c r="G999" s="67" t="str">
        <f>IF(B999="","",VLOOKUP(B999,'Base productos'!A$2:H$11812,6,FALSE))</f>
        <v/>
      </c>
      <c r="H999" s="67" t="str">
        <f>IF(B999="","",VLOOKUP(B999,'Base productos'!A$2:H$11812,7,FALSE))</f>
        <v/>
      </c>
      <c r="I999" s="67" t="str">
        <f>IF(B999="","",VLOOKUP(B999,'Base productos'!A$2:H$11812,8,FALSE))</f>
        <v/>
      </c>
      <c r="J999" s="47"/>
      <c r="K999" s="48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70"/>
      <c r="Y999" s="69"/>
      <c r="Z999" s="70"/>
      <c r="AA999" s="105"/>
      <c r="AB999" s="107"/>
      <c r="AC999" s="106"/>
      <c r="AD999" s="106"/>
      <c r="AE999" s="54"/>
      <c r="AF999" s="104"/>
      <c r="AG999" s="94"/>
      <c r="AH999" s="94"/>
      <c r="AI999"/>
      <c r="AJ999"/>
      <c r="AM999" s="13"/>
    </row>
    <row r="1000" spans="1:39" s="8" customFormat="1" ht="24.95" customHeight="1" x14ac:dyDescent="0.25">
      <c r="A1000" s="66" t="str">
        <f t="shared" si="15"/>
        <v/>
      </c>
      <c r="B1000" s="62"/>
      <c r="C1000" s="64" t="str">
        <f>IF(B1000="","",VLOOKUP(B1000,'Base productos'!A$2:H$11812,2,FALSE))</f>
        <v/>
      </c>
      <c r="D1000" s="67" t="str">
        <f>IF(B1000="","",VLOOKUP(B1000,'Base productos'!A$2:H$11812,3,FALSE))</f>
        <v/>
      </c>
      <c r="E1000" s="63" t="str">
        <f>IF(B1000="","",VLOOKUP(B1000,'Base productos'!A$2:H$11812,4,FALSE))</f>
        <v/>
      </c>
      <c r="F1000" s="63" t="str">
        <f>IF(B1000="","",VLOOKUP(B1000,'Base productos'!A$2:H$11812,5,FALSE))</f>
        <v/>
      </c>
      <c r="G1000" s="67" t="str">
        <f>IF(B1000="","",VLOOKUP(B1000,'Base productos'!A$2:H$11812,6,FALSE))</f>
        <v/>
      </c>
      <c r="H1000" s="67" t="str">
        <f>IF(B1000="","",VLOOKUP(B1000,'Base productos'!A$2:H$11812,7,FALSE))</f>
        <v/>
      </c>
      <c r="I1000" s="67" t="str">
        <f>IF(B1000="","",VLOOKUP(B1000,'Base productos'!A$2:H$11812,8,FALSE))</f>
        <v/>
      </c>
      <c r="J1000" s="47"/>
      <c r="K1000" s="48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70"/>
      <c r="Y1000" s="69"/>
      <c r="Z1000" s="70"/>
      <c r="AA1000" s="105"/>
      <c r="AB1000" s="107"/>
      <c r="AC1000" s="106"/>
      <c r="AD1000" s="106"/>
      <c r="AE1000" s="54"/>
      <c r="AF1000" s="104"/>
      <c r="AG1000" s="94"/>
      <c r="AH1000" s="94"/>
      <c r="AI1000"/>
      <c r="AJ1000"/>
      <c r="AM1000" s="13"/>
    </row>
    <row r="1001" spans="1:39" s="8" customFormat="1" ht="24.95" customHeight="1" x14ac:dyDescent="0.25">
      <c r="A1001" s="66" t="str">
        <f t="shared" si="15"/>
        <v/>
      </c>
      <c r="B1001" s="62"/>
      <c r="C1001" s="64" t="str">
        <f>IF(B1001="","",VLOOKUP(B1001,'Base productos'!A$2:H$11812,2,FALSE))</f>
        <v/>
      </c>
      <c r="D1001" s="67" t="str">
        <f>IF(B1001="","",VLOOKUP(B1001,'Base productos'!A$2:H$11812,3,FALSE))</f>
        <v/>
      </c>
      <c r="E1001" s="63" t="str">
        <f>IF(B1001="","",VLOOKUP(B1001,'Base productos'!A$2:H$11812,4,FALSE))</f>
        <v/>
      </c>
      <c r="F1001" s="63" t="str">
        <f>IF(B1001="","",VLOOKUP(B1001,'Base productos'!A$2:H$11812,5,FALSE))</f>
        <v/>
      </c>
      <c r="G1001" s="67" t="str">
        <f>IF(B1001="","",VLOOKUP(B1001,'Base productos'!A$2:H$11812,6,FALSE))</f>
        <v/>
      </c>
      <c r="H1001" s="67" t="str">
        <f>IF(B1001="","",VLOOKUP(B1001,'Base productos'!A$2:H$11812,7,FALSE))</f>
        <v/>
      </c>
      <c r="I1001" s="67" t="str">
        <f>IF(B1001="","",VLOOKUP(B1001,'Base productos'!A$2:H$11812,8,FALSE))</f>
        <v/>
      </c>
      <c r="J1001" s="47"/>
      <c r="K1001" s="48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70"/>
      <c r="Y1001" s="69"/>
      <c r="Z1001" s="70"/>
      <c r="AA1001" s="105"/>
      <c r="AB1001" s="107"/>
      <c r="AC1001" s="106"/>
      <c r="AD1001" s="106"/>
      <c r="AE1001" s="54"/>
      <c r="AF1001" s="104"/>
      <c r="AG1001" s="94"/>
      <c r="AH1001" s="94"/>
      <c r="AI1001"/>
      <c r="AJ1001"/>
      <c r="AM1001" s="13"/>
    </row>
    <row r="1002" spans="1:39" s="8" customFormat="1" ht="24.95" customHeight="1" x14ac:dyDescent="0.25">
      <c r="A1002" s="66" t="str">
        <f t="shared" si="15"/>
        <v/>
      </c>
      <c r="B1002" s="62"/>
      <c r="C1002" s="64" t="str">
        <f>IF(B1002="","",VLOOKUP(B1002,'Base productos'!A$2:H$11812,2,FALSE))</f>
        <v/>
      </c>
      <c r="D1002" s="67" t="str">
        <f>IF(B1002="","",VLOOKUP(B1002,'Base productos'!A$2:H$11812,3,FALSE))</f>
        <v/>
      </c>
      <c r="E1002" s="63" t="str">
        <f>IF(B1002="","",VLOOKUP(B1002,'Base productos'!A$2:H$11812,4,FALSE))</f>
        <v/>
      </c>
      <c r="F1002" s="63" t="str">
        <f>IF(B1002="","",VLOOKUP(B1002,'Base productos'!A$2:H$11812,5,FALSE))</f>
        <v/>
      </c>
      <c r="G1002" s="67" t="str">
        <f>IF(B1002="","",VLOOKUP(B1002,'Base productos'!A$2:H$11812,6,FALSE))</f>
        <v/>
      </c>
      <c r="H1002" s="67" t="str">
        <f>IF(B1002="","",VLOOKUP(B1002,'Base productos'!A$2:H$11812,7,FALSE))</f>
        <v/>
      </c>
      <c r="I1002" s="67" t="str">
        <f>IF(B1002="","",VLOOKUP(B1002,'Base productos'!A$2:H$11812,8,FALSE))</f>
        <v/>
      </c>
      <c r="J1002" s="47"/>
      <c r="K1002" s="48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70"/>
      <c r="Y1002" s="69"/>
      <c r="Z1002" s="70"/>
      <c r="AA1002" s="105"/>
      <c r="AB1002" s="107"/>
      <c r="AC1002" s="106"/>
      <c r="AD1002" s="106"/>
      <c r="AE1002" s="54"/>
      <c r="AF1002" s="104"/>
      <c r="AG1002" s="94"/>
      <c r="AH1002" s="94"/>
      <c r="AI1002"/>
      <c r="AJ1002"/>
      <c r="AM1002" s="13"/>
    </row>
    <row r="1003" spans="1:39" s="8" customFormat="1" ht="24.95" customHeight="1" x14ac:dyDescent="0.25">
      <c r="A1003" s="66" t="str">
        <f t="shared" si="15"/>
        <v/>
      </c>
      <c r="B1003" s="62"/>
      <c r="C1003" s="64" t="str">
        <f>IF(B1003="","",VLOOKUP(B1003,'Base productos'!A$2:H$11812,2,FALSE))</f>
        <v/>
      </c>
      <c r="D1003" s="67" t="str">
        <f>IF(B1003="","",VLOOKUP(B1003,'Base productos'!A$2:H$11812,3,FALSE))</f>
        <v/>
      </c>
      <c r="E1003" s="63" t="str">
        <f>IF(B1003="","",VLOOKUP(B1003,'Base productos'!A$2:H$11812,4,FALSE))</f>
        <v/>
      </c>
      <c r="F1003" s="63" t="str">
        <f>IF(B1003="","",VLOOKUP(B1003,'Base productos'!A$2:H$11812,5,FALSE))</f>
        <v/>
      </c>
      <c r="G1003" s="67" t="str">
        <f>IF(B1003="","",VLOOKUP(B1003,'Base productos'!A$2:H$11812,6,FALSE))</f>
        <v/>
      </c>
      <c r="H1003" s="67" t="str">
        <f>IF(B1003="","",VLOOKUP(B1003,'Base productos'!A$2:H$11812,7,FALSE))</f>
        <v/>
      </c>
      <c r="I1003" s="67" t="str">
        <f>IF(B1003="","",VLOOKUP(B1003,'Base productos'!A$2:H$11812,8,FALSE))</f>
        <v/>
      </c>
      <c r="J1003" s="47"/>
      <c r="K1003" s="48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70"/>
      <c r="Y1003" s="69"/>
      <c r="Z1003" s="70"/>
      <c r="AA1003" s="105"/>
      <c r="AB1003" s="107"/>
      <c r="AC1003" s="106"/>
      <c r="AD1003" s="106"/>
      <c r="AE1003" s="54"/>
      <c r="AF1003" s="104"/>
      <c r="AG1003" s="94"/>
      <c r="AH1003" s="94"/>
      <c r="AI1003"/>
      <c r="AJ1003"/>
      <c r="AM1003" s="13"/>
    </row>
    <row r="1004" spans="1:39" s="8" customFormat="1" ht="24.95" customHeight="1" x14ac:dyDescent="0.25">
      <c r="A1004" s="66" t="str">
        <f t="shared" si="15"/>
        <v/>
      </c>
      <c r="B1004" s="62"/>
      <c r="C1004" s="64" t="str">
        <f>IF(B1004="","",VLOOKUP(B1004,'Base productos'!A$2:H$11812,2,FALSE))</f>
        <v/>
      </c>
      <c r="D1004" s="67" t="str">
        <f>IF(B1004="","",VLOOKUP(B1004,'Base productos'!A$2:H$11812,3,FALSE))</f>
        <v/>
      </c>
      <c r="E1004" s="63" t="str">
        <f>IF(B1004="","",VLOOKUP(B1004,'Base productos'!A$2:H$11812,4,FALSE))</f>
        <v/>
      </c>
      <c r="F1004" s="63" t="str">
        <f>IF(B1004="","",VLOOKUP(B1004,'Base productos'!A$2:H$11812,5,FALSE))</f>
        <v/>
      </c>
      <c r="G1004" s="67" t="str">
        <f>IF(B1004="","",VLOOKUP(B1004,'Base productos'!A$2:H$11812,6,FALSE))</f>
        <v/>
      </c>
      <c r="H1004" s="67" t="str">
        <f>IF(B1004="","",VLOOKUP(B1004,'Base productos'!A$2:H$11812,7,FALSE))</f>
        <v/>
      </c>
      <c r="I1004" s="67" t="str">
        <f>IF(B1004="","",VLOOKUP(B1004,'Base productos'!A$2:H$11812,8,FALSE))</f>
        <v/>
      </c>
      <c r="J1004" s="47"/>
      <c r="K1004" s="48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70"/>
      <c r="Y1004" s="69"/>
      <c r="Z1004" s="70"/>
      <c r="AA1004" s="105"/>
      <c r="AB1004" s="107"/>
      <c r="AC1004" s="106"/>
      <c r="AD1004" s="106"/>
      <c r="AE1004" s="54"/>
      <c r="AF1004" s="104"/>
      <c r="AG1004" s="94"/>
      <c r="AH1004" s="94"/>
      <c r="AI1004"/>
      <c r="AJ1004"/>
      <c r="AM1004" s="13"/>
    </row>
    <row r="1005" spans="1:39" s="8" customFormat="1" ht="24.95" customHeight="1" x14ac:dyDescent="0.25">
      <c r="A1005" s="66" t="str">
        <f t="shared" si="15"/>
        <v/>
      </c>
      <c r="B1005" s="62"/>
      <c r="C1005" s="64" t="str">
        <f>IF(B1005="","",VLOOKUP(B1005,'Base productos'!A$2:H$11812,2,FALSE))</f>
        <v/>
      </c>
      <c r="D1005" s="67" t="str">
        <f>IF(B1005="","",VLOOKUP(B1005,'Base productos'!A$2:H$11812,3,FALSE))</f>
        <v/>
      </c>
      <c r="E1005" s="63" t="str">
        <f>IF(B1005="","",VLOOKUP(B1005,'Base productos'!A$2:H$11812,4,FALSE))</f>
        <v/>
      </c>
      <c r="F1005" s="63" t="str">
        <f>IF(B1005="","",VLOOKUP(B1005,'Base productos'!A$2:H$11812,5,FALSE))</f>
        <v/>
      </c>
      <c r="G1005" s="67" t="str">
        <f>IF(B1005="","",VLOOKUP(B1005,'Base productos'!A$2:H$11812,6,FALSE))</f>
        <v/>
      </c>
      <c r="H1005" s="67" t="str">
        <f>IF(B1005="","",VLOOKUP(B1005,'Base productos'!A$2:H$11812,7,FALSE))</f>
        <v/>
      </c>
      <c r="I1005" s="67" t="str">
        <f>IF(B1005="","",VLOOKUP(B1005,'Base productos'!A$2:H$11812,8,FALSE))</f>
        <v/>
      </c>
      <c r="J1005" s="47"/>
      <c r="K1005" s="48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70"/>
      <c r="Y1005" s="69"/>
      <c r="Z1005" s="70"/>
      <c r="AA1005" s="105"/>
      <c r="AB1005" s="107"/>
      <c r="AC1005" s="106"/>
      <c r="AD1005" s="106"/>
      <c r="AE1005" s="54"/>
      <c r="AF1005" s="104"/>
      <c r="AG1005" s="94"/>
      <c r="AH1005" s="94"/>
      <c r="AI1005"/>
      <c r="AJ1005"/>
      <c r="AM1005" s="13"/>
    </row>
    <row r="1006" spans="1:39" s="8" customFormat="1" ht="24.95" customHeight="1" x14ac:dyDescent="0.25">
      <c r="A1006" s="66" t="str">
        <f t="shared" si="15"/>
        <v/>
      </c>
      <c r="B1006" s="62"/>
      <c r="C1006" s="64" t="str">
        <f>IF(B1006="","",VLOOKUP(B1006,'Base productos'!A$2:H$11812,2,FALSE))</f>
        <v/>
      </c>
      <c r="D1006" s="67" t="str">
        <f>IF(B1006="","",VLOOKUP(B1006,'Base productos'!A$2:H$11812,3,FALSE))</f>
        <v/>
      </c>
      <c r="E1006" s="63" t="str">
        <f>IF(B1006="","",VLOOKUP(B1006,'Base productos'!A$2:H$11812,4,FALSE))</f>
        <v/>
      </c>
      <c r="F1006" s="63" t="str">
        <f>IF(B1006="","",VLOOKUP(B1006,'Base productos'!A$2:H$11812,5,FALSE))</f>
        <v/>
      </c>
      <c r="G1006" s="67" t="str">
        <f>IF(B1006="","",VLOOKUP(B1006,'Base productos'!A$2:H$11812,6,FALSE))</f>
        <v/>
      </c>
      <c r="H1006" s="67" t="str">
        <f>IF(B1006="","",VLOOKUP(B1006,'Base productos'!A$2:H$11812,7,FALSE))</f>
        <v/>
      </c>
      <c r="I1006" s="67" t="str">
        <f>IF(B1006="","",VLOOKUP(B1006,'Base productos'!A$2:H$11812,8,FALSE))</f>
        <v/>
      </c>
      <c r="J1006" s="47"/>
      <c r="K1006" s="48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70"/>
      <c r="Y1006" s="69"/>
      <c r="Z1006" s="70"/>
      <c r="AA1006" s="105"/>
      <c r="AB1006" s="107"/>
      <c r="AC1006" s="106"/>
      <c r="AD1006" s="106"/>
      <c r="AE1006" s="54"/>
      <c r="AF1006" s="104"/>
      <c r="AG1006" s="94"/>
      <c r="AH1006" s="94"/>
      <c r="AI1006"/>
      <c r="AJ1006"/>
      <c r="AM1006" s="13"/>
    </row>
    <row r="1007" spans="1:39" s="8" customFormat="1" ht="24.95" customHeight="1" x14ac:dyDescent="0.25">
      <c r="A1007" s="66" t="str">
        <f t="shared" si="15"/>
        <v/>
      </c>
      <c r="B1007" s="62"/>
      <c r="C1007" s="64" t="str">
        <f>IF(B1007="","",VLOOKUP(B1007,'Base productos'!A$2:H$11812,2,FALSE))</f>
        <v/>
      </c>
      <c r="D1007" s="67" t="str">
        <f>IF(B1007="","",VLOOKUP(B1007,'Base productos'!A$2:H$11812,3,FALSE))</f>
        <v/>
      </c>
      <c r="E1007" s="63" t="str">
        <f>IF(B1007="","",VLOOKUP(B1007,'Base productos'!A$2:H$11812,4,FALSE))</f>
        <v/>
      </c>
      <c r="F1007" s="63" t="str">
        <f>IF(B1007="","",VLOOKUP(B1007,'Base productos'!A$2:H$11812,5,FALSE))</f>
        <v/>
      </c>
      <c r="G1007" s="67" t="str">
        <f>IF(B1007="","",VLOOKUP(B1007,'Base productos'!A$2:H$11812,6,FALSE))</f>
        <v/>
      </c>
      <c r="H1007" s="67" t="str">
        <f>IF(B1007="","",VLOOKUP(B1007,'Base productos'!A$2:H$11812,7,FALSE))</f>
        <v/>
      </c>
      <c r="I1007" s="67" t="str">
        <f>IF(B1007="","",VLOOKUP(B1007,'Base productos'!A$2:H$11812,8,FALSE))</f>
        <v/>
      </c>
      <c r="J1007" s="47"/>
      <c r="K1007" s="48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70"/>
      <c r="Y1007" s="69"/>
      <c r="Z1007" s="70"/>
      <c r="AA1007" s="105"/>
      <c r="AB1007" s="107"/>
      <c r="AC1007" s="106"/>
      <c r="AD1007" s="106"/>
      <c r="AE1007" s="54"/>
      <c r="AF1007" s="104"/>
      <c r="AG1007" s="94"/>
      <c r="AH1007" s="94"/>
      <c r="AI1007"/>
      <c r="AJ1007"/>
      <c r="AM1007" s="13"/>
    </row>
    <row r="1008" spans="1:39" s="8" customFormat="1" ht="24.95" customHeight="1" x14ac:dyDescent="0.25">
      <c r="A1008" s="66" t="str">
        <f t="shared" si="15"/>
        <v/>
      </c>
      <c r="B1008" s="62"/>
      <c r="C1008" s="64" t="str">
        <f>IF(B1008="","",VLOOKUP(B1008,'Base productos'!A$2:H$11812,2,FALSE))</f>
        <v/>
      </c>
      <c r="D1008" s="67" t="str">
        <f>IF(B1008="","",VLOOKUP(B1008,'Base productos'!A$2:H$11812,3,FALSE))</f>
        <v/>
      </c>
      <c r="E1008" s="63" t="str">
        <f>IF(B1008="","",VLOOKUP(B1008,'Base productos'!A$2:H$11812,4,FALSE))</f>
        <v/>
      </c>
      <c r="F1008" s="63" t="str">
        <f>IF(B1008="","",VLOOKUP(B1008,'Base productos'!A$2:H$11812,5,FALSE))</f>
        <v/>
      </c>
      <c r="G1008" s="67" t="str">
        <f>IF(B1008="","",VLOOKUP(B1008,'Base productos'!A$2:H$11812,6,FALSE))</f>
        <v/>
      </c>
      <c r="H1008" s="67" t="str">
        <f>IF(B1008="","",VLOOKUP(B1008,'Base productos'!A$2:H$11812,7,FALSE))</f>
        <v/>
      </c>
      <c r="I1008" s="67" t="str">
        <f>IF(B1008="","",VLOOKUP(B1008,'Base productos'!A$2:H$11812,8,FALSE))</f>
        <v/>
      </c>
      <c r="J1008" s="47"/>
      <c r="K1008" s="48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70"/>
      <c r="Y1008" s="69"/>
      <c r="Z1008" s="70"/>
      <c r="AA1008" s="105"/>
      <c r="AB1008" s="107"/>
      <c r="AC1008" s="106"/>
      <c r="AD1008" s="106"/>
      <c r="AE1008" s="54"/>
      <c r="AF1008" s="104"/>
      <c r="AG1008" s="94"/>
      <c r="AH1008" s="94"/>
      <c r="AI1008"/>
      <c r="AJ1008"/>
      <c r="AM1008" s="13"/>
    </row>
    <row r="1009" spans="1:39" s="8" customFormat="1" ht="24.95" customHeight="1" x14ac:dyDescent="0.25">
      <c r="A1009" s="66" t="str">
        <f t="shared" si="15"/>
        <v/>
      </c>
      <c r="B1009" s="62"/>
      <c r="C1009" s="64" t="str">
        <f>IF(B1009="","",VLOOKUP(B1009,'Base productos'!A$2:H$11812,2,FALSE))</f>
        <v/>
      </c>
      <c r="D1009" s="67" t="str">
        <f>IF(B1009="","",VLOOKUP(B1009,'Base productos'!A$2:H$11812,3,FALSE))</f>
        <v/>
      </c>
      <c r="E1009" s="63" t="str">
        <f>IF(B1009="","",VLOOKUP(B1009,'Base productos'!A$2:H$11812,4,FALSE))</f>
        <v/>
      </c>
      <c r="F1009" s="63" t="str">
        <f>IF(B1009="","",VLOOKUP(B1009,'Base productos'!A$2:H$11812,5,FALSE))</f>
        <v/>
      </c>
      <c r="G1009" s="67" t="str">
        <f>IF(B1009="","",VLOOKUP(B1009,'Base productos'!A$2:H$11812,6,FALSE))</f>
        <v/>
      </c>
      <c r="H1009" s="67" t="str">
        <f>IF(B1009="","",VLOOKUP(B1009,'Base productos'!A$2:H$11812,7,FALSE))</f>
        <v/>
      </c>
      <c r="I1009" s="67" t="str">
        <f>IF(B1009="","",VLOOKUP(B1009,'Base productos'!A$2:H$11812,8,FALSE))</f>
        <v/>
      </c>
      <c r="J1009" s="47"/>
      <c r="K1009" s="48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70"/>
      <c r="Y1009" s="69"/>
      <c r="Z1009" s="70"/>
      <c r="AA1009" s="105"/>
      <c r="AB1009" s="107"/>
      <c r="AC1009" s="106"/>
      <c r="AD1009" s="106"/>
      <c r="AE1009" s="54"/>
      <c r="AF1009" s="104"/>
      <c r="AG1009" s="94"/>
      <c r="AH1009" s="94"/>
      <c r="AI1009"/>
      <c r="AJ1009"/>
      <c r="AM1009" s="13"/>
    </row>
    <row r="1010" spans="1:39" s="8" customFormat="1" ht="24.95" customHeight="1" x14ac:dyDescent="0.25">
      <c r="A1010" s="66" t="str">
        <f t="shared" si="15"/>
        <v/>
      </c>
      <c r="B1010" s="62"/>
      <c r="C1010" s="64" t="str">
        <f>IF(B1010="","",VLOOKUP(B1010,'Base productos'!A$2:H$11812,2,FALSE))</f>
        <v/>
      </c>
      <c r="D1010" s="67" t="str">
        <f>IF(B1010="","",VLOOKUP(B1010,'Base productos'!A$2:H$11812,3,FALSE))</f>
        <v/>
      </c>
      <c r="E1010" s="63" t="str">
        <f>IF(B1010="","",VLOOKUP(B1010,'Base productos'!A$2:H$11812,4,FALSE))</f>
        <v/>
      </c>
      <c r="F1010" s="63" t="str">
        <f>IF(B1010="","",VLOOKUP(B1010,'Base productos'!A$2:H$11812,5,FALSE))</f>
        <v/>
      </c>
      <c r="G1010" s="67" t="str">
        <f>IF(B1010="","",VLOOKUP(B1010,'Base productos'!A$2:H$11812,6,FALSE))</f>
        <v/>
      </c>
      <c r="H1010" s="67" t="str">
        <f>IF(B1010="","",VLOOKUP(B1010,'Base productos'!A$2:H$11812,7,FALSE))</f>
        <v/>
      </c>
      <c r="I1010" s="67" t="str">
        <f>IF(B1010="","",VLOOKUP(B1010,'Base productos'!A$2:H$11812,8,FALSE))</f>
        <v/>
      </c>
      <c r="J1010" s="47"/>
      <c r="K1010" s="48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70"/>
      <c r="Y1010" s="69"/>
      <c r="Z1010" s="70"/>
      <c r="AA1010" s="105"/>
      <c r="AB1010" s="107"/>
      <c r="AC1010" s="106"/>
      <c r="AD1010" s="106"/>
      <c r="AE1010" s="54"/>
      <c r="AF1010" s="104"/>
      <c r="AG1010" s="94"/>
      <c r="AH1010" s="94"/>
      <c r="AI1010"/>
      <c r="AJ1010"/>
      <c r="AM1010" s="13"/>
    </row>
    <row r="1011" spans="1:39" s="8" customFormat="1" ht="24.95" customHeight="1" x14ac:dyDescent="0.25">
      <c r="A1011" s="66" t="str">
        <f t="shared" si="15"/>
        <v/>
      </c>
      <c r="B1011" s="62"/>
      <c r="C1011" s="64" t="str">
        <f>IF(B1011="","",VLOOKUP(B1011,'Base productos'!A$2:H$11812,2,FALSE))</f>
        <v/>
      </c>
      <c r="D1011" s="67" t="str">
        <f>IF(B1011="","",VLOOKUP(B1011,'Base productos'!A$2:H$11812,3,FALSE))</f>
        <v/>
      </c>
      <c r="E1011" s="63" t="str">
        <f>IF(B1011="","",VLOOKUP(B1011,'Base productos'!A$2:H$11812,4,FALSE))</f>
        <v/>
      </c>
      <c r="F1011" s="63" t="str">
        <f>IF(B1011="","",VLOOKUP(B1011,'Base productos'!A$2:H$11812,5,FALSE))</f>
        <v/>
      </c>
      <c r="G1011" s="67" t="str">
        <f>IF(B1011="","",VLOOKUP(B1011,'Base productos'!A$2:H$11812,6,FALSE))</f>
        <v/>
      </c>
      <c r="H1011" s="67" t="str">
        <f>IF(B1011="","",VLOOKUP(B1011,'Base productos'!A$2:H$11812,7,FALSE))</f>
        <v/>
      </c>
      <c r="I1011" s="67" t="str">
        <f>IF(B1011="","",VLOOKUP(B1011,'Base productos'!A$2:H$11812,8,FALSE))</f>
        <v/>
      </c>
      <c r="J1011" s="47"/>
      <c r="K1011" s="48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70"/>
      <c r="Y1011" s="69"/>
      <c r="Z1011" s="70"/>
      <c r="AA1011" s="105"/>
      <c r="AB1011" s="107"/>
      <c r="AC1011" s="106"/>
      <c r="AD1011" s="106"/>
      <c r="AE1011" s="54"/>
      <c r="AF1011" s="104"/>
      <c r="AG1011" s="94"/>
      <c r="AH1011" s="94"/>
      <c r="AI1011"/>
      <c r="AJ1011"/>
      <c r="AM1011" s="13"/>
    </row>
    <row r="1012" spans="1:39" s="8" customFormat="1" ht="24.95" customHeight="1" x14ac:dyDescent="0.25">
      <c r="A1012" s="66" t="str">
        <f t="shared" si="15"/>
        <v/>
      </c>
      <c r="B1012" s="62"/>
      <c r="C1012" s="64" t="str">
        <f>IF(B1012="","",VLOOKUP(B1012,'Base productos'!A$2:H$11812,2,FALSE))</f>
        <v/>
      </c>
      <c r="D1012" s="67" t="str">
        <f>IF(B1012="","",VLOOKUP(B1012,'Base productos'!A$2:H$11812,3,FALSE))</f>
        <v/>
      </c>
      <c r="E1012" s="63" t="str">
        <f>IF(B1012="","",VLOOKUP(B1012,'Base productos'!A$2:H$11812,4,FALSE))</f>
        <v/>
      </c>
      <c r="F1012" s="63" t="str">
        <f>IF(B1012="","",VLOOKUP(B1012,'Base productos'!A$2:H$11812,5,FALSE))</f>
        <v/>
      </c>
      <c r="G1012" s="67" t="str">
        <f>IF(B1012="","",VLOOKUP(B1012,'Base productos'!A$2:H$11812,6,FALSE))</f>
        <v/>
      </c>
      <c r="H1012" s="67" t="str">
        <f>IF(B1012="","",VLOOKUP(B1012,'Base productos'!A$2:H$11812,7,FALSE))</f>
        <v/>
      </c>
      <c r="I1012" s="67" t="str">
        <f>IF(B1012="","",VLOOKUP(B1012,'Base productos'!A$2:H$11812,8,FALSE))</f>
        <v/>
      </c>
      <c r="J1012" s="47"/>
      <c r="K1012" s="48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70"/>
      <c r="Y1012" s="69"/>
      <c r="Z1012" s="70"/>
      <c r="AA1012" s="105"/>
      <c r="AB1012" s="107"/>
      <c r="AC1012" s="106"/>
      <c r="AD1012" s="106"/>
      <c r="AE1012" s="54"/>
      <c r="AF1012" s="104"/>
      <c r="AG1012" s="94"/>
      <c r="AH1012" s="94"/>
      <c r="AI1012"/>
      <c r="AJ1012"/>
      <c r="AM1012" s="13"/>
    </row>
    <row r="1013" spans="1:39" s="8" customFormat="1" ht="24.95" customHeight="1" x14ac:dyDescent="0.25">
      <c r="A1013" s="66" t="str">
        <f t="shared" si="15"/>
        <v/>
      </c>
      <c r="B1013" s="62"/>
      <c r="C1013" s="64" t="str">
        <f>IF(B1013="","",VLOOKUP(B1013,'Base productos'!A$2:H$11812,2,FALSE))</f>
        <v/>
      </c>
      <c r="D1013" s="67" t="str">
        <f>IF(B1013="","",VLOOKUP(B1013,'Base productos'!A$2:H$11812,3,FALSE))</f>
        <v/>
      </c>
      <c r="E1013" s="63" t="str">
        <f>IF(B1013="","",VLOOKUP(B1013,'Base productos'!A$2:H$11812,4,FALSE))</f>
        <v/>
      </c>
      <c r="F1013" s="63" t="str">
        <f>IF(B1013="","",VLOOKUP(B1013,'Base productos'!A$2:H$11812,5,FALSE))</f>
        <v/>
      </c>
      <c r="G1013" s="67" t="str">
        <f>IF(B1013="","",VLOOKUP(B1013,'Base productos'!A$2:H$11812,6,FALSE))</f>
        <v/>
      </c>
      <c r="H1013" s="67" t="str">
        <f>IF(B1013="","",VLOOKUP(B1013,'Base productos'!A$2:H$11812,7,FALSE))</f>
        <v/>
      </c>
      <c r="I1013" s="67" t="str">
        <f>IF(B1013="","",VLOOKUP(B1013,'Base productos'!A$2:H$11812,8,FALSE))</f>
        <v/>
      </c>
      <c r="J1013" s="47"/>
      <c r="K1013" s="48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70"/>
      <c r="Y1013" s="69"/>
      <c r="Z1013" s="70"/>
      <c r="AA1013" s="105"/>
      <c r="AB1013" s="107"/>
      <c r="AC1013" s="106"/>
      <c r="AD1013" s="106"/>
      <c r="AE1013" s="54"/>
      <c r="AF1013" s="104"/>
      <c r="AG1013" s="94"/>
      <c r="AH1013" s="94"/>
      <c r="AI1013"/>
      <c r="AJ1013"/>
      <c r="AM1013" s="13"/>
    </row>
    <row r="1014" spans="1:39" s="8" customFormat="1" ht="24.95" customHeight="1" x14ac:dyDescent="0.25">
      <c r="A1014" s="66" t="str">
        <f t="shared" si="15"/>
        <v/>
      </c>
      <c r="B1014" s="62"/>
      <c r="C1014" s="64" t="str">
        <f>IF(B1014="","",VLOOKUP(B1014,'Base productos'!A$2:H$11812,2,FALSE))</f>
        <v/>
      </c>
      <c r="D1014" s="67" t="str">
        <f>IF(B1014="","",VLOOKUP(B1014,'Base productos'!A$2:H$11812,3,FALSE))</f>
        <v/>
      </c>
      <c r="E1014" s="63" t="str">
        <f>IF(B1014="","",VLOOKUP(B1014,'Base productos'!A$2:H$11812,4,FALSE))</f>
        <v/>
      </c>
      <c r="F1014" s="63" t="str">
        <f>IF(B1014="","",VLOOKUP(B1014,'Base productos'!A$2:H$11812,5,FALSE))</f>
        <v/>
      </c>
      <c r="G1014" s="67" t="str">
        <f>IF(B1014="","",VLOOKUP(B1014,'Base productos'!A$2:H$11812,6,FALSE))</f>
        <v/>
      </c>
      <c r="H1014" s="67" t="str">
        <f>IF(B1014="","",VLOOKUP(B1014,'Base productos'!A$2:H$11812,7,FALSE))</f>
        <v/>
      </c>
      <c r="I1014" s="67" t="str">
        <f>IF(B1014="","",VLOOKUP(B1014,'Base productos'!A$2:H$11812,8,FALSE))</f>
        <v/>
      </c>
      <c r="J1014" s="47"/>
      <c r="K1014" s="48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70"/>
      <c r="Y1014" s="69"/>
      <c r="Z1014" s="70"/>
      <c r="AA1014" s="105"/>
      <c r="AB1014" s="107"/>
      <c r="AC1014" s="106"/>
      <c r="AD1014" s="106"/>
      <c r="AE1014" s="54"/>
      <c r="AF1014" s="104"/>
      <c r="AG1014" s="94"/>
      <c r="AH1014" s="94"/>
      <c r="AI1014"/>
      <c r="AJ1014"/>
      <c r="AM1014" s="13"/>
    </row>
    <row r="1015" spans="1:39" s="8" customFormat="1" ht="24.95" customHeight="1" x14ac:dyDescent="0.25">
      <c r="A1015" s="66" t="str">
        <f t="shared" si="15"/>
        <v/>
      </c>
      <c r="B1015" s="62"/>
      <c r="C1015" s="64" t="str">
        <f>IF(B1015="","",VLOOKUP(B1015,'Base productos'!A$2:H$11812,2,FALSE))</f>
        <v/>
      </c>
      <c r="D1015" s="67" t="str">
        <f>IF(B1015="","",VLOOKUP(B1015,'Base productos'!A$2:H$11812,3,FALSE))</f>
        <v/>
      </c>
      <c r="E1015" s="63" t="str">
        <f>IF(B1015="","",VLOOKUP(B1015,'Base productos'!A$2:H$11812,4,FALSE))</f>
        <v/>
      </c>
      <c r="F1015" s="63" t="str">
        <f>IF(B1015="","",VLOOKUP(B1015,'Base productos'!A$2:H$11812,5,FALSE))</f>
        <v/>
      </c>
      <c r="G1015" s="67" t="str">
        <f>IF(B1015="","",VLOOKUP(B1015,'Base productos'!A$2:H$11812,6,FALSE))</f>
        <v/>
      </c>
      <c r="H1015" s="67" t="str">
        <f>IF(B1015="","",VLOOKUP(B1015,'Base productos'!A$2:H$11812,7,FALSE))</f>
        <v/>
      </c>
      <c r="I1015" s="67" t="str">
        <f>IF(B1015="","",VLOOKUP(B1015,'Base productos'!A$2:H$11812,8,FALSE))</f>
        <v/>
      </c>
      <c r="J1015" s="47"/>
      <c r="K1015" s="48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70"/>
      <c r="Y1015" s="69"/>
      <c r="Z1015" s="70"/>
      <c r="AA1015" s="105"/>
      <c r="AB1015" s="107"/>
      <c r="AC1015" s="106"/>
      <c r="AD1015" s="106"/>
      <c r="AE1015" s="54"/>
      <c r="AF1015" s="104"/>
      <c r="AG1015" s="94"/>
      <c r="AH1015" s="94"/>
      <c r="AI1015"/>
      <c r="AJ1015"/>
      <c r="AM1015" s="13"/>
    </row>
    <row r="1016" spans="1:39" s="8" customFormat="1" ht="24.95" customHeight="1" x14ac:dyDescent="0.25">
      <c r="A1016" s="66" t="str">
        <f t="shared" si="15"/>
        <v/>
      </c>
      <c r="B1016" s="62"/>
      <c r="C1016" s="64" t="str">
        <f>IF(B1016="","",VLOOKUP(B1016,'Base productos'!A$2:H$11812,2,FALSE))</f>
        <v/>
      </c>
      <c r="D1016" s="67" t="str">
        <f>IF(B1016="","",VLOOKUP(B1016,'Base productos'!A$2:H$11812,3,FALSE))</f>
        <v/>
      </c>
      <c r="E1016" s="63" t="str">
        <f>IF(B1016="","",VLOOKUP(B1016,'Base productos'!A$2:H$11812,4,FALSE))</f>
        <v/>
      </c>
      <c r="F1016" s="63" t="str">
        <f>IF(B1016="","",VLOOKUP(B1016,'Base productos'!A$2:H$11812,5,FALSE))</f>
        <v/>
      </c>
      <c r="G1016" s="67" t="str">
        <f>IF(B1016="","",VLOOKUP(B1016,'Base productos'!A$2:H$11812,6,FALSE))</f>
        <v/>
      </c>
      <c r="H1016" s="67" t="str">
        <f>IF(B1016="","",VLOOKUP(B1016,'Base productos'!A$2:H$11812,7,FALSE))</f>
        <v/>
      </c>
      <c r="I1016" s="67" t="str">
        <f>IF(B1016="","",VLOOKUP(B1016,'Base productos'!A$2:H$11812,8,FALSE))</f>
        <v/>
      </c>
      <c r="J1016" s="47"/>
      <c r="K1016" s="48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70"/>
      <c r="Y1016" s="69"/>
      <c r="Z1016" s="70"/>
      <c r="AA1016" s="105"/>
      <c r="AB1016" s="107"/>
      <c r="AC1016" s="106"/>
      <c r="AD1016" s="106"/>
      <c r="AE1016" s="54"/>
      <c r="AF1016" s="104"/>
      <c r="AG1016" s="94"/>
      <c r="AH1016" s="94"/>
      <c r="AI1016"/>
      <c r="AJ1016"/>
      <c r="AM1016" s="13"/>
    </row>
    <row r="1017" spans="1:39" s="8" customFormat="1" ht="24.95" customHeight="1" x14ac:dyDescent="0.25">
      <c r="A1017" s="66" t="str">
        <f t="shared" si="15"/>
        <v/>
      </c>
      <c r="B1017" s="62"/>
      <c r="C1017" s="64" t="str">
        <f>IF(B1017="","",VLOOKUP(B1017,'Base productos'!A$2:H$11812,2,FALSE))</f>
        <v/>
      </c>
      <c r="D1017" s="67" t="str">
        <f>IF(B1017="","",VLOOKUP(B1017,'Base productos'!A$2:H$11812,3,FALSE))</f>
        <v/>
      </c>
      <c r="E1017" s="63" t="str">
        <f>IF(B1017="","",VLOOKUP(B1017,'Base productos'!A$2:H$11812,4,FALSE))</f>
        <v/>
      </c>
      <c r="F1017" s="63" t="str">
        <f>IF(B1017="","",VLOOKUP(B1017,'Base productos'!A$2:H$11812,5,FALSE))</f>
        <v/>
      </c>
      <c r="G1017" s="67" t="str">
        <f>IF(B1017="","",VLOOKUP(B1017,'Base productos'!A$2:H$11812,6,FALSE))</f>
        <v/>
      </c>
      <c r="H1017" s="67" t="str">
        <f>IF(B1017="","",VLOOKUP(B1017,'Base productos'!A$2:H$11812,7,FALSE))</f>
        <v/>
      </c>
      <c r="I1017" s="67" t="str">
        <f>IF(B1017="","",VLOOKUP(B1017,'Base productos'!A$2:H$11812,8,FALSE))</f>
        <v/>
      </c>
      <c r="J1017" s="47"/>
      <c r="K1017" s="48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70"/>
      <c r="Y1017" s="69"/>
      <c r="Z1017" s="70"/>
      <c r="AA1017" s="105"/>
      <c r="AB1017" s="107"/>
      <c r="AC1017" s="106"/>
      <c r="AD1017" s="106"/>
      <c r="AE1017" s="54"/>
      <c r="AF1017" s="104"/>
      <c r="AG1017" s="94"/>
      <c r="AH1017" s="94"/>
      <c r="AI1017"/>
      <c r="AJ1017"/>
      <c r="AM1017" s="13"/>
    </row>
    <row r="1018" spans="1:39" s="8" customFormat="1" ht="24.95" customHeight="1" x14ac:dyDescent="0.25">
      <c r="A1018" s="66" t="str">
        <f t="shared" si="15"/>
        <v/>
      </c>
      <c r="B1018" s="62"/>
      <c r="C1018" s="64" t="str">
        <f>IF(B1018="","",VLOOKUP(B1018,'Base productos'!A$2:H$11812,2,FALSE))</f>
        <v/>
      </c>
      <c r="D1018" s="67" t="str">
        <f>IF(B1018="","",VLOOKUP(B1018,'Base productos'!A$2:H$11812,3,FALSE))</f>
        <v/>
      </c>
      <c r="E1018" s="63" t="str">
        <f>IF(B1018="","",VLOOKUP(B1018,'Base productos'!A$2:H$11812,4,FALSE))</f>
        <v/>
      </c>
      <c r="F1018" s="63" t="str">
        <f>IF(B1018="","",VLOOKUP(B1018,'Base productos'!A$2:H$11812,5,FALSE))</f>
        <v/>
      </c>
      <c r="G1018" s="67" t="str">
        <f>IF(B1018="","",VLOOKUP(B1018,'Base productos'!A$2:H$11812,6,FALSE))</f>
        <v/>
      </c>
      <c r="H1018" s="67" t="str">
        <f>IF(B1018="","",VLOOKUP(B1018,'Base productos'!A$2:H$11812,7,FALSE))</f>
        <v/>
      </c>
      <c r="I1018" s="67" t="str">
        <f>IF(B1018="","",VLOOKUP(B1018,'Base productos'!A$2:H$11812,8,FALSE))</f>
        <v/>
      </c>
      <c r="J1018" s="47"/>
      <c r="K1018" s="48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70"/>
      <c r="Y1018" s="69"/>
      <c r="Z1018" s="70"/>
      <c r="AA1018" s="105"/>
      <c r="AB1018" s="107"/>
      <c r="AC1018" s="106"/>
      <c r="AD1018" s="106"/>
      <c r="AE1018" s="54"/>
      <c r="AF1018" s="104"/>
      <c r="AG1018" s="94"/>
      <c r="AH1018" s="94"/>
      <c r="AI1018"/>
      <c r="AJ1018"/>
      <c r="AM1018" s="13"/>
    </row>
    <row r="1019" spans="1:39" s="8" customFormat="1" ht="24.95" customHeight="1" x14ac:dyDescent="0.25">
      <c r="A1019" s="66" t="str">
        <f t="shared" si="15"/>
        <v/>
      </c>
      <c r="B1019" s="62"/>
      <c r="C1019" s="64" t="str">
        <f>IF(B1019="","",VLOOKUP(B1019,'Base productos'!A$2:H$11812,2,FALSE))</f>
        <v/>
      </c>
      <c r="D1019" s="67" t="str">
        <f>IF(B1019="","",VLOOKUP(B1019,'Base productos'!A$2:H$11812,3,FALSE))</f>
        <v/>
      </c>
      <c r="E1019" s="63" t="str">
        <f>IF(B1019="","",VLOOKUP(B1019,'Base productos'!A$2:H$11812,4,FALSE))</f>
        <v/>
      </c>
      <c r="F1019" s="63" t="str">
        <f>IF(B1019="","",VLOOKUP(B1019,'Base productos'!A$2:H$11812,5,FALSE))</f>
        <v/>
      </c>
      <c r="G1019" s="67" t="str">
        <f>IF(B1019="","",VLOOKUP(B1019,'Base productos'!A$2:H$11812,6,FALSE))</f>
        <v/>
      </c>
      <c r="H1019" s="67" t="str">
        <f>IF(B1019="","",VLOOKUP(B1019,'Base productos'!A$2:H$11812,7,FALSE))</f>
        <v/>
      </c>
      <c r="I1019" s="67" t="str">
        <f>IF(B1019="","",VLOOKUP(B1019,'Base productos'!A$2:H$11812,8,FALSE))</f>
        <v/>
      </c>
      <c r="J1019" s="47"/>
      <c r="K1019" s="48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70"/>
      <c r="Y1019" s="69"/>
      <c r="Z1019" s="70"/>
      <c r="AA1019" s="105"/>
      <c r="AB1019" s="107"/>
      <c r="AC1019" s="106"/>
      <c r="AD1019" s="106"/>
      <c r="AE1019" s="54"/>
      <c r="AF1019" s="104"/>
      <c r="AG1019" s="94"/>
      <c r="AH1019" s="94"/>
      <c r="AI1019"/>
      <c r="AJ1019"/>
      <c r="AM1019" s="13"/>
    </row>
    <row r="1020" spans="1:39" s="8" customFormat="1" ht="24.95" customHeight="1" x14ac:dyDescent="0.25">
      <c r="A1020" s="66" t="str">
        <f t="shared" si="15"/>
        <v/>
      </c>
      <c r="B1020" s="62"/>
      <c r="C1020" s="64" t="str">
        <f>IF(B1020="","",VLOOKUP(B1020,'Base productos'!A$2:H$11812,2,FALSE))</f>
        <v/>
      </c>
      <c r="D1020" s="67" t="str">
        <f>IF(B1020="","",VLOOKUP(B1020,'Base productos'!A$2:H$11812,3,FALSE))</f>
        <v/>
      </c>
      <c r="E1020" s="63" t="str">
        <f>IF(B1020="","",VLOOKUP(B1020,'Base productos'!A$2:H$11812,4,FALSE))</f>
        <v/>
      </c>
      <c r="F1020" s="63" t="str">
        <f>IF(B1020="","",VLOOKUP(B1020,'Base productos'!A$2:H$11812,5,FALSE))</f>
        <v/>
      </c>
      <c r="G1020" s="67" t="str">
        <f>IF(B1020="","",VLOOKUP(B1020,'Base productos'!A$2:H$11812,6,FALSE))</f>
        <v/>
      </c>
      <c r="H1020" s="67" t="str">
        <f>IF(B1020="","",VLOOKUP(B1020,'Base productos'!A$2:H$11812,7,FALSE))</f>
        <v/>
      </c>
      <c r="I1020" s="67" t="str">
        <f>IF(B1020="","",VLOOKUP(B1020,'Base productos'!A$2:H$11812,8,FALSE))</f>
        <v/>
      </c>
      <c r="J1020" s="47"/>
      <c r="K1020" s="48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70"/>
      <c r="Y1020" s="69"/>
      <c r="Z1020" s="70"/>
      <c r="AA1020" s="105"/>
      <c r="AB1020" s="107"/>
      <c r="AC1020" s="106"/>
      <c r="AD1020" s="106"/>
      <c r="AE1020" s="54"/>
      <c r="AF1020" s="104"/>
      <c r="AG1020" s="94"/>
      <c r="AH1020" s="94"/>
      <c r="AI1020"/>
      <c r="AJ1020"/>
      <c r="AM1020" s="13"/>
    </row>
    <row r="1021" spans="1:39" s="8" customFormat="1" ht="24.95" customHeight="1" x14ac:dyDescent="0.25">
      <c r="A1021" s="66" t="str">
        <f t="shared" si="15"/>
        <v/>
      </c>
      <c r="B1021" s="62"/>
      <c r="C1021" s="64" t="str">
        <f>IF(B1021="","",VLOOKUP(B1021,'Base productos'!A$2:H$11812,2,FALSE))</f>
        <v/>
      </c>
      <c r="D1021" s="67" t="str">
        <f>IF(B1021="","",VLOOKUP(B1021,'Base productos'!A$2:H$11812,3,FALSE))</f>
        <v/>
      </c>
      <c r="E1021" s="63" t="str">
        <f>IF(B1021="","",VLOOKUP(B1021,'Base productos'!A$2:H$11812,4,FALSE))</f>
        <v/>
      </c>
      <c r="F1021" s="63" t="str">
        <f>IF(B1021="","",VLOOKUP(B1021,'Base productos'!A$2:H$11812,5,FALSE))</f>
        <v/>
      </c>
      <c r="G1021" s="67" t="str">
        <f>IF(B1021="","",VLOOKUP(B1021,'Base productos'!A$2:H$11812,6,FALSE))</f>
        <v/>
      </c>
      <c r="H1021" s="67" t="str">
        <f>IF(B1021="","",VLOOKUP(B1021,'Base productos'!A$2:H$11812,7,FALSE))</f>
        <v/>
      </c>
      <c r="I1021" s="67" t="str">
        <f>IF(B1021="","",VLOOKUP(B1021,'Base productos'!A$2:H$11812,8,FALSE))</f>
        <v/>
      </c>
      <c r="J1021" s="47"/>
      <c r="K1021" s="48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70"/>
      <c r="Y1021" s="69"/>
      <c r="Z1021" s="70"/>
      <c r="AA1021" s="105"/>
      <c r="AB1021" s="107"/>
      <c r="AC1021" s="106"/>
      <c r="AD1021" s="106"/>
      <c r="AE1021" s="54"/>
      <c r="AF1021" s="104"/>
      <c r="AG1021" s="94"/>
      <c r="AH1021" s="94"/>
      <c r="AI1021"/>
      <c r="AJ1021"/>
      <c r="AM1021" s="13"/>
    </row>
    <row r="1022" spans="1:39" s="8" customFormat="1" ht="24.95" customHeight="1" x14ac:dyDescent="0.25">
      <c r="A1022" s="66" t="str">
        <f t="shared" si="15"/>
        <v/>
      </c>
      <c r="B1022" s="62"/>
      <c r="C1022" s="64" t="str">
        <f>IF(B1022="","",VLOOKUP(B1022,'Base productos'!A$2:H$11812,2,FALSE))</f>
        <v/>
      </c>
      <c r="D1022" s="67" t="str">
        <f>IF(B1022="","",VLOOKUP(B1022,'Base productos'!A$2:H$11812,3,FALSE))</f>
        <v/>
      </c>
      <c r="E1022" s="63" t="str">
        <f>IF(B1022="","",VLOOKUP(B1022,'Base productos'!A$2:H$11812,4,FALSE))</f>
        <v/>
      </c>
      <c r="F1022" s="63" t="str">
        <f>IF(B1022="","",VLOOKUP(B1022,'Base productos'!A$2:H$11812,5,FALSE))</f>
        <v/>
      </c>
      <c r="G1022" s="67" t="str">
        <f>IF(B1022="","",VLOOKUP(B1022,'Base productos'!A$2:H$11812,6,FALSE))</f>
        <v/>
      </c>
      <c r="H1022" s="67" t="str">
        <f>IF(B1022="","",VLOOKUP(B1022,'Base productos'!A$2:H$11812,7,FALSE))</f>
        <v/>
      </c>
      <c r="I1022" s="67" t="str">
        <f>IF(B1022="","",VLOOKUP(B1022,'Base productos'!A$2:H$11812,8,FALSE))</f>
        <v/>
      </c>
      <c r="J1022" s="47"/>
      <c r="K1022" s="48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70"/>
      <c r="Y1022" s="69"/>
      <c r="Z1022" s="70"/>
      <c r="AA1022" s="105"/>
      <c r="AB1022" s="107"/>
      <c r="AC1022" s="106"/>
      <c r="AD1022" s="106"/>
      <c r="AE1022" s="54"/>
      <c r="AF1022" s="104"/>
      <c r="AG1022" s="94"/>
      <c r="AH1022" s="94"/>
      <c r="AI1022"/>
      <c r="AJ1022"/>
      <c r="AM1022" s="13"/>
    </row>
    <row r="1023" spans="1:39" s="8" customFormat="1" ht="24.95" customHeight="1" x14ac:dyDescent="0.25">
      <c r="A1023" s="66" t="str">
        <f t="shared" si="15"/>
        <v/>
      </c>
      <c r="B1023" s="62"/>
      <c r="C1023" s="64" t="str">
        <f>IF(B1023="","",VLOOKUP(B1023,'Base productos'!A$2:H$11812,2,FALSE))</f>
        <v/>
      </c>
      <c r="D1023" s="67" t="str">
        <f>IF(B1023="","",VLOOKUP(B1023,'Base productos'!A$2:H$11812,3,FALSE))</f>
        <v/>
      </c>
      <c r="E1023" s="63" t="str">
        <f>IF(B1023="","",VLOOKUP(B1023,'Base productos'!A$2:H$11812,4,FALSE))</f>
        <v/>
      </c>
      <c r="F1023" s="63" t="str">
        <f>IF(B1023="","",VLOOKUP(B1023,'Base productos'!A$2:H$11812,5,FALSE))</f>
        <v/>
      </c>
      <c r="G1023" s="67" t="str">
        <f>IF(B1023="","",VLOOKUP(B1023,'Base productos'!A$2:H$11812,6,FALSE))</f>
        <v/>
      </c>
      <c r="H1023" s="67" t="str">
        <f>IF(B1023="","",VLOOKUP(B1023,'Base productos'!A$2:H$11812,7,FALSE))</f>
        <v/>
      </c>
      <c r="I1023" s="67" t="str">
        <f>IF(B1023="","",VLOOKUP(B1023,'Base productos'!A$2:H$11812,8,FALSE))</f>
        <v/>
      </c>
      <c r="J1023" s="47"/>
      <c r="K1023" s="48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70"/>
      <c r="Y1023" s="69"/>
      <c r="Z1023" s="70"/>
      <c r="AA1023" s="105"/>
      <c r="AB1023" s="107"/>
      <c r="AC1023" s="106"/>
      <c r="AD1023" s="106"/>
      <c r="AE1023" s="54"/>
      <c r="AF1023" s="104"/>
      <c r="AG1023" s="94"/>
      <c r="AH1023" s="94"/>
      <c r="AI1023"/>
      <c r="AJ1023"/>
      <c r="AM1023" s="13"/>
    </row>
    <row r="1024" spans="1:39" s="8" customFormat="1" ht="24.95" customHeight="1" x14ac:dyDescent="0.25">
      <c r="A1024" s="66" t="str">
        <f t="shared" si="15"/>
        <v/>
      </c>
      <c r="B1024" s="62"/>
      <c r="C1024" s="64" t="str">
        <f>IF(B1024="","",VLOOKUP(B1024,'Base productos'!A$2:H$11812,2,FALSE))</f>
        <v/>
      </c>
      <c r="D1024" s="67" t="str">
        <f>IF(B1024="","",VLOOKUP(B1024,'Base productos'!A$2:H$11812,3,FALSE))</f>
        <v/>
      </c>
      <c r="E1024" s="63" t="str">
        <f>IF(B1024="","",VLOOKUP(B1024,'Base productos'!A$2:H$11812,4,FALSE))</f>
        <v/>
      </c>
      <c r="F1024" s="63" t="str">
        <f>IF(B1024="","",VLOOKUP(B1024,'Base productos'!A$2:H$11812,5,FALSE))</f>
        <v/>
      </c>
      <c r="G1024" s="67" t="str">
        <f>IF(B1024="","",VLOOKUP(B1024,'Base productos'!A$2:H$11812,6,FALSE))</f>
        <v/>
      </c>
      <c r="H1024" s="67" t="str">
        <f>IF(B1024="","",VLOOKUP(B1024,'Base productos'!A$2:H$11812,7,FALSE))</f>
        <v/>
      </c>
      <c r="I1024" s="67" t="str">
        <f>IF(B1024="","",VLOOKUP(B1024,'Base productos'!A$2:H$11812,8,FALSE))</f>
        <v/>
      </c>
      <c r="J1024" s="47"/>
      <c r="K1024" s="48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70"/>
      <c r="Y1024" s="69"/>
      <c r="Z1024" s="70"/>
      <c r="AA1024" s="105"/>
      <c r="AB1024" s="107"/>
      <c r="AC1024" s="106"/>
      <c r="AD1024" s="106"/>
      <c r="AE1024" s="54"/>
      <c r="AF1024" s="104"/>
      <c r="AG1024" s="94"/>
      <c r="AH1024" s="94"/>
      <c r="AI1024"/>
      <c r="AJ1024"/>
      <c r="AM1024" s="13"/>
    </row>
    <row r="1025" spans="1:39" s="8" customFormat="1" ht="24.95" customHeight="1" x14ac:dyDescent="0.25">
      <c r="A1025" s="66" t="str">
        <f t="shared" si="15"/>
        <v/>
      </c>
      <c r="B1025" s="62"/>
      <c r="C1025" s="64" t="str">
        <f>IF(B1025="","",VLOOKUP(B1025,'Base productos'!A$2:H$11812,2,FALSE))</f>
        <v/>
      </c>
      <c r="D1025" s="67" t="str">
        <f>IF(B1025="","",VLOOKUP(B1025,'Base productos'!A$2:H$11812,3,FALSE))</f>
        <v/>
      </c>
      <c r="E1025" s="63" t="str">
        <f>IF(B1025="","",VLOOKUP(B1025,'Base productos'!A$2:H$11812,4,FALSE))</f>
        <v/>
      </c>
      <c r="F1025" s="63" t="str">
        <f>IF(B1025="","",VLOOKUP(B1025,'Base productos'!A$2:H$11812,5,FALSE))</f>
        <v/>
      </c>
      <c r="G1025" s="67" t="str">
        <f>IF(B1025="","",VLOOKUP(B1025,'Base productos'!A$2:H$11812,6,FALSE))</f>
        <v/>
      </c>
      <c r="H1025" s="67" t="str">
        <f>IF(B1025="","",VLOOKUP(B1025,'Base productos'!A$2:H$11812,7,FALSE))</f>
        <v/>
      </c>
      <c r="I1025" s="67" t="str">
        <f>IF(B1025="","",VLOOKUP(B1025,'Base productos'!A$2:H$11812,8,FALSE))</f>
        <v/>
      </c>
      <c r="J1025" s="47"/>
      <c r="K1025" s="48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70"/>
      <c r="Y1025" s="69"/>
      <c r="Z1025" s="70"/>
      <c r="AA1025" s="105"/>
      <c r="AB1025" s="107"/>
      <c r="AC1025" s="106"/>
      <c r="AD1025" s="106"/>
      <c r="AE1025" s="54"/>
      <c r="AF1025" s="104"/>
      <c r="AG1025" s="94"/>
      <c r="AH1025" s="94"/>
      <c r="AI1025"/>
      <c r="AJ1025"/>
      <c r="AM1025" s="13"/>
    </row>
    <row r="1026" spans="1:39" s="8" customFormat="1" ht="24.95" customHeight="1" x14ac:dyDescent="0.25">
      <c r="A1026" s="66" t="str">
        <f t="shared" si="15"/>
        <v/>
      </c>
      <c r="B1026" s="62"/>
      <c r="C1026" s="64" t="str">
        <f>IF(B1026="","",VLOOKUP(B1026,'Base productos'!A$2:H$11812,2,FALSE))</f>
        <v/>
      </c>
      <c r="D1026" s="67" t="str">
        <f>IF(B1026="","",VLOOKUP(B1026,'Base productos'!A$2:H$11812,3,FALSE))</f>
        <v/>
      </c>
      <c r="E1026" s="63" t="str">
        <f>IF(B1026="","",VLOOKUP(B1026,'Base productos'!A$2:H$11812,4,FALSE))</f>
        <v/>
      </c>
      <c r="F1026" s="63" t="str">
        <f>IF(B1026="","",VLOOKUP(B1026,'Base productos'!A$2:H$11812,5,FALSE))</f>
        <v/>
      </c>
      <c r="G1026" s="67" t="str">
        <f>IF(B1026="","",VLOOKUP(B1026,'Base productos'!A$2:H$11812,6,FALSE))</f>
        <v/>
      </c>
      <c r="H1026" s="67" t="str">
        <f>IF(B1026="","",VLOOKUP(B1026,'Base productos'!A$2:H$11812,7,FALSE))</f>
        <v/>
      </c>
      <c r="I1026" s="67" t="str">
        <f>IF(B1026="","",VLOOKUP(B1026,'Base productos'!A$2:H$11812,8,FALSE))</f>
        <v/>
      </c>
      <c r="J1026" s="47"/>
      <c r="K1026" s="48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70"/>
      <c r="Y1026" s="69"/>
      <c r="Z1026" s="70"/>
      <c r="AA1026" s="105"/>
      <c r="AB1026" s="107"/>
      <c r="AC1026" s="106"/>
      <c r="AD1026" s="106"/>
      <c r="AE1026" s="54"/>
      <c r="AF1026" s="104"/>
      <c r="AG1026" s="94"/>
      <c r="AH1026" s="94"/>
      <c r="AI1026"/>
      <c r="AJ1026"/>
      <c r="AM1026" s="13"/>
    </row>
    <row r="1027" spans="1:39" s="8" customFormat="1" ht="24.95" customHeight="1" x14ac:dyDescent="0.25">
      <c r="A1027" s="66" t="str">
        <f t="shared" si="15"/>
        <v/>
      </c>
      <c r="B1027" s="62"/>
      <c r="C1027" s="64" t="str">
        <f>IF(B1027="","",VLOOKUP(B1027,'Base productos'!A$2:H$11812,2,FALSE))</f>
        <v/>
      </c>
      <c r="D1027" s="67" t="str">
        <f>IF(B1027="","",VLOOKUP(B1027,'Base productos'!A$2:H$11812,3,FALSE))</f>
        <v/>
      </c>
      <c r="E1027" s="63" t="str">
        <f>IF(B1027="","",VLOOKUP(B1027,'Base productos'!A$2:H$11812,4,FALSE))</f>
        <v/>
      </c>
      <c r="F1027" s="63" t="str">
        <f>IF(B1027="","",VLOOKUP(B1027,'Base productos'!A$2:H$11812,5,FALSE))</f>
        <v/>
      </c>
      <c r="G1027" s="67" t="str">
        <f>IF(B1027="","",VLOOKUP(B1027,'Base productos'!A$2:H$11812,6,FALSE))</f>
        <v/>
      </c>
      <c r="H1027" s="67" t="str">
        <f>IF(B1027="","",VLOOKUP(B1027,'Base productos'!A$2:H$11812,7,FALSE))</f>
        <v/>
      </c>
      <c r="I1027" s="67" t="str">
        <f>IF(B1027="","",VLOOKUP(B1027,'Base productos'!A$2:H$11812,8,FALSE))</f>
        <v/>
      </c>
      <c r="J1027" s="47"/>
      <c r="K1027" s="48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70"/>
      <c r="Y1027" s="69"/>
      <c r="Z1027" s="70"/>
      <c r="AA1027" s="105"/>
      <c r="AB1027" s="107"/>
      <c r="AC1027" s="106"/>
      <c r="AD1027" s="106"/>
      <c r="AE1027" s="54"/>
      <c r="AF1027" s="104"/>
      <c r="AG1027" s="94"/>
      <c r="AH1027" s="94"/>
      <c r="AI1027"/>
      <c r="AJ1027"/>
      <c r="AM1027" s="13"/>
    </row>
    <row r="1028" spans="1:39" s="8" customFormat="1" ht="24.95" customHeight="1" x14ac:dyDescent="0.25">
      <c r="A1028" s="66" t="str">
        <f t="shared" si="15"/>
        <v/>
      </c>
      <c r="B1028" s="62"/>
      <c r="C1028" s="64" t="str">
        <f>IF(B1028="","",VLOOKUP(B1028,'Base productos'!A$2:H$11812,2,FALSE))</f>
        <v/>
      </c>
      <c r="D1028" s="67" t="str">
        <f>IF(B1028="","",VLOOKUP(B1028,'Base productos'!A$2:H$11812,3,FALSE))</f>
        <v/>
      </c>
      <c r="E1028" s="63" t="str">
        <f>IF(B1028="","",VLOOKUP(B1028,'Base productos'!A$2:H$11812,4,FALSE))</f>
        <v/>
      </c>
      <c r="F1028" s="63" t="str">
        <f>IF(B1028="","",VLOOKUP(B1028,'Base productos'!A$2:H$11812,5,FALSE))</f>
        <v/>
      </c>
      <c r="G1028" s="67" t="str">
        <f>IF(B1028="","",VLOOKUP(B1028,'Base productos'!A$2:H$11812,6,FALSE))</f>
        <v/>
      </c>
      <c r="H1028" s="67" t="str">
        <f>IF(B1028="","",VLOOKUP(B1028,'Base productos'!A$2:H$11812,7,FALSE))</f>
        <v/>
      </c>
      <c r="I1028" s="67" t="str">
        <f>IF(B1028="","",VLOOKUP(B1028,'Base productos'!A$2:H$11812,8,FALSE))</f>
        <v/>
      </c>
      <c r="J1028" s="47"/>
      <c r="K1028" s="48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70"/>
      <c r="Y1028" s="69"/>
      <c r="Z1028" s="70"/>
      <c r="AA1028" s="105"/>
      <c r="AB1028" s="107"/>
      <c r="AC1028" s="106"/>
      <c r="AD1028" s="106"/>
      <c r="AE1028" s="54"/>
      <c r="AF1028" s="104"/>
      <c r="AG1028" s="94"/>
      <c r="AH1028" s="94"/>
      <c r="AI1028"/>
      <c r="AJ1028"/>
      <c r="AM1028" s="13"/>
    </row>
    <row r="1029" spans="1:39" s="8" customFormat="1" ht="24.95" customHeight="1" x14ac:dyDescent="0.25">
      <c r="A1029" s="66" t="str">
        <f t="shared" si="15"/>
        <v/>
      </c>
      <c r="B1029" s="62"/>
      <c r="C1029" s="64" t="str">
        <f>IF(B1029="","",VLOOKUP(B1029,'Base productos'!A$2:H$11812,2,FALSE))</f>
        <v/>
      </c>
      <c r="D1029" s="67" t="str">
        <f>IF(B1029="","",VLOOKUP(B1029,'Base productos'!A$2:H$11812,3,FALSE))</f>
        <v/>
      </c>
      <c r="E1029" s="63" t="str">
        <f>IF(B1029="","",VLOOKUP(B1029,'Base productos'!A$2:H$11812,4,FALSE))</f>
        <v/>
      </c>
      <c r="F1029" s="63" t="str">
        <f>IF(B1029="","",VLOOKUP(B1029,'Base productos'!A$2:H$11812,5,FALSE))</f>
        <v/>
      </c>
      <c r="G1029" s="67" t="str">
        <f>IF(B1029="","",VLOOKUP(B1029,'Base productos'!A$2:H$11812,6,FALSE))</f>
        <v/>
      </c>
      <c r="H1029" s="67" t="str">
        <f>IF(B1029="","",VLOOKUP(B1029,'Base productos'!A$2:H$11812,7,FALSE))</f>
        <v/>
      </c>
      <c r="I1029" s="67" t="str">
        <f>IF(B1029="","",VLOOKUP(B1029,'Base productos'!A$2:H$11812,8,FALSE))</f>
        <v/>
      </c>
      <c r="J1029" s="47"/>
      <c r="K1029" s="48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70"/>
      <c r="Y1029" s="69"/>
      <c r="Z1029" s="70"/>
      <c r="AA1029" s="105"/>
      <c r="AB1029" s="107"/>
      <c r="AC1029" s="106"/>
      <c r="AD1029" s="106"/>
      <c r="AE1029" s="54"/>
      <c r="AF1029" s="104"/>
      <c r="AG1029" s="94"/>
      <c r="AH1029" s="94"/>
      <c r="AI1029"/>
      <c r="AJ1029"/>
      <c r="AM1029" s="13"/>
    </row>
    <row r="1030" spans="1:39" s="8" customFormat="1" ht="24.95" customHeight="1" x14ac:dyDescent="0.25">
      <c r="A1030" s="66" t="str">
        <f t="shared" si="15"/>
        <v/>
      </c>
      <c r="B1030" s="62"/>
      <c r="C1030" s="64" t="str">
        <f>IF(B1030="","",VLOOKUP(B1030,'Base productos'!A$2:H$11812,2,FALSE))</f>
        <v/>
      </c>
      <c r="D1030" s="67" t="str">
        <f>IF(B1030="","",VLOOKUP(B1030,'Base productos'!A$2:H$11812,3,FALSE))</f>
        <v/>
      </c>
      <c r="E1030" s="63" t="str">
        <f>IF(B1030="","",VLOOKUP(B1030,'Base productos'!A$2:H$11812,4,FALSE))</f>
        <v/>
      </c>
      <c r="F1030" s="63" t="str">
        <f>IF(B1030="","",VLOOKUP(B1030,'Base productos'!A$2:H$11812,5,FALSE))</f>
        <v/>
      </c>
      <c r="G1030" s="67" t="str">
        <f>IF(B1030="","",VLOOKUP(B1030,'Base productos'!A$2:H$11812,6,FALSE))</f>
        <v/>
      </c>
      <c r="H1030" s="67" t="str">
        <f>IF(B1030="","",VLOOKUP(B1030,'Base productos'!A$2:H$11812,7,FALSE))</f>
        <v/>
      </c>
      <c r="I1030" s="67" t="str">
        <f>IF(B1030="","",VLOOKUP(B1030,'Base productos'!A$2:H$11812,8,FALSE))</f>
        <v/>
      </c>
      <c r="J1030" s="47"/>
      <c r="K1030" s="48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70"/>
      <c r="Y1030" s="69"/>
      <c r="Z1030" s="70"/>
      <c r="AA1030" s="105"/>
      <c r="AB1030" s="107"/>
      <c r="AC1030" s="106"/>
      <c r="AD1030" s="106"/>
      <c r="AE1030" s="54"/>
      <c r="AF1030" s="104"/>
      <c r="AG1030" s="94"/>
      <c r="AH1030" s="94"/>
      <c r="AI1030"/>
      <c r="AJ1030"/>
      <c r="AM1030" s="13"/>
    </row>
    <row r="1031" spans="1:39" s="8" customFormat="1" ht="24.95" customHeight="1" x14ac:dyDescent="0.25">
      <c r="A1031" s="66" t="str">
        <f t="shared" si="15"/>
        <v/>
      </c>
      <c r="B1031" s="62"/>
      <c r="C1031" s="64" t="str">
        <f>IF(B1031="","",VLOOKUP(B1031,'Base productos'!A$2:H$11812,2,FALSE))</f>
        <v/>
      </c>
      <c r="D1031" s="67" t="str">
        <f>IF(B1031="","",VLOOKUP(B1031,'Base productos'!A$2:H$11812,3,FALSE))</f>
        <v/>
      </c>
      <c r="E1031" s="63" t="str">
        <f>IF(B1031="","",VLOOKUP(B1031,'Base productos'!A$2:H$11812,4,FALSE))</f>
        <v/>
      </c>
      <c r="F1031" s="63" t="str">
        <f>IF(B1031="","",VLOOKUP(B1031,'Base productos'!A$2:H$11812,5,FALSE))</f>
        <v/>
      </c>
      <c r="G1031" s="67" t="str">
        <f>IF(B1031="","",VLOOKUP(B1031,'Base productos'!A$2:H$11812,6,FALSE))</f>
        <v/>
      </c>
      <c r="H1031" s="67" t="str">
        <f>IF(B1031="","",VLOOKUP(B1031,'Base productos'!A$2:H$11812,7,FALSE))</f>
        <v/>
      </c>
      <c r="I1031" s="67" t="str">
        <f>IF(B1031="","",VLOOKUP(B1031,'Base productos'!A$2:H$11812,8,FALSE))</f>
        <v/>
      </c>
      <c r="J1031" s="47"/>
      <c r="K1031" s="48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70"/>
      <c r="Y1031" s="69"/>
      <c r="Z1031" s="70"/>
      <c r="AA1031" s="105"/>
      <c r="AB1031" s="107"/>
      <c r="AC1031" s="106"/>
      <c r="AD1031" s="106"/>
      <c r="AE1031" s="54"/>
      <c r="AF1031" s="104"/>
      <c r="AG1031" s="94"/>
      <c r="AH1031" s="94"/>
      <c r="AI1031"/>
      <c r="AJ1031"/>
      <c r="AM1031" s="13"/>
    </row>
    <row r="1032" spans="1:39" s="8" customFormat="1" ht="24.95" customHeight="1" x14ac:dyDescent="0.25">
      <c r="A1032" s="66" t="str">
        <f t="shared" si="15"/>
        <v/>
      </c>
      <c r="B1032" s="62"/>
      <c r="C1032" s="64" t="str">
        <f>IF(B1032="","",VLOOKUP(B1032,'Base productos'!A$2:H$11812,2,FALSE))</f>
        <v/>
      </c>
      <c r="D1032" s="67" t="str">
        <f>IF(B1032="","",VLOOKUP(B1032,'Base productos'!A$2:H$11812,3,FALSE))</f>
        <v/>
      </c>
      <c r="E1032" s="63" t="str">
        <f>IF(B1032="","",VLOOKUP(B1032,'Base productos'!A$2:H$11812,4,FALSE))</f>
        <v/>
      </c>
      <c r="F1032" s="63" t="str">
        <f>IF(B1032="","",VLOOKUP(B1032,'Base productos'!A$2:H$11812,5,FALSE))</f>
        <v/>
      </c>
      <c r="G1032" s="67" t="str">
        <f>IF(B1032="","",VLOOKUP(B1032,'Base productos'!A$2:H$11812,6,FALSE))</f>
        <v/>
      </c>
      <c r="H1032" s="67" t="str">
        <f>IF(B1032="","",VLOOKUP(B1032,'Base productos'!A$2:H$11812,7,FALSE))</f>
        <v/>
      </c>
      <c r="I1032" s="67" t="str">
        <f>IF(B1032="","",VLOOKUP(B1032,'Base productos'!A$2:H$11812,8,FALSE))</f>
        <v/>
      </c>
      <c r="J1032" s="47"/>
      <c r="K1032" s="48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70"/>
      <c r="Y1032" s="69"/>
      <c r="Z1032" s="70"/>
      <c r="AA1032" s="105"/>
      <c r="AB1032" s="107"/>
      <c r="AC1032" s="106"/>
      <c r="AD1032" s="106"/>
      <c r="AE1032" s="54"/>
      <c r="AF1032" s="104"/>
      <c r="AG1032" s="94"/>
      <c r="AH1032" s="94"/>
      <c r="AI1032"/>
      <c r="AJ1032"/>
      <c r="AM1032" s="13"/>
    </row>
    <row r="1033" spans="1:39" s="8" customFormat="1" ht="24.95" customHeight="1" x14ac:dyDescent="0.25">
      <c r="A1033" s="66" t="str">
        <f t="shared" si="15"/>
        <v/>
      </c>
      <c r="B1033" s="62"/>
      <c r="C1033" s="64" t="str">
        <f>IF(B1033="","",VLOOKUP(B1033,'Base productos'!A$2:H$11812,2,FALSE))</f>
        <v/>
      </c>
      <c r="D1033" s="67" t="str">
        <f>IF(B1033="","",VLOOKUP(B1033,'Base productos'!A$2:H$11812,3,FALSE))</f>
        <v/>
      </c>
      <c r="E1033" s="63" t="str">
        <f>IF(B1033="","",VLOOKUP(B1033,'Base productos'!A$2:H$11812,4,FALSE))</f>
        <v/>
      </c>
      <c r="F1033" s="63" t="str">
        <f>IF(B1033="","",VLOOKUP(B1033,'Base productos'!A$2:H$11812,5,FALSE))</f>
        <v/>
      </c>
      <c r="G1033" s="67" t="str">
        <f>IF(B1033="","",VLOOKUP(B1033,'Base productos'!A$2:H$11812,6,FALSE))</f>
        <v/>
      </c>
      <c r="H1033" s="67" t="str">
        <f>IF(B1033="","",VLOOKUP(B1033,'Base productos'!A$2:H$11812,7,FALSE))</f>
        <v/>
      </c>
      <c r="I1033" s="67" t="str">
        <f>IF(B1033="","",VLOOKUP(B1033,'Base productos'!A$2:H$11812,8,FALSE))</f>
        <v/>
      </c>
      <c r="J1033" s="47"/>
      <c r="K1033" s="48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70"/>
      <c r="Y1033" s="69"/>
      <c r="Z1033" s="70"/>
      <c r="AA1033" s="105"/>
      <c r="AB1033" s="107"/>
      <c r="AC1033" s="106"/>
      <c r="AD1033" s="106"/>
      <c r="AE1033" s="54"/>
      <c r="AF1033" s="104"/>
      <c r="AG1033" s="94"/>
      <c r="AH1033" s="94"/>
      <c r="AI1033"/>
      <c r="AJ1033"/>
      <c r="AM1033" s="13"/>
    </row>
    <row r="1034" spans="1:39" s="8" customFormat="1" ht="24.95" customHeight="1" x14ac:dyDescent="0.25">
      <c r="A1034" s="66" t="str">
        <f t="shared" si="15"/>
        <v/>
      </c>
      <c r="B1034" s="62"/>
      <c r="C1034" s="64" t="str">
        <f>IF(B1034="","",VLOOKUP(B1034,'Base productos'!A$2:H$11812,2,FALSE))</f>
        <v/>
      </c>
      <c r="D1034" s="67" t="str">
        <f>IF(B1034="","",VLOOKUP(B1034,'Base productos'!A$2:H$11812,3,FALSE))</f>
        <v/>
      </c>
      <c r="E1034" s="63" t="str">
        <f>IF(B1034="","",VLOOKUP(B1034,'Base productos'!A$2:H$11812,4,FALSE))</f>
        <v/>
      </c>
      <c r="F1034" s="63" t="str">
        <f>IF(B1034="","",VLOOKUP(B1034,'Base productos'!A$2:H$11812,5,FALSE))</f>
        <v/>
      </c>
      <c r="G1034" s="67" t="str">
        <f>IF(B1034="","",VLOOKUP(B1034,'Base productos'!A$2:H$11812,6,FALSE))</f>
        <v/>
      </c>
      <c r="H1034" s="67" t="str">
        <f>IF(B1034="","",VLOOKUP(B1034,'Base productos'!A$2:H$11812,7,FALSE))</f>
        <v/>
      </c>
      <c r="I1034" s="67" t="str">
        <f>IF(B1034="","",VLOOKUP(B1034,'Base productos'!A$2:H$11812,8,FALSE))</f>
        <v/>
      </c>
      <c r="J1034" s="47"/>
      <c r="K1034" s="48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70"/>
      <c r="Y1034" s="69"/>
      <c r="Z1034" s="70"/>
      <c r="AA1034" s="105"/>
      <c r="AB1034" s="107"/>
      <c r="AC1034" s="106"/>
      <c r="AD1034" s="106"/>
      <c r="AE1034" s="54"/>
      <c r="AF1034" s="104"/>
      <c r="AG1034" s="94"/>
      <c r="AH1034" s="94"/>
      <c r="AI1034"/>
      <c r="AJ1034"/>
      <c r="AM1034" s="13"/>
    </row>
    <row r="1035" spans="1:39" s="8" customFormat="1" ht="24.95" customHeight="1" x14ac:dyDescent="0.25">
      <c r="A1035" s="66" t="str">
        <f t="shared" si="15"/>
        <v/>
      </c>
      <c r="B1035" s="62"/>
      <c r="C1035" s="64" t="str">
        <f>IF(B1035="","",VLOOKUP(B1035,'Base productos'!A$2:H$11812,2,FALSE))</f>
        <v/>
      </c>
      <c r="D1035" s="67" t="str">
        <f>IF(B1035="","",VLOOKUP(B1035,'Base productos'!A$2:H$11812,3,FALSE))</f>
        <v/>
      </c>
      <c r="E1035" s="63" t="str">
        <f>IF(B1035="","",VLOOKUP(B1035,'Base productos'!A$2:H$11812,4,FALSE))</f>
        <v/>
      </c>
      <c r="F1035" s="63" t="str">
        <f>IF(B1035="","",VLOOKUP(B1035,'Base productos'!A$2:H$11812,5,FALSE))</f>
        <v/>
      </c>
      <c r="G1035" s="67" t="str">
        <f>IF(B1035="","",VLOOKUP(B1035,'Base productos'!A$2:H$11812,6,FALSE))</f>
        <v/>
      </c>
      <c r="H1035" s="67" t="str">
        <f>IF(B1035="","",VLOOKUP(B1035,'Base productos'!A$2:H$11812,7,FALSE))</f>
        <v/>
      </c>
      <c r="I1035" s="67" t="str">
        <f>IF(B1035="","",VLOOKUP(B1035,'Base productos'!A$2:H$11812,8,FALSE))</f>
        <v/>
      </c>
      <c r="J1035" s="47"/>
      <c r="K1035" s="48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70"/>
      <c r="Y1035" s="69"/>
      <c r="Z1035" s="70"/>
      <c r="AA1035" s="105"/>
      <c r="AB1035" s="107"/>
      <c r="AC1035" s="106"/>
      <c r="AD1035" s="106"/>
      <c r="AE1035" s="54"/>
      <c r="AF1035" s="104"/>
      <c r="AG1035" s="94"/>
      <c r="AH1035" s="94"/>
      <c r="AI1035"/>
      <c r="AJ1035"/>
      <c r="AM1035" s="13"/>
    </row>
    <row r="1036" spans="1:39" s="8" customFormat="1" ht="24.95" customHeight="1" x14ac:dyDescent="0.25">
      <c r="A1036" s="66" t="str">
        <f t="shared" si="15"/>
        <v/>
      </c>
      <c r="B1036" s="62"/>
      <c r="C1036" s="64" t="str">
        <f>IF(B1036="","",VLOOKUP(B1036,'Base productos'!A$2:H$11812,2,FALSE))</f>
        <v/>
      </c>
      <c r="D1036" s="67" t="str">
        <f>IF(B1036="","",VLOOKUP(B1036,'Base productos'!A$2:H$11812,3,FALSE))</f>
        <v/>
      </c>
      <c r="E1036" s="63" t="str">
        <f>IF(B1036="","",VLOOKUP(B1036,'Base productos'!A$2:H$11812,4,FALSE))</f>
        <v/>
      </c>
      <c r="F1036" s="63" t="str">
        <f>IF(B1036="","",VLOOKUP(B1036,'Base productos'!A$2:H$11812,5,FALSE))</f>
        <v/>
      </c>
      <c r="G1036" s="67" t="str">
        <f>IF(B1036="","",VLOOKUP(B1036,'Base productos'!A$2:H$11812,6,FALSE))</f>
        <v/>
      </c>
      <c r="H1036" s="67" t="str">
        <f>IF(B1036="","",VLOOKUP(B1036,'Base productos'!A$2:H$11812,7,FALSE))</f>
        <v/>
      </c>
      <c r="I1036" s="67" t="str">
        <f>IF(B1036="","",VLOOKUP(B1036,'Base productos'!A$2:H$11812,8,FALSE))</f>
        <v/>
      </c>
      <c r="J1036" s="47"/>
      <c r="K1036" s="48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70"/>
      <c r="Y1036" s="69"/>
      <c r="Z1036" s="70"/>
      <c r="AA1036" s="105"/>
      <c r="AB1036" s="107"/>
      <c r="AC1036" s="106"/>
      <c r="AD1036" s="106"/>
      <c r="AE1036" s="54"/>
      <c r="AF1036" s="104"/>
      <c r="AG1036" s="94"/>
      <c r="AH1036" s="94"/>
      <c r="AI1036"/>
      <c r="AJ1036"/>
      <c r="AM1036" s="13"/>
    </row>
    <row r="1037" spans="1:39" s="8" customFormat="1" ht="24.95" customHeight="1" x14ac:dyDescent="0.25">
      <c r="A1037" s="66" t="str">
        <f t="shared" si="15"/>
        <v/>
      </c>
      <c r="B1037" s="62"/>
      <c r="C1037" s="64" t="str">
        <f>IF(B1037="","",VLOOKUP(B1037,'Base productos'!A$2:H$11812,2,FALSE))</f>
        <v/>
      </c>
      <c r="D1037" s="67" t="str">
        <f>IF(B1037="","",VLOOKUP(B1037,'Base productos'!A$2:H$11812,3,FALSE))</f>
        <v/>
      </c>
      <c r="E1037" s="63" t="str">
        <f>IF(B1037="","",VLOOKUP(B1037,'Base productos'!A$2:H$11812,4,FALSE))</f>
        <v/>
      </c>
      <c r="F1037" s="63" t="str">
        <f>IF(B1037="","",VLOOKUP(B1037,'Base productos'!A$2:H$11812,5,FALSE))</f>
        <v/>
      </c>
      <c r="G1037" s="67" t="str">
        <f>IF(B1037="","",VLOOKUP(B1037,'Base productos'!A$2:H$11812,6,FALSE))</f>
        <v/>
      </c>
      <c r="H1037" s="67" t="str">
        <f>IF(B1037="","",VLOOKUP(B1037,'Base productos'!A$2:H$11812,7,FALSE))</f>
        <v/>
      </c>
      <c r="I1037" s="67" t="str">
        <f>IF(B1037="","",VLOOKUP(B1037,'Base productos'!A$2:H$11812,8,FALSE))</f>
        <v/>
      </c>
      <c r="J1037" s="47"/>
      <c r="K1037" s="48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70"/>
      <c r="Y1037" s="69"/>
      <c r="Z1037" s="70"/>
      <c r="AA1037" s="105"/>
      <c r="AB1037" s="107"/>
      <c r="AC1037" s="106"/>
      <c r="AD1037" s="106"/>
      <c r="AE1037" s="54"/>
      <c r="AF1037" s="104"/>
      <c r="AG1037" s="94"/>
      <c r="AH1037" s="94"/>
      <c r="AI1037"/>
      <c r="AJ1037"/>
      <c r="AM1037" s="13"/>
    </row>
    <row r="1038" spans="1:39" s="8" customFormat="1" ht="24.95" customHeight="1" x14ac:dyDescent="0.25">
      <c r="A1038" s="66" t="str">
        <f t="shared" si="15"/>
        <v/>
      </c>
      <c r="B1038" s="62"/>
      <c r="C1038" s="64" t="str">
        <f>IF(B1038="","",VLOOKUP(B1038,'Base productos'!A$2:H$11812,2,FALSE))</f>
        <v/>
      </c>
      <c r="D1038" s="67" t="str">
        <f>IF(B1038="","",VLOOKUP(B1038,'Base productos'!A$2:H$11812,3,FALSE))</f>
        <v/>
      </c>
      <c r="E1038" s="63" t="str">
        <f>IF(B1038="","",VLOOKUP(B1038,'Base productos'!A$2:H$11812,4,FALSE))</f>
        <v/>
      </c>
      <c r="F1038" s="63" t="str">
        <f>IF(B1038="","",VLOOKUP(B1038,'Base productos'!A$2:H$11812,5,FALSE))</f>
        <v/>
      </c>
      <c r="G1038" s="67" t="str">
        <f>IF(B1038="","",VLOOKUP(B1038,'Base productos'!A$2:H$11812,6,FALSE))</f>
        <v/>
      </c>
      <c r="H1038" s="67" t="str">
        <f>IF(B1038="","",VLOOKUP(B1038,'Base productos'!A$2:H$11812,7,FALSE))</f>
        <v/>
      </c>
      <c r="I1038" s="67" t="str">
        <f>IF(B1038="","",VLOOKUP(B1038,'Base productos'!A$2:H$11812,8,FALSE))</f>
        <v/>
      </c>
      <c r="J1038" s="47"/>
      <c r="K1038" s="48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70"/>
      <c r="Y1038" s="69"/>
      <c r="Z1038" s="70"/>
      <c r="AA1038" s="105"/>
      <c r="AB1038" s="107"/>
      <c r="AC1038" s="106"/>
      <c r="AD1038" s="106"/>
      <c r="AE1038" s="54"/>
      <c r="AF1038" s="104"/>
      <c r="AG1038" s="94"/>
      <c r="AH1038" s="94"/>
      <c r="AI1038"/>
      <c r="AJ1038"/>
      <c r="AM1038" s="13"/>
    </row>
    <row r="1039" spans="1:39" s="8" customFormat="1" ht="24.95" customHeight="1" x14ac:dyDescent="0.25">
      <c r="A1039" s="66" t="str">
        <f t="shared" si="15"/>
        <v/>
      </c>
      <c r="B1039" s="62"/>
      <c r="C1039" s="64" t="str">
        <f>IF(B1039="","",VLOOKUP(B1039,'Base productos'!A$2:H$11812,2,FALSE))</f>
        <v/>
      </c>
      <c r="D1039" s="67" t="str">
        <f>IF(B1039="","",VLOOKUP(B1039,'Base productos'!A$2:H$11812,3,FALSE))</f>
        <v/>
      </c>
      <c r="E1039" s="63" t="str">
        <f>IF(B1039="","",VLOOKUP(B1039,'Base productos'!A$2:H$11812,4,FALSE))</f>
        <v/>
      </c>
      <c r="F1039" s="63" t="str">
        <f>IF(B1039="","",VLOOKUP(B1039,'Base productos'!A$2:H$11812,5,FALSE))</f>
        <v/>
      </c>
      <c r="G1039" s="67" t="str">
        <f>IF(B1039="","",VLOOKUP(B1039,'Base productos'!A$2:H$11812,6,FALSE))</f>
        <v/>
      </c>
      <c r="H1039" s="67" t="str">
        <f>IF(B1039="","",VLOOKUP(B1039,'Base productos'!A$2:H$11812,7,FALSE))</f>
        <v/>
      </c>
      <c r="I1039" s="67" t="str">
        <f>IF(B1039="","",VLOOKUP(B1039,'Base productos'!A$2:H$11812,8,FALSE))</f>
        <v/>
      </c>
      <c r="J1039" s="47"/>
      <c r="K1039" s="48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70"/>
      <c r="Y1039" s="69"/>
      <c r="Z1039" s="70"/>
      <c r="AA1039" s="105"/>
      <c r="AB1039" s="107"/>
      <c r="AC1039" s="106"/>
      <c r="AD1039" s="106"/>
      <c r="AE1039" s="54"/>
      <c r="AF1039" s="104"/>
      <c r="AG1039" s="94"/>
      <c r="AH1039" s="94"/>
      <c r="AI1039"/>
      <c r="AJ1039"/>
      <c r="AM1039" s="13"/>
    </row>
    <row r="1040" spans="1:39" s="8" customFormat="1" ht="24.95" customHeight="1" x14ac:dyDescent="0.25">
      <c r="A1040" s="66" t="str">
        <f t="shared" si="15"/>
        <v/>
      </c>
      <c r="B1040" s="62"/>
      <c r="C1040" s="64" t="str">
        <f>IF(B1040="","",VLOOKUP(B1040,'Base productos'!A$2:H$11812,2,FALSE))</f>
        <v/>
      </c>
      <c r="D1040" s="67" t="str">
        <f>IF(B1040="","",VLOOKUP(B1040,'Base productos'!A$2:H$11812,3,FALSE))</f>
        <v/>
      </c>
      <c r="E1040" s="63" t="str">
        <f>IF(B1040="","",VLOOKUP(B1040,'Base productos'!A$2:H$11812,4,FALSE))</f>
        <v/>
      </c>
      <c r="F1040" s="63" t="str">
        <f>IF(B1040="","",VLOOKUP(B1040,'Base productos'!A$2:H$11812,5,FALSE))</f>
        <v/>
      </c>
      <c r="G1040" s="67" t="str">
        <f>IF(B1040="","",VLOOKUP(B1040,'Base productos'!A$2:H$11812,6,FALSE))</f>
        <v/>
      </c>
      <c r="H1040" s="67" t="str">
        <f>IF(B1040="","",VLOOKUP(B1040,'Base productos'!A$2:H$11812,7,FALSE))</f>
        <v/>
      </c>
      <c r="I1040" s="67" t="str">
        <f>IF(B1040="","",VLOOKUP(B1040,'Base productos'!A$2:H$11812,8,FALSE))</f>
        <v/>
      </c>
      <c r="J1040" s="47"/>
      <c r="K1040" s="48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70"/>
      <c r="Y1040" s="69"/>
      <c r="Z1040" s="70"/>
      <c r="AA1040" s="105"/>
      <c r="AB1040" s="107"/>
      <c r="AC1040" s="106"/>
      <c r="AD1040" s="106"/>
      <c r="AE1040" s="54"/>
      <c r="AF1040" s="104"/>
      <c r="AG1040" s="94"/>
      <c r="AH1040" s="94"/>
      <c r="AI1040"/>
      <c r="AJ1040"/>
      <c r="AM1040" s="13"/>
    </row>
    <row r="1041" spans="1:39" s="8" customFormat="1" ht="24.95" customHeight="1" x14ac:dyDescent="0.25">
      <c r="A1041" s="66" t="str">
        <f t="shared" si="15"/>
        <v/>
      </c>
      <c r="B1041" s="62"/>
      <c r="C1041" s="64" t="str">
        <f>IF(B1041="","",VLOOKUP(B1041,'Base productos'!A$2:H$11812,2,FALSE))</f>
        <v/>
      </c>
      <c r="D1041" s="67" t="str">
        <f>IF(B1041="","",VLOOKUP(B1041,'Base productos'!A$2:H$11812,3,FALSE))</f>
        <v/>
      </c>
      <c r="E1041" s="63" t="str">
        <f>IF(B1041="","",VLOOKUP(B1041,'Base productos'!A$2:H$11812,4,FALSE))</f>
        <v/>
      </c>
      <c r="F1041" s="63" t="str">
        <f>IF(B1041="","",VLOOKUP(B1041,'Base productos'!A$2:H$11812,5,FALSE))</f>
        <v/>
      </c>
      <c r="G1041" s="67" t="str">
        <f>IF(B1041="","",VLOOKUP(B1041,'Base productos'!A$2:H$11812,6,FALSE))</f>
        <v/>
      </c>
      <c r="H1041" s="67" t="str">
        <f>IF(B1041="","",VLOOKUP(B1041,'Base productos'!A$2:H$11812,7,FALSE))</f>
        <v/>
      </c>
      <c r="I1041" s="67" t="str">
        <f>IF(B1041="","",VLOOKUP(B1041,'Base productos'!A$2:H$11812,8,FALSE))</f>
        <v/>
      </c>
      <c r="J1041" s="47"/>
      <c r="K1041" s="48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70"/>
      <c r="Y1041" s="69"/>
      <c r="Z1041" s="70"/>
      <c r="AA1041" s="105"/>
      <c r="AB1041" s="107"/>
      <c r="AC1041" s="106"/>
      <c r="AD1041" s="106"/>
      <c r="AE1041" s="54"/>
      <c r="AF1041" s="104"/>
      <c r="AG1041" s="94"/>
      <c r="AH1041" s="94"/>
      <c r="AI1041"/>
      <c r="AJ1041"/>
      <c r="AM1041" s="13"/>
    </row>
    <row r="1042" spans="1:39" s="8" customFormat="1" ht="24.95" customHeight="1" x14ac:dyDescent="0.25">
      <c r="A1042" s="66" t="str">
        <f t="shared" si="15"/>
        <v/>
      </c>
      <c r="B1042" s="62"/>
      <c r="C1042" s="64" t="str">
        <f>IF(B1042="","",VLOOKUP(B1042,'Base productos'!A$2:H$11812,2,FALSE))</f>
        <v/>
      </c>
      <c r="D1042" s="67" t="str">
        <f>IF(B1042="","",VLOOKUP(B1042,'Base productos'!A$2:H$11812,3,FALSE))</f>
        <v/>
      </c>
      <c r="E1042" s="63" t="str">
        <f>IF(B1042="","",VLOOKUP(B1042,'Base productos'!A$2:H$11812,4,FALSE))</f>
        <v/>
      </c>
      <c r="F1042" s="63" t="str">
        <f>IF(B1042="","",VLOOKUP(B1042,'Base productos'!A$2:H$11812,5,FALSE))</f>
        <v/>
      </c>
      <c r="G1042" s="67" t="str">
        <f>IF(B1042="","",VLOOKUP(B1042,'Base productos'!A$2:H$11812,6,FALSE))</f>
        <v/>
      </c>
      <c r="H1042" s="67" t="str">
        <f>IF(B1042="","",VLOOKUP(B1042,'Base productos'!A$2:H$11812,7,FALSE))</f>
        <v/>
      </c>
      <c r="I1042" s="67" t="str">
        <f>IF(B1042="","",VLOOKUP(B1042,'Base productos'!A$2:H$11812,8,FALSE))</f>
        <v/>
      </c>
      <c r="J1042" s="47"/>
      <c r="K1042" s="48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70"/>
      <c r="Y1042" s="69"/>
      <c r="Z1042" s="70"/>
      <c r="AA1042" s="105"/>
      <c r="AB1042" s="107"/>
      <c r="AC1042" s="106"/>
      <c r="AD1042" s="106"/>
      <c r="AE1042" s="54"/>
      <c r="AF1042" s="104"/>
      <c r="AG1042" s="94"/>
      <c r="AH1042" s="94"/>
      <c r="AI1042"/>
      <c r="AJ1042"/>
      <c r="AM1042" s="13"/>
    </row>
    <row r="1043" spans="1:39" s="8" customFormat="1" ht="24.95" customHeight="1" x14ac:dyDescent="0.25">
      <c r="A1043" s="66" t="str">
        <f t="shared" si="15"/>
        <v/>
      </c>
      <c r="B1043" s="62"/>
      <c r="C1043" s="64" t="str">
        <f>IF(B1043="","",VLOOKUP(B1043,'Base productos'!A$2:H$11812,2,FALSE))</f>
        <v/>
      </c>
      <c r="D1043" s="67" t="str">
        <f>IF(B1043="","",VLOOKUP(B1043,'Base productos'!A$2:H$11812,3,FALSE))</f>
        <v/>
      </c>
      <c r="E1043" s="63" t="str">
        <f>IF(B1043="","",VLOOKUP(B1043,'Base productos'!A$2:H$11812,4,FALSE))</f>
        <v/>
      </c>
      <c r="F1043" s="63" t="str">
        <f>IF(B1043="","",VLOOKUP(B1043,'Base productos'!A$2:H$11812,5,FALSE))</f>
        <v/>
      </c>
      <c r="G1043" s="67" t="str">
        <f>IF(B1043="","",VLOOKUP(B1043,'Base productos'!A$2:H$11812,6,FALSE))</f>
        <v/>
      </c>
      <c r="H1043" s="67" t="str">
        <f>IF(B1043="","",VLOOKUP(B1043,'Base productos'!A$2:H$11812,7,FALSE))</f>
        <v/>
      </c>
      <c r="I1043" s="67" t="str">
        <f>IF(B1043="","",VLOOKUP(B1043,'Base productos'!A$2:H$11812,8,FALSE))</f>
        <v/>
      </c>
      <c r="J1043" s="47"/>
      <c r="K1043" s="48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70"/>
      <c r="Y1043" s="69"/>
      <c r="Z1043" s="70"/>
      <c r="AA1043" s="105"/>
      <c r="AB1043" s="107"/>
      <c r="AC1043" s="106"/>
      <c r="AD1043" s="106"/>
      <c r="AE1043" s="54"/>
      <c r="AF1043" s="104"/>
      <c r="AG1043" s="94"/>
      <c r="AH1043" s="94"/>
      <c r="AI1043"/>
      <c r="AJ1043"/>
      <c r="AM1043" s="13"/>
    </row>
    <row r="1044" spans="1:39" s="8" customFormat="1" ht="24.95" customHeight="1" x14ac:dyDescent="0.25">
      <c r="A1044" s="66" t="str">
        <f t="shared" si="15"/>
        <v/>
      </c>
      <c r="B1044" s="62"/>
      <c r="C1044" s="64" t="str">
        <f>IF(B1044="","",VLOOKUP(B1044,'Base productos'!A$2:H$11812,2,FALSE))</f>
        <v/>
      </c>
      <c r="D1044" s="67" t="str">
        <f>IF(B1044="","",VLOOKUP(B1044,'Base productos'!A$2:H$11812,3,FALSE))</f>
        <v/>
      </c>
      <c r="E1044" s="63" t="str">
        <f>IF(B1044="","",VLOOKUP(B1044,'Base productos'!A$2:H$11812,4,FALSE))</f>
        <v/>
      </c>
      <c r="F1044" s="63" t="str">
        <f>IF(B1044="","",VLOOKUP(B1044,'Base productos'!A$2:H$11812,5,FALSE))</f>
        <v/>
      </c>
      <c r="G1044" s="67" t="str">
        <f>IF(B1044="","",VLOOKUP(B1044,'Base productos'!A$2:H$11812,6,FALSE))</f>
        <v/>
      </c>
      <c r="H1044" s="67" t="str">
        <f>IF(B1044="","",VLOOKUP(B1044,'Base productos'!A$2:H$11812,7,FALSE))</f>
        <v/>
      </c>
      <c r="I1044" s="67" t="str">
        <f>IF(B1044="","",VLOOKUP(B1044,'Base productos'!A$2:H$11812,8,FALSE))</f>
        <v/>
      </c>
      <c r="J1044" s="47"/>
      <c r="K1044" s="48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70"/>
      <c r="Y1044" s="69"/>
      <c r="Z1044" s="70"/>
      <c r="AA1044" s="105"/>
      <c r="AB1044" s="107"/>
      <c r="AC1044" s="106"/>
      <c r="AD1044" s="106"/>
      <c r="AE1044" s="54"/>
      <c r="AF1044" s="104"/>
      <c r="AG1044" s="94"/>
      <c r="AH1044" s="94"/>
      <c r="AI1044"/>
      <c r="AJ1044"/>
      <c r="AM1044" s="13"/>
    </row>
    <row r="1045" spans="1:39" s="8" customFormat="1" ht="24.95" customHeight="1" x14ac:dyDescent="0.25">
      <c r="A1045" s="66" t="str">
        <f t="shared" si="15"/>
        <v/>
      </c>
      <c r="B1045" s="62"/>
      <c r="C1045" s="64" t="str">
        <f>IF(B1045="","",VLOOKUP(B1045,'Base productos'!A$2:H$11812,2,FALSE))</f>
        <v/>
      </c>
      <c r="D1045" s="67" t="str">
        <f>IF(B1045="","",VLOOKUP(B1045,'Base productos'!A$2:H$11812,3,FALSE))</f>
        <v/>
      </c>
      <c r="E1045" s="63" t="str">
        <f>IF(B1045="","",VLOOKUP(B1045,'Base productos'!A$2:H$11812,4,FALSE))</f>
        <v/>
      </c>
      <c r="F1045" s="63" t="str">
        <f>IF(B1045="","",VLOOKUP(B1045,'Base productos'!A$2:H$11812,5,FALSE))</f>
        <v/>
      </c>
      <c r="G1045" s="67" t="str">
        <f>IF(B1045="","",VLOOKUP(B1045,'Base productos'!A$2:H$11812,6,FALSE))</f>
        <v/>
      </c>
      <c r="H1045" s="67" t="str">
        <f>IF(B1045="","",VLOOKUP(B1045,'Base productos'!A$2:H$11812,7,FALSE))</f>
        <v/>
      </c>
      <c r="I1045" s="67" t="str">
        <f>IF(B1045="","",VLOOKUP(B1045,'Base productos'!A$2:H$11812,8,FALSE))</f>
        <v/>
      </c>
      <c r="J1045" s="47"/>
      <c r="K1045" s="48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70"/>
      <c r="Y1045" s="69"/>
      <c r="Z1045" s="70"/>
      <c r="AA1045" s="105"/>
      <c r="AB1045" s="107"/>
      <c r="AC1045" s="106"/>
      <c r="AD1045" s="106"/>
      <c r="AE1045" s="54"/>
      <c r="AF1045" s="104"/>
      <c r="AG1045" s="94"/>
      <c r="AH1045" s="94"/>
      <c r="AI1045"/>
      <c r="AJ1045"/>
      <c r="AM1045" s="13"/>
    </row>
    <row r="1046" spans="1:39" s="8" customFormat="1" ht="24.95" customHeight="1" x14ac:dyDescent="0.25">
      <c r="A1046" s="66" t="str">
        <f t="shared" si="15"/>
        <v/>
      </c>
      <c r="B1046" s="62"/>
      <c r="C1046" s="64" t="str">
        <f>IF(B1046="","",VLOOKUP(B1046,'Base productos'!A$2:H$11812,2,FALSE))</f>
        <v/>
      </c>
      <c r="D1046" s="67" t="str">
        <f>IF(B1046="","",VLOOKUP(B1046,'Base productos'!A$2:H$11812,3,FALSE))</f>
        <v/>
      </c>
      <c r="E1046" s="63" t="str">
        <f>IF(B1046="","",VLOOKUP(B1046,'Base productos'!A$2:H$11812,4,FALSE))</f>
        <v/>
      </c>
      <c r="F1046" s="63" t="str">
        <f>IF(B1046="","",VLOOKUP(B1046,'Base productos'!A$2:H$11812,5,FALSE))</f>
        <v/>
      </c>
      <c r="G1046" s="67" t="str">
        <f>IF(B1046="","",VLOOKUP(B1046,'Base productos'!A$2:H$11812,6,FALSE))</f>
        <v/>
      </c>
      <c r="H1046" s="67" t="str">
        <f>IF(B1046="","",VLOOKUP(B1046,'Base productos'!A$2:H$11812,7,FALSE))</f>
        <v/>
      </c>
      <c r="I1046" s="67" t="str">
        <f>IF(B1046="","",VLOOKUP(B1046,'Base productos'!A$2:H$11812,8,FALSE))</f>
        <v/>
      </c>
      <c r="J1046" s="47"/>
      <c r="K1046" s="48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70"/>
      <c r="Y1046" s="69"/>
      <c r="Z1046" s="70"/>
      <c r="AA1046" s="105"/>
      <c r="AB1046" s="107"/>
      <c r="AC1046" s="106"/>
      <c r="AD1046" s="106"/>
      <c r="AE1046" s="54"/>
      <c r="AF1046" s="104"/>
      <c r="AG1046" s="94"/>
      <c r="AH1046" s="94"/>
      <c r="AI1046"/>
      <c r="AJ1046"/>
      <c r="AM1046" s="13"/>
    </row>
    <row r="1047" spans="1:39" s="8" customFormat="1" ht="24.95" customHeight="1" x14ac:dyDescent="0.25">
      <c r="A1047" s="66" t="str">
        <f t="shared" si="15"/>
        <v/>
      </c>
      <c r="B1047" s="62"/>
      <c r="C1047" s="64" t="str">
        <f>IF(B1047="","",VLOOKUP(B1047,'Base productos'!A$2:H$11812,2,FALSE))</f>
        <v/>
      </c>
      <c r="D1047" s="67" t="str">
        <f>IF(B1047="","",VLOOKUP(B1047,'Base productos'!A$2:H$11812,3,FALSE))</f>
        <v/>
      </c>
      <c r="E1047" s="63" t="str">
        <f>IF(B1047="","",VLOOKUP(B1047,'Base productos'!A$2:H$11812,4,FALSE))</f>
        <v/>
      </c>
      <c r="F1047" s="63" t="str">
        <f>IF(B1047="","",VLOOKUP(B1047,'Base productos'!A$2:H$11812,5,FALSE))</f>
        <v/>
      </c>
      <c r="G1047" s="67" t="str">
        <f>IF(B1047="","",VLOOKUP(B1047,'Base productos'!A$2:H$11812,6,FALSE))</f>
        <v/>
      </c>
      <c r="H1047" s="67" t="str">
        <f>IF(B1047="","",VLOOKUP(B1047,'Base productos'!A$2:H$11812,7,FALSE))</f>
        <v/>
      </c>
      <c r="I1047" s="67" t="str">
        <f>IF(B1047="","",VLOOKUP(B1047,'Base productos'!A$2:H$11812,8,FALSE))</f>
        <v/>
      </c>
      <c r="J1047" s="47"/>
      <c r="K1047" s="48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70"/>
      <c r="Y1047" s="69"/>
      <c r="Z1047" s="70"/>
      <c r="AA1047" s="105"/>
      <c r="AB1047" s="107"/>
      <c r="AC1047" s="106"/>
      <c r="AD1047" s="106"/>
      <c r="AE1047" s="54"/>
      <c r="AF1047" s="104"/>
      <c r="AG1047" s="94"/>
      <c r="AH1047" s="94"/>
      <c r="AI1047"/>
      <c r="AJ1047"/>
      <c r="AM1047" s="13"/>
    </row>
    <row r="1048" spans="1:39" s="8" customFormat="1" ht="24.95" customHeight="1" x14ac:dyDescent="0.25">
      <c r="A1048" s="66" t="str">
        <f t="shared" si="15"/>
        <v/>
      </c>
      <c r="B1048" s="62"/>
      <c r="C1048" s="64" t="str">
        <f>IF(B1048="","",VLOOKUP(B1048,'Base productos'!A$2:H$11812,2,FALSE))</f>
        <v/>
      </c>
      <c r="D1048" s="67" t="str">
        <f>IF(B1048="","",VLOOKUP(B1048,'Base productos'!A$2:H$11812,3,FALSE))</f>
        <v/>
      </c>
      <c r="E1048" s="63" t="str">
        <f>IF(B1048="","",VLOOKUP(B1048,'Base productos'!A$2:H$11812,4,FALSE))</f>
        <v/>
      </c>
      <c r="F1048" s="63" t="str">
        <f>IF(B1048="","",VLOOKUP(B1048,'Base productos'!A$2:H$11812,5,FALSE))</f>
        <v/>
      </c>
      <c r="G1048" s="67" t="str">
        <f>IF(B1048="","",VLOOKUP(B1048,'Base productos'!A$2:H$11812,6,FALSE))</f>
        <v/>
      </c>
      <c r="H1048" s="67" t="str">
        <f>IF(B1048="","",VLOOKUP(B1048,'Base productos'!A$2:H$11812,7,FALSE))</f>
        <v/>
      </c>
      <c r="I1048" s="67" t="str">
        <f>IF(B1048="","",VLOOKUP(B1048,'Base productos'!A$2:H$11812,8,FALSE))</f>
        <v/>
      </c>
      <c r="J1048" s="47"/>
      <c r="K1048" s="48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70"/>
      <c r="Y1048" s="69"/>
      <c r="Z1048" s="70"/>
      <c r="AA1048" s="105"/>
      <c r="AB1048" s="107"/>
      <c r="AC1048" s="106"/>
      <c r="AD1048" s="106"/>
      <c r="AE1048" s="54"/>
      <c r="AF1048" s="104"/>
      <c r="AG1048" s="94"/>
      <c r="AH1048" s="94"/>
      <c r="AI1048"/>
      <c r="AJ1048"/>
      <c r="AM1048" s="13"/>
    </row>
    <row r="1049" spans="1:39" s="8" customFormat="1" ht="24.95" customHeight="1" x14ac:dyDescent="0.25">
      <c r="A1049" s="66" t="str">
        <f t="shared" ref="A1049:A1112" si="16">IF(A1048="","",IF(B1049="","",A1048))</f>
        <v/>
      </c>
      <c r="B1049" s="62"/>
      <c r="C1049" s="64" t="str">
        <f>IF(B1049="","",VLOOKUP(B1049,'Base productos'!A$2:H$11812,2,FALSE))</f>
        <v/>
      </c>
      <c r="D1049" s="67" t="str">
        <f>IF(B1049="","",VLOOKUP(B1049,'Base productos'!A$2:H$11812,3,FALSE))</f>
        <v/>
      </c>
      <c r="E1049" s="63" t="str">
        <f>IF(B1049="","",VLOOKUP(B1049,'Base productos'!A$2:H$11812,4,FALSE))</f>
        <v/>
      </c>
      <c r="F1049" s="63" t="str">
        <f>IF(B1049="","",VLOOKUP(B1049,'Base productos'!A$2:H$11812,5,FALSE))</f>
        <v/>
      </c>
      <c r="G1049" s="67" t="str">
        <f>IF(B1049="","",VLOOKUP(B1049,'Base productos'!A$2:H$11812,6,FALSE))</f>
        <v/>
      </c>
      <c r="H1049" s="67" t="str">
        <f>IF(B1049="","",VLOOKUP(B1049,'Base productos'!A$2:H$11812,7,FALSE))</f>
        <v/>
      </c>
      <c r="I1049" s="67" t="str">
        <f>IF(B1049="","",VLOOKUP(B1049,'Base productos'!A$2:H$11812,8,FALSE))</f>
        <v/>
      </c>
      <c r="J1049" s="47"/>
      <c r="K1049" s="48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70"/>
      <c r="Y1049" s="69"/>
      <c r="Z1049" s="70"/>
      <c r="AA1049" s="105"/>
      <c r="AB1049" s="107"/>
      <c r="AC1049" s="106"/>
      <c r="AD1049" s="106"/>
      <c r="AE1049" s="54"/>
      <c r="AF1049" s="104"/>
      <c r="AG1049" s="94"/>
      <c r="AH1049" s="94"/>
      <c r="AI1049"/>
      <c r="AJ1049"/>
      <c r="AM1049" s="13"/>
    </row>
    <row r="1050" spans="1:39" s="8" customFormat="1" ht="24.95" customHeight="1" x14ac:dyDescent="0.25">
      <c r="A1050" s="66" t="str">
        <f t="shared" si="16"/>
        <v/>
      </c>
      <c r="B1050" s="62"/>
      <c r="C1050" s="64" t="str">
        <f>IF(B1050="","",VLOOKUP(B1050,'Base productos'!A$2:H$11812,2,FALSE))</f>
        <v/>
      </c>
      <c r="D1050" s="67" t="str">
        <f>IF(B1050="","",VLOOKUP(B1050,'Base productos'!A$2:H$11812,3,FALSE))</f>
        <v/>
      </c>
      <c r="E1050" s="63" t="str">
        <f>IF(B1050="","",VLOOKUP(B1050,'Base productos'!A$2:H$11812,4,FALSE))</f>
        <v/>
      </c>
      <c r="F1050" s="63" t="str">
        <f>IF(B1050="","",VLOOKUP(B1050,'Base productos'!A$2:H$11812,5,FALSE))</f>
        <v/>
      </c>
      <c r="G1050" s="67" t="str">
        <f>IF(B1050="","",VLOOKUP(B1050,'Base productos'!A$2:H$11812,6,FALSE))</f>
        <v/>
      </c>
      <c r="H1050" s="67" t="str">
        <f>IF(B1050="","",VLOOKUP(B1050,'Base productos'!A$2:H$11812,7,FALSE))</f>
        <v/>
      </c>
      <c r="I1050" s="67" t="str">
        <f>IF(B1050="","",VLOOKUP(B1050,'Base productos'!A$2:H$11812,8,FALSE))</f>
        <v/>
      </c>
      <c r="J1050" s="47"/>
      <c r="K1050" s="48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70"/>
      <c r="Y1050" s="69"/>
      <c r="Z1050" s="70"/>
      <c r="AA1050" s="105"/>
      <c r="AB1050" s="107"/>
      <c r="AC1050" s="106"/>
      <c r="AD1050" s="106"/>
      <c r="AE1050" s="54"/>
      <c r="AF1050" s="104"/>
      <c r="AG1050" s="94"/>
      <c r="AH1050" s="94"/>
      <c r="AI1050"/>
      <c r="AJ1050"/>
      <c r="AM1050" s="13"/>
    </row>
    <row r="1051" spans="1:39" s="8" customFormat="1" ht="24.95" customHeight="1" x14ac:dyDescent="0.25">
      <c r="A1051" s="66" t="str">
        <f t="shared" si="16"/>
        <v/>
      </c>
      <c r="B1051" s="62"/>
      <c r="C1051" s="64" t="str">
        <f>IF(B1051="","",VLOOKUP(B1051,'Base productos'!A$2:H$11812,2,FALSE))</f>
        <v/>
      </c>
      <c r="D1051" s="67" t="str">
        <f>IF(B1051="","",VLOOKUP(B1051,'Base productos'!A$2:H$11812,3,FALSE))</f>
        <v/>
      </c>
      <c r="E1051" s="63" t="str">
        <f>IF(B1051="","",VLOOKUP(B1051,'Base productos'!A$2:H$11812,4,FALSE))</f>
        <v/>
      </c>
      <c r="F1051" s="63" t="str">
        <f>IF(B1051="","",VLOOKUP(B1051,'Base productos'!A$2:H$11812,5,FALSE))</f>
        <v/>
      </c>
      <c r="G1051" s="67" t="str">
        <f>IF(B1051="","",VLOOKUP(B1051,'Base productos'!A$2:H$11812,6,FALSE))</f>
        <v/>
      </c>
      <c r="H1051" s="67" t="str">
        <f>IF(B1051="","",VLOOKUP(B1051,'Base productos'!A$2:H$11812,7,FALSE))</f>
        <v/>
      </c>
      <c r="I1051" s="67" t="str">
        <f>IF(B1051="","",VLOOKUP(B1051,'Base productos'!A$2:H$11812,8,FALSE))</f>
        <v/>
      </c>
      <c r="J1051" s="47"/>
      <c r="K1051" s="48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70"/>
      <c r="Y1051" s="69"/>
      <c r="Z1051" s="70"/>
      <c r="AA1051" s="105"/>
      <c r="AB1051" s="107"/>
      <c r="AC1051" s="106"/>
      <c r="AD1051" s="106"/>
      <c r="AE1051" s="54"/>
      <c r="AF1051" s="104"/>
      <c r="AG1051" s="94"/>
      <c r="AH1051" s="94"/>
      <c r="AI1051"/>
      <c r="AJ1051"/>
      <c r="AM1051" s="13"/>
    </row>
    <row r="1052" spans="1:39" s="8" customFormat="1" ht="24.95" customHeight="1" x14ac:dyDescent="0.25">
      <c r="A1052" s="66" t="str">
        <f t="shared" si="16"/>
        <v/>
      </c>
      <c r="B1052" s="62"/>
      <c r="C1052" s="64" t="str">
        <f>IF(B1052="","",VLOOKUP(B1052,'Base productos'!A$2:H$11812,2,FALSE))</f>
        <v/>
      </c>
      <c r="D1052" s="67" t="str">
        <f>IF(B1052="","",VLOOKUP(B1052,'Base productos'!A$2:H$11812,3,FALSE))</f>
        <v/>
      </c>
      <c r="E1052" s="63" t="str">
        <f>IF(B1052="","",VLOOKUP(B1052,'Base productos'!A$2:H$11812,4,FALSE))</f>
        <v/>
      </c>
      <c r="F1052" s="63" t="str">
        <f>IF(B1052="","",VLOOKUP(B1052,'Base productos'!A$2:H$11812,5,FALSE))</f>
        <v/>
      </c>
      <c r="G1052" s="67" t="str">
        <f>IF(B1052="","",VLOOKUP(B1052,'Base productos'!A$2:H$11812,6,FALSE))</f>
        <v/>
      </c>
      <c r="H1052" s="67" t="str">
        <f>IF(B1052="","",VLOOKUP(B1052,'Base productos'!A$2:H$11812,7,FALSE))</f>
        <v/>
      </c>
      <c r="I1052" s="67" t="str">
        <f>IF(B1052="","",VLOOKUP(B1052,'Base productos'!A$2:H$11812,8,FALSE))</f>
        <v/>
      </c>
      <c r="J1052" s="47"/>
      <c r="K1052" s="48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70"/>
      <c r="Y1052" s="69"/>
      <c r="Z1052" s="70"/>
      <c r="AA1052" s="105"/>
      <c r="AB1052" s="107"/>
      <c r="AC1052" s="106"/>
      <c r="AD1052" s="106"/>
      <c r="AE1052" s="54"/>
      <c r="AF1052" s="104"/>
      <c r="AG1052" s="94"/>
      <c r="AH1052" s="94"/>
      <c r="AI1052"/>
      <c r="AJ1052"/>
      <c r="AM1052" s="13"/>
    </row>
    <row r="1053" spans="1:39" s="8" customFormat="1" ht="24.95" customHeight="1" x14ac:dyDescent="0.25">
      <c r="A1053" s="66" t="str">
        <f t="shared" si="16"/>
        <v/>
      </c>
      <c r="B1053" s="62"/>
      <c r="C1053" s="64" t="str">
        <f>IF(B1053="","",VLOOKUP(B1053,'Base productos'!A$2:H$11812,2,FALSE))</f>
        <v/>
      </c>
      <c r="D1053" s="67" t="str">
        <f>IF(B1053="","",VLOOKUP(B1053,'Base productos'!A$2:H$11812,3,FALSE))</f>
        <v/>
      </c>
      <c r="E1053" s="63" t="str">
        <f>IF(B1053="","",VLOOKUP(B1053,'Base productos'!A$2:H$11812,4,FALSE))</f>
        <v/>
      </c>
      <c r="F1053" s="63" t="str">
        <f>IF(B1053="","",VLOOKUP(B1053,'Base productos'!A$2:H$11812,5,FALSE))</f>
        <v/>
      </c>
      <c r="G1053" s="67" t="str">
        <f>IF(B1053="","",VLOOKUP(B1053,'Base productos'!A$2:H$11812,6,FALSE))</f>
        <v/>
      </c>
      <c r="H1053" s="67" t="str">
        <f>IF(B1053="","",VLOOKUP(B1053,'Base productos'!A$2:H$11812,7,FALSE))</f>
        <v/>
      </c>
      <c r="I1053" s="67" t="str">
        <f>IF(B1053="","",VLOOKUP(B1053,'Base productos'!A$2:H$11812,8,FALSE))</f>
        <v/>
      </c>
      <c r="J1053" s="47"/>
      <c r="K1053" s="48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70"/>
      <c r="Y1053" s="69"/>
      <c r="Z1053" s="70"/>
      <c r="AA1053" s="105"/>
      <c r="AB1053" s="107"/>
      <c r="AC1053" s="106"/>
      <c r="AD1053" s="106"/>
      <c r="AE1053" s="54"/>
      <c r="AF1053" s="104"/>
      <c r="AG1053" s="94"/>
      <c r="AH1053" s="94"/>
      <c r="AI1053"/>
      <c r="AJ1053"/>
      <c r="AM1053" s="13"/>
    </row>
    <row r="1054" spans="1:39" s="8" customFormat="1" ht="24.95" customHeight="1" x14ac:dyDescent="0.25">
      <c r="A1054" s="66" t="str">
        <f t="shared" si="16"/>
        <v/>
      </c>
      <c r="B1054" s="62"/>
      <c r="C1054" s="64" t="str">
        <f>IF(B1054="","",VLOOKUP(B1054,'Base productos'!A$2:H$11812,2,FALSE))</f>
        <v/>
      </c>
      <c r="D1054" s="67" t="str">
        <f>IF(B1054="","",VLOOKUP(B1054,'Base productos'!A$2:H$11812,3,FALSE))</f>
        <v/>
      </c>
      <c r="E1054" s="63" t="str">
        <f>IF(B1054="","",VLOOKUP(B1054,'Base productos'!A$2:H$11812,4,FALSE))</f>
        <v/>
      </c>
      <c r="F1054" s="63" t="str">
        <f>IF(B1054="","",VLOOKUP(B1054,'Base productos'!A$2:H$11812,5,FALSE))</f>
        <v/>
      </c>
      <c r="G1054" s="67" t="str">
        <f>IF(B1054="","",VLOOKUP(B1054,'Base productos'!A$2:H$11812,6,FALSE))</f>
        <v/>
      </c>
      <c r="H1054" s="67" t="str">
        <f>IF(B1054="","",VLOOKUP(B1054,'Base productos'!A$2:H$11812,7,FALSE))</f>
        <v/>
      </c>
      <c r="I1054" s="67" t="str">
        <f>IF(B1054="","",VLOOKUP(B1054,'Base productos'!A$2:H$11812,8,FALSE))</f>
        <v/>
      </c>
      <c r="J1054" s="47"/>
      <c r="K1054" s="48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70"/>
      <c r="Y1054" s="69"/>
      <c r="Z1054" s="70"/>
      <c r="AA1054" s="105"/>
      <c r="AB1054" s="107"/>
      <c r="AC1054" s="106"/>
      <c r="AD1054" s="106"/>
      <c r="AE1054" s="54"/>
      <c r="AF1054" s="104"/>
      <c r="AG1054" s="94"/>
      <c r="AH1054" s="94"/>
      <c r="AI1054"/>
      <c r="AJ1054"/>
      <c r="AM1054" s="13"/>
    </row>
    <row r="1055" spans="1:39" s="8" customFormat="1" ht="24.95" customHeight="1" x14ac:dyDescent="0.25">
      <c r="A1055" s="66" t="str">
        <f t="shared" si="16"/>
        <v/>
      </c>
      <c r="B1055" s="62"/>
      <c r="C1055" s="64" t="str">
        <f>IF(B1055="","",VLOOKUP(B1055,'Base productos'!A$2:H$11812,2,FALSE))</f>
        <v/>
      </c>
      <c r="D1055" s="67" t="str">
        <f>IF(B1055="","",VLOOKUP(B1055,'Base productos'!A$2:H$11812,3,FALSE))</f>
        <v/>
      </c>
      <c r="E1055" s="63" t="str">
        <f>IF(B1055="","",VLOOKUP(B1055,'Base productos'!A$2:H$11812,4,FALSE))</f>
        <v/>
      </c>
      <c r="F1055" s="63" t="str">
        <f>IF(B1055="","",VLOOKUP(B1055,'Base productos'!A$2:H$11812,5,FALSE))</f>
        <v/>
      </c>
      <c r="G1055" s="67" t="str">
        <f>IF(B1055="","",VLOOKUP(B1055,'Base productos'!A$2:H$11812,6,FALSE))</f>
        <v/>
      </c>
      <c r="H1055" s="67" t="str">
        <f>IF(B1055="","",VLOOKUP(B1055,'Base productos'!A$2:H$11812,7,FALSE))</f>
        <v/>
      </c>
      <c r="I1055" s="67" t="str">
        <f>IF(B1055="","",VLOOKUP(B1055,'Base productos'!A$2:H$11812,8,FALSE))</f>
        <v/>
      </c>
      <c r="J1055" s="47"/>
      <c r="K1055" s="48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70"/>
      <c r="Y1055" s="69"/>
      <c r="Z1055" s="70"/>
      <c r="AA1055" s="105"/>
      <c r="AB1055" s="107"/>
      <c r="AC1055" s="106"/>
      <c r="AD1055" s="106"/>
      <c r="AE1055" s="54"/>
      <c r="AF1055" s="104"/>
      <c r="AG1055" s="94"/>
      <c r="AH1055" s="94"/>
      <c r="AI1055"/>
      <c r="AJ1055"/>
      <c r="AM1055" s="13"/>
    </row>
    <row r="1056" spans="1:39" s="8" customFormat="1" ht="24.95" customHeight="1" x14ac:dyDescent="0.25">
      <c r="A1056" s="66" t="str">
        <f t="shared" si="16"/>
        <v/>
      </c>
      <c r="B1056" s="62"/>
      <c r="C1056" s="64" t="str">
        <f>IF(B1056="","",VLOOKUP(B1056,'Base productos'!A$2:H$11812,2,FALSE))</f>
        <v/>
      </c>
      <c r="D1056" s="67" t="str">
        <f>IF(B1056="","",VLOOKUP(B1056,'Base productos'!A$2:H$11812,3,FALSE))</f>
        <v/>
      </c>
      <c r="E1056" s="63" t="str">
        <f>IF(B1056="","",VLOOKUP(B1056,'Base productos'!A$2:H$11812,4,FALSE))</f>
        <v/>
      </c>
      <c r="F1056" s="63" t="str">
        <f>IF(B1056="","",VLOOKUP(B1056,'Base productos'!A$2:H$11812,5,FALSE))</f>
        <v/>
      </c>
      <c r="G1056" s="67" t="str">
        <f>IF(B1056="","",VLOOKUP(B1056,'Base productos'!A$2:H$11812,6,FALSE))</f>
        <v/>
      </c>
      <c r="H1056" s="67" t="str">
        <f>IF(B1056="","",VLOOKUP(B1056,'Base productos'!A$2:H$11812,7,FALSE))</f>
        <v/>
      </c>
      <c r="I1056" s="67" t="str">
        <f>IF(B1056="","",VLOOKUP(B1056,'Base productos'!A$2:H$11812,8,FALSE))</f>
        <v/>
      </c>
      <c r="J1056" s="47"/>
      <c r="K1056" s="48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70"/>
      <c r="Y1056" s="69"/>
      <c r="Z1056" s="70"/>
      <c r="AA1056" s="105"/>
      <c r="AB1056" s="107"/>
      <c r="AC1056" s="106"/>
      <c r="AD1056" s="106"/>
      <c r="AE1056" s="54"/>
      <c r="AF1056" s="104"/>
      <c r="AG1056" s="94"/>
      <c r="AH1056" s="94"/>
      <c r="AI1056"/>
      <c r="AJ1056"/>
      <c r="AM1056" s="13"/>
    </row>
    <row r="1057" spans="1:39" s="8" customFormat="1" ht="24.95" customHeight="1" x14ac:dyDescent="0.25">
      <c r="A1057" s="66" t="str">
        <f t="shared" si="16"/>
        <v/>
      </c>
      <c r="B1057" s="62"/>
      <c r="C1057" s="64" t="str">
        <f>IF(B1057="","",VLOOKUP(B1057,'Base productos'!A$2:H$11812,2,FALSE))</f>
        <v/>
      </c>
      <c r="D1057" s="67" t="str">
        <f>IF(B1057="","",VLOOKUP(B1057,'Base productos'!A$2:H$11812,3,FALSE))</f>
        <v/>
      </c>
      <c r="E1057" s="63" t="str">
        <f>IF(B1057="","",VLOOKUP(B1057,'Base productos'!A$2:H$11812,4,FALSE))</f>
        <v/>
      </c>
      <c r="F1057" s="63" t="str">
        <f>IF(B1057="","",VLOOKUP(B1057,'Base productos'!A$2:H$11812,5,FALSE))</f>
        <v/>
      </c>
      <c r="G1057" s="67" t="str">
        <f>IF(B1057="","",VLOOKUP(B1057,'Base productos'!A$2:H$11812,6,FALSE))</f>
        <v/>
      </c>
      <c r="H1057" s="67" t="str">
        <f>IF(B1057="","",VLOOKUP(B1057,'Base productos'!A$2:H$11812,7,FALSE))</f>
        <v/>
      </c>
      <c r="I1057" s="67" t="str">
        <f>IF(B1057="","",VLOOKUP(B1057,'Base productos'!A$2:H$11812,8,FALSE))</f>
        <v/>
      </c>
      <c r="J1057" s="47"/>
      <c r="K1057" s="48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70"/>
      <c r="Y1057" s="69"/>
      <c r="Z1057" s="70"/>
      <c r="AA1057" s="105"/>
      <c r="AB1057" s="107"/>
      <c r="AC1057" s="106"/>
      <c r="AD1057" s="106"/>
      <c r="AE1057" s="54"/>
      <c r="AF1057" s="104"/>
      <c r="AG1057" s="94"/>
      <c r="AH1057" s="94"/>
      <c r="AI1057"/>
      <c r="AJ1057"/>
      <c r="AM1057" s="13"/>
    </row>
    <row r="1058" spans="1:39" s="8" customFormat="1" ht="24.95" customHeight="1" x14ac:dyDescent="0.25">
      <c r="A1058" s="66" t="str">
        <f t="shared" si="16"/>
        <v/>
      </c>
      <c r="B1058" s="62"/>
      <c r="C1058" s="64" t="str">
        <f>IF(B1058="","",VLOOKUP(B1058,'Base productos'!A$2:H$11812,2,FALSE))</f>
        <v/>
      </c>
      <c r="D1058" s="67" t="str">
        <f>IF(B1058="","",VLOOKUP(B1058,'Base productos'!A$2:H$11812,3,FALSE))</f>
        <v/>
      </c>
      <c r="E1058" s="63" t="str">
        <f>IF(B1058="","",VLOOKUP(B1058,'Base productos'!A$2:H$11812,4,FALSE))</f>
        <v/>
      </c>
      <c r="F1058" s="63" t="str">
        <f>IF(B1058="","",VLOOKUP(B1058,'Base productos'!A$2:H$11812,5,FALSE))</f>
        <v/>
      </c>
      <c r="G1058" s="67" t="str">
        <f>IF(B1058="","",VLOOKUP(B1058,'Base productos'!A$2:H$11812,6,FALSE))</f>
        <v/>
      </c>
      <c r="H1058" s="67" t="str">
        <f>IF(B1058="","",VLOOKUP(B1058,'Base productos'!A$2:H$11812,7,FALSE))</f>
        <v/>
      </c>
      <c r="I1058" s="67" t="str">
        <f>IF(B1058="","",VLOOKUP(B1058,'Base productos'!A$2:H$11812,8,FALSE))</f>
        <v/>
      </c>
      <c r="J1058" s="47"/>
      <c r="K1058" s="48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70"/>
      <c r="Y1058" s="69"/>
      <c r="Z1058" s="70"/>
      <c r="AA1058" s="105"/>
      <c r="AB1058" s="107"/>
      <c r="AC1058" s="106"/>
      <c r="AD1058" s="106"/>
      <c r="AE1058" s="54"/>
      <c r="AF1058" s="104"/>
      <c r="AG1058" s="94"/>
      <c r="AH1058" s="94"/>
      <c r="AI1058"/>
      <c r="AJ1058"/>
      <c r="AM1058" s="13"/>
    </row>
    <row r="1059" spans="1:39" s="8" customFormat="1" ht="24.95" customHeight="1" x14ac:dyDescent="0.25">
      <c r="A1059" s="66" t="str">
        <f t="shared" si="16"/>
        <v/>
      </c>
      <c r="B1059" s="62"/>
      <c r="C1059" s="64" t="str">
        <f>IF(B1059="","",VLOOKUP(B1059,'Base productos'!A$2:H$11812,2,FALSE))</f>
        <v/>
      </c>
      <c r="D1059" s="67" t="str">
        <f>IF(B1059="","",VLOOKUP(B1059,'Base productos'!A$2:H$11812,3,FALSE))</f>
        <v/>
      </c>
      <c r="E1059" s="63" t="str">
        <f>IF(B1059="","",VLOOKUP(B1059,'Base productos'!A$2:H$11812,4,FALSE))</f>
        <v/>
      </c>
      <c r="F1059" s="63" t="str">
        <f>IF(B1059="","",VLOOKUP(B1059,'Base productos'!A$2:H$11812,5,FALSE))</f>
        <v/>
      </c>
      <c r="G1059" s="67" t="str">
        <f>IF(B1059="","",VLOOKUP(B1059,'Base productos'!A$2:H$11812,6,FALSE))</f>
        <v/>
      </c>
      <c r="H1059" s="67" t="str">
        <f>IF(B1059="","",VLOOKUP(B1059,'Base productos'!A$2:H$11812,7,FALSE))</f>
        <v/>
      </c>
      <c r="I1059" s="67" t="str">
        <f>IF(B1059="","",VLOOKUP(B1059,'Base productos'!A$2:H$11812,8,FALSE))</f>
        <v/>
      </c>
      <c r="J1059" s="47"/>
      <c r="K1059" s="48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70"/>
      <c r="Y1059" s="69"/>
      <c r="Z1059" s="70"/>
      <c r="AA1059" s="105"/>
      <c r="AB1059" s="107"/>
      <c r="AC1059" s="106"/>
      <c r="AD1059" s="106"/>
      <c r="AE1059" s="54"/>
      <c r="AF1059" s="104"/>
      <c r="AG1059" s="94"/>
      <c r="AH1059" s="94"/>
      <c r="AI1059"/>
      <c r="AJ1059"/>
      <c r="AM1059" s="13"/>
    </row>
    <row r="1060" spans="1:39" s="8" customFormat="1" ht="24.95" customHeight="1" x14ac:dyDescent="0.25">
      <c r="A1060" s="66" t="str">
        <f t="shared" si="16"/>
        <v/>
      </c>
      <c r="B1060" s="62"/>
      <c r="C1060" s="64" t="str">
        <f>IF(B1060="","",VLOOKUP(B1060,'Base productos'!A$2:H$11812,2,FALSE))</f>
        <v/>
      </c>
      <c r="D1060" s="67" t="str">
        <f>IF(B1060="","",VLOOKUP(B1060,'Base productos'!A$2:H$11812,3,FALSE))</f>
        <v/>
      </c>
      <c r="E1060" s="63" t="str">
        <f>IF(B1060="","",VLOOKUP(B1060,'Base productos'!A$2:H$11812,4,FALSE))</f>
        <v/>
      </c>
      <c r="F1060" s="63" t="str">
        <f>IF(B1060="","",VLOOKUP(B1060,'Base productos'!A$2:H$11812,5,FALSE))</f>
        <v/>
      </c>
      <c r="G1060" s="67" t="str">
        <f>IF(B1060="","",VLOOKUP(B1060,'Base productos'!A$2:H$11812,6,FALSE))</f>
        <v/>
      </c>
      <c r="H1060" s="67" t="str">
        <f>IF(B1060="","",VLOOKUP(B1060,'Base productos'!A$2:H$11812,7,FALSE))</f>
        <v/>
      </c>
      <c r="I1060" s="67" t="str">
        <f>IF(B1060="","",VLOOKUP(B1060,'Base productos'!A$2:H$11812,8,FALSE))</f>
        <v/>
      </c>
      <c r="J1060" s="47"/>
      <c r="K1060" s="48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70"/>
      <c r="Y1060" s="69"/>
      <c r="Z1060" s="70"/>
      <c r="AA1060" s="105"/>
      <c r="AB1060" s="107"/>
      <c r="AC1060" s="106"/>
      <c r="AD1060" s="106"/>
      <c r="AE1060" s="54"/>
      <c r="AF1060" s="104"/>
      <c r="AG1060" s="94"/>
      <c r="AH1060" s="94"/>
      <c r="AI1060"/>
      <c r="AJ1060"/>
      <c r="AM1060" s="13"/>
    </row>
    <row r="1061" spans="1:39" s="8" customFormat="1" ht="24.95" customHeight="1" x14ac:dyDescent="0.25">
      <c r="A1061" s="66" t="str">
        <f t="shared" si="16"/>
        <v/>
      </c>
      <c r="B1061" s="62"/>
      <c r="C1061" s="64" t="str">
        <f>IF(B1061="","",VLOOKUP(B1061,'Base productos'!A$2:H$11812,2,FALSE))</f>
        <v/>
      </c>
      <c r="D1061" s="67" t="str">
        <f>IF(B1061="","",VLOOKUP(B1061,'Base productos'!A$2:H$11812,3,FALSE))</f>
        <v/>
      </c>
      <c r="E1061" s="63" t="str">
        <f>IF(B1061="","",VLOOKUP(B1061,'Base productos'!A$2:H$11812,4,FALSE))</f>
        <v/>
      </c>
      <c r="F1061" s="63" t="str">
        <f>IF(B1061="","",VLOOKUP(B1061,'Base productos'!A$2:H$11812,5,FALSE))</f>
        <v/>
      </c>
      <c r="G1061" s="67" t="str">
        <f>IF(B1061="","",VLOOKUP(B1061,'Base productos'!A$2:H$11812,6,FALSE))</f>
        <v/>
      </c>
      <c r="H1061" s="67" t="str">
        <f>IF(B1061="","",VLOOKUP(B1061,'Base productos'!A$2:H$11812,7,FALSE))</f>
        <v/>
      </c>
      <c r="I1061" s="67" t="str">
        <f>IF(B1061="","",VLOOKUP(B1061,'Base productos'!A$2:H$11812,8,FALSE))</f>
        <v/>
      </c>
      <c r="J1061" s="47"/>
      <c r="K1061" s="48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70"/>
      <c r="Y1061" s="69"/>
      <c r="Z1061" s="70"/>
      <c r="AA1061" s="105"/>
      <c r="AB1061" s="107"/>
      <c r="AC1061" s="106"/>
      <c r="AD1061" s="106"/>
      <c r="AE1061" s="54"/>
      <c r="AF1061" s="104"/>
      <c r="AG1061" s="94"/>
      <c r="AH1061" s="94"/>
      <c r="AI1061"/>
      <c r="AJ1061"/>
      <c r="AM1061" s="13"/>
    </row>
    <row r="1062" spans="1:39" s="8" customFormat="1" ht="24.95" customHeight="1" x14ac:dyDescent="0.25">
      <c r="A1062" s="66" t="str">
        <f t="shared" si="16"/>
        <v/>
      </c>
      <c r="B1062" s="62"/>
      <c r="C1062" s="64" t="str">
        <f>IF(B1062="","",VLOOKUP(B1062,'Base productos'!A$2:H$11812,2,FALSE))</f>
        <v/>
      </c>
      <c r="D1062" s="67" t="str">
        <f>IF(B1062="","",VLOOKUP(B1062,'Base productos'!A$2:H$11812,3,FALSE))</f>
        <v/>
      </c>
      <c r="E1062" s="63" t="str">
        <f>IF(B1062="","",VLOOKUP(B1062,'Base productos'!A$2:H$11812,4,FALSE))</f>
        <v/>
      </c>
      <c r="F1062" s="63" t="str">
        <f>IF(B1062="","",VLOOKUP(B1062,'Base productos'!A$2:H$11812,5,FALSE))</f>
        <v/>
      </c>
      <c r="G1062" s="67" t="str">
        <f>IF(B1062="","",VLOOKUP(B1062,'Base productos'!A$2:H$11812,6,FALSE))</f>
        <v/>
      </c>
      <c r="H1062" s="67" t="str">
        <f>IF(B1062="","",VLOOKUP(B1062,'Base productos'!A$2:H$11812,7,FALSE))</f>
        <v/>
      </c>
      <c r="I1062" s="67" t="str">
        <f>IF(B1062="","",VLOOKUP(B1062,'Base productos'!A$2:H$11812,8,FALSE))</f>
        <v/>
      </c>
      <c r="J1062" s="47"/>
      <c r="K1062" s="48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70"/>
      <c r="Y1062" s="69"/>
      <c r="Z1062" s="70"/>
      <c r="AA1062" s="105"/>
      <c r="AB1062" s="107"/>
      <c r="AC1062" s="106"/>
      <c r="AD1062" s="106"/>
      <c r="AE1062" s="54"/>
      <c r="AF1062" s="104"/>
      <c r="AG1062" s="94"/>
      <c r="AH1062" s="94"/>
      <c r="AI1062"/>
      <c r="AJ1062"/>
      <c r="AM1062" s="13"/>
    </row>
    <row r="1063" spans="1:39" s="8" customFormat="1" ht="24.95" customHeight="1" x14ac:dyDescent="0.25">
      <c r="A1063" s="66" t="str">
        <f t="shared" si="16"/>
        <v/>
      </c>
      <c r="B1063" s="62"/>
      <c r="C1063" s="64" t="str">
        <f>IF(B1063="","",VLOOKUP(B1063,'Base productos'!A$2:H$11812,2,FALSE))</f>
        <v/>
      </c>
      <c r="D1063" s="67" t="str">
        <f>IF(B1063="","",VLOOKUP(B1063,'Base productos'!A$2:H$11812,3,FALSE))</f>
        <v/>
      </c>
      <c r="E1063" s="63" t="str">
        <f>IF(B1063="","",VLOOKUP(B1063,'Base productos'!A$2:H$11812,4,FALSE))</f>
        <v/>
      </c>
      <c r="F1063" s="63" t="str">
        <f>IF(B1063="","",VLOOKUP(B1063,'Base productos'!A$2:H$11812,5,FALSE))</f>
        <v/>
      </c>
      <c r="G1063" s="67" t="str">
        <f>IF(B1063="","",VLOOKUP(B1063,'Base productos'!A$2:H$11812,6,FALSE))</f>
        <v/>
      </c>
      <c r="H1063" s="67" t="str">
        <f>IF(B1063="","",VLOOKUP(B1063,'Base productos'!A$2:H$11812,7,FALSE))</f>
        <v/>
      </c>
      <c r="I1063" s="67" t="str">
        <f>IF(B1063="","",VLOOKUP(B1063,'Base productos'!A$2:H$11812,8,FALSE))</f>
        <v/>
      </c>
      <c r="J1063" s="47"/>
      <c r="K1063" s="48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70"/>
      <c r="Y1063" s="69"/>
      <c r="Z1063" s="70"/>
      <c r="AA1063" s="105"/>
      <c r="AB1063" s="107"/>
      <c r="AC1063" s="106"/>
      <c r="AD1063" s="106"/>
      <c r="AE1063" s="54"/>
      <c r="AF1063" s="104"/>
      <c r="AG1063" s="94"/>
      <c r="AH1063" s="94"/>
      <c r="AI1063"/>
      <c r="AJ1063"/>
      <c r="AM1063" s="13"/>
    </row>
    <row r="1064" spans="1:39" s="8" customFormat="1" ht="24.95" customHeight="1" x14ac:dyDescent="0.25">
      <c r="A1064" s="66" t="str">
        <f t="shared" si="16"/>
        <v/>
      </c>
      <c r="B1064" s="62"/>
      <c r="C1064" s="64" t="str">
        <f>IF(B1064="","",VLOOKUP(B1064,'Base productos'!A$2:H$11812,2,FALSE))</f>
        <v/>
      </c>
      <c r="D1064" s="67" t="str">
        <f>IF(B1064="","",VLOOKUP(B1064,'Base productos'!A$2:H$11812,3,FALSE))</f>
        <v/>
      </c>
      <c r="E1064" s="63" t="str">
        <f>IF(B1064="","",VLOOKUP(B1064,'Base productos'!A$2:H$11812,4,FALSE))</f>
        <v/>
      </c>
      <c r="F1064" s="63" t="str">
        <f>IF(B1064="","",VLOOKUP(B1064,'Base productos'!A$2:H$11812,5,FALSE))</f>
        <v/>
      </c>
      <c r="G1064" s="67" t="str">
        <f>IF(B1064="","",VLOOKUP(B1064,'Base productos'!A$2:H$11812,6,FALSE))</f>
        <v/>
      </c>
      <c r="H1064" s="67" t="str">
        <f>IF(B1064="","",VLOOKUP(B1064,'Base productos'!A$2:H$11812,7,FALSE))</f>
        <v/>
      </c>
      <c r="I1064" s="67" t="str">
        <f>IF(B1064="","",VLOOKUP(B1064,'Base productos'!A$2:H$11812,8,FALSE))</f>
        <v/>
      </c>
      <c r="J1064" s="47"/>
      <c r="K1064" s="48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70"/>
      <c r="Y1064" s="69"/>
      <c r="Z1064" s="70"/>
      <c r="AA1064" s="105"/>
      <c r="AB1064" s="107"/>
      <c r="AC1064" s="106"/>
      <c r="AD1064" s="106"/>
      <c r="AE1064" s="54"/>
      <c r="AF1064" s="104"/>
      <c r="AG1064" s="94"/>
      <c r="AH1064" s="94"/>
      <c r="AI1064"/>
      <c r="AJ1064"/>
      <c r="AM1064" s="13"/>
    </row>
    <row r="1065" spans="1:39" s="8" customFormat="1" ht="24.95" customHeight="1" x14ac:dyDescent="0.25">
      <c r="A1065" s="66" t="str">
        <f t="shared" si="16"/>
        <v/>
      </c>
      <c r="B1065" s="62"/>
      <c r="C1065" s="64" t="str">
        <f>IF(B1065="","",VLOOKUP(B1065,'Base productos'!A$2:H$11812,2,FALSE))</f>
        <v/>
      </c>
      <c r="D1065" s="67" t="str">
        <f>IF(B1065="","",VLOOKUP(B1065,'Base productos'!A$2:H$11812,3,FALSE))</f>
        <v/>
      </c>
      <c r="E1065" s="63" t="str">
        <f>IF(B1065="","",VLOOKUP(B1065,'Base productos'!A$2:H$11812,4,FALSE))</f>
        <v/>
      </c>
      <c r="F1065" s="63" t="str">
        <f>IF(B1065="","",VLOOKUP(B1065,'Base productos'!A$2:H$11812,5,FALSE))</f>
        <v/>
      </c>
      <c r="G1065" s="67" t="str">
        <f>IF(B1065="","",VLOOKUP(B1065,'Base productos'!A$2:H$11812,6,FALSE))</f>
        <v/>
      </c>
      <c r="H1065" s="67" t="str">
        <f>IF(B1065="","",VLOOKUP(B1065,'Base productos'!A$2:H$11812,7,FALSE))</f>
        <v/>
      </c>
      <c r="I1065" s="67" t="str">
        <f>IF(B1065="","",VLOOKUP(B1065,'Base productos'!A$2:H$11812,8,FALSE))</f>
        <v/>
      </c>
      <c r="J1065" s="47"/>
      <c r="K1065" s="48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70"/>
      <c r="Y1065" s="69"/>
      <c r="Z1065" s="70"/>
      <c r="AA1065" s="105"/>
      <c r="AB1065" s="107"/>
      <c r="AC1065" s="106"/>
      <c r="AD1065" s="106"/>
      <c r="AE1065" s="54"/>
      <c r="AF1065" s="104"/>
      <c r="AG1065" s="94"/>
      <c r="AH1065" s="94"/>
      <c r="AI1065"/>
      <c r="AJ1065"/>
      <c r="AM1065" s="13"/>
    </row>
    <row r="1066" spans="1:39" s="8" customFormat="1" ht="24.95" customHeight="1" x14ac:dyDescent="0.25">
      <c r="A1066" s="66" t="str">
        <f t="shared" si="16"/>
        <v/>
      </c>
      <c r="B1066" s="62"/>
      <c r="C1066" s="64" t="str">
        <f>IF(B1066="","",VLOOKUP(B1066,'Base productos'!A$2:H$11812,2,FALSE))</f>
        <v/>
      </c>
      <c r="D1066" s="67" t="str">
        <f>IF(B1066="","",VLOOKUP(B1066,'Base productos'!A$2:H$11812,3,FALSE))</f>
        <v/>
      </c>
      <c r="E1066" s="63" t="str">
        <f>IF(B1066="","",VLOOKUP(B1066,'Base productos'!A$2:H$11812,4,FALSE))</f>
        <v/>
      </c>
      <c r="F1066" s="63" t="str">
        <f>IF(B1066="","",VLOOKUP(B1066,'Base productos'!A$2:H$11812,5,FALSE))</f>
        <v/>
      </c>
      <c r="G1066" s="67" t="str">
        <f>IF(B1066="","",VLOOKUP(B1066,'Base productos'!A$2:H$11812,6,FALSE))</f>
        <v/>
      </c>
      <c r="H1066" s="67" t="str">
        <f>IF(B1066="","",VLOOKUP(B1066,'Base productos'!A$2:H$11812,7,FALSE))</f>
        <v/>
      </c>
      <c r="I1066" s="67" t="str">
        <f>IF(B1066="","",VLOOKUP(B1066,'Base productos'!A$2:H$11812,8,FALSE))</f>
        <v/>
      </c>
      <c r="J1066" s="47"/>
      <c r="K1066" s="48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70"/>
      <c r="Y1066" s="69"/>
      <c r="Z1066" s="70"/>
      <c r="AA1066" s="105"/>
      <c r="AB1066" s="107"/>
      <c r="AC1066" s="106"/>
      <c r="AD1066" s="106"/>
      <c r="AE1066" s="54"/>
      <c r="AF1066" s="104"/>
      <c r="AG1066" s="94"/>
      <c r="AH1066" s="94"/>
      <c r="AI1066"/>
      <c r="AJ1066"/>
      <c r="AM1066" s="13"/>
    </row>
    <row r="1067" spans="1:39" s="8" customFormat="1" ht="24.95" customHeight="1" x14ac:dyDescent="0.25">
      <c r="A1067" s="66" t="str">
        <f t="shared" si="16"/>
        <v/>
      </c>
      <c r="B1067" s="62"/>
      <c r="C1067" s="64" t="str">
        <f>IF(B1067="","",VLOOKUP(B1067,'Base productos'!A$2:H$11812,2,FALSE))</f>
        <v/>
      </c>
      <c r="D1067" s="67" t="str">
        <f>IF(B1067="","",VLOOKUP(B1067,'Base productos'!A$2:H$11812,3,FALSE))</f>
        <v/>
      </c>
      <c r="E1067" s="63" t="str">
        <f>IF(B1067="","",VLOOKUP(B1067,'Base productos'!A$2:H$11812,4,FALSE))</f>
        <v/>
      </c>
      <c r="F1067" s="63" t="str">
        <f>IF(B1067="","",VLOOKUP(B1067,'Base productos'!A$2:H$11812,5,FALSE))</f>
        <v/>
      </c>
      <c r="G1067" s="67" t="str">
        <f>IF(B1067="","",VLOOKUP(B1067,'Base productos'!A$2:H$11812,6,FALSE))</f>
        <v/>
      </c>
      <c r="H1067" s="67" t="str">
        <f>IF(B1067="","",VLOOKUP(B1067,'Base productos'!A$2:H$11812,7,FALSE))</f>
        <v/>
      </c>
      <c r="I1067" s="67" t="str">
        <f>IF(B1067="","",VLOOKUP(B1067,'Base productos'!A$2:H$11812,8,FALSE))</f>
        <v/>
      </c>
      <c r="J1067" s="47"/>
      <c r="K1067" s="48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70"/>
      <c r="Y1067" s="69"/>
      <c r="Z1067" s="70"/>
      <c r="AA1067" s="105"/>
      <c r="AB1067" s="107"/>
      <c r="AC1067" s="106"/>
      <c r="AD1067" s="106"/>
      <c r="AE1067" s="54"/>
      <c r="AF1067" s="104"/>
      <c r="AG1067" s="94"/>
      <c r="AH1067" s="94"/>
      <c r="AI1067"/>
      <c r="AJ1067"/>
      <c r="AM1067" s="13"/>
    </row>
    <row r="1068" spans="1:39" s="8" customFormat="1" ht="24.95" customHeight="1" x14ac:dyDescent="0.25">
      <c r="A1068" s="66" t="str">
        <f t="shared" si="16"/>
        <v/>
      </c>
      <c r="B1068" s="62"/>
      <c r="C1068" s="64" t="str">
        <f>IF(B1068="","",VLOOKUP(B1068,'Base productos'!A$2:H$11812,2,FALSE))</f>
        <v/>
      </c>
      <c r="D1068" s="67" t="str">
        <f>IF(B1068="","",VLOOKUP(B1068,'Base productos'!A$2:H$11812,3,FALSE))</f>
        <v/>
      </c>
      <c r="E1068" s="63" t="str">
        <f>IF(B1068="","",VLOOKUP(B1068,'Base productos'!A$2:H$11812,4,FALSE))</f>
        <v/>
      </c>
      <c r="F1068" s="63" t="str">
        <f>IF(B1068="","",VLOOKUP(B1068,'Base productos'!A$2:H$11812,5,FALSE))</f>
        <v/>
      </c>
      <c r="G1068" s="67" t="str">
        <f>IF(B1068="","",VLOOKUP(B1068,'Base productos'!A$2:H$11812,6,FALSE))</f>
        <v/>
      </c>
      <c r="H1068" s="67" t="str">
        <f>IF(B1068="","",VLOOKUP(B1068,'Base productos'!A$2:H$11812,7,FALSE))</f>
        <v/>
      </c>
      <c r="I1068" s="67" t="str">
        <f>IF(B1068="","",VLOOKUP(B1068,'Base productos'!A$2:H$11812,8,FALSE))</f>
        <v/>
      </c>
      <c r="J1068" s="47"/>
      <c r="K1068" s="48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70"/>
      <c r="Y1068" s="69"/>
      <c r="Z1068" s="70"/>
      <c r="AA1068" s="105"/>
      <c r="AB1068" s="107"/>
      <c r="AC1068" s="106"/>
      <c r="AD1068" s="106"/>
      <c r="AE1068" s="54"/>
      <c r="AF1068" s="104"/>
      <c r="AG1068" s="94"/>
      <c r="AH1068" s="94"/>
      <c r="AI1068"/>
      <c r="AJ1068"/>
      <c r="AM1068" s="13"/>
    </row>
    <row r="1069" spans="1:39" s="8" customFormat="1" ht="24.95" customHeight="1" x14ac:dyDescent="0.25">
      <c r="A1069" s="66" t="str">
        <f t="shared" si="16"/>
        <v/>
      </c>
      <c r="B1069" s="62"/>
      <c r="C1069" s="64" t="str">
        <f>IF(B1069="","",VLOOKUP(B1069,'Base productos'!A$2:H$11812,2,FALSE))</f>
        <v/>
      </c>
      <c r="D1069" s="67" t="str">
        <f>IF(B1069="","",VLOOKUP(B1069,'Base productos'!A$2:H$11812,3,FALSE))</f>
        <v/>
      </c>
      <c r="E1069" s="63" t="str">
        <f>IF(B1069="","",VLOOKUP(B1069,'Base productos'!A$2:H$11812,4,FALSE))</f>
        <v/>
      </c>
      <c r="F1069" s="63" t="str">
        <f>IF(B1069="","",VLOOKUP(B1069,'Base productos'!A$2:H$11812,5,FALSE))</f>
        <v/>
      </c>
      <c r="G1069" s="67" t="str">
        <f>IF(B1069="","",VLOOKUP(B1069,'Base productos'!A$2:H$11812,6,FALSE))</f>
        <v/>
      </c>
      <c r="H1069" s="67" t="str">
        <f>IF(B1069="","",VLOOKUP(B1069,'Base productos'!A$2:H$11812,7,FALSE))</f>
        <v/>
      </c>
      <c r="I1069" s="67" t="str">
        <f>IF(B1069="","",VLOOKUP(B1069,'Base productos'!A$2:H$11812,8,FALSE))</f>
        <v/>
      </c>
      <c r="J1069" s="47"/>
      <c r="K1069" s="48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70"/>
      <c r="Y1069" s="69"/>
      <c r="Z1069" s="70"/>
      <c r="AA1069" s="105"/>
      <c r="AB1069" s="107"/>
      <c r="AC1069" s="106"/>
      <c r="AD1069" s="106"/>
      <c r="AE1069" s="54"/>
      <c r="AF1069" s="104"/>
      <c r="AG1069" s="94"/>
      <c r="AH1069" s="94"/>
      <c r="AI1069"/>
      <c r="AJ1069"/>
      <c r="AM1069" s="13"/>
    </row>
    <row r="1070" spans="1:39" s="8" customFormat="1" ht="24.95" customHeight="1" x14ac:dyDescent="0.25">
      <c r="A1070" s="66" t="str">
        <f t="shared" si="16"/>
        <v/>
      </c>
      <c r="B1070" s="62"/>
      <c r="C1070" s="64" t="str">
        <f>IF(B1070="","",VLOOKUP(B1070,'Base productos'!A$2:H$11812,2,FALSE))</f>
        <v/>
      </c>
      <c r="D1070" s="67" t="str">
        <f>IF(B1070="","",VLOOKUP(B1070,'Base productos'!A$2:H$11812,3,FALSE))</f>
        <v/>
      </c>
      <c r="E1070" s="63" t="str">
        <f>IF(B1070="","",VLOOKUP(B1070,'Base productos'!A$2:H$11812,4,FALSE))</f>
        <v/>
      </c>
      <c r="F1070" s="63" t="str">
        <f>IF(B1070="","",VLOOKUP(B1070,'Base productos'!A$2:H$11812,5,FALSE))</f>
        <v/>
      </c>
      <c r="G1070" s="67" t="str">
        <f>IF(B1070="","",VLOOKUP(B1070,'Base productos'!A$2:H$11812,6,FALSE))</f>
        <v/>
      </c>
      <c r="H1070" s="67" t="str">
        <f>IF(B1070="","",VLOOKUP(B1070,'Base productos'!A$2:H$11812,7,FALSE))</f>
        <v/>
      </c>
      <c r="I1070" s="67" t="str">
        <f>IF(B1070="","",VLOOKUP(B1070,'Base productos'!A$2:H$11812,8,FALSE))</f>
        <v/>
      </c>
      <c r="J1070" s="47"/>
      <c r="K1070" s="48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70"/>
      <c r="Y1070" s="69"/>
      <c r="Z1070" s="70"/>
      <c r="AA1070" s="105"/>
      <c r="AB1070" s="107"/>
      <c r="AC1070" s="106"/>
      <c r="AD1070" s="106"/>
      <c r="AE1070" s="54"/>
      <c r="AF1070" s="104"/>
      <c r="AG1070" s="94"/>
      <c r="AH1070" s="94"/>
      <c r="AI1070"/>
      <c r="AJ1070"/>
      <c r="AM1070" s="13"/>
    </row>
    <row r="1071" spans="1:39" s="8" customFormat="1" ht="24.95" customHeight="1" x14ac:dyDescent="0.25">
      <c r="A1071" s="66" t="str">
        <f t="shared" si="16"/>
        <v/>
      </c>
      <c r="B1071" s="62"/>
      <c r="C1071" s="64" t="str">
        <f>IF(B1071="","",VLOOKUP(B1071,'Base productos'!A$2:H$11812,2,FALSE))</f>
        <v/>
      </c>
      <c r="D1071" s="67" t="str">
        <f>IF(B1071="","",VLOOKUP(B1071,'Base productos'!A$2:H$11812,3,FALSE))</f>
        <v/>
      </c>
      <c r="E1071" s="63" t="str">
        <f>IF(B1071="","",VLOOKUP(B1071,'Base productos'!A$2:H$11812,4,FALSE))</f>
        <v/>
      </c>
      <c r="F1071" s="63" t="str">
        <f>IF(B1071="","",VLOOKUP(B1071,'Base productos'!A$2:H$11812,5,FALSE))</f>
        <v/>
      </c>
      <c r="G1071" s="67" t="str">
        <f>IF(B1071="","",VLOOKUP(B1071,'Base productos'!A$2:H$11812,6,FALSE))</f>
        <v/>
      </c>
      <c r="H1071" s="67" t="str">
        <f>IF(B1071="","",VLOOKUP(B1071,'Base productos'!A$2:H$11812,7,FALSE))</f>
        <v/>
      </c>
      <c r="I1071" s="67" t="str">
        <f>IF(B1071="","",VLOOKUP(B1071,'Base productos'!A$2:H$11812,8,FALSE))</f>
        <v/>
      </c>
      <c r="J1071" s="47"/>
      <c r="K1071" s="48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70"/>
      <c r="Y1071" s="69"/>
      <c r="Z1071" s="70"/>
      <c r="AA1071" s="105"/>
      <c r="AB1071" s="107"/>
      <c r="AC1071" s="106"/>
      <c r="AD1071" s="106"/>
      <c r="AE1071" s="54"/>
      <c r="AF1071" s="104"/>
      <c r="AG1071" s="94"/>
      <c r="AH1071" s="94"/>
      <c r="AI1071"/>
      <c r="AJ1071"/>
      <c r="AM1071" s="13"/>
    </row>
    <row r="1072" spans="1:39" s="8" customFormat="1" ht="24.95" customHeight="1" x14ac:dyDescent="0.25">
      <c r="A1072" s="66" t="str">
        <f t="shared" si="16"/>
        <v/>
      </c>
      <c r="B1072" s="62"/>
      <c r="C1072" s="64" t="str">
        <f>IF(B1072="","",VLOOKUP(B1072,'Base productos'!A$2:H$11812,2,FALSE))</f>
        <v/>
      </c>
      <c r="D1072" s="67" t="str">
        <f>IF(B1072="","",VLOOKUP(B1072,'Base productos'!A$2:H$11812,3,FALSE))</f>
        <v/>
      </c>
      <c r="E1072" s="63" t="str">
        <f>IF(B1072="","",VLOOKUP(B1072,'Base productos'!A$2:H$11812,4,FALSE))</f>
        <v/>
      </c>
      <c r="F1072" s="63" t="str">
        <f>IF(B1072="","",VLOOKUP(B1072,'Base productos'!A$2:H$11812,5,FALSE))</f>
        <v/>
      </c>
      <c r="G1072" s="67" t="str">
        <f>IF(B1072="","",VLOOKUP(B1072,'Base productos'!A$2:H$11812,6,FALSE))</f>
        <v/>
      </c>
      <c r="H1072" s="67" t="str">
        <f>IF(B1072="","",VLOOKUP(B1072,'Base productos'!A$2:H$11812,7,FALSE))</f>
        <v/>
      </c>
      <c r="I1072" s="67" t="str">
        <f>IF(B1072="","",VLOOKUP(B1072,'Base productos'!A$2:H$11812,8,FALSE))</f>
        <v/>
      </c>
      <c r="J1072" s="47"/>
      <c r="K1072" s="48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70"/>
      <c r="Y1072" s="69"/>
      <c r="Z1072" s="70"/>
      <c r="AA1072" s="105"/>
      <c r="AB1072" s="107"/>
      <c r="AC1072" s="106"/>
      <c r="AD1072" s="106"/>
      <c r="AE1072" s="54"/>
      <c r="AF1072" s="104"/>
      <c r="AG1072" s="94"/>
      <c r="AH1072" s="94"/>
      <c r="AI1072"/>
      <c r="AJ1072"/>
      <c r="AM1072" s="13"/>
    </row>
    <row r="1073" spans="1:39" s="8" customFormat="1" ht="24.95" customHeight="1" x14ac:dyDescent="0.25">
      <c r="A1073" s="66" t="str">
        <f t="shared" si="16"/>
        <v/>
      </c>
      <c r="B1073" s="62"/>
      <c r="C1073" s="64" t="str">
        <f>IF(B1073="","",VLOOKUP(B1073,'Base productos'!A$2:H$11812,2,FALSE))</f>
        <v/>
      </c>
      <c r="D1073" s="67" t="str">
        <f>IF(B1073="","",VLOOKUP(B1073,'Base productos'!A$2:H$11812,3,FALSE))</f>
        <v/>
      </c>
      <c r="E1073" s="63" t="str">
        <f>IF(B1073="","",VLOOKUP(B1073,'Base productos'!A$2:H$11812,4,FALSE))</f>
        <v/>
      </c>
      <c r="F1073" s="63" t="str">
        <f>IF(B1073="","",VLOOKUP(B1073,'Base productos'!A$2:H$11812,5,FALSE))</f>
        <v/>
      </c>
      <c r="G1073" s="67" t="str">
        <f>IF(B1073="","",VLOOKUP(B1073,'Base productos'!A$2:H$11812,6,FALSE))</f>
        <v/>
      </c>
      <c r="H1073" s="67" t="str">
        <f>IF(B1073="","",VLOOKUP(B1073,'Base productos'!A$2:H$11812,7,FALSE))</f>
        <v/>
      </c>
      <c r="I1073" s="67" t="str">
        <f>IF(B1073="","",VLOOKUP(B1073,'Base productos'!A$2:H$11812,8,FALSE))</f>
        <v/>
      </c>
      <c r="J1073" s="47"/>
      <c r="K1073" s="48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70"/>
      <c r="Y1073" s="69"/>
      <c r="Z1073" s="70"/>
      <c r="AA1073" s="105"/>
      <c r="AB1073" s="107"/>
      <c r="AC1073" s="106"/>
      <c r="AD1073" s="106"/>
      <c r="AE1073" s="54"/>
      <c r="AF1073" s="104"/>
      <c r="AG1073" s="94"/>
      <c r="AH1073" s="94"/>
      <c r="AI1073"/>
      <c r="AJ1073"/>
      <c r="AM1073" s="13"/>
    </row>
    <row r="1074" spans="1:39" s="8" customFormat="1" ht="24.95" customHeight="1" x14ac:dyDescent="0.25">
      <c r="A1074" s="66" t="str">
        <f t="shared" si="16"/>
        <v/>
      </c>
      <c r="B1074" s="62"/>
      <c r="C1074" s="64" t="str">
        <f>IF(B1074="","",VLOOKUP(B1074,'Base productos'!A$2:H$11812,2,FALSE))</f>
        <v/>
      </c>
      <c r="D1074" s="67" t="str">
        <f>IF(B1074="","",VLOOKUP(B1074,'Base productos'!A$2:H$11812,3,FALSE))</f>
        <v/>
      </c>
      <c r="E1074" s="63" t="str">
        <f>IF(B1074="","",VLOOKUP(B1074,'Base productos'!A$2:H$11812,4,FALSE))</f>
        <v/>
      </c>
      <c r="F1074" s="63" t="str">
        <f>IF(B1074="","",VLOOKUP(B1074,'Base productos'!A$2:H$11812,5,FALSE))</f>
        <v/>
      </c>
      <c r="G1074" s="67" t="str">
        <f>IF(B1074="","",VLOOKUP(B1074,'Base productos'!A$2:H$11812,6,FALSE))</f>
        <v/>
      </c>
      <c r="H1074" s="67" t="str">
        <f>IF(B1074="","",VLOOKUP(B1074,'Base productos'!A$2:H$11812,7,FALSE))</f>
        <v/>
      </c>
      <c r="I1074" s="67" t="str">
        <f>IF(B1074="","",VLOOKUP(B1074,'Base productos'!A$2:H$11812,8,FALSE))</f>
        <v/>
      </c>
      <c r="J1074" s="47"/>
      <c r="K1074" s="48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70"/>
      <c r="Y1074" s="69"/>
      <c r="Z1074" s="70"/>
      <c r="AA1074" s="105"/>
      <c r="AB1074" s="107"/>
      <c r="AC1074" s="106"/>
      <c r="AD1074" s="106"/>
      <c r="AE1074" s="54"/>
      <c r="AF1074" s="104"/>
      <c r="AG1074" s="94"/>
      <c r="AH1074" s="94"/>
      <c r="AI1074"/>
      <c r="AJ1074"/>
      <c r="AM1074" s="13"/>
    </row>
    <row r="1075" spans="1:39" s="8" customFormat="1" ht="24.95" customHeight="1" x14ac:dyDescent="0.25">
      <c r="A1075" s="66" t="str">
        <f t="shared" si="16"/>
        <v/>
      </c>
      <c r="B1075" s="62"/>
      <c r="C1075" s="64" t="str">
        <f>IF(B1075="","",VLOOKUP(B1075,'Base productos'!A$2:H$11812,2,FALSE))</f>
        <v/>
      </c>
      <c r="D1075" s="67" t="str">
        <f>IF(B1075="","",VLOOKUP(B1075,'Base productos'!A$2:H$11812,3,FALSE))</f>
        <v/>
      </c>
      <c r="E1075" s="63" t="str">
        <f>IF(B1075="","",VLOOKUP(B1075,'Base productos'!A$2:H$11812,4,FALSE))</f>
        <v/>
      </c>
      <c r="F1075" s="63" t="str">
        <f>IF(B1075="","",VLOOKUP(B1075,'Base productos'!A$2:H$11812,5,FALSE))</f>
        <v/>
      </c>
      <c r="G1075" s="67" t="str">
        <f>IF(B1075="","",VLOOKUP(B1075,'Base productos'!A$2:H$11812,6,FALSE))</f>
        <v/>
      </c>
      <c r="H1075" s="67" t="str">
        <f>IF(B1075="","",VLOOKUP(B1075,'Base productos'!A$2:H$11812,7,FALSE))</f>
        <v/>
      </c>
      <c r="I1075" s="67" t="str">
        <f>IF(B1075="","",VLOOKUP(B1075,'Base productos'!A$2:H$11812,8,FALSE))</f>
        <v/>
      </c>
      <c r="J1075" s="47"/>
      <c r="K1075" s="48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70"/>
      <c r="Y1075" s="69"/>
      <c r="Z1075" s="70"/>
      <c r="AA1075" s="105"/>
      <c r="AB1075" s="107"/>
      <c r="AC1075" s="106"/>
      <c r="AD1075" s="106"/>
      <c r="AE1075" s="54"/>
      <c r="AF1075" s="104"/>
      <c r="AG1075" s="94"/>
      <c r="AH1075" s="94"/>
      <c r="AI1075"/>
      <c r="AJ1075"/>
      <c r="AM1075" s="13"/>
    </row>
    <row r="1076" spans="1:39" s="8" customFormat="1" ht="24.95" customHeight="1" x14ac:dyDescent="0.25">
      <c r="A1076" s="66" t="str">
        <f t="shared" si="16"/>
        <v/>
      </c>
      <c r="B1076" s="62"/>
      <c r="C1076" s="64" t="str">
        <f>IF(B1076="","",VLOOKUP(B1076,'Base productos'!A$2:H$11812,2,FALSE))</f>
        <v/>
      </c>
      <c r="D1076" s="67" t="str">
        <f>IF(B1076="","",VLOOKUP(B1076,'Base productos'!A$2:H$11812,3,FALSE))</f>
        <v/>
      </c>
      <c r="E1076" s="63" t="str">
        <f>IF(B1076="","",VLOOKUP(B1076,'Base productos'!A$2:H$11812,4,FALSE))</f>
        <v/>
      </c>
      <c r="F1076" s="63" t="str">
        <f>IF(B1076="","",VLOOKUP(B1076,'Base productos'!A$2:H$11812,5,FALSE))</f>
        <v/>
      </c>
      <c r="G1076" s="67" t="str">
        <f>IF(B1076="","",VLOOKUP(B1076,'Base productos'!A$2:H$11812,6,FALSE))</f>
        <v/>
      </c>
      <c r="H1076" s="67" t="str">
        <f>IF(B1076="","",VLOOKUP(B1076,'Base productos'!A$2:H$11812,7,FALSE))</f>
        <v/>
      </c>
      <c r="I1076" s="67" t="str">
        <f>IF(B1076="","",VLOOKUP(B1076,'Base productos'!A$2:H$11812,8,FALSE))</f>
        <v/>
      </c>
      <c r="J1076" s="47"/>
      <c r="K1076" s="48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70"/>
      <c r="Y1076" s="69"/>
      <c r="Z1076" s="70"/>
      <c r="AA1076" s="105"/>
      <c r="AB1076" s="107"/>
      <c r="AC1076" s="106"/>
      <c r="AD1076" s="106"/>
      <c r="AE1076" s="54"/>
      <c r="AF1076" s="104"/>
      <c r="AG1076" s="94"/>
      <c r="AH1076" s="94"/>
      <c r="AI1076"/>
      <c r="AJ1076"/>
      <c r="AM1076" s="13"/>
    </row>
    <row r="1077" spans="1:39" s="8" customFormat="1" ht="24.95" customHeight="1" x14ac:dyDescent="0.25">
      <c r="A1077" s="66" t="str">
        <f t="shared" si="16"/>
        <v/>
      </c>
      <c r="B1077" s="62"/>
      <c r="C1077" s="64" t="str">
        <f>IF(B1077="","",VLOOKUP(B1077,'Base productos'!A$2:H$11812,2,FALSE))</f>
        <v/>
      </c>
      <c r="D1077" s="67" t="str">
        <f>IF(B1077="","",VLOOKUP(B1077,'Base productos'!A$2:H$11812,3,FALSE))</f>
        <v/>
      </c>
      <c r="E1077" s="63" t="str">
        <f>IF(B1077="","",VLOOKUP(B1077,'Base productos'!A$2:H$11812,4,FALSE))</f>
        <v/>
      </c>
      <c r="F1077" s="63" t="str">
        <f>IF(B1077="","",VLOOKUP(B1077,'Base productos'!A$2:H$11812,5,FALSE))</f>
        <v/>
      </c>
      <c r="G1077" s="67" t="str">
        <f>IF(B1077="","",VLOOKUP(B1077,'Base productos'!A$2:H$11812,6,FALSE))</f>
        <v/>
      </c>
      <c r="H1077" s="67" t="str">
        <f>IF(B1077="","",VLOOKUP(B1077,'Base productos'!A$2:H$11812,7,FALSE))</f>
        <v/>
      </c>
      <c r="I1077" s="67" t="str">
        <f>IF(B1077="","",VLOOKUP(B1077,'Base productos'!A$2:H$11812,8,FALSE))</f>
        <v/>
      </c>
      <c r="J1077" s="47"/>
      <c r="K1077" s="48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70"/>
      <c r="Y1077" s="69"/>
      <c r="Z1077" s="70"/>
      <c r="AA1077" s="105"/>
      <c r="AB1077" s="107"/>
      <c r="AC1077" s="106"/>
      <c r="AD1077" s="106"/>
      <c r="AE1077" s="54"/>
      <c r="AF1077" s="104"/>
      <c r="AG1077" s="94"/>
      <c r="AH1077" s="94"/>
      <c r="AI1077"/>
      <c r="AJ1077"/>
      <c r="AM1077" s="13"/>
    </row>
    <row r="1078" spans="1:39" s="8" customFormat="1" ht="24.95" customHeight="1" x14ac:dyDescent="0.25">
      <c r="A1078" s="66" t="str">
        <f t="shared" si="16"/>
        <v/>
      </c>
      <c r="B1078" s="62"/>
      <c r="C1078" s="64" t="str">
        <f>IF(B1078="","",VLOOKUP(B1078,'Base productos'!A$2:H$11812,2,FALSE))</f>
        <v/>
      </c>
      <c r="D1078" s="67" t="str">
        <f>IF(B1078="","",VLOOKUP(B1078,'Base productos'!A$2:H$11812,3,FALSE))</f>
        <v/>
      </c>
      <c r="E1078" s="63" t="str">
        <f>IF(B1078="","",VLOOKUP(B1078,'Base productos'!A$2:H$11812,4,FALSE))</f>
        <v/>
      </c>
      <c r="F1078" s="63" t="str">
        <f>IF(B1078="","",VLOOKUP(B1078,'Base productos'!A$2:H$11812,5,FALSE))</f>
        <v/>
      </c>
      <c r="G1078" s="67" t="str">
        <f>IF(B1078="","",VLOOKUP(B1078,'Base productos'!A$2:H$11812,6,FALSE))</f>
        <v/>
      </c>
      <c r="H1078" s="67" t="str">
        <f>IF(B1078="","",VLOOKUP(B1078,'Base productos'!A$2:H$11812,7,FALSE))</f>
        <v/>
      </c>
      <c r="I1078" s="67" t="str">
        <f>IF(B1078="","",VLOOKUP(B1078,'Base productos'!A$2:H$11812,8,FALSE))</f>
        <v/>
      </c>
      <c r="J1078" s="47"/>
      <c r="K1078" s="48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70"/>
      <c r="Y1078" s="69"/>
      <c r="Z1078" s="70"/>
      <c r="AA1078" s="105"/>
      <c r="AB1078" s="107"/>
      <c r="AC1078" s="106"/>
      <c r="AD1078" s="106"/>
      <c r="AE1078" s="54"/>
      <c r="AF1078" s="104"/>
      <c r="AG1078" s="94"/>
      <c r="AH1078" s="94"/>
      <c r="AI1078"/>
      <c r="AJ1078"/>
      <c r="AM1078" s="13"/>
    </row>
    <row r="1079" spans="1:39" s="8" customFormat="1" ht="24.95" customHeight="1" x14ac:dyDescent="0.25">
      <c r="A1079" s="66" t="str">
        <f t="shared" si="16"/>
        <v/>
      </c>
      <c r="B1079" s="62"/>
      <c r="C1079" s="64" t="str">
        <f>IF(B1079="","",VLOOKUP(B1079,'Base productos'!A$2:H$11812,2,FALSE))</f>
        <v/>
      </c>
      <c r="D1079" s="67" t="str">
        <f>IF(B1079="","",VLOOKUP(B1079,'Base productos'!A$2:H$11812,3,FALSE))</f>
        <v/>
      </c>
      <c r="E1079" s="63" t="str">
        <f>IF(B1079="","",VLOOKUP(B1079,'Base productos'!A$2:H$11812,4,FALSE))</f>
        <v/>
      </c>
      <c r="F1079" s="63" t="str">
        <f>IF(B1079="","",VLOOKUP(B1079,'Base productos'!A$2:H$11812,5,FALSE))</f>
        <v/>
      </c>
      <c r="G1079" s="67" t="str">
        <f>IF(B1079="","",VLOOKUP(B1079,'Base productos'!A$2:H$11812,6,FALSE))</f>
        <v/>
      </c>
      <c r="H1079" s="67" t="str">
        <f>IF(B1079="","",VLOOKUP(B1079,'Base productos'!A$2:H$11812,7,FALSE))</f>
        <v/>
      </c>
      <c r="I1079" s="67" t="str">
        <f>IF(B1079="","",VLOOKUP(B1079,'Base productos'!A$2:H$11812,8,FALSE))</f>
        <v/>
      </c>
      <c r="J1079" s="47"/>
      <c r="K1079" s="48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70"/>
      <c r="Y1079" s="69"/>
      <c r="Z1079" s="70"/>
      <c r="AA1079" s="105"/>
      <c r="AB1079" s="107"/>
      <c r="AC1079" s="106"/>
      <c r="AD1079" s="106"/>
      <c r="AE1079" s="54"/>
      <c r="AF1079" s="104"/>
      <c r="AG1079" s="94"/>
      <c r="AH1079" s="94"/>
      <c r="AI1079"/>
      <c r="AJ1079"/>
      <c r="AM1079" s="13"/>
    </row>
    <row r="1080" spans="1:39" s="8" customFormat="1" ht="24.95" customHeight="1" x14ac:dyDescent="0.25">
      <c r="A1080" s="66" t="str">
        <f t="shared" si="16"/>
        <v/>
      </c>
      <c r="B1080" s="62"/>
      <c r="C1080" s="64" t="str">
        <f>IF(B1080="","",VLOOKUP(B1080,'Base productos'!A$2:H$11812,2,FALSE))</f>
        <v/>
      </c>
      <c r="D1080" s="67" t="str">
        <f>IF(B1080="","",VLOOKUP(B1080,'Base productos'!A$2:H$11812,3,FALSE))</f>
        <v/>
      </c>
      <c r="E1080" s="63" t="str">
        <f>IF(B1080="","",VLOOKUP(B1080,'Base productos'!A$2:H$11812,4,FALSE))</f>
        <v/>
      </c>
      <c r="F1080" s="63" t="str">
        <f>IF(B1080="","",VLOOKUP(B1080,'Base productos'!A$2:H$11812,5,FALSE))</f>
        <v/>
      </c>
      <c r="G1080" s="67" t="str">
        <f>IF(B1080="","",VLOOKUP(B1080,'Base productos'!A$2:H$11812,6,FALSE))</f>
        <v/>
      </c>
      <c r="H1080" s="67" t="str">
        <f>IF(B1080="","",VLOOKUP(B1080,'Base productos'!A$2:H$11812,7,FALSE))</f>
        <v/>
      </c>
      <c r="I1080" s="67" t="str">
        <f>IF(B1080="","",VLOOKUP(B1080,'Base productos'!A$2:H$11812,8,FALSE))</f>
        <v/>
      </c>
      <c r="J1080" s="47"/>
      <c r="K1080" s="48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70"/>
      <c r="Y1080" s="69"/>
      <c r="Z1080" s="70"/>
      <c r="AA1080" s="105"/>
      <c r="AB1080" s="107"/>
      <c r="AC1080" s="106"/>
      <c r="AD1080" s="106"/>
      <c r="AE1080" s="54"/>
      <c r="AF1080" s="104"/>
      <c r="AG1080" s="94"/>
      <c r="AH1080" s="94"/>
      <c r="AI1080"/>
      <c r="AJ1080"/>
      <c r="AM1080" s="13"/>
    </row>
    <row r="1081" spans="1:39" s="8" customFormat="1" ht="24.95" customHeight="1" x14ac:dyDescent="0.25">
      <c r="A1081" s="66" t="str">
        <f t="shared" si="16"/>
        <v/>
      </c>
      <c r="B1081" s="62"/>
      <c r="C1081" s="64" t="str">
        <f>IF(B1081="","",VLOOKUP(B1081,'Base productos'!A$2:H$11812,2,FALSE))</f>
        <v/>
      </c>
      <c r="D1081" s="67" t="str">
        <f>IF(B1081="","",VLOOKUP(B1081,'Base productos'!A$2:H$11812,3,FALSE))</f>
        <v/>
      </c>
      <c r="E1081" s="63" t="str">
        <f>IF(B1081="","",VLOOKUP(B1081,'Base productos'!A$2:H$11812,4,FALSE))</f>
        <v/>
      </c>
      <c r="F1081" s="63" t="str">
        <f>IF(B1081="","",VLOOKUP(B1081,'Base productos'!A$2:H$11812,5,FALSE))</f>
        <v/>
      </c>
      <c r="G1081" s="67" t="str">
        <f>IF(B1081="","",VLOOKUP(B1081,'Base productos'!A$2:H$11812,6,FALSE))</f>
        <v/>
      </c>
      <c r="H1081" s="67" t="str">
        <f>IF(B1081="","",VLOOKUP(B1081,'Base productos'!A$2:H$11812,7,FALSE))</f>
        <v/>
      </c>
      <c r="I1081" s="67" t="str">
        <f>IF(B1081="","",VLOOKUP(B1081,'Base productos'!A$2:H$11812,8,FALSE))</f>
        <v/>
      </c>
      <c r="J1081" s="47"/>
      <c r="K1081" s="48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70"/>
      <c r="Y1081" s="69"/>
      <c r="Z1081" s="70"/>
      <c r="AA1081" s="105"/>
      <c r="AB1081" s="107"/>
      <c r="AC1081" s="106"/>
      <c r="AD1081" s="106"/>
      <c r="AE1081" s="54"/>
      <c r="AF1081" s="104"/>
      <c r="AG1081" s="94"/>
      <c r="AH1081" s="94"/>
      <c r="AI1081"/>
      <c r="AJ1081"/>
      <c r="AM1081" s="13"/>
    </row>
    <row r="1082" spans="1:39" s="8" customFormat="1" ht="24.95" customHeight="1" x14ac:dyDescent="0.25">
      <c r="A1082" s="66" t="str">
        <f t="shared" si="16"/>
        <v/>
      </c>
      <c r="B1082" s="62"/>
      <c r="C1082" s="64" t="str">
        <f>IF(B1082="","",VLOOKUP(B1082,'Base productos'!A$2:H$11812,2,FALSE))</f>
        <v/>
      </c>
      <c r="D1082" s="67" t="str">
        <f>IF(B1082="","",VLOOKUP(B1082,'Base productos'!A$2:H$11812,3,FALSE))</f>
        <v/>
      </c>
      <c r="E1082" s="63" t="str">
        <f>IF(B1082="","",VLOOKUP(B1082,'Base productos'!A$2:H$11812,4,FALSE))</f>
        <v/>
      </c>
      <c r="F1082" s="63" t="str">
        <f>IF(B1082="","",VLOOKUP(B1082,'Base productos'!A$2:H$11812,5,FALSE))</f>
        <v/>
      </c>
      <c r="G1082" s="67" t="str">
        <f>IF(B1082="","",VLOOKUP(B1082,'Base productos'!A$2:H$11812,6,FALSE))</f>
        <v/>
      </c>
      <c r="H1082" s="67" t="str">
        <f>IF(B1082="","",VLOOKUP(B1082,'Base productos'!A$2:H$11812,7,FALSE))</f>
        <v/>
      </c>
      <c r="I1082" s="67" t="str">
        <f>IF(B1082="","",VLOOKUP(B1082,'Base productos'!A$2:H$11812,8,FALSE))</f>
        <v/>
      </c>
      <c r="J1082" s="47"/>
      <c r="K1082" s="48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70"/>
      <c r="Y1082" s="69"/>
      <c r="Z1082" s="70"/>
      <c r="AA1082" s="105"/>
      <c r="AB1082" s="107"/>
      <c r="AC1082" s="106"/>
      <c r="AD1082" s="106"/>
      <c r="AE1082" s="54"/>
      <c r="AF1082" s="104"/>
      <c r="AG1082" s="94"/>
      <c r="AH1082" s="94"/>
      <c r="AI1082"/>
      <c r="AJ1082"/>
      <c r="AM1082" s="13"/>
    </row>
    <row r="1083" spans="1:39" s="8" customFormat="1" ht="24.95" customHeight="1" x14ac:dyDescent="0.25">
      <c r="A1083" s="66" t="str">
        <f t="shared" si="16"/>
        <v/>
      </c>
      <c r="B1083" s="62"/>
      <c r="C1083" s="64" t="str">
        <f>IF(B1083="","",VLOOKUP(B1083,'Base productos'!A$2:H$11812,2,FALSE))</f>
        <v/>
      </c>
      <c r="D1083" s="67" t="str">
        <f>IF(B1083="","",VLOOKUP(B1083,'Base productos'!A$2:H$11812,3,FALSE))</f>
        <v/>
      </c>
      <c r="E1083" s="63" t="str">
        <f>IF(B1083="","",VLOOKUP(B1083,'Base productos'!A$2:H$11812,4,FALSE))</f>
        <v/>
      </c>
      <c r="F1083" s="63" t="str">
        <f>IF(B1083="","",VLOOKUP(B1083,'Base productos'!A$2:H$11812,5,FALSE))</f>
        <v/>
      </c>
      <c r="G1083" s="67" t="str">
        <f>IF(B1083="","",VLOOKUP(B1083,'Base productos'!A$2:H$11812,6,FALSE))</f>
        <v/>
      </c>
      <c r="H1083" s="67" t="str">
        <f>IF(B1083="","",VLOOKUP(B1083,'Base productos'!A$2:H$11812,7,FALSE))</f>
        <v/>
      </c>
      <c r="I1083" s="67" t="str">
        <f>IF(B1083="","",VLOOKUP(B1083,'Base productos'!A$2:H$11812,8,FALSE))</f>
        <v/>
      </c>
      <c r="J1083" s="47"/>
      <c r="K1083" s="48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70"/>
      <c r="Y1083" s="69"/>
      <c r="Z1083" s="70"/>
      <c r="AA1083" s="105"/>
      <c r="AB1083" s="107"/>
      <c r="AC1083" s="106"/>
      <c r="AD1083" s="106"/>
      <c r="AE1083" s="54"/>
      <c r="AF1083" s="104"/>
      <c r="AG1083" s="94"/>
      <c r="AH1083" s="94"/>
      <c r="AI1083"/>
      <c r="AJ1083"/>
      <c r="AM1083" s="13"/>
    </row>
    <row r="1084" spans="1:39" s="8" customFormat="1" ht="24.95" customHeight="1" x14ac:dyDescent="0.25">
      <c r="A1084" s="66" t="str">
        <f t="shared" si="16"/>
        <v/>
      </c>
      <c r="B1084" s="62"/>
      <c r="C1084" s="64" t="str">
        <f>IF(B1084="","",VLOOKUP(B1084,'Base productos'!A$2:H$11812,2,FALSE))</f>
        <v/>
      </c>
      <c r="D1084" s="67" t="str">
        <f>IF(B1084="","",VLOOKUP(B1084,'Base productos'!A$2:H$11812,3,FALSE))</f>
        <v/>
      </c>
      <c r="E1084" s="63" t="str">
        <f>IF(B1084="","",VLOOKUP(B1084,'Base productos'!A$2:H$11812,4,FALSE))</f>
        <v/>
      </c>
      <c r="F1084" s="63" t="str">
        <f>IF(B1084="","",VLOOKUP(B1084,'Base productos'!A$2:H$11812,5,FALSE))</f>
        <v/>
      </c>
      <c r="G1084" s="67" t="str">
        <f>IF(B1084="","",VLOOKUP(B1084,'Base productos'!A$2:H$11812,6,FALSE))</f>
        <v/>
      </c>
      <c r="H1084" s="67" t="str">
        <f>IF(B1084="","",VLOOKUP(B1084,'Base productos'!A$2:H$11812,7,FALSE))</f>
        <v/>
      </c>
      <c r="I1084" s="67" t="str">
        <f>IF(B1084="","",VLOOKUP(B1084,'Base productos'!A$2:H$11812,8,FALSE))</f>
        <v/>
      </c>
      <c r="J1084" s="47"/>
      <c r="K1084" s="48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70"/>
      <c r="Y1084" s="69"/>
      <c r="Z1084" s="70"/>
      <c r="AA1084" s="105"/>
      <c r="AB1084" s="107"/>
      <c r="AC1084" s="106"/>
      <c r="AD1084" s="106"/>
      <c r="AE1084" s="54"/>
      <c r="AF1084" s="104"/>
      <c r="AG1084" s="94"/>
      <c r="AH1084" s="94"/>
      <c r="AI1084"/>
      <c r="AJ1084"/>
      <c r="AM1084" s="13"/>
    </row>
    <row r="1085" spans="1:39" s="8" customFormat="1" ht="24.95" customHeight="1" x14ac:dyDescent="0.25">
      <c r="A1085" s="66" t="str">
        <f t="shared" si="16"/>
        <v/>
      </c>
      <c r="B1085" s="62"/>
      <c r="C1085" s="64" t="str">
        <f>IF(B1085="","",VLOOKUP(B1085,'Base productos'!A$2:H$11812,2,FALSE))</f>
        <v/>
      </c>
      <c r="D1085" s="67" t="str">
        <f>IF(B1085="","",VLOOKUP(B1085,'Base productos'!A$2:H$11812,3,FALSE))</f>
        <v/>
      </c>
      <c r="E1085" s="63" t="str">
        <f>IF(B1085="","",VLOOKUP(B1085,'Base productos'!A$2:H$11812,4,FALSE))</f>
        <v/>
      </c>
      <c r="F1085" s="63" t="str">
        <f>IF(B1085="","",VLOOKUP(B1085,'Base productos'!A$2:H$11812,5,FALSE))</f>
        <v/>
      </c>
      <c r="G1085" s="67" t="str">
        <f>IF(B1085="","",VLOOKUP(B1085,'Base productos'!A$2:H$11812,6,FALSE))</f>
        <v/>
      </c>
      <c r="H1085" s="67" t="str">
        <f>IF(B1085="","",VLOOKUP(B1085,'Base productos'!A$2:H$11812,7,FALSE))</f>
        <v/>
      </c>
      <c r="I1085" s="67" t="str">
        <f>IF(B1085="","",VLOOKUP(B1085,'Base productos'!A$2:H$11812,8,FALSE))</f>
        <v/>
      </c>
      <c r="J1085" s="47"/>
      <c r="K1085" s="48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70"/>
      <c r="Y1085" s="69"/>
      <c r="Z1085" s="70"/>
      <c r="AA1085" s="105"/>
      <c r="AB1085" s="107"/>
      <c r="AC1085" s="106"/>
      <c r="AD1085" s="106"/>
      <c r="AE1085" s="54"/>
      <c r="AF1085" s="104"/>
      <c r="AG1085" s="94"/>
      <c r="AH1085" s="94"/>
      <c r="AI1085"/>
      <c r="AJ1085"/>
      <c r="AM1085" s="13"/>
    </row>
    <row r="1086" spans="1:39" s="8" customFormat="1" ht="24.95" customHeight="1" x14ac:dyDescent="0.25">
      <c r="A1086" s="66" t="str">
        <f t="shared" si="16"/>
        <v/>
      </c>
      <c r="B1086" s="62"/>
      <c r="C1086" s="64" t="str">
        <f>IF(B1086="","",VLOOKUP(B1086,'Base productos'!A$2:H$11812,2,FALSE))</f>
        <v/>
      </c>
      <c r="D1086" s="67" t="str">
        <f>IF(B1086="","",VLOOKUP(B1086,'Base productos'!A$2:H$11812,3,FALSE))</f>
        <v/>
      </c>
      <c r="E1086" s="63" t="str">
        <f>IF(B1086="","",VLOOKUP(B1086,'Base productos'!A$2:H$11812,4,FALSE))</f>
        <v/>
      </c>
      <c r="F1086" s="63" t="str">
        <f>IF(B1086="","",VLOOKUP(B1086,'Base productos'!A$2:H$11812,5,FALSE))</f>
        <v/>
      </c>
      <c r="G1086" s="67" t="str">
        <f>IF(B1086="","",VLOOKUP(B1086,'Base productos'!A$2:H$11812,6,FALSE))</f>
        <v/>
      </c>
      <c r="H1086" s="67" t="str">
        <f>IF(B1086="","",VLOOKUP(B1086,'Base productos'!A$2:H$11812,7,FALSE))</f>
        <v/>
      </c>
      <c r="I1086" s="67" t="str">
        <f>IF(B1086="","",VLOOKUP(B1086,'Base productos'!A$2:H$11812,8,FALSE))</f>
        <v/>
      </c>
      <c r="J1086" s="47"/>
      <c r="K1086" s="48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70"/>
      <c r="Y1086" s="69"/>
      <c r="Z1086" s="70"/>
      <c r="AA1086" s="105"/>
      <c r="AB1086" s="107"/>
      <c r="AC1086" s="106"/>
      <c r="AD1086" s="106"/>
      <c r="AE1086" s="54"/>
      <c r="AF1086" s="104"/>
      <c r="AG1086" s="94"/>
      <c r="AH1086" s="94"/>
      <c r="AI1086"/>
      <c r="AJ1086"/>
      <c r="AM1086" s="13"/>
    </row>
    <row r="1087" spans="1:39" s="8" customFormat="1" ht="24.95" customHeight="1" x14ac:dyDescent="0.25">
      <c r="A1087" s="66" t="str">
        <f t="shared" si="16"/>
        <v/>
      </c>
      <c r="B1087" s="62"/>
      <c r="C1087" s="64" t="str">
        <f>IF(B1087="","",VLOOKUP(B1087,'Base productos'!A$2:H$11812,2,FALSE))</f>
        <v/>
      </c>
      <c r="D1087" s="67" t="str">
        <f>IF(B1087="","",VLOOKUP(B1087,'Base productos'!A$2:H$11812,3,FALSE))</f>
        <v/>
      </c>
      <c r="E1087" s="63" t="str">
        <f>IF(B1087="","",VLOOKUP(B1087,'Base productos'!A$2:H$11812,4,FALSE))</f>
        <v/>
      </c>
      <c r="F1087" s="63" t="str">
        <f>IF(B1087="","",VLOOKUP(B1087,'Base productos'!A$2:H$11812,5,FALSE))</f>
        <v/>
      </c>
      <c r="G1087" s="67" t="str">
        <f>IF(B1087="","",VLOOKUP(B1087,'Base productos'!A$2:H$11812,6,FALSE))</f>
        <v/>
      </c>
      <c r="H1087" s="67" t="str">
        <f>IF(B1087="","",VLOOKUP(B1087,'Base productos'!A$2:H$11812,7,FALSE))</f>
        <v/>
      </c>
      <c r="I1087" s="67" t="str">
        <f>IF(B1087="","",VLOOKUP(B1087,'Base productos'!A$2:H$11812,8,FALSE))</f>
        <v/>
      </c>
      <c r="J1087" s="47"/>
      <c r="K1087" s="48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70"/>
      <c r="Y1087" s="69"/>
      <c r="Z1087" s="70"/>
      <c r="AA1087" s="105"/>
      <c r="AB1087" s="107"/>
      <c r="AC1087" s="106"/>
      <c r="AD1087" s="106"/>
      <c r="AE1087" s="54"/>
      <c r="AF1087" s="104"/>
      <c r="AG1087" s="94"/>
      <c r="AH1087" s="94"/>
      <c r="AI1087"/>
      <c r="AJ1087"/>
      <c r="AM1087" s="13"/>
    </row>
    <row r="1088" spans="1:39" s="8" customFormat="1" ht="24.95" customHeight="1" x14ac:dyDescent="0.25">
      <c r="A1088" s="66" t="str">
        <f t="shared" si="16"/>
        <v/>
      </c>
      <c r="B1088" s="62"/>
      <c r="C1088" s="64" t="str">
        <f>IF(B1088="","",VLOOKUP(B1088,'Base productos'!A$2:H$11812,2,FALSE))</f>
        <v/>
      </c>
      <c r="D1088" s="67" t="str">
        <f>IF(B1088="","",VLOOKUP(B1088,'Base productos'!A$2:H$11812,3,FALSE))</f>
        <v/>
      </c>
      <c r="E1088" s="63" t="str">
        <f>IF(B1088="","",VLOOKUP(B1088,'Base productos'!A$2:H$11812,4,FALSE))</f>
        <v/>
      </c>
      <c r="F1088" s="63" t="str">
        <f>IF(B1088="","",VLOOKUP(B1088,'Base productos'!A$2:H$11812,5,FALSE))</f>
        <v/>
      </c>
      <c r="G1088" s="67" t="str">
        <f>IF(B1088="","",VLOOKUP(B1088,'Base productos'!A$2:H$11812,6,FALSE))</f>
        <v/>
      </c>
      <c r="H1088" s="67" t="str">
        <f>IF(B1088="","",VLOOKUP(B1088,'Base productos'!A$2:H$11812,7,FALSE))</f>
        <v/>
      </c>
      <c r="I1088" s="67" t="str">
        <f>IF(B1088="","",VLOOKUP(B1088,'Base productos'!A$2:H$11812,8,FALSE))</f>
        <v/>
      </c>
      <c r="J1088" s="47"/>
      <c r="K1088" s="48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70"/>
      <c r="Y1088" s="69"/>
      <c r="Z1088" s="70"/>
      <c r="AA1088" s="105"/>
      <c r="AB1088" s="107"/>
      <c r="AC1088" s="106"/>
      <c r="AD1088" s="106"/>
      <c r="AE1088" s="54"/>
      <c r="AF1088" s="104"/>
      <c r="AG1088" s="94"/>
      <c r="AH1088" s="94"/>
      <c r="AI1088"/>
      <c r="AJ1088"/>
      <c r="AM1088" s="13"/>
    </row>
    <row r="1089" spans="1:39" s="8" customFormat="1" ht="24.95" customHeight="1" x14ac:dyDescent="0.25">
      <c r="A1089" s="66" t="str">
        <f t="shared" si="16"/>
        <v/>
      </c>
      <c r="B1089" s="62"/>
      <c r="C1089" s="64" t="str">
        <f>IF(B1089="","",VLOOKUP(B1089,'Base productos'!A$2:H$11812,2,FALSE))</f>
        <v/>
      </c>
      <c r="D1089" s="67" t="str">
        <f>IF(B1089="","",VLOOKUP(B1089,'Base productos'!A$2:H$11812,3,FALSE))</f>
        <v/>
      </c>
      <c r="E1089" s="63" t="str">
        <f>IF(B1089="","",VLOOKUP(B1089,'Base productos'!A$2:H$11812,4,FALSE))</f>
        <v/>
      </c>
      <c r="F1089" s="63" t="str">
        <f>IF(B1089="","",VLOOKUP(B1089,'Base productos'!A$2:H$11812,5,FALSE))</f>
        <v/>
      </c>
      <c r="G1089" s="67" t="str">
        <f>IF(B1089="","",VLOOKUP(B1089,'Base productos'!A$2:H$11812,6,FALSE))</f>
        <v/>
      </c>
      <c r="H1089" s="67" t="str">
        <f>IF(B1089="","",VLOOKUP(B1089,'Base productos'!A$2:H$11812,7,FALSE))</f>
        <v/>
      </c>
      <c r="I1089" s="67" t="str">
        <f>IF(B1089="","",VLOOKUP(B1089,'Base productos'!A$2:H$11812,8,FALSE))</f>
        <v/>
      </c>
      <c r="J1089" s="47"/>
      <c r="K1089" s="48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70"/>
      <c r="Y1089" s="69"/>
      <c r="Z1089" s="70"/>
      <c r="AA1089" s="105"/>
      <c r="AB1089" s="107"/>
      <c r="AC1089" s="106"/>
      <c r="AD1089" s="106"/>
      <c r="AE1089" s="54"/>
      <c r="AF1089" s="104"/>
      <c r="AG1089" s="94"/>
      <c r="AH1089" s="94"/>
      <c r="AI1089"/>
      <c r="AJ1089"/>
      <c r="AM1089" s="13"/>
    </row>
    <row r="1090" spans="1:39" s="8" customFormat="1" ht="24.95" customHeight="1" x14ac:dyDescent="0.25">
      <c r="A1090" s="66" t="str">
        <f t="shared" si="16"/>
        <v/>
      </c>
      <c r="B1090" s="62"/>
      <c r="C1090" s="64" t="str">
        <f>IF(B1090="","",VLOOKUP(B1090,'Base productos'!A$2:H$11812,2,FALSE))</f>
        <v/>
      </c>
      <c r="D1090" s="67" t="str">
        <f>IF(B1090="","",VLOOKUP(B1090,'Base productos'!A$2:H$11812,3,FALSE))</f>
        <v/>
      </c>
      <c r="E1090" s="63" t="str">
        <f>IF(B1090="","",VLOOKUP(B1090,'Base productos'!A$2:H$11812,4,FALSE))</f>
        <v/>
      </c>
      <c r="F1090" s="63" t="str">
        <f>IF(B1090="","",VLOOKUP(B1090,'Base productos'!A$2:H$11812,5,FALSE))</f>
        <v/>
      </c>
      <c r="G1090" s="67" t="str">
        <f>IF(B1090="","",VLOOKUP(B1090,'Base productos'!A$2:H$11812,6,FALSE))</f>
        <v/>
      </c>
      <c r="H1090" s="67" t="str">
        <f>IF(B1090="","",VLOOKUP(B1090,'Base productos'!A$2:H$11812,7,FALSE))</f>
        <v/>
      </c>
      <c r="I1090" s="67" t="str">
        <f>IF(B1090="","",VLOOKUP(B1090,'Base productos'!A$2:H$11812,8,FALSE))</f>
        <v/>
      </c>
      <c r="J1090" s="47"/>
      <c r="K1090" s="48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70"/>
      <c r="Y1090" s="69"/>
      <c r="Z1090" s="70"/>
      <c r="AA1090" s="105"/>
      <c r="AB1090" s="107"/>
      <c r="AC1090" s="106"/>
      <c r="AD1090" s="106"/>
      <c r="AE1090" s="54"/>
      <c r="AF1090" s="104"/>
      <c r="AG1090" s="94"/>
      <c r="AH1090" s="94"/>
      <c r="AI1090"/>
      <c r="AJ1090"/>
      <c r="AM1090" s="13"/>
    </row>
    <row r="1091" spans="1:39" s="8" customFormat="1" ht="24.95" customHeight="1" x14ac:dyDescent="0.25">
      <c r="A1091" s="66" t="str">
        <f t="shared" si="16"/>
        <v/>
      </c>
      <c r="B1091" s="62"/>
      <c r="C1091" s="64" t="str">
        <f>IF(B1091="","",VLOOKUP(B1091,'Base productos'!A$2:H$11812,2,FALSE))</f>
        <v/>
      </c>
      <c r="D1091" s="67" t="str">
        <f>IF(B1091="","",VLOOKUP(B1091,'Base productos'!A$2:H$11812,3,FALSE))</f>
        <v/>
      </c>
      <c r="E1091" s="63" t="str">
        <f>IF(B1091="","",VLOOKUP(B1091,'Base productos'!A$2:H$11812,4,FALSE))</f>
        <v/>
      </c>
      <c r="F1091" s="63" t="str">
        <f>IF(B1091="","",VLOOKUP(B1091,'Base productos'!A$2:H$11812,5,FALSE))</f>
        <v/>
      </c>
      <c r="G1091" s="67" t="str">
        <f>IF(B1091="","",VLOOKUP(B1091,'Base productos'!A$2:H$11812,6,FALSE))</f>
        <v/>
      </c>
      <c r="H1091" s="67" t="str">
        <f>IF(B1091="","",VLOOKUP(B1091,'Base productos'!A$2:H$11812,7,FALSE))</f>
        <v/>
      </c>
      <c r="I1091" s="67" t="str">
        <f>IF(B1091="","",VLOOKUP(B1091,'Base productos'!A$2:H$11812,8,FALSE))</f>
        <v/>
      </c>
      <c r="J1091" s="47"/>
      <c r="K1091" s="48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70"/>
      <c r="Y1091" s="69"/>
      <c r="Z1091" s="70"/>
      <c r="AA1091" s="105"/>
      <c r="AB1091" s="107"/>
      <c r="AC1091" s="106"/>
      <c r="AD1091" s="106"/>
      <c r="AE1091" s="54"/>
      <c r="AF1091" s="104"/>
      <c r="AG1091" s="94"/>
      <c r="AH1091" s="94"/>
      <c r="AI1091"/>
      <c r="AJ1091"/>
      <c r="AM1091" s="13"/>
    </row>
    <row r="1092" spans="1:39" s="8" customFormat="1" ht="24.95" customHeight="1" x14ac:dyDescent="0.25">
      <c r="A1092" s="66" t="str">
        <f t="shared" si="16"/>
        <v/>
      </c>
      <c r="B1092" s="62"/>
      <c r="C1092" s="64" t="str">
        <f>IF(B1092="","",VLOOKUP(B1092,'Base productos'!A$2:H$11812,2,FALSE))</f>
        <v/>
      </c>
      <c r="D1092" s="67" t="str">
        <f>IF(B1092="","",VLOOKUP(B1092,'Base productos'!A$2:H$11812,3,FALSE))</f>
        <v/>
      </c>
      <c r="E1092" s="63" t="str">
        <f>IF(B1092="","",VLOOKUP(B1092,'Base productos'!A$2:H$11812,4,FALSE))</f>
        <v/>
      </c>
      <c r="F1092" s="63" t="str">
        <f>IF(B1092="","",VLOOKUP(B1092,'Base productos'!A$2:H$11812,5,FALSE))</f>
        <v/>
      </c>
      <c r="G1092" s="67" t="str">
        <f>IF(B1092="","",VLOOKUP(B1092,'Base productos'!A$2:H$11812,6,FALSE))</f>
        <v/>
      </c>
      <c r="H1092" s="67" t="str">
        <f>IF(B1092="","",VLOOKUP(B1092,'Base productos'!A$2:H$11812,7,FALSE))</f>
        <v/>
      </c>
      <c r="I1092" s="67" t="str">
        <f>IF(B1092="","",VLOOKUP(B1092,'Base productos'!A$2:H$11812,8,FALSE))</f>
        <v/>
      </c>
      <c r="J1092" s="47"/>
      <c r="K1092" s="48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70"/>
      <c r="Y1092" s="69"/>
      <c r="Z1092" s="70"/>
      <c r="AA1092" s="105"/>
      <c r="AB1092" s="107"/>
      <c r="AC1092" s="106"/>
      <c r="AD1092" s="106"/>
      <c r="AE1092" s="54"/>
      <c r="AF1092" s="104"/>
      <c r="AG1092" s="94"/>
      <c r="AH1092" s="94"/>
      <c r="AI1092"/>
      <c r="AJ1092"/>
      <c r="AM1092" s="13"/>
    </row>
    <row r="1093" spans="1:39" s="8" customFormat="1" ht="24.95" customHeight="1" x14ac:dyDescent="0.25">
      <c r="A1093" s="66" t="str">
        <f t="shared" si="16"/>
        <v/>
      </c>
      <c r="B1093" s="62"/>
      <c r="C1093" s="64" t="str">
        <f>IF(B1093="","",VLOOKUP(B1093,'Base productos'!A$2:H$11812,2,FALSE))</f>
        <v/>
      </c>
      <c r="D1093" s="67" t="str">
        <f>IF(B1093="","",VLOOKUP(B1093,'Base productos'!A$2:H$11812,3,FALSE))</f>
        <v/>
      </c>
      <c r="E1093" s="63" t="str">
        <f>IF(B1093="","",VLOOKUP(B1093,'Base productos'!A$2:H$11812,4,FALSE))</f>
        <v/>
      </c>
      <c r="F1093" s="63" t="str">
        <f>IF(B1093="","",VLOOKUP(B1093,'Base productos'!A$2:H$11812,5,FALSE))</f>
        <v/>
      </c>
      <c r="G1093" s="67" t="str">
        <f>IF(B1093="","",VLOOKUP(B1093,'Base productos'!A$2:H$11812,6,FALSE))</f>
        <v/>
      </c>
      <c r="H1093" s="67" t="str">
        <f>IF(B1093="","",VLOOKUP(B1093,'Base productos'!A$2:H$11812,7,FALSE))</f>
        <v/>
      </c>
      <c r="I1093" s="67" t="str">
        <f>IF(B1093="","",VLOOKUP(B1093,'Base productos'!A$2:H$11812,8,FALSE))</f>
        <v/>
      </c>
      <c r="J1093" s="47"/>
      <c r="K1093" s="48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70"/>
      <c r="Y1093" s="69"/>
      <c r="Z1093" s="70"/>
      <c r="AA1093" s="105"/>
      <c r="AB1093" s="107"/>
      <c r="AC1093" s="106"/>
      <c r="AD1093" s="106"/>
      <c r="AE1093" s="54"/>
      <c r="AF1093" s="104"/>
      <c r="AG1093" s="94"/>
      <c r="AH1093" s="94"/>
      <c r="AI1093"/>
      <c r="AJ1093"/>
      <c r="AM1093" s="13"/>
    </row>
    <row r="1094" spans="1:39" s="8" customFormat="1" ht="24.95" customHeight="1" x14ac:dyDescent="0.25">
      <c r="A1094" s="66" t="str">
        <f t="shared" si="16"/>
        <v/>
      </c>
      <c r="B1094" s="62"/>
      <c r="C1094" s="64" t="str">
        <f>IF(B1094="","",VLOOKUP(B1094,'Base productos'!A$2:H$11812,2,FALSE))</f>
        <v/>
      </c>
      <c r="D1094" s="67" t="str">
        <f>IF(B1094="","",VLOOKUP(B1094,'Base productos'!A$2:H$11812,3,FALSE))</f>
        <v/>
      </c>
      <c r="E1094" s="63" t="str">
        <f>IF(B1094="","",VLOOKUP(B1094,'Base productos'!A$2:H$11812,4,FALSE))</f>
        <v/>
      </c>
      <c r="F1094" s="63" t="str">
        <f>IF(B1094="","",VLOOKUP(B1094,'Base productos'!A$2:H$11812,5,FALSE))</f>
        <v/>
      </c>
      <c r="G1094" s="67" t="str">
        <f>IF(B1094="","",VLOOKUP(B1094,'Base productos'!A$2:H$11812,6,FALSE))</f>
        <v/>
      </c>
      <c r="H1094" s="67" t="str">
        <f>IF(B1094="","",VLOOKUP(B1094,'Base productos'!A$2:H$11812,7,FALSE))</f>
        <v/>
      </c>
      <c r="I1094" s="67" t="str">
        <f>IF(B1094="","",VLOOKUP(B1094,'Base productos'!A$2:H$11812,8,FALSE))</f>
        <v/>
      </c>
      <c r="J1094" s="47"/>
      <c r="K1094" s="48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70"/>
      <c r="Y1094" s="69"/>
      <c r="Z1094" s="70"/>
      <c r="AA1094" s="105"/>
      <c r="AB1094" s="107"/>
      <c r="AC1094" s="106"/>
      <c r="AD1094" s="106"/>
      <c r="AE1094" s="54"/>
      <c r="AF1094" s="104"/>
      <c r="AG1094" s="94"/>
      <c r="AH1094" s="94"/>
      <c r="AI1094"/>
      <c r="AJ1094"/>
      <c r="AM1094" s="13"/>
    </row>
    <row r="1095" spans="1:39" s="8" customFormat="1" ht="24.95" customHeight="1" x14ac:dyDescent="0.25">
      <c r="A1095" s="66" t="str">
        <f t="shared" si="16"/>
        <v/>
      </c>
      <c r="B1095" s="62"/>
      <c r="C1095" s="64" t="str">
        <f>IF(B1095="","",VLOOKUP(B1095,'Base productos'!A$2:H$11812,2,FALSE))</f>
        <v/>
      </c>
      <c r="D1095" s="67" t="str">
        <f>IF(B1095="","",VLOOKUP(B1095,'Base productos'!A$2:H$11812,3,FALSE))</f>
        <v/>
      </c>
      <c r="E1095" s="63" t="str">
        <f>IF(B1095="","",VLOOKUP(B1095,'Base productos'!A$2:H$11812,4,FALSE))</f>
        <v/>
      </c>
      <c r="F1095" s="63" t="str">
        <f>IF(B1095="","",VLOOKUP(B1095,'Base productos'!A$2:H$11812,5,FALSE))</f>
        <v/>
      </c>
      <c r="G1095" s="67" t="str">
        <f>IF(B1095="","",VLOOKUP(B1095,'Base productos'!A$2:H$11812,6,FALSE))</f>
        <v/>
      </c>
      <c r="H1095" s="67" t="str">
        <f>IF(B1095="","",VLOOKUP(B1095,'Base productos'!A$2:H$11812,7,FALSE))</f>
        <v/>
      </c>
      <c r="I1095" s="67" t="str">
        <f>IF(B1095="","",VLOOKUP(B1095,'Base productos'!A$2:H$11812,8,FALSE))</f>
        <v/>
      </c>
      <c r="J1095" s="47"/>
      <c r="K1095" s="48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70"/>
      <c r="Y1095" s="69"/>
      <c r="Z1095" s="70"/>
      <c r="AA1095" s="105"/>
      <c r="AB1095" s="107"/>
      <c r="AC1095" s="106"/>
      <c r="AD1095" s="106"/>
      <c r="AE1095" s="54"/>
      <c r="AF1095" s="104"/>
      <c r="AG1095" s="94"/>
      <c r="AH1095" s="94"/>
      <c r="AI1095"/>
      <c r="AJ1095"/>
      <c r="AM1095" s="13"/>
    </row>
    <row r="1096" spans="1:39" s="8" customFormat="1" ht="24.95" customHeight="1" x14ac:dyDescent="0.25">
      <c r="A1096" s="66" t="str">
        <f t="shared" si="16"/>
        <v/>
      </c>
      <c r="B1096" s="62"/>
      <c r="C1096" s="64" t="str">
        <f>IF(B1096="","",VLOOKUP(B1096,'Base productos'!A$2:H$11812,2,FALSE))</f>
        <v/>
      </c>
      <c r="D1096" s="67" t="str">
        <f>IF(B1096="","",VLOOKUP(B1096,'Base productos'!A$2:H$11812,3,FALSE))</f>
        <v/>
      </c>
      <c r="E1096" s="63" t="str">
        <f>IF(B1096="","",VLOOKUP(B1096,'Base productos'!A$2:H$11812,4,FALSE))</f>
        <v/>
      </c>
      <c r="F1096" s="63" t="str">
        <f>IF(B1096="","",VLOOKUP(B1096,'Base productos'!A$2:H$11812,5,FALSE))</f>
        <v/>
      </c>
      <c r="G1096" s="67" t="str">
        <f>IF(B1096="","",VLOOKUP(B1096,'Base productos'!A$2:H$11812,6,FALSE))</f>
        <v/>
      </c>
      <c r="H1096" s="67" t="str">
        <f>IF(B1096="","",VLOOKUP(B1096,'Base productos'!A$2:H$11812,7,FALSE))</f>
        <v/>
      </c>
      <c r="I1096" s="67" t="str">
        <f>IF(B1096="","",VLOOKUP(B1096,'Base productos'!A$2:H$11812,8,FALSE))</f>
        <v/>
      </c>
      <c r="J1096" s="47"/>
      <c r="K1096" s="48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70"/>
      <c r="Y1096" s="69"/>
      <c r="Z1096" s="70"/>
      <c r="AA1096" s="105"/>
      <c r="AB1096" s="107"/>
      <c r="AC1096" s="106"/>
      <c r="AD1096" s="106"/>
      <c r="AE1096" s="54"/>
      <c r="AF1096" s="104"/>
      <c r="AG1096" s="94"/>
      <c r="AH1096" s="94"/>
      <c r="AI1096"/>
      <c r="AJ1096"/>
      <c r="AM1096" s="13"/>
    </row>
    <row r="1097" spans="1:39" s="8" customFormat="1" ht="24.95" customHeight="1" x14ac:dyDescent="0.25">
      <c r="A1097" s="66" t="str">
        <f t="shared" si="16"/>
        <v/>
      </c>
      <c r="B1097" s="62"/>
      <c r="C1097" s="64" t="str">
        <f>IF(B1097="","",VLOOKUP(B1097,'Base productos'!A$2:H$11812,2,FALSE))</f>
        <v/>
      </c>
      <c r="D1097" s="67" t="str">
        <f>IF(B1097="","",VLOOKUP(B1097,'Base productos'!A$2:H$11812,3,FALSE))</f>
        <v/>
      </c>
      <c r="E1097" s="63" t="str">
        <f>IF(B1097="","",VLOOKUP(B1097,'Base productos'!A$2:H$11812,4,FALSE))</f>
        <v/>
      </c>
      <c r="F1097" s="63" t="str">
        <f>IF(B1097="","",VLOOKUP(B1097,'Base productos'!A$2:H$11812,5,FALSE))</f>
        <v/>
      </c>
      <c r="G1097" s="67" t="str">
        <f>IF(B1097="","",VLOOKUP(B1097,'Base productos'!A$2:H$11812,6,FALSE))</f>
        <v/>
      </c>
      <c r="H1097" s="67" t="str">
        <f>IF(B1097="","",VLOOKUP(B1097,'Base productos'!A$2:H$11812,7,FALSE))</f>
        <v/>
      </c>
      <c r="I1097" s="67" t="str">
        <f>IF(B1097="","",VLOOKUP(B1097,'Base productos'!A$2:H$11812,8,FALSE))</f>
        <v/>
      </c>
      <c r="J1097" s="47"/>
      <c r="K1097" s="48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70"/>
      <c r="Y1097" s="69"/>
      <c r="Z1097" s="70"/>
      <c r="AA1097" s="105"/>
      <c r="AB1097" s="107"/>
      <c r="AC1097" s="106"/>
      <c r="AD1097" s="106"/>
      <c r="AE1097" s="54"/>
      <c r="AF1097" s="104"/>
      <c r="AG1097" s="94"/>
      <c r="AH1097" s="94"/>
      <c r="AI1097"/>
      <c r="AJ1097"/>
      <c r="AM1097" s="13"/>
    </row>
    <row r="1098" spans="1:39" s="8" customFormat="1" ht="24.95" customHeight="1" x14ac:dyDescent="0.25">
      <c r="A1098" s="66" t="str">
        <f t="shared" si="16"/>
        <v/>
      </c>
      <c r="B1098" s="62"/>
      <c r="C1098" s="64" t="str">
        <f>IF(B1098="","",VLOOKUP(B1098,'Base productos'!A$2:H$11812,2,FALSE))</f>
        <v/>
      </c>
      <c r="D1098" s="67" t="str">
        <f>IF(B1098="","",VLOOKUP(B1098,'Base productos'!A$2:H$11812,3,FALSE))</f>
        <v/>
      </c>
      <c r="E1098" s="63" t="str">
        <f>IF(B1098="","",VLOOKUP(B1098,'Base productos'!A$2:H$11812,4,FALSE))</f>
        <v/>
      </c>
      <c r="F1098" s="63" t="str">
        <f>IF(B1098="","",VLOOKUP(B1098,'Base productos'!A$2:H$11812,5,FALSE))</f>
        <v/>
      </c>
      <c r="G1098" s="67" t="str">
        <f>IF(B1098="","",VLOOKUP(B1098,'Base productos'!A$2:H$11812,6,FALSE))</f>
        <v/>
      </c>
      <c r="H1098" s="67" t="str">
        <f>IF(B1098="","",VLOOKUP(B1098,'Base productos'!A$2:H$11812,7,FALSE))</f>
        <v/>
      </c>
      <c r="I1098" s="67" t="str">
        <f>IF(B1098="","",VLOOKUP(B1098,'Base productos'!A$2:H$11812,8,FALSE))</f>
        <v/>
      </c>
      <c r="J1098" s="47"/>
      <c r="K1098" s="48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70"/>
      <c r="Y1098" s="69"/>
      <c r="Z1098" s="70"/>
      <c r="AA1098" s="105"/>
      <c r="AB1098" s="107"/>
      <c r="AC1098" s="106"/>
      <c r="AD1098" s="106"/>
      <c r="AE1098" s="54"/>
      <c r="AF1098" s="104"/>
      <c r="AG1098" s="94"/>
      <c r="AH1098" s="94"/>
      <c r="AI1098"/>
      <c r="AJ1098"/>
      <c r="AM1098" s="13"/>
    </row>
    <row r="1099" spans="1:39" s="8" customFormat="1" ht="24.95" customHeight="1" x14ac:dyDescent="0.25">
      <c r="A1099" s="66" t="str">
        <f t="shared" si="16"/>
        <v/>
      </c>
      <c r="B1099" s="62"/>
      <c r="C1099" s="64" t="str">
        <f>IF(B1099="","",VLOOKUP(B1099,'Base productos'!A$2:H$11812,2,FALSE))</f>
        <v/>
      </c>
      <c r="D1099" s="67" t="str">
        <f>IF(B1099="","",VLOOKUP(B1099,'Base productos'!A$2:H$11812,3,FALSE))</f>
        <v/>
      </c>
      <c r="E1099" s="63" t="str">
        <f>IF(B1099="","",VLOOKUP(B1099,'Base productos'!A$2:H$11812,4,FALSE))</f>
        <v/>
      </c>
      <c r="F1099" s="63" t="str">
        <f>IF(B1099="","",VLOOKUP(B1099,'Base productos'!A$2:H$11812,5,FALSE))</f>
        <v/>
      </c>
      <c r="G1099" s="67" t="str">
        <f>IF(B1099="","",VLOOKUP(B1099,'Base productos'!A$2:H$11812,6,FALSE))</f>
        <v/>
      </c>
      <c r="H1099" s="67" t="str">
        <f>IF(B1099="","",VLOOKUP(B1099,'Base productos'!A$2:H$11812,7,FALSE))</f>
        <v/>
      </c>
      <c r="I1099" s="67" t="str">
        <f>IF(B1099="","",VLOOKUP(B1099,'Base productos'!A$2:H$11812,8,FALSE))</f>
        <v/>
      </c>
      <c r="J1099" s="47"/>
      <c r="K1099" s="48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70"/>
      <c r="Y1099" s="69"/>
      <c r="Z1099" s="70"/>
      <c r="AA1099" s="105"/>
      <c r="AB1099" s="107"/>
      <c r="AC1099" s="106"/>
      <c r="AD1099" s="106"/>
      <c r="AE1099" s="54"/>
      <c r="AF1099" s="104"/>
      <c r="AG1099" s="94"/>
      <c r="AH1099" s="94"/>
      <c r="AI1099"/>
      <c r="AJ1099"/>
      <c r="AM1099" s="13"/>
    </row>
    <row r="1100" spans="1:39" s="8" customFormat="1" ht="24.95" customHeight="1" x14ac:dyDescent="0.25">
      <c r="A1100" s="66" t="str">
        <f t="shared" si="16"/>
        <v/>
      </c>
      <c r="B1100" s="62"/>
      <c r="C1100" s="64" t="str">
        <f>IF(B1100="","",VLOOKUP(B1100,'Base productos'!A$2:H$11812,2,FALSE))</f>
        <v/>
      </c>
      <c r="D1100" s="67" t="str">
        <f>IF(B1100="","",VLOOKUP(B1100,'Base productos'!A$2:H$11812,3,FALSE))</f>
        <v/>
      </c>
      <c r="E1100" s="63" t="str">
        <f>IF(B1100="","",VLOOKUP(B1100,'Base productos'!A$2:H$11812,4,FALSE))</f>
        <v/>
      </c>
      <c r="F1100" s="63" t="str">
        <f>IF(B1100="","",VLOOKUP(B1100,'Base productos'!A$2:H$11812,5,FALSE))</f>
        <v/>
      </c>
      <c r="G1100" s="67" t="str">
        <f>IF(B1100="","",VLOOKUP(B1100,'Base productos'!A$2:H$11812,6,FALSE))</f>
        <v/>
      </c>
      <c r="H1100" s="67" t="str">
        <f>IF(B1100="","",VLOOKUP(B1100,'Base productos'!A$2:H$11812,7,FALSE))</f>
        <v/>
      </c>
      <c r="I1100" s="67" t="str">
        <f>IF(B1100="","",VLOOKUP(B1100,'Base productos'!A$2:H$11812,8,FALSE))</f>
        <v/>
      </c>
      <c r="J1100" s="47"/>
      <c r="K1100" s="48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70"/>
      <c r="Y1100" s="69"/>
      <c r="Z1100" s="70"/>
      <c r="AA1100" s="105"/>
      <c r="AB1100" s="107"/>
      <c r="AC1100" s="106"/>
      <c r="AD1100" s="106"/>
      <c r="AE1100" s="54"/>
      <c r="AF1100" s="104"/>
      <c r="AG1100" s="94"/>
      <c r="AH1100" s="94"/>
      <c r="AI1100"/>
      <c r="AJ1100"/>
      <c r="AM1100" s="13"/>
    </row>
    <row r="1101" spans="1:39" s="8" customFormat="1" ht="24.95" customHeight="1" x14ac:dyDescent="0.25">
      <c r="A1101" s="66" t="str">
        <f t="shared" si="16"/>
        <v/>
      </c>
      <c r="B1101" s="62"/>
      <c r="C1101" s="64" t="str">
        <f>IF(B1101="","",VLOOKUP(B1101,'Base productos'!A$2:H$11812,2,FALSE))</f>
        <v/>
      </c>
      <c r="D1101" s="67" t="str">
        <f>IF(B1101="","",VLOOKUP(B1101,'Base productos'!A$2:H$11812,3,FALSE))</f>
        <v/>
      </c>
      <c r="E1101" s="63" t="str">
        <f>IF(B1101="","",VLOOKUP(B1101,'Base productos'!A$2:H$11812,4,FALSE))</f>
        <v/>
      </c>
      <c r="F1101" s="63" t="str">
        <f>IF(B1101="","",VLOOKUP(B1101,'Base productos'!A$2:H$11812,5,FALSE))</f>
        <v/>
      </c>
      <c r="G1101" s="67" t="str">
        <f>IF(B1101="","",VLOOKUP(B1101,'Base productos'!A$2:H$11812,6,FALSE))</f>
        <v/>
      </c>
      <c r="H1101" s="67" t="str">
        <f>IF(B1101="","",VLOOKUP(B1101,'Base productos'!A$2:H$11812,7,FALSE))</f>
        <v/>
      </c>
      <c r="I1101" s="67" t="str">
        <f>IF(B1101="","",VLOOKUP(B1101,'Base productos'!A$2:H$11812,8,FALSE))</f>
        <v/>
      </c>
      <c r="J1101" s="47"/>
      <c r="K1101" s="48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70"/>
      <c r="Y1101" s="69"/>
      <c r="Z1101" s="70"/>
      <c r="AA1101" s="105"/>
      <c r="AB1101" s="107"/>
      <c r="AC1101" s="106"/>
      <c r="AD1101" s="106"/>
      <c r="AE1101" s="54"/>
      <c r="AF1101" s="104"/>
      <c r="AG1101" s="94"/>
      <c r="AH1101" s="94"/>
      <c r="AI1101"/>
      <c r="AJ1101"/>
      <c r="AM1101" s="13"/>
    </row>
    <row r="1102" spans="1:39" s="8" customFormat="1" ht="24.95" customHeight="1" x14ac:dyDescent="0.25">
      <c r="A1102" s="66" t="str">
        <f t="shared" si="16"/>
        <v/>
      </c>
      <c r="B1102" s="62"/>
      <c r="C1102" s="64" t="str">
        <f>IF(B1102="","",VLOOKUP(B1102,'Base productos'!A$2:H$11812,2,FALSE))</f>
        <v/>
      </c>
      <c r="D1102" s="67" t="str">
        <f>IF(B1102="","",VLOOKUP(B1102,'Base productos'!A$2:H$11812,3,FALSE))</f>
        <v/>
      </c>
      <c r="E1102" s="63" t="str">
        <f>IF(B1102="","",VLOOKUP(B1102,'Base productos'!A$2:H$11812,4,FALSE))</f>
        <v/>
      </c>
      <c r="F1102" s="63" t="str">
        <f>IF(B1102="","",VLOOKUP(B1102,'Base productos'!A$2:H$11812,5,FALSE))</f>
        <v/>
      </c>
      <c r="G1102" s="67" t="str">
        <f>IF(B1102="","",VLOOKUP(B1102,'Base productos'!A$2:H$11812,6,FALSE))</f>
        <v/>
      </c>
      <c r="H1102" s="67" t="str">
        <f>IF(B1102="","",VLOOKUP(B1102,'Base productos'!A$2:H$11812,7,FALSE))</f>
        <v/>
      </c>
      <c r="I1102" s="67" t="str">
        <f>IF(B1102="","",VLOOKUP(B1102,'Base productos'!A$2:H$11812,8,FALSE))</f>
        <v/>
      </c>
      <c r="J1102" s="47"/>
      <c r="K1102" s="48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70"/>
      <c r="Y1102" s="69"/>
      <c r="Z1102" s="70"/>
      <c r="AA1102" s="105"/>
      <c r="AB1102" s="107"/>
      <c r="AC1102" s="106"/>
      <c r="AD1102" s="106"/>
      <c r="AE1102" s="54"/>
      <c r="AF1102" s="104"/>
      <c r="AG1102" s="94"/>
      <c r="AH1102" s="94"/>
      <c r="AI1102"/>
      <c r="AJ1102"/>
      <c r="AM1102" s="13"/>
    </row>
    <row r="1103" spans="1:39" s="8" customFormat="1" ht="24.95" customHeight="1" x14ac:dyDescent="0.25">
      <c r="A1103" s="66" t="str">
        <f t="shared" si="16"/>
        <v/>
      </c>
      <c r="B1103" s="62"/>
      <c r="C1103" s="64" t="str">
        <f>IF(B1103="","",VLOOKUP(B1103,'Base productos'!A$2:H$11812,2,FALSE))</f>
        <v/>
      </c>
      <c r="D1103" s="67" t="str">
        <f>IF(B1103="","",VLOOKUP(B1103,'Base productos'!A$2:H$11812,3,FALSE))</f>
        <v/>
      </c>
      <c r="E1103" s="63" t="str">
        <f>IF(B1103="","",VLOOKUP(B1103,'Base productos'!A$2:H$11812,4,FALSE))</f>
        <v/>
      </c>
      <c r="F1103" s="63" t="str">
        <f>IF(B1103="","",VLOOKUP(B1103,'Base productos'!A$2:H$11812,5,FALSE))</f>
        <v/>
      </c>
      <c r="G1103" s="67" t="str">
        <f>IF(B1103="","",VLOOKUP(B1103,'Base productos'!A$2:H$11812,6,FALSE))</f>
        <v/>
      </c>
      <c r="H1103" s="67" t="str">
        <f>IF(B1103="","",VLOOKUP(B1103,'Base productos'!A$2:H$11812,7,FALSE))</f>
        <v/>
      </c>
      <c r="I1103" s="67" t="str">
        <f>IF(B1103="","",VLOOKUP(B1103,'Base productos'!A$2:H$11812,8,FALSE))</f>
        <v/>
      </c>
      <c r="J1103" s="47"/>
      <c r="K1103" s="48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70"/>
      <c r="Y1103" s="69"/>
      <c r="Z1103" s="70"/>
      <c r="AA1103" s="105"/>
      <c r="AB1103" s="107"/>
      <c r="AC1103" s="106"/>
      <c r="AD1103" s="106"/>
      <c r="AE1103" s="54"/>
      <c r="AF1103" s="104"/>
      <c r="AG1103" s="94"/>
      <c r="AH1103" s="94"/>
      <c r="AI1103"/>
      <c r="AJ1103"/>
      <c r="AM1103" s="13"/>
    </row>
    <row r="1104" spans="1:39" s="8" customFormat="1" ht="24.95" customHeight="1" x14ac:dyDescent="0.25">
      <c r="A1104" s="66" t="str">
        <f t="shared" si="16"/>
        <v/>
      </c>
      <c r="B1104" s="62"/>
      <c r="C1104" s="64" t="str">
        <f>IF(B1104="","",VLOOKUP(B1104,'Base productos'!A$2:H$11812,2,FALSE))</f>
        <v/>
      </c>
      <c r="D1104" s="67" t="str">
        <f>IF(B1104="","",VLOOKUP(B1104,'Base productos'!A$2:H$11812,3,FALSE))</f>
        <v/>
      </c>
      <c r="E1104" s="63" t="str">
        <f>IF(B1104="","",VLOOKUP(B1104,'Base productos'!A$2:H$11812,4,FALSE))</f>
        <v/>
      </c>
      <c r="F1104" s="63" t="str">
        <f>IF(B1104="","",VLOOKUP(B1104,'Base productos'!A$2:H$11812,5,FALSE))</f>
        <v/>
      </c>
      <c r="G1104" s="67" t="str">
        <f>IF(B1104="","",VLOOKUP(B1104,'Base productos'!A$2:H$11812,6,FALSE))</f>
        <v/>
      </c>
      <c r="H1104" s="67" t="str">
        <f>IF(B1104="","",VLOOKUP(B1104,'Base productos'!A$2:H$11812,7,FALSE))</f>
        <v/>
      </c>
      <c r="I1104" s="67" t="str">
        <f>IF(B1104="","",VLOOKUP(B1104,'Base productos'!A$2:H$11812,8,FALSE))</f>
        <v/>
      </c>
      <c r="J1104" s="47"/>
      <c r="K1104" s="48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70"/>
      <c r="Y1104" s="69"/>
      <c r="Z1104" s="70"/>
      <c r="AA1104" s="105"/>
      <c r="AB1104" s="107"/>
      <c r="AC1104" s="106"/>
      <c r="AD1104" s="106"/>
      <c r="AE1104" s="54"/>
      <c r="AF1104" s="104"/>
      <c r="AG1104" s="94"/>
      <c r="AH1104" s="94"/>
      <c r="AI1104"/>
      <c r="AJ1104"/>
      <c r="AM1104" s="13"/>
    </row>
    <row r="1105" spans="1:39" s="8" customFormat="1" ht="24.95" customHeight="1" x14ac:dyDescent="0.25">
      <c r="A1105" s="66" t="str">
        <f t="shared" si="16"/>
        <v/>
      </c>
      <c r="B1105" s="62"/>
      <c r="C1105" s="64" t="str">
        <f>IF(B1105="","",VLOOKUP(B1105,'Base productos'!A$2:H$11812,2,FALSE))</f>
        <v/>
      </c>
      <c r="D1105" s="67" t="str">
        <f>IF(B1105="","",VLOOKUP(B1105,'Base productos'!A$2:H$11812,3,FALSE))</f>
        <v/>
      </c>
      <c r="E1105" s="63" t="str">
        <f>IF(B1105="","",VLOOKUP(B1105,'Base productos'!A$2:H$11812,4,FALSE))</f>
        <v/>
      </c>
      <c r="F1105" s="63" t="str">
        <f>IF(B1105="","",VLOOKUP(B1105,'Base productos'!A$2:H$11812,5,FALSE))</f>
        <v/>
      </c>
      <c r="G1105" s="67" t="str">
        <f>IF(B1105="","",VLOOKUP(B1105,'Base productos'!A$2:H$11812,6,FALSE))</f>
        <v/>
      </c>
      <c r="H1105" s="67" t="str">
        <f>IF(B1105="","",VLOOKUP(B1105,'Base productos'!A$2:H$11812,7,FALSE))</f>
        <v/>
      </c>
      <c r="I1105" s="67" t="str">
        <f>IF(B1105="","",VLOOKUP(B1105,'Base productos'!A$2:H$11812,8,FALSE))</f>
        <v/>
      </c>
      <c r="J1105" s="47"/>
      <c r="K1105" s="48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70"/>
      <c r="Y1105" s="69"/>
      <c r="Z1105" s="70"/>
      <c r="AA1105" s="105"/>
      <c r="AB1105" s="107"/>
      <c r="AC1105" s="106"/>
      <c r="AD1105" s="106"/>
      <c r="AE1105" s="54"/>
      <c r="AF1105" s="104"/>
      <c r="AG1105" s="94"/>
      <c r="AH1105" s="94"/>
      <c r="AI1105"/>
      <c r="AJ1105"/>
      <c r="AM1105" s="13"/>
    </row>
    <row r="1106" spans="1:39" s="8" customFormat="1" ht="24.95" customHeight="1" x14ac:dyDescent="0.25">
      <c r="A1106" s="66" t="str">
        <f t="shared" si="16"/>
        <v/>
      </c>
      <c r="B1106" s="62"/>
      <c r="C1106" s="64" t="str">
        <f>IF(B1106="","",VLOOKUP(B1106,'Base productos'!A$2:H$11812,2,FALSE))</f>
        <v/>
      </c>
      <c r="D1106" s="67" t="str">
        <f>IF(B1106="","",VLOOKUP(B1106,'Base productos'!A$2:H$11812,3,FALSE))</f>
        <v/>
      </c>
      <c r="E1106" s="63" t="str">
        <f>IF(B1106="","",VLOOKUP(B1106,'Base productos'!A$2:H$11812,4,FALSE))</f>
        <v/>
      </c>
      <c r="F1106" s="63" t="str">
        <f>IF(B1106="","",VLOOKUP(B1106,'Base productos'!A$2:H$11812,5,FALSE))</f>
        <v/>
      </c>
      <c r="G1106" s="67" t="str">
        <f>IF(B1106="","",VLOOKUP(B1106,'Base productos'!A$2:H$11812,6,FALSE))</f>
        <v/>
      </c>
      <c r="H1106" s="67" t="str">
        <f>IF(B1106="","",VLOOKUP(B1106,'Base productos'!A$2:H$11812,7,FALSE))</f>
        <v/>
      </c>
      <c r="I1106" s="67" t="str">
        <f>IF(B1106="","",VLOOKUP(B1106,'Base productos'!A$2:H$11812,8,FALSE))</f>
        <v/>
      </c>
      <c r="J1106" s="47"/>
      <c r="K1106" s="48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70"/>
      <c r="Y1106" s="69"/>
      <c r="Z1106" s="70"/>
      <c r="AA1106" s="105"/>
      <c r="AB1106" s="107"/>
      <c r="AC1106" s="106"/>
      <c r="AD1106" s="106"/>
      <c r="AE1106" s="54"/>
      <c r="AF1106" s="104"/>
      <c r="AG1106" s="94"/>
      <c r="AH1106" s="94"/>
      <c r="AI1106"/>
      <c r="AJ1106"/>
      <c r="AM1106" s="13"/>
    </row>
    <row r="1107" spans="1:39" s="8" customFormat="1" ht="24.95" customHeight="1" x14ac:dyDescent="0.25">
      <c r="A1107" s="66" t="str">
        <f t="shared" si="16"/>
        <v/>
      </c>
      <c r="B1107" s="62"/>
      <c r="C1107" s="64" t="str">
        <f>IF(B1107="","",VLOOKUP(B1107,'Base productos'!A$2:H$11812,2,FALSE))</f>
        <v/>
      </c>
      <c r="D1107" s="67" t="str">
        <f>IF(B1107="","",VLOOKUP(B1107,'Base productos'!A$2:H$11812,3,FALSE))</f>
        <v/>
      </c>
      <c r="E1107" s="63" t="str">
        <f>IF(B1107="","",VLOOKUP(B1107,'Base productos'!A$2:H$11812,4,FALSE))</f>
        <v/>
      </c>
      <c r="F1107" s="63" t="str">
        <f>IF(B1107="","",VLOOKUP(B1107,'Base productos'!A$2:H$11812,5,FALSE))</f>
        <v/>
      </c>
      <c r="G1107" s="67" t="str">
        <f>IF(B1107="","",VLOOKUP(B1107,'Base productos'!A$2:H$11812,6,FALSE))</f>
        <v/>
      </c>
      <c r="H1107" s="67" t="str">
        <f>IF(B1107="","",VLOOKUP(B1107,'Base productos'!A$2:H$11812,7,FALSE))</f>
        <v/>
      </c>
      <c r="I1107" s="67" t="str">
        <f>IF(B1107="","",VLOOKUP(B1107,'Base productos'!A$2:H$11812,8,FALSE))</f>
        <v/>
      </c>
      <c r="J1107" s="47"/>
      <c r="K1107" s="48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70"/>
      <c r="Y1107" s="69"/>
      <c r="Z1107" s="70"/>
      <c r="AA1107" s="105"/>
      <c r="AB1107" s="107"/>
      <c r="AC1107" s="106"/>
      <c r="AD1107" s="106"/>
      <c r="AE1107" s="54"/>
      <c r="AF1107" s="104"/>
      <c r="AG1107" s="94"/>
      <c r="AH1107" s="94"/>
      <c r="AI1107"/>
      <c r="AJ1107"/>
      <c r="AM1107" s="13"/>
    </row>
    <row r="1108" spans="1:39" s="8" customFormat="1" ht="24.95" customHeight="1" x14ac:dyDescent="0.25">
      <c r="A1108" s="66" t="str">
        <f t="shared" si="16"/>
        <v/>
      </c>
      <c r="B1108" s="62"/>
      <c r="C1108" s="64" t="str">
        <f>IF(B1108="","",VLOOKUP(B1108,'Base productos'!A$2:H$11812,2,FALSE))</f>
        <v/>
      </c>
      <c r="D1108" s="67" t="str">
        <f>IF(B1108="","",VLOOKUP(B1108,'Base productos'!A$2:H$11812,3,FALSE))</f>
        <v/>
      </c>
      <c r="E1108" s="63" t="str">
        <f>IF(B1108="","",VLOOKUP(B1108,'Base productos'!A$2:H$11812,4,FALSE))</f>
        <v/>
      </c>
      <c r="F1108" s="63" t="str">
        <f>IF(B1108="","",VLOOKUP(B1108,'Base productos'!A$2:H$11812,5,FALSE))</f>
        <v/>
      </c>
      <c r="G1108" s="67" t="str">
        <f>IF(B1108="","",VLOOKUP(B1108,'Base productos'!A$2:H$11812,6,FALSE))</f>
        <v/>
      </c>
      <c r="H1108" s="67" t="str">
        <f>IF(B1108="","",VLOOKUP(B1108,'Base productos'!A$2:H$11812,7,FALSE))</f>
        <v/>
      </c>
      <c r="I1108" s="67" t="str">
        <f>IF(B1108="","",VLOOKUP(B1108,'Base productos'!A$2:H$11812,8,FALSE))</f>
        <v/>
      </c>
      <c r="J1108" s="47"/>
      <c r="K1108" s="48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70"/>
      <c r="Y1108" s="69"/>
      <c r="Z1108" s="70"/>
      <c r="AA1108" s="105"/>
      <c r="AB1108" s="107"/>
      <c r="AC1108" s="106"/>
      <c r="AD1108" s="106"/>
      <c r="AE1108" s="54"/>
      <c r="AF1108" s="104"/>
      <c r="AG1108" s="94"/>
      <c r="AH1108" s="94"/>
      <c r="AI1108"/>
      <c r="AJ1108"/>
      <c r="AM1108" s="13"/>
    </row>
    <row r="1109" spans="1:39" s="8" customFormat="1" ht="24.95" customHeight="1" x14ac:dyDescent="0.25">
      <c r="A1109" s="66" t="str">
        <f t="shared" si="16"/>
        <v/>
      </c>
      <c r="B1109" s="62"/>
      <c r="C1109" s="64" t="str">
        <f>IF(B1109="","",VLOOKUP(B1109,'Base productos'!A$2:H$11812,2,FALSE))</f>
        <v/>
      </c>
      <c r="D1109" s="67" t="str">
        <f>IF(B1109="","",VLOOKUP(B1109,'Base productos'!A$2:H$11812,3,FALSE))</f>
        <v/>
      </c>
      <c r="E1109" s="63" t="str">
        <f>IF(B1109="","",VLOOKUP(B1109,'Base productos'!A$2:H$11812,4,FALSE))</f>
        <v/>
      </c>
      <c r="F1109" s="63" t="str">
        <f>IF(B1109="","",VLOOKUP(B1109,'Base productos'!A$2:H$11812,5,FALSE))</f>
        <v/>
      </c>
      <c r="G1109" s="67" t="str">
        <f>IF(B1109="","",VLOOKUP(B1109,'Base productos'!A$2:H$11812,6,FALSE))</f>
        <v/>
      </c>
      <c r="H1109" s="67" t="str">
        <f>IF(B1109="","",VLOOKUP(B1109,'Base productos'!A$2:H$11812,7,FALSE))</f>
        <v/>
      </c>
      <c r="I1109" s="67" t="str">
        <f>IF(B1109="","",VLOOKUP(B1109,'Base productos'!A$2:H$11812,8,FALSE))</f>
        <v/>
      </c>
      <c r="J1109" s="47"/>
      <c r="K1109" s="48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70"/>
      <c r="Y1109" s="69"/>
      <c r="Z1109" s="70"/>
      <c r="AA1109" s="105"/>
      <c r="AB1109" s="107"/>
      <c r="AC1109" s="106"/>
      <c r="AD1109" s="106"/>
      <c r="AE1109" s="54"/>
      <c r="AF1109" s="104"/>
      <c r="AG1109" s="94"/>
      <c r="AH1109" s="94"/>
      <c r="AI1109"/>
      <c r="AJ1109"/>
      <c r="AM1109" s="13"/>
    </row>
    <row r="1110" spans="1:39" s="8" customFormat="1" ht="24.95" customHeight="1" x14ac:dyDescent="0.25">
      <c r="A1110" s="66" t="str">
        <f t="shared" si="16"/>
        <v/>
      </c>
      <c r="B1110" s="62"/>
      <c r="C1110" s="64" t="str">
        <f>IF(B1110="","",VLOOKUP(B1110,'Base productos'!A$2:H$11812,2,FALSE))</f>
        <v/>
      </c>
      <c r="D1110" s="67" t="str">
        <f>IF(B1110="","",VLOOKUP(B1110,'Base productos'!A$2:H$11812,3,FALSE))</f>
        <v/>
      </c>
      <c r="E1110" s="63" t="str">
        <f>IF(B1110="","",VLOOKUP(B1110,'Base productos'!A$2:H$11812,4,FALSE))</f>
        <v/>
      </c>
      <c r="F1110" s="63" t="str">
        <f>IF(B1110="","",VLOOKUP(B1110,'Base productos'!A$2:H$11812,5,FALSE))</f>
        <v/>
      </c>
      <c r="G1110" s="67" t="str">
        <f>IF(B1110="","",VLOOKUP(B1110,'Base productos'!A$2:H$11812,6,FALSE))</f>
        <v/>
      </c>
      <c r="H1110" s="67" t="str">
        <f>IF(B1110="","",VLOOKUP(B1110,'Base productos'!A$2:H$11812,7,FALSE))</f>
        <v/>
      </c>
      <c r="I1110" s="67" t="str">
        <f>IF(B1110="","",VLOOKUP(B1110,'Base productos'!A$2:H$11812,8,FALSE))</f>
        <v/>
      </c>
      <c r="J1110" s="47"/>
      <c r="K1110" s="48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70"/>
      <c r="Y1110" s="69"/>
      <c r="Z1110" s="70"/>
      <c r="AA1110" s="105"/>
      <c r="AB1110" s="107"/>
      <c r="AC1110" s="106"/>
      <c r="AD1110" s="106"/>
      <c r="AE1110" s="54"/>
      <c r="AF1110" s="104"/>
      <c r="AG1110" s="94"/>
      <c r="AH1110" s="94"/>
      <c r="AI1110"/>
      <c r="AJ1110"/>
      <c r="AM1110" s="13"/>
    </row>
    <row r="1111" spans="1:39" s="8" customFormat="1" ht="24.95" customHeight="1" x14ac:dyDescent="0.25">
      <c r="A1111" s="66" t="str">
        <f t="shared" si="16"/>
        <v/>
      </c>
      <c r="B1111" s="62"/>
      <c r="C1111" s="64" t="str">
        <f>IF(B1111="","",VLOOKUP(B1111,'Base productos'!A$2:H$11812,2,FALSE))</f>
        <v/>
      </c>
      <c r="D1111" s="67" t="str">
        <f>IF(B1111="","",VLOOKUP(B1111,'Base productos'!A$2:H$11812,3,FALSE))</f>
        <v/>
      </c>
      <c r="E1111" s="63" t="str">
        <f>IF(B1111="","",VLOOKUP(B1111,'Base productos'!A$2:H$11812,4,FALSE))</f>
        <v/>
      </c>
      <c r="F1111" s="63" t="str">
        <f>IF(B1111="","",VLOOKUP(B1111,'Base productos'!A$2:H$11812,5,FALSE))</f>
        <v/>
      </c>
      <c r="G1111" s="67" t="str">
        <f>IF(B1111="","",VLOOKUP(B1111,'Base productos'!A$2:H$11812,6,FALSE))</f>
        <v/>
      </c>
      <c r="H1111" s="67" t="str">
        <f>IF(B1111="","",VLOOKUP(B1111,'Base productos'!A$2:H$11812,7,FALSE))</f>
        <v/>
      </c>
      <c r="I1111" s="67" t="str">
        <f>IF(B1111="","",VLOOKUP(B1111,'Base productos'!A$2:H$11812,8,FALSE))</f>
        <v/>
      </c>
      <c r="J1111" s="47"/>
      <c r="K1111" s="48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70"/>
      <c r="Y1111" s="69"/>
      <c r="Z1111" s="70"/>
      <c r="AA1111" s="105"/>
      <c r="AB1111" s="107"/>
      <c r="AC1111" s="106"/>
      <c r="AD1111" s="106"/>
      <c r="AE1111" s="54"/>
      <c r="AF1111" s="104"/>
      <c r="AG1111" s="94"/>
      <c r="AH1111" s="94"/>
      <c r="AI1111"/>
      <c r="AJ1111"/>
      <c r="AM1111" s="13"/>
    </row>
    <row r="1112" spans="1:39" s="8" customFormat="1" ht="24.95" customHeight="1" x14ac:dyDescent="0.25">
      <c r="A1112" s="66" t="str">
        <f t="shared" si="16"/>
        <v/>
      </c>
      <c r="B1112" s="62"/>
      <c r="C1112" s="64" t="str">
        <f>IF(B1112="","",VLOOKUP(B1112,'Base productos'!A$2:H$11812,2,FALSE))</f>
        <v/>
      </c>
      <c r="D1112" s="67" t="str">
        <f>IF(B1112="","",VLOOKUP(B1112,'Base productos'!A$2:H$11812,3,FALSE))</f>
        <v/>
      </c>
      <c r="E1112" s="63" t="str">
        <f>IF(B1112="","",VLOOKUP(B1112,'Base productos'!A$2:H$11812,4,FALSE))</f>
        <v/>
      </c>
      <c r="F1112" s="63" t="str">
        <f>IF(B1112="","",VLOOKUP(B1112,'Base productos'!A$2:H$11812,5,FALSE))</f>
        <v/>
      </c>
      <c r="G1112" s="67" t="str">
        <f>IF(B1112="","",VLOOKUP(B1112,'Base productos'!A$2:H$11812,6,FALSE))</f>
        <v/>
      </c>
      <c r="H1112" s="67" t="str">
        <f>IF(B1112="","",VLOOKUP(B1112,'Base productos'!A$2:H$11812,7,FALSE))</f>
        <v/>
      </c>
      <c r="I1112" s="67" t="str">
        <f>IF(B1112="","",VLOOKUP(B1112,'Base productos'!A$2:H$11812,8,FALSE))</f>
        <v/>
      </c>
      <c r="J1112" s="47"/>
      <c r="K1112" s="48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70"/>
      <c r="Y1112" s="69"/>
      <c r="Z1112" s="70"/>
      <c r="AA1112" s="105"/>
      <c r="AB1112" s="107"/>
      <c r="AC1112" s="106"/>
      <c r="AD1112" s="106"/>
      <c r="AE1112" s="54"/>
      <c r="AF1112" s="104"/>
      <c r="AG1112" s="94"/>
      <c r="AH1112" s="94"/>
      <c r="AI1112"/>
      <c r="AJ1112"/>
      <c r="AM1112" s="13"/>
    </row>
    <row r="1113" spans="1:39" s="8" customFormat="1" ht="24.95" customHeight="1" x14ac:dyDescent="0.25">
      <c r="A1113" s="66" t="str">
        <f t="shared" ref="A1113:A1176" si="17">IF(A1112="","",IF(B1113="","",A1112))</f>
        <v/>
      </c>
      <c r="B1113" s="62"/>
      <c r="C1113" s="64" t="str">
        <f>IF(B1113="","",VLOOKUP(B1113,'Base productos'!A$2:H$11812,2,FALSE))</f>
        <v/>
      </c>
      <c r="D1113" s="67" t="str">
        <f>IF(B1113="","",VLOOKUP(B1113,'Base productos'!A$2:H$11812,3,FALSE))</f>
        <v/>
      </c>
      <c r="E1113" s="63" t="str">
        <f>IF(B1113="","",VLOOKUP(B1113,'Base productos'!A$2:H$11812,4,FALSE))</f>
        <v/>
      </c>
      <c r="F1113" s="63" t="str">
        <f>IF(B1113="","",VLOOKUP(B1113,'Base productos'!A$2:H$11812,5,FALSE))</f>
        <v/>
      </c>
      <c r="G1113" s="67" t="str">
        <f>IF(B1113="","",VLOOKUP(B1113,'Base productos'!A$2:H$11812,6,FALSE))</f>
        <v/>
      </c>
      <c r="H1113" s="67" t="str">
        <f>IF(B1113="","",VLOOKUP(B1113,'Base productos'!A$2:H$11812,7,FALSE))</f>
        <v/>
      </c>
      <c r="I1113" s="67" t="str">
        <f>IF(B1113="","",VLOOKUP(B1113,'Base productos'!A$2:H$11812,8,FALSE))</f>
        <v/>
      </c>
      <c r="J1113" s="47"/>
      <c r="K1113" s="48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70"/>
      <c r="Y1113" s="69"/>
      <c r="Z1113" s="70"/>
      <c r="AA1113" s="105"/>
      <c r="AB1113" s="107"/>
      <c r="AC1113" s="106"/>
      <c r="AD1113" s="106"/>
      <c r="AE1113" s="54"/>
      <c r="AF1113" s="104"/>
      <c r="AG1113" s="94"/>
      <c r="AH1113" s="94"/>
      <c r="AI1113"/>
      <c r="AJ1113"/>
      <c r="AM1113" s="13"/>
    </row>
    <row r="1114" spans="1:39" s="8" customFormat="1" ht="24.95" customHeight="1" x14ac:dyDescent="0.25">
      <c r="A1114" s="66" t="str">
        <f t="shared" si="17"/>
        <v/>
      </c>
      <c r="B1114" s="62"/>
      <c r="C1114" s="64" t="str">
        <f>IF(B1114="","",VLOOKUP(B1114,'Base productos'!A$2:H$11812,2,FALSE))</f>
        <v/>
      </c>
      <c r="D1114" s="67" t="str">
        <f>IF(B1114="","",VLOOKUP(B1114,'Base productos'!A$2:H$11812,3,FALSE))</f>
        <v/>
      </c>
      <c r="E1114" s="63" t="str">
        <f>IF(B1114="","",VLOOKUP(B1114,'Base productos'!A$2:H$11812,4,FALSE))</f>
        <v/>
      </c>
      <c r="F1114" s="63" t="str">
        <f>IF(B1114="","",VLOOKUP(B1114,'Base productos'!A$2:H$11812,5,FALSE))</f>
        <v/>
      </c>
      <c r="G1114" s="67" t="str">
        <f>IF(B1114="","",VLOOKUP(B1114,'Base productos'!A$2:H$11812,6,FALSE))</f>
        <v/>
      </c>
      <c r="H1114" s="67" t="str">
        <f>IF(B1114="","",VLOOKUP(B1114,'Base productos'!A$2:H$11812,7,FALSE))</f>
        <v/>
      </c>
      <c r="I1114" s="67" t="str">
        <f>IF(B1114="","",VLOOKUP(B1114,'Base productos'!A$2:H$11812,8,FALSE))</f>
        <v/>
      </c>
      <c r="J1114" s="47"/>
      <c r="K1114" s="48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70"/>
      <c r="Y1114" s="69"/>
      <c r="Z1114" s="70"/>
      <c r="AA1114" s="105"/>
      <c r="AB1114" s="107"/>
      <c r="AC1114" s="106"/>
      <c r="AD1114" s="106"/>
      <c r="AE1114" s="54"/>
      <c r="AF1114" s="104"/>
      <c r="AG1114" s="94"/>
      <c r="AH1114" s="94"/>
      <c r="AI1114"/>
      <c r="AJ1114"/>
      <c r="AM1114" s="13"/>
    </row>
    <row r="1115" spans="1:39" s="8" customFormat="1" ht="24.95" customHeight="1" x14ac:dyDescent="0.25">
      <c r="A1115" s="66" t="str">
        <f t="shared" si="17"/>
        <v/>
      </c>
      <c r="B1115" s="62"/>
      <c r="C1115" s="64" t="str">
        <f>IF(B1115="","",VLOOKUP(B1115,'Base productos'!A$2:H$11812,2,FALSE))</f>
        <v/>
      </c>
      <c r="D1115" s="67" t="str">
        <f>IF(B1115="","",VLOOKUP(B1115,'Base productos'!A$2:H$11812,3,FALSE))</f>
        <v/>
      </c>
      <c r="E1115" s="63" t="str">
        <f>IF(B1115="","",VLOOKUP(B1115,'Base productos'!A$2:H$11812,4,FALSE))</f>
        <v/>
      </c>
      <c r="F1115" s="63" t="str">
        <f>IF(B1115="","",VLOOKUP(B1115,'Base productos'!A$2:H$11812,5,FALSE))</f>
        <v/>
      </c>
      <c r="G1115" s="67" t="str">
        <f>IF(B1115="","",VLOOKUP(B1115,'Base productos'!A$2:H$11812,6,FALSE))</f>
        <v/>
      </c>
      <c r="H1115" s="67" t="str">
        <f>IF(B1115="","",VLOOKUP(B1115,'Base productos'!A$2:H$11812,7,FALSE))</f>
        <v/>
      </c>
      <c r="I1115" s="67" t="str">
        <f>IF(B1115="","",VLOOKUP(B1115,'Base productos'!A$2:H$11812,8,FALSE))</f>
        <v/>
      </c>
      <c r="J1115" s="47"/>
      <c r="K1115" s="48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70"/>
      <c r="Y1115" s="69"/>
      <c r="Z1115" s="70"/>
      <c r="AA1115" s="105"/>
      <c r="AB1115" s="107"/>
      <c r="AC1115" s="106"/>
      <c r="AD1115" s="106"/>
      <c r="AE1115" s="54"/>
      <c r="AF1115" s="104"/>
      <c r="AG1115" s="94"/>
      <c r="AH1115" s="94"/>
      <c r="AI1115"/>
      <c r="AJ1115"/>
      <c r="AM1115" s="13"/>
    </row>
    <row r="1116" spans="1:39" s="8" customFormat="1" ht="24.95" customHeight="1" x14ac:dyDescent="0.25">
      <c r="A1116" s="66" t="str">
        <f t="shared" si="17"/>
        <v/>
      </c>
      <c r="B1116" s="62"/>
      <c r="C1116" s="64" t="str">
        <f>IF(B1116="","",VLOOKUP(B1116,'Base productos'!A$2:H$11812,2,FALSE))</f>
        <v/>
      </c>
      <c r="D1116" s="67" t="str">
        <f>IF(B1116="","",VLOOKUP(B1116,'Base productos'!A$2:H$11812,3,FALSE))</f>
        <v/>
      </c>
      <c r="E1116" s="63" t="str">
        <f>IF(B1116="","",VLOOKUP(B1116,'Base productos'!A$2:H$11812,4,FALSE))</f>
        <v/>
      </c>
      <c r="F1116" s="63" t="str">
        <f>IF(B1116="","",VLOOKUP(B1116,'Base productos'!A$2:H$11812,5,FALSE))</f>
        <v/>
      </c>
      <c r="G1116" s="67" t="str">
        <f>IF(B1116="","",VLOOKUP(B1116,'Base productos'!A$2:H$11812,6,FALSE))</f>
        <v/>
      </c>
      <c r="H1116" s="67" t="str">
        <f>IF(B1116="","",VLOOKUP(B1116,'Base productos'!A$2:H$11812,7,FALSE))</f>
        <v/>
      </c>
      <c r="I1116" s="67" t="str">
        <f>IF(B1116="","",VLOOKUP(B1116,'Base productos'!A$2:H$11812,8,FALSE))</f>
        <v/>
      </c>
      <c r="J1116" s="47"/>
      <c r="K1116" s="48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70"/>
      <c r="Y1116" s="69"/>
      <c r="Z1116" s="70"/>
      <c r="AA1116" s="105"/>
      <c r="AB1116" s="107"/>
      <c r="AC1116" s="106"/>
      <c r="AD1116" s="106"/>
      <c r="AE1116" s="54"/>
      <c r="AF1116" s="104"/>
      <c r="AG1116" s="94"/>
      <c r="AH1116" s="94"/>
      <c r="AI1116"/>
      <c r="AJ1116"/>
      <c r="AM1116" s="13"/>
    </row>
    <row r="1117" spans="1:39" s="8" customFormat="1" ht="24.95" customHeight="1" x14ac:dyDescent="0.25">
      <c r="A1117" s="66" t="str">
        <f t="shared" si="17"/>
        <v/>
      </c>
      <c r="B1117" s="62"/>
      <c r="C1117" s="64" t="str">
        <f>IF(B1117="","",VLOOKUP(B1117,'Base productos'!A$2:H$11812,2,FALSE))</f>
        <v/>
      </c>
      <c r="D1117" s="67" t="str">
        <f>IF(B1117="","",VLOOKUP(B1117,'Base productos'!A$2:H$11812,3,FALSE))</f>
        <v/>
      </c>
      <c r="E1117" s="63" t="str">
        <f>IF(B1117="","",VLOOKUP(B1117,'Base productos'!A$2:H$11812,4,FALSE))</f>
        <v/>
      </c>
      <c r="F1117" s="63" t="str">
        <f>IF(B1117="","",VLOOKUP(B1117,'Base productos'!A$2:H$11812,5,FALSE))</f>
        <v/>
      </c>
      <c r="G1117" s="67" t="str">
        <f>IF(B1117="","",VLOOKUP(B1117,'Base productos'!A$2:H$11812,6,FALSE))</f>
        <v/>
      </c>
      <c r="H1117" s="67" t="str">
        <f>IF(B1117="","",VLOOKUP(B1117,'Base productos'!A$2:H$11812,7,FALSE))</f>
        <v/>
      </c>
      <c r="I1117" s="67" t="str">
        <f>IF(B1117="","",VLOOKUP(B1117,'Base productos'!A$2:H$11812,8,FALSE))</f>
        <v/>
      </c>
      <c r="J1117" s="47"/>
      <c r="K1117" s="48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70"/>
      <c r="Y1117" s="69"/>
      <c r="Z1117" s="70"/>
      <c r="AA1117" s="105"/>
      <c r="AB1117" s="107"/>
      <c r="AC1117" s="106"/>
      <c r="AD1117" s="106"/>
      <c r="AE1117" s="54"/>
      <c r="AF1117" s="104"/>
      <c r="AG1117" s="94"/>
      <c r="AH1117" s="94"/>
      <c r="AI1117"/>
      <c r="AJ1117"/>
      <c r="AM1117" s="13"/>
    </row>
    <row r="1118" spans="1:39" s="8" customFormat="1" ht="24.95" customHeight="1" x14ac:dyDescent="0.25">
      <c r="A1118" s="66" t="str">
        <f t="shared" si="17"/>
        <v/>
      </c>
      <c r="B1118" s="62"/>
      <c r="C1118" s="64" t="str">
        <f>IF(B1118="","",VLOOKUP(B1118,'Base productos'!A$2:H$11812,2,FALSE))</f>
        <v/>
      </c>
      <c r="D1118" s="67" t="str">
        <f>IF(B1118="","",VLOOKUP(B1118,'Base productos'!A$2:H$11812,3,FALSE))</f>
        <v/>
      </c>
      <c r="E1118" s="63" t="str">
        <f>IF(B1118="","",VLOOKUP(B1118,'Base productos'!A$2:H$11812,4,FALSE))</f>
        <v/>
      </c>
      <c r="F1118" s="63" t="str">
        <f>IF(B1118="","",VLOOKUP(B1118,'Base productos'!A$2:H$11812,5,FALSE))</f>
        <v/>
      </c>
      <c r="G1118" s="67" t="str">
        <f>IF(B1118="","",VLOOKUP(B1118,'Base productos'!A$2:H$11812,6,FALSE))</f>
        <v/>
      </c>
      <c r="H1118" s="67" t="str">
        <f>IF(B1118="","",VLOOKUP(B1118,'Base productos'!A$2:H$11812,7,FALSE))</f>
        <v/>
      </c>
      <c r="I1118" s="67" t="str">
        <f>IF(B1118="","",VLOOKUP(B1118,'Base productos'!A$2:H$11812,8,FALSE))</f>
        <v/>
      </c>
      <c r="J1118" s="47"/>
      <c r="K1118" s="48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70"/>
      <c r="Y1118" s="69"/>
      <c r="Z1118" s="70"/>
      <c r="AA1118" s="105"/>
      <c r="AB1118" s="107"/>
      <c r="AC1118" s="106"/>
      <c r="AD1118" s="106"/>
      <c r="AE1118" s="54"/>
      <c r="AF1118" s="104"/>
      <c r="AG1118" s="94"/>
      <c r="AH1118" s="94"/>
      <c r="AI1118"/>
      <c r="AJ1118"/>
      <c r="AM1118" s="13"/>
    </row>
    <row r="1119" spans="1:39" s="8" customFormat="1" ht="24.95" customHeight="1" x14ac:dyDescent="0.25">
      <c r="A1119" s="66" t="str">
        <f t="shared" si="17"/>
        <v/>
      </c>
      <c r="B1119" s="62"/>
      <c r="C1119" s="64" t="str">
        <f>IF(B1119="","",VLOOKUP(B1119,'Base productos'!A$2:H$11812,2,FALSE))</f>
        <v/>
      </c>
      <c r="D1119" s="67" t="str">
        <f>IF(B1119="","",VLOOKUP(B1119,'Base productos'!A$2:H$11812,3,FALSE))</f>
        <v/>
      </c>
      <c r="E1119" s="63" t="str">
        <f>IF(B1119="","",VLOOKUP(B1119,'Base productos'!A$2:H$11812,4,FALSE))</f>
        <v/>
      </c>
      <c r="F1119" s="63" t="str">
        <f>IF(B1119="","",VLOOKUP(B1119,'Base productos'!A$2:H$11812,5,FALSE))</f>
        <v/>
      </c>
      <c r="G1119" s="67" t="str">
        <f>IF(B1119="","",VLOOKUP(B1119,'Base productos'!A$2:H$11812,6,FALSE))</f>
        <v/>
      </c>
      <c r="H1119" s="67" t="str">
        <f>IF(B1119="","",VLOOKUP(B1119,'Base productos'!A$2:H$11812,7,FALSE))</f>
        <v/>
      </c>
      <c r="I1119" s="67" t="str">
        <f>IF(B1119="","",VLOOKUP(B1119,'Base productos'!A$2:H$11812,8,FALSE))</f>
        <v/>
      </c>
      <c r="J1119" s="47"/>
      <c r="K1119" s="48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70"/>
      <c r="Y1119" s="69"/>
      <c r="Z1119" s="70"/>
      <c r="AA1119" s="105"/>
      <c r="AB1119" s="107"/>
      <c r="AC1119" s="106"/>
      <c r="AD1119" s="106"/>
      <c r="AE1119" s="54"/>
      <c r="AF1119" s="104"/>
      <c r="AG1119" s="94"/>
      <c r="AH1119" s="94"/>
      <c r="AI1119"/>
      <c r="AJ1119"/>
      <c r="AM1119" s="13"/>
    </row>
    <row r="1120" spans="1:39" s="8" customFormat="1" ht="24.95" customHeight="1" x14ac:dyDescent="0.25">
      <c r="A1120" s="66" t="str">
        <f t="shared" si="17"/>
        <v/>
      </c>
      <c r="B1120" s="62"/>
      <c r="C1120" s="64" t="str">
        <f>IF(B1120="","",VLOOKUP(B1120,'Base productos'!A$2:H$11812,2,FALSE))</f>
        <v/>
      </c>
      <c r="D1120" s="67" t="str">
        <f>IF(B1120="","",VLOOKUP(B1120,'Base productos'!A$2:H$11812,3,FALSE))</f>
        <v/>
      </c>
      <c r="E1120" s="63" t="str">
        <f>IF(B1120="","",VLOOKUP(B1120,'Base productos'!A$2:H$11812,4,FALSE))</f>
        <v/>
      </c>
      <c r="F1120" s="63" t="str">
        <f>IF(B1120="","",VLOOKUP(B1120,'Base productos'!A$2:H$11812,5,FALSE))</f>
        <v/>
      </c>
      <c r="G1120" s="67" t="str">
        <f>IF(B1120="","",VLOOKUP(B1120,'Base productos'!A$2:H$11812,6,FALSE))</f>
        <v/>
      </c>
      <c r="H1120" s="67" t="str">
        <f>IF(B1120="","",VLOOKUP(B1120,'Base productos'!A$2:H$11812,7,FALSE))</f>
        <v/>
      </c>
      <c r="I1120" s="67" t="str">
        <f>IF(B1120="","",VLOOKUP(B1120,'Base productos'!A$2:H$11812,8,FALSE))</f>
        <v/>
      </c>
      <c r="J1120" s="47"/>
      <c r="K1120" s="48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70"/>
      <c r="Y1120" s="69"/>
      <c r="Z1120" s="70"/>
      <c r="AA1120" s="105"/>
      <c r="AB1120" s="107"/>
      <c r="AC1120" s="106"/>
      <c r="AD1120" s="106"/>
      <c r="AE1120" s="54"/>
      <c r="AF1120" s="104"/>
      <c r="AG1120" s="94"/>
      <c r="AH1120" s="94"/>
      <c r="AI1120"/>
      <c r="AJ1120"/>
      <c r="AM1120" s="13"/>
    </row>
    <row r="1121" spans="1:39" s="8" customFormat="1" ht="24.95" customHeight="1" x14ac:dyDescent="0.25">
      <c r="A1121" s="66" t="str">
        <f t="shared" si="17"/>
        <v/>
      </c>
      <c r="B1121" s="62"/>
      <c r="C1121" s="64" t="str">
        <f>IF(B1121="","",VLOOKUP(B1121,'Base productos'!A$2:H$11812,2,FALSE))</f>
        <v/>
      </c>
      <c r="D1121" s="67" t="str">
        <f>IF(B1121="","",VLOOKUP(B1121,'Base productos'!A$2:H$11812,3,FALSE))</f>
        <v/>
      </c>
      <c r="E1121" s="63" t="str">
        <f>IF(B1121="","",VLOOKUP(B1121,'Base productos'!A$2:H$11812,4,FALSE))</f>
        <v/>
      </c>
      <c r="F1121" s="63" t="str">
        <f>IF(B1121="","",VLOOKUP(B1121,'Base productos'!A$2:H$11812,5,FALSE))</f>
        <v/>
      </c>
      <c r="G1121" s="67" t="str">
        <f>IF(B1121="","",VLOOKUP(B1121,'Base productos'!A$2:H$11812,6,FALSE))</f>
        <v/>
      </c>
      <c r="H1121" s="67" t="str">
        <f>IF(B1121="","",VLOOKUP(B1121,'Base productos'!A$2:H$11812,7,FALSE))</f>
        <v/>
      </c>
      <c r="I1121" s="67" t="str">
        <f>IF(B1121="","",VLOOKUP(B1121,'Base productos'!A$2:H$11812,8,FALSE))</f>
        <v/>
      </c>
      <c r="J1121" s="47"/>
      <c r="K1121" s="48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70"/>
      <c r="Y1121" s="69"/>
      <c r="Z1121" s="70"/>
      <c r="AA1121" s="105"/>
      <c r="AB1121" s="107"/>
      <c r="AC1121" s="106"/>
      <c r="AD1121" s="106"/>
      <c r="AE1121" s="54"/>
      <c r="AF1121" s="104"/>
      <c r="AG1121" s="94"/>
      <c r="AH1121" s="94"/>
      <c r="AI1121"/>
      <c r="AJ1121"/>
      <c r="AM1121" s="13"/>
    </row>
    <row r="1122" spans="1:39" s="8" customFormat="1" ht="24.95" customHeight="1" x14ac:dyDescent="0.25">
      <c r="A1122" s="66" t="str">
        <f t="shared" si="17"/>
        <v/>
      </c>
      <c r="B1122" s="62"/>
      <c r="C1122" s="64" t="str">
        <f>IF(B1122="","",VLOOKUP(B1122,'Base productos'!A$2:H$11812,2,FALSE))</f>
        <v/>
      </c>
      <c r="D1122" s="67" t="str">
        <f>IF(B1122="","",VLOOKUP(B1122,'Base productos'!A$2:H$11812,3,FALSE))</f>
        <v/>
      </c>
      <c r="E1122" s="63" t="str">
        <f>IF(B1122="","",VLOOKUP(B1122,'Base productos'!A$2:H$11812,4,FALSE))</f>
        <v/>
      </c>
      <c r="F1122" s="63" t="str">
        <f>IF(B1122="","",VLOOKUP(B1122,'Base productos'!A$2:H$11812,5,FALSE))</f>
        <v/>
      </c>
      <c r="G1122" s="67" t="str">
        <f>IF(B1122="","",VLOOKUP(B1122,'Base productos'!A$2:H$11812,6,FALSE))</f>
        <v/>
      </c>
      <c r="H1122" s="67" t="str">
        <f>IF(B1122="","",VLOOKUP(B1122,'Base productos'!A$2:H$11812,7,FALSE))</f>
        <v/>
      </c>
      <c r="I1122" s="67" t="str">
        <f>IF(B1122="","",VLOOKUP(B1122,'Base productos'!A$2:H$11812,8,FALSE))</f>
        <v/>
      </c>
      <c r="J1122" s="47"/>
      <c r="K1122" s="48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70"/>
      <c r="Y1122" s="69"/>
      <c r="Z1122" s="70"/>
      <c r="AA1122" s="105"/>
      <c r="AB1122" s="107"/>
      <c r="AC1122" s="106"/>
      <c r="AD1122" s="106"/>
      <c r="AE1122" s="54"/>
      <c r="AF1122" s="104"/>
      <c r="AG1122" s="94"/>
      <c r="AH1122" s="94"/>
      <c r="AI1122"/>
      <c r="AJ1122"/>
      <c r="AM1122" s="13"/>
    </row>
    <row r="1123" spans="1:39" s="8" customFormat="1" ht="24.95" customHeight="1" x14ac:dyDescent="0.25">
      <c r="A1123" s="66" t="str">
        <f t="shared" si="17"/>
        <v/>
      </c>
      <c r="B1123" s="62"/>
      <c r="C1123" s="64" t="str">
        <f>IF(B1123="","",VLOOKUP(B1123,'Base productos'!A$2:H$11812,2,FALSE))</f>
        <v/>
      </c>
      <c r="D1123" s="67" t="str">
        <f>IF(B1123="","",VLOOKUP(B1123,'Base productos'!A$2:H$11812,3,FALSE))</f>
        <v/>
      </c>
      <c r="E1123" s="63" t="str">
        <f>IF(B1123="","",VLOOKUP(B1123,'Base productos'!A$2:H$11812,4,FALSE))</f>
        <v/>
      </c>
      <c r="F1123" s="63" t="str">
        <f>IF(B1123="","",VLOOKUP(B1123,'Base productos'!A$2:H$11812,5,FALSE))</f>
        <v/>
      </c>
      <c r="G1123" s="67" t="str">
        <f>IF(B1123="","",VLOOKUP(B1123,'Base productos'!A$2:H$11812,6,FALSE))</f>
        <v/>
      </c>
      <c r="H1123" s="67" t="str">
        <f>IF(B1123="","",VLOOKUP(B1123,'Base productos'!A$2:H$11812,7,FALSE))</f>
        <v/>
      </c>
      <c r="I1123" s="67" t="str">
        <f>IF(B1123="","",VLOOKUP(B1123,'Base productos'!A$2:H$11812,8,FALSE))</f>
        <v/>
      </c>
      <c r="J1123" s="47"/>
      <c r="K1123" s="48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70"/>
      <c r="Y1123" s="69"/>
      <c r="Z1123" s="70"/>
      <c r="AA1123" s="105"/>
      <c r="AB1123" s="107"/>
      <c r="AC1123" s="106"/>
      <c r="AD1123" s="106"/>
      <c r="AE1123" s="54"/>
      <c r="AF1123" s="104"/>
      <c r="AG1123" s="94"/>
      <c r="AH1123" s="94"/>
      <c r="AI1123"/>
      <c r="AJ1123"/>
      <c r="AM1123" s="13"/>
    </row>
    <row r="1124" spans="1:39" s="8" customFormat="1" ht="24.95" customHeight="1" x14ac:dyDescent="0.25">
      <c r="A1124" s="66" t="str">
        <f t="shared" si="17"/>
        <v/>
      </c>
      <c r="B1124" s="62"/>
      <c r="C1124" s="64" t="str">
        <f>IF(B1124="","",VLOOKUP(B1124,'Base productos'!A$2:H$11812,2,FALSE))</f>
        <v/>
      </c>
      <c r="D1124" s="67" t="str">
        <f>IF(B1124="","",VLOOKUP(B1124,'Base productos'!A$2:H$11812,3,FALSE))</f>
        <v/>
      </c>
      <c r="E1124" s="63" t="str">
        <f>IF(B1124="","",VLOOKUP(B1124,'Base productos'!A$2:H$11812,4,FALSE))</f>
        <v/>
      </c>
      <c r="F1124" s="63" t="str">
        <f>IF(B1124="","",VLOOKUP(B1124,'Base productos'!A$2:H$11812,5,FALSE))</f>
        <v/>
      </c>
      <c r="G1124" s="67" t="str">
        <f>IF(B1124="","",VLOOKUP(B1124,'Base productos'!A$2:H$11812,6,FALSE))</f>
        <v/>
      </c>
      <c r="H1124" s="67" t="str">
        <f>IF(B1124="","",VLOOKUP(B1124,'Base productos'!A$2:H$11812,7,FALSE))</f>
        <v/>
      </c>
      <c r="I1124" s="67" t="str">
        <f>IF(B1124="","",VLOOKUP(B1124,'Base productos'!A$2:H$11812,8,FALSE))</f>
        <v/>
      </c>
      <c r="J1124" s="47"/>
      <c r="K1124" s="48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70"/>
      <c r="Y1124" s="69"/>
      <c r="Z1124" s="70"/>
      <c r="AA1124" s="105"/>
      <c r="AB1124" s="107"/>
      <c r="AC1124" s="106"/>
      <c r="AD1124" s="106"/>
      <c r="AE1124" s="54"/>
      <c r="AF1124" s="104"/>
      <c r="AG1124" s="94"/>
      <c r="AH1124" s="94"/>
      <c r="AI1124"/>
      <c r="AJ1124"/>
      <c r="AM1124" s="13"/>
    </row>
    <row r="1125" spans="1:39" s="8" customFormat="1" ht="24.95" customHeight="1" x14ac:dyDescent="0.25">
      <c r="A1125" s="66" t="str">
        <f t="shared" si="17"/>
        <v/>
      </c>
      <c r="B1125" s="62"/>
      <c r="C1125" s="64" t="str">
        <f>IF(B1125="","",VLOOKUP(B1125,'Base productos'!A$2:H$11812,2,FALSE))</f>
        <v/>
      </c>
      <c r="D1125" s="67" t="str">
        <f>IF(B1125="","",VLOOKUP(B1125,'Base productos'!A$2:H$11812,3,FALSE))</f>
        <v/>
      </c>
      <c r="E1125" s="63" t="str">
        <f>IF(B1125="","",VLOOKUP(B1125,'Base productos'!A$2:H$11812,4,FALSE))</f>
        <v/>
      </c>
      <c r="F1125" s="63" t="str">
        <f>IF(B1125="","",VLOOKUP(B1125,'Base productos'!A$2:H$11812,5,FALSE))</f>
        <v/>
      </c>
      <c r="G1125" s="67" t="str">
        <f>IF(B1125="","",VLOOKUP(B1125,'Base productos'!A$2:H$11812,6,FALSE))</f>
        <v/>
      </c>
      <c r="H1125" s="67" t="str">
        <f>IF(B1125="","",VLOOKUP(B1125,'Base productos'!A$2:H$11812,7,FALSE))</f>
        <v/>
      </c>
      <c r="I1125" s="67" t="str">
        <f>IF(B1125="","",VLOOKUP(B1125,'Base productos'!A$2:H$11812,8,FALSE))</f>
        <v/>
      </c>
      <c r="J1125" s="47"/>
      <c r="K1125" s="48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70"/>
      <c r="Y1125" s="69"/>
      <c r="Z1125" s="70"/>
      <c r="AA1125" s="105"/>
      <c r="AB1125" s="107"/>
      <c r="AC1125" s="106"/>
      <c r="AD1125" s="106"/>
      <c r="AE1125" s="54"/>
      <c r="AF1125" s="104"/>
      <c r="AG1125" s="94"/>
      <c r="AH1125" s="94"/>
      <c r="AI1125"/>
      <c r="AJ1125"/>
      <c r="AM1125" s="13"/>
    </row>
    <row r="1126" spans="1:39" s="8" customFormat="1" ht="24.95" customHeight="1" x14ac:dyDescent="0.25">
      <c r="A1126" s="66" t="str">
        <f t="shared" si="17"/>
        <v/>
      </c>
      <c r="B1126" s="62"/>
      <c r="C1126" s="64" t="str">
        <f>IF(B1126="","",VLOOKUP(B1126,'Base productos'!A$2:H$11812,2,FALSE))</f>
        <v/>
      </c>
      <c r="D1126" s="67" t="str">
        <f>IF(B1126="","",VLOOKUP(B1126,'Base productos'!A$2:H$11812,3,FALSE))</f>
        <v/>
      </c>
      <c r="E1126" s="63" t="str">
        <f>IF(B1126="","",VLOOKUP(B1126,'Base productos'!A$2:H$11812,4,FALSE))</f>
        <v/>
      </c>
      <c r="F1126" s="63" t="str">
        <f>IF(B1126="","",VLOOKUP(B1126,'Base productos'!A$2:H$11812,5,FALSE))</f>
        <v/>
      </c>
      <c r="G1126" s="67" t="str">
        <f>IF(B1126="","",VLOOKUP(B1126,'Base productos'!A$2:H$11812,6,FALSE))</f>
        <v/>
      </c>
      <c r="H1126" s="67" t="str">
        <f>IF(B1126="","",VLOOKUP(B1126,'Base productos'!A$2:H$11812,7,FALSE))</f>
        <v/>
      </c>
      <c r="I1126" s="67" t="str">
        <f>IF(B1126="","",VLOOKUP(B1126,'Base productos'!A$2:H$11812,8,FALSE))</f>
        <v/>
      </c>
      <c r="J1126" s="47"/>
      <c r="K1126" s="48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70"/>
      <c r="Y1126" s="69"/>
      <c r="Z1126" s="70"/>
      <c r="AA1126" s="105"/>
      <c r="AB1126" s="107"/>
      <c r="AC1126" s="106"/>
      <c r="AD1126" s="106"/>
      <c r="AE1126" s="54"/>
      <c r="AF1126" s="104"/>
      <c r="AG1126" s="94"/>
      <c r="AH1126" s="94"/>
      <c r="AI1126"/>
      <c r="AJ1126"/>
      <c r="AM1126" s="13"/>
    </row>
    <row r="1127" spans="1:39" s="8" customFormat="1" ht="24.95" customHeight="1" x14ac:dyDescent="0.25">
      <c r="A1127" s="66" t="str">
        <f t="shared" si="17"/>
        <v/>
      </c>
      <c r="B1127" s="62"/>
      <c r="C1127" s="64" t="str">
        <f>IF(B1127="","",VLOOKUP(B1127,'Base productos'!A$2:H$11812,2,FALSE))</f>
        <v/>
      </c>
      <c r="D1127" s="67" t="str">
        <f>IF(B1127="","",VLOOKUP(B1127,'Base productos'!A$2:H$11812,3,FALSE))</f>
        <v/>
      </c>
      <c r="E1127" s="63" t="str">
        <f>IF(B1127="","",VLOOKUP(B1127,'Base productos'!A$2:H$11812,4,FALSE))</f>
        <v/>
      </c>
      <c r="F1127" s="63" t="str">
        <f>IF(B1127="","",VLOOKUP(B1127,'Base productos'!A$2:H$11812,5,FALSE))</f>
        <v/>
      </c>
      <c r="G1127" s="67" t="str">
        <f>IF(B1127="","",VLOOKUP(B1127,'Base productos'!A$2:H$11812,6,FALSE))</f>
        <v/>
      </c>
      <c r="H1127" s="67" t="str">
        <f>IF(B1127="","",VLOOKUP(B1127,'Base productos'!A$2:H$11812,7,FALSE))</f>
        <v/>
      </c>
      <c r="I1127" s="67" t="str">
        <f>IF(B1127="","",VLOOKUP(B1127,'Base productos'!A$2:H$11812,8,FALSE))</f>
        <v/>
      </c>
      <c r="J1127" s="47"/>
      <c r="K1127" s="48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70"/>
      <c r="Y1127" s="69"/>
      <c r="Z1127" s="70"/>
      <c r="AA1127" s="105"/>
      <c r="AB1127" s="107"/>
      <c r="AC1127" s="106"/>
      <c r="AD1127" s="106"/>
      <c r="AE1127" s="54"/>
      <c r="AF1127" s="104"/>
      <c r="AG1127" s="94"/>
      <c r="AH1127" s="94"/>
      <c r="AI1127"/>
      <c r="AJ1127"/>
      <c r="AM1127" s="13"/>
    </row>
    <row r="1128" spans="1:39" s="8" customFormat="1" ht="24.95" customHeight="1" x14ac:dyDescent="0.25">
      <c r="A1128" s="66" t="str">
        <f t="shared" si="17"/>
        <v/>
      </c>
      <c r="B1128" s="62"/>
      <c r="C1128" s="64" t="str">
        <f>IF(B1128="","",VLOOKUP(B1128,'Base productos'!A$2:H$11812,2,FALSE))</f>
        <v/>
      </c>
      <c r="D1128" s="67" t="str">
        <f>IF(B1128="","",VLOOKUP(B1128,'Base productos'!A$2:H$11812,3,FALSE))</f>
        <v/>
      </c>
      <c r="E1128" s="63" t="str">
        <f>IF(B1128="","",VLOOKUP(B1128,'Base productos'!A$2:H$11812,4,FALSE))</f>
        <v/>
      </c>
      <c r="F1128" s="63" t="str">
        <f>IF(B1128="","",VLOOKUP(B1128,'Base productos'!A$2:H$11812,5,FALSE))</f>
        <v/>
      </c>
      <c r="G1128" s="67" t="str">
        <f>IF(B1128="","",VLOOKUP(B1128,'Base productos'!A$2:H$11812,6,FALSE))</f>
        <v/>
      </c>
      <c r="H1128" s="67" t="str">
        <f>IF(B1128="","",VLOOKUP(B1128,'Base productos'!A$2:H$11812,7,FALSE))</f>
        <v/>
      </c>
      <c r="I1128" s="67" t="str">
        <f>IF(B1128="","",VLOOKUP(B1128,'Base productos'!A$2:H$11812,8,FALSE))</f>
        <v/>
      </c>
      <c r="J1128" s="47"/>
      <c r="K1128" s="48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70"/>
      <c r="Y1128" s="69"/>
      <c r="Z1128" s="70"/>
      <c r="AA1128" s="105"/>
      <c r="AB1128" s="107"/>
      <c r="AC1128" s="106"/>
      <c r="AD1128" s="106"/>
      <c r="AE1128" s="54"/>
      <c r="AF1128" s="104"/>
      <c r="AG1128" s="94"/>
      <c r="AH1128" s="94"/>
      <c r="AI1128"/>
      <c r="AJ1128"/>
      <c r="AM1128" s="13"/>
    </row>
    <row r="1129" spans="1:39" s="8" customFormat="1" ht="24.95" customHeight="1" x14ac:dyDescent="0.25">
      <c r="A1129" s="66" t="str">
        <f t="shared" si="17"/>
        <v/>
      </c>
      <c r="B1129" s="62"/>
      <c r="C1129" s="64" t="str">
        <f>IF(B1129="","",VLOOKUP(B1129,'Base productos'!A$2:H$11812,2,FALSE))</f>
        <v/>
      </c>
      <c r="D1129" s="67" t="str">
        <f>IF(B1129="","",VLOOKUP(B1129,'Base productos'!A$2:H$11812,3,FALSE))</f>
        <v/>
      </c>
      <c r="E1129" s="63" t="str">
        <f>IF(B1129="","",VLOOKUP(B1129,'Base productos'!A$2:H$11812,4,FALSE))</f>
        <v/>
      </c>
      <c r="F1129" s="63" t="str">
        <f>IF(B1129="","",VLOOKUP(B1129,'Base productos'!A$2:H$11812,5,FALSE))</f>
        <v/>
      </c>
      <c r="G1129" s="67" t="str">
        <f>IF(B1129="","",VLOOKUP(B1129,'Base productos'!A$2:H$11812,6,FALSE))</f>
        <v/>
      </c>
      <c r="H1129" s="67" t="str">
        <f>IF(B1129="","",VLOOKUP(B1129,'Base productos'!A$2:H$11812,7,FALSE))</f>
        <v/>
      </c>
      <c r="I1129" s="67" t="str">
        <f>IF(B1129="","",VLOOKUP(B1129,'Base productos'!A$2:H$11812,8,FALSE))</f>
        <v/>
      </c>
      <c r="J1129" s="47"/>
      <c r="K1129" s="48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70"/>
      <c r="Y1129" s="69"/>
      <c r="Z1129" s="70"/>
      <c r="AA1129" s="105"/>
      <c r="AB1129" s="107"/>
      <c r="AC1129" s="106"/>
      <c r="AD1129" s="106"/>
      <c r="AE1129" s="54"/>
      <c r="AF1129" s="104"/>
      <c r="AG1129" s="94"/>
      <c r="AH1129" s="94"/>
      <c r="AI1129"/>
      <c r="AJ1129"/>
      <c r="AM1129" s="13"/>
    </row>
    <row r="1130" spans="1:39" s="8" customFormat="1" ht="24.95" customHeight="1" x14ac:dyDescent="0.25">
      <c r="A1130" s="66" t="str">
        <f t="shared" si="17"/>
        <v/>
      </c>
      <c r="B1130" s="62"/>
      <c r="C1130" s="64" t="str">
        <f>IF(B1130="","",VLOOKUP(B1130,'Base productos'!A$2:H$11812,2,FALSE))</f>
        <v/>
      </c>
      <c r="D1130" s="67" t="str">
        <f>IF(B1130="","",VLOOKUP(B1130,'Base productos'!A$2:H$11812,3,FALSE))</f>
        <v/>
      </c>
      <c r="E1130" s="63" t="str">
        <f>IF(B1130="","",VLOOKUP(B1130,'Base productos'!A$2:H$11812,4,FALSE))</f>
        <v/>
      </c>
      <c r="F1130" s="63" t="str">
        <f>IF(B1130="","",VLOOKUP(B1130,'Base productos'!A$2:H$11812,5,FALSE))</f>
        <v/>
      </c>
      <c r="G1130" s="67" t="str">
        <f>IF(B1130="","",VLOOKUP(B1130,'Base productos'!A$2:H$11812,6,FALSE))</f>
        <v/>
      </c>
      <c r="H1130" s="67" t="str">
        <f>IF(B1130="","",VLOOKUP(B1130,'Base productos'!A$2:H$11812,7,FALSE))</f>
        <v/>
      </c>
      <c r="I1130" s="67" t="str">
        <f>IF(B1130="","",VLOOKUP(B1130,'Base productos'!A$2:H$11812,8,FALSE))</f>
        <v/>
      </c>
      <c r="J1130" s="47"/>
      <c r="K1130" s="48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70"/>
      <c r="Y1130" s="69"/>
      <c r="Z1130" s="70"/>
      <c r="AA1130" s="105"/>
      <c r="AB1130" s="107"/>
      <c r="AC1130" s="106"/>
      <c r="AD1130" s="106"/>
      <c r="AE1130" s="54"/>
      <c r="AF1130" s="104"/>
      <c r="AG1130" s="94"/>
      <c r="AH1130" s="94"/>
      <c r="AI1130"/>
      <c r="AJ1130"/>
      <c r="AM1130" s="13"/>
    </row>
    <row r="1131" spans="1:39" s="8" customFormat="1" ht="24.95" customHeight="1" x14ac:dyDescent="0.25">
      <c r="A1131" s="66" t="str">
        <f t="shared" si="17"/>
        <v/>
      </c>
      <c r="B1131" s="62"/>
      <c r="C1131" s="64" t="str">
        <f>IF(B1131="","",VLOOKUP(B1131,'Base productos'!A$2:H$11812,2,FALSE))</f>
        <v/>
      </c>
      <c r="D1131" s="67" t="str">
        <f>IF(B1131="","",VLOOKUP(B1131,'Base productos'!A$2:H$11812,3,FALSE))</f>
        <v/>
      </c>
      <c r="E1131" s="63" t="str">
        <f>IF(B1131="","",VLOOKUP(B1131,'Base productos'!A$2:H$11812,4,FALSE))</f>
        <v/>
      </c>
      <c r="F1131" s="63" t="str">
        <f>IF(B1131="","",VLOOKUP(B1131,'Base productos'!A$2:H$11812,5,FALSE))</f>
        <v/>
      </c>
      <c r="G1131" s="67" t="str">
        <f>IF(B1131="","",VLOOKUP(B1131,'Base productos'!A$2:H$11812,6,FALSE))</f>
        <v/>
      </c>
      <c r="H1131" s="67" t="str">
        <f>IF(B1131="","",VLOOKUP(B1131,'Base productos'!A$2:H$11812,7,FALSE))</f>
        <v/>
      </c>
      <c r="I1131" s="67" t="str">
        <f>IF(B1131="","",VLOOKUP(B1131,'Base productos'!A$2:H$11812,8,FALSE))</f>
        <v/>
      </c>
      <c r="J1131" s="47"/>
      <c r="K1131" s="48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70"/>
      <c r="Y1131" s="69"/>
      <c r="Z1131" s="70"/>
      <c r="AA1131" s="105"/>
      <c r="AB1131" s="107"/>
      <c r="AC1131" s="106"/>
      <c r="AD1131" s="106"/>
      <c r="AE1131" s="54"/>
      <c r="AF1131" s="104"/>
      <c r="AG1131" s="94"/>
      <c r="AH1131" s="94"/>
      <c r="AI1131"/>
      <c r="AJ1131"/>
      <c r="AM1131" s="13"/>
    </row>
    <row r="1132" spans="1:39" s="8" customFormat="1" ht="24.95" customHeight="1" x14ac:dyDescent="0.25">
      <c r="A1132" s="66" t="str">
        <f t="shared" si="17"/>
        <v/>
      </c>
      <c r="B1132" s="62"/>
      <c r="C1132" s="64" t="str">
        <f>IF(B1132="","",VLOOKUP(B1132,'Base productos'!A$2:H$11812,2,FALSE))</f>
        <v/>
      </c>
      <c r="D1132" s="67" t="str">
        <f>IF(B1132="","",VLOOKUP(B1132,'Base productos'!A$2:H$11812,3,FALSE))</f>
        <v/>
      </c>
      <c r="E1132" s="63" t="str">
        <f>IF(B1132="","",VLOOKUP(B1132,'Base productos'!A$2:H$11812,4,FALSE))</f>
        <v/>
      </c>
      <c r="F1132" s="63" t="str">
        <f>IF(B1132="","",VLOOKUP(B1132,'Base productos'!A$2:H$11812,5,FALSE))</f>
        <v/>
      </c>
      <c r="G1132" s="67" t="str">
        <f>IF(B1132="","",VLOOKUP(B1132,'Base productos'!A$2:H$11812,6,FALSE))</f>
        <v/>
      </c>
      <c r="H1132" s="67" t="str">
        <f>IF(B1132="","",VLOOKUP(B1132,'Base productos'!A$2:H$11812,7,FALSE))</f>
        <v/>
      </c>
      <c r="I1132" s="67" t="str">
        <f>IF(B1132="","",VLOOKUP(B1132,'Base productos'!A$2:H$11812,8,FALSE))</f>
        <v/>
      </c>
      <c r="J1132" s="47"/>
      <c r="K1132" s="48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70"/>
      <c r="Y1132" s="69"/>
      <c r="Z1132" s="70"/>
      <c r="AA1132" s="105"/>
      <c r="AB1132" s="107"/>
      <c r="AC1132" s="106"/>
      <c r="AD1132" s="106"/>
      <c r="AE1132" s="54"/>
      <c r="AF1132" s="104"/>
      <c r="AG1132" s="94"/>
      <c r="AH1132" s="94"/>
      <c r="AI1132"/>
      <c r="AJ1132"/>
      <c r="AM1132" s="13"/>
    </row>
    <row r="1133" spans="1:39" s="8" customFormat="1" ht="24.95" customHeight="1" x14ac:dyDescent="0.25">
      <c r="A1133" s="66" t="str">
        <f t="shared" si="17"/>
        <v/>
      </c>
      <c r="B1133" s="62"/>
      <c r="C1133" s="64" t="str">
        <f>IF(B1133="","",VLOOKUP(B1133,'Base productos'!A$2:H$11812,2,FALSE))</f>
        <v/>
      </c>
      <c r="D1133" s="67" t="str">
        <f>IF(B1133="","",VLOOKUP(B1133,'Base productos'!A$2:H$11812,3,FALSE))</f>
        <v/>
      </c>
      <c r="E1133" s="63" t="str">
        <f>IF(B1133="","",VLOOKUP(B1133,'Base productos'!A$2:H$11812,4,FALSE))</f>
        <v/>
      </c>
      <c r="F1133" s="63" t="str">
        <f>IF(B1133="","",VLOOKUP(B1133,'Base productos'!A$2:H$11812,5,FALSE))</f>
        <v/>
      </c>
      <c r="G1133" s="67" t="str">
        <f>IF(B1133="","",VLOOKUP(B1133,'Base productos'!A$2:H$11812,6,FALSE))</f>
        <v/>
      </c>
      <c r="H1133" s="67" t="str">
        <f>IF(B1133="","",VLOOKUP(B1133,'Base productos'!A$2:H$11812,7,FALSE))</f>
        <v/>
      </c>
      <c r="I1133" s="67" t="str">
        <f>IF(B1133="","",VLOOKUP(B1133,'Base productos'!A$2:H$11812,8,FALSE))</f>
        <v/>
      </c>
      <c r="J1133" s="47"/>
      <c r="K1133" s="48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70"/>
      <c r="Y1133" s="69"/>
      <c r="Z1133" s="70"/>
      <c r="AA1133" s="105"/>
      <c r="AB1133" s="107"/>
      <c r="AC1133" s="106"/>
      <c r="AD1133" s="106"/>
      <c r="AE1133" s="54"/>
      <c r="AF1133" s="104"/>
      <c r="AG1133" s="94"/>
      <c r="AH1133" s="94"/>
      <c r="AI1133"/>
      <c r="AJ1133"/>
      <c r="AM1133" s="13"/>
    </row>
    <row r="1134" spans="1:39" s="8" customFormat="1" ht="24.95" customHeight="1" x14ac:dyDescent="0.25">
      <c r="A1134" s="66" t="str">
        <f t="shared" si="17"/>
        <v/>
      </c>
      <c r="B1134" s="62"/>
      <c r="C1134" s="64" t="str">
        <f>IF(B1134="","",VLOOKUP(B1134,'Base productos'!A$2:H$11812,2,FALSE))</f>
        <v/>
      </c>
      <c r="D1134" s="67" t="str">
        <f>IF(B1134="","",VLOOKUP(B1134,'Base productos'!A$2:H$11812,3,FALSE))</f>
        <v/>
      </c>
      <c r="E1134" s="63" t="str">
        <f>IF(B1134="","",VLOOKUP(B1134,'Base productos'!A$2:H$11812,4,FALSE))</f>
        <v/>
      </c>
      <c r="F1134" s="63" t="str">
        <f>IF(B1134="","",VLOOKUP(B1134,'Base productos'!A$2:H$11812,5,FALSE))</f>
        <v/>
      </c>
      <c r="G1134" s="67" t="str">
        <f>IF(B1134="","",VLOOKUP(B1134,'Base productos'!A$2:H$11812,6,FALSE))</f>
        <v/>
      </c>
      <c r="H1134" s="67" t="str">
        <f>IF(B1134="","",VLOOKUP(B1134,'Base productos'!A$2:H$11812,7,FALSE))</f>
        <v/>
      </c>
      <c r="I1134" s="67" t="str">
        <f>IF(B1134="","",VLOOKUP(B1134,'Base productos'!A$2:H$11812,8,FALSE))</f>
        <v/>
      </c>
      <c r="J1134" s="47"/>
      <c r="K1134" s="48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70"/>
      <c r="Y1134" s="69"/>
      <c r="Z1134" s="70"/>
      <c r="AA1134" s="105"/>
      <c r="AB1134" s="107"/>
      <c r="AC1134" s="106"/>
      <c r="AD1134" s="106"/>
      <c r="AE1134" s="54"/>
      <c r="AF1134" s="104"/>
      <c r="AG1134" s="94"/>
      <c r="AH1134" s="94"/>
      <c r="AI1134"/>
      <c r="AJ1134"/>
      <c r="AM1134" s="13"/>
    </row>
    <row r="1135" spans="1:39" s="8" customFormat="1" ht="24.95" customHeight="1" x14ac:dyDescent="0.25">
      <c r="A1135" s="66" t="str">
        <f t="shared" si="17"/>
        <v/>
      </c>
      <c r="B1135" s="62"/>
      <c r="C1135" s="64" t="str">
        <f>IF(B1135="","",VLOOKUP(B1135,'Base productos'!A$2:H$11812,2,FALSE))</f>
        <v/>
      </c>
      <c r="D1135" s="67" t="str">
        <f>IF(B1135="","",VLOOKUP(B1135,'Base productos'!A$2:H$11812,3,FALSE))</f>
        <v/>
      </c>
      <c r="E1135" s="63" t="str">
        <f>IF(B1135="","",VLOOKUP(B1135,'Base productos'!A$2:H$11812,4,FALSE))</f>
        <v/>
      </c>
      <c r="F1135" s="63" t="str">
        <f>IF(B1135="","",VLOOKUP(B1135,'Base productos'!A$2:H$11812,5,FALSE))</f>
        <v/>
      </c>
      <c r="G1135" s="67" t="str">
        <f>IF(B1135="","",VLOOKUP(B1135,'Base productos'!A$2:H$11812,6,FALSE))</f>
        <v/>
      </c>
      <c r="H1135" s="67" t="str">
        <f>IF(B1135="","",VLOOKUP(B1135,'Base productos'!A$2:H$11812,7,FALSE))</f>
        <v/>
      </c>
      <c r="I1135" s="67" t="str">
        <f>IF(B1135="","",VLOOKUP(B1135,'Base productos'!A$2:H$11812,8,FALSE))</f>
        <v/>
      </c>
      <c r="J1135" s="47"/>
      <c r="K1135" s="48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70"/>
      <c r="Y1135" s="69"/>
      <c r="Z1135" s="70"/>
      <c r="AA1135" s="105"/>
      <c r="AB1135" s="107"/>
      <c r="AC1135" s="106"/>
      <c r="AD1135" s="106"/>
      <c r="AE1135" s="54"/>
      <c r="AF1135" s="104"/>
      <c r="AG1135" s="94"/>
      <c r="AH1135" s="94"/>
      <c r="AI1135"/>
      <c r="AJ1135"/>
      <c r="AM1135" s="13"/>
    </row>
    <row r="1136" spans="1:39" s="8" customFormat="1" ht="24.95" customHeight="1" x14ac:dyDescent="0.25">
      <c r="A1136" s="66" t="str">
        <f t="shared" si="17"/>
        <v/>
      </c>
      <c r="B1136" s="62"/>
      <c r="C1136" s="64" t="str">
        <f>IF(B1136="","",VLOOKUP(B1136,'Base productos'!A$2:H$11812,2,FALSE))</f>
        <v/>
      </c>
      <c r="D1136" s="67" t="str">
        <f>IF(B1136="","",VLOOKUP(B1136,'Base productos'!A$2:H$11812,3,FALSE))</f>
        <v/>
      </c>
      <c r="E1136" s="63" t="str">
        <f>IF(B1136="","",VLOOKUP(B1136,'Base productos'!A$2:H$11812,4,FALSE))</f>
        <v/>
      </c>
      <c r="F1136" s="63" t="str">
        <f>IF(B1136="","",VLOOKUP(B1136,'Base productos'!A$2:H$11812,5,FALSE))</f>
        <v/>
      </c>
      <c r="G1136" s="67" t="str">
        <f>IF(B1136="","",VLOOKUP(B1136,'Base productos'!A$2:H$11812,6,FALSE))</f>
        <v/>
      </c>
      <c r="H1136" s="67" t="str">
        <f>IF(B1136="","",VLOOKUP(B1136,'Base productos'!A$2:H$11812,7,FALSE))</f>
        <v/>
      </c>
      <c r="I1136" s="67" t="str">
        <f>IF(B1136="","",VLOOKUP(B1136,'Base productos'!A$2:H$11812,8,FALSE))</f>
        <v/>
      </c>
      <c r="J1136" s="47"/>
      <c r="K1136" s="48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70"/>
      <c r="Y1136" s="69"/>
      <c r="Z1136" s="70"/>
      <c r="AA1136" s="105"/>
      <c r="AB1136" s="107"/>
      <c r="AC1136" s="106"/>
      <c r="AD1136" s="106"/>
      <c r="AE1136" s="54"/>
      <c r="AF1136" s="104"/>
      <c r="AG1136" s="94"/>
      <c r="AH1136" s="94"/>
      <c r="AI1136"/>
      <c r="AJ1136"/>
      <c r="AM1136" s="13"/>
    </row>
    <row r="1137" spans="1:39" s="8" customFormat="1" ht="24.95" customHeight="1" x14ac:dyDescent="0.25">
      <c r="A1137" s="66" t="str">
        <f t="shared" si="17"/>
        <v/>
      </c>
      <c r="B1137" s="62"/>
      <c r="C1137" s="64" t="str">
        <f>IF(B1137="","",VLOOKUP(B1137,'Base productos'!A$2:H$11812,2,FALSE))</f>
        <v/>
      </c>
      <c r="D1137" s="67" t="str">
        <f>IF(B1137="","",VLOOKUP(B1137,'Base productos'!A$2:H$11812,3,FALSE))</f>
        <v/>
      </c>
      <c r="E1137" s="63" t="str">
        <f>IF(B1137="","",VLOOKUP(B1137,'Base productos'!A$2:H$11812,4,FALSE))</f>
        <v/>
      </c>
      <c r="F1137" s="63" t="str">
        <f>IF(B1137="","",VLOOKUP(B1137,'Base productos'!A$2:H$11812,5,FALSE))</f>
        <v/>
      </c>
      <c r="G1137" s="67" t="str">
        <f>IF(B1137="","",VLOOKUP(B1137,'Base productos'!A$2:H$11812,6,FALSE))</f>
        <v/>
      </c>
      <c r="H1137" s="67" t="str">
        <f>IF(B1137="","",VLOOKUP(B1137,'Base productos'!A$2:H$11812,7,FALSE))</f>
        <v/>
      </c>
      <c r="I1137" s="67" t="str">
        <f>IF(B1137="","",VLOOKUP(B1137,'Base productos'!A$2:H$11812,8,FALSE))</f>
        <v/>
      </c>
      <c r="J1137" s="47"/>
      <c r="K1137" s="48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70"/>
      <c r="Y1137" s="69"/>
      <c r="Z1137" s="70"/>
      <c r="AA1137" s="105"/>
      <c r="AB1137" s="107"/>
      <c r="AC1137" s="106"/>
      <c r="AD1137" s="106"/>
      <c r="AE1137" s="54"/>
      <c r="AF1137" s="104"/>
      <c r="AG1137" s="94"/>
      <c r="AH1137" s="94"/>
      <c r="AI1137"/>
      <c r="AJ1137"/>
      <c r="AM1137" s="13"/>
    </row>
    <row r="1138" spans="1:39" s="8" customFormat="1" ht="24.95" customHeight="1" x14ac:dyDescent="0.25">
      <c r="A1138" s="66" t="str">
        <f t="shared" si="17"/>
        <v/>
      </c>
      <c r="B1138" s="62"/>
      <c r="C1138" s="64" t="str">
        <f>IF(B1138="","",VLOOKUP(B1138,'Base productos'!A$2:H$11812,2,FALSE))</f>
        <v/>
      </c>
      <c r="D1138" s="67" t="str">
        <f>IF(B1138="","",VLOOKUP(B1138,'Base productos'!A$2:H$11812,3,FALSE))</f>
        <v/>
      </c>
      <c r="E1138" s="63" t="str">
        <f>IF(B1138="","",VLOOKUP(B1138,'Base productos'!A$2:H$11812,4,FALSE))</f>
        <v/>
      </c>
      <c r="F1138" s="63" t="str">
        <f>IF(B1138="","",VLOOKUP(B1138,'Base productos'!A$2:H$11812,5,FALSE))</f>
        <v/>
      </c>
      <c r="G1138" s="67" t="str">
        <f>IF(B1138="","",VLOOKUP(B1138,'Base productos'!A$2:H$11812,6,FALSE))</f>
        <v/>
      </c>
      <c r="H1138" s="67" t="str">
        <f>IF(B1138="","",VLOOKUP(B1138,'Base productos'!A$2:H$11812,7,FALSE))</f>
        <v/>
      </c>
      <c r="I1138" s="67" t="str">
        <f>IF(B1138="","",VLOOKUP(B1138,'Base productos'!A$2:H$11812,8,FALSE))</f>
        <v/>
      </c>
      <c r="J1138" s="47"/>
      <c r="K1138" s="48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70"/>
      <c r="Y1138" s="69"/>
      <c r="Z1138" s="70"/>
      <c r="AA1138" s="105"/>
      <c r="AB1138" s="107"/>
      <c r="AC1138" s="106"/>
      <c r="AD1138" s="106"/>
      <c r="AE1138" s="54"/>
      <c r="AF1138" s="104"/>
      <c r="AG1138" s="94"/>
      <c r="AH1138" s="94"/>
      <c r="AI1138"/>
      <c r="AJ1138"/>
      <c r="AM1138" s="13"/>
    </row>
    <row r="1139" spans="1:39" s="8" customFormat="1" ht="24.95" customHeight="1" x14ac:dyDescent="0.25">
      <c r="A1139" s="66" t="str">
        <f t="shared" si="17"/>
        <v/>
      </c>
      <c r="B1139" s="62"/>
      <c r="C1139" s="64" t="str">
        <f>IF(B1139="","",VLOOKUP(B1139,'Base productos'!A$2:H$11812,2,FALSE))</f>
        <v/>
      </c>
      <c r="D1139" s="67" t="str">
        <f>IF(B1139="","",VLOOKUP(B1139,'Base productos'!A$2:H$11812,3,FALSE))</f>
        <v/>
      </c>
      <c r="E1139" s="63" t="str">
        <f>IF(B1139="","",VLOOKUP(B1139,'Base productos'!A$2:H$11812,4,FALSE))</f>
        <v/>
      </c>
      <c r="F1139" s="63" t="str">
        <f>IF(B1139="","",VLOOKUP(B1139,'Base productos'!A$2:H$11812,5,FALSE))</f>
        <v/>
      </c>
      <c r="G1139" s="67" t="str">
        <f>IF(B1139="","",VLOOKUP(B1139,'Base productos'!A$2:H$11812,6,FALSE))</f>
        <v/>
      </c>
      <c r="H1139" s="67" t="str">
        <f>IF(B1139="","",VLOOKUP(B1139,'Base productos'!A$2:H$11812,7,FALSE))</f>
        <v/>
      </c>
      <c r="I1139" s="67" t="str">
        <f>IF(B1139="","",VLOOKUP(B1139,'Base productos'!A$2:H$11812,8,FALSE))</f>
        <v/>
      </c>
      <c r="J1139" s="47"/>
      <c r="K1139" s="48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70"/>
      <c r="Y1139" s="69"/>
      <c r="Z1139" s="70"/>
      <c r="AA1139" s="105"/>
      <c r="AB1139" s="107"/>
      <c r="AC1139" s="106"/>
      <c r="AD1139" s="106"/>
      <c r="AE1139" s="54"/>
      <c r="AF1139" s="104"/>
      <c r="AG1139" s="94"/>
      <c r="AH1139" s="94"/>
      <c r="AI1139"/>
      <c r="AJ1139"/>
      <c r="AM1139" s="13"/>
    </row>
    <row r="1140" spans="1:39" s="8" customFormat="1" ht="24.95" customHeight="1" x14ac:dyDescent="0.25">
      <c r="A1140" s="66" t="str">
        <f t="shared" si="17"/>
        <v/>
      </c>
      <c r="B1140" s="62"/>
      <c r="C1140" s="64" t="str">
        <f>IF(B1140="","",VLOOKUP(B1140,'Base productos'!A$2:H$11812,2,FALSE))</f>
        <v/>
      </c>
      <c r="D1140" s="67" t="str">
        <f>IF(B1140="","",VLOOKUP(B1140,'Base productos'!A$2:H$11812,3,FALSE))</f>
        <v/>
      </c>
      <c r="E1140" s="63" t="str">
        <f>IF(B1140="","",VLOOKUP(B1140,'Base productos'!A$2:H$11812,4,FALSE))</f>
        <v/>
      </c>
      <c r="F1140" s="63" t="str">
        <f>IF(B1140="","",VLOOKUP(B1140,'Base productos'!A$2:H$11812,5,FALSE))</f>
        <v/>
      </c>
      <c r="G1140" s="67" t="str">
        <f>IF(B1140="","",VLOOKUP(B1140,'Base productos'!A$2:H$11812,6,FALSE))</f>
        <v/>
      </c>
      <c r="H1140" s="67" t="str">
        <f>IF(B1140="","",VLOOKUP(B1140,'Base productos'!A$2:H$11812,7,FALSE))</f>
        <v/>
      </c>
      <c r="I1140" s="67" t="str">
        <f>IF(B1140="","",VLOOKUP(B1140,'Base productos'!A$2:H$11812,8,FALSE))</f>
        <v/>
      </c>
      <c r="J1140" s="47"/>
      <c r="K1140" s="48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70"/>
      <c r="Y1140" s="69"/>
      <c r="Z1140" s="70"/>
      <c r="AA1140" s="105"/>
      <c r="AB1140" s="107"/>
      <c r="AC1140" s="106"/>
      <c r="AD1140" s="106"/>
      <c r="AE1140" s="54"/>
      <c r="AF1140" s="104"/>
      <c r="AG1140" s="94"/>
      <c r="AH1140" s="94"/>
      <c r="AI1140"/>
      <c r="AJ1140"/>
      <c r="AM1140" s="13"/>
    </row>
    <row r="1141" spans="1:39" s="8" customFormat="1" ht="24.95" customHeight="1" x14ac:dyDescent="0.25">
      <c r="A1141" s="66" t="str">
        <f t="shared" si="17"/>
        <v/>
      </c>
      <c r="B1141" s="62"/>
      <c r="C1141" s="64" t="str">
        <f>IF(B1141="","",VLOOKUP(B1141,'Base productos'!A$2:H$11812,2,FALSE))</f>
        <v/>
      </c>
      <c r="D1141" s="67" t="str">
        <f>IF(B1141="","",VLOOKUP(B1141,'Base productos'!A$2:H$11812,3,FALSE))</f>
        <v/>
      </c>
      <c r="E1141" s="63" t="str">
        <f>IF(B1141="","",VLOOKUP(B1141,'Base productos'!A$2:H$11812,4,FALSE))</f>
        <v/>
      </c>
      <c r="F1141" s="63" t="str">
        <f>IF(B1141="","",VLOOKUP(B1141,'Base productos'!A$2:H$11812,5,FALSE))</f>
        <v/>
      </c>
      <c r="G1141" s="67" t="str">
        <f>IF(B1141="","",VLOOKUP(B1141,'Base productos'!A$2:H$11812,6,FALSE))</f>
        <v/>
      </c>
      <c r="H1141" s="67" t="str">
        <f>IF(B1141="","",VLOOKUP(B1141,'Base productos'!A$2:H$11812,7,FALSE))</f>
        <v/>
      </c>
      <c r="I1141" s="67" t="str">
        <f>IF(B1141="","",VLOOKUP(B1141,'Base productos'!A$2:H$11812,8,FALSE))</f>
        <v/>
      </c>
      <c r="J1141" s="47"/>
      <c r="K1141" s="48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70"/>
      <c r="Y1141" s="69"/>
      <c r="Z1141" s="70"/>
      <c r="AA1141" s="105"/>
      <c r="AB1141" s="107"/>
      <c r="AC1141" s="106"/>
      <c r="AD1141" s="106"/>
      <c r="AE1141" s="54"/>
      <c r="AF1141" s="104"/>
      <c r="AG1141" s="94"/>
      <c r="AH1141" s="94"/>
      <c r="AI1141"/>
      <c r="AJ1141"/>
      <c r="AM1141" s="13"/>
    </row>
    <row r="1142" spans="1:39" s="8" customFormat="1" ht="24.95" customHeight="1" x14ac:dyDescent="0.25">
      <c r="A1142" s="66" t="str">
        <f t="shared" si="17"/>
        <v/>
      </c>
      <c r="B1142" s="62"/>
      <c r="C1142" s="64" t="str">
        <f>IF(B1142="","",VLOOKUP(B1142,'Base productos'!A$2:H$11812,2,FALSE))</f>
        <v/>
      </c>
      <c r="D1142" s="67" t="str">
        <f>IF(B1142="","",VLOOKUP(B1142,'Base productos'!A$2:H$11812,3,FALSE))</f>
        <v/>
      </c>
      <c r="E1142" s="63" t="str">
        <f>IF(B1142="","",VLOOKUP(B1142,'Base productos'!A$2:H$11812,4,FALSE))</f>
        <v/>
      </c>
      <c r="F1142" s="63" t="str">
        <f>IF(B1142="","",VLOOKUP(B1142,'Base productos'!A$2:H$11812,5,FALSE))</f>
        <v/>
      </c>
      <c r="G1142" s="67" t="str">
        <f>IF(B1142="","",VLOOKUP(B1142,'Base productos'!A$2:H$11812,6,FALSE))</f>
        <v/>
      </c>
      <c r="H1142" s="67" t="str">
        <f>IF(B1142="","",VLOOKUP(B1142,'Base productos'!A$2:H$11812,7,FALSE))</f>
        <v/>
      </c>
      <c r="I1142" s="67" t="str">
        <f>IF(B1142="","",VLOOKUP(B1142,'Base productos'!A$2:H$11812,8,FALSE))</f>
        <v/>
      </c>
      <c r="J1142" s="47"/>
      <c r="K1142" s="48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70"/>
      <c r="Y1142" s="69"/>
      <c r="Z1142" s="70"/>
      <c r="AA1142" s="105"/>
      <c r="AB1142" s="107"/>
      <c r="AC1142" s="106"/>
      <c r="AD1142" s="106"/>
      <c r="AE1142" s="54"/>
      <c r="AF1142" s="104"/>
      <c r="AG1142" s="94"/>
      <c r="AH1142" s="94"/>
      <c r="AI1142"/>
      <c r="AJ1142"/>
      <c r="AM1142" s="13"/>
    </row>
    <row r="1143" spans="1:39" s="8" customFormat="1" ht="24.95" customHeight="1" x14ac:dyDescent="0.25">
      <c r="A1143" s="66" t="str">
        <f t="shared" si="17"/>
        <v/>
      </c>
      <c r="B1143" s="62"/>
      <c r="C1143" s="64" t="str">
        <f>IF(B1143="","",VLOOKUP(B1143,'Base productos'!A$2:H$11812,2,FALSE))</f>
        <v/>
      </c>
      <c r="D1143" s="67" t="str">
        <f>IF(B1143="","",VLOOKUP(B1143,'Base productos'!A$2:H$11812,3,FALSE))</f>
        <v/>
      </c>
      <c r="E1143" s="63" t="str">
        <f>IF(B1143="","",VLOOKUP(B1143,'Base productos'!A$2:H$11812,4,FALSE))</f>
        <v/>
      </c>
      <c r="F1143" s="63" t="str">
        <f>IF(B1143="","",VLOOKUP(B1143,'Base productos'!A$2:H$11812,5,FALSE))</f>
        <v/>
      </c>
      <c r="G1143" s="67" t="str">
        <f>IF(B1143="","",VLOOKUP(B1143,'Base productos'!A$2:H$11812,6,FALSE))</f>
        <v/>
      </c>
      <c r="H1143" s="67" t="str">
        <f>IF(B1143="","",VLOOKUP(B1143,'Base productos'!A$2:H$11812,7,FALSE))</f>
        <v/>
      </c>
      <c r="I1143" s="67" t="str">
        <f>IF(B1143="","",VLOOKUP(B1143,'Base productos'!A$2:H$11812,8,FALSE))</f>
        <v/>
      </c>
      <c r="J1143" s="47"/>
      <c r="K1143" s="48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70"/>
      <c r="Y1143" s="69"/>
      <c r="Z1143" s="70"/>
      <c r="AA1143" s="105"/>
      <c r="AB1143" s="107"/>
      <c r="AC1143" s="106"/>
      <c r="AD1143" s="106"/>
      <c r="AE1143" s="54"/>
      <c r="AF1143" s="104"/>
      <c r="AG1143" s="94"/>
      <c r="AH1143" s="94"/>
      <c r="AI1143"/>
      <c r="AJ1143"/>
      <c r="AM1143" s="13"/>
    </row>
    <row r="1144" spans="1:39" s="8" customFormat="1" ht="24.95" customHeight="1" x14ac:dyDescent="0.25">
      <c r="A1144" s="66" t="str">
        <f t="shared" si="17"/>
        <v/>
      </c>
      <c r="B1144" s="62"/>
      <c r="C1144" s="64" t="str">
        <f>IF(B1144="","",VLOOKUP(B1144,'Base productos'!A$2:H$11812,2,FALSE))</f>
        <v/>
      </c>
      <c r="D1144" s="67" t="str">
        <f>IF(B1144="","",VLOOKUP(B1144,'Base productos'!A$2:H$11812,3,FALSE))</f>
        <v/>
      </c>
      <c r="E1144" s="63" t="str">
        <f>IF(B1144="","",VLOOKUP(B1144,'Base productos'!A$2:H$11812,4,FALSE))</f>
        <v/>
      </c>
      <c r="F1144" s="63" t="str">
        <f>IF(B1144="","",VLOOKUP(B1144,'Base productos'!A$2:H$11812,5,FALSE))</f>
        <v/>
      </c>
      <c r="G1144" s="67" t="str">
        <f>IF(B1144="","",VLOOKUP(B1144,'Base productos'!A$2:H$11812,6,FALSE))</f>
        <v/>
      </c>
      <c r="H1144" s="67" t="str">
        <f>IF(B1144="","",VLOOKUP(B1144,'Base productos'!A$2:H$11812,7,FALSE))</f>
        <v/>
      </c>
      <c r="I1144" s="67" t="str">
        <f>IF(B1144="","",VLOOKUP(B1144,'Base productos'!A$2:H$11812,8,FALSE))</f>
        <v/>
      </c>
      <c r="J1144" s="47"/>
      <c r="K1144" s="48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70"/>
      <c r="Y1144" s="69"/>
      <c r="Z1144" s="70"/>
      <c r="AA1144" s="105"/>
      <c r="AB1144" s="107"/>
      <c r="AC1144" s="106"/>
      <c r="AD1144" s="106"/>
      <c r="AE1144" s="54"/>
      <c r="AF1144" s="104"/>
      <c r="AG1144" s="94"/>
      <c r="AH1144" s="94"/>
      <c r="AI1144"/>
      <c r="AJ1144"/>
      <c r="AM1144" s="13"/>
    </row>
    <row r="1145" spans="1:39" s="8" customFormat="1" ht="24.95" customHeight="1" x14ac:dyDescent="0.25">
      <c r="A1145" s="66" t="str">
        <f t="shared" si="17"/>
        <v/>
      </c>
      <c r="B1145" s="62"/>
      <c r="C1145" s="64" t="str">
        <f>IF(B1145="","",VLOOKUP(B1145,'Base productos'!A$2:H$11812,2,FALSE))</f>
        <v/>
      </c>
      <c r="D1145" s="67" t="str">
        <f>IF(B1145="","",VLOOKUP(B1145,'Base productos'!A$2:H$11812,3,FALSE))</f>
        <v/>
      </c>
      <c r="E1145" s="63" t="str">
        <f>IF(B1145="","",VLOOKUP(B1145,'Base productos'!A$2:H$11812,4,FALSE))</f>
        <v/>
      </c>
      <c r="F1145" s="63" t="str">
        <f>IF(B1145="","",VLOOKUP(B1145,'Base productos'!A$2:H$11812,5,FALSE))</f>
        <v/>
      </c>
      <c r="G1145" s="67" t="str">
        <f>IF(B1145="","",VLOOKUP(B1145,'Base productos'!A$2:H$11812,6,FALSE))</f>
        <v/>
      </c>
      <c r="H1145" s="67" t="str">
        <f>IF(B1145="","",VLOOKUP(B1145,'Base productos'!A$2:H$11812,7,FALSE))</f>
        <v/>
      </c>
      <c r="I1145" s="67" t="str">
        <f>IF(B1145="","",VLOOKUP(B1145,'Base productos'!A$2:H$11812,8,FALSE))</f>
        <v/>
      </c>
      <c r="J1145" s="47"/>
      <c r="K1145" s="48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70"/>
      <c r="Y1145" s="69"/>
      <c r="Z1145" s="70"/>
      <c r="AA1145" s="105"/>
      <c r="AB1145" s="107"/>
      <c r="AC1145" s="106"/>
      <c r="AD1145" s="106"/>
      <c r="AE1145" s="54"/>
      <c r="AF1145" s="104"/>
      <c r="AG1145" s="94"/>
      <c r="AH1145" s="94"/>
      <c r="AI1145"/>
      <c r="AJ1145"/>
      <c r="AM1145" s="13"/>
    </row>
    <row r="1146" spans="1:39" s="8" customFormat="1" ht="24.95" customHeight="1" x14ac:dyDescent="0.25">
      <c r="A1146" s="66" t="str">
        <f t="shared" si="17"/>
        <v/>
      </c>
      <c r="B1146" s="62"/>
      <c r="C1146" s="64" t="str">
        <f>IF(B1146="","",VLOOKUP(B1146,'Base productos'!A$2:H$11812,2,FALSE))</f>
        <v/>
      </c>
      <c r="D1146" s="67" t="str">
        <f>IF(B1146="","",VLOOKUP(B1146,'Base productos'!A$2:H$11812,3,FALSE))</f>
        <v/>
      </c>
      <c r="E1146" s="63" t="str">
        <f>IF(B1146="","",VLOOKUP(B1146,'Base productos'!A$2:H$11812,4,FALSE))</f>
        <v/>
      </c>
      <c r="F1146" s="63" t="str">
        <f>IF(B1146="","",VLOOKUP(B1146,'Base productos'!A$2:H$11812,5,FALSE))</f>
        <v/>
      </c>
      <c r="G1146" s="67" t="str">
        <f>IF(B1146="","",VLOOKUP(B1146,'Base productos'!A$2:H$11812,6,FALSE))</f>
        <v/>
      </c>
      <c r="H1146" s="67" t="str">
        <f>IF(B1146="","",VLOOKUP(B1146,'Base productos'!A$2:H$11812,7,FALSE))</f>
        <v/>
      </c>
      <c r="I1146" s="67" t="str">
        <f>IF(B1146="","",VLOOKUP(B1146,'Base productos'!A$2:H$11812,8,FALSE))</f>
        <v/>
      </c>
      <c r="J1146" s="47"/>
      <c r="K1146" s="48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70"/>
      <c r="Y1146" s="69"/>
      <c r="Z1146" s="70"/>
      <c r="AA1146" s="105"/>
      <c r="AB1146" s="107"/>
      <c r="AC1146" s="106"/>
      <c r="AD1146" s="106"/>
      <c r="AE1146" s="54"/>
      <c r="AF1146" s="104"/>
      <c r="AG1146" s="94"/>
      <c r="AH1146" s="94"/>
      <c r="AI1146"/>
      <c r="AJ1146"/>
      <c r="AM1146" s="13"/>
    </row>
    <row r="1147" spans="1:39" s="8" customFormat="1" ht="24.95" customHeight="1" x14ac:dyDescent="0.25">
      <c r="A1147" s="66" t="str">
        <f t="shared" si="17"/>
        <v/>
      </c>
      <c r="B1147" s="62"/>
      <c r="C1147" s="64" t="str">
        <f>IF(B1147="","",VLOOKUP(B1147,'Base productos'!A$2:H$11812,2,FALSE))</f>
        <v/>
      </c>
      <c r="D1147" s="67" t="str">
        <f>IF(B1147="","",VLOOKUP(B1147,'Base productos'!A$2:H$11812,3,FALSE))</f>
        <v/>
      </c>
      <c r="E1147" s="63" t="str">
        <f>IF(B1147="","",VLOOKUP(B1147,'Base productos'!A$2:H$11812,4,FALSE))</f>
        <v/>
      </c>
      <c r="F1147" s="63" t="str">
        <f>IF(B1147="","",VLOOKUP(B1147,'Base productos'!A$2:H$11812,5,FALSE))</f>
        <v/>
      </c>
      <c r="G1147" s="67" t="str">
        <f>IF(B1147="","",VLOOKUP(B1147,'Base productos'!A$2:H$11812,6,FALSE))</f>
        <v/>
      </c>
      <c r="H1147" s="67" t="str">
        <f>IF(B1147="","",VLOOKUP(B1147,'Base productos'!A$2:H$11812,7,FALSE))</f>
        <v/>
      </c>
      <c r="I1147" s="67" t="str">
        <f>IF(B1147="","",VLOOKUP(B1147,'Base productos'!A$2:H$11812,8,FALSE))</f>
        <v/>
      </c>
      <c r="J1147" s="47"/>
      <c r="K1147" s="48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70"/>
      <c r="Y1147" s="69"/>
      <c r="Z1147" s="70"/>
      <c r="AA1147" s="105"/>
      <c r="AB1147" s="107"/>
      <c r="AC1147" s="106"/>
      <c r="AD1147" s="106"/>
      <c r="AE1147" s="54"/>
      <c r="AF1147" s="104"/>
      <c r="AG1147" s="94"/>
      <c r="AH1147" s="94"/>
      <c r="AI1147"/>
      <c r="AJ1147"/>
      <c r="AM1147" s="13"/>
    </row>
    <row r="1148" spans="1:39" s="8" customFormat="1" ht="24.95" customHeight="1" x14ac:dyDescent="0.25">
      <c r="A1148" s="66" t="str">
        <f t="shared" si="17"/>
        <v/>
      </c>
      <c r="B1148" s="62"/>
      <c r="C1148" s="64" t="str">
        <f>IF(B1148="","",VLOOKUP(B1148,'Base productos'!A$2:H$11812,2,FALSE))</f>
        <v/>
      </c>
      <c r="D1148" s="67" t="str">
        <f>IF(B1148="","",VLOOKUP(B1148,'Base productos'!A$2:H$11812,3,FALSE))</f>
        <v/>
      </c>
      <c r="E1148" s="63" t="str">
        <f>IF(B1148="","",VLOOKUP(B1148,'Base productos'!A$2:H$11812,4,FALSE))</f>
        <v/>
      </c>
      <c r="F1148" s="63" t="str">
        <f>IF(B1148="","",VLOOKUP(B1148,'Base productos'!A$2:H$11812,5,FALSE))</f>
        <v/>
      </c>
      <c r="G1148" s="67" t="str">
        <f>IF(B1148="","",VLOOKUP(B1148,'Base productos'!A$2:H$11812,6,FALSE))</f>
        <v/>
      </c>
      <c r="H1148" s="67" t="str">
        <f>IF(B1148="","",VLOOKUP(B1148,'Base productos'!A$2:H$11812,7,FALSE))</f>
        <v/>
      </c>
      <c r="I1148" s="67" t="str">
        <f>IF(B1148="","",VLOOKUP(B1148,'Base productos'!A$2:H$11812,8,FALSE))</f>
        <v/>
      </c>
      <c r="J1148" s="47"/>
      <c r="K1148" s="48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70"/>
      <c r="Y1148" s="69"/>
      <c r="Z1148" s="70"/>
      <c r="AA1148" s="105"/>
      <c r="AB1148" s="107"/>
      <c r="AC1148" s="106"/>
      <c r="AD1148" s="106"/>
      <c r="AE1148" s="54"/>
      <c r="AF1148" s="104"/>
      <c r="AG1148" s="94"/>
      <c r="AH1148" s="94"/>
      <c r="AI1148"/>
      <c r="AJ1148"/>
      <c r="AM1148" s="13"/>
    </row>
    <row r="1149" spans="1:39" s="8" customFormat="1" ht="24.95" customHeight="1" x14ac:dyDescent="0.25">
      <c r="A1149" s="66" t="str">
        <f t="shared" si="17"/>
        <v/>
      </c>
      <c r="B1149" s="62"/>
      <c r="C1149" s="64" t="str">
        <f>IF(B1149="","",VLOOKUP(B1149,'Base productos'!A$2:H$11812,2,FALSE))</f>
        <v/>
      </c>
      <c r="D1149" s="67" t="str">
        <f>IF(B1149="","",VLOOKUP(B1149,'Base productos'!A$2:H$11812,3,FALSE))</f>
        <v/>
      </c>
      <c r="E1149" s="63" t="str">
        <f>IF(B1149="","",VLOOKUP(B1149,'Base productos'!A$2:H$11812,4,FALSE))</f>
        <v/>
      </c>
      <c r="F1149" s="63" t="str">
        <f>IF(B1149="","",VLOOKUP(B1149,'Base productos'!A$2:H$11812,5,FALSE))</f>
        <v/>
      </c>
      <c r="G1149" s="67" t="str">
        <f>IF(B1149="","",VLOOKUP(B1149,'Base productos'!A$2:H$11812,6,FALSE))</f>
        <v/>
      </c>
      <c r="H1149" s="67" t="str">
        <f>IF(B1149="","",VLOOKUP(B1149,'Base productos'!A$2:H$11812,7,FALSE))</f>
        <v/>
      </c>
      <c r="I1149" s="67" t="str">
        <f>IF(B1149="","",VLOOKUP(B1149,'Base productos'!A$2:H$11812,8,FALSE))</f>
        <v/>
      </c>
      <c r="J1149" s="47"/>
      <c r="K1149" s="48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70"/>
      <c r="Y1149" s="69"/>
      <c r="Z1149" s="70"/>
      <c r="AA1149" s="105"/>
      <c r="AB1149" s="107"/>
      <c r="AC1149" s="106"/>
      <c r="AD1149" s="106"/>
      <c r="AE1149" s="54"/>
      <c r="AF1149" s="104"/>
      <c r="AG1149" s="94"/>
      <c r="AH1149" s="94"/>
      <c r="AI1149"/>
      <c r="AJ1149"/>
      <c r="AM1149" s="13"/>
    </row>
    <row r="1150" spans="1:39" s="8" customFormat="1" ht="24.95" customHeight="1" x14ac:dyDescent="0.25">
      <c r="A1150" s="66" t="str">
        <f t="shared" si="17"/>
        <v/>
      </c>
      <c r="B1150" s="62"/>
      <c r="C1150" s="64" t="str">
        <f>IF(B1150="","",VLOOKUP(B1150,'Base productos'!A$2:H$11812,2,FALSE))</f>
        <v/>
      </c>
      <c r="D1150" s="67" t="str">
        <f>IF(B1150="","",VLOOKUP(B1150,'Base productos'!A$2:H$11812,3,FALSE))</f>
        <v/>
      </c>
      <c r="E1150" s="63" t="str">
        <f>IF(B1150="","",VLOOKUP(B1150,'Base productos'!A$2:H$11812,4,FALSE))</f>
        <v/>
      </c>
      <c r="F1150" s="63" t="str">
        <f>IF(B1150="","",VLOOKUP(B1150,'Base productos'!A$2:H$11812,5,FALSE))</f>
        <v/>
      </c>
      <c r="G1150" s="67" t="str">
        <f>IF(B1150="","",VLOOKUP(B1150,'Base productos'!A$2:H$11812,6,FALSE))</f>
        <v/>
      </c>
      <c r="H1150" s="67" t="str">
        <f>IF(B1150="","",VLOOKUP(B1150,'Base productos'!A$2:H$11812,7,FALSE))</f>
        <v/>
      </c>
      <c r="I1150" s="67" t="str">
        <f>IF(B1150="","",VLOOKUP(B1150,'Base productos'!A$2:H$11812,8,FALSE))</f>
        <v/>
      </c>
      <c r="J1150" s="47"/>
      <c r="K1150" s="48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70"/>
      <c r="Y1150" s="69"/>
      <c r="Z1150" s="70"/>
      <c r="AA1150" s="105"/>
      <c r="AB1150" s="107"/>
      <c r="AC1150" s="106"/>
      <c r="AD1150" s="106"/>
      <c r="AE1150" s="54"/>
      <c r="AF1150" s="104"/>
      <c r="AG1150" s="94"/>
      <c r="AH1150" s="94"/>
      <c r="AI1150"/>
      <c r="AJ1150"/>
      <c r="AM1150" s="13"/>
    </row>
    <row r="1151" spans="1:39" s="8" customFormat="1" ht="24.95" customHeight="1" x14ac:dyDescent="0.25">
      <c r="A1151" s="66" t="str">
        <f t="shared" si="17"/>
        <v/>
      </c>
      <c r="B1151" s="62"/>
      <c r="C1151" s="64" t="str">
        <f>IF(B1151="","",VLOOKUP(B1151,'Base productos'!A$2:H$11812,2,FALSE))</f>
        <v/>
      </c>
      <c r="D1151" s="67" t="str">
        <f>IF(B1151="","",VLOOKUP(B1151,'Base productos'!A$2:H$11812,3,FALSE))</f>
        <v/>
      </c>
      <c r="E1151" s="63" t="str">
        <f>IF(B1151="","",VLOOKUP(B1151,'Base productos'!A$2:H$11812,4,FALSE))</f>
        <v/>
      </c>
      <c r="F1151" s="63" t="str">
        <f>IF(B1151="","",VLOOKUP(B1151,'Base productos'!A$2:H$11812,5,FALSE))</f>
        <v/>
      </c>
      <c r="G1151" s="67" t="str">
        <f>IF(B1151="","",VLOOKUP(B1151,'Base productos'!A$2:H$11812,6,FALSE))</f>
        <v/>
      </c>
      <c r="H1151" s="67" t="str">
        <f>IF(B1151="","",VLOOKUP(B1151,'Base productos'!A$2:H$11812,7,FALSE))</f>
        <v/>
      </c>
      <c r="I1151" s="67" t="str">
        <f>IF(B1151="","",VLOOKUP(B1151,'Base productos'!A$2:H$11812,8,FALSE))</f>
        <v/>
      </c>
      <c r="J1151" s="47"/>
      <c r="K1151" s="48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70"/>
      <c r="Y1151" s="69"/>
      <c r="Z1151" s="70"/>
      <c r="AA1151" s="105"/>
      <c r="AB1151" s="107"/>
      <c r="AC1151" s="106"/>
      <c r="AD1151" s="106"/>
      <c r="AE1151" s="54"/>
      <c r="AF1151" s="104"/>
      <c r="AG1151" s="94"/>
      <c r="AH1151" s="94"/>
      <c r="AI1151"/>
      <c r="AJ1151"/>
      <c r="AM1151" s="13"/>
    </row>
    <row r="1152" spans="1:39" s="8" customFormat="1" ht="24.95" customHeight="1" x14ac:dyDescent="0.25">
      <c r="A1152" s="66" t="str">
        <f t="shared" si="17"/>
        <v/>
      </c>
      <c r="B1152" s="62"/>
      <c r="C1152" s="64" t="str">
        <f>IF(B1152="","",VLOOKUP(B1152,'Base productos'!A$2:H$11812,2,FALSE))</f>
        <v/>
      </c>
      <c r="D1152" s="67" t="str">
        <f>IF(B1152="","",VLOOKUP(B1152,'Base productos'!A$2:H$11812,3,FALSE))</f>
        <v/>
      </c>
      <c r="E1152" s="63" t="str">
        <f>IF(B1152="","",VLOOKUP(B1152,'Base productos'!A$2:H$11812,4,FALSE))</f>
        <v/>
      </c>
      <c r="F1152" s="63" t="str">
        <f>IF(B1152="","",VLOOKUP(B1152,'Base productos'!A$2:H$11812,5,FALSE))</f>
        <v/>
      </c>
      <c r="G1152" s="67" t="str">
        <f>IF(B1152="","",VLOOKUP(B1152,'Base productos'!A$2:H$11812,6,FALSE))</f>
        <v/>
      </c>
      <c r="H1152" s="67" t="str">
        <f>IF(B1152="","",VLOOKUP(B1152,'Base productos'!A$2:H$11812,7,FALSE))</f>
        <v/>
      </c>
      <c r="I1152" s="67" t="str">
        <f>IF(B1152="","",VLOOKUP(B1152,'Base productos'!A$2:H$11812,8,FALSE))</f>
        <v/>
      </c>
      <c r="J1152" s="47"/>
      <c r="K1152" s="48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70"/>
      <c r="Y1152" s="69"/>
      <c r="Z1152" s="70"/>
      <c r="AA1152" s="105"/>
      <c r="AB1152" s="107"/>
      <c r="AC1152" s="106"/>
      <c r="AD1152" s="106"/>
      <c r="AE1152" s="54"/>
      <c r="AF1152" s="104"/>
      <c r="AG1152" s="94"/>
      <c r="AH1152" s="94"/>
      <c r="AI1152"/>
      <c r="AJ1152"/>
      <c r="AM1152" s="13"/>
    </row>
    <row r="1153" spans="1:39" s="8" customFormat="1" ht="24.95" customHeight="1" x14ac:dyDescent="0.25">
      <c r="A1153" s="66" t="str">
        <f t="shared" si="17"/>
        <v/>
      </c>
      <c r="B1153" s="62"/>
      <c r="C1153" s="64" t="str">
        <f>IF(B1153="","",VLOOKUP(B1153,'Base productos'!A$2:H$11812,2,FALSE))</f>
        <v/>
      </c>
      <c r="D1153" s="67" t="str">
        <f>IF(B1153="","",VLOOKUP(B1153,'Base productos'!A$2:H$11812,3,FALSE))</f>
        <v/>
      </c>
      <c r="E1153" s="63" t="str">
        <f>IF(B1153="","",VLOOKUP(B1153,'Base productos'!A$2:H$11812,4,FALSE))</f>
        <v/>
      </c>
      <c r="F1153" s="63" t="str">
        <f>IF(B1153="","",VLOOKUP(B1153,'Base productos'!A$2:H$11812,5,FALSE))</f>
        <v/>
      </c>
      <c r="G1153" s="67" t="str">
        <f>IF(B1153="","",VLOOKUP(B1153,'Base productos'!A$2:H$11812,6,FALSE))</f>
        <v/>
      </c>
      <c r="H1153" s="67" t="str">
        <f>IF(B1153="","",VLOOKUP(B1153,'Base productos'!A$2:H$11812,7,FALSE))</f>
        <v/>
      </c>
      <c r="I1153" s="67" t="str">
        <f>IF(B1153="","",VLOOKUP(B1153,'Base productos'!A$2:H$11812,8,FALSE))</f>
        <v/>
      </c>
      <c r="J1153" s="47"/>
      <c r="K1153" s="48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70"/>
      <c r="Y1153" s="69"/>
      <c r="Z1153" s="70"/>
      <c r="AA1153" s="105"/>
      <c r="AB1153" s="107"/>
      <c r="AC1153" s="106"/>
      <c r="AD1153" s="106"/>
      <c r="AE1153" s="54"/>
      <c r="AF1153" s="104"/>
      <c r="AG1153" s="94"/>
      <c r="AH1153" s="94"/>
      <c r="AI1153"/>
      <c r="AJ1153"/>
      <c r="AM1153" s="13"/>
    </row>
    <row r="1154" spans="1:39" s="8" customFormat="1" ht="24.95" customHeight="1" x14ac:dyDescent="0.25">
      <c r="A1154" s="66" t="str">
        <f t="shared" si="17"/>
        <v/>
      </c>
      <c r="B1154" s="62"/>
      <c r="C1154" s="64" t="str">
        <f>IF(B1154="","",VLOOKUP(B1154,'Base productos'!A$2:H$11812,2,FALSE))</f>
        <v/>
      </c>
      <c r="D1154" s="67" t="str">
        <f>IF(B1154="","",VLOOKUP(B1154,'Base productos'!A$2:H$11812,3,FALSE))</f>
        <v/>
      </c>
      <c r="E1154" s="63" t="str">
        <f>IF(B1154="","",VLOOKUP(B1154,'Base productos'!A$2:H$11812,4,FALSE))</f>
        <v/>
      </c>
      <c r="F1154" s="63" t="str">
        <f>IF(B1154="","",VLOOKUP(B1154,'Base productos'!A$2:H$11812,5,FALSE))</f>
        <v/>
      </c>
      <c r="G1154" s="67" t="str">
        <f>IF(B1154="","",VLOOKUP(B1154,'Base productos'!A$2:H$11812,6,FALSE))</f>
        <v/>
      </c>
      <c r="H1154" s="67" t="str">
        <f>IF(B1154="","",VLOOKUP(B1154,'Base productos'!A$2:H$11812,7,FALSE))</f>
        <v/>
      </c>
      <c r="I1154" s="67" t="str">
        <f>IF(B1154="","",VLOOKUP(B1154,'Base productos'!A$2:H$11812,8,FALSE))</f>
        <v/>
      </c>
      <c r="J1154" s="47"/>
      <c r="K1154" s="48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70"/>
      <c r="Y1154" s="69"/>
      <c r="Z1154" s="70"/>
      <c r="AA1154" s="105"/>
      <c r="AB1154" s="107"/>
      <c r="AC1154" s="106"/>
      <c r="AD1154" s="106"/>
      <c r="AE1154" s="54"/>
      <c r="AF1154" s="104"/>
      <c r="AG1154" s="94"/>
      <c r="AH1154" s="94"/>
      <c r="AI1154"/>
      <c r="AJ1154"/>
      <c r="AM1154" s="13"/>
    </row>
    <row r="1155" spans="1:39" s="8" customFormat="1" ht="24.95" customHeight="1" x14ac:dyDescent="0.25">
      <c r="A1155" s="66" t="str">
        <f t="shared" si="17"/>
        <v/>
      </c>
      <c r="B1155" s="62"/>
      <c r="C1155" s="64" t="str">
        <f>IF(B1155="","",VLOOKUP(B1155,'Base productos'!A$2:H$11812,2,FALSE))</f>
        <v/>
      </c>
      <c r="D1155" s="67" t="str">
        <f>IF(B1155="","",VLOOKUP(B1155,'Base productos'!A$2:H$11812,3,FALSE))</f>
        <v/>
      </c>
      <c r="E1155" s="63" t="str">
        <f>IF(B1155="","",VLOOKUP(B1155,'Base productos'!A$2:H$11812,4,FALSE))</f>
        <v/>
      </c>
      <c r="F1155" s="63" t="str">
        <f>IF(B1155="","",VLOOKUP(B1155,'Base productos'!A$2:H$11812,5,FALSE))</f>
        <v/>
      </c>
      <c r="G1155" s="67" t="str">
        <f>IF(B1155="","",VLOOKUP(B1155,'Base productos'!A$2:H$11812,6,FALSE))</f>
        <v/>
      </c>
      <c r="H1155" s="67" t="str">
        <f>IF(B1155="","",VLOOKUP(B1155,'Base productos'!A$2:H$11812,7,FALSE))</f>
        <v/>
      </c>
      <c r="I1155" s="67" t="str">
        <f>IF(B1155="","",VLOOKUP(B1155,'Base productos'!A$2:H$11812,8,FALSE))</f>
        <v/>
      </c>
      <c r="J1155" s="47"/>
      <c r="K1155" s="48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70"/>
      <c r="Y1155" s="69"/>
      <c r="Z1155" s="70"/>
      <c r="AA1155" s="105"/>
      <c r="AB1155" s="107"/>
      <c r="AC1155" s="106"/>
      <c r="AD1155" s="106"/>
      <c r="AE1155" s="54"/>
      <c r="AF1155" s="104"/>
      <c r="AG1155" s="94"/>
      <c r="AH1155" s="94"/>
      <c r="AI1155"/>
      <c r="AJ1155"/>
      <c r="AM1155" s="13"/>
    </row>
    <row r="1156" spans="1:39" s="8" customFormat="1" ht="24.95" customHeight="1" x14ac:dyDescent="0.25">
      <c r="A1156" s="66" t="str">
        <f t="shared" si="17"/>
        <v/>
      </c>
      <c r="B1156" s="62"/>
      <c r="C1156" s="64" t="str">
        <f>IF(B1156="","",VLOOKUP(B1156,'Base productos'!A$2:H$11812,2,FALSE))</f>
        <v/>
      </c>
      <c r="D1156" s="67" t="str">
        <f>IF(B1156="","",VLOOKUP(B1156,'Base productos'!A$2:H$11812,3,FALSE))</f>
        <v/>
      </c>
      <c r="E1156" s="63" t="str">
        <f>IF(B1156="","",VLOOKUP(B1156,'Base productos'!A$2:H$11812,4,FALSE))</f>
        <v/>
      </c>
      <c r="F1156" s="63" t="str">
        <f>IF(B1156="","",VLOOKUP(B1156,'Base productos'!A$2:H$11812,5,FALSE))</f>
        <v/>
      </c>
      <c r="G1156" s="67" t="str">
        <f>IF(B1156="","",VLOOKUP(B1156,'Base productos'!A$2:H$11812,6,FALSE))</f>
        <v/>
      </c>
      <c r="H1156" s="67" t="str">
        <f>IF(B1156="","",VLOOKUP(B1156,'Base productos'!A$2:H$11812,7,FALSE))</f>
        <v/>
      </c>
      <c r="I1156" s="67" t="str">
        <f>IF(B1156="","",VLOOKUP(B1156,'Base productos'!A$2:H$11812,8,FALSE))</f>
        <v/>
      </c>
      <c r="J1156" s="47"/>
      <c r="K1156" s="48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70"/>
      <c r="Y1156" s="69"/>
      <c r="Z1156" s="70"/>
      <c r="AA1156" s="105"/>
      <c r="AB1156" s="107"/>
      <c r="AC1156" s="106"/>
      <c r="AD1156" s="106"/>
      <c r="AE1156" s="54"/>
      <c r="AF1156" s="104"/>
      <c r="AG1156" s="94"/>
      <c r="AH1156" s="94"/>
      <c r="AI1156"/>
      <c r="AJ1156"/>
      <c r="AM1156" s="13"/>
    </row>
    <row r="1157" spans="1:39" s="8" customFormat="1" ht="24.95" customHeight="1" x14ac:dyDescent="0.25">
      <c r="A1157" s="66" t="str">
        <f t="shared" si="17"/>
        <v/>
      </c>
      <c r="B1157" s="62"/>
      <c r="C1157" s="64" t="str">
        <f>IF(B1157="","",VLOOKUP(B1157,'Base productos'!A$2:H$11812,2,FALSE))</f>
        <v/>
      </c>
      <c r="D1157" s="67" t="str">
        <f>IF(B1157="","",VLOOKUP(B1157,'Base productos'!A$2:H$11812,3,FALSE))</f>
        <v/>
      </c>
      <c r="E1157" s="63" t="str">
        <f>IF(B1157="","",VLOOKUP(B1157,'Base productos'!A$2:H$11812,4,FALSE))</f>
        <v/>
      </c>
      <c r="F1157" s="63" t="str">
        <f>IF(B1157="","",VLOOKUP(B1157,'Base productos'!A$2:H$11812,5,FALSE))</f>
        <v/>
      </c>
      <c r="G1157" s="67" t="str">
        <f>IF(B1157="","",VLOOKUP(B1157,'Base productos'!A$2:H$11812,6,FALSE))</f>
        <v/>
      </c>
      <c r="H1157" s="67" t="str">
        <f>IF(B1157="","",VLOOKUP(B1157,'Base productos'!A$2:H$11812,7,FALSE))</f>
        <v/>
      </c>
      <c r="I1157" s="67" t="str">
        <f>IF(B1157="","",VLOOKUP(B1157,'Base productos'!A$2:H$11812,8,FALSE))</f>
        <v/>
      </c>
      <c r="J1157" s="47"/>
      <c r="K1157" s="48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70"/>
      <c r="Y1157" s="69"/>
      <c r="Z1157" s="70"/>
      <c r="AA1157" s="105"/>
      <c r="AB1157" s="107"/>
      <c r="AC1157" s="106"/>
      <c r="AD1157" s="106"/>
      <c r="AE1157" s="54"/>
      <c r="AF1157" s="104"/>
      <c r="AG1157" s="94"/>
      <c r="AH1157" s="94"/>
      <c r="AI1157"/>
      <c r="AJ1157"/>
      <c r="AM1157" s="13"/>
    </row>
    <row r="1158" spans="1:39" s="8" customFormat="1" ht="24.95" customHeight="1" x14ac:dyDescent="0.25">
      <c r="A1158" s="66" t="str">
        <f t="shared" si="17"/>
        <v/>
      </c>
      <c r="B1158" s="62"/>
      <c r="C1158" s="64" t="str">
        <f>IF(B1158="","",VLOOKUP(B1158,'Base productos'!A$2:H$11812,2,FALSE))</f>
        <v/>
      </c>
      <c r="D1158" s="67" t="str">
        <f>IF(B1158="","",VLOOKUP(B1158,'Base productos'!A$2:H$11812,3,FALSE))</f>
        <v/>
      </c>
      <c r="E1158" s="63" t="str">
        <f>IF(B1158="","",VLOOKUP(B1158,'Base productos'!A$2:H$11812,4,FALSE))</f>
        <v/>
      </c>
      <c r="F1158" s="63" t="str">
        <f>IF(B1158="","",VLOOKUP(B1158,'Base productos'!A$2:H$11812,5,FALSE))</f>
        <v/>
      </c>
      <c r="G1158" s="67" t="str">
        <f>IF(B1158="","",VLOOKUP(B1158,'Base productos'!A$2:H$11812,6,FALSE))</f>
        <v/>
      </c>
      <c r="H1158" s="67" t="str">
        <f>IF(B1158="","",VLOOKUP(B1158,'Base productos'!A$2:H$11812,7,FALSE))</f>
        <v/>
      </c>
      <c r="I1158" s="67" t="str">
        <f>IF(B1158="","",VLOOKUP(B1158,'Base productos'!A$2:H$11812,8,FALSE))</f>
        <v/>
      </c>
      <c r="J1158" s="47"/>
      <c r="K1158" s="48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70"/>
      <c r="Y1158" s="69"/>
      <c r="Z1158" s="70"/>
      <c r="AA1158" s="105"/>
      <c r="AB1158" s="107"/>
      <c r="AC1158" s="106"/>
      <c r="AD1158" s="106"/>
      <c r="AE1158" s="54"/>
      <c r="AF1158" s="104"/>
      <c r="AG1158" s="94"/>
      <c r="AH1158" s="94"/>
      <c r="AI1158"/>
      <c r="AJ1158"/>
      <c r="AM1158" s="13"/>
    </row>
    <row r="1159" spans="1:39" s="8" customFormat="1" ht="24.95" customHeight="1" x14ac:dyDescent="0.25">
      <c r="A1159" s="66" t="str">
        <f t="shared" si="17"/>
        <v/>
      </c>
      <c r="B1159" s="62"/>
      <c r="C1159" s="64" t="str">
        <f>IF(B1159="","",VLOOKUP(B1159,'Base productos'!A$2:H$11812,2,FALSE))</f>
        <v/>
      </c>
      <c r="D1159" s="67" t="str">
        <f>IF(B1159="","",VLOOKUP(B1159,'Base productos'!A$2:H$11812,3,FALSE))</f>
        <v/>
      </c>
      <c r="E1159" s="63" t="str">
        <f>IF(B1159="","",VLOOKUP(B1159,'Base productos'!A$2:H$11812,4,FALSE))</f>
        <v/>
      </c>
      <c r="F1159" s="63" t="str">
        <f>IF(B1159="","",VLOOKUP(B1159,'Base productos'!A$2:H$11812,5,FALSE))</f>
        <v/>
      </c>
      <c r="G1159" s="67" t="str">
        <f>IF(B1159="","",VLOOKUP(B1159,'Base productos'!A$2:H$11812,6,FALSE))</f>
        <v/>
      </c>
      <c r="H1159" s="67" t="str">
        <f>IF(B1159="","",VLOOKUP(B1159,'Base productos'!A$2:H$11812,7,FALSE))</f>
        <v/>
      </c>
      <c r="I1159" s="67" t="str">
        <f>IF(B1159="","",VLOOKUP(B1159,'Base productos'!A$2:H$11812,8,FALSE))</f>
        <v/>
      </c>
      <c r="J1159" s="47"/>
      <c r="K1159" s="48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70"/>
      <c r="Y1159" s="69"/>
      <c r="Z1159" s="70"/>
      <c r="AA1159" s="105"/>
      <c r="AB1159" s="107"/>
      <c r="AC1159" s="106"/>
      <c r="AD1159" s="106"/>
      <c r="AE1159" s="54"/>
      <c r="AF1159" s="104"/>
      <c r="AG1159" s="94"/>
      <c r="AH1159" s="94"/>
      <c r="AI1159"/>
      <c r="AJ1159"/>
      <c r="AM1159" s="13"/>
    </row>
    <row r="1160" spans="1:39" s="8" customFormat="1" ht="24.95" customHeight="1" x14ac:dyDescent="0.25">
      <c r="A1160" s="66" t="str">
        <f t="shared" si="17"/>
        <v/>
      </c>
      <c r="B1160" s="62"/>
      <c r="C1160" s="64" t="str">
        <f>IF(B1160="","",VLOOKUP(B1160,'Base productos'!A$2:H$11812,2,FALSE))</f>
        <v/>
      </c>
      <c r="D1160" s="67" t="str">
        <f>IF(B1160="","",VLOOKUP(B1160,'Base productos'!A$2:H$11812,3,FALSE))</f>
        <v/>
      </c>
      <c r="E1160" s="63" t="str">
        <f>IF(B1160="","",VLOOKUP(B1160,'Base productos'!A$2:H$11812,4,FALSE))</f>
        <v/>
      </c>
      <c r="F1160" s="63" t="str">
        <f>IF(B1160="","",VLOOKUP(B1160,'Base productos'!A$2:H$11812,5,FALSE))</f>
        <v/>
      </c>
      <c r="G1160" s="67" t="str">
        <f>IF(B1160="","",VLOOKUP(B1160,'Base productos'!A$2:H$11812,6,FALSE))</f>
        <v/>
      </c>
      <c r="H1160" s="67" t="str">
        <f>IF(B1160="","",VLOOKUP(B1160,'Base productos'!A$2:H$11812,7,FALSE))</f>
        <v/>
      </c>
      <c r="I1160" s="67" t="str">
        <f>IF(B1160="","",VLOOKUP(B1160,'Base productos'!A$2:H$11812,8,FALSE))</f>
        <v/>
      </c>
      <c r="J1160" s="47"/>
      <c r="K1160" s="48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70"/>
      <c r="Y1160" s="69"/>
      <c r="Z1160" s="70"/>
      <c r="AA1160" s="105"/>
      <c r="AB1160" s="107"/>
      <c r="AC1160" s="106"/>
      <c r="AD1160" s="106"/>
      <c r="AE1160" s="54"/>
      <c r="AF1160" s="104"/>
      <c r="AG1160" s="94"/>
      <c r="AH1160" s="94"/>
      <c r="AI1160"/>
      <c r="AJ1160"/>
      <c r="AM1160" s="13"/>
    </row>
    <row r="1161" spans="1:39" s="8" customFormat="1" ht="24.95" customHeight="1" x14ac:dyDescent="0.25">
      <c r="A1161" s="66" t="str">
        <f t="shared" si="17"/>
        <v/>
      </c>
      <c r="B1161" s="62"/>
      <c r="C1161" s="64" t="str">
        <f>IF(B1161="","",VLOOKUP(B1161,'Base productos'!A$2:H$11812,2,FALSE))</f>
        <v/>
      </c>
      <c r="D1161" s="67" t="str">
        <f>IF(B1161="","",VLOOKUP(B1161,'Base productos'!A$2:H$11812,3,FALSE))</f>
        <v/>
      </c>
      <c r="E1161" s="63" t="str">
        <f>IF(B1161="","",VLOOKUP(B1161,'Base productos'!A$2:H$11812,4,FALSE))</f>
        <v/>
      </c>
      <c r="F1161" s="63" t="str">
        <f>IF(B1161="","",VLOOKUP(B1161,'Base productos'!A$2:H$11812,5,FALSE))</f>
        <v/>
      </c>
      <c r="G1161" s="67" t="str">
        <f>IF(B1161="","",VLOOKUP(B1161,'Base productos'!A$2:H$11812,6,FALSE))</f>
        <v/>
      </c>
      <c r="H1161" s="67" t="str">
        <f>IF(B1161="","",VLOOKUP(B1161,'Base productos'!A$2:H$11812,7,FALSE))</f>
        <v/>
      </c>
      <c r="I1161" s="67" t="str">
        <f>IF(B1161="","",VLOOKUP(B1161,'Base productos'!A$2:H$11812,8,FALSE))</f>
        <v/>
      </c>
      <c r="J1161" s="47"/>
      <c r="K1161" s="48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70"/>
      <c r="Y1161" s="69"/>
      <c r="Z1161" s="70"/>
      <c r="AA1161" s="105"/>
      <c r="AB1161" s="107"/>
      <c r="AC1161" s="106"/>
      <c r="AD1161" s="106"/>
      <c r="AE1161" s="54"/>
      <c r="AF1161" s="104"/>
      <c r="AG1161" s="94"/>
      <c r="AH1161" s="94"/>
      <c r="AI1161"/>
      <c r="AJ1161"/>
      <c r="AM1161" s="13"/>
    </row>
    <row r="1162" spans="1:39" s="8" customFormat="1" ht="24.95" customHeight="1" x14ac:dyDescent="0.25">
      <c r="A1162" s="66" t="str">
        <f t="shared" si="17"/>
        <v/>
      </c>
      <c r="B1162" s="62"/>
      <c r="C1162" s="64" t="str">
        <f>IF(B1162="","",VLOOKUP(B1162,'Base productos'!A$2:H$11812,2,FALSE))</f>
        <v/>
      </c>
      <c r="D1162" s="67" t="str">
        <f>IF(B1162="","",VLOOKUP(B1162,'Base productos'!A$2:H$11812,3,FALSE))</f>
        <v/>
      </c>
      <c r="E1162" s="63" t="str">
        <f>IF(B1162="","",VLOOKUP(B1162,'Base productos'!A$2:H$11812,4,FALSE))</f>
        <v/>
      </c>
      <c r="F1162" s="63" t="str">
        <f>IF(B1162="","",VLOOKUP(B1162,'Base productos'!A$2:H$11812,5,FALSE))</f>
        <v/>
      </c>
      <c r="G1162" s="67" t="str">
        <f>IF(B1162="","",VLOOKUP(B1162,'Base productos'!A$2:H$11812,6,FALSE))</f>
        <v/>
      </c>
      <c r="H1162" s="67" t="str">
        <f>IF(B1162="","",VLOOKUP(B1162,'Base productos'!A$2:H$11812,7,FALSE))</f>
        <v/>
      </c>
      <c r="I1162" s="67" t="str">
        <f>IF(B1162="","",VLOOKUP(B1162,'Base productos'!A$2:H$11812,8,FALSE))</f>
        <v/>
      </c>
      <c r="J1162" s="47"/>
      <c r="K1162" s="48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70"/>
      <c r="Y1162" s="69"/>
      <c r="Z1162" s="70"/>
      <c r="AA1162" s="105"/>
      <c r="AB1162" s="107"/>
      <c r="AC1162" s="106"/>
      <c r="AD1162" s="106"/>
      <c r="AE1162" s="54"/>
      <c r="AF1162" s="104"/>
      <c r="AG1162" s="94"/>
      <c r="AH1162" s="94"/>
      <c r="AI1162"/>
      <c r="AJ1162"/>
      <c r="AM1162" s="13"/>
    </row>
    <row r="1163" spans="1:39" s="8" customFormat="1" ht="24.95" customHeight="1" x14ac:dyDescent="0.25">
      <c r="A1163" s="66" t="str">
        <f t="shared" si="17"/>
        <v/>
      </c>
      <c r="B1163" s="62"/>
      <c r="C1163" s="64" t="str">
        <f>IF(B1163="","",VLOOKUP(B1163,'Base productos'!A$2:H$11812,2,FALSE))</f>
        <v/>
      </c>
      <c r="D1163" s="67" t="str">
        <f>IF(B1163="","",VLOOKUP(B1163,'Base productos'!A$2:H$11812,3,FALSE))</f>
        <v/>
      </c>
      <c r="E1163" s="63" t="str">
        <f>IF(B1163="","",VLOOKUP(B1163,'Base productos'!A$2:H$11812,4,FALSE))</f>
        <v/>
      </c>
      <c r="F1163" s="63" t="str">
        <f>IF(B1163="","",VLOOKUP(B1163,'Base productos'!A$2:H$11812,5,FALSE))</f>
        <v/>
      </c>
      <c r="G1163" s="67" t="str">
        <f>IF(B1163="","",VLOOKUP(B1163,'Base productos'!A$2:H$11812,6,FALSE))</f>
        <v/>
      </c>
      <c r="H1163" s="67" t="str">
        <f>IF(B1163="","",VLOOKUP(B1163,'Base productos'!A$2:H$11812,7,FALSE))</f>
        <v/>
      </c>
      <c r="I1163" s="67" t="str">
        <f>IF(B1163="","",VLOOKUP(B1163,'Base productos'!A$2:H$11812,8,FALSE))</f>
        <v/>
      </c>
      <c r="J1163" s="47"/>
      <c r="K1163" s="48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70"/>
      <c r="Y1163" s="69"/>
      <c r="Z1163" s="70"/>
      <c r="AA1163" s="105"/>
      <c r="AB1163" s="107"/>
      <c r="AC1163" s="106"/>
      <c r="AD1163" s="106"/>
      <c r="AE1163" s="54"/>
      <c r="AF1163" s="104"/>
      <c r="AG1163" s="94"/>
      <c r="AH1163" s="94"/>
      <c r="AI1163"/>
      <c r="AJ1163"/>
      <c r="AM1163" s="13"/>
    </row>
    <row r="1164" spans="1:39" s="8" customFormat="1" ht="24.95" customHeight="1" x14ac:dyDescent="0.25">
      <c r="A1164" s="66" t="str">
        <f t="shared" si="17"/>
        <v/>
      </c>
      <c r="B1164" s="62"/>
      <c r="C1164" s="64" t="str">
        <f>IF(B1164="","",VLOOKUP(B1164,'Base productos'!A$2:H$11812,2,FALSE))</f>
        <v/>
      </c>
      <c r="D1164" s="67" t="str">
        <f>IF(B1164="","",VLOOKUP(B1164,'Base productos'!A$2:H$11812,3,FALSE))</f>
        <v/>
      </c>
      <c r="E1164" s="63" t="str">
        <f>IF(B1164="","",VLOOKUP(B1164,'Base productos'!A$2:H$11812,4,FALSE))</f>
        <v/>
      </c>
      <c r="F1164" s="63" t="str">
        <f>IF(B1164="","",VLOOKUP(B1164,'Base productos'!A$2:H$11812,5,FALSE))</f>
        <v/>
      </c>
      <c r="G1164" s="67" t="str">
        <f>IF(B1164="","",VLOOKUP(B1164,'Base productos'!A$2:H$11812,6,FALSE))</f>
        <v/>
      </c>
      <c r="H1164" s="67" t="str">
        <f>IF(B1164="","",VLOOKUP(B1164,'Base productos'!A$2:H$11812,7,FALSE))</f>
        <v/>
      </c>
      <c r="I1164" s="67" t="str">
        <f>IF(B1164="","",VLOOKUP(B1164,'Base productos'!A$2:H$11812,8,FALSE))</f>
        <v/>
      </c>
      <c r="J1164" s="47"/>
      <c r="K1164" s="48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70"/>
      <c r="Y1164" s="69"/>
      <c r="Z1164" s="70"/>
      <c r="AA1164" s="105"/>
      <c r="AB1164" s="107"/>
      <c r="AC1164" s="106"/>
      <c r="AD1164" s="106"/>
      <c r="AE1164" s="54"/>
      <c r="AF1164" s="104"/>
      <c r="AG1164" s="94"/>
      <c r="AH1164" s="94"/>
      <c r="AI1164"/>
      <c r="AJ1164"/>
      <c r="AM1164" s="13"/>
    </row>
    <row r="1165" spans="1:39" s="8" customFormat="1" ht="24.95" customHeight="1" x14ac:dyDescent="0.25">
      <c r="A1165" s="66" t="str">
        <f t="shared" si="17"/>
        <v/>
      </c>
      <c r="B1165" s="62"/>
      <c r="C1165" s="64" t="str">
        <f>IF(B1165="","",VLOOKUP(B1165,'Base productos'!A$2:H$11812,2,FALSE))</f>
        <v/>
      </c>
      <c r="D1165" s="67" t="str">
        <f>IF(B1165="","",VLOOKUP(B1165,'Base productos'!A$2:H$11812,3,FALSE))</f>
        <v/>
      </c>
      <c r="E1165" s="63" t="str">
        <f>IF(B1165="","",VLOOKUP(B1165,'Base productos'!A$2:H$11812,4,FALSE))</f>
        <v/>
      </c>
      <c r="F1165" s="63" t="str">
        <f>IF(B1165="","",VLOOKUP(B1165,'Base productos'!A$2:H$11812,5,FALSE))</f>
        <v/>
      </c>
      <c r="G1165" s="67" t="str">
        <f>IF(B1165="","",VLOOKUP(B1165,'Base productos'!A$2:H$11812,6,FALSE))</f>
        <v/>
      </c>
      <c r="H1165" s="67" t="str">
        <f>IF(B1165="","",VLOOKUP(B1165,'Base productos'!A$2:H$11812,7,FALSE))</f>
        <v/>
      </c>
      <c r="I1165" s="67" t="str">
        <f>IF(B1165="","",VLOOKUP(B1165,'Base productos'!A$2:H$11812,8,FALSE))</f>
        <v/>
      </c>
      <c r="J1165" s="47"/>
      <c r="K1165" s="48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70"/>
      <c r="Y1165" s="69"/>
      <c r="Z1165" s="70"/>
      <c r="AA1165" s="105"/>
      <c r="AB1165" s="107"/>
      <c r="AC1165" s="106"/>
      <c r="AD1165" s="106"/>
      <c r="AE1165" s="54"/>
      <c r="AF1165" s="104"/>
      <c r="AG1165" s="94"/>
      <c r="AH1165" s="94"/>
      <c r="AI1165"/>
      <c r="AJ1165"/>
      <c r="AM1165" s="13"/>
    </row>
    <row r="1166" spans="1:39" s="8" customFormat="1" ht="24.95" customHeight="1" x14ac:dyDescent="0.25">
      <c r="A1166" s="66" t="str">
        <f t="shared" si="17"/>
        <v/>
      </c>
      <c r="B1166" s="62"/>
      <c r="C1166" s="64" t="str">
        <f>IF(B1166="","",VLOOKUP(B1166,'Base productos'!A$2:H$11812,2,FALSE))</f>
        <v/>
      </c>
      <c r="D1166" s="67" t="str">
        <f>IF(B1166="","",VLOOKUP(B1166,'Base productos'!A$2:H$11812,3,FALSE))</f>
        <v/>
      </c>
      <c r="E1166" s="63" t="str">
        <f>IF(B1166="","",VLOOKUP(B1166,'Base productos'!A$2:H$11812,4,FALSE))</f>
        <v/>
      </c>
      <c r="F1166" s="63" t="str">
        <f>IF(B1166="","",VLOOKUP(B1166,'Base productos'!A$2:H$11812,5,FALSE))</f>
        <v/>
      </c>
      <c r="G1166" s="67" t="str">
        <f>IF(B1166="","",VLOOKUP(B1166,'Base productos'!A$2:H$11812,6,FALSE))</f>
        <v/>
      </c>
      <c r="H1166" s="67" t="str">
        <f>IF(B1166="","",VLOOKUP(B1166,'Base productos'!A$2:H$11812,7,FALSE))</f>
        <v/>
      </c>
      <c r="I1166" s="67" t="str">
        <f>IF(B1166="","",VLOOKUP(B1166,'Base productos'!A$2:H$11812,8,FALSE))</f>
        <v/>
      </c>
      <c r="J1166" s="47"/>
      <c r="K1166" s="48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70"/>
      <c r="Y1166" s="69"/>
      <c r="Z1166" s="70"/>
      <c r="AA1166" s="105"/>
      <c r="AB1166" s="107"/>
      <c r="AC1166" s="106"/>
      <c r="AD1166" s="106"/>
      <c r="AE1166" s="54"/>
      <c r="AF1166" s="104"/>
      <c r="AG1166" s="94"/>
      <c r="AH1166" s="94"/>
      <c r="AI1166"/>
      <c r="AJ1166"/>
      <c r="AM1166" s="13"/>
    </row>
    <row r="1167" spans="1:39" s="8" customFormat="1" ht="24.95" customHeight="1" x14ac:dyDescent="0.25">
      <c r="A1167" s="66" t="str">
        <f t="shared" si="17"/>
        <v/>
      </c>
      <c r="B1167" s="62"/>
      <c r="C1167" s="64" t="str">
        <f>IF(B1167="","",VLOOKUP(B1167,'Base productos'!A$2:H$11812,2,FALSE))</f>
        <v/>
      </c>
      <c r="D1167" s="67" t="str">
        <f>IF(B1167="","",VLOOKUP(B1167,'Base productos'!A$2:H$11812,3,FALSE))</f>
        <v/>
      </c>
      <c r="E1167" s="63" t="str">
        <f>IF(B1167="","",VLOOKUP(B1167,'Base productos'!A$2:H$11812,4,FALSE))</f>
        <v/>
      </c>
      <c r="F1167" s="63" t="str">
        <f>IF(B1167="","",VLOOKUP(B1167,'Base productos'!A$2:H$11812,5,FALSE))</f>
        <v/>
      </c>
      <c r="G1167" s="67" t="str">
        <f>IF(B1167="","",VLOOKUP(B1167,'Base productos'!A$2:H$11812,6,FALSE))</f>
        <v/>
      </c>
      <c r="H1167" s="67" t="str">
        <f>IF(B1167="","",VLOOKUP(B1167,'Base productos'!A$2:H$11812,7,FALSE))</f>
        <v/>
      </c>
      <c r="I1167" s="67" t="str">
        <f>IF(B1167="","",VLOOKUP(B1167,'Base productos'!A$2:H$11812,8,FALSE))</f>
        <v/>
      </c>
      <c r="J1167" s="47"/>
      <c r="K1167" s="48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70"/>
      <c r="Y1167" s="69"/>
      <c r="Z1167" s="70"/>
      <c r="AA1167" s="105"/>
      <c r="AB1167" s="107"/>
      <c r="AC1167" s="106"/>
      <c r="AD1167" s="106"/>
      <c r="AE1167" s="54"/>
      <c r="AF1167" s="104"/>
      <c r="AG1167" s="94"/>
      <c r="AH1167" s="94"/>
      <c r="AI1167"/>
      <c r="AJ1167"/>
      <c r="AM1167" s="13"/>
    </row>
    <row r="1168" spans="1:39" s="8" customFormat="1" ht="24.95" customHeight="1" x14ac:dyDescent="0.25">
      <c r="A1168" s="66" t="str">
        <f t="shared" si="17"/>
        <v/>
      </c>
      <c r="B1168" s="62"/>
      <c r="C1168" s="64" t="str">
        <f>IF(B1168="","",VLOOKUP(B1168,'Base productos'!A$2:H$11812,2,FALSE))</f>
        <v/>
      </c>
      <c r="D1168" s="67" t="str">
        <f>IF(B1168="","",VLOOKUP(B1168,'Base productos'!A$2:H$11812,3,FALSE))</f>
        <v/>
      </c>
      <c r="E1168" s="63" t="str">
        <f>IF(B1168="","",VLOOKUP(B1168,'Base productos'!A$2:H$11812,4,FALSE))</f>
        <v/>
      </c>
      <c r="F1168" s="63" t="str">
        <f>IF(B1168="","",VLOOKUP(B1168,'Base productos'!A$2:H$11812,5,FALSE))</f>
        <v/>
      </c>
      <c r="G1168" s="67" t="str">
        <f>IF(B1168="","",VLOOKUP(B1168,'Base productos'!A$2:H$11812,6,FALSE))</f>
        <v/>
      </c>
      <c r="H1168" s="67" t="str">
        <f>IF(B1168="","",VLOOKUP(B1168,'Base productos'!A$2:H$11812,7,FALSE))</f>
        <v/>
      </c>
      <c r="I1168" s="67" t="str">
        <f>IF(B1168="","",VLOOKUP(B1168,'Base productos'!A$2:H$11812,8,FALSE))</f>
        <v/>
      </c>
      <c r="J1168" s="47"/>
      <c r="K1168" s="48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70"/>
      <c r="Y1168" s="69"/>
      <c r="Z1168" s="70"/>
      <c r="AA1168" s="105"/>
      <c r="AB1168" s="107"/>
      <c r="AC1168" s="106"/>
      <c r="AD1168" s="106"/>
      <c r="AE1168" s="54"/>
      <c r="AF1168" s="104"/>
      <c r="AG1168" s="94"/>
      <c r="AH1168" s="94"/>
      <c r="AI1168"/>
      <c r="AJ1168"/>
      <c r="AM1168" s="13"/>
    </row>
    <row r="1169" spans="1:39" s="8" customFormat="1" ht="24.95" customHeight="1" x14ac:dyDescent="0.25">
      <c r="A1169" s="66" t="str">
        <f t="shared" si="17"/>
        <v/>
      </c>
      <c r="B1169" s="62"/>
      <c r="C1169" s="64" t="str">
        <f>IF(B1169="","",VLOOKUP(B1169,'Base productos'!A$2:H$11812,2,FALSE))</f>
        <v/>
      </c>
      <c r="D1169" s="67" t="str">
        <f>IF(B1169="","",VLOOKUP(B1169,'Base productos'!A$2:H$11812,3,FALSE))</f>
        <v/>
      </c>
      <c r="E1169" s="63" t="str">
        <f>IF(B1169="","",VLOOKUP(B1169,'Base productos'!A$2:H$11812,4,FALSE))</f>
        <v/>
      </c>
      <c r="F1169" s="63" t="str">
        <f>IF(B1169="","",VLOOKUP(B1169,'Base productos'!A$2:H$11812,5,FALSE))</f>
        <v/>
      </c>
      <c r="G1169" s="67" t="str">
        <f>IF(B1169="","",VLOOKUP(B1169,'Base productos'!A$2:H$11812,6,FALSE))</f>
        <v/>
      </c>
      <c r="H1169" s="67" t="str">
        <f>IF(B1169="","",VLOOKUP(B1169,'Base productos'!A$2:H$11812,7,FALSE))</f>
        <v/>
      </c>
      <c r="I1169" s="67" t="str">
        <f>IF(B1169="","",VLOOKUP(B1169,'Base productos'!A$2:H$11812,8,FALSE))</f>
        <v/>
      </c>
      <c r="J1169" s="47"/>
      <c r="K1169" s="48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70"/>
      <c r="Y1169" s="69"/>
      <c r="Z1169" s="70"/>
      <c r="AA1169" s="105"/>
      <c r="AB1169" s="107"/>
      <c r="AC1169" s="106"/>
      <c r="AD1169" s="106"/>
      <c r="AE1169" s="54"/>
      <c r="AF1169" s="104"/>
      <c r="AG1169" s="94"/>
      <c r="AH1169" s="94"/>
      <c r="AI1169"/>
      <c r="AJ1169"/>
      <c r="AM1169" s="13"/>
    </row>
    <row r="1170" spans="1:39" s="8" customFormat="1" ht="24.95" customHeight="1" x14ac:dyDescent="0.25">
      <c r="A1170" s="66" t="str">
        <f t="shared" si="17"/>
        <v/>
      </c>
      <c r="B1170" s="62"/>
      <c r="C1170" s="64" t="str">
        <f>IF(B1170="","",VLOOKUP(B1170,'Base productos'!A$2:H$11812,2,FALSE))</f>
        <v/>
      </c>
      <c r="D1170" s="67" t="str">
        <f>IF(B1170="","",VLOOKUP(B1170,'Base productos'!A$2:H$11812,3,FALSE))</f>
        <v/>
      </c>
      <c r="E1170" s="63" t="str">
        <f>IF(B1170="","",VLOOKUP(B1170,'Base productos'!A$2:H$11812,4,FALSE))</f>
        <v/>
      </c>
      <c r="F1170" s="63" t="str">
        <f>IF(B1170="","",VLOOKUP(B1170,'Base productos'!A$2:H$11812,5,FALSE))</f>
        <v/>
      </c>
      <c r="G1170" s="67" t="str">
        <f>IF(B1170="","",VLOOKUP(B1170,'Base productos'!A$2:H$11812,6,FALSE))</f>
        <v/>
      </c>
      <c r="H1170" s="67" t="str">
        <f>IF(B1170="","",VLOOKUP(B1170,'Base productos'!A$2:H$11812,7,FALSE))</f>
        <v/>
      </c>
      <c r="I1170" s="67" t="str">
        <f>IF(B1170="","",VLOOKUP(B1170,'Base productos'!A$2:H$11812,8,FALSE))</f>
        <v/>
      </c>
      <c r="J1170" s="47"/>
      <c r="K1170" s="48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70"/>
      <c r="Y1170" s="69"/>
      <c r="Z1170" s="70"/>
      <c r="AA1170" s="105"/>
      <c r="AB1170" s="107"/>
      <c r="AC1170" s="106"/>
      <c r="AD1170" s="106"/>
      <c r="AE1170" s="54"/>
      <c r="AF1170" s="104"/>
      <c r="AG1170" s="94"/>
      <c r="AH1170" s="94"/>
      <c r="AI1170"/>
      <c r="AJ1170"/>
      <c r="AM1170" s="13"/>
    </row>
    <row r="1171" spans="1:39" s="8" customFormat="1" ht="24.95" customHeight="1" x14ac:dyDescent="0.25">
      <c r="A1171" s="66" t="str">
        <f t="shared" si="17"/>
        <v/>
      </c>
      <c r="B1171" s="62"/>
      <c r="C1171" s="64" t="str">
        <f>IF(B1171="","",VLOOKUP(B1171,'Base productos'!A$2:H$11812,2,FALSE))</f>
        <v/>
      </c>
      <c r="D1171" s="67" t="str">
        <f>IF(B1171="","",VLOOKUP(B1171,'Base productos'!A$2:H$11812,3,FALSE))</f>
        <v/>
      </c>
      <c r="E1171" s="63" t="str">
        <f>IF(B1171="","",VLOOKUP(B1171,'Base productos'!A$2:H$11812,4,FALSE))</f>
        <v/>
      </c>
      <c r="F1171" s="63" t="str">
        <f>IF(B1171="","",VLOOKUP(B1171,'Base productos'!A$2:H$11812,5,FALSE))</f>
        <v/>
      </c>
      <c r="G1171" s="67" t="str">
        <f>IF(B1171="","",VLOOKUP(B1171,'Base productos'!A$2:H$11812,6,FALSE))</f>
        <v/>
      </c>
      <c r="H1171" s="67" t="str">
        <f>IF(B1171="","",VLOOKUP(B1171,'Base productos'!A$2:H$11812,7,FALSE))</f>
        <v/>
      </c>
      <c r="I1171" s="67" t="str">
        <f>IF(B1171="","",VLOOKUP(B1171,'Base productos'!A$2:H$11812,8,FALSE))</f>
        <v/>
      </c>
      <c r="J1171" s="47"/>
      <c r="K1171" s="48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70"/>
      <c r="Y1171" s="69"/>
      <c r="Z1171" s="70"/>
      <c r="AA1171" s="105"/>
      <c r="AB1171" s="107"/>
      <c r="AC1171" s="106"/>
      <c r="AD1171" s="106"/>
      <c r="AE1171" s="54"/>
      <c r="AF1171" s="104"/>
      <c r="AG1171" s="94"/>
      <c r="AH1171" s="94"/>
      <c r="AI1171"/>
      <c r="AJ1171"/>
      <c r="AM1171" s="13"/>
    </row>
    <row r="1172" spans="1:39" s="8" customFormat="1" ht="24.95" customHeight="1" x14ac:dyDescent="0.25">
      <c r="A1172" s="66" t="str">
        <f t="shared" si="17"/>
        <v/>
      </c>
      <c r="B1172" s="62"/>
      <c r="C1172" s="64" t="str">
        <f>IF(B1172="","",VLOOKUP(B1172,'Base productos'!A$2:H$11812,2,FALSE))</f>
        <v/>
      </c>
      <c r="D1172" s="67" t="str">
        <f>IF(B1172="","",VLOOKUP(B1172,'Base productos'!A$2:H$11812,3,FALSE))</f>
        <v/>
      </c>
      <c r="E1172" s="63" t="str">
        <f>IF(B1172="","",VLOOKUP(B1172,'Base productos'!A$2:H$11812,4,FALSE))</f>
        <v/>
      </c>
      <c r="F1172" s="63" t="str">
        <f>IF(B1172="","",VLOOKUP(B1172,'Base productos'!A$2:H$11812,5,FALSE))</f>
        <v/>
      </c>
      <c r="G1172" s="67" t="str">
        <f>IF(B1172="","",VLOOKUP(B1172,'Base productos'!A$2:H$11812,6,FALSE))</f>
        <v/>
      </c>
      <c r="H1172" s="67" t="str">
        <f>IF(B1172="","",VLOOKUP(B1172,'Base productos'!A$2:H$11812,7,FALSE))</f>
        <v/>
      </c>
      <c r="I1172" s="67" t="str">
        <f>IF(B1172="","",VLOOKUP(B1172,'Base productos'!A$2:H$11812,8,FALSE))</f>
        <v/>
      </c>
      <c r="J1172" s="47"/>
      <c r="K1172" s="48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70"/>
      <c r="Y1172" s="69"/>
      <c r="Z1172" s="70"/>
      <c r="AA1172" s="105"/>
      <c r="AB1172" s="107"/>
      <c r="AC1172" s="106"/>
      <c r="AD1172" s="106"/>
      <c r="AE1172" s="54"/>
      <c r="AF1172" s="104"/>
      <c r="AG1172" s="94"/>
      <c r="AH1172" s="94"/>
      <c r="AI1172"/>
      <c r="AJ1172"/>
      <c r="AM1172" s="13"/>
    </row>
    <row r="1173" spans="1:39" s="8" customFormat="1" ht="24.95" customHeight="1" x14ac:dyDescent="0.25">
      <c r="A1173" s="66" t="str">
        <f t="shared" si="17"/>
        <v/>
      </c>
      <c r="B1173" s="62"/>
      <c r="C1173" s="64" t="str">
        <f>IF(B1173="","",VLOOKUP(B1173,'Base productos'!A$2:H$11812,2,FALSE))</f>
        <v/>
      </c>
      <c r="D1173" s="67" t="str">
        <f>IF(B1173="","",VLOOKUP(B1173,'Base productos'!A$2:H$11812,3,FALSE))</f>
        <v/>
      </c>
      <c r="E1173" s="63" t="str">
        <f>IF(B1173="","",VLOOKUP(B1173,'Base productos'!A$2:H$11812,4,FALSE))</f>
        <v/>
      </c>
      <c r="F1173" s="63" t="str">
        <f>IF(B1173="","",VLOOKUP(B1173,'Base productos'!A$2:H$11812,5,FALSE))</f>
        <v/>
      </c>
      <c r="G1173" s="67" t="str">
        <f>IF(B1173="","",VLOOKUP(B1173,'Base productos'!A$2:H$11812,6,FALSE))</f>
        <v/>
      </c>
      <c r="H1173" s="67" t="str">
        <f>IF(B1173="","",VLOOKUP(B1173,'Base productos'!A$2:H$11812,7,FALSE))</f>
        <v/>
      </c>
      <c r="I1173" s="67" t="str">
        <f>IF(B1173="","",VLOOKUP(B1173,'Base productos'!A$2:H$11812,8,FALSE))</f>
        <v/>
      </c>
      <c r="J1173" s="47"/>
      <c r="K1173" s="48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70"/>
      <c r="Y1173" s="69"/>
      <c r="Z1173" s="70"/>
      <c r="AA1173" s="105"/>
      <c r="AB1173" s="107"/>
      <c r="AC1173" s="106"/>
      <c r="AD1173" s="106"/>
      <c r="AE1173" s="54"/>
      <c r="AF1173" s="104"/>
      <c r="AG1173" s="94"/>
      <c r="AH1173" s="94"/>
      <c r="AI1173"/>
      <c r="AJ1173"/>
      <c r="AM1173" s="13"/>
    </row>
    <row r="1174" spans="1:39" s="8" customFormat="1" ht="24.95" customHeight="1" x14ac:dyDescent="0.25">
      <c r="A1174" s="66" t="str">
        <f t="shared" si="17"/>
        <v/>
      </c>
      <c r="B1174" s="62"/>
      <c r="C1174" s="64" t="str">
        <f>IF(B1174="","",VLOOKUP(B1174,'Base productos'!A$2:H$11812,2,FALSE))</f>
        <v/>
      </c>
      <c r="D1174" s="67" t="str">
        <f>IF(B1174="","",VLOOKUP(B1174,'Base productos'!A$2:H$11812,3,FALSE))</f>
        <v/>
      </c>
      <c r="E1174" s="63" t="str">
        <f>IF(B1174="","",VLOOKUP(B1174,'Base productos'!A$2:H$11812,4,FALSE))</f>
        <v/>
      </c>
      <c r="F1174" s="63" t="str">
        <f>IF(B1174="","",VLOOKUP(B1174,'Base productos'!A$2:H$11812,5,FALSE))</f>
        <v/>
      </c>
      <c r="G1174" s="67" t="str">
        <f>IF(B1174="","",VLOOKUP(B1174,'Base productos'!A$2:H$11812,6,FALSE))</f>
        <v/>
      </c>
      <c r="H1174" s="67" t="str">
        <f>IF(B1174="","",VLOOKUP(B1174,'Base productos'!A$2:H$11812,7,FALSE))</f>
        <v/>
      </c>
      <c r="I1174" s="67" t="str">
        <f>IF(B1174="","",VLOOKUP(B1174,'Base productos'!A$2:H$11812,8,FALSE))</f>
        <v/>
      </c>
      <c r="J1174" s="47"/>
      <c r="K1174" s="48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70"/>
      <c r="Y1174" s="69"/>
      <c r="Z1174" s="70"/>
      <c r="AA1174" s="105"/>
      <c r="AB1174" s="107"/>
      <c r="AC1174" s="106"/>
      <c r="AD1174" s="106"/>
      <c r="AE1174" s="54"/>
      <c r="AF1174" s="104"/>
      <c r="AG1174" s="94"/>
      <c r="AH1174" s="94"/>
      <c r="AI1174"/>
      <c r="AJ1174"/>
      <c r="AM1174" s="13"/>
    </row>
    <row r="1175" spans="1:39" s="8" customFormat="1" ht="24.95" customHeight="1" x14ac:dyDescent="0.25">
      <c r="A1175" s="66" t="str">
        <f t="shared" si="17"/>
        <v/>
      </c>
      <c r="B1175" s="62"/>
      <c r="C1175" s="64" t="str">
        <f>IF(B1175="","",VLOOKUP(B1175,'Base productos'!A$2:H$11812,2,FALSE))</f>
        <v/>
      </c>
      <c r="D1175" s="67" t="str">
        <f>IF(B1175="","",VLOOKUP(B1175,'Base productos'!A$2:H$11812,3,FALSE))</f>
        <v/>
      </c>
      <c r="E1175" s="63" t="str">
        <f>IF(B1175="","",VLOOKUP(B1175,'Base productos'!A$2:H$11812,4,FALSE))</f>
        <v/>
      </c>
      <c r="F1175" s="63" t="str">
        <f>IF(B1175="","",VLOOKUP(B1175,'Base productos'!A$2:H$11812,5,FALSE))</f>
        <v/>
      </c>
      <c r="G1175" s="67" t="str">
        <f>IF(B1175="","",VLOOKUP(B1175,'Base productos'!A$2:H$11812,6,FALSE))</f>
        <v/>
      </c>
      <c r="H1175" s="67" t="str">
        <f>IF(B1175="","",VLOOKUP(B1175,'Base productos'!A$2:H$11812,7,FALSE))</f>
        <v/>
      </c>
      <c r="I1175" s="67" t="str">
        <f>IF(B1175="","",VLOOKUP(B1175,'Base productos'!A$2:H$11812,8,FALSE))</f>
        <v/>
      </c>
      <c r="J1175" s="47"/>
      <c r="K1175" s="48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70"/>
      <c r="Y1175" s="69"/>
      <c r="Z1175" s="70"/>
      <c r="AA1175" s="105"/>
      <c r="AB1175" s="107"/>
      <c r="AC1175" s="106"/>
      <c r="AD1175" s="106"/>
      <c r="AE1175" s="54"/>
      <c r="AF1175" s="104"/>
      <c r="AG1175" s="94"/>
      <c r="AH1175" s="94"/>
      <c r="AI1175"/>
      <c r="AJ1175"/>
      <c r="AM1175" s="13"/>
    </row>
    <row r="1176" spans="1:39" s="8" customFormat="1" ht="24.95" customHeight="1" x14ac:dyDescent="0.25">
      <c r="A1176" s="66" t="str">
        <f t="shared" si="17"/>
        <v/>
      </c>
      <c r="B1176" s="62"/>
      <c r="C1176" s="64" t="str">
        <f>IF(B1176="","",VLOOKUP(B1176,'Base productos'!A$2:H$11812,2,FALSE))</f>
        <v/>
      </c>
      <c r="D1176" s="67" t="str">
        <f>IF(B1176="","",VLOOKUP(B1176,'Base productos'!A$2:H$11812,3,FALSE))</f>
        <v/>
      </c>
      <c r="E1176" s="63" t="str">
        <f>IF(B1176="","",VLOOKUP(B1176,'Base productos'!A$2:H$11812,4,FALSE))</f>
        <v/>
      </c>
      <c r="F1176" s="63" t="str">
        <f>IF(B1176="","",VLOOKUP(B1176,'Base productos'!A$2:H$11812,5,FALSE))</f>
        <v/>
      </c>
      <c r="G1176" s="67" t="str">
        <f>IF(B1176="","",VLOOKUP(B1176,'Base productos'!A$2:H$11812,6,FALSE))</f>
        <v/>
      </c>
      <c r="H1176" s="67" t="str">
        <f>IF(B1176="","",VLOOKUP(B1176,'Base productos'!A$2:H$11812,7,FALSE))</f>
        <v/>
      </c>
      <c r="I1176" s="67" t="str">
        <f>IF(B1176="","",VLOOKUP(B1176,'Base productos'!A$2:H$11812,8,FALSE))</f>
        <v/>
      </c>
      <c r="J1176" s="47"/>
      <c r="K1176" s="48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70"/>
      <c r="Y1176" s="69"/>
      <c r="Z1176" s="70"/>
      <c r="AA1176" s="105"/>
      <c r="AB1176" s="107"/>
      <c r="AC1176" s="106"/>
      <c r="AD1176" s="106"/>
      <c r="AE1176" s="54"/>
      <c r="AF1176" s="104"/>
      <c r="AG1176" s="94"/>
      <c r="AH1176" s="94"/>
      <c r="AI1176"/>
      <c r="AJ1176"/>
      <c r="AM1176" s="13"/>
    </row>
    <row r="1177" spans="1:39" s="8" customFormat="1" ht="24.95" customHeight="1" x14ac:dyDescent="0.25">
      <c r="A1177" s="66" t="str">
        <f t="shared" ref="A1177:A1240" si="18">IF(A1176="","",IF(B1177="","",A1176))</f>
        <v/>
      </c>
      <c r="B1177" s="62"/>
      <c r="C1177" s="64" t="str">
        <f>IF(B1177="","",VLOOKUP(B1177,'Base productos'!A$2:H$11812,2,FALSE))</f>
        <v/>
      </c>
      <c r="D1177" s="67" t="str">
        <f>IF(B1177="","",VLOOKUP(B1177,'Base productos'!A$2:H$11812,3,FALSE))</f>
        <v/>
      </c>
      <c r="E1177" s="63" t="str">
        <f>IF(B1177="","",VLOOKUP(B1177,'Base productos'!A$2:H$11812,4,FALSE))</f>
        <v/>
      </c>
      <c r="F1177" s="63" t="str">
        <f>IF(B1177="","",VLOOKUP(B1177,'Base productos'!A$2:H$11812,5,FALSE))</f>
        <v/>
      </c>
      <c r="G1177" s="67" t="str">
        <f>IF(B1177="","",VLOOKUP(B1177,'Base productos'!A$2:H$11812,6,FALSE))</f>
        <v/>
      </c>
      <c r="H1177" s="67" t="str">
        <f>IF(B1177="","",VLOOKUP(B1177,'Base productos'!A$2:H$11812,7,FALSE))</f>
        <v/>
      </c>
      <c r="I1177" s="67" t="str">
        <f>IF(B1177="","",VLOOKUP(B1177,'Base productos'!A$2:H$11812,8,FALSE))</f>
        <v/>
      </c>
      <c r="J1177" s="47"/>
      <c r="K1177" s="48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70"/>
      <c r="Y1177" s="69"/>
      <c r="Z1177" s="70"/>
      <c r="AA1177" s="105"/>
      <c r="AB1177" s="107"/>
      <c r="AC1177" s="106"/>
      <c r="AD1177" s="106"/>
      <c r="AE1177" s="54"/>
      <c r="AF1177" s="104"/>
      <c r="AG1177" s="94"/>
      <c r="AH1177" s="94"/>
      <c r="AI1177"/>
      <c r="AJ1177"/>
      <c r="AM1177" s="13"/>
    </row>
    <row r="1178" spans="1:39" s="8" customFormat="1" ht="24.95" customHeight="1" x14ac:dyDescent="0.25">
      <c r="A1178" s="66" t="str">
        <f t="shared" si="18"/>
        <v/>
      </c>
      <c r="B1178" s="62"/>
      <c r="C1178" s="64" t="str">
        <f>IF(B1178="","",VLOOKUP(B1178,'Base productos'!A$2:H$11812,2,FALSE))</f>
        <v/>
      </c>
      <c r="D1178" s="67" t="str">
        <f>IF(B1178="","",VLOOKUP(B1178,'Base productos'!A$2:H$11812,3,FALSE))</f>
        <v/>
      </c>
      <c r="E1178" s="63" t="str">
        <f>IF(B1178="","",VLOOKUP(B1178,'Base productos'!A$2:H$11812,4,FALSE))</f>
        <v/>
      </c>
      <c r="F1178" s="63" t="str">
        <f>IF(B1178="","",VLOOKUP(B1178,'Base productos'!A$2:H$11812,5,FALSE))</f>
        <v/>
      </c>
      <c r="G1178" s="67" t="str">
        <f>IF(B1178="","",VLOOKUP(B1178,'Base productos'!A$2:H$11812,6,FALSE))</f>
        <v/>
      </c>
      <c r="H1178" s="67" t="str">
        <f>IF(B1178="","",VLOOKUP(B1178,'Base productos'!A$2:H$11812,7,FALSE))</f>
        <v/>
      </c>
      <c r="I1178" s="67" t="str">
        <f>IF(B1178="","",VLOOKUP(B1178,'Base productos'!A$2:H$11812,8,FALSE))</f>
        <v/>
      </c>
      <c r="J1178" s="47"/>
      <c r="K1178" s="48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70"/>
      <c r="Y1178" s="69"/>
      <c r="Z1178" s="70"/>
      <c r="AA1178" s="105"/>
      <c r="AB1178" s="107"/>
      <c r="AC1178" s="106"/>
      <c r="AD1178" s="106"/>
      <c r="AE1178" s="54"/>
      <c r="AF1178" s="104"/>
      <c r="AG1178" s="94"/>
      <c r="AH1178" s="94"/>
      <c r="AI1178"/>
      <c r="AJ1178"/>
      <c r="AM1178" s="13"/>
    </row>
    <row r="1179" spans="1:39" s="8" customFormat="1" ht="24.95" customHeight="1" x14ac:dyDescent="0.25">
      <c r="A1179" s="66" t="str">
        <f t="shared" si="18"/>
        <v/>
      </c>
      <c r="B1179" s="62"/>
      <c r="C1179" s="64" t="str">
        <f>IF(B1179="","",VLOOKUP(B1179,'Base productos'!A$2:H$11812,2,FALSE))</f>
        <v/>
      </c>
      <c r="D1179" s="67" t="str">
        <f>IF(B1179="","",VLOOKUP(B1179,'Base productos'!A$2:H$11812,3,FALSE))</f>
        <v/>
      </c>
      <c r="E1179" s="63" t="str">
        <f>IF(B1179="","",VLOOKUP(B1179,'Base productos'!A$2:H$11812,4,FALSE))</f>
        <v/>
      </c>
      <c r="F1179" s="63" t="str">
        <f>IF(B1179="","",VLOOKUP(B1179,'Base productos'!A$2:H$11812,5,FALSE))</f>
        <v/>
      </c>
      <c r="G1179" s="67" t="str">
        <f>IF(B1179="","",VLOOKUP(B1179,'Base productos'!A$2:H$11812,6,FALSE))</f>
        <v/>
      </c>
      <c r="H1179" s="67" t="str">
        <f>IF(B1179="","",VLOOKUP(B1179,'Base productos'!A$2:H$11812,7,FALSE))</f>
        <v/>
      </c>
      <c r="I1179" s="67" t="str">
        <f>IF(B1179="","",VLOOKUP(B1179,'Base productos'!A$2:H$11812,8,FALSE))</f>
        <v/>
      </c>
      <c r="J1179" s="47"/>
      <c r="K1179" s="48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70"/>
      <c r="Y1179" s="69"/>
      <c r="Z1179" s="70"/>
      <c r="AA1179" s="105"/>
      <c r="AB1179" s="107"/>
      <c r="AC1179" s="106"/>
      <c r="AD1179" s="106"/>
      <c r="AE1179" s="54"/>
      <c r="AF1179" s="104"/>
      <c r="AG1179" s="94"/>
      <c r="AH1179" s="94"/>
      <c r="AI1179"/>
      <c r="AJ1179"/>
      <c r="AM1179" s="13"/>
    </row>
    <row r="1180" spans="1:39" s="8" customFormat="1" ht="24.95" customHeight="1" x14ac:dyDescent="0.25">
      <c r="A1180" s="66" t="str">
        <f t="shared" si="18"/>
        <v/>
      </c>
      <c r="B1180" s="62"/>
      <c r="C1180" s="64" t="str">
        <f>IF(B1180="","",VLOOKUP(B1180,'Base productos'!A$2:H$11812,2,FALSE))</f>
        <v/>
      </c>
      <c r="D1180" s="67" t="str">
        <f>IF(B1180="","",VLOOKUP(B1180,'Base productos'!A$2:H$11812,3,FALSE))</f>
        <v/>
      </c>
      <c r="E1180" s="63" t="str">
        <f>IF(B1180="","",VLOOKUP(B1180,'Base productos'!A$2:H$11812,4,FALSE))</f>
        <v/>
      </c>
      <c r="F1180" s="63" t="str">
        <f>IF(B1180="","",VLOOKUP(B1180,'Base productos'!A$2:H$11812,5,FALSE))</f>
        <v/>
      </c>
      <c r="G1180" s="67" t="str">
        <f>IF(B1180="","",VLOOKUP(B1180,'Base productos'!A$2:H$11812,6,FALSE))</f>
        <v/>
      </c>
      <c r="H1180" s="67" t="str">
        <f>IF(B1180="","",VLOOKUP(B1180,'Base productos'!A$2:H$11812,7,FALSE))</f>
        <v/>
      </c>
      <c r="I1180" s="67" t="str">
        <f>IF(B1180="","",VLOOKUP(B1180,'Base productos'!A$2:H$11812,8,FALSE))</f>
        <v/>
      </c>
      <c r="J1180" s="47"/>
      <c r="K1180" s="48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70"/>
      <c r="Y1180" s="69"/>
      <c r="Z1180" s="70"/>
      <c r="AA1180" s="105"/>
      <c r="AB1180" s="107"/>
      <c r="AC1180" s="106"/>
      <c r="AD1180" s="106"/>
      <c r="AE1180" s="54"/>
      <c r="AF1180" s="104"/>
      <c r="AG1180" s="94"/>
      <c r="AH1180" s="94"/>
      <c r="AI1180"/>
      <c r="AJ1180"/>
      <c r="AM1180" s="13"/>
    </row>
    <row r="1181" spans="1:39" s="8" customFormat="1" ht="24.95" customHeight="1" x14ac:dyDescent="0.25">
      <c r="A1181" s="66" t="str">
        <f t="shared" si="18"/>
        <v/>
      </c>
      <c r="B1181" s="62"/>
      <c r="C1181" s="64" t="str">
        <f>IF(B1181="","",VLOOKUP(B1181,'Base productos'!A$2:H$11812,2,FALSE))</f>
        <v/>
      </c>
      <c r="D1181" s="67" t="str">
        <f>IF(B1181="","",VLOOKUP(B1181,'Base productos'!A$2:H$11812,3,FALSE))</f>
        <v/>
      </c>
      <c r="E1181" s="63" t="str">
        <f>IF(B1181="","",VLOOKUP(B1181,'Base productos'!A$2:H$11812,4,FALSE))</f>
        <v/>
      </c>
      <c r="F1181" s="63" t="str">
        <f>IF(B1181="","",VLOOKUP(B1181,'Base productos'!A$2:H$11812,5,FALSE))</f>
        <v/>
      </c>
      <c r="G1181" s="67" t="str">
        <f>IF(B1181="","",VLOOKUP(B1181,'Base productos'!A$2:H$11812,6,FALSE))</f>
        <v/>
      </c>
      <c r="H1181" s="67" t="str">
        <f>IF(B1181="","",VLOOKUP(B1181,'Base productos'!A$2:H$11812,7,FALSE))</f>
        <v/>
      </c>
      <c r="I1181" s="67" t="str">
        <f>IF(B1181="","",VLOOKUP(B1181,'Base productos'!A$2:H$11812,8,FALSE))</f>
        <v/>
      </c>
      <c r="J1181" s="47"/>
      <c r="K1181" s="48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70"/>
      <c r="Y1181" s="69"/>
      <c r="Z1181" s="70"/>
      <c r="AA1181" s="105"/>
      <c r="AB1181" s="107"/>
      <c r="AC1181" s="106"/>
      <c r="AD1181" s="106"/>
      <c r="AE1181" s="54"/>
      <c r="AF1181" s="104"/>
      <c r="AG1181" s="94"/>
      <c r="AH1181" s="94"/>
      <c r="AI1181"/>
      <c r="AJ1181"/>
      <c r="AM1181" s="13"/>
    </row>
    <row r="1182" spans="1:39" s="8" customFormat="1" ht="24.95" customHeight="1" x14ac:dyDescent="0.25">
      <c r="A1182" s="66" t="str">
        <f t="shared" si="18"/>
        <v/>
      </c>
      <c r="B1182" s="62"/>
      <c r="C1182" s="64" t="str">
        <f>IF(B1182="","",VLOOKUP(B1182,'Base productos'!A$2:H$11812,2,FALSE))</f>
        <v/>
      </c>
      <c r="D1182" s="67" t="str">
        <f>IF(B1182="","",VLOOKUP(B1182,'Base productos'!A$2:H$11812,3,FALSE))</f>
        <v/>
      </c>
      <c r="E1182" s="63" t="str">
        <f>IF(B1182="","",VLOOKUP(B1182,'Base productos'!A$2:H$11812,4,FALSE))</f>
        <v/>
      </c>
      <c r="F1182" s="63" t="str">
        <f>IF(B1182="","",VLOOKUP(B1182,'Base productos'!A$2:H$11812,5,FALSE))</f>
        <v/>
      </c>
      <c r="G1182" s="67" t="str">
        <f>IF(B1182="","",VLOOKUP(B1182,'Base productos'!A$2:H$11812,6,FALSE))</f>
        <v/>
      </c>
      <c r="H1182" s="67" t="str">
        <f>IF(B1182="","",VLOOKUP(B1182,'Base productos'!A$2:H$11812,7,FALSE))</f>
        <v/>
      </c>
      <c r="I1182" s="67" t="str">
        <f>IF(B1182="","",VLOOKUP(B1182,'Base productos'!A$2:H$11812,8,FALSE))</f>
        <v/>
      </c>
      <c r="J1182" s="47"/>
      <c r="K1182" s="48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70"/>
      <c r="Y1182" s="69"/>
      <c r="Z1182" s="70"/>
      <c r="AA1182" s="105"/>
      <c r="AB1182" s="107"/>
      <c r="AC1182" s="106"/>
      <c r="AD1182" s="106"/>
      <c r="AE1182" s="54"/>
      <c r="AF1182" s="104"/>
      <c r="AG1182" s="94"/>
      <c r="AH1182" s="94"/>
      <c r="AI1182"/>
      <c r="AJ1182"/>
      <c r="AM1182" s="13"/>
    </row>
    <row r="1183" spans="1:39" s="8" customFormat="1" ht="24.95" customHeight="1" x14ac:dyDescent="0.25">
      <c r="A1183" s="66" t="str">
        <f t="shared" si="18"/>
        <v/>
      </c>
      <c r="B1183" s="62"/>
      <c r="C1183" s="64" t="str">
        <f>IF(B1183="","",VLOOKUP(B1183,'Base productos'!A$2:H$11812,2,FALSE))</f>
        <v/>
      </c>
      <c r="D1183" s="67" t="str">
        <f>IF(B1183="","",VLOOKUP(B1183,'Base productos'!A$2:H$11812,3,FALSE))</f>
        <v/>
      </c>
      <c r="E1183" s="63" t="str">
        <f>IF(B1183="","",VLOOKUP(B1183,'Base productos'!A$2:H$11812,4,FALSE))</f>
        <v/>
      </c>
      <c r="F1183" s="63" t="str">
        <f>IF(B1183="","",VLOOKUP(B1183,'Base productos'!A$2:H$11812,5,FALSE))</f>
        <v/>
      </c>
      <c r="G1183" s="67" t="str">
        <f>IF(B1183="","",VLOOKUP(B1183,'Base productos'!A$2:H$11812,6,FALSE))</f>
        <v/>
      </c>
      <c r="H1183" s="67" t="str">
        <f>IF(B1183="","",VLOOKUP(B1183,'Base productos'!A$2:H$11812,7,FALSE))</f>
        <v/>
      </c>
      <c r="I1183" s="67" t="str">
        <f>IF(B1183="","",VLOOKUP(B1183,'Base productos'!A$2:H$11812,8,FALSE))</f>
        <v/>
      </c>
      <c r="J1183" s="47"/>
      <c r="K1183" s="48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70"/>
      <c r="Y1183" s="69"/>
      <c r="Z1183" s="70"/>
      <c r="AA1183" s="105"/>
      <c r="AB1183" s="107"/>
      <c r="AC1183" s="106"/>
      <c r="AD1183" s="106"/>
      <c r="AE1183" s="54"/>
      <c r="AF1183" s="104"/>
      <c r="AG1183" s="94"/>
      <c r="AH1183" s="94"/>
      <c r="AI1183"/>
      <c r="AJ1183"/>
      <c r="AM1183" s="13"/>
    </row>
    <row r="1184" spans="1:39" s="8" customFormat="1" ht="24.95" customHeight="1" x14ac:dyDescent="0.25">
      <c r="A1184" s="66" t="str">
        <f t="shared" si="18"/>
        <v/>
      </c>
      <c r="B1184" s="62"/>
      <c r="C1184" s="64" t="str">
        <f>IF(B1184="","",VLOOKUP(B1184,'Base productos'!A$2:H$11812,2,FALSE))</f>
        <v/>
      </c>
      <c r="D1184" s="67" t="str">
        <f>IF(B1184="","",VLOOKUP(B1184,'Base productos'!A$2:H$11812,3,FALSE))</f>
        <v/>
      </c>
      <c r="E1184" s="63" t="str">
        <f>IF(B1184="","",VLOOKUP(B1184,'Base productos'!A$2:H$11812,4,FALSE))</f>
        <v/>
      </c>
      <c r="F1184" s="63" t="str">
        <f>IF(B1184="","",VLOOKUP(B1184,'Base productos'!A$2:H$11812,5,FALSE))</f>
        <v/>
      </c>
      <c r="G1184" s="67" t="str">
        <f>IF(B1184="","",VLOOKUP(B1184,'Base productos'!A$2:H$11812,6,FALSE))</f>
        <v/>
      </c>
      <c r="H1184" s="67" t="str">
        <f>IF(B1184="","",VLOOKUP(B1184,'Base productos'!A$2:H$11812,7,FALSE))</f>
        <v/>
      </c>
      <c r="I1184" s="67" t="str">
        <f>IF(B1184="","",VLOOKUP(B1184,'Base productos'!A$2:H$11812,8,FALSE))</f>
        <v/>
      </c>
      <c r="J1184" s="47"/>
      <c r="K1184" s="48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70"/>
      <c r="Y1184" s="69"/>
      <c r="Z1184" s="70"/>
      <c r="AA1184" s="105"/>
      <c r="AB1184" s="107"/>
      <c r="AC1184" s="106"/>
      <c r="AD1184" s="106"/>
      <c r="AE1184" s="54"/>
      <c r="AF1184" s="104"/>
      <c r="AG1184" s="94"/>
      <c r="AH1184" s="94"/>
      <c r="AI1184"/>
      <c r="AJ1184"/>
      <c r="AM1184" s="13"/>
    </row>
    <row r="1185" spans="1:39" s="8" customFormat="1" ht="24.95" customHeight="1" x14ac:dyDescent="0.25">
      <c r="A1185" s="66" t="str">
        <f t="shared" si="18"/>
        <v/>
      </c>
      <c r="B1185" s="62"/>
      <c r="C1185" s="64" t="str">
        <f>IF(B1185="","",VLOOKUP(B1185,'Base productos'!A$2:H$11812,2,FALSE))</f>
        <v/>
      </c>
      <c r="D1185" s="67" t="str">
        <f>IF(B1185="","",VLOOKUP(B1185,'Base productos'!A$2:H$11812,3,FALSE))</f>
        <v/>
      </c>
      <c r="E1185" s="63" t="str">
        <f>IF(B1185="","",VLOOKUP(B1185,'Base productos'!A$2:H$11812,4,FALSE))</f>
        <v/>
      </c>
      <c r="F1185" s="63" t="str">
        <f>IF(B1185="","",VLOOKUP(B1185,'Base productos'!A$2:H$11812,5,FALSE))</f>
        <v/>
      </c>
      <c r="G1185" s="67" t="str">
        <f>IF(B1185="","",VLOOKUP(B1185,'Base productos'!A$2:H$11812,6,FALSE))</f>
        <v/>
      </c>
      <c r="H1185" s="67" t="str">
        <f>IF(B1185="","",VLOOKUP(B1185,'Base productos'!A$2:H$11812,7,FALSE))</f>
        <v/>
      </c>
      <c r="I1185" s="67" t="str">
        <f>IF(B1185="","",VLOOKUP(B1185,'Base productos'!A$2:H$11812,8,FALSE))</f>
        <v/>
      </c>
      <c r="J1185" s="47"/>
      <c r="K1185" s="48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70"/>
      <c r="Y1185" s="69"/>
      <c r="Z1185" s="70"/>
      <c r="AA1185" s="105"/>
      <c r="AB1185" s="107"/>
      <c r="AC1185" s="106"/>
      <c r="AD1185" s="106"/>
      <c r="AE1185" s="54"/>
      <c r="AF1185" s="104"/>
      <c r="AG1185" s="94"/>
      <c r="AH1185" s="94"/>
      <c r="AI1185"/>
      <c r="AJ1185"/>
      <c r="AM1185" s="13"/>
    </row>
    <row r="1186" spans="1:39" s="8" customFormat="1" ht="24.95" customHeight="1" x14ac:dyDescent="0.25">
      <c r="A1186" s="66" t="str">
        <f t="shared" si="18"/>
        <v/>
      </c>
      <c r="B1186" s="62"/>
      <c r="C1186" s="64" t="str">
        <f>IF(B1186="","",VLOOKUP(B1186,'Base productos'!A$2:H$11812,2,FALSE))</f>
        <v/>
      </c>
      <c r="D1186" s="67" t="str">
        <f>IF(B1186="","",VLOOKUP(B1186,'Base productos'!A$2:H$11812,3,FALSE))</f>
        <v/>
      </c>
      <c r="E1186" s="63" t="str">
        <f>IF(B1186="","",VLOOKUP(B1186,'Base productos'!A$2:H$11812,4,FALSE))</f>
        <v/>
      </c>
      <c r="F1186" s="63" t="str">
        <f>IF(B1186="","",VLOOKUP(B1186,'Base productos'!A$2:H$11812,5,FALSE))</f>
        <v/>
      </c>
      <c r="G1186" s="67" t="str">
        <f>IF(B1186="","",VLOOKUP(B1186,'Base productos'!A$2:H$11812,6,FALSE))</f>
        <v/>
      </c>
      <c r="H1186" s="67" t="str">
        <f>IF(B1186="","",VLOOKUP(B1186,'Base productos'!A$2:H$11812,7,FALSE))</f>
        <v/>
      </c>
      <c r="I1186" s="67" t="str">
        <f>IF(B1186="","",VLOOKUP(B1186,'Base productos'!A$2:H$11812,8,FALSE))</f>
        <v/>
      </c>
      <c r="J1186" s="47"/>
      <c r="K1186" s="48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70"/>
      <c r="Y1186" s="69"/>
      <c r="Z1186" s="70"/>
      <c r="AA1186" s="105"/>
      <c r="AB1186" s="107"/>
      <c r="AC1186" s="106"/>
      <c r="AD1186" s="106"/>
      <c r="AE1186" s="54"/>
      <c r="AF1186" s="104"/>
      <c r="AG1186" s="94"/>
      <c r="AH1186" s="94"/>
      <c r="AI1186"/>
      <c r="AJ1186"/>
      <c r="AM1186" s="13"/>
    </row>
    <row r="1187" spans="1:39" s="8" customFormat="1" ht="24.95" customHeight="1" x14ac:dyDescent="0.25">
      <c r="A1187" s="66" t="str">
        <f t="shared" si="18"/>
        <v/>
      </c>
      <c r="B1187" s="62"/>
      <c r="C1187" s="64" t="str">
        <f>IF(B1187="","",VLOOKUP(B1187,'Base productos'!A$2:H$11812,2,FALSE))</f>
        <v/>
      </c>
      <c r="D1187" s="67" t="str">
        <f>IF(B1187="","",VLOOKUP(B1187,'Base productos'!A$2:H$11812,3,FALSE))</f>
        <v/>
      </c>
      <c r="E1187" s="63" t="str">
        <f>IF(B1187="","",VLOOKUP(B1187,'Base productos'!A$2:H$11812,4,FALSE))</f>
        <v/>
      </c>
      <c r="F1187" s="63" t="str">
        <f>IF(B1187="","",VLOOKUP(B1187,'Base productos'!A$2:H$11812,5,FALSE))</f>
        <v/>
      </c>
      <c r="G1187" s="67" t="str">
        <f>IF(B1187="","",VLOOKUP(B1187,'Base productos'!A$2:H$11812,6,FALSE))</f>
        <v/>
      </c>
      <c r="H1187" s="67" t="str">
        <f>IF(B1187="","",VLOOKUP(B1187,'Base productos'!A$2:H$11812,7,FALSE))</f>
        <v/>
      </c>
      <c r="I1187" s="67" t="str">
        <f>IF(B1187="","",VLOOKUP(B1187,'Base productos'!A$2:H$11812,8,FALSE))</f>
        <v/>
      </c>
      <c r="J1187" s="47"/>
      <c r="K1187" s="48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70"/>
      <c r="Y1187" s="69"/>
      <c r="Z1187" s="70"/>
      <c r="AA1187" s="105"/>
      <c r="AB1187" s="107"/>
      <c r="AC1187" s="106"/>
      <c r="AD1187" s="106"/>
      <c r="AE1187" s="54"/>
      <c r="AF1187" s="104"/>
      <c r="AG1187" s="94"/>
      <c r="AH1187" s="94"/>
      <c r="AI1187"/>
      <c r="AJ1187"/>
      <c r="AM1187" s="13"/>
    </row>
    <row r="1188" spans="1:39" s="8" customFormat="1" ht="24.95" customHeight="1" x14ac:dyDescent="0.25">
      <c r="A1188" s="66" t="str">
        <f t="shared" si="18"/>
        <v/>
      </c>
      <c r="B1188" s="62"/>
      <c r="C1188" s="64" t="str">
        <f>IF(B1188="","",VLOOKUP(B1188,'Base productos'!A$2:H$11812,2,FALSE))</f>
        <v/>
      </c>
      <c r="D1188" s="67" t="str">
        <f>IF(B1188="","",VLOOKUP(B1188,'Base productos'!A$2:H$11812,3,FALSE))</f>
        <v/>
      </c>
      <c r="E1188" s="63" t="str">
        <f>IF(B1188="","",VLOOKUP(B1188,'Base productos'!A$2:H$11812,4,FALSE))</f>
        <v/>
      </c>
      <c r="F1188" s="63" t="str">
        <f>IF(B1188="","",VLOOKUP(B1188,'Base productos'!A$2:H$11812,5,FALSE))</f>
        <v/>
      </c>
      <c r="G1188" s="67" t="str">
        <f>IF(B1188="","",VLOOKUP(B1188,'Base productos'!A$2:H$11812,6,FALSE))</f>
        <v/>
      </c>
      <c r="H1188" s="67" t="str">
        <f>IF(B1188="","",VLOOKUP(B1188,'Base productos'!A$2:H$11812,7,FALSE))</f>
        <v/>
      </c>
      <c r="I1188" s="67" t="str">
        <f>IF(B1188="","",VLOOKUP(B1188,'Base productos'!A$2:H$11812,8,FALSE))</f>
        <v/>
      </c>
      <c r="J1188" s="47"/>
      <c r="K1188" s="48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70"/>
      <c r="Y1188" s="69"/>
      <c r="Z1188" s="70"/>
      <c r="AA1188" s="105"/>
      <c r="AB1188" s="107"/>
      <c r="AC1188" s="106"/>
      <c r="AD1188" s="106"/>
      <c r="AE1188" s="54"/>
      <c r="AF1188" s="104"/>
      <c r="AG1188" s="94"/>
      <c r="AH1188" s="94"/>
      <c r="AI1188"/>
      <c r="AJ1188"/>
      <c r="AM1188" s="13"/>
    </row>
    <row r="1189" spans="1:39" s="8" customFormat="1" ht="24.95" customHeight="1" x14ac:dyDescent="0.25">
      <c r="A1189" s="66" t="str">
        <f t="shared" si="18"/>
        <v/>
      </c>
      <c r="B1189" s="62"/>
      <c r="C1189" s="64" t="str">
        <f>IF(B1189="","",VLOOKUP(B1189,'Base productos'!A$2:H$11812,2,FALSE))</f>
        <v/>
      </c>
      <c r="D1189" s="67" t="str">
        <f>IF(B1189="","",VLOOKUP(B1189,'Base productos'!A$2:H$11812,3,FALSE))</f>
        <v/>
      </c>
      <c r="E1189" s="63" t="str">
        <f>IF(B1189="","",VLOOKUP(B1189,'Base productos'!A$2:H$11812,4,FALSE))</f>
        <v/>
      </c>
      <c r="F1189" s="63" t="str">
        <f>IF(B1189="","",VLOOKUP(B1189,'Base productos'!A$2:H$11812,5,FALSE))</f>
        <v/>
      </c>
      <c r="G1189" s="67" t="str">
        <f>IF(B1189="","",VLOOKUP(B1189,'Base productos'!A$2:H$11812,6,FALSE))</f>
        <v/>
      </c>
      <c r="H1189" s="67" t="str">
        <f>IF(B1189="","",VLOOKUP(B1189,'Base productos'!A$2:H$11812,7,FALSE))</f>
        <v/>
      </c>
      <c r="I1189" s="67" t="str">
        <f>IF(B1189="","",VLOOKUP(B1189,'Base productos'!A$2:H$11812,8,FALSE))</f>
        <v/>
      </c>
      <c r="J1189" s="47"/>
      <c r="K1189" s="48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70"/>
      <c r="Y1189" s="69"/>
      <c r="Z1189" s="70"/>
      <c r="AA1189" s="105"/>
      <c r="AB1189" s="107"/>
      <c r="AC1189" s="106"/>
      <c r="AD1189" s="106"/>
      <c r="AE1189" s="54"/>
      <c r="AF1189" s="104"/>
      <c r="AG1189" s="94"/>
      <c r="AH1189" s="94"/>
      <c r="AI1189"/>
      <c r="AJ1189"/>
      <c r="AM1189" s="13"/>
    </row>
    <row r="1190" spans="1:39" s="8" customFormat="1" ht="24.95" customHeight="1" x14ac:dyDescent="0.25">
      <c r="A1190" s="66" t="str">
        <f t="shared" si="18"/>
        <v/>
      </c>
      <c r="B1190" s="62"/>
      <c r="C1190" s="64" t="str">
        <f>IF(B1190="","",VLOOKUP(B1190,'Base productos'!A$2:H$11812,2,FALSE))</f>
        <v/>
      </c>
      <c r="D1190" s="67" t="str">
        <f>IF(B1190="","",VLOOKUP(B1190,'Base productos'!A$2:H$11812,3,FALSE))</f>
        <v/>
      </c>
      <c r="E1190" s="63" t="str">
        <f>IF(B1190="","",VLOOKUP(B1190,'Base productos'!A$2:H$11812,4,FALSE))</f>
        <v/>
      </c>
      <c r="F1190" s="63" t="str">
        <f>IF(B1190="","",VLOOKUP(B1190,'Base productos'!A$2:H$11812,5,FALSE))</f>
        <v/>
      </c>
      <c r="G1190" s="67" t="str">
        <f>IF(B1190="","",VLOOKUP(B1190,'Base productos'!A$2:H$11812,6,FALSE))</f>
        <v/>
      </c>
      <c r="H1190" s="67" t="str">
        <f>IF(B1190="","",VLOOKUP(B1190,'Base productos'!A$2:H$11812,7,FALSE))</f>
        <v/>
      </c>
      <c r="I1190" s="67" t="str">
        <f>IF(B1190="","",VLOOKUP(B1190,'Base productos'!A$2:H$11812,8,FALSE))</f>
        <v/>
      </c>
      <c r="J1190" s="47"/>
      <c r="K1190" s="48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70"/>
      <c r="Y1190" s="69"/>
      <c r="Z1190" s="70"/>
      <c r="AA1190" s="105"/>
      <c r="AB1190" s="107"/>
      <c r="AC1190" s="106"/>
      <c r="AD1190" s="106"/>
      <c r="AE1190" s="54"/>
      <c r="AF1190" s="104"/>
      <c r="AG1190" s="94"/>
      <c r="AH1190" s="94"/>
      <c r="AI1190"/>
      <c r="AJ1190"/>
      <c r="AM1190" s="13"/>
    </row>
    <row r="1191" spans="1:39" s="8" customFormat="1" ht="24.95" customHeight="1" x14ac:dyDescent="0.25">
      <c r="A1191" s="66" t="str">
        <f t="shared" si="18"/>
        <v/>
      </c>
      <c r="B1191" s="62"/>
      <c r="C1191" s="64" t="str">
        <f>IF(B1191="","",VLOOKUP(B1191,'Base productos'!A$2:H$11812,2,FALSE))</f>
        <v/>
      </c>
      <c r="D1191" s="67" t="str">
        <f>IF(B1191="","",VLOOKUP(B1191,'Base productos'!A$2:H$11812,3,FALSE))</f>
        <v/>
      </c>
      <c r="E1191" s="63" t="str">
        <f>IF(B1191="","",VLOOKUP(B1191,'Base productos'!A$2:H$11812,4,FALSE))</f>
        <v/>
      </c>
      <c r="F1191" s="63" t="str">
        <f>IF(B1191="","",VLOOKUP(B1191,'Base productos'!A$2:H$11812,5,FALSE))</f>
        <v/>
      </c>
      <c r="G1191" s="67" t="str">
        <f>IF(B1191="","",VLOOKUP(B1191,'Base productos'!A$2:H$11812,6,FALSE))</f>
        <v/>
      </c>
      <c r="H1191" s="67" t="str">
        <f>IF(B1191="","",VLOOKUP(B1191,'Base productos'!A$2:H$11812,7,FALSE))</f>
        <v/>
      </c>
      <c r="I1191" s="67" t="str">
        <f>IF(B1191="","",VLOOKUP(B1191,'Base productos'!A$2:H$11812,8,FALSE))</f>
        <v/>
      </c>
      <c r="J1191" s="47"/>
      <c r="K1191" s="48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70"/>
      <c r="Y1191" s="69"/>
      <c r="Z1191" s="70"/>
      <c r="AA1191" s="105"/>
      <c r="AB1191" s="107"/>
      <c r="AC1191" s="106"/>
      <c r="AD1191" s="106"/>
      <c r="AE1191" s="54"/>
      <c r="AF1191" s="104"/>
      <c r="AG1191" s="94"/>
      <c r="AH1191" s="94"/>
      <c r="AI1191"/>
      <c r="AJ1191"/>
      <c r="AM1191" s="13"/>
    </row>
    <row r="1192" spans="1:39" s="8" customFormat="1" ht="24.95" customHeight="1" x14ac:dyDescent="0.25">
      <c r="A1192" s="66" t="str">
        <f t="shared" si="18"/>
        <v/>
      </c>
      <c r="B1192" s="62"/>
      <c r="C1192" s="64" t="str">
        <f>IF(B1192="","",VLOOKUP(B1192,'Base productos'!A$2:H$11812,2,FALSE))</f>
        <v/>
      </c>
      <c r="D1192" s="67" t="str">
        <f>IF(B1192="","",VLOOKUP(B1192,'Base productos'!A$2:H$11812,3,FALSE))</f>
        <v/>
      </c>
      <c r="E1192" s="63" t="str">
        <f>IF(B1192="","",VLOOKUP(B1192,'Base productos'!A$2:H$11812,4,FALSE))</f>
        <v/>
      </c>
      <c r="F1192" s="63" t="str">
        <f>IF(B1192="","",VLOOKUP(B1192,'Base productos'!A$2:H$11812,5,FALSE))</f>
        <v/>
      </c>
      <c r="G1192" s="67" t="str">
        <f>IF(B1192="","",VLOOKUP(B1192,'Base productos'!A$2:H$11812,6,FALSE))</f>
        <v/>
      </c>
      <c r="H1192" s="67" t="str">
        <f>IF(B1192="","",VLOOKUP(B1192,'Base productos'!A$2:H$11812,7,FALSE))</f>
        <v/>
      </c>
      <c r="I1192" s="67" t="str">
        <f>IF(B1192="","",VLOOKUP(B1192,'Base productos'!A$2:H$11812,8,FALSE))</f>
        <v/>
      </c>
      <c r="J1192" s="47"/>
      <c r="K1192" s="48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70"/>
      <c r="Y1192" s="69"/>
      <c r="Z1192" s="70"/>
      <c r="AA1192" s="105"/>
      <c r="AB1192" s="107"/>
      <c r="AC1192" s="106"/>
      <c r="AD1192" s="106"/>
      <c r="AE1192" s="54"/>
      <c r="AF1192" s="104"/>
      <c r="AG1192" s="94"/>
      <c r="AH1192" s="94"/>
      <c r="AI1192"/>
      <c r="AJ1192"/>
      <c r="AM1192" s="13"/>
    </row>
    <row r="1193" spans="1:39" s="8" customFormat="1" ht="24.95" customHeight="1" x14ac:dyDescent="0.25">
      <c r="A1193" s="66" t="str">
        <f t="shared" si="18"/>
        <v/>
      </c>
      <c r="B1193" s="62"/>
      <c r="C1193" s="64" t="str">
        <f>IF(B1193="","",VLOOKUP(B1193,'Base productos'!A$2:H$11812,2,FALSE))</f>
        <v/>
      </c>
      <c r="D1193" s="67" t="str">
        <f>IF(B1193="","",VLOOKUP(B1193,'Base productos'!A$2:H$11812,3,FALSE))</f>
        <v/>
      </c>
      <c r="E1193" s="63" t="str">
        <f>IF(B1193="","",VLOOKUP(B1193,'Base productos'!A$2:H$11812,4,FALSE))</f>
        <v/>
      </c>
      <c r="F1193" s="63" t="str">
        <f>IF(B1193="","",VLOOKUP(B1193,'Base productos'!A$2:H$11812,5,FALSE))</f>
        <v/>
      </c>
      <c r="G1193" s="67" t="str">
        <f>IF(B1193="","",VLOOKUP(B1193,'Base productos'!A$2:H$11812,6,FALSE))</f>
        <v/>
      </c>
      <c r="H1193" s="67" t="str">
        <f>IF(B1193="","",VLOOKUP(B1193,'Base productos'!A$2:H$11812,7,FALSE))</f>
        <v/>
      </c>
      <c r="I1193" s="67" t="str">
        <f>IF(B1193="","",VLOOKUP(B1193,'Base productos'!A$2:H$11812,8,FALSE))</f>
        <v/>
      </c>
      <c r="J1193" s="47"/>
      <c r="K1193" s="48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70"/>
      <c r="Y1193" s="69"/>
      <c r="Z1193" s="70"/>
      <c r="AA1193" s="105"/>
      <c r="AB1193" s="107"/>
      <c r="AC1193" s="106"/>
      <c r="AD1193" s="106"/>
      <c r="AE1193" s="54"/>
      <c r="AF1193" s="104"/>
      <c r="AG1193" s="94"/>
      <c r="AH1193" s="94"/>
      <c r="AI1193"/>
      <c r="AJ1193"/>
      <c r="AM1193" s="13"/>
    </row>
    <row r="1194" spans="1:39" s="8" customFormat="1" ht="24.95" customHeight="1" x14ac:dyDescent="0.25">
      <c r="A1194" s="66" t="str">
        <f t="shared" si="18"/>
        <v/>
      </c>
      <c r="B1194" s="62"/>
      <c r="C1194" s="64" t="str">
        <f>IF(B1194="","",VLOOKUP(B1194,'Base productos'!A$2:H$11812,2,FALSE))</f>
        <v/>
      </c>
      <c r="D1194" s="67" t="str">
        <f>IF(B1194="","",VLOOKUP(B1194,'Base productos'!A$2:H$11812,3,FALSE))</f>
        <v/>
      </c>
      <c r="E1194" s="63" t="str">
        <f>IF(B1194="","",VLOOKUP(B1194,'Base productos'!A$2:H$11812,4,FALSE))</f>
        <v/>
      </c>
      <c r="F1194" s="63" t="str">
        <f>IF(B1194="","",VLOOKUP(B1194,'Base productos'!A$2:H$11812,5,FALSE))</f>
        <v/>
      </c>
      <c r="G1194" s="67" t="str">
        <f>IF(B1194="","",VLOOKUP(B1194,'Base productos'!A$2:H$11812,6,FALSE))</f>
        <v/>
      </c>
      <c r="H1194" s="67" t="str">
        <f>IF(B1194="","",VLOOKUP(B1194,'Base productos'!A$2:H$11812,7,FALSE))</f>
        <v/>
      </c>
      <c r="I1194" s="67" t="str">
        <f>IF(B1194="","",VLOOKUP(B1194,'Base productos'!A$2:H$11812,8,FALSE))</f>
        <v/>
      </c>
      <c r="J1194" s="47"/>
      <c r="K1194" s="48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70"/>
      <c r="Y1194" s="69"/>
      <c r="Z1194" s="70"/>
      <c r="AA1194" s="105"/>
      <c r="AB1194" s="107"/>
      <c r="AC1194" s="106"/>
      <c r="AD1194" s="106"/>
      <c r="AE1194" s="54"/>
      <c r="AF1194" s="104"/>
      <c r="AG1194" s="94"/>
      <c r="AH1194" s="94"/>
      <c r="AI1194"/>
      <c r="AJ1194"/>
      <c r="AM1194" s="13"/>
    </row>
    <row r="1195" spans="1:39" s="8" customFormat="1" ht="24.95" customHeight="1" x14ac:dyDescent="0.25">
      <c r="A1195" s="66" t="str">
        <f t="shared" si="18"/>
        <v/>
      </c>
      <c r="B1195" s="62"/>
      <c r="C1195" s="64" t="str">
        <f>IF(B1195="","",VLOOKUP(B1195,'Base productos'!A$2:H$11812,2,FALSE))</f>
        <v/>
      </c>
      <c r="D1195" s="67" t="str">
        <f>IF(B1195="","",VLOOKUP(B1195,'Base productos'!A$2:H$11812,3,FALSE))</f>
        <v/>
      </c>
      <c r="E1195" s="63" t="str">
        <f>IF(B1195="","",VLOOKUP(B1195,'Base productos'!A$2:H$11812,4,FALSE))</f>
        <v/>
      </c>
      <c r="F1195" s="63" t="str">
        <f>IF(B1195="","",VLOOKUP(B1195,'Base productos'!A$2:H$11812,5,FALSE))</f>
        <v/>
      </c>
      <c r="G1195" s="67" t="str">
        <f>IF(B1195="","",VLOOKUP(B1195,'Base productos'!A$2:H$11812,6,FALSE))</f>
        <v/>
      </c>
      <c r="H1195" s="67" t="str">
        <f>IF(B1195="","",VLOOKUP(B1195,'Base productos'!A$2:H$11812,7,FALSE))</f>
        <v/>
      </c>
      <c r="I1195" s="67" t="str">
        <f>IF(B1195="","",VLOOKUP(B1195,'Base productos'!A$2:H$11812,8,FALSE))</f>
        <v/>
      </c>
      <c r="J1195" s="47"/>
      <c r="K1195" s="48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70"/>
      <c r="Y1195" s="69"/>
      <c r="Z1195" s="70"/>
      <c r="AA1195" s="105"/>
      <c r="AB1195" s="107"/>
      <c r="AC1195" s="106"/>
      <c r="AD1195" s="106"/>
      <c r="AE1195" s="54"/>
      <c r="AF1195" s="104"/>
      <c r="AG1195" s="94"/>
      <c r="AH1195" s="94"/>
      <c r="AI1195"/>
      <c r="AJ1195"/>
      <c r="AM1195" s="13"/>
    </row>
    <row r="1196" spans="1:39" s="8" customFormat="1" ht="24.95" customHeight="1" x14ac:dyDescent="0.25">
      <c r="A1196" s="66" t="str">
        <f t="shared" si="18"/>
        <v/>
      </c>
      <c r="B1196" s="62"/>
      <c r="C1196" s="64" t="str">
        <f>IF(B1196="","",VLOOKUP(B1196,'Base productos'!A$2:H$11812,2,FALSE))</f>
        <v/>
      </c>
      <c r="D1196" s="67" t="str">
        <f>IF(B1196="","",VLOOKUP(B1196,'Base productos'!A$2:H$11812,3,FALSE))</f>
        <v/>
      </c>
      <c r="E1196" s="63" t="str">
        <f>IF(B1196="","",VLOOKUP(B1196,'Base productos'!A$2:H$11812,4,FALSE))</f>
        <v/>
      </c>
      <c r="F1196" s="63" t="str">
        <f>IF(B1196="","",VLOOKUP(B1196,'Base productos'!A$2:H$11812,5,FALSE))</f>
        <v/>
      </c>
      <c r="G1196" s="67" t="str">
        <f>IF(B1196="","",VLOOKUP(B1196,'Base productos'!A$2:H$11812,6,FALSE))</f>
        <v/>
      </c>
      <c r="H1196" s="67" t="str">
        <f>IF(B1196="","",VLOOKUP(B1196,'Base productos'!A$2:H$11812,7,FALSE))</f>
        <v/>
      </c>
      <c r="I1196" s="67" t="str">
        <f>IF(B1196="","",VLOOKUP(B1196,'Base productos'!A$2:H$11812,8,FALSE))</f>
        <v/>
      </c>
      <c r="J1196" s="47"/>
      <c r="K1196" s="48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70"/>
      <c r="Y1196" s="69"/>
      <c r="Z1196" s="70"/>
      <c r="AA1196" s="105"/>
      <c r="AB1196" s="107"/>
      <c r="AC1196" s="106"/>
      <c r="AD1196" s="106"/>
      <c r="AE1196" s="54"/>
      <c r="AF1196" s="104"/>
      <c r="AG1196" s="94"/>
      <c r="AH1196" s="94"/>
      <c r="AI1196"/>
      <c r="AJ1196"/>
      <c r="AM1196" s="13"/>
    </row>
    <row r="1197" spans="1:39" s="8" customFormat="1" ht="24.95" customHeight="1" x14ac:dyDescent="0.25">
      <c r="A1197" s="66" t="str">
        <f t="shared" si="18"/>
        <v/>
      </c>
      <c r="B1197" s="62"/>
      <c r="C1197" s="64" t="str">
        <f>IF(B1197="","",VLOOKUP(B1197,'Base productos'!A$2:H$11812,2,FALSE))</f>
        <v/>
      </c>
      <c r="D1197" s="67" t="str">
        <f>IF(B1197="","",VLOOKUP(B1197,'Base productos'!A$2:H$11812,3,FALSE))</f>
        <v/>
      </c>
      <c r="E1197" s="63" t="str">
        <f>IF(B1197="","",VLOOKUP(B1197,'Base productos'!A$2:H$11812,4,FALSE))</f>
        <v/>
      </c>
      <c r="F1197" s="63" t="str">
        <f>IF(B1197="","",VLOOKUP(B1197,'Base productos'!A$2:H$11812,5,FALSE))</f>
        <v/>
      </c>
      <c r="G1197" s="67" t="str">
        <f>IF(B1197="","",VLOOKUP(B1197,'Base productos'!A$2:H$11812,6,FALSE))</f>
        <v/>
      </c>
      <c r="H1197" s="67" t="str">
        <f>IF(B1197="","",VLOOKUP(B1197,'Base productos'!A$2:H$11812,7,FALSE))</f>
        <v/>
      </c>
      <c r="I1197" s="67" t="str">
        <f>IF(B1197="","",VLOOKUP(B1197,'Base productos'!A$2:H$11812,8,FALSE))</f>
        <v/>
      </c>
      <c r="J1197" s="47"/>
      <c r="K1197" s="48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70"/>
      <c r="Y1197" s="69"/>
      <c r="Z1197" s="70"/>
      <c r="AA1197" s="105"/>
      <c r="AB1197" s="107"/>
      <c r="AC1197" s="106"/>
      <c r="AD1197" s="106"/>
      <c r="AE1197" s="54"/>
      <c r="AF1197" s="104"/>
      <c r="AG1197" s="94"/>
      <c r="AH1197" s="94"/>
      <c r="AI1197"/>
      <c r="AJ1197"/>
      <c r="AM1197" s="13"/>
    </row>
    <row r="1198" spans="1:39" s="8" customFormat="1" ht="24.95" customHeight="1" x14ac:dyDescent="0.25">
      <c r="A1198" s="66" t="str">
        <f t="shared" si="18"/>
        <v/>
      </c>
      <c r="B1198" s="62"/>
      <c r="C1198" s="64" t="str">
        <f>IF(B1198="","",VLOOKUP(B1198,'Base productos'!A$2:H$11812,2,FALSE))</f>
        <v/>
      </c>
      <c r="D1198" s="67" t="str">
        <f>IF(B1198="","",VLOOKUP(B1198,'Base productos'!A$2:H$11812,3,FALSE))</f>
        <v/>
      </c>
      <c r="E1198" s="63" t="str">
        <f>IF(B1198="","",VLOOKUP(B1198,'Base productos'!A$2:H$11812,4,FALSE))</f>
        <v/>
      </c>
      <c r="F1198" s="63" t="str">
        <f>IF(B1198="","",VLOOKUP(B1198,'Base productos'!A$2:H$11812,5,FALSE))</f>
        <v/>
      </c>
      <c r="G1198" s="67" t="str">
        <f>IF(B1198="","",VLOOKUP(B1198,'Base productos'!A$2:H$11812,6,FALSE))</f>
        <v/>
      </c>
      <c r="H1198" s="67" t="str">
        <f>IF(B1198="","",VLOOKUP(B1198,'Base productos'!A$2:H$11812,7,FALSE))</f>
        <v/>
      </c>
      <c r="I1198" s="67" t="str">
        <f>IF(B1198="","",VLOOKUP(B1198,'Base productos'!A$2:H$11812,8,FALSE))</f>
        <v/>
      </c>
      <c r="J1198" s="47"/>
      <c r="K1198" s="48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70"/>
      <c r="Y1198" s="69"/>
      <c r="Z1198" s="70"/>
      <c r="AA1198" s="105"/>
      <c r="AB1198" s="107"/>
      <c r="AC1198" s="106"/>
      <c r="AD1198" s="106"/>
      <c r="AE1198" s="54"/>
      <c r="AF1198" s="104"/>
      <c r="AG1198" s="94"/>
      <c r="AH1198" s="94"/>
      <c r="AI1198"/>
      <c r="AJ1198"/>
      <c r="AM1198" s="13"/>
    </row>
    <row r="1199" spans="1:39" s="8" customFormat="1" ht="24.95" customHeight="1" x14ac:dyDescent="0.25">
      <c r="A1199" s="66" t="str">
        <f t="shared" si="18"/>
        <v/>
      </c>
      <c r="B1199" s="62"/>
      <c r="C1199" s="64" t="str">
        <f>IF(B1199="","",VLOOKUP(B1199,'Base productos'!A$2:H$11812,2,FALSE))</f>
        <v/>
      </c>
      <c r="D1199" s="67" t="str">
        <f>IF(B1199="","",VLOOKUP(B1199,'Base productos'!A$2:H$11812,3,FALSE))</f>
        <v/>
      </c>
      <c r="E1199" s="63" t="str">
        <f>IF(B1199="","",VLOOKUP(B1199,'Base productos'!A$2:H$11812,4,FALSE))</f>
        <v/>
      </c>
      <c r="F1199" s="63" t="str">
        <f>IF(B1199="","",VLOOKUP(B1199,'Base productos'!A$2:H$11812,5,FALSE))</f>
        <v/>
      </c>
      <c r="G1199" s="67" t="str">
        <f>IF(B1199="","",VLOOKUP(B1199,'Base productos'!A$2:H$11812,6,FALSE))</f>
        <v/>
      </c>
      <c r="H1199" s="67" t="str">
        <f>IF(B1199="","",VLOOKUP(B1199,'Base productos'!A$2:H$11812,7,FALSE))</f>
        <v/>
      </c>
      <c r="I1199" s="67" t="str">
        <f>IF(B1199="","",VLOOKUP(B1199,'Base productos'!A$2:H$11812,8,FALSE))</f>
        <v/>
      </c>
      <c r="J1199" s="47"/>
      <c r="K1199" s="48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70"/>
      <c r="Y1199" s="69"/>
      <c r="Z1199" s="70"/>
      <c r="AA1199" s="105"/>
      <c r="AB1199" s="107"/>
      <c r="AC1199" s="106"/>
      <c r="AD1199" s="106"/>
      <c r="AE1199" s="54"/>
      <c r="AF1199" s="104"/>
      <c r="AG1199" s="94"/>
      <c r="AH1199" s="94"/>
      <c r="AI1199"/>
      <c r="AJ1199"/>
      <c r="AM1199" s="13"/>
    </row>
    <row r="1200" spans="1:39" s="8" customFormat="1" ht="24.95" customHeight="1" x14ac:dyDescent="0.25">
      <c r="A1200" s="66" t="str">
        <f t="shared" si="18"/>
        <v/>
      </c>
      <c r="B1200" s="62"/>
      <c r="C1200" s="64" t="str">
        <f>IF(B1200="","",VLOOKUP(B1200,'Base productos'!A$2:H$11812,2,FALSE))</f>
        <v/>
      </c>
      <c r="D1200" s="67" t="str">
        <f>IF(B1200="","",VLOOKUP(B1200,'Base productos'!A$2:H$11812,3,FALSE))</f>
        <v/>
      </c>
      <c r="E1200" s="63" t="str">
        <f>IF(B1200="","",VLOOKUP(B1200,'Base productos'!A$2:H$11812,4,FALSE))</f>
        <v/>
      </c>
      <c r="F1200" s="63" t="str">
        <f>IF(B1200="","",VLOOKUP(B1200,'Base productos'!A$2:H$11812,5,FALSE))</f>
        <v/>
      </c>
      <c r="G1200" s="67" t="str">
        <f>IF(B1200="","",VLOOKUP(B1200,'Base productos'!A$2:H$11812,6,FALSE))</f>
        <v/>
      </c>
      <c r="H1200" s="67" t="str">
        <f>IF(B1200="","",VLOOKUP(B1200,'Base productos'!A$2:H$11812,7,FALSE))</f>
        <v/>
      </c>
      <c r="I1200" s="67" t="str">
        <f>IF(B1200="","",VLOOKUP(B1200,'Base productos'!A$2:H$11812,8,FALSE))</f>
        <v/>
      </c>
      <c r="J1200" s="47"/>
      <c r="K1200" s="48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70"/>
      <c r="Y1200" s="69"/>
      <c r="Z1200" s="70"/>
      <c r="AA1200" s="105"/>
      <c r="AB1200" s="107"/>
      <c r="AC1200" s="106"/>
      <c r="AD1200" s="106"/>
      <c r="AE1200" s="54"/>
      <c r="AF1200" s="104"/>
      <c r="AG1200" s="94"/>
      <c r="AH1200" s="94"/>
      <c r="AI1200"/>
      <c r="AJ1200"/>
      <c r="AM1200" s="13"/>
    </row>
    <row r="1201" spans="1:39" s="8" customFormat="1" ht="24.95" customHeight="1" x14ac:dyDescent="0.25">
      <c r="A1201" s="66" t="str">
        <f t="shared" si="18"/>
        <v/>
      </c>
      <c r="B1201" s="62"/>
      <c r="C1201" s="64" t="str">
        <f>IF(B1201="","",VLOOKUP(B1201,'Base productos'!A$2:H$11812,2,FALSE))</f>
        <v/>
      </c>
      <c r="D1201" s="67" t="str">
        <f>IF(B1201="","",VLOOKUP(B1201,'Base productos'!A$2:H$11812,3,FALSE))</f>
        <v/>
      </c>
      <c r="E1201" s="63" t="str">
        <f>IF(B1201="","",VLOOKUP(B1201,'Base productos'!A$2:H$11812,4,FALSE))</f>
        <v/>
      </c>
      <c r="F1201" s="63" t="str">
        <f>IF(B1201="","",VLOOKUP(B1201,'Base productos'!A$2:H$11812,5,FALSE))</f>
        <v/>
      </c>
      <c r="G1201" s="67" t="str">
        <f>IF(B1201="","",VLOOKUP(B1201,'Base productos'!A$2:H$11812,6,FALSE))</f>
        <v/>
      </c>
      <c r="H1201" s="67" t="str">
        <f>IF(B1201="","",VLOOKUP(B1201,'Base productos'!A$2:H$11812,7,FALSE))</f>
        <v/>
      </c>
      <c r="I1201" s="67" t="str">
        <f>IF(B1201="","",VLOOKUP(B1201,'Base productos'!A$2:H$11812,8,FALSE))</f>
        <v/>
      </c>
      <c r="J1201" s="47"/>
      <c r="K1201" s="48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70"/>
      <c r="Y1201" s="69"/>
      <c r="Z1201" s="70"/>
      <c r="AA1201" s="105"/>
      <c r="AB1201" s="107"/>
      <c r="AC1201" s="106"/>
      <c r="AD1201" s="106"/>
      <c r="AE1201" s="54"/>
      <c r="AF1201" s="104"/>
      <c r="AG1201" s="94"/>
      <c r="AH1201" s="94"/>
      <c r="AI1201"/>
      <c r="AJ1201"/>
      <c r="AM1201" s="13"/>
    </row>
    <row r="1202" spans="1:39" s="8" customFormat="1" ht="24.95" customHeight="1" x14ac:dyDescent="0.25">
      <c r="A1202" s="66" t="str">
        <f t="shared" si="18"/>
        <v/>
      </c>
      <c r="B1202" s="62"/>
      <c r="C1202" s="64" t="str">
        <f>IF(B1202="","",VLOOKUP(B1202,'Base productos'!A$2:H$11812,2,FALSE))</f>
        <v/>
      </c>
      <c r="D1202" s="67" t="str">
        <f>IF(B1202="","",VLOOKUP(B1202,'Base productos'!A$2:H$11812,3,FALSE))</f>
        <v/>
      </c>
      <c r="E1202" s="63" t="str">
        <f>IF(B1202="","",VLOOKUP(B1202,'Base productos'!A$2:H$11812,4,FALSE))</f>
        <v/>
      </c>
      <c r="F1202" s="63" t="str">
        <f>IF(B1202="","",VLOOKUP(B1202,'Base productos'!A$2:H$11812,5,FALSE))</f>
        <v/>
      </c>
      <c r="G1202" s="67" t="str">
        <f>IF(B1202="","",VLOOKUP(B1202,'Base productos'!A$2:H$11812,6,FALSE))</f>
        <v/>
      </c>
      <c r="H1202" s="67" t="str">
        <f>IF(B1202="","",VLOOKUP(B1202,'Base productos'!A$2:H$11812,7,FALSE))</f>
        <v/>
      </c>
      <c r="I1202" s="67" t="str">
        <f>IF(B1202="","",VLOOKUP(B1202,'Base productos'!A$2:H$11812,8,FALSE))</f>
        <v/>
      </c>
      <c r="J1202" s="47"/>
      <c r="K1202" s="48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70"/>
      <c r="Y1202" s="69"/>
      <c r="Z1202" s="70"/>
      <c r="AA1202" s="105"/>
      <c r="AB1202" s="107"/>
      <c r="AC1202" s="106"/>
      <c r="AD1202" s="106"/>
      <c r="AE1202" s="54"/>
      <c r="AF1202" s="104"/>
      <c r="AG1202" s="94"/>
      <c r="AH1202" s="94"/>
      <c r="AI1202"/>
      <c r="AJ1202"/>
      <c r="AM1202" s="13"/>
    </row>
    <row r="1203" spans="1:39" s="8" customFormat="1" ht="24.95" customHeight="1" x14ac:dyDescent="0.25">
      <c r="A1203" s="66" t="str">
        <f t="shared" si="18"/>
        <v/>
      </c>
      <c r="B1203" s="62"/>
      <c r="C1203" s="64" t="str">
        <f>IF(B1203="","",VLOOKUP(B1203,'Base productos'!A$2:H$11812,2,FALSE))</f>
        <v/>
      </c>
      <c r="D1203" s="67" t="str">
        <f>IF(B1203="","",VLOOKUP(B1203,'Base productos'!A$2:H$11812,3,FALSE))</f>
        <v/>
      </c>
      <c r="E1203" s="63" t="str">
        <f>IF(B1203="","",VLOOKUP(B1203,'Base productos'!A$2:H$11812,4,FALSE))</f>
        <v/>
      </c>
      <c r="F1203" s="63" t="str">
        <f>IF(B1203="","",VLOOKUP(B1203,'Base productos'!A$2:H$11812,5,FALSE))</f>
        <v/>
      </c>
      <c r="G1203" s="67" t="str">
        <f>IF(B1203="","",VLOOKUP(B1203,'Base productos'!A$2:H$11812,6,FALSE))</f>
        <v/>
      </c>
      <c r="H1203" s="67" t="str">
        <f>IF(B1203="","",VLOOKUP(B1203,'Base productos'!A$2:H$11812,7,FALSE))</f>
        <v/>
      </c>
      <c r="I1203" s="67" t="str">
        <f>IF(B1203="","",VLOOKUP(B1203,'Base productos'!A$2:H$11812,8,FALSE))</f>
        <v/>
      </c>
      <c r="J1203" s="47"/>
      <c r="K1203" s="48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70"/>
      <c r="Y1203" s="69"/>
      <c r="Z1203" s="70"/>
      <c r="AA1203" s="105"/>
      <c r="AB1203" s="107"/>
      <c r="AC1203" s="106"/>
      <c r="AD1203" s="106"/>
      <c r="AE1203" s="54"/>
      <c r="AF1203" s="104"/>
      <c r="AG1203" s="94"/>
      <c r="AH1203" s="94"/>
      <c r="AI1203"/>
      <c r="AJ1203"/>
      <c r="AM1203" s="13"/>
    </row>
    <row r="1204" spans="1:39" s="8" customFormat="1" ht="24.95" customHeight="1" x14ac:dyDescent="0.25">
      <c r="A1204" s="66" t="str">
        <f t="shared" si="18"/>
        <v/>
      </c>
      <c r="B1204" s="62"/>
      <c r="C1204" s="64" t="str">
        <f>IF(B1204="","",VLOOKUP(B1204,'Base productos'!A$2:H$11812,2,FALSE))</f>
        <v/>
      </c>
      <c r="D1204" s="67" t="str">
        <f>IF(B1204="","",VLOOKUP(B1204,'Base productos'!A$2:H$11812,3,FALSE))</f>
        <v/>
      </c>
      <c r="E1204" s="63" t="str">
        <f>IF(B1204="","",VLOOKUP(B1204,'Base productos'!A$2:H$11812,4,FALSE))</f>
        <v/>
      </c>
      <c r="F1204" s="63" t="str">
        <f>IF(B1204="","",VLOOKUP(B1204,'Base productos'!A$2:H$11812,5,FALSE))</f>
        <v/>
      </c>
      <c r="G1204" s="67" t="str">
        <f>IF(B1204="","",VLOOKUP(B1204,'Base productos'!A$2:H$11812,6,FALSE))</f>
        <v/>
      </c>
      <c r="H1204" s="67" t="str">
        <f>IF(B1204="","",VLOOKUP(B1204,'Base productos'!A$2:H$11812,7,FALSE))</f>
        <v/>
      </c>
      <c r="I1204" s="67" t="str">
        <f>IF(B1204="","",VLOOKUP(B1204,'Base productos'!A$2:H$11812,8,FALSE))</f>
        <v/>
      </c>
      <c r="J1204" s="47"/>
      <c r="K1204" s="48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70"/>
      <c r="Y1204" s="69"/>
      <c r="Z1204" s="70"/>
      <c r="AA1204" s="105"/>
      <c r="AB1204" s="107"/>
      <c r="AC1204" s="106"/>
      <c r="AD1204" s="106"/>
      <c r="AE1204" s="54"/>
      <c r="AF1204" s="104"/>
      <c r="AG1204" s="94"/>
      <c r="AH1204" s="94"/>
      <c r="AI1204"/>
      <c r="AJ1204"/>
      <c r="AM1204" s="13"/>
    </row>
    <row r="1205" spans="1:39" s="8" customFormat="1" ht="24.95" customHeight="1" x14ac:dyDescent="0.25">
      <c r="A1205" s="66" t="str">
        <f t="shared" si="18"/>
        <v/>
      </c>
      <c r="B1205" s="62"/>
      <c r="C1205" s="64" t="str">
        <f>IF(B1205="","",VLOOKUP(B1205,'Base productos'!A$2:H$11812,2,FALSE))</f>
        <v/>
      </c>
      <c r="D1205" s="67" t="str">
        <f>IF(B1205="","",VLOOKUP(B1205,'Base productos'!A$2:H$11812,3,FALSE))</f>
        <v/>
      </c>
      <c r="E1205" s="63" t="str">
        <f>IF(B1205="","",VLOOKUP(B1205,'Base productos'!A$2:H$11812,4,FALSE))</f>
        <v/>
      </c>
      <c r="F1205" s="63" t="str">
        <f>IF(B1205="","",VLOOKUP(B1205,'Base productos'!A$2:H$11812,5,FALSE))</f>
        <v/>
      </c>
      <c r="G1205" s="67" t="str">
        <f>IF(B1205="","",VLOOKUP(B1205,'Base productos'!A$2:H$11812,6,FALSE))</f>
        <v/>
      </c>
      <c r="H1205" s="67" t="str">
        <f>IF(B1205="","",VLOOKUP(B1205,'Base productos'!A$2:H$11812,7,FALSE))</f>
        <v/>
      </c>
      <c r="I1205" s="67" t="str">
        <f>IF(B1205="","",VLOOKUP(B1205,'Base productos'!A$2:H$11812,8,FALSE))</f>
        <v/>
      </c>
      <c r="J1205" s="47"/>
      <c r="K1205" s="48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70"/>
      <c r="Y1205" s="69"/>
      <c r="Z1205" s="70"/>
      <c r="AA1205" s="105"/>
      <c r="AB1205" s="107"/>
      <c r="AC1205" s="106"/>
      <c r="AD1205" s="106"/>
      <c r="AE1205" s="54"/>
      <c r="AF1205" s="104"/>
      <c r="AG1205" s="94"/>
      <c r="AH1205" s="94"/>
      <c r="AI1205"/>
      <c r="AJ1205"/>
      <c r="AM1205" s="13"/>
    </row>
    <row r="1206" spans="1:39" s="8" customFormat="1" ht="24.95" customHeight="1" x14ac:dyDescent="0.25">
      <c r="A1206" s="66" t="str">
        <f t="shared" si="18"/>
        <v/>
      </c>
      <c r="B1206" s="62"/>
      <c r="C1206" s="64" t="str">
        <f>IF(B1206="","",VLOOKUP(B1206,'Base productos'!A$2:H$11812,2,FALSE))</f>
        <v/>
      </c>
      <c r="D1206" s="67" t="str">
        <f>IF(B1206="","",VLOOKUP(B1206,'Base productos'!A$2:H$11812,3,FALSE))</f>
        <v/>
      </c>
      <c r="E1206" s="63" t="str">
        <f>IF(B1206="","",VLOOKUP(B1206,'Base productos'!A$2:H$11812,4,FALSE))</f>
        <v/>
      </c>
      <c r="F1206" s="63" t="str">
        <f>IF(B1206="","",VLOOKUP(B1206,'Base productos'!A$2:H$11812,5,FALSE))</f>
        <v/>
      </c>
      <c r="G1206" s="67" t="str">
        <f>IF(B1206="","",VLOOKUP(B1206,'Base productos'!A$2:H$11812,6,FALSE))</f>
        <v/>
      </c>
      <c r="H1206" s="67" t="str">
        <f>IF(B1206="","",VLOOKUP(B1206,'Base productos'!A$2:H$11812,7,FALSE))</f>
        <v/>
      </c>
      <c r="I1206" s="67" t="str">
        <f>IF(B1206="","",VLOOKUP(B1206,'Base productos'!A$2:H$11812,8,FALSE))</f>
        <v/>
      </c>
      <c r="J1206" s="47"/>
      <c r="K1206" s="48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70"/>
      <c r="Y1206" s="69"/>
      <c r="Z1206" s="70"/>
      <c r="AA1206" s="105"/>
      <c r="AB1206" s="107"/>
      <c r="AC1206" s="106"/>
      <c r="AD1206" s="106"/>
      <c r="AE1206" s="54"/>
      <c r="AF1206" s="104"/>
      <c r="AG1206" s="94"/>
      <c r="AH1206" s="94"/>
      <c r="AI1206"/>
      <c r="AJ1206"/>
      <c r="AM1206" s="13"/>
    </row>
    <row r="1207" spans="1:39" s="8" customFormat="1" ht="24.95" customHeight="1" x14ac:dyDescent="0.25">
      <c r="A1207" s="66" t="str">
        <f t="shared" si="18"/>
        <v/>
      </c>
      <c r="B1207" s="62"/>
      <c r="C1207" s="64" t="str">
        <f>IF(B1207="","",VLOOKUP(B1207,'Base productos'!A$2:H$11812,2,FALSE))</f>
        <v/>
      </c>
      <c r="D1207" s="67" t="str">
        <f>IF(B1207="","",VLOOKUP(B1207,'Base productos'!A$2:H$11812,3,FALSE))</f>
        <v/>
      </c>
      <c r="E1207" s="63" t="str">
        <f>IF(B1207="","",VLOOKUP(B1207,'Base productos'!A$2:H$11812,4,FALSE))</f>
        <v/>
      </c>
      <c r="F1207" s="63" t="str">
        <f>IF(B1207="","",VLOOKUP(B1207,'Base productos'!A$2:H$11812,5,FALSE))</f>
        <v/>
      </c>
      <c r="G1207" s="67" t="str">
        <f>IF(B1207="","",VLOOKUP(B1207,'Base productos'!A$2:H$11812,6,FALSE))</f>
        <v/>
      </c>
      <c r="H1207" s="67" t="str">
        <f>IF(B1207="","",VLOOKUP(B1207,'Base productos'!A$2:H$11812,7,FALSE))</f>
        <v/>
      </c>
      <c r="I1207" s="67" t="str">
        <f>IF(B1207="","",VLOOKUP(B1207,'Base productos'!A$2:H$11812,8,FALSE))</f>
        <v/>
      </c>
      <c r="J1207" s="47"/>
      <c r="K1207" s="48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70"/>
      <c r="Y1207" s="69"/>
      <c r="Z1207" s="70"/>
      <c r="AA1207" s="105"/>
      <c r="AB1207" s="107"/>
      <c r="AC1207" s="106"/>
      <c r="AD1207" s="106"/>
      <c r="AE1207" s="54"/>
      <c r="AF1207" s="104"/>
      <c r="AG1207" s="94"/>
      <c r="AH1207" s="94"/>
      <c r="AI1207"/>
      <c r="AJ1207"/>
      <c r="AM1207" s="13"/>
    </row>
    <row r="1208" spans="1:39" s="8" customFormat="1" ht="24.95" customHeight="1" x14ac:dyDescent="0.25">
      <c r="A1208" s="66" t="str">
        <f t="shared" si="18"/>
        <v/>
      </c>
      <c r="B1208" s="62"/>
      <c r="C1208" s="64" t="str">
        <f>IF(B1208="","",VLOOKUP(B1208,'Base productos'!A$2:H$11812,2,FALSE))</f>
        <v/>
      </c>
      <c r="D1208" s="67" t="str">
        <f>IF(B1208="","",VLOOKUP(B1208,'Base productos'!A$2:H$11812,3,FALSE))</f>
        <v/>
      </c>
      <c r="E1208" s="63" t="str">
        <f>IF(B1208="","",VLOOKUP(B1208,'Base productos'!A$2:H$11812,4,FALSE))</f>
        <v/>
      </c>
      <c r="F1208" s="63" t="str">
        <f>IF(B1208="","",VLOOKUP(B1208,'Base productos'!A$2:H$11812,5,FALSE))</f>
        <v/>
      </c>
      <c r="G1208" s="67" t="str">
        <f>IF(B1208="","",VLOOKUP(B1208,'Base productos'!A$2:H$11812,6,FALSE))</f>
        <v/>
      </c>
      <c r="H1208" s="67" t="str">
        <f>IF(B1208="","",VLOOKUP(B1208,'Base productos'!A$2:H$11812,7,FALSE))</f>
        <v/>
      </c>
      <c r="I1208" s="67" t="str">
        <f>IF(B1208="","",VLOOKUP(B1208,'Base productos'!A$2:H$11812,8,FALSE))</f>
        <v/>
      </c>
      <c r="J1208" s="47"/>
      <c r="K1208" s="48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70"/>
      <c r="Y1208" s="69"/>
      <c r="Z1208" s="70"/>
      <c r="AA1208" s="105"/>
      <c r="AB1208" s="107"/>
      <c r="AC1208" s="106"/>
      <c r="AD1208" s="106"/>
      <c r="AE1208" s="54"/>
      <c r="AF1208" s="104"/>
      <c r="AG1208" s="94"/>
      <c r="AH1208" s="94"/>
      <c r="AI1208"/>
      <c r="AJ1208"/>
      <c r="AM1208" s="13"/>
    </row>
    <row r="1209" spans="1:39" s="8" customFormat="1" ht="24.95" customHeight="1" x14ac:dyDescent="0.25">
      <c r="A1209" s="66" t="str">
        <f t="shared" si="18"/>
        <v/>
      </c>
      <c r="B1209" s="62"/>
      <c r="C1209" s="64" t="str">
        <f>IF(B1209="","",VLOOKUP(B1209,'Base productos'!A$2:H$11812,2,FALSE))</f>
        <v/>
      </c>
      <c r="D1209" s="67" t="str">
        <f>IF(B1209="","",VLOOKUP(B1209,'Base productos'!A$2:H$11812,3,FALSE))</f>
        <v/>
      </c>
      <c r="E1209" s="63" t="str">
        <f>IF(B1209="","",VLOOKUP(B1209,'Base productos'!A$2:H$11812,4,FALSE))</f>
        <v/>
      </c>
      <c r="F1209" s="63" t="str">
        <f>IF(B1209="","",VLOOKUP(B1209,'Base productos'!A$2:H$11812,5,FALSE))</f>
        <v/>
      </c>
      <c r="G1209" s="67" t="str">
        <f>IF(B1209="","",VLOOKUP(B1209,'Base productos'!A$2:H$11812,6,FALSE))</f>
        <v/>
      </c>
      <c r="H1209" s="67" t="str">
        <f>IF(B1209="","",VLOOKUP(B1209,'Base productos'!A$2:H$11812,7,FALSE))</f>
        <v/>
      </c>
      <c r="I1209" s="67" t="str">
        <f>IF(B1209="","",VLOOKUP(B1209,'Base productos'!A$2:H$11812,8,FALSE))</f>
        <v/>
      </c>
      <c r="J1209" s="47"/>
      <c r="K1209" s="48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70"/>
      <c r="Y1209" s="69"/>
      <c r="Z1209" s="70"/>
      <c r="AA1209" s="105"/>
      <c r="AB1209" s="107"/>
      <c r="AC1209" s="106"/>
      <c r="AD1209" s="106"/>
      <c r="AE1209" s="54"/>
      <c r="AF1209" s="104"/>
      <c r="AG1209" s="94"/>
      <c r="AH1209" s="94"/>
      <c r="AI1209"/>
      <c r="AJ1209"/>
      <c r="AM1209" s="13"/>
    </row>
    <row r="1210" spans="1:39" s="8" customFormat="1" ht="24.95" customHeight="1" x14ac:dyDescent="0.25">
      <c r="A1210" s="66" t="str">
        <f t="shared" si="18"/>
        <v/>
      </c>
      <c r="B1210" s="62"/>
      <c r="C1210" s="64" t="str">
        <f>IF(B1210="","",VLOOKUP(B1210,'Base productos'!A$2:H$11812,2,FALSE))</f>
        <v/>
      </c>
      <c r="D1210" s="67" t="str">
        <f>IF(B1210="","",VLOOKUP(B1210,'Base productos'!A$2:H$11812,3,FALSE))</f>
        <v/>
      </c>
      <c r="E1210" s="63" t="str">
        <f>IF(B1210="","",VLOOKUP(B1210,'Base productos'!A$2:H$11812,4,FALSE))</f>
        <v/>
      </c>
      <c r="F1210" s="63" t="str">
        <f>IF(B1210="","",VLOOKUP(B1210,'Base productos'!A$2:H$11812,5,FALSE))</f>
        <v/>
      </c>
      <c r="G1210" s="67" t="str">
        <f>IF(B1210="","",VLOOKUP(B1210,'Base productos'!A$2:H$11812,6,FALSE))</f>
        <v/>
      </c>
      <c r="H1210" s="67" t="str">
        <f>IF(B1210="","",VLOOKUP(B1210,'Base productos'!A$2:H$11812,7,FALSE))</f>
        <v/>
      </c>
      <c r="I1210" s="67" t="str">
        <f>IF(B1210="","",VLOOKUP(B1210,'Base productos'!A$2:H$11812,8,FALSE))</f>
        <v/>
      </c>
      <c r="J1210" s="47"/>
      <c r="K1210" s="48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70"/>
      <c r="Y1210" s="69"/>
      <c r="Z1210" s="70"/>
      <c r="AA1210" s="105"/>
      <c r="AB1210" s="107"/>
      <c r="AC1210" s="106"/>
      <c r="AD1210" s="106"/>
      <c r="AE1210" s="54"/>
      <c r="AF1210" s="104"/>
      <c r="AG1210" s="94"/>
      <c r="AH1210" s="94"/>
      <c r="AI1210"/>
      <c r="AJ1210"/>
      <c r="AM1210" s="13"/>
    </row>
    <row r="1211" spans="1:39" s="8" customFormat="1" ht="24.95" customHeight="1" x14ac:dyDescent="0.25">
      <c r="A1211" s="66" t="str">
        <f t="shared" si="18"/>
        <v/>
      </c>
      <c r="B1211" s="62"/>
      <c r="C1211" s="64" t="str">
        <f>IF(B1211="","",VLOOKUP(B1211,'Base productos'!A$2:H$11812,2,FALSE))</f>
        <v/>
      </c>
      <c r="D1211" s="67" t="str">
        <f>IF(B1211="","",VLOOKUP(B1211,'Base productos'!A$2:H$11812,3,FALSE))</f>
        <v/>
      </c>
      <c r="E1211" s="63" t="str">
        <f>IF(B1211="","",VLOOKUP(B1211,'Base productos'!A$2:H$11812,4,FALSE))</f>
        <v/>
      </c>
      <c r="F1211" s="63" t="str">
        <f>IF(B1211="","",VLOOKUP(B1211,'Base productos'!A$2:H$11812,5,FALSE))</f>
        <v/>
      </c>
      <c r="G1211" s="67" t="str">
        <f>IF(B1211="","",VLOOKUP(B1211,'Base productos'!A$2:H$11812,6,FALSE))</f>
        <v/>
      </c>
      <c r="H1211" s="67" t="str">
        <f>IF(B1211="","",VLOOKUP(B1211,'Base productos'!A$2:H$11812,7,FALSE))</f>
        <v/>
      </c>
      <c r="I1211" s="67" t="str">
        <f>IF(B1211="","",VLOOKUP(B1211,'Base productos'!A$2:H$11812,8,FALSE))</f>
        <v/>
      </c>
      <c r="J1211" s="47"/>
      <c r="K1211" s="48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70"/>
      <c r="Y1211" s="69"/>
      <c r="Z1211" s="70"/>
      <c r="AA1211" s="105"/>
      <c r="AB1211" s="107"/>
      <c r="AC1211" s="106"/>
      <c r="AD1211" s="106"/>
      <c r="AE1211" s="54"/>
      <c r="AF1211" s="104"/>
      <c r="AG1211" s="94"/>
      <c r="AH1211" s="94"/>
      <c r="AI1211"/>
      <c r="AJ1211"/>
      <c r="AM1211" s="13"/>
    </row>
    <row r="1212" spans="1:39" s="8" customFormat="1" ht="24.95" customHeight="1" x14ac:dyDescent="0.25">
      <c r="A1212" s="66" t="str">
        <f t="shared" si="18"/>
        <v/>
      </c>
      <c r="B1212" s="62"/>
      <c r="C1212" s="64" t="str">
        <f>IF(B1212="","",VLOOKUP(B1212,'Base productos'!A$2:H$11812,2,FALSE))</f>
        <v/>
      </c>
      <c r="D1212" s="67" t="str">
        <f>IF(B1212="","",VLOOKUP(B1212,'Base productos'!A$2:H$11812,3,FALSE))</f>
        <v/>
      </c>
      <c r="E1212" s="63" t="str">
        <f>IF(B1212="","",VLOOKUP(B1212,'Base productos'!A$2:H$11812,4,FALSE))</f>
        <v/>
      </c>
      <c r="F1212" s="63" t="str">
        <f>IF(B1212="","",VLOOKUP(B1212,'Base productos'!A$2:H$11812,5,FALSE))</f>
        <v/>
      </c>
      <c r="G1212" s="67" t="str">
        <f>IF(B1212="","",VLOOKUP(B1212,'Base productos'!A$2:H$11812,6,FALSE))</f>
        <v/>
      </c>
      <c r="H1212" s="67" t="str">
        <f>IF(B1212="","",VLOOKUP(B1212,'Base productos'!A$2:H$11812,7,FALSE))</f>
        <v/>
      </c>
      <c r="I1212" s="67" t="str">
        <f>IF(B1212="","",VLOOKUP(B1212,'Base productos'!A$2:H$11812,8,FALSE))</f>
        <v/>
      </c>
      <c r="J1212" s="47"/>
      <c r="K1212" s="48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70"/>
      <c r="Y1212" s="69"/>
      <c r="Z1212" s="70"/>
      <c r="AA1212" s="105"/>
      <c r="AB1212" s="107"/>
      <c r="AC1212" s="106"/>
      <c r="AD1212" s="106"/>
      <c r="AE1212" s="54"/>
      <c r="AF1212" s="104"/>
      <c r="AG1212" s="94"/>
      <c r="AH1212" s="94"/>
      <c r="AI1212"/>
      <c r="AJ1212"/>
      <c r="AM1212" s="13"/>
    </row>
    <row r="1213" spans="1:39" s="8" customFormat="1" ht="24.95" customHeight="1" x14ac:dyDescent="0.25">
      <c r="A1213" s="66" t="str">
        <f t="shared" si="18"/>
        <v/>
      </c>
      <c r="B1213" s="62"/>
      <c r="C1213" s="64" t="str">
        <f>IF(B1213="","",VLOOKUP(B1213,'Base productos'!A$2:H$11812,2,FALSE))</f>
        <v/>
      </c>
      <c r="D1213" s="67" t="str">
        <f>IF(B1213="","",VLOOKUP(B1213,'Base productos'!A$2:H$11812,3,FALSE))</f>
        <v/>
      </c>
      <c r="E1213" s="63" t="str">
        <f>IF(B1213="","",VLOOKUP(B1213,'Base productos'!A$2:H$11812,4,FALSE))</f>
        <v/>
      </c>
      <c r="F1213" s="63" t="str">
        <f>IF(B1213="","",VLOOKUP(B1213,'Base productos'!A$2:H$11812,5,FALSE))</f>
        <v/>
      </c>
      <c r="G1213" s="67" t="str">
        <f>IF(B1213="","",VLOOKUP(B1213,'Base productos'!A$2:H$11812,6,FALSE))</f>
        <v/>
      </c>
      <c r="H1213" s="67" t="str">
        <f>IF(B1213="","",VLOOKUP(B1213,'Base productos'!A$2:H$11812,7,FALSE))</f>
        <v/>
      </c>
      <c r="I1213" s="67" t="str">
        <f>IF(B1213="","",VLOOKUP(B1213,'Base productos'!A$2:H$11812,8,FALSE))</f>
        <v/>
      </c>
      <c r="J1213" s="47"/>
      <c r="K1213" s="48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70"/>
      <c r="Y1213" s="69"/>
      <c r="Z1213" s="70"/>
      <c r="AA1213" s="105"/>
      <c r="AB1213" s="107"/>
      <c r="AC1213" s="106"/>
      <c r="AD1213" s="106"/>
      <c r="AE1213" s="54"/>
      <c r="AF1213" s="104"/>
      <c r="AG1213" s="94"/>
      <c r="AH1213" s="94"/>
      <c r="AI1213"/>
      <c r="AJ1213"/>
      <c r="AM1213" s="13"/>
    </row>
    <row r="1214" spans="1:39" s="8" customFormat="1" ht="24.95" customHeight="1" x14ac:dyDescent="0.25">
      <c r="A1214" s="66" t="str">
        <f t="shared" si="18"/>
        <v/>
      </c>
      <c r="B1214" s="62"/>
      <c r="C1214" s="64" t="str">
        <f>IF(B1214="","",VLOOKUP(B1214,'Base productos'!A$2:H$11812,2,FALSE))</f>
        <v/>
      </c>
      <c r="D1214" s="67" t="str">
        <f>IF(B1214="","",VLOOKUP(B1214,'Base productos'!A$2:H$11812,3,FALSE))</f>
        <v/>
      </c>
      <c r="E1214" s="63" t="str">
        <f>IF(B1214="","",VLOOKUP(B1214,'Base productos'!A$2:H$11812,4,FALSE))</f>
        <v/>
      </c>
      <c r="F1214" s="63" t="str">
        <f>IF(B1214="","",VLOOKUP(B1214,'Base productos'!A$2:H$11812,5,FALSE))</f>
        <v/>
      </c>
      <c r="G1214" s="67" t="str">
        <f>IF(B1214="","",VLOOKUP(B1214,'Base productos'!A$2:H$11812,6,FALSE))</f>
        <v/>
      </c>
      <c r="H1214" s="67" t="str">
        <f>IF(B1214="","",VLOOKUP(B1214,'Base productos'!A$2:H$11812,7,FALSE))</f>
        <v/>
      </c>
      <c r="I1214" s="67" t="str">
        <f>IF(B1214="","",VLOOKUP(B1214,'Base productos'!A$2:H$11812,8,FALSE))</f>
        <v/>
      </c>
      <c r="J1214" s="47"/>
      <c r="K1214" s="48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70"/>
      <c r="Y1214" s="69"/>
      <c r="Z1214" s="70"/>
      <c r="AA1214" s="105"/>
      <c r="AB1214" s="107"/>
      <c r="AC1214" s="106"/>
      <c r="AD1214" s="106"/>
      <c r="AE1214" s="54"/>
      <c r="AF1214" s="104"/>
      <c r="AG1214" s="94"/>
      <c r="AH1214" s="94"/>
      <c r="AI1214"/>
      <c r="AJ1214"/>
      <c r="AM1214" s="13"/>
    </row>
    <row r="1215" spans="1:39" s="8" customFormat="1" ht="24.95" customHeight="1" x14ac:dyDescent="0.25">
      <c r="A1215" s="66" t="str">
        <f t="shared" si="18"/>
        <v/>
      </c>
      <c r="B1215" s="62"/>
      <c r="C1215" s="64" t="str">
        <f>IF(B1215="","",VLOOKUP(B1215,'Base productos'!A$2:H$11812,2,FALSE))</f>
        <v/>
      </c>
      <c r="D1215" s="67" t="str">
        <f>IF(B1215="","",VLOOKUP(B1215,'Base productos'!A$2:H$11812,3,FALSE))</f>
        <v/>
      </c>
      <c r="E1215" s="63" t="str">
        <f>IF(B1215="","",VLOOKUP(B1215,'Base productos'!A$2:H$11812,4,FALSE))</f>
        <v/>
      </c>
      <c r="F1215" s="63" t="str">
        <f>IF(B1215="","",VLOOKUP(B1215,'Base productos'!A$2:H$11812,5,FALSE))</f>
        <v/>
      </c>
      <c r="G1215" s="67" t="str">
        <f>IF(B1215="","",VLOOKUP(B1215,'Base productos'!A$2:H$11812,6,FALSE))</f>
        <v/>
      </c>
      <c r="H1215" s="67" t="str">
        <f>IF(B1215="","",VLOOKUP(B1215,'Base productos'!A$2:H$11812,7,FALSE))</f>
        <v/>
      </c>
      <c r="I1215" s="67" t="str">
        <f>IF(B1215="","",VLOOKUP(B1215,'Base productos'!A$2:H$11812,8,FALSE))</f>
        <v/>
      </c>
      <c r="J1215" s="47"/>
      <c r="K1215" s="48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70"/>
      <c r="Y1215" s="69"/>
      <c r="Z1215" s="70"/>
      <c r="AA1215" s="105"/>
      <c r="AB1215" s="107"/>
      <c r="AC1215" s="106"/>
      <c r="AD1215" s="106"/>
      <c r="AE1215" s="54"/>
      <c r="AF1215" s="104"/>
      <c r="AG1215" s="94"/>
      <c r="AH1215" s="94"/>
      <c r="AI1215"/>
      <c r="AJ1215"/>
      <c r="AM1215" s="13"/>
    </row>
    <row r="1216" spans="1:39" s="8" customFormat="1" ht="24.95" customHeight="1" x14ac:dyDescent="0.25">
      <c r="A1216" s="66" t="str">
        <f t="shared" si="18"/>
        <v/>
      </c>
      <c r="B1216" s="62"/>
      <c r="C1216" s="64" t="str">
        <f>IF(B1216="","",VLOOKUP(B1216,'Base productos'!A$2:H$11812,2,FALSE))</f>
        <v/>
      </c>
      <c r="D1216" s="67" t="str">
        <f>IF(B1216="","",VLOOKUP(B1216,'Base productos'!A$2:H$11812,3,FALSE))</f>
        <v/>
      </c>
      <c r="E1216" s="63" t="str">
        <f>IF(B1216="","",VLOOKUP(B1216,'Base productos'!A$2:H$11812,4,FALSE))</f>
        <v/>
      </c>
      <c r="F1216" s="63" t="str">
        <f>IF(B1216="","",VLOOKUP(B1216,'Base productos'!A$2:H$11812,5,FALSE))</f>
        <v/>
      </c>
      <c r="G1216" s="67" t="str">
        <f>IF(B1216="","",VLOOKUP(B1216,'Base productos'!A$2:H$11812,6,FALSE))</f>
        <v/>
      </c>
      <c r="H1216" s="67" t="str">
        <f>IF(B1216="","",VLOOKUP(B1216,'Base productos'!A$2:H$11812,7,FALSE))</f>
        <v/>
      </c>
      <c r="I1216" s="67" t="str">
        <f>IF(B1216="","",VLOOKUP(B1216,'Base productos'!A$2:H$11812,8,FALSE))</f>
        <v/>
      </c>
      <c r="J1216" s="47"/>
      <c r="K1216" s="48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70"/>
      <c r="Y1216" s="69"/>
      <c r="Z1216" s="70"/>
      <c r="AA1216" s="105"/>
      <c r="AB1216" s="107"/>
      <c r="AC1216" s="106"/>
      <c r="AD1216" s="106"/>
      <c r="AE1216" s="54"/>
      <c r="AF1216" s="104"/>
      <c r="AG1216" s="94"/>
      <c r="AH1216" s="94"/>
      <c r="AI1216"/>
      <c r="AJ1216"/>
      <c r="AM1216" s="13"/>
    </row>
    <row r="1217" spans="1:39" s="8" customFormat="1" ht="24.95" customHeight="1" x14ac:dyDescent="0.25">
      <c r="A1217" s="66" t="str">
        <f t="shared" si="18"/>
        <v/>
      </c>
      <c r="B1217" s="62"/>
      <c r="C1217" s="64" t="str">
        <f>IF(B1217="","",VLOOKUP(B1217,'Base productos'!A$2:H$11812,2,FALSE))</f>
        <v/>
      </c>
      <c r="D1217" s="67" t="str">
        <f>IF(B1217="","",VLOOKUP(B1217,'Base productos'!A$2:H$11812,3,FALSE))</f>
        <v/>
      </c>
      <c r="E1217" s="63" t="str">
        <f>IF(B1217="","",VLOOKUP(B1217,'Base productos'!A$2:H$11812,4,FALSE))</f>
        <v/>
      </c>
      <c r="F1217" s="63" t="str">
        <f>IF(B1217="","",VLOOKUP(B1217,'Base productos'!A$2:H$11812,5,FALSE))</f>
        <v/>
      </c>
      <c r="G1217" s="67" t="str">
        <f>IF(B1217="","",VLOOKUP(B1217,'Base productos'!A$2:H$11812,6,FALSE))</f>
        <v/>
      </c>
      <c r="H1217" s="67" t="str">
        <f>IF(B1217="","",VLOOKUP(B1217,'Base productos'!A$2:H$11812,7,FALSE))</f>
        <v/>
      </c>
      <c r="I1217" s="67" t="str">
        <f>IF(B1217="","",VLOOKUP(B1217,'Base productos'!A$2:H$11812,8,FALSE))</f>
        <v/>
      </c>
      <c r="J1217" s="47"/>
      <c r="K1217" s="48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70"/>
      <c r="Y1217" s="69"/>
      <c r="Z1217" s="70"/>
      <c r="AA1217" s="105"/>
      <c r="AB1217" s="107"/>
      <c r="AC1217" s="106"/>
      <c r="AD1217" s="106"/>
      <c r="AE1217" s="54"/>
      <c r="AF1217" s="104"/>
      <c r="AG1217" s="94"/>
      <c r="AH1217" s="94"/>
      <c r="AI1217"/>
      <c r="AJ1217"/>
      <c r="AM1217" s="13"/>
    </row>
    <row r="1218" spans="1:39" s="8" customFormat="1" ht="24.95" customHeight="1" x14ac:dyDescent="0.25">
      <c r="A1218" s="66" t="str">
        <f t="shared" si="18"/>
        <v/>
      </c>
      <c r="B1218" s="62"/>
      <c r="C1218" s="64" t="str">
        <f>IF(B1218="","",VLOOKUP(B1218,'Base productos'!A$2:H$11812,2,FALSE))</f>
        <v/>
      </c>
      <c r="D1218" s="67" t="str">
        <f>IF(B1218="","",VLOOKUP(B1218,'Base productos'!A$2:H$11812,3,FALSE))</f>
        <v/>
      </c>
      <c r="E1218" s="63" t="str">
        <f>IF(B1218="","",VLOOKUP(B1218,'Base productos'!A$2:H$11812,4,FALSE))</f>
        <v/>
      </c>
      <c r="F1218" s="63" t="str">
        <f>IF(B1218="","",VLOOKUP(B1218,'Base productos'!A$2:H$11812,5,FALSE))</f>
        <v/>
      </c>
      <c r="G1218" s="67" t="str">
        <f>IF(B1218="","",VLOOKUP(B1218,'Base productos'!A$2:H$11812,6,FALSE))</f>
        <v/>
      </c>
      <c r="H1218" s="67" t="str">
        <f>IF(B1218="","",VLOOKUP(B1218,'Base productos'!A$2:H$11812,7,FALSE))</f>
        <v/>
      </c>
      <c r="I1218" s="67" t="str">
        <f>IF(B1218="","",VLOOKUP(B1218,'Base productos'!A$2:H$11812,8,FALSE))</f>
        <v/>
      </c>
      <c r="J1218" s="47"/>
      <c r="K1218" s="48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70"/>
      <c r="Y1218" s="69"/>
      <c r="Z1218" s="70"/>
      <c r="AA1218" s="105"/>
      <c r="AB1218" s="107"/>
      <c r="AC1218" s="106"/>
      <c r="AD1218" s="106"/>
      <c r="AE1218" s="54"/>
      <c r="AF1218" s="104"/>
      <c r="AG1218" s="94"/>
      <c r="AH1218" s="94"/>
      <c r="AI1218"/>
      <c r="AJ1218"/>
      <c r="AM1218" s="13"/>
    </row>
    <row r="1219" spans="1:39" s="8" customFormat="1" ht="24.95" customHeight="1" x14ac:dyDescent="0.25">
      <c r="A1219" s="66" t="str">
        <f t="shared" si="18"/>
        <v/>
      </c>
      <c r="B1219" s="62"/>
      <c r="C1219" s="64" t="str">
        <f>IF(B1219="","",VLOOKUP(B1219,'Base productos'!A$2:H$11812,2,FALSE))</f>
        <v/>
      </c>
      <c r="D1219" s="67" t="str">
        <f>IF(B1219="","",VLOOKUP(B1219,'Base productos'!A$2:H$11812,3,FALSE))</f>
        <v/>
      </c>
      <c r="E1219" s="63" t="str">
        <f>IF(B1219="","",VLOOKUP(B1219,'Base productos'!A$2:H$11812,4,FALSE))</f>
        <v/>
      </c>
      <c r="F1219" s="63" t="str">
        <f>IF(B1219="","",VLOOKUP(B1219,'Base productos'!A$2:H$11812,5,FALSE))</f>
        <v/>
      </c>
      <c r="G1219" s="67" t="str">
        <f>IF(B1219="","",VLOOKUP(B1219,'Base productos'!A$2:H$11812,6,FALSE))</f>
        <v/>
      </c>
      <c r="H1219" s="67" t="str">
        <f>IF(B1219="","",VLOOKUP(B1219,'Base productos'!A$2:H$11812,7,FALSE))</f>
        <v/>
      </c>
      <c r="I1219" s="67" t="str">
        <f>IF(B1219="","",VLOOKUP(B1219,'Base productos'!A$2:H$11812,8,FALSE))</f>
        <v/>
      </c>
      <c r="J1219" s="47"/>
      <c r="K1219" s="48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70"/>
      <c r="Y1219" s="69"/>
      <c r="Z1219" s="70"/>
      <c r="AA1219" s="105"/>
      <c r="AB1219" s="107"/>
      <c r="AC1219" s="106"/>
      <c r="AD1219" s="106"/>
      <c r="AE1219" s="54"/>
      <c r="AF1219" s="104"/>
      <c r="AG1219" s="94"/>
      <c r="AH1219" s="94"/>
      <c r="AI1219"/>
      <c r="AJ1219"/>
      <c r="AM1219" s="13"/>
    </row>
    <row r="1220" spans="1:39" s="8" customFormat="1" ht="24.95" customHeight="1" x14ac:dyDescent="0.25">
      <c r="A1220" s="66" t="str">
        <f t="shared" si="18"/>
        <v/>
      </c>
      <c r="B1220" s="62"/>
      <c r="C1220" s="64" t="str">
        <f>IF(B1220="","",VLOOKUP(B1220,'Base productos'!A$2:H$11812,2,FALSE))</f>
        <v/>
      </c>
      <c r="D1220" s="67" t="str">
        <f>IF(B1220="","",VLOOKUP(B1220,'Base productos'!A$2:H$11812,3,FALSE))</f>
        <v/>
      </c>
      <c r="E1220" s="63" t="str">
        <f>IF(B1220="","",VLOOKUP(B1220,'Base productos'!A$2:H$11812,4,FALSE))</f>
        <v/>
      </c>
      <c r="F1220" s="63" t="str">
        <f>IF(B1220="","",VLOOKUP(B1220,'Base productos'!A$2:H$11812,5,FALSE))</f>
        <v/>
      </c>
      <c r="G1220" s="67" t="str">
        <f>IF(B1220="","",VLOOKUP(B1220,'Base productos'!A$2:H$11812,6,FALSE))</f>
        <v/>
      </c>
      <c r="H1220" s="67" t="str">
        <f>IF(B1220="","",VLOOKUP(B1220,'Base productos'!A$2:H$11812,7,FALSE))</f>
        <v/>
      </c>
      <c r="I1220" s="67" t="str">
        <f>IF(B1220="","",VLOOKUP(B1220,'Base productos'!A$2:H$11812,8,FALSE))</f>
        <v/>
      </c>
      <c r="J1220" s="47"/>
      <c r="K1220" s="48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70"/>
      <c r="Y1220" s="69"/>
      <c r="Z1220" s="70"/>
      <c r="AA1220" s="105"/>
      <c r="AB1220" s="107"/>
      <c r="AC1220" s="106"/>
      <c r="AD1220" s="106"/>
      <c r="AE1220" s="54"/>
      <c r="AF1220" s="104"/>
      <c r="AG1220" s="94"/>
      <c r="AH1220" s="94"/>
      <c r="AI1220"/>
      <c r="AJ1220"/>
      <c r="AM1220" s="13"/>
    </row>
    <row r="1221" spans="1:39" s="8" customFormat="1" ht="24.95" customHeight="1" x14ac:dyDescent="0.25">
      <c r="A1221" s="66" t="str">
        <f t="shared" si="18"/>
        <v/>
      </c>
      <c r="B1221" s="62"/>
      <c r="C1221" s="64" t="str">
        <f>IF(B1221="","",VLOOKUP(B1221,'Base productos'!A$2:H$11812,2,FALSE))</f>
        <v/>
      </c>
      <c r="D1221" s="67" t="str">
        <f>IF(B1221="","",VLOOKUP(B1221,'Base productos'!A$2:H$11812,3,FALSE))</f>
        <v/>
      </c>
      <c r="E1221" s="63" t="str">
        <f>IF(B1221="","",VLOOKUP(B1221,'Base productos'!A$2:H$11812,4,FALSE))</f>
        <v/>
      </c>
      <c r="F1221" s="63" t="str">
        <f>IF(B1221="","",VLOOKUP(B1221,'Base productos'!A$2:H$11812,5,FALSE))</f>
        <v/>
      </c>
      <c r="G1221" s="67" t="str">
        <f>IF(B1221="","",VLOOKUP(B1221,'Base productos'!A$2:H$11812,6,FALSE))</f>
        <v/>
      </c>
      <c r="H1221" s="67" t="str">
        <f>IF(B1221="","",VLOOKUP(B1221,'Base productos'!A$2:H$11812,7,FALSE))</f>
        <v/>
      </c>
      <c r="I1221" s="67" t="str">
        <f>IF(B1221="","",VLOOKUP(B1221,'Base productos'!A$2:H$11812,8,FALSE))</f>
        <v/>
      </c>
      <c r="J1221" s="47"/>
      <c r="K1221" s="48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70"/>
      <c r="Y1221" s="69"/>
      <c r="Z1221" s="70"/>
      <c r="AA1221" s="105"/>
      <c r="AB1221" s="107"/>
      <c r="AC1221" s="106"/>
      <c r="AD1221" s="106"/>
      <c r="AE1221" s="54"/>
      <c r="AF1221" s="104"/>
      <c r="AG1221" s="94"/>
      <c r="AH1221" s="94"/>
      <c r="AI1221"/>
      <c r="AJ1221"/>
      <c r="AM1221" s="13"/>
    </row>
    <row r="1222" spans="1:39" s="8" customFormat="1" ht="24.95" customHeight="1" x14ac:dyDescent="0.25">
      <c r="A1222" s="66" t="str">
        <f t="shared" si="18"/>
        <v/>
      </c>
      <c r="B1222" s="62"/>
      <c r="C1222" s="64" t="str">
        <f>IF(B1222="","",VLOOKUP(B1222,'Base productos'!A$2:H$11812,2,FALSE))</f>
        <v/>
      </c>
      <c r="D1222" s="67" t="str">
        <f>IF(B1222="","",VLOOKUP(B1222,'Base productos'!A$2:H$11812,3,FALSE))</f>
        <v/>
      </c>
      <c r="E1222" s="63" t="str">
        <f>IF(B1222="","",VLOOKUP(B1222,'Base productos'!A$2:H$11812,4,FALSE))</f>
        <v/>
      </c>
      <c r="F1222" s="63" t="str">
        <f>IF(B1222="","",VLOOKUP(B1222,'Base productos'!A$2:H$11812,5,FALSE))</f>
        <v/>
      </c>
      <c r="G1222" s="67" t="str">
        <f>IF(B1222="","",VLOOKUP(B1222,'Base productos'!A$2:H$11812,6,FALSE))</f>
        <v/>
      </c>
      <c r="H1222" s="67" t="str">
        <f>IF(B1222="","",VLOOKUP(B1222,'Base productos'!A$2:H$11812,7,FALSE))</f>
        <v/>
      </c>
      <c r="I1222" s="67" t="str">
        <f>IF(B1222="","",VLOOKUP(B1222,'Base productos'!A$2:H$11812,8,FALSE))</f>
        <v/>
      </c>
      <c r="J1222" s="47"/>
      <c r="K1222" s="48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70"/>
      <c r="Y1222" s="69"/>
      <c r="Z1222" s="70"/>
      <c r="AA1222" s="105"/>
      <c r="AB1222" s="107"/>
      <c r="AC1222" s="106"/>
      <c r="AD1222" s="106"/>
      <c r="AE1222" s="54"/>
      <c r="AF1222" s="104"/>
      <c r="AG1222" s="94"/>
      <c r="AH1222" s="94"/>
      <c r="AI1222"/>
      <c r="AJ1222"/>
      <c r="AM1222" s="13"/>
    </row>
    <row r="1223" spans="1:39" s="8" customFormat="1" ht="24.95" customHeight="1" x14ac:dyDescent="0.25">
      <c r="A1223" s="66" t="str">
        <f t="shared" si="18"/>
        <v/>
      </c>
      <c r="B1223" s="62"/>
      <c r="C1223" s="64" t="str">
        <f>IF(B1223="","",VLOOKUP(B1223,'Base productos'!A$2:H$11812,2,FALSE))</f>
        <v/>
      </c>
      <c r="D1223" s="67" t="str">
        <f>IF(B1223="","",VLOOKUP(B1223,'Base productos'!A$2:H$11812,3,FALSE))</f>
        <v/>
      </c>
      <c r="E1223" s="63" t="str">
        <f>IF(B1223="","",VLOOKUP(B1223,'Base productos'!A$2:H$11812,4,FALSE))</f>
        <v/>
      </c>
      <c r="F1223" s="63" t="str">
        <f>IF(B1223="","",VLOOKUP(B1223,'Base productos'!A$2:H$11812,5,FALSE))</f>
        <v/>
      </c>
      <c r="G1223" s="67" t="str">
        <f>IF(B1223="","",VLOOKUP(B1223,'Base productos'!A$2:H$11812,6,FALSE))</f>
        <v/>
      </c>
      <c r="H1223" s="67" t="str">
        <f>IF(B1223="","",VLOOKUP(B1223,'Base productos'!A$2:H$11812,7,FALSE))</f>
        <v/>
      </c>
      <c r="I1223" s="67" t="str">
        <f>IF(B1223="","",VLOOKUP(B1223,'Base productos'!A$2:H$11812,8,FALSE))</f>
        <v/>
      </c>
      <c r="J1223" s="47"/>
      <c r="K1223" s="48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70"/>
      <c r="Y1223" s="69"/>
      <c r="Z1223" s="70"/>
      <c r="AA1223" s="105"/>
      <c r="AB1223" s="107"/>
      <c r="AC1223" s="106"/>
      <c r="AD1223" s="106"/>
      <c r="AE1223" s="54"/>
      <c r="AF1223" s="104"/>
      <c r="AG1223" s="94"/>
      <c r="AH1223" s="94"/>
      <c r="AI1223"/>
      <c r="AJ1223"/>
      <c r="AM1223" s="13"/>
    </row>
    <row r="1224" spans="1:39" s="8" customFormat="1" ht="24.95" customHeight="1" x14ac:dyDescent="0.25">
      <c r="A1224" s="66" t="str">
        <f t="shared" si="18"/>
        <v/>
      </c>
      <c r="B1224" s="62"/>
      <c r="C1224" s="64" t="str">
        <f>IF(B1224="","",VLOOKUP(B1224,'Base productos'!A$2:H$11812,2,FALSE))</f>
        <v/>
      </c>
      <c r="D1224" s="67" t="str">
        <f>IF(B1224="","",VLOOKUP(B1224,'Base productos'!A$2:H$11812,3,FALSE))</f>
        <v/>
      </c>
      <c r="E1224" s="63" t="str">
        <f>IF(B1224="","",VLOOKUP(B1224,'Base productos'!A$2:H$11812,4,FALSE))</f>
        <v/>
      </c>
      <c r="F1224" s="63" t="str">
        <f>IF(B1224="","",VLOOKUP(B1224,'Base productos'!A$2:H$11812,5,FALSE))</f>
        <v/>
      </c>
      <c r="G1224" s="67" t="str">
        <f>IF(B1224="","",VLOOKUP(B1224,'Base productos'!A$2:H$11812,6,FALSE))</f>
        <v/>
      </c>
      <c r="H1224" s="67" t="str">
        <f>IF(B1224="","",VLOOKUP(B1224,'Base productos'!A$2:H$11812,7,FALSE))</f>
        <v/>
      </c>
      <c r="I1224" s="67" t="str">
        <f>IF(B1224="","",VLOOKUP(B1224,'Base productos'!A$2:H$11812,8,FALSE))</f>
        <v/>
      </c>
      <c r="J1224" s="47"/>
      <c r="K1224" s="48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70"/>
      <c r="Y1224" s="69"/>
      <c r="Z1224" s="70"/>
      <c r="AA1224" s="105"/>
      <c r="AB1224" s="107"/>
      <c r="AC1224" s="106"/>
      <c r="AD1224" s="106"/>
      <c r="AE1224" s="54"/>
      <c r="AF1224" s="104"/>
      <c r="AG1224" s="94"/>
      <c r="AH1224" s="94"/>
      <c r="AI1224"/>
      <c r="AJ1224"/>
      <c r="AM1224" s="13"/>
    </row>
    <row r="1225" spans="1:39" s="8" customFormat="1" ht="24.95" customHeight="1" x14ac:dyDescent="0.25">
      <c r="A1225" s="66" t="str">
        <f t="shared" si="18"/>
        <v/>
      </c>
      <c r="B1225" s="62"/>
      <c r="C1225" s="64" t="str">
        <f>IF(B1225="","",VLOOKUP(B1225,'Base productos'!A$2:H$11812,2,FALSE))</f>
        <v/>
      </c>
      <c r="D1225" s="67" t="str">
        <f>IF(B1225="","",VLOOKUP(B1225,'Base productos'!A$2:H$11812,3,FALSE))</f>
        <v/>
      </c>
      <c r="E1225" s="63" t="str">
        <f>IF(B1225="","",VLOOKUP(B1225,'Base productos'!A$2:H$11812,4,FALSE))</f>
        <v/>
      </c>
      <c r="F1225" s="63" t="str">
        <f>IF(B1225="","",VLOOKUP(B1225,'Base productos'!A$2:H$11812,5,FALSE))</f>
        <v/>
      </c>
      <c r="G1225" s="67" t="str">
        <f>IF(B1225="","",VLOOKUP(B1225,'Base productos'!A$2:H$11812,6,FALSE))</f>
        <v/>
      </c>
      <c r="H1225" s="67" t="str">
        <f>IF(B1225="","",VLOOKUP(B1225,'Base productos'!A$2:H$11812,7,FALSE))</f>
        <v/>
      </c>
      <c r="I1225" s="67" t="str">
        <f>IF(B1225="","",VLOOKUP(B1225,'Base productos'!A$2:H$11812,8,FALSE))</f>
        <v/>
      </c>
      <c r="J1225" s="47"/>
      <c r="K1225" s="48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70"/>
      <c r="Y1225" s="69"/>
      <c r="Z1225" s="70"/>
      <c r="AA1225" s="105"/>
      <c r="AB1225" s="107"/>
      <c r="AC1225" s="106"/>
      <c r="AD1225" s="106"/>
      <c r="AE1225" s="54"/>
      <c r="AF1225" s="104"/>
      <c r="AG1225" s="94"/>
      <c r="AH1225" s="94"/>
      <c r="AI1225"/>
      <c r="AJ1225"/>
      <c r="AM1225" s="13"/>
    </row>
    <row r="1226" spans="1:39" s="8" customFormat="1" ht="24.95" customHeight="1" x14ac:dyDescent="0.25">
      <c r="A1226" s="66" t="str">
        <f t="shared" si="18"/>
        <v/>
      </c>
      <c r="B1226" s="62"/>
      <c r="C1226" s="64" t="str">
        <f>IF(B1226="","",VLOOKUP(B1226,'Base productos'!A$2:H$11812,2,FALSE))</f>
        <v/>
      </c>
      <c r="D1226" s="67" t="str">
        <f>IF(B1226="","",VLOOKUP(B1226,'Base productos'!A$2:H$11812,3,FALSE))</f>
        <v/>
      </c>
      <c r="E1226" s="63" t="str">
        <f>IF(B1226="","",VLOOKUP(B1226,'Base productos'!A$2:H$11812,4,FALSE))</f>
        <v/>
      </c>
      <c r="F1226" s="63" t="str">
        <f>IF(B1226="","",VLOOKUP(B1226,'Base productos'!A$2:H$11812,5,FALSE))</f>
        <v/>
      </c>
      <c r="G1226" s="67" t="str">
        <f>IF(B1226="","",VLOOKUP(B1226,'Base productos'!A$2:H$11812,6,FALSE))</f>
        <v/>
      </c>
      <c r="H1226" s="67" t="str">
        <f>IF(B1226="","",VLOOKUP(B1226,'Base productos'!A$2:H$11812,7,FALSE))</f>
        <v/>
      </c>
      <c r="I1226" s="67" t="str">
        <f>IF(B1226="","",VLOOKUP(B1226,'Base productos'!A$2:H$11812,8,FALSE))</f>
        <v/>
      </c>
      <c r="J1226" s="47"/>
      <c r="K1226" s="48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70"/>
      <c r="Y1226" s="69"/>
      <c r="Z1226" s="70"/>
      <c r="AA1226" s="105"/>
      <c r="AB1226" s="107"/>
      <c r="AC1226" s="106"/>
      <c r="AD1226" s="106"/>
      <c r="AE1226" s="54"/>
      <c r="AF1226" s="104"/>
      <c r="AG1226" s="94"/>
      <c r="AH1226" s="94"/>
      <c r="AI1226"/>
      <c r="AJ1226"/>
      <c r="AM1226" s="13"/>
    </row>
    <row r="1227" spans="1:39" s="8" customFormat="1" ht="24.95" customHeight="1" x14ac:dyDescent="0.25">
      <c r="A1227" s="66" t="str">
        <f t="shared" si="18"/>
        <v/>
      </c>
      <c r="B1227" s="62"/>
      <c r="C1227" s="64" t="str">
        <f>IF(B1227="","",VLOOKUP(B1227,'Base productos'!A$2:H$11812,2,FALSE))</f>
        <v/>
      </c>
      <c r="D1227" s="67" t="str">
        <f>IF(B1227="","",VLOOKUP(B1227,'Base productos'!A$2:H$11812,3,FALSE))</f>
        <v/>
      </c>
      <c r="E1227" s="63" t="str">
        <f>IF(B1227="","",VLOOKUP(B1227,'Base productos'!A$2:H$11812,4,FALSE))</f>
        <v/>
      </c>
      <c r="F1227" s="63" t="str">
        <f>IF(B1227="","",VLOOKUP(B1227,'Base productos'!A$2:H$11812,5,FALSE))</f>
        <v/>
      </c>
      <c r="G1227" s="67" t="str">
        <f>IF(B1227="","",VLOOKUP(B1227,'Base productos'!A$2:H$11812,6,FALSE))</f>
        <v/>
      </c>
      <c r="H1227" s="67" t="str">
        <f>IF(B1227="","",VLOOKUP(B1227,'Base productos'!A$2:H$11812,7,FALSE))</f>
        <v/>
      </c>
      <c r="I1227" s="67" t="str">
        <f>IF(B1227="","",VLOOKUP(B1227,'Base productos'!A$2:H$11812,8,FALSE))</f>
        <v/>
      </c>
      <c r="J1227" s="47"/>
      <c r="K1227" s="48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70"/>
      <c r="Y1227" s="69"/>
      <c r="Z1227" s="70"/>
      <c r="AA1227" s="105"/>
      <c r="AB1227" s="107"/>
      <c r="AC1227" s="106"/>
      <c r="AD1227" s="106"/>
      <c r="AE1227" s="54"/>
      <c r="AF1227" s="104"/>
      <c r="AG1227" s="94"/>
      <c r="AH1227" s="94"/>
      <c r="AI1227"/>
      <c r="AJ1227"/>
      <c r="AM1227" s="13"/>
    </row>
    <row r="1228" spans="1:39" s="8" customFormat="1" ht="24.95" customHeight="1" x14ac:dyDescent="0.25">
      <c r="A1228" s="66" t="str">
        <f t="shared" si="18"/>
        <v/>
      </c>
      <c r="B1228" s="62"/>
      <c r="C1228" s="64" t="str">
        <f>IF(B1228="","",VLOOKUP(B1228,'Base productos'!A$2:H$11812,2,FALSE))</f>
        <v/>
      </c>
      <c r="D1228" s="67" t="str">
        <f>IF(B1228="","",VLOOKUP(B1228,'Base productos'!A$2:H$11812,3,FALSE))</f>
        <v/>
      </c>
      <c r="E1228" s="63" t="str">
        <f>IF(B1228="","",VLOOKUP(B1228,'Base productos'!A$2:H$11812,4,FALSE))</f>
        <v/>
      </c>
      <c r="F1228" s="63" t="str">
        <f>IF(B1228="","",VLOOKUP(B1228,'Base productos'!A$2:H$11812,5,FALSE))</f>
        <v/>
      </c>
      <c r="G1228" s="67" t="str">
        <f>IF(B1228="","",VLOOKUP(B1228,'Base productos'!A$2:H$11812,6,FALSE))</f>
        <v/>
      </c>
      <c r="H1228" s="67" t="str">
        <f>IF(B1228="","",VLOOKUP(B1228,'Base productos'!A$2:H$11812,7,FALSE))</f>
        <v/>
      </c>
      <c r="I1228" s="67" t="str">
        <f>IF(B1228="","",VLOOKUP(B1228,'Base productos'!A$2:H$11812,8,FALSE))</f>
        <v/>
      </c>
      <c r="J1228" s="47"/>
      <c r="K1228" s="48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70"/>
      <c r="Y1228" s="69"/>
      <c r="Z1228" s="70"/>
      <c r="AA1228" s="105"/>
      <c r="AB1228" s="107"/>
      <c r="AC1228" s="106"/>
      <c r="AD1228" s="106"/>
      <c r="AE1228" s="54"/>
      <c r="AF1228" s="104"/>
      <c r="AG1228" s="94"/>
      <c r="AH1228" s="94"/>
      <c r="AI1228"/>
      <c r="AJ1228"/>
      <c r="AM1228" s="13"/>
    </row>
    <row r="1229" spans="1:39" s="8" customFormat="1" ht="24.95" customHeight="1" x14ac:dyDescent="0.25">
      <c r="A1229" s="66" t="str">
        <f t="shared" si="18"/>
        <v/>
      </c>
      <c r="B1229" s="62"/>
      <c r="C1229" s="64" t="str">
        <f>IF(B1229="","",VLOOKUP(B1229,'Base productos'!A$2:H$11812,2,FALSE))</f>
        <v/>
      </c>
      <c r="D1229" s="67" t="str">
        <f>IF(B1229="","",VLOOKUP(B1229,'Base productos'!A$2:H$11812,3,FALSE))</f>
        <v/>
      </c>
      <c r="E1229" s="63" t="str">
        <f>IF(B1229="","",VLOOKUP(B1229,'Base productos'!A$2:H$11812,4,FALSE))</f>
        <v/>
      </c>
      <c r="F1229" s="63" t="str">
        <f>IF(B1229="","",VLOOKUP(B1229,'Base productos'!A$2:H$11812,5,FALSE))</f>
        <v/>
      </c>
      <c r="G1229" s="67" t="str">
        <f>IF(B1229="","",VLOOKUP(B1229,'Base productos'!A$2:H$11812,6,FALSE))</f>
        <v/>
      </c>
      <c r="H1229" s="67" t="str">
        <f>IF(B1229="","",VLOOKUP(B1229,'Base productos'!A$2:H$11812,7,FALSE))</f>
        <v/>
      </c>
      <c r="I1229" s="67" t="str">
        <f>IF(B1229="","",VLOOKUP(B1229,'Base productos'!A$2:H$11812,8,FALSE))</f>
        <v/>
      </c>
      <c r="J1229" s="47"/>
      <c r="K1229" s="48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70"/>
      <c r="Y1229" s="69"/>
      <c r="Z1229" s="70"/>
      <c r="AA1229" s="105"/>
      <c r="AB1229" s="107"/>
      <c r="AC1229" s="106"/>
      <c r="AD1229" s="106"/>
      <c r="AE1229" s="54"/>
      <c r="AF1229" s="104"/>
      <c r="AG1229" s="94"/>
      <c r="AH1229" s="94"/>
      <c r="AI1229"/>
      <c r="AJ1229"/>
      <c r="AM1229" s="13"/>
    </row>
    <row r="1230" spans="1:39" s="8" customFormat="1" ht="24.95" customHeight="1" x14ac:dyDescent="0.25">
      <c r="A1230" s="66" t="str">
        <f t="shared" si="18"/>
        <v/>
      </c>
      <c r="B1230" s="62"/>
      <c r="C1230" s="64" t="str">
        <f>IF(B1230="","",VLOOKUP(B1230,'Base productos'!A$2:H$11812,2,FALSE))</f>
        <v/>
      </c>
      <c r="D1230" s="67" t="str">
        <f>IF(B1230="","",VLOOKUP(B1230,'Base productos'!A$2:H$11812,3,FALSE))</f>
        <v/>
      </c>
      <c r="E1230" s="63" t="str">
        <f>IF(B1230="","",VLOOKUP(B1230,'Base productos'!A$2:H$11812,4,FALSE))</f>
        <v/>
      </c>
      <c r="F1230" s="63" t="str">
        <f>IF(B1230="","",VLOOKUP(B1230,'Base productos'!A$2:H$11812,5,FALSE))</f>
        <v/>
      </c>
      <c r="G1230" s="67" t="str">
        <f>IF(B1230="","",VLOOKUP(B1230,'Base productos'!A$2:H$11812,6,FALSE))</f>
        <v/>
      </c>
      <c r="H1230" s="67" t="str">
        <f>IF(B1230="","",VLOOKUP(B1230,'Base productos'!A$2:H$11812,7,FALSE))</f>
        <v/>
      </c>
      <c r="I1230" s="67" t="str">
        <f>IF(B1230="","",VLOOKUP(B1230,'Base productos'!A$2:H$11812,8,FALSE))</f>
        <v/>
      </c>
      <c r="J1230" s="47"/>
      <c r="K1230" s="48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70"/>
      <c r="Y1230" s="69"/>
      <c r="Z1230" s="70"/>
      <c r="AA1230" s="105"/>
      <c r="AB1230" s="107"/>
      <c r="AC1230" s="106"/>
      <c r="AD1230" s="106"/>
      <c r="AE1230" s="54"/>
      <c r="AF1230" s="104"/>
      <c r="AG1230" s="94"/>
      <c r="AH1230" s="94"/>
      <c r="AI1230"/>
      <c r="AJ1230"/>
      <c r="AM1230" s="13"/>
    </row>
    <row r="1231" spans="1:39" s="8" customFormat="1" ht="24.95" customHeight="1" x14ac:dyDescent="0.25">
      <c r="A1231" s="66" t="str">
        <f t="shared" si="18"/>
        <v/>
      </c>
      <c r="B1231" s="62"/>
      <c r="C1231" s="64" t="str">
        <f>IF(B1231="","",VLOOKUP(B1231,'Base productos'!A$2:H$11812,2,FALSE))</f>
        <v/>
      </c>
      <c r="D1231" s="67" t="str">
        <f>IF(B1231="","",VLOOKUP(B1231,'Base productos'!A$2:H$11812,3,FALSE))</f>
        <v/>
      </c>
      <c r="E1231" s="63" t="str">
        <f>IF(B1231="","",VLOOKUP(B1231,'Base productos'!A$2:H$11812,4,FALSE))</f>
        <v/>
      </c>
      <c r="F1231" s="63" t="str">
        <f>IF(B1231="","",VLOOKUP(B1231,'Base productos'!A$2:H$11812,5,FALSE))</f>
        <v/>
      </c>
      <c r="G1231" s="67" t="str">
        <f>IF(B1231="","",VLOOKUP(B1231,'Base productos'!A$2:H$11812,6,FALSE))</f>
        <v/>
      </c>
      <c r="H1231" s="67" t="str">
        <f>IF(B1231="","",VLOOKUP(B1231,'Base productos'!A$2:H$11812,7,FALSE))</f>
        <v/>
      </c>
      <c r="I1231" s="67" t="str">
        <f>IF(B1231="","",VLOOKUP(B1231,'Base productos'!A$2:H$11812,8,FALSE))</f>
        <v/>
      </c>
      <c r="J1231" s="47"/>
      <c r="K1231" s="48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70"/>
      <c r="Y1231" s="69"/>
      <c r="Z1231" s="70"/>
      <c r="AA1231" s="105"/>
      <c r="AB1231" s="107"/>
      <c r="AC1231" s="106"/>
      <c r="AD1231" s="106"/>
      <c r="AE1231" s="54"/>
      <c r="AF1231" s="104"/>
      <c r="AG1231" s="94"/>
      <c r="AH1231" s="94"/>
      <c r="AI1231"/>
      <c r="AJ1231"/>
      <c r="AM1231" s="13"/>
    </row>
    <row r="1232" spans="1:39" s="8" customFormat="1" ht="24.95" customHeight="1" x14ac:dyDescent="0.25">
      <c r="A1232" s="66" t="str">
        <f t="shared" si="18"/>
        <v/>
      </c>
      <c r="B1232" s="62"/>
      <c r="C1232" s="64" t="str">
        <f>IF(B1232="","",VLOOKUP(B1232,'Base productos'!A$2:H$11812,2,FALSE))</f>
        <v/>
      </c>
      <c r="D1232" s="67" t="str">
        <f>IF(B1232="","",VLOOKUP(B1232,'Base productos'!A$2:H$11812,3,FALSE))</f>
        <v/>
      </c>
      <c r="E1232" s="63" t="str">
        <f>IF(B1232="","",VLOOKUP(B1232,'Base productos'!A$2:H$11812,4,FALSE))</f>
        <v/>
      </c>
      <c r="F1232" s="63" t="str">
        <f>IF(B1232="","",VLOOKUP(B1232,'Base productos'!A$2:H$11812,5,FALSE))</f>
        <v/>
      </c>
      <c r="G1232" s="67" t="str">
        <f>IF(B1232="","",VLOOKUP(B1232,'Base productos'!A$2:H$11812,6,FALSE))</f>
        <v/>
      </c>
      <c r="H1232" s="67" t="str">
        <f>IF(B1232="","",VLOOKUP(B1232,'Base productos'!A$2:H$11812,7,FALSE))</f>
        <v/>
      </c>
      <c r="I1232" s="67" t="str">
        <f>IF(B1232="","",VLOOKUP(B1232,'Base productos'!A$2:H$11812,8,FALSE))</f>
        <v/>
      </c>
      <c r="J1232" s="47"/>
      <c r="K1232" s="48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70"/>
      <c r="Y1232" s="69"/>
      <c r="Z1232" s="70"/>
      <c r="AA1232" s="105"/>
      <c r="AB1232" s="107"/>
      <c r="AC1232" s="106"/>
      <c r="AD1232" s="106"/>
      <c r="AE1232" s="54"/>
      <c r="AF1232" s="104"/>
      <c r="AG1232" s="94"/>
      <c r="AH1232" s="94"/>
      <c r="AI1232"/>
      <c r="AJ1232"/>
      <c r="AM1232" s="13"/>
    </row>
    <row r="1233" spans="1:39" s="8" customFormat="1" ht="24.95" customHeight="1" x14ac:dyDescent="0.25">
      <c r="A1233" s="66" t="str">
        <f t="shared" si="18"/>
        <v/>
      </c>
      <c r="B1233" s="62"/>
      <c r="C1233" s="64" t="str">
        <f>IF(B1233="","",VLOOKUP(B1233,'Base productos'!A$2:H$11812,2,FALSE))</f>
        <v/>
      </c>
      <c r="D1233" s="67" t="str">
        <f>IF(B1233="","",VLOOKUP(B1233,'Base productos'!A$2:H$11812,3,FALSE))</f>
        <v/>
      </c>
      <c r="E1233" s="63" t="str">
        <f>IF(B1233="","",VLOOKUP(B1233,'Base productos'!A$2:H$11812,4,FALSE))</f>
        <v/>
      </c>
      <c r="F1233" s="63" t="str">
        <f>IF(B1233="","",VLOOKUP(B1233,'Base productos'!A$2:H$11812,5,FALSE))</f>
        <v/>
      </c>
      <c r="G1233" s="67" t="str">
        <f>IF(B1233="","",VLOOKUP(B1233,'Base productos'!A$2:H$11812,6,FALSE))</f>
        <v/>
      </c>
      <c r="H1233" s="67" t="str">
        <f>IF(B1233="","",VLOOKUP(B1233,'Base productos'!A$2:H$11812,7,FALSE))</f>
        <v/>
      </c>
      <c r="I1233" s="67" t="str">
        <f>IF(B1233="","",VLOOKUP(B1233,'Base productos'!A$2:H$11812,8,FALSE))</f>
        <v/>
      </c>
      <c r="J1233" s="47"/>
      <c r="K1233" s="48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70"/>
      <c r="Y1233" s="69"/>
      <c r="Z1233" s="70"/>
      <c r="AA1233" s="105"/>
      <c r="AB1233" s="107"/>
      <c r="AC1233" s="106"/>
      <c r="AD1233" s="106"/>
      <c r="AE1233" s="54"/>
      <c r="AF1233" s="104"/>
      <c r="AG1233" s="94"/>
      <c r="AH1233" s="94"/>
      <c r="AI1233"/>
      <c r="AJ1233"/>
      <c r="AM1233" s="13"/>
    </row>
    <row r="1234" spans="1:39" s="8" customFormat="1" ht="24.95" customHeight="1" x14ac:dyDescent="0.25">
      <c r="A1234" s="66" t="str">
        <f t="shared" si="18"/>
        <v/>
      </c>
      <c r="B1234" s="62"/>
      <c r="C1234" s="64" t="str">
        <f>IF(B1234="","",VLOOKUP(B1234,'Base productos'!A$2:H$11812,2,FALSE))</f>
        <v/>
      </c>
      <c r="D1234" s="67" t="str">
        <f>IF(B1234="","",VLOOKUP(B1234,'Base productos'!A$2:H$11812,3,FALSE))</f>
        <v/>
      </c>
      <c r="E1234" s="63" t="str">
        <f>IF(B1234="","",VLOOKUP(B1234,'Base productos'!A$2:H$11812,4,FALSE))</f>
        <v/>
      </c>
      <c r="F1234" s="63" t="str">
        <f>IF(B1234="","",VLOOKUP(B1234,'Base productos'!A$2:H$11812,5,FALSE))</f>
        <v/>
      </c>
      <c r="G1234" s="67" t="str">
        <f>IF(B1234="","",VLOOKUP(B1234,'Base productos'!A$2:H$11812,6,FALSE))</f>
        <v/>
      </c>
      <c r="H1234" s="67" t="str">
        <f>IF(B1234="","",VLOOKUP(B1234,'Base productos'!A$2:H$11812,7,FALSE))</f>
        <v/>
      </c>
      <c r="I1234" s="67" t="str">
        <f>IF(B1234="","",VLOOKUP(B1234,'Base productos'!A$2:H$11812,8,FALSE))</f>
        <v/>
      </c>
      <c r="J1234" s="47"/>
      <c r="K1234" s="48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70"/>
      <c r="Y1234" s="69"/>
      <c r="Z1234" s="70"/>
      <c r="AA1234" s="105"/>
      <c r="AB1234" s="107"/>
      <c r="AC1234" s="106"/>
      <c r="AD1234" s="106"/>
      <c r="AE1234" s="54"/>
      <c r="AF1234" s="104"/>
      <c r="AG1234" s="94"/>
      <c r="AH1234" s="94"/>
      <c r="AI1234"/>
      <c r="AJ1234"/>
      <c r="AM1234" s="13"/>
    </row>
    <row r="1235" spans="1:39" s="8" customFormat="1" ht="24.95" customHeight="1" x14ac:dyDescent="0.25">
      <c r="A1235" s="66" t="str">
        <f t="shared" si="18"/>
        <v/>
      </c>
      <c r="B1235" s="62"/>
      <c r="C1235" s="64" t="str">
        <f>IF(B1235="","",VLOOKUP(B1235,'Base productos'!A$2:H$11812,2,FALSE))</f>
        <v/>
      </c>
      <c r="D1235" s="67" t="str">
        <f>IF(B1235="","",VLOOKUP(B1235,'Base productos'!A$2:H$11812,3,FALSE))</f>
        <v/>
      </c>
      <c r="E1235" s="63" t="str">
        <f>IF(B1235="","",VLOOKUP(B1235,'Base productos'!A$2:H$11812,4,FALSE))</f>
        <v/>
      </c>
      <c r="F1235" s="63" t="str">
        <f>IF(B1235="","",VLOOKUP(B1235,'Base productos'!A$2:H$11812,5,FALSE))</f>
        <v/>
      </c>
      <c r="G1235" s="67" t="str">
        <f>IF(B1235="","",VLOOKUP(B1235,'Base productos'!A$2:H$11812,6,FALSE))</f>
        <v/>
      </c>
      <c r="H1235" s="67" t="str">
        <f>IF(B1235="","",VLOOKUP(B1235,'Base productos'!A$2:H$11812,7,FALSE))</f>
        <v/>
      </c>
      <c r="I1235" s="67" t="str">
        <f>IF(B1235="","",VLOOKUP(B1235,'Base productos'!A$2:H$11812,8,FALSE))</f>
        <v/>
      </c>
      <c r="J1235" s="47"/>
      <c r="K1235" s="48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70"/>
      <c r="Y1235" s="69"/>
      <c r="Z1235" s="70"/>
      <c r="AA1235" s="105"/>
      <c r="AB1235" s="107"/>
      <c r="AC1235" s="106"/>
      <c r="AD1235" s="106"/>
      <c r="AE1235" s="54"/>
      <c r="AF1235" s="104"/>
      <c r="AG1235" s="94"/>
      <c r="AH1235" s="94"/>
      <c r="AI1235"/>
      <c r="AJ1235"/>
      <c r="AM1235" s="13"/>
    </row>
    <row r="1236" spans="1:39" s="8" customFormat="1" ht="24.95" customHeight="1" x14ac:dyDescent="0.25">
      <c r="A1236" s="66" t="str">
        <f t="shared" si="18"/>
        <v/>
      </c>
      <c r="B1236" s="62"/>
      <c r="C1236" s="64" t="str">
        <f>IF(B1236="","",VLOOKUP(B1236,'Base productos'!A$2:H$11812,2,FALSE))</f>
        <v/>
      </c>
      <c r="D1236" s="67" t="str">
        <f>IF(B1236="","",VLOOKUP(B1236,'Base productos'!A$2:H$11812,3,FALSE))</f>
        <v/>
      </c>
      <c r="E1236" s="63" t="str">
        <f>IF(B1236="","",VLOOKUP(B1236,'Base productos'!A$2:H$11812,4,FALSE))</f>
        <v/>
      </c>
      <c r="F1236" s="63" t="str">
        <f>IF(B1236="","",VLOOKUP(B1236,'Base productos'!A$2:H$11812,5,FALSE))</f>
        <v/>
      </c>
      <c r="G1236" s="67" t="str">
        <f>IF(B1236="","",VLOOKUP(B1236,'Base productos'!A$2:H$11812,6,FALSE))</f>
        <v/>
      </c>
      <c r="H1236" s="67" t="str">
        <f>IF(B1236="","",VLOOKUP(B1236,'Base productos'!A$2:H$11812,7,FALSE))</f>
        <v/>
      </c>
      <c r="I1236" s="67" t="str">
        <f>IF(B1236="","",VLOOKUP(B1236,'Base productos'!A$2:H$11812,8,FALSE))</f>
        <v/>
      </c>
      <c r="J1236" s="47"/>
      <c r="K1236" s="48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70"/>
      <c r="Y1236" s="69"/>
      <c r="Z1236" s="70"/>
      <c r="AA1236" s="105"/>
      <c r="AB1236" s="107"/>
      <c r="AC1236" s="106"/>
      <c r="AD1236" s="106"/>
      <c r="AE1236" s="54"/>
      <c r="AF1236" s="104"/>
      <c r="AG1236" s="94"/>
      <c r="AH1236" s="94"/>
      <c r="AI1236"/>
      <c r="AJ1236"/>
      <c r="AM1236" s="13"/>
    </row>
    <row r="1237" spans="1:39" s="8" customFormat="1" ht="24.95" customHeight="1" x14ac:dyDescent="0.25">
      <c r="A1237" s="66" t="str">
        <f t="shared" si="18"/>
        <v/>
      </c>
      <c r="B1237" s="62"/>
      <c r="C1237" s="64" t="str">
        <f>IF(B1237="","",VLOOKUP(B1237,'Base productos'!A$2:H$11812,2,FALSE))</f>
        <v/>
      </c>
      <c r="D1237" s="67" t="str">
        <f>IF(B1237="","",VLOOKUP(B1237,'Base productos'!A$2:H$11812,3,FALSE))</f>
        <v/>
      </c>
      <c r="E1237" s="63" t="str">
        <f>IF(B1237="","",VLOOKUP(B1237,'Base productos'!A$2:H$11812,4,FALSE))</f>
        <v/>
      </c>
      <c r="F1237" s="63" t="str">
        <f>IF(B1237="","",VLOOKUP(B1237,'Base productos'!A$2:H$11812,5,FALSE))</f>
        <v/>
      </c>
      <c r="G1237" s="67" t="str">
        <f>IF(B1237="","",VLOOKUP(B1237,'Base productos'!A$2:H$11812,6,FALSE))</f>
        <v/>
      </c>
      <c r="H1237" s="67" t="str">
        <f>IF(B1237="","",VLOOKUP(B1237,'Base productos'!A$2:H$11812,7,FALSE))</f>
        <v/>
      </c>
      <c r="I1237" s="67" t="str">
        <f>IF(B1237="","",VLOOKUP(B1237,'Base productos'!A$2:H$11812,8,FALSE))</f>
        <v/>
      </c>
      <c r="J1237" s="47"/>
      <c r="K1237" s="48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70"/>
      <c r="Y1237" s="69"/>
      <c r="Z1237" s="70"/>
      <c r="AA1237" s="105"/>
      <c r="AB1237" s="107"/>
      <c r="AC1237" s="106"/>
      <c r="AD1237" s="106"/>
      <c r="AE1237" s="54"/>
      <c r="AF1237" s="104"/>
      <c r="AG1237" s="94"/>
      <c r="AH1237" s="94"/>
      <c r="AI1237"/>
      <c r="AJ1237"/>
      <c r="AM1237" s="13"/>
    </row>
    <row r="1238" spans="1:39" s="8" customFormat="1" ht="24.95" customHeight="1" x14ac:dyDescent="0.25">
      <c r="A1238" s="66" t="str">
        <f t="shared" si="18"/>
        <v/>
      </c>
      <c r="B1238" s="62"/>
      <c r="C1238" s="64" t="str">
        <f>IF(B1238="","",VLOOKUP(B1238,'Base productos'!A$2:H$11812,2,FALSE))</f>
        <v/>
      </c>
      <c r="D1238" s="67" t="str">
        <f>IF(B1238="","",VLOOKUP(B1238,'Base productos'!A$2:H$11812,3,FALSE))</f>
        <v/>
      </c>
      <c r="E1238" s="63" t="str">
        <f>IF(B1238="","",VLOOKUP(B1238,'Base productos'!A$2:H$11812,4,FALSE))</f>
        <v/>
      </c>
      <c r="F1238" s="63" t="str">
        <f>IF(B1238="","",VLOOKUP(B1238,'Base productos'!A$2:H$11812,5,FALSE))</f>
        <v/>
      </c>
      <c r="G1238" s="67" t="str">
        <f>IF(B1238="","",VLOOKUP(B1238,'Base productos'!A$2:H$11812,6,FALSE))</f>
        <v/>
      </c>
      <c r="H1238" s="67" t="str">
        <f>IF(B1238="","",VLOOKUP(B1238,'Base productos'!A$2:H$11812,7,FALSE))</f>
        <v/>
      </c>
      <c r="I1238" s="67" t="str">
        <f>IF(B1238="","",VLOOKUP(B1238,'Base productos'!A$2:H$11812,8,FALSE))</f>
        <v/>
      </c>
      <c r="J1238" s="47"/>
      <c r="K1238" s="48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70"/>
      <c r="Y1238" s="69"/>
      <c r="Z1238" s="70"/>
      <c r="AA1238" s="105"/>
      <c r="AB1238" s="107"/>
      <c r="AC1238" s="106"/>
      <c r="AD1238" s="106"/>
      <c r="AE1238" s="54"/>
      <c r="AF1238" s="104"/>
      <c r="AG1238" s="94"/>
      <c r="AH1238" s="94"/>
      <c r="AI1238"/>
      <c r="AJ1238"/>
      <c r="AM1238" s="13"/>
    </row>
    <row r="1239" spans="1:39" s="8" customFormat="1" ht="24.95" customHeight="1" x14ac:dyDescent="0.25">
      <c r="A1239" s="66" t="str">
        <f t="shared" si="18"/>
        <v/>
      </c>
      <c r="B1239" s="62"/>
      <c r="C1239" s="64" t="str">
        <f>IF(B1239="","",VLOOKUP(B1239,'Base productos'!A$2:H$11812,2,FALSE))</f>
        <v/>
      </c>
      <c r="D1239" s="67" t="str">
        <f>IF(B1239="","",VLOOKUP(B1239,'Base productos'!A$2:H$11812,3,FALSE))</f>
        <v/>
      </c>
      <c r="E1239" s="63" t="str">
        <f>IF(B1239="","",VLOOKUP(B1239,'Base productos'!A$2:H$11812,4,FALSE))</f>
        <v/>
      </c>
      <c r="F1239" s="63" t="str">
        <f>IF(B1239="","",VLOOKUP(B1239,'Base productos'!A$2:H$11812,5,FALSE))</f>
        <v/>
      </c>
      <c r="G1239" s="67" t="str">
        <f>IF(B1239="","",VLOOKUP(B1239,'Base productos'!A$2:H$11812,6,FALSE))</f>
        <v/>
      </c>
      <c r="H1239" s="67" t="str">
        <f>IF(B1239="","",VLOOKUP(B1239,'Base productos'!A$2:H$11812,7,FALSE))</f>
        <v/>
      </c>
      <c r="I1239" s="67" t="str">
        <f>IF(B1239="","",VLOOKUP(B1239,'Base productos'!A$2:H$11812,8,FALSE))</f>
        <v/>
      </c>
      <c r="J1239" s="47"/>
      <c r="K1239" s="48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70"/>
      <c r="Y1239" s="69"/>
      <c r="Z1239" s="70"/>
      <c r="AA1239" s="105"/>
      <c r="AB1239" s="107"/>
      <c r="AC1239" s="106"/>
      <c r="AD1239" s="106"/>
      <c r="AE1239" s="54"/>
      <c r="AF1239" s="104"/>
      <c r="AG1239" s="94"/>
      <c r="AH1239" s="94"/>
      <c r="AI1239"/>
      <c r="AJ1239"/>
      <c r="AM1239" s="13"/>
    </row>
    <row r="1240" spans="1:39" s="8" customFormat="1" ht="24.95" customHeight="1" x14ac:dyDescent="0.25">
      <c r="A1240" s="66" t="str">
        <f t="shared" si="18"/>
        <v/>
      </c>
      <c r="B1240" s="62"/>
      <c r="C1240" s="64" t="str">
        <f>IF(B1240="","",VLOOKUP(B1240,'Base productos'!A$2:H$11812,2,FALSE))</f>
        <v/>
      </c>
      <c r="D1240" s="67" t="str">
        <f>IF(B1240="","",VLOOKUP(B1240,'Base productos'!A$2:H$11812,3,FALSE))</f>
        <v/>
      </c>
      <c r="E1240" s="63" t="str">
        <f>IF(B1240="","",VLOOKUP(B1240,'Base productos'!A$2:H$11812,4,FALSE))</f>
        <v/>
      </c>
      <c r="F1240" s="63" t="str">
        <f>IF(B1240="","",VLOOKUP(B1240,'Base productos'!A$2:H$11812,5,FALSE))</f>
        <v/>
      </c>
      <c r="G1240" s="67" t="str">
        <f>IF(B1240="","",VLOOKUP(B1240,'Base productos'!A$2:H$11812,6,FALSE))</f>
        <v/>
      </c>
      <c r="H1240" s="67" t="str">
        <f>IF(B1240="","",VLOOKUP(B1240,'Base productos'!A$2:H$11812,7,FALSE))</f>
        <v/>
      </c>
      <c r="I1240" s="67" t="str">
        <f>IF(B1240="","",VLOOKUP(B1240,'Base productos'!A$2:H$11812,8,FALSE))</f>
        <v/>
      </c>
      <c r="J1240" s="47"/>
      <c r="K1240" s="48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70"/>
      <c r="Y1240" s="69"/>
      <c r="Z1240" s="70"/>
      <c r="AA1240" s="105"/>
      <c r="AB1240" s="107"/>
      <c r="AC1240" s="106"/>
      <c r="AD1240" s="106"/>
      <c r="AE1240" s="54"/>
      <c r="AF1240" s="104"/>
      <c r="AG1240" s="94"/>
      <c r="AH1240" s="94"/>
      <c r="AI1240"/>
      <c r="AJ1240"/>
      <c r="AM1240" s="13"/>
    </row>
    <row r="1241" spans="1:39" s="8" customFormat="1" ht="24.95" customHeight="1" x14ac:dyDescent="0.25">
      <c r="A1241" s="66" t="str">
        <f t="shared" ref="A1241:A1304" si="19">IF(A1240="","",IF(B1241="","",A1240))</f>
        <v/>
      </c>
      <c r="B1241" s="62"/>
      <c r="C1241" s="64" t="str">
        <f>IF(B1241="","",VLOOKUP(B1241,'Base productos'!A$2:H$11812,2,FALSE))</f>
        <v/>
      </c>
      <c r="D1241" s="67" t="str">
        <f>IF(B1241="","",VLOOKUP(B1241,'Base productos'!A$2:H$11812,3,FALSE))</f>
        <v/>
      </c>
      <c r="E1241" s="63" t="str">
        <f>IF(B1241="","",VLOOKUP(B1241,'Base productos'!A$2:H$11812,4,FALSE))</f>
        <v/>
      </c>
      <c r="F1241" s="63" t="str">
        <f>IF(B1241="","",VLOOKUP(B1241,'Base productos'!A$2:H$11812,5,FALSE))</f>
        <v/>
      </c>
      <c r="G1241" s="67" t="str">
        <f>IF(B1241="","",VLOOKUP(B1241,'Base productos'!A$2:H$11812,6,FALSE))</f>
        <v/>
      </c>
      <c r="H1241" s="67" t="str">
        <f>IF(B1241="","",VLOOKUP(B1241,'Base productos'!A$2:H$11812,7,FALSE))</f>
        <v/>
      </c>
      <c r="I1241" s="67" t="str">
        <f>IF(B1241="","",VLOOKUP(B1241,'Base productos'!A$2:H$11812,8,FALSE))</f>
        <v/>
      </c>
      <c r="J1241" s="47"/>
      <c r="K1241" s="48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70"/>
      <c r="Y1241" s="69"/>
      <c r="Z1241" s="70"/>
      <c r="AA1241" s="105"/>
      <c r="AB1241" s="107"/>
      <c r="AC1241" s="106"/>
      <c r="AD1241" s="106"/>
      <c r="AE1241" s="54"/>
      <c r="AF1241" s="104"/>
      <c r="AG1241" s="94"/>
      <c r="AH1241" s="94"/>
      <c r="AI1241"/>
      <c r="AJ1241"/>
      <c r="AM1241" s="13"/>
    </row>
    <row r="1242" spans="1:39" s="8" customFormat="1" ht="24.95" customHeight="1" x14ac:dyDescent="0.25">
      <c r="A1242" s="66" t="str">
        <f t="shared" si="19"/>
        <v/>
      </c>
      <c r="B1242" s="62"/>
      <c r="C1242" s="64" t="str">
        <f>IF(B1242="","",VLOOKUP(B1242,'Base productos'!A$2:H$11812,2,FALSE))</f>
        <v/>
      </c>
      <c r="D1242" s="67" t="str">
        <f>IF(B1242="","",VLOOKUP(B1242,'Base productos'!A$2:H$11812,3,FALSE))</f>
        <v/>
      </c>
      <c r="E1242" s="63" t="str">
        <f>IF(B1242="","",VLOOKUP(B1242,'Base productos'!A$2:H$11812,4,FALSE))</f>
        <v/>
      </c>
      <c r="F1242" s="63" t="str">
        <f>IF(B1242="","",VLOOKUP(B1242,'Base productos'!A$2:H$11812,5,FALSE))</f>
        <v/>
      </c>
      <c r="G1242" s="67" t="str">
        <f>IF(B1242="","",VLOOKUP(B1242,'Base productos'!A$2:H$11812,6,FALSE))</f>
        <v/>
      </c>
      <c r="H1242" s="67" t="str">
        <f>IF(B1242="","",VLOOKUP(B1242,'Base productos'!A$2:H$11812,7,FALSE))</f>
        <v/>
      </c>
      <c r="I1242" s="67" t="str">
        <f>IF(B1242="","",VLOOKUP(B1242,'Base productos'!A$2:H$11812,8,FALSE))</f>
        <v/>
      </c>
      <c r="J1242" s="47"/>
      <c r="K1242" s="48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70"/>
      <c r="Y1242" s="69"/>
      <c r="Z1242" s="70"/>
      <c r="AA1242" s="105"/>
      <c r="AB1242" s="107"/>
      <c r="AC1242" s="106"/>
      <c r="AD1242" s="106"/>
      <c r="AE1242" s="54"/>
      <c r="AF1242" s="104"/>
      <c r="AG1242" s="94"/>
      <c r="AH1242" s="94"/>
      <c r="AI1242"/>
      <c r="AJ1242"/>
      <c r="AM1242" s="13"/>
    </row>
    <row r="1243" spans="1:39" s="8" customFormat="1" ht="24.95" customHeight="1" x14ac:dyDescent="0.25">
      <c r="A1243" s="66" t="str">
        <f t="shared" si="19"/>
        <v/>
      </c>
      <c r="B1243" s="62"/>
      <c r="C1243" s="64" t="str">
        <f>IF(B1243="","",VLOOKUP(B1243,'Base productos'!A$2:H$11812,2,FALSE))</f>
        <v/>
      </c>
      <c r="D1243" s="67" t="str">
        <f>IF(B1243="","",VLOOKUP(B1243,'Base productos'!A$2:H$11812,3,FALSE))</f>
        <v/>
      </c>
      <c r="E1243" s="63" t="str">
        <f>IF(B1243="","",VLOOKUP(B1243,'Base productos'!A$2:H$11812,4,FALSE))</f>
        <v/>
      </c>
      <c r="F1243" s="63" t="str">
        <f>IF(B1243="","",VLOOKUP(B1243,'Base productos'!A$2:H$11812,5,FALSE))</f>
        <v/>
      </c>
      <c r="G1243" s="67" t="str">
        <f>IF(B1243="","",VLOOKUP(B1243,'Base productos'!A$2:H$11812,6,FALSE))</f>
        <v/>
      </c>
      <c r="H1243" s="67" t="str">
        <f>IF(B1243="","",VLOOKUP(B1243,'Base productos'!A$2:H$11812,7,FALSE))</f>
        <v/>
      </c>
      <c r="I1243" s="67" t="str">
        <f>IF(B1243="","",VLOOKUP(B1243,'Base productos'!A$2:H$11812,8,FALSE))</f>
        <v/>
      </c>
      <c r="J1243" s="47"/>
      <c r="K1243" s="48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70"/>
      <c r="Y1243" s="69"/>
      <c r="Z1243" s="70"/>
      <c r="AA1243" s="105"/>
      <c r="AB1243" s="107"/>
      <c r="AC1243" s="106"/>
      <c r="AD1243" s="106"/>
      <c r="AE1243" s="54"/>
      <c r="AF1243" s="104"/>
      <c r="AG1243" s="94"/>
      <c r="AH1243" s="94"/>
      <c r="AI1243"/>
      <c r="AJ1243"/>
      <c r="AM1243" s="13"/>
    </row>
    <row r="1244" spans="1:39" s="8" customFormat="1" ht="24.95" customHeight="1" x14ac:dyDescent="0.25">
      <c r="A1244" s="66" t="str">
        <f t="shared" si="19"/>
        <v/>
      </c>
      <c r="B1244" s="62"/>
      <c r="C1244" s="64" t="str">
        <f>IF(B1244="","",VLOOKUP(B1244,'Base productos'!A$2:H$11812,2,FALSE))</f>
        <v/>
      </c>
      <c r="D1244" s="67" t="str">
        <f>IF(B1244="","",VLOOKUP(B1244,'Base productos'!A$2:H$11812,3,FALSE))</f>
        <v/>
      </c>
      <c r="E1244" s="63" t="str">
        <f>IF(B1244="","",VLOOKUP(B1244,'Base productos'!A$2:H$11812,4,FALSE))</f>
        <v/>
      </c>
      <c r="F1244" s="63" t="str">
        <f>IF(B1244="","",VLOOKUP(B1244,'Base productos'!A$2:H$11812,5,FALSE))</f>
        <v/>
      </c>
      <c r="G1244" s="67" t="str">
        <f>IF(B1244="","",VLOOKUP(B1244,'Base productos'!A$2:H$11812,6,FALSE))</f>
        <v/>
      </c>
      <c r="H1244" s="67" t="str">
        <f>IF(B1244="","",VLOOKUP(B1244,'Base productos'!A$2:H$11812,7,FALSE))</f>
        <v/>
      </c>
      <c r="I1244" s="67" t="str">
        <f>IF(B1244="","",VLOOKUP(B1244,'Base productos'!A$2:H$11812,8,FALSE))</f>
        <v/>
      </c>
      <c r="J1244" s="47"/>
      <c r="K1244" s="48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70"/>
      <c r="Y1244" s="69"/>
      <c r="Z1244" s="70"/>
      <c r="AA1244" s="105"/>
      <c r="AB1244" s="107"/>
      <c r="AC1244" s="106"/>
      <c r="AD1244" s="106"/>
      <c r="AE1244" s="54"/>
      <c r="AF1244" s="104"/>
      <c r="AG1244" s="94"/>
      <c r="AH1244" s="94"/>
      <c r="AI1244"/>
      <c r="AJ1244"/>
      <c r="AM1244" s="13"/>
    </row>
    <row r="1245" spans="1:39" s="8" customFormat="1" ht="24.95" customHeight="1" x14ac:dyDescent="0.25">
      <c r="A1245" s="66" t="str">
        <f t="shared" si="19"/>
        <v/>
      </c>
      <c r="B1245" s="62"/>
      <c r="C1245" s="64" t="str">
        <f>IF(B1245="","",VLOOKUP(B1245,'Base productos'!A$2:H$11812,2,FALSE))</f>
        <v/>
      </c>
      <c r="D1245" s="67" t="str">
        <f>IF(B1245="","",VLOOKUP(B1245,'Base productos'!A$2:H$11812,3,FALSE))</f>
        <v/>
      </c>
      <c r="E1245" s="63" t="str">
        <f>IF(B1245="","",VLOOKUP(B1245,'Base productos'!A$2:H$11812,4,FALSE))</f>
        <v/>
      </c>
      <c r="F1245" s="63" t="str">
        <f>IF(B1245="","",VLOOKUP(B1245,'Base productos'!A$2:H$11812,5,FALSE))</f>
        <v/>
      </c>
      <c r="G1245" s="67" t="str">
        <f>IF(B1245="","",VLOOKUP(B1245,'Base productos'!A$2:H$11812,6,FALSE))</f>
        <v/>
      </c>
      <c r="H1245" s="67" t="str">
        <f>IF(B1245="","",VLOOKUP(B1245,'Base productos'!A$2:H$11812,7,FALSE))</f>
        <v/>
      </c>
      <c r="I1245" s="67" t="str">
        <f>IF(B1245="","",VLOOKUP(B1245,'Base productos'!A$2:H$11812,8,FALSE))</f>
        <v/>
      </c>
      <c r="J1245" s="47"/>
      <c r="K1245" s="48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X1245" s="70"/>
      <c r="Y1245" s="69"/>
      <c r="Z1245" s="70"/>
      <c r="AA1245" s="105"/>
      <c r="AB1245" s="107"/>
      <c r="AC1245" s="106"/>
      <c r="AD1245" s="106"/>
      <c r="AE1245" s="54"/>
      <c r="AF1245" s="104"/>
      <c r="AG1245" s="94"/>
      <c r="AH1245" s="94"/>
      <c r="AI1245"/>
      <c r="AJ1245"/>
      <c r="AM1245" s="13"/>
    </row>
    <row r="1246" spans="1:39" s="8" customFormat="1" ht="24.95" customHeight="1" x14ac:dyDescent="0.25">
      <c r="A1246" s="66" t="str">
        <f t="shared" si="19"/>
        <v/>
      </c>
      <c r="B1246" s="62"/>
      <c r="C1246" s="64" t="str">
        <f>IF(B1246="","",VLOOKUP(B1246,'Base productos'!A$2:H$11812,2,FALSE))</f>
        <v/>
      </c>
      <c r="D1246" s="67" t="str">
        <f>IF(B1246="","",VLOOKUP(B1246,'Base productos'!A$2:H$11812,3,FALSE))</f>
        <v/>
      </c>
      <c r="E1246" s="63" t="str">
        <f>IF(B1246="","",VLOOKUP(B1246,'Base productos'!A$2:H$11812,4,FALSE))</f>
        <v/>
      </c>
      <c r="F1246" s="63" t="str">
        <f>IF(B1246="","",VLOOKUP(B1246,'Base productos'!A$2:H$11812,5,FALSE))</f>
        <v/>
      </c>
      <c r="G1246" s="67" t="str">
        <f>IF(B1246="","",VLOOKUP(B1246,'Base productos'!A$2:H$11812,6,FALSE))</f>
        <v/>
      </c>
      <c r="H1246" s="67" t="str">
        <f>IF(B1246="","",VLOOKUP(B1246,'Base productos'!A$2:H$11812,7,FALSE))</f>
        <v/>
      </c>
      <c r="I1246" s="67" t="str">
        <f>IF(B1246="","",VLOOKUP(B1246,'Base productos'!A$2:H$11812,8,FALSE))</f>
        <v/>
      </c>
      <c r="J1246" s="47"/>
      <c r="K1246" s="48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X1246" s="70"/>
      <c r="Y1246" s="69"/>
      <c r="Z1246" s="70"/>
      <c r="AA1246" s="105"/>
      <c r="AB1246" s="107"/>
      <c r="AC1246" s="106"/>
      <c r="AD1246" s="106"/>
      <c r="AE1246" s="54"/>
      <c r="AF1246" s="104"/>
      <c r="AG1246" s="94"/>
      <c r="AH1246" s="94"/>
      <c r="AI1246"/>
      <c r="AJ1246"/>
      <c r="AM1246" s="13"/>
    </row>
    <row r="1247" spans="1:39" s="8" customFormat="1" ht="24.95" customHeight="1" x14ac:dyDescent="0.25">
      <c r="A1247" s="66" t="str">
        <f t="shared" si="19"/>
        <v/>
      </c>
      <c r="B1247" s="62"/>
      <c r="C1247" s="64" t="str">
        <f>IF(B1247="","",VLOOKUP(B1247,'Base productos'!A$2:H$11812,2,FALSE))</f>
        <v/>
      </c>
      <c r="D1247" s="67" t="str">
        <f>IF(B1247="","",VLOOKUP(B1247,'Base productos'!A$2:H$11812,3,FALSE))</f>
        <v/>
      </c>
      <c r="E1247" s="63" t="str">
        <f>IF(B1247="","",VLOOKUP(B1247,'Base productos'!A$2:H$11812,4,FALSE))</f>
        <v/>
      </c>
      <c r="F1247" s="63" t="str">
        <f>IF(B1247="","",VLOOKUP(B1247,'Base productos'!A$2:H$11812,5,FALSE))</f>
        <v/>
      </c>
      <c r="G1247" s="67" t="str">
        <f>IF(B1247="","",VLOOKUP(B1247,'Base productos'!A$2:H$11812,6,FALSE))</f>
        <v/>
      </c>
      <c r="H1247" s="67" t="str">
        <f>IF(B1247="","",VLOOKUP(B1247,'Base productos'!A$2:H$11812,7,FALSE))</f>
        <v/>
      </c>
      <c r="I1247" s="67" t="str">
        <f>IF(B1247="","",VLOOKUP(B1247,'Base productos'!A$2:H$11812,8,FALSE))</f>
        <v/>
      </c>
      <c r="J1247" s="47"/>
      <c r="K1247" s="48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70"/>
      <c r="Y1247" s="69"/>
      <c r="Z1247" s="70"/>
      <c r="AA1247" s="105"/>
      <c r="AB1247" s="107"/>
      <c r="AC1247" s="106"/>
      <c r="AD1247" s="106"/>
      <c r="AE1247" s="54"/>
      <c r="AF1247" s="104"/>
      <c r="AG1247" s="94"/>
      <c r="AH1247" s="94"/>
      <c r="AI1247"/>
      <c r="AJ1247"/>
      <c r="AM1247" s="13"/>
    </row>
    <row r="1248" spans="1:39" s="8" customFormat="1" ht="24.95" customHeight="1" x14ac:dyDescent="0.25">
      <c r="A1248" s="66" t="str">
        <f t="shared" si="19"/>
        <v/>
      </c>
      <c r="B1248" s="62"/>
      <c r="C1248" s="64" t="str">
        <f>IF(B1248="","",VLOOKUP(B1248,'Base productos'!A$2:H$11812,2,FALSE))</f>
        <v/>
      </c>
      <c r="D1248" s="67" t="str">
        <f>IF(B1248="","",VLOOKUP(B1248,'Base productos'!A$2:H$11812,3,FALSE))</f>
        <v/>
      </c>
      <c r="E1248" s="63" t="str">
        <f>IF(B1248="","",VLOOKUP(B1248,'Base productos'!A$2:H$11812,4,FALSE))</f>
        <v/>
      </c>
      <c r="F1248" s="63" t="str">
        <f>IF(B1248="","",VLOOKUP(B1248,'Base productos'!A$2:H$11812,5,FALSE))</f>
        <v/>
      </c>
      <c r="G1248" s="67" t="str">
        <f>IF(B1248="","",VLOOKUP(B1248,'Base productos'!A$2:H$11812,6,FALSE))</f>
        <v/>
      </c>
      <c r="H1248" s="67" t="str">
        <f>IF(B1248="","",VLOOKUP(B1248,'Base productos'!A$2:H$11812,7,FALSE))</f>
        <v/>
      </c>
      <c r="I1248" s="67" t="str">
        <f>IF(B1248="","",VLOOKUP(B1248,'Base productos'!A$2:H$11812,8,FALSE))</f>
        <v/>
      </c>
      <c r="J1248" s="47"/>
      <c r="K1248" s="48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70"/>
      <c r="Y1248" s="69"/>
      <c r="Z1248" s="70"/>
      <c r="AA1248" s="105"/>
      <c r="AB1248" s="107"/>
      <c r="AC1248" s="106"/>
      <c r="AD1248" s="106"/>
      <c r="AE1248" s="54"/>
      <c r="AF1248" s="104"/>
      <c r="AG1248" s="94"/>
      <c r="AH1248" s="94"/>
      <c r="AI1248"/>
      <c r="AJ1248"/>
      <c r="AM1248" s="13"/>
    </row>
    <row r="1249" spans="1:39" s="8" customFormat="1" ht="24.95" customHeight="1" x14ac:dyDescent="0.25">
      <c r="A1249" s="66" t="str">
        <f t="shared" si="19"/>
        <v/>
      </c>
      <c r="B1249" s="62"/>
      <c r="C1249" s="64" t="str">
        <f>IF(B1249="","",VLOOKUP(B1249,'Base productos'!A$2:H$11812,2,FALSE))</f>
        <v/>
      </c>
      <c r="D1249" s="67" t="str">
        <f>IF(B1249="","",VLOOKUP(B1249,'Base productos'!A$2:H$11812,3,FALSE))</f>
        <v/>
      </c>
      <c r="E1249" s="63" t="str">
        <f>IF(B1249="","",VLOOKUP(B1249,'Base productos'!A$2:H$11812,4,FALSE))</f>
        <v/>
      </c>
      <c r="F1249" s="63" t="str">
        <f>IF(B1249="","",VLOOKUP(B1249,'Base productos'!A$2:H$11812,5,FALSE))</f>
        <v/>
      </c>
      <c r="G1249" s="67" t="str">
        <f>IF(B1249="","",VLOOKUP(B1249,'Base productos'!A$2:H$11812,6,FALSE))</f>
        <v/>
      </c>
      <c r="H1249" s="67" t="str">
        <f>IF(B1249="","",VLOOKUP(B1249,'Base productos'!A$2:H$11812,7,FALSE))</f>
        <v/>
      </c>
      <c r="I1249" s="67" t="str">
        <f>IF(B1249="","",VLOOKUP(B1249,'Base productos'!A$2:H$11812,8,FALSE))</f>
        <v/>
      </c>
      <c r="J1249" s="47"/>
      <c r="K1249" s="48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70"/>
      <c r="Y1249" s="69"/>
      <c r="Z1249" s="70"/>
      <c r="AA1249" s="105"/>
      <c r="AB1249" s="107"/>
      <c r="AC1249" s="106"/>
      <c r="AD1249" s="106"/>
      <c r="AE1249" s="54"/>
      <c r="AF1249" s="104"/>
      <c r="AG1249" s="94"/>
      <c r="AH1249" s="94"/>
      <c r="AI1249"/>
      <c r="AJ1249"/>
      <c r="AM1249" s="13"/>
    </row>
    <row r="1250" spans="1:39" s="8" customFormat="1" ht="24.95" customHeight="1" x14ac:dyDescent="0.25">
      <c r="A1250" s="66" t="str">
        <f t="shared" si="19"/>
        <v/>
      </c>
      <c r="B1250" s="62"/>
      <c r="C1250" s="64" t="str">
        <f>IF(B1250="","",VLOOKUP(B1250,'Base productos'!A$2:H$11812,2,FALSE))</f>
        <v/>
      </c>
      <c r="D1250" s="67" t="str">
        <f>IF(B1250="","",VLOOKUP(B1250,'Base productos'!A$2:H$11812,3,FALSE))</f>
        <v/>
      </c>
      <c r="E1250" s="63" t="str">
        <f>IF(B1250="","",VLOOKUP(B1250,'Base productos'!A$2:H$11812,4,FALSE))</f>
        <v/>
      </c>
      <c r="F1250" s="63" t="str">
        <f>IF(B1250="","",VLOOKUP(B1250,'Base productos'!A$2:H$11812,5,FALSE))</f>
        <v/>
      </c>
      <c r="G1250" s="67" t="str">
        <f>IF(B1250="","",VLOOKUP(B1250,'Base productos'!A$2:H$11812,6,FALSE))</f>
        <v/>
      </c>
      <c r="H1250" s="67" t="str">
        <f>IF(B1250="","",VLOOKUP(B1250,'Base productos'!A$2:H$11812,7,FALSE))</f>
        <v/>
      </c>
      <c r="I1250" s="67" t="str">
        <f>IF(B1250="","",VLOOKUP(B1250,'Base productos'!A$2:H$11812,8,FALSE))</f>
        <v/>
      </c>
      <c r="J1250" s="47"/>
      <c r="K1250" s="48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70"/>
      <c r="Y1250" s="69"/>
      <c r="Z1250" s="70"/>
      <c r="AA1250" s="105"/>
      <c r="AB1250" s="107"/>
      <c r="AC1250" s="106"/>
      <c r="AD1250" s="106"/>
      <c r="AE1250" s="54"/>
      <c r="AF1250" s="104"/>
      <c r="AG1250" s="94"/>
      <c r="AH1250" s="94"/>
      <c r="AI1250"/>
      <c r="AJ1250"/>
      <c r="AM1250" s="13"/>
    </row>
    <row r="1251" spans="1:39" s="8" customFormat="1" ht="24.95" customHeight="1" x14ac:dyDescent="0.25">
      <c r="A1251" s="66" t="str">
        <f t="shared" si="19"/>
        <v/>
      </c>
      <c r="B1251" s="62"/>
      <c r="C1251" s="64" t="str">
        <f>IF(B1251="","",VLOOKUP(B1251,'Base productos'!A$2:H$11812,2,FALSE))</f>
        <v/>
      </c>
      <c r="D1251" s="67" t="str">
        <f>IF(B1251="","",VLOOKUP(B1251,'Base productos'!A$2:H$11812,3,FALSE))</f>
        <v/>
      </c>
      <c r="E1251" s="63" t="str">
        <f>IF(B1251="","",VLOOKUP(B1251,'Base productos'!A$2:H$11812,4,FALSE))</f>
        <v/>
      </c>
      <c r="F1251" s="63" t="str">
        <f>IF(B1251="","",VLOOKUP(B1251,'Base productos'!A$2:H$11812,5,FALSE))</f>
        <v/>
      </c>
      <c r="G1251" s="67" t="str">
        <f>IF(B1251="","",VLOOKUP(B1251,'Base productos'!A$2:H$11812,6,FALSE))</f>
        <v/>
      </c>
      <c r="H1251" s="67" t="str">
        <f>IF(B1251="","",VLOOKUP(B1251,'Base productos'!A$2:H$11812,7,FALSE))</f>
        <v/>
      </c>
      <c r="I1251" s="67" t="str">
        <f>IF(B1251="","",VLOOKUP(B1251,'Base productos'!A$2:H$11812,8,FALSE))</f>
        <v/>
      </c>
      <c r="J1251" s="47"/>
      <c r="K1251" s="48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70"/>
      <c r="Y1251" s="69"/>
      <c r="Z1251" s="70"/>
      <c r="AA1251" s="105"/>
      <c r="AB1251" s="107"/>
      <c r="AC1251" s="106"/>
      <c r="AD1251" s="106"/>
      <c r="AE1251" s="54"/>
      <c r="AF1251" s="104"/>
      <c r="AG1251" s="94"/>
      <c r="AH1251" s="94"/>
      <c r="AI1251"/>
      <c r="AJ1251"/>
      <c r="AM1251" s="13"/>
    </row>
    <row r="1252" spans="1:39" s="8" customFormat="1" ht="24.95" customHeight="1" x14ac:dyDescent="0.25">
      <c r="A1252" s="66" t="str">
        <f t="shared" si="19"/>
        <v/>
      </c>
      <c r="B1252" s="62"/>
      <c r="C1252" s="64" t="str">
        <f>IF(B1252="","",VLOOKUP(B1252,'Base productos'!A$2:H$11812,2,FALSE))</f>
        <v/>
      </c>
      <c r="D1252" s="67" t="str">
        <f>IF(B1252="","",VLOOKUP(B1252,'Base productos'!A$2:H$11812,3,FALSE))</f>
        <v/>
      </c>
      <c r="E1252" s="63" t="str">
        <f>IF(B1252="","",VLOOKUP(B1252,'Base productos'!A$2:H$11812,4,FALSE))</f>
        <v/>
      </c>
      <c r="F1252" s="63" t="str">
        <f>IF(B1252="","",VLOOKUP(B1252,'Base productos'!A$2:H$11812,5,FALSE))</f>
        <v/>
      </c>
      <c r="G1252" s="67" t="str">
        <f>IF(B1252="","",VLOOKUP(B1252,'Base productos'!A$2:H$11812,6,FALSE))</f>
        <v/>
      </c>
      <c r="H1252" s="67" t="str">
        <f>IF(B1252="","",VLOOKUP(B1252,'Base productos'!A$2:H$11812,7,FALSE))</f>
        <v/>
      </c>
      <c r="I1252" s="67" t="str">
        <f>IF(B1252="","",VLOOKUP(B1252,'Base productos'!A$2:H$11812,8,FALSE))</f>
        <v/>
      </c>
      <c r="J1252" s="47"/>
      <c r="K1252" s="48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70"/>
      <c r="Y1252" s="69"/>
      <c r="Z1252" s="70"/>
      <c r="AA1252" s="105"/>
      <c r="AB1252" s="107"/>
      <c r="AC1252" s="106"/>
      <c r="AD1252" s="106"/>
      <c r="AE1252" s="54"/>
      <c r="AF1252" s="104"/>
      <c r="AG1252" s="94"/>
      <c r="AH1252" s="94"/>
      <c r="AI1252"/>
      <c r="AJ1252"/>
      <c r="AM1252" s="13"/>
    </row>
    <row r="1253" spans="1:39" s="8" customFormat="1" ht="24.95" customHeight="1" x14ac:dyDescent="0.25">
      <c r="A1253" s="66" t="str">
        <f t="shared" si="19"/>
        <v/>
      </c>
      <c r="B1253" s="62"/>
      <c r="C1253" s="64" t="str">
        <f>IF(B1253="","",VLOOKUP(B1253,'Base productos'!A$2:H$11812,2,FALSE))</f>
        <v/>
      </c>
      <c r="D1253" s="67" t="str">
        <f>IF(B1253="","",VLOOKUP(B1253,'Base productos'!A$2:H$11812,3,FALSE))</f>
        <v/>
      </c>
      <c r="E1253" s="63" t="str">
        <f>IF(B1253="","",VLOOKUP(B1253,'Base productos'!A$2:H$11812,4,FALSE))</f>
        <v/>
      </c>
      <c r="F1253" s="63" t="str">
        <f>IF(B1253="","",VLOOKUP(B1253,'Base productos'!A$2:H$11812,5,FALSE))</f>
        <v/>
      </c>
      <c r="G1253" s="67" t="str">
        <f>IF(B1253="","",VLOOKUP(B1253,'Base productos'!A$2:H$11812,6,FALSE))</f>
        <v/>
      </c>
      <c r="H1253" s="67" t="str">
        <f>IF(B1253="","",VLOOKUP(B1253,'Base productos'!A$2:H$11812,7,FALSE))</f>
        <v/>
      </c>
      <c r="I1253" s="67" t="str">
        <f>IF(B1253="","",VLOOKUP(B1253,'Base productos'!A$2:H$11812,8,FALSE))</f>
        <v/>
      </c>
      <c r="J1253" s="47"/>
      <c r="K1253" s="48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70"/>
      <c r="Y1253" s="69"/>
      <c r="Z1253" s="70"/>
      <c r="AA1253" s="105"/>
      <c r="AB1253" s="107"/>
      <c r="AC1253" s="106"/>
      <c r="AD1253" s="106"/>
      <c r="AE1253" s="54"/>
      <c r="AF1253" s="104"/>
      <c r="AG1253" s="94"/>
      <c r="AH1253" s="94"/>
      <c r="AI1253"/>
      <c r="AJ1253"/>
      <c r="AM1253" s="13"/>
    </row>
    <row r="1254" spans="1:39" s="8" customFormat="1" ht="24.95" customHeight="1" x14ac:dyDescent="0.25">
      <c r="A1254" s="66" t="str">
        <f t="shared" si="19"/>
        <v/>
      </c>
      <c r="B1254" s="62"/>
      <c r="C1254" s="64" t="str">
        <f>IF(B1254="","",VLOOKUP(B1254,'Base productos'!A$2:H$11812,2,FALSE))</f>
        <v/>
      </c>
      <c r="D1254" s="67" t="str">
        <f>IF(B1254="","",VLOOKUP(B1254,'Base productos'!A$2:H$11812,3,FALSE))</f>
        <v/>
      </c>
      <c r="E1254" s="63" t="str">
        <f>IF(B1254="","",VLOOKUP(B1254,'Base productos'!A$2:H$11812,4,FALSE))</f>
        <v/>
      </c>
      <c r="F1254" s="63" t="str">
        <f>IF(B1254="","",VLOOKUP(B1254,'Base productos'!A$2:H$11812,5,FALSE))</f>
        <v/>
      </c>
      <c r="G1254" s="67" t="str">
        <f>IF(B1254="","",VLOOKUP(B1254,'Base productos'!A$2:H$11812,6,FALSE))</f>
        <v/>
      </c>
      <c r="H1254" s="67" t="str">
        <f>IF(B1254="","",VLOOKUP(B1254,'Base productos'!A$2:H$11812,7,FALSE))</f>
        <v/>
      </c>
      <c r="I1254" s="67" t="str">
        <f>IF(B1254="","",VLOOKUP(B1254,'Base productos'!A$2:H$11812,8,FALSE))</f>
        <v/>
      </c>
      <c r="J1254" s="47"/>
      <c r="K1254" s="48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70"/>
      <c r="Y1254" s="69"/>
      <c r="Z1254" s="70"/>
      <c r="AA1254" s="105"/>
      <c r="AB1254" s="107"/>
      <c r="AC1254" s="106"/>
      <c r="AD1254" s="106"/>
      <c r="AE1254" s="54"/>
      <c r="AF1254" s="104"/>
      <c r="AG1254" s="94"/>
      <c r="AH1254" s="94"/>
      <c r="AI1254"/>
      <c r="AJ1254"/>
      <c r="AM1254" s="13"/>
    </row>
    <row r="1255" spans="1:39" s="8" customFormat="1" ht="24.95" customHeight="1" x14ac:dyDescent="0.25">
      <c r="A1255" s="66" t="str">
        <f t="shared" si="19"/>
        <v/>
      </c>
      <c r="B1255" s="62"/>
      <c r="C1255" s="64" t="str">
        <f>IF(B1255="","",VLOOKUP(B1255,'Base productos'!A$2:H$11812,2,FALSE))</f>
        <v/>
      </c>
      <c r="D1255" s="67" t="str">
        <f>IF(B1255="","",VLOOKUP(B1255,'Base productos'!A$2:H$11812,3,FALSE))</f>
        <v/>
      </c>
      <c r="E1255" s="63" t="str">
        <f>IF(B1255="","",VLOOKUP(B1255,'Base productos'!A$2:H$11812,4,FALSE))</f>
        <v/>
      </c>
      <c r="F1255" s="63" t="str">
        <f>IF(B1255="","",VLOOKUP(B1255,'Base productos'!A$2:H$11812,5,FALSE))</f>
        <v/>
      </c>
      <c r="G1255" s="67" t="str">
        <f>IF(B1255="","",VLOOKUP(B1255,'Base productos'!A$2:H$11812,6,FALSE))</f>
        <v/>
      </c>
      <c r="H1255" s="67" t="str">
        <f>IF(B1255="","",VLOOKUP(B1255,'Base productos'!A$2:H$11812,7,FALSE))</f>
        <v/>
      </c>
      <c r="I1255" s="67" t="str">
        <f>IF(B1255="","",VLOOKUP(B1255,'Base productos'!A$2:H$11812,8,FALSE))</f>
        <v/>
      </c>
      <c r="J1255" s="47"/>
      <c r="K1255" s="48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70"/>
      <c r="Y1255" s="69"/>
      <c r="Z1255" s="70"/>
      <c r="AA1255" s="105"/>
      <c r="AB1255" s="107"/>
      <c r="AC1255" s="106"/>
      <c r="AD1255" s="106"/>
      <c r="AE1255" s="54"/>
      <c r="AF1255" s="104"/>
      <c r="AG1255" s="94"/>
      <c r="AH1255" s="94"/>
      <c r="AI1255"/>
      <c r="AJ1255"/>
      <c r="AM1255" s="13"/>
    </row>
    <row r="1256" spans="1:39" s="8" customFormat="1" ht="24.95" customHeight="1" x14ac:dyDescent="0.25">
      <c r="A1256" s="66" t="str">
        <f t="shared" si="19"/>
        <v/>
      </c>
      <c r="B1256" s="62"/>
      <c r="C1256" s="64" t="str">
        <f>IF(B1256="","",VLOOKUP(B1256,'Base productos'!A$2:H$11812,2,FALSE))</f>
        <v/>
      </c>
      <c r="D1256" s="67" t="str">
        <f>IF(B1256="","",VLOOKUP(B1256,'Base productos'!A$2:H$11812,3,FALSE))</f>
        <v/>
      </c>
      <c r="E1256" s="63" t="str">
        <f>IF(B1256="","",VLOOKUP(B1256,'Base productos'!A$2:H$11812,4,FALSE))</f>
        <v/>
      </c>
      <c r="F1256" s="63" t="str">
        <f>IF(B1256="","",VLOOKUP(B1256,'Base productos'!A$2:H$11812,5,FALSE))</f>
        <v/>
      </c>
      <c r="G1256" s="67" t="str">
        <f>IF(B1256="","",VLOOKUP(B1256,'Base productos'!A$2:H$11812,6,FALSE))</f>
        <v/>
      </c>
      <c r="H1256" s="67" t="str">
        <f>IF(B1256="","",VLOOKUP(B1256,'Base productos'!A$2:H$11812,7,FALSE))</f>
        <v/>
      </c>
      <c r="I1256" s="67" t="str">
        <f>IF(B1256="","",VLOOKUP(B1256,'Base productos'!A$2:H$11812,8,FALSE))</f>
        <v/>
      </c>
      <c r="J1256" s="47"/>
      <c r="K1256" s="48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70"/>
      <c r="Y1256" s="69"/>
      <c r="Z1256" s="70"/>
      <c r="AA1256" s="105"/>
      <c r="AB1256" s="107"/>
      <c r="AC1256" s="106"/>
      <c r="AD1256" s="106"/>
      <c r="AE1256" s="54"/>
      <c r="AF1256" s="104"/>
      <c r="AG1256" s="94"/>
      <c r="AH1256" s="94"/>
      <c r="AI1256"/>
      <c r="AJ1256"/>
      <c r="AM1256" s="13"/>
    </row>
    <row r="1257" spans="1:39" s="8" customFormat="1" ht="24.95" customHeight="1" x14ac:dyDescent="0.25">
      <c r="A1257" s="66" t="str">
        <f t="shared" si="19"/>
        <v/>
      </c>
      <c r="B1257" s="62"/>
      <c r="C1257" s="64" t="str">
        <f>IF(B1257="","",VLOOKUP(B1257,'Base productos'!A$2:H$11812,2,FALSE))</f>
        <v/>
      </c>
      <c r="D1257" s="67" t="str">
        <f>IF(B1257="","",VLOOKUP(B1257,'Base productos'!A$2:H$11812,3,FALSE))</f>
        <v/>
      </c>
      <c r="E1257" s="63" t="str">
        <f>IF(B1257="","",VLOOKUP(B1257,'Base productos'!A$2:H$11812,4,FALSE))</f>
        <v/>
      </c>
      <c r="F1257" s="63" t="str">
        <f>IF(B1257="","",VLOOKUP(B1257,'Base productos'!A$2:H$11812,5,FALSE))</f>
        <v/>
      </c>
      <c r="G1257" s="67" t="str">
        <f>IF(B1257="","",VLOOKUP(B1257,'Base productos'!A$2:H$11812,6,FALSE))</f>
        <v/>
      </c>
      <c r="H1257" s="67" t="str">
        <f>IF(B1257="","",VLOOKUP(B1257,'Base productos'!A$2:H$11812,7,FALSE))</f>
        <v/>
      </c>
      <c r="I1257" s="67" t="str">
        <f>IF(B1257="","",VLOOKUP(B1257,'Base productos'!A$2:H$11812,8,FALSE))</f>
        <v/>
      </c>
      <c r="J1257" s="47"/>
      <c r="K1257" s="48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70"/>
      <c r="Y1257" s="69"/>
      <c r="Z1257" s="70"/>
      <c r="AA1257" s="105"/>
      <c r="AB1257" s="107"/>
      <c r="AC1257" s="106"/>
      <c r="AD1257" s="106"/>
      <c r="AE1257" s="54"/>
      <c r="AF1257" s="104"/>
      <c r="AG1257" s="94"/>
      <c r="AH1257" s="94"/>
      <c r="AI1257"/>
      <c r="AJ1257"/>
      <c r="AM1257" s="13"/>
    </row>
    <row r="1258" spans="1:39" s="8" customFormat="1" ht="24.95" customHeight="1" x14ac:dyDescent="0.25">
      <c r="A1258" s="66" t="str">
        <f t="shared" si="19"/>
        <v/>
      </c>
      <c r="B1258" s="62"/>
      <c r="C1258" s="64" t="str">
        <f>IF(B1258="","",VLOOKUP(B1258,'Base productos'!A$2:H$11812,2,FALSE))</f>
        <v/>
      </c>
      <c r="D1258" s="67" t="str">
        <f>IF(B1258="","",VLOOKUP(B1258,'Base productos'!A$2:H$11812,3,FALSE))</f>
        <v/>
      </c>
      <c r="E1258" s="63" t="str">
        <f>IF(B1258="","",VLOOKUP(B1258,'Base productos'!A$2:H$11812,4,FALSE))</f>
        <v/>
      </c>
      <c r="F1258" s="63" t="str">
        <f>IF(B1258="","",VLOOKUP(B1258,'Base productos'!A$2:H$11812,5,FALSE))</f>
        <v/>
      </c>
      <c r="G1258" s="67" t="str">
        <f>IF(B1258="","",VLOOKUP(B1258,'Base productos'!A$2:H$11812,6,FALSE))</f>
        <v/>
      </c>
      <c r="H1258" s="67" t="str">
        <f>IF(B1258="","",VLOOKUP(B1258,'Base productos'!A$2:H$11812,7,FALSE))</f>
        <v/>
      </c>
      <c r="I1258" s="67" t="str">
        <f>IF(B1258="","",VLOOKUP(B1258,'Base productos'!A$2:H$11812,8,FALSE))</f>
        <v/>
      </c>
      <c r="J1258" s="47"/>
      <c r="K1258" s="48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70"/>
      <c r="Y1258" s="69"/>
      <c r="Z1258" s="70"/>
      <c r="AA1258" s="105"/>
      <c r="AB1258" s="107"/>
      <c r="AC1258" s="106"/>
      <c r="AD1258" s="106"/>
      <c r="AE1258" s="54"/>
      <c r="AF1258" s="104"/>
      <c r="AG1258" s="94"/>
      <c r="AH1258" s="94"/>
      <c r="AI1258"/>
      <c r="AJ1258"/>
      <c r="AM1258" s="13"/>
    </row>
    <row r="1259" spans="1:39" s="8" customFormat="1" ht="24.95" customHeight="1" x14ac:dyDescent="0.25">
      <c r="A1259" s="66" t="str">
        <f t="shared" si="19"/>
        <v/>
      </c>
      <c r="B1259" s="62"/>
      <c r="C1259" s="64" t="str">
        <f>IF(B1259="","",VLOOKUP(B1259,'Base productos'!A$2:H$11812,2,FALSE))</f>
        <v/>
      </c>
      <c r="D1259" s="67" t="str">
        <f>IF(B1259="","",VLOOKUP(B1259,'Base productos'!A$2:H$11812,3,FALSE))</f>
        <v/>
      </c>
      <c r="E1259" s="63" t="str">
        <f>IF(B1259="","",VLOOKUP(B1259,'Base productos'!A$2:H$11812,4,FALSE))</f>
        <v/>
      </c>
      <c r="F1259" s="63" t="str">
        <f>IF(B1259="","",VLOOKUP(B1259,'Base productos'!A$2:H$11812,5,FALSE))</f>
        <v/>
      </c>
      <c r="G1259" s="67" t="str">
        <f>IF(B1259="","",VLOOKUP(B1259,'Base productos'!A$2:H$11812,6,FALSE))</f>
        <v/>
      </c>
      <c r="H1259" s="67" t="str">
        <f>IF(B1259="","",VLOOKUP(B1259,'Base productos'!A$2:H$11812,7,FALSE))</f>
        <v/>
      </c>
      <c r="I1259" s="67" t="str">
        <f>IF(B1259="","",VLOOKUP(B1259,'Base productos'!A$2:H$11812,8,FALSE))</f>
        <v/>
      </c>
      <c r="J1259" s="47"/>
      <c r="K1259" s="48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70"/>
      <c r="Y1259" s="69"/>
      <c r="Z1259" s="70"/>
      <c r="AA1259" s="105"/>
      <c r="AB1259" s="107"/>
      <c r="AC1259" s="106"/>
      <c r="AD1259" s="106"/>
      <c r="AE1259" s="54"/>
      <c r="AF1259" s="104"/>
      <c r="AG1259" s="94"/>
      <c r="AH1259" s="94"/>
      <c r="AI1259"/>
      <c r="AJ1259"/>
      <c r="AM1259" s="13"/>
    </row>
    <row r="1260" spans="1:39" s="8" customFormat="1" ht="24.95" customHeight="1" x14ac:dyDescent="0.25">
      <c r="A1260" s="66" t="str">
        <f t="shared" si="19"/>
        <v/>
      </c>
      <c r="B1260" s="62"/>
      <c r="C1260" s="64" t="str">
        <f>IF(B1260="","",VLOOKUP(B1260,'Base productos'!A$2:H$11812,2,FALSE))</f>
        <v/>
      </c>
      <c r="D1260" s="67" t="str">
        <f>IF(B1260="","",VLOOKUP(B1260,'Base productos'!A$2:H$11812,3,FALSE))</f>
        <v/>
      </c>
      <c r="E1260" s="63" t="str">
        <f>IF(B1260="","",VLOOKUP(B1260,'Base productos'!A$2:H$11812,4,FALSE))</f>
        <v/>
      </c>
      <c r="F1260" s="63" t="str">
        <f>IF(B1260="","",VLOOKUP(B1260,'Base productos'!A$2:H$11812,5,FALSE))</f>
        <v/>
      </c>
      <c r="G1260" s="67" t="str">
        <f>IF(B1260="","",VLOOKUP(B1260,'Base productos'!A$2:H$11812,6,FALSE))</f>
        <v/>
      </c>
      <c r="H1260" s="67" t="str">
        <f>IF(B1260="","",VLOOKUP(B1260,'Base productos'!A$2:H$11812,7,FALSE))</f>
        <v/>
      </c>
      <c r="I1260" s="67" t="str">
        <f>IF(B1260="","",VLOOKUP(B1260,'Base productos'!A$2:H$11812,8,FALSE))</f>
        <v/>
      </c>
      <c r="J1260" s="47"/>
      <c r="K1260" s="48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70"/>
      <c r="Y1260" s="69"/>
      <c r="Z1260" s="70"/>
      <c r="AA1260" s="105"/>
      <c r="AB1260" s="107"/>
      <c r="AC1260" s="106"/>
      <c r="AD1260" s="106"/>
      <c r="AE1260" s="54"/>
      <c r="AF1260" s="104"/>
      <c r="AG1260" s="94"/>
      <c r="AH1260" s="94"/>
      <c r="AI1260"/>
      <c r="AJ1260"/>
      <c r="AM1260" s="13"/>
    </row>
    <row r="1261" spans="1:39" s="8" customFormat="1" ht="24.95" customHeight="1" x14ac:dyDescent="0.25">
      <c r="A1261" s="66" t="str">
        <f t="shared" si="19"/>
        <v/>
      </c>
      <c r="B1261" s="62"/>
      <c r="C1261" s="64" t="str">
        <f>IF(B1261="","",VLOOKUP(B1261,'Base productos'!A$2:H$11812,2,FALSE))</f>
        <v/>
      </c>
      <c r="D1261" s="67" t="str">
        <f>IF(B1261="","",VLOOKUP(B1261,'Base productos'!A$2:H$11812,3,FALSE))</f>
        <v/>
      </c>
      <c r="E1261" s="63" t="str">
        <f>IF(B1261="","",VLOOKUP(B1261,'Base productos'!A$2:H$11812,4,FALSE))</f>
        <v/>
      </c>
      <c r="F1261" s="63" t="str">
        <f>IF(B1261="","",VLOOKUP(B1261,'Base productos'!A$2:H$11812,5,FALSE))</f>
        <v/>
      </c>
      <c r="G1261" s="67" t="str">
        <f>IF(B1261="","",VLOOKUP(B1261,'Base productos'!A$2:H$11812,6,FALSE))</f>
        <v/>
      </c>
      <c r="H1261" s="67" t="str">
        <f>IF(B1261="","",VLOOKUP(B1261,'Base productos'!A$2:H$11812,7,FALSE))</f>
        <v/>
      </c>
      <c r="I1261" s="67" t="str">
        <f>IF(B1261="","",VLOOKUP(B1261,'Base productos'!A$2:H$11812,8,FALSE))</f>
        <v/>
      </c>
      <c r="J1261" s="47"/>
      <c r="K1261" s="48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70"/>
      <c r="Y1261" s="69"/>
      <c r="Z1261" s="70"/>
      <c r="AA1261" s="105"/>
      <c r="AB1261" s="107"/>
      <c r="AC1261" s="106"/>
      <c r="AD1261" s="106"/>
      <c r="AE1261" s="54"/>
      <c r="AF1261" s="104"/>
      <c r="AG1261" s="94"/>
      <c r="AH1261" s="94"/>
      <c r="AI1261"/>
      <c r="AJ1261"/>
      <c r="AM1261" s="13"/>
    </row>
    <row r="1262" spans="1:39" s="8" customFormat="1" ht="24.95" customHeight="1" x14ac:dyDescent="0.25">
      <c r="A1262" s="66" t="str">
        <f t="shared" si="19"/>
        <v/>
      </c>
      <c r="B1262" s="62"/>
      <c r="C1262" s="64" t="str">
        <f>IF(B1262="","",VLOOKUP(B1262,'Base productos'!A$2:H$11812,2,FALSE))</f>
        <v/>
      </c>
      <c r="D1262" s="67" t="str">
        <f>IF(B1262="","",VLOOKUP(B1262,'Base productos'!A$2:H$11812,3,FALSE))</f>
        <v/>
      </c>
      <c r="E1262" s="63" t="str">
        <f>IF(B1262="","",VLOOKUP(B1262,'Base productos'!A$2:H$11812,4,FALSE))</f>
        <v/>
      </c>
      <c r="F1262" s="63" t="str">
        <f>IF(B1262="","",VLOOKUP(B1262,'Base productos'!A$2:H$11812,5,FALSE))</f>
        <v/>
      </c>
      <c r="G1262" s="67" t="str">
        <f>IF(B1262="","",VLOOKUP(B1262,'Base productos'!A$2:H$11812,6,FALSE))</f>
        <v/>
      </c>
      <c r="H1262" s="67" t="str">
        <f>IF(B1262="","",VLOOKUP(B1262,'Base productos'!A$2:H$11812,7,FALSE))</f>
        <v/>
      </c>
      <c r="I1262" s="67" t="str">
        <f>IF(B1262="","",VLOOKUP(B1262,'Base productos'!A$2:H$11812,8,FALSE))</f>
        <v/>
      </c>
      <c r="J1262" s="47"/>
      <c r="K1262" s="48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70"/>
      <c r="Y1262" s="69"/>
      <c r="Z1262" s="70"/>
      <c r="AA1262" s="105"/>
      <c r="AB1262" s="107"/>
      <c r="AC1262" s="106"/>
      <c r="AD1262" s="106"/>
      <c r="AE1262" s="54"/>
      <c r="AF1262" s="104"/>
      <c r="AG1262" s="94"/>
      <c r="AH1262" s="94"/>
      <c r="AI1262"/>
      <c r="AJ1262"/>
      <c r="AM1262" s="13"/>
    </row>
    <row r="1263" spans="1:39" s="8" customFormat="1" ht="24.95" customHeight="1" x14ac:dyDescent="0.25">
      <c r="A1263" s="66" t="str">
        <f t="shared" si="19"/>
        <v/>
      </c>
      <c r="B1263" s="62"/>
      <c r="C1263" s="64" t="str">
        <f>IF(B1263="","",VLOOKUP(B1263,'Base productos'!A$2:H$11812,2,FALSE))</f>
        <v/>
      </c>
      <c r="D1263" s="67" t="str">
        <f>IF(B1263="","",VLOOKUP(B1263,'Base productos'!A$2:H$11812,3,FALSE))</f>
        <v/>
      </c>
      <c r="E1263" s="63" t="str">
        <f>IF(B1263="","",VLOOKUP(B1263,'Base productos'!A$2:H$11812,4,FALSE))</f>
        <v/>
      </c>
      <c r="F1263" s="63" t="str">
        <f>IF(B1263="","",VLOOKUP(B1263,'Base productos'!A$2:H$11812,5,FALSE))</f>
        <v/>
      </c>
      <c r="G1263" s="67" t="str">
        <f>IF(B1263="","",VLOOKUP(B1263,'Base productos'!A$2:H$11812,6,FALSE))</f>
        <v/>
      </c>
      <c r="H1263" s="67" t="str">
        <f>IF(B1263="","",VLOOKUP(B1263,'Base productos'!A$2:H$11812,7,FALSE))</f>
        <v/>
      </c>
      <c r="I1263" s="67" t="str">
        <f>IF(B1263="","",VLOOKUP(B1263,'Base productos'!A$2:H$11812,8,FALSE))</f>
        <v/>
      </c>
      <c r="J1263" s="47"/>
      <c r="K1263" s="48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70"/>
      <c r="Y1263" s="69"/>
      <c r="Z1263" s="70"/>
      <c r="AA1263" s="105"/>
      <c r="AB1263" s="107"/>
      <c r="AC1263" s="106"/>
      <c r="AD1263" s="106"/>
      <c r="AE1263" s="54"/>
      <c r="AF1263" s="104"/>
      <c r="AG1263" s="94"/>
      <c r="AH1263" s="94"/>
      <c r="AI1263"/>
      <c r="AJ1263"/>
      <c r="AM1263" s="13"/>
    </row>
    <row r="1264" spans="1:39" s="8" customFormat="1" ht="24.95" customHeight="1" x14ac:dyDescent="0.25">
      <c r="A1264" s="66" t="str">
        <f t="shared" si="19"/>
        <v/>
      </c>
      <c r="B1264" s="62"/>
      <c r="C1264" s="64" t="str">
        <f>IF(B1264="","",VLOOKUP(B1264,'Base productos'!A$2:H$11812,2,FALSE))</f>
        <v/>
      </c>
      <c r="D1264" s="67" t="str">
        <f>IF(B1264="","",VLOOKUP(B1264,'Base productos'!A$2:H$11812,3,FALSE))</f>
        <v/>
      </c>
      <c r="E1264" s="63" t="str">
        <f>IF(B1264="","",VLOOKUP(B1264,'Base productos'!A$2:H$11812,4,FALSE))</f>
        <v/>
      </c>
      <c r="F1264" s="63" t="str">
        <f>IF(B1264="","",VLOOKUP(B1264,'Base productos'!A$2:H$11812,5,FALSE))</f>
        <v/>
      </c>
      <c r="G1264" s="67" t="str">
        <f>IF(B1264="","",VLOOKUP(B1264,'Base productos'!A$2:H$11812,6,FALSE))</f>
        <v/>
      </c>
      <c r="H1264" s="67" t="str">
        <f>IF(B1264="","",VLOOKUP(B1264,'Base productos'!A$2:H$11812,7,FALSE))</f>
        <v/>
      </c>
      <c r="I1264" s="67" t="str">
        <f>IF(B1264="","",VLOOKUP(B1264,'Base productos'!A$2:H$11812,8,FALSE))</f>
        <v/>
      </c>
      <c r="J1264" s="47"/>
      <c r="K1264" s="48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70"/>
      <c r="Y1264" s="69"/>
      <c r="Z1264" s="70"/>
      <c r="AA1264" s="105"/>
      <c r="AB1264" s="107"/>
      <c r="AC1264" s="106"/>
      <c r="AD1264" s="106"/>
      <c r="AE1264" s="54"/>
      <c r="AF1264" s="104"/>
      <c r="AG1264" s="94"/>
      <c r="AH1264" s="94"/>
      <c r="AI1264"/>
      <c r="AJ1264"/>
      <c r="AM1264" s="13"/>
    </row>
    <row r="1265" spans="1:39" s="8" customFormat="1" ht="24.95" customHeight="1" x14ac:dyDescent="0.25">
      <c r="A1265" s="66" t="str">
        <f t="shared" si="19"/>
        <v/>
      </c>
      <c r="B1265" s="62"/>
      <c r="C1265" s="64" t="str">
        <f>IF(B1265="","",VLOOKUP(B1265,'Base productos'!A$2:H$11812,2,FALSE))</f>
        <v/>
      </c>
      <c r="D1265" s="67" t="str">
        <f>IF(B1265="","",VLOOKUP(B1265,'Base productos'!A$2:H$11812,3,FALSE))</f>
        <v/>
      </c>
      <c r="E1265" s="63" t="str">
        <f>IF(B1265="","",VLOOKUP(B1265,'Base productos'!A$2:H$11812,4,FALSE))</f>
        <v/>
      </c>
      <c r="F1265" s="63" t="str">
        <f>IF(B1265="","",VLOOKUP(B1265,'Base productos'!A$2:H$11812,5,FALSE))</f>
        <v/>
      </c>
      <c r="G1265" s="67" t="str">
        <f>IF(B1265="","",VLOOKUP(B1265,'Base productos'!A$2:H$11812,6,FALSE))</f>
        <v/>
      </c>
      <c r="H1265" s="67" t="str">
        <f>IF(B1265="","",VLOOKUP(B1265,'Base productos'!A$2:H$11812,7,FALSE))</f>
        <v/>
      </c>
      <c r="I1265" s="67" t="str">
        <f>IF(B1265="","",VLOOKUP(B1265,'Base productos'!A$2:H$11812,8,FALSE))</f>
        <v/>
      </c>
      <c r="J1265" s="47"/>
      <c r="K1265" s="48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70"/>
      <c r="Y1265" s="69"/>
      <c r="Z1265" s="70"/>
      <c r="AA1265" s="105"/>
      <c r="AB1265" s="107"/>
      <c r="AC1265" s="106"/>
      <c r="AD1265" s="106"/>
      <c r="AE1265" s="54"/>
      <c r="AF1265" s="104"/>
      <c r="AG1265" s="94"/>
      <c r="AH1265" s="94"/>
      <c r="AI1265"/>
      <c r="AJ1265"/>
      <c r="AM1265" s="13"/>
    </row>
    <row r="1266" spans="1:39" s="8" customFormat="1" ht="24.95" customHeight="1" x14ac:dyDescent="0.25">
      <c r="A1266" s="66" t="str">
        <f t="shared" si="19"/>
        <v/>
      </c>
      <c r="B1266" s="62"/>
      <c r="C1266" s="64" t="str">
        <f>IF(B1266="","",VLOOKUP(B1266,'Base productos'!A$2:H$11812,2,FALSE))</f>
        <v/>
      </c>
      <c r="D1266" s="67" t="str">
        <f>IF(B1266="","",VLOOKUP(B1266,'Base productos'!A$2:H$11812,3,FALSE))</f>
        <v/>
      </c>
      <c r="E1266" s="63" t="str">
        <f>IF(B1266="","",VLOOKUP(B1266,'Base productos'!A$2:H$11812,4,FALSE))</f>
        <v/>
      </c>
      <c r="F1266" s="63" t="str">
        <f>IF(B1266="","",VLOOKUP(B1266,'Base productos'!A$2:H$11812,5,FALSE))</f>
        <v/>
      </c>
      <c r="G1266" s="67" t="str">
        <f>IF(B1266="","",VLOOKUP(B1266,'Base productos'!A$2:H$11812,6,FALSE))</f>
        <v/>
      </c>
      <c r="H1266" s="67" t="str">
        <f>IF(B1266="","",VLOOKUP(B1266,'Base productos'!A$2:H$11812,7,FALSE))</f>
        <v/>
      </c>
      <c r="I1266" s="67" t="str">
        <f>IF(B1266="","",VLOOKUP(B1266,'Base productos'!A$2:H$11812,8,FALSE))</f>
        <v/>
      </c>
      <c r="J1266" s="47"/>
      <c r="K1266" s="48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70"/>
      <c r="Y1266" s="69"/>
      <c r="Z1266" s="70"/>
      <c r="AA1266" s="105"/>
      <c r="AB1266" s="107"/>
      <c r="AC1266" s="106"/>
      <c r="AD1266" s="106"/>
      <c r="AE1266" s="54"/>
      <c r="AF1266" s="104"/>
      <c r="AG1266" s="94"/>
      <c r="AH1266" s="94"/>
      <c r="AI1266"/>
      <c r="AJ1266"/>
      <c r="AM1266" s="13"/>
    </row>
    <row r="1267" spans="1:39" s="8" customFormat="1" ht="24.95" customHeight="1" x14ac:dyDescent="0.25">
      <c r="A1267" s="66" t="str">
        <f t="shared" si="19"/>
        <v/>
      </c>
      <c r="B1267" s="62"/>
      <c r="C1267" s="64" t="str">
        <f>IF(B1267="","",VLOOKUP(B1267,'Base productos'!A$2:H$11812,2,FALSE))</f>
        <v/>
      </c>
      <c r="D1267" s="67" t="str">
        <f>IF(B1267="","",VLOOKUP(B1267,'Base productos'!A$2:H$11812,3,FALSE))</f>
        <v/>
      </c>
      <c r="E1267" s="63" t="str">
        <f>IF(B1267="","",VLOOKUP(B1267,'Base productos'!A$2:H$11812,4,FALSE))</f>
        <v/>
      </c>
      <c r="F1267" s="63" t="str">
        <f>IF(B1267="","",VLOOKUP(B1267,'Base productos'!A$2:H$11812,5,FALSE))</f>
        <v/>
      </c>
      <c r="G1267" s="67" t="str">
        <f>IF(B1267="","",VLOOKUP(B1267,'Base productos'!A$2:H$11812,6,FALSE))</f>
        <v/>
      </c>
      <c r="H1267" s="67" t="str">
        <f>IF(B1267="","",VLOOKUP(B1267,'Base productos'!A$2:H$11812,7,FALSE))</f>
        <v/>
      </c>
      <c r="I1267" s="67" t="str">
        <f>IF(B1267="","",VLOOKUP(B1267,'Base productos'!A$2:H$11812,8,FALSE))</f>
        <v/>
      </c>
      <c r="J1267" s="47"/>
      <c r="K1267" s="48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70"/>
      <c r="Y1267" s="69"/>
      <c r="Z1267" s="70"/>
      <c r="AA1267" s="105"/>
      <c r="AB1267" s="107"/>
      <c r="AC1267" s="106"/>
      <c r="AD1267" s="106"/>
      <c r="AE1267" s="54"/>
      <c r="AF1267" s="104"/>
      <c r="AG1267" s="94"/>
      <c r="AH1267" s="94"/>
      <c r="AI1267"/>
      <c r="AJ1267"/>
      <c r="AM1267" s="13"/>
    </row>
    <row r="1268" spans="1:39" s="8" customFormat="1" ht="24.95" customHeight="1" x14ac:dyDescent="0.25">
      <c r="A1268" s="66" t="str">
        <f t="shared" si="19"/>
        <v/>
      </c>
      <c r="B1268" s="62"/>
      <c r="C1268" s="64" t="str">
        <f>IF(B1268="","",VLOOKUP(B1268,'Base productos'!A$2:H$11812,2,FALSE))</f>
        <v/>
      </c>
      <c r="D1268" s="67" t="str">
        <f>IF(B1268="","",VLOOKUP(B1268,'Base productos'!A$2:H$11812,3,FALSE))</f>
        <v/>
      </c>
      <c r="E1268" s="63" t="str">
        <f>IF(B1268="","",VLOOKUP(B1268,'Base productos'!A$2:H$11812,4,FALSE))</f>
        <v/>
      </c>
      <c r="F1268" s="63" t="str">
        <f>IF(B1268="","",VLOOKUP(B1268,'Base productos'!A$2:H$11812,5,FALSE))</f>
        <v/>
      </c>
      <c r="G1268" s="67" t="str">
        <f>IF(B1268="","",VLOOKUP(B1268,'Base productos'!A$2:H$11812,6,FALSE))</f>
        <v/>
      </c>
      <c r="H1268" s="67" t="str">
        <f>IF(B1268="","",VLOOKUP(B1268,'Base productos'!A$2:H$11812,7,FALSE))</f>
        <v/>
      </c>
      <c r="I1268" s="67" t="str">
        <f>IF(B1268="","",VLOOKUP(B1268,'Base productos'!A$2:H$11812,8,FALSE))</f>
        <v/>
      </c>
      <c r="J1268" s="47"/>
      <c r="K1268" s="48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70"/>
      <c r="Y1268" s="69"/>
      <c r="Z1268" s="70"/>
      <c r="AA1268" s="105"/>
      <c r="AB1268" s="107"/>
      <c r="AC1268" s="106"/>
      <c r="AD1268" s="106"/>
      <c r="AE1268" s="54"/>
      <c r="AF1268" s="104"/>
      <c r="AG1268" s="94"/>
      <c r="AH1268" s="94"/>
      <c r="AI1268"/>
      <c r="AJ1268"/>
      <c r="AM1268" s="13"/>
    </row>
    <row r="1269" spans="1:39" s="8" customFormat="1" ht="24.95" customHeight="1" x14ac:dyDescent="0.25">
      <c r="A1269" s="66" t="str">
        <f t="shared" si="19"/>
        <v/>
      </c>
      <c r="B1269" s="62"/>
      <c r="C1269" s="64" t="str">
        <f>IF(B1269="","",VLOOKUP(B1269,'Base productos'!A$2:H$11812,2,FALSE))</f>
        <v/>
      </c>
      <c r="D1269" s="67" t="str">
        <f>IF(B1269="","",VLOOKUP(B1269,'Base productos'!A$2:H$11812,3,FALSE))</f>
        <v/>
      </c>
      <c r="E1269" s="63" t="str">
        <f>IF(B1269="","",VLOOKUP(B1269,'Base productos'!A$2:H$11812,4,FALSE))</f>
        <v/>
      </c>
      <c r="F1269" s="63" t="str">
        <f>IF(B1269="","",VLOOKUP(B1269,'Base productos'!A$2:H$11812,5,FALSE))</f>
        <v/>
      </c>
      <c r="G1269" s="67" t="str">
        <f>IF(B1269="","",VLOOKUP(B1269,'Base productos'!A$2:H$11812,6,FALSE))</f>
        <v/>
      </c>
      <c r="H1269" s="67" t="str">
        <f>IF(B1269="","",VLOOKUP(B1269,'Base productos'!A$2:H$11812,7,FALSE))</f>
        <v/>
      </c>
      <c r="I1269" s="67" t="str">
        <f>IF(B1269="","",VLOOKUP(B1269,'Base productos'!A$2:H$11812,8,FALSE))</f>
        <v/>
      </c>
      <c r="J1269" s="47"/>
      <c r="K1269" s="48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70"/>
      <c r="Y1269" s="69"/>
      <c r="Z1269" s="70"/>
      <c r="AA1269" s="105"/>
      <c r="AB1269" s="107"/>
      <c r="AC1269" s="106"/>
      <c r="AD1269" s="106"/>
      <c r="AE1269" s="54"/>
      <c r="AF1269" s="104"/>
      <c r="AG1269" s="94"/>
      <c r="AH1269" s="94"/>
      <c r="AI1269"/>
      <c r="AJ1269"/>
      <c r="AM1269" s="13"/>
    </row>
    <row r="1270" spans="1:39" s="8" customFormat="1" ht="24.95" customHeight="1" x14ac:dyDescent="0.25">
      <c r="A1270" s="66" t="str">
        <f t="shared" si="19"/>
        <v/>
      </c>
      <c r="B1270" s="62"/>
      <c r="C1270" s="64" t="str">
        <f>IF(B1270="","",VLOOKUP(B1270,'Base productos'!A$2:H$11812,2,FALSE))</f>
        <v/>
      </c>
      <c r="D1270" s="67" t="str">
        <f>IF(B1270="","",VLOOKUP(B1270,'Base productos'!A$2:H$11812,3,FALSE))</f>
        <v/>
      </c>
      <c r="E1270" s="63" t="str">
        <f>IF(B1270="","",VLOOKUP(B1270,'Base productos'!A$2:H$11812,4,FALSE))</f>
        <v/>
      </c>
      <c r="F1270" s="63" t="str">
        <f>IF(B1270="","",VLOOKUP(B1270,'Base productos'!A$2:H$11812,5,FALSE))</f>
        <v/>
      </c>
      <c r="G1270" s="67" t="str">
        <f>IF(B1270="","",VLOOKUP(B1270,'Base productos'!A$2:H$11812,6,FALSE))</f>
        <v/>
      </c>
      <c r="H1270" s="67" t="str">
        <f>IF(B1270="","",VLOOKUP(B1270,'Base productos'!A$2:H$11812,7,FALSE))</f>
        <v/>
      </c>
      <c r="I1270" s="67" t="str">
        <f>IF(B1270="","",VLOOKUP(B1270,'Base productos'!A$2:H$11812,8,FALSE))</f>
        <v/>
      </c>
      <c r="J1270" s="47"/>
      <c r="K1270" s="48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70"/>
      <c r="Y1270" s="69"/>
      <c r="Z1270" s="70"/>
      <c r="AA1270" s="105"/>
      <c r="AB1270" s="107"/>
      <c r="AC1270" s="106"/>
      <c r="AD1270" s="106"/>
      <c r="AE1270" s="54"/>
      <c r="AF1270" s="104"/>
      <c r="AG1270" s="94"/>
      <c r="AH1270" s="94"/>
      <c r="AI1270"/>
      <c r="AJ1270"/>
      <c r="AM1270" s="13"/>
    </row>
    <row r="1271" spans="1:39" s="8" customFormat="1" ht="24.95" customHeight="1" x14ac:dyDescent="0.25">
      <c r="A1271" s="66" t="str">
        <f t="shared" si="19"/>
        <v/>
      </c>
      <c r="B1271" s="62"/>
      <c r="C1271" s="64" t="str">
        <f>IF(B1271="","",VLOOKUP(B1271,'Base productos'!A$2:H$11812,2,FALSE))</f>
        <v/>
      </c>
      <c r="D1271" s="67" t="str">
        <f>IF(B1271="","",VLOOKUP(B1271,'Base productos'!A$2:H$11812,3,FALSE))</f>
        <v/>
      </c>
      <c r="E1271" s="63" t="str">
        <f>IF(B1271="","",VLOOKUP(B1271,'Base productos'!A$2:H$11812,4,FALSE))</f>
        <v/>
      </c>
      <c r="F1271" s="63" t="str">
        <f>IF(B1271="","",VLOOKUP(B1271,'Base productos'!A$2:H$11812,5,FALSE))</f>
        <v/>
      </c>
      <c r="G1271" s="67" t="str">
        <f>IF(B1271="","",VLOOKUP(B1271,'Base productos'!A$2:H$11812,6,FALSE))</f>
        <v/>
      </c>
      <c r="H1271" s="67" t="str">
        <f>IF(B1271="","",VLOOKUP(B1271,'Base productos'!A$2:H$11812,7,FALSE))</f>
        <v/>
      </c>
      <c r="I1271" s="67" t="str">
        <f>IF(B1271="","",VLOOKUP(B1271,'Base productos'!A$2:H$11812,8,FALSE))</f>
        <v/>
      </c>
      <c r="J1271" s="47"/>
      <c r="K1271" s="48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70"/>
      <c r="Y1271" s="69"/>
      <c r="Z1271" s="70"/>
      <c r="AA1271" s="105"/>
      <c r="AB1271" s="107"/>
      <c r="AC1271" s="106"/>
      <c r="AD1271" s="106"/>
      <c r="AE1271" s="54"/>
      <c r="AF1271" s="104"/>
      <c r="AG1271" s="94"/>
      <c r="AH1271" s="94"/>
      <c r="AI1271"/>
      <c r="AJ1271"/>
      <c r="AM1271" s="13"/>
    </row>
    <row r="1272" spans="1:39" s="8" customFormat="1" ht="24.95" customHeight="1" x14ac:dyDescent="0.25">
      <c r="A1272" s="66" t="str">
        <f t="shared" si="19"/>
        <v/>
      </c>
      <c r="B1272" s="62"/>
      <c r="C1272" s="64" t="str">
        <f>IF(B1272="","",VLOOKUP(B1272,'Base productos'!A$2:H$11812,2,FALSE))</f>
        <v/>
      </c>
      <c r="D1272" s="67" t="str">
        <f>IF(B1272="","",VLOOKUP(B1272,'Base productos'!A$2:H$11812,3,FALSE))</f>
        <v/>
      </c>
      <c r="E1272" s="63" t="str">
        <f>IF(B1272="","",VLOOKUP(B1272,'Base productos'!A$2:H$11812,4,FALSE))</f>
        <v/>
      </c>
      <c r="F1272" s="63" t="str">
        <f>IF(B1272="","",VLOOKUP(B1272,'Base productos'!A$2:H$11812,5,FALSE))</f>
        <v/>
      </c>
      <c r="G1272" s="67" t="str">
        <f>IF(B1272="","",VLOOKUP(B1272,'Base productos'!A$2:H$11812,6,FALSE))</f>
        <v/>
      </c>
      <c r="H1272" s="67" t="str">
        <f>IF(B1272="","",VLOOKUP(B1272,'Base productos'!A$2:H$11812,7,FALSE))</f>
        <v/>
      </c>
      <c r="I1272" s="67" t="str">
        <f>IF(B1272="","",VLOOKUP(B1272,'Base productos'!A$2:H$11812,8,FALSE))</f>
        <v/>
      </c>
      <c r="J1272" s="47"/>
      <c r="K1272" s="48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70"/>
      <c r="Y1272" s="69"/>
      <c r="Z1272" s="70"/>
      <c r="AA1272" s="105"/>
      <c r="AB1272" s="107"/>
      <c r="AC1272" s="106"/>
      <c r="AD1272" s="106"/>
      <c r="AE1272" s="54"/>
      <c r="AF1272" s="104"/>
      <c r="AG1272" s="94"/>
      <c r="AH1272" s="94"/>
      <c r="AI1272"/>
      <c r="AJ1272"/>
      <c r="AM1272" s="13"/>
    </row>
    <row r="1273" spans="1:39" s="8" customFormat="1" ht="24.95" customHeight="1" x14ac:dyDescent="0.25">
      <c r="A1273" s="66" t="str">
        <f t="shared" si="19"/>
        <v/>
      </c>
      <c r="B1273" s="62"/>
      <c r="C1273" s="64" t="str">
        <f>IF(B1273="","",VLOOKUP(B1273,'Base productos'!A$2:H$11812,2,FALSE))</f>
        <v/>
      </c>
      <c r="D1273" s="67" t="str">
        <f>IF(B1273="","",VLOOKUP(B1273,'Base productos'!A$2:H$11812,3,FALSE))</f>
        <v/>
      </c>
      <c r="E1273" s="63" t="str">
        <f>IF(B1273="","",VLOOKUP(B1273,'Base productos'!A$2:H$11812,4,FALSE))</f>
        <v/>
      </c>
      <c r="F1273" s="63" t="str">
        <f>IF(B1273="","",VLOOKUP(B1273,'Base productos'!A$2:H$11812,5,FALSE))</f>
        <v/>
      </c>
      <c r="G1273" s="67" t="str">
        <f>IF(B1273="","",VLOOKUP(B1273,'Base productos'!A$2:H$11812,6,FALSE))</f>
        <v/>
      </c>
      <c r="H1273" s="67" t="str">
        <f>IF(B1273="","",VLOOKUP(B1273,'Base productos'!A$2:H$11812,7,FALSE))</f>
        <v/>
      </c>
      <c r="I1273" s="67" t="str">
        <f>IF(B1273="","",VLOOKUP(B1273,'Base productos'!A$2:H$11812,8,FALSE))</f>
        <v/>
      </c>
      <c r="J1273" s="47"/>
      <c r="K1273" s="48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70"/>
      <c r="Y1273" s="69"/>
      <c r="Z1273" s="70"/>
      <c r="AA1273" s="105"/>
      <c r="AB1273" s="107"/>
      <c r="AC1273" s="106"/>
      <c r="AD1273" s="106"/>
      <c r="AE1273" s="54"/>
      <c r="AF1273" s="104"/>
      <c r="AG1273" s="94"/>
      <c r="AH1273" s="94"/>
      <c r="AI1273"/>
      <c r="AJ1273"/>
      <c r="AM1273" s="13"/>
    </row>
    <row r="1274" spans="1:39" s="8" customFormat="1" ht="24.95" customHeight="1" x14ac:dyDescent="0.25">
      <c r="A1274" s="66" t="str">
        <f t="shared" si="19"/>
        <v/>
      </c>
      <c r="B1274" s="62"/>
      <c r="C1274" s="64" t="str">
        <f>IF(B1274="","",VLOOKUP(B1274,'Base productos'!A$2:H$11812,2,FALSE))</f>
        <v/>
      </c>
      <c r="D1274" s="67" t="str">
        <f>IF(B1274="","",VLOOKUP(B1274,'Base productos'!A$2:H$11812,3,FALSE))</f>
        <v/>
      </c>
      <c r="E1274" s="63" t="str">
        <f>IF(B1274="","",VLOOKUP(B1274,'Base productos'!A$2:H$11812,4,FALSE))</f>
        <v/>
      </c>
      <c r="F1274" s="63" t="str">
        <f>IF(B1274="","",VLOOKUP(B1274,'Base productos'!A$2:H$11812,5,FALSE))</f>
        <v/>
      </c>
      <c r="G1274" s="67" t="str">
        <f>IF(B1274="","",VLOOKUP(B1274,'Base productos'!A$2:H$11812,6,FALSE))</f>
        <v/>
      </c>
      <c r="H1274" s="67" t="str">
        <f>IF(B1274="","",VLOOKUP(B1274,'Base productos'!A$2:H$11812,7,FALSE))</f>
        <v/>
      </c>
      <c r="I1274" s="67" t="str">
        <f>IF(B1274="","",VLOOKUP(B1274,'Base productos'!A$2:H$11812,8,FALSE))</f>
        <v/>
      </c>
      <c r="J1274" s="47"/>
      <c r="K1274" s="48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70"/>
      <c r="Y1274" s="69"/>
      <c r="Z1274" s="70"/>
      <c r="AA1274" s="105"/>
      <c r="AB1274" s="107"/>
      <c r="AC1274" s="106"/>
      <c r="AD1274" s="106"/>
      <c r="AE1274" s="54"/>
      <c r="AF1274" s="104"/>
      <c r="AG1274" s="94"/>
      <c r="AH1274" s="94"/>
      <c r="AI1274"/>
      <c r="AJ1274"/>
      <c r="AM1274" s="13"/>
    </row>
    <row r="1275" spans="1:39" s="8" customFormat="1" ht="24.95" customHeight="1" x14ac:dyDescent="0.25">
      <c r="A1275" s="66" t="str">
        <f t="shared" si="19"/>
        <v/>
      </c>
      <c r="B1275" s="62"/>
      <c r="C1275" s="64" t="str">
        <f>IF(B1275="","",VLOOKUP(B1275,'Base productos'!A$2:H$11812,2,FALSE))</f>
        <v/>
      </c>
      <c r="D1275" s="67" t="str">
        <f>IF(B1275="","",VLOOKUP(B1275,'Base productos'!A$2:H$11812,3,FALSE))</f>
        <v/>
      </c>
      <c r="E1275" s="63" t="str">
        <f>IF(B1275="","",VLOOKUP(B1275,'Base productos'!A$2:H$11812,4,FALSE))</f>
        <v/>
      </c>
      <c r="F1275" s="63" t="str">
        <f>IF(B1275="","",VLOOKUP(B1275,'Base productos'!A$2:H$11812,5,FALSE))</f>
        <v/>
      </c>
      <c r="G1275" s="67" t="str">
        <f>IF(B1275="","",VLOOKUP(B1275,'Base productos'!A$2:H$11812,6,FALSE))</f>
        <v/>
      </c>
      <c r="H1275" s="67" t="str">
        <f>IF(B1275="","",VLOOKUP(B1275,'Base productos'!A$2:H$11812,7,FALSE))</f>
        <v/>
      </c>
      <c r="I1275" s="67" t="str">
        <f>IF(B1275="","",VLOOKUP(B1275,'Base productos'!A$2:H$11812,8,FALSE))</f>
        <v/>
      </c>
      <c r="J1275" s="47"/>
      <c r="K1275" s="48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70"/>
      <c r="Y1275" s="69"/>
      <c r="Z1275" s="70"/>
      <c r="AA1275" s="105"/>
      <c r="AB1275" s="107"/>
      <c r="AC1275" s="106"/>
      <c r="AD1275" s="106"/>
      <c r="AE1275" s="54"/>
      <c r="AF1275" s="104"/>
      <c r="AG1275" s="94"/>
      <c r="AH1275" s="94"/>
      <c r="AI1275"/>
      <c r="AJ1275"/>
      <c r="AM1275" s="13"/>
    </row>
    <row r="1276" spans="1:39" s="8" customFormat="1" ht="24.95" customHeight="1" x14ac:dyDescent="0.25">
      <c r="A1276" s="66" t="str">
        <f t="shared" si="19"/>
        <v/>
      </c>
      <c r="B1276" s="62"/>
      <c r="C1276" s="64" t="str">
        <f>IF(B1276="","",VLOOKUP(B1276,'Base productos'!A$2:H$11812,2,FALSE))</f>
        <v/>
      </c>
      <c r="D1276" s="67" t="str">
        <f>IF(B1276="","",VLOOKUP(B1276,'Base productos'!A$2:H$11812,3,FALSE))</f>
        <v/>
      </c>
      <c r="E1276" s="63" t="str">
        <f>IF(B1276="","",VLOOKUP(B1276,'Base productos'!A$2:H$11812,4,FALSE))</f>
        <v/>
      </c>
      <c r="F1276" s="63" t="str">
        <f>IF(B1276="","",VLOOKUP(B1276,'Base productos'!A$2:H$11812,5,FALSE))</f>
        <v/>
      </c>
      <c r="G1276" s="67" t="str">
        <f>IF(B1276="","",VLOOKUP(B1276,'Base productos'!A$2:H$11812,6,FALSE))</f>
        <v/>
      </c>
      <c r="H1276" s="67" t="str">
        <f>IF(B1276="","",VLOOKUP(B1276,'Base productos'!A$2:H$11812,7,FALSE))</f>
        <v/>
      </c>
      <c r="I1276" s="67" t="str">
        <f>IF(B1276="","",VLOOKUP(B1276,'Base productos'!A$2:H$11812,8,FALSE))</f>
        <v/>
      </c>
      <c r="J1276" s="47"/>
      <c r="K1276" s="48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70"/>
      <c r="Y1276" s="69"/>
      <c r="Z1276" s="70"/>
      <c r="AA1276" s="105"/>
      <c r="AB1276" s="107"/>
      <c r="AC1276" s="106"/>
      <c r="AD1276" s="106"/>
      <c r="AE1276" s="54"/>
      <c r="AF1276" s="104"/>
      <c r="AG1276" s="94"/>
      <c r="AH1276" s="94"/>
      <c r="AI1276"/>
      <c r="AJ1276"/>
      <c r="AM1276" s="13"/>
    </row>
    <row r="1277" spans="1:39" s="8" customFormat="1" ht="24.95" customHeight="1" x14ac:dyDescent="0.25">
      <c r="A1277" s="66" t="str">
        <f t="shared" si="19"/>
        <v/>
      </c>
      <c r="B1277" s="62"/>
      <c r="C1277" s="64" t="str">
        <f>IF(B1277="","",VLOOKUP(B1277,'Base productos'!A$2:H$11812,2,FALSE))</f>
        <v/>
      </c>
      <c r="D1277" s="67" t="str">
        <f>IF(B1277="","",VLOOKUP(B1277,'Base productos'!A$2:H$11812,3,FALSE))</f>
        <v/>
      </c>
      <c r="E1277" s="63" t="str">
        <f>IF(B1277="","",VLOOKUP(B1277,'Base productos'!A$2:H$11812,4,FALSE))</f>
        <v/>
      </c>
      <c r="F1277" s="63" t="str">
        <f>IF(B1277="","",VLOOKUP(B1277,'Base productos'!A$2:H$11812,5,FALSE))</f>
        <v/>
      </c>
      <c r="G1277" s="67" t="str">
        <f>IF(B1277="","",VLOOKUP(B1277,'Base productos'!A$2:H$11812,6,FALSE))</f>
        <v/>
      </c>
      <c r="H1277" s="67" t="str">
        <f>IF(B1277="","",VLOOKUP(B1277,'Base productos'!A$2:H$11812,7,FALSE))</f>
        <v/>
      </c>
      <c r="I1277" s="67" t="str">
        <f>IF(B1277="","",VLOOKUP(B1277,'Base productos'!A$2:H$11812,8,FALSE))</f>
        <v/>
      </c>
      <c r="J1277" s="47"/>
      <c r="K1277" s="48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70"/>
      <c r="Y1277" s="69"/>
      <c r="Z1277" s="70"/>
      <c r="AA1277" s="105"/>
      <c r="AB1277" s="107"/>
      <c r="AC1277" s="106"/>
      <c r="AD1277" s="106"/>
      <c r="AE1277" s="54"/>
      <c r="AF1277" s="104"/>
      <c r="AG1277" s="94"/>
      <c r="AH1277" s="94"/>
      <c r="AI1277"/>
      <c r="AJ1277"/>
      <c r="AM1277" s="13"/>
    </row>
    <row r="1278" spans="1:39" s="8" customFormat="1" ht="24.95" customHeight="1" x14ac:dyDescent="0.25">
      <c r="A1278" s="66" t="str">
        <f t="shared" si="19"/>
        <v/>
      </c>
      <c r="B1278" s="62"/>
      <c r="C1278" s="64" t="str">
        <f>IF(B1278="","",VLOOKUP(B1278,'Base productos'!A$2:H$11812,2,FALSE))</f>
        <v/>
      </c>
      <c r="D1278" s="67" t="str">
        <f>IF(B1278="","",VLOOKUP(B1278,'Base productos'!A$2:H$11812,3,FALSE))</f>
        <v/>
      </c>
      <c r="E1278" s="63" t="str">
        <f>IF(B1278="","",VLOOKUP(B1278,'Base productos'!A$2:H$11812,4,FALSE))</f>
        <v/>
      </c>
      <c r="F1278" s="63" t="str">
        <f>IF(B1278="","",VLOOKUP(B1278,'Base productos'!A$2:H$11812,5,FALSE))</f>
        <v/>
      </c>
      <c r="G1278" s="67" t="str">
        <f>IF(B1278="","",VLOOKUP(B1278,'Base productos'!A$2:H$11812,6,FALSE))</f>
        <v/>
      </c>
      <c r="H1278" s="67" t="str">
        <f>IF(B1278="","",VLOOKUP(B1278,'Base productos'!A$2:H$11812,7,FALSE))</f>
        <v/>
      </c>
      <c r="I1278" s="67" t="str">
        <f>IF(B1278="","",VLOOKUP(B1278,'Base productos'!A$2:H$11812,8,FALSE))</f>
        <v/>
      </c>
      <c r="J1278" s="47"/>
      <c r="K1278" s="48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70"/>
      <c r="Y1278" s="69"/>
      <c r="Z1278" s="70"/>
      <c r="AA1278" s="105"/>
      <c r="AB1278" s="107"/>
      <c r="AC1278" s="106"/>
      <c r="AD1278" s="106"/>
      <c r="AE1278" s="54"/>
      <c r="AF1278" s="104"/>
      <c r="AG1278" s="94"/>
      <c r="AH1278" s="94"/>
      <c r="AI1278"/>
      <c r="AJ1278"/>
      <c r="AM1278" s="13"/>
    </row>
    <row r="1279" spans="1:39" s="8" customFormat="1" ht="24.95" customHeight="1" x14ac:dyDescent="0.25">
      <c r="A1279" s="66" t="str">
        <f t="shared" si="19"/>
        <v/>
      </c>
      <c r="B1279" s="62"/>
      <c r="C1279" s="64" t="str">
        <f>IF(B1279="","",VLOOKUP(B1279,'Base productos'!A$2:H$11812,2,FALSE))</f>
        <v/>
      </c>
      <c r="D1279" s="67" t="str">
        <f>IF(B1279="","",VLOOKUP(B1279,'Base productos'!A$2:H$11812,3,FALSE))</f>
        <v/>
      </c>
      <c r="E1279" s="63" t="str">
        <f>IF(B1279="","",VLOOKUP(B1279,'Base productos'!A$2:H$11812,4,FALSE))</f>
        <v/>
      </c>
      <c r="F1279" s="63" t="str">
        <f>IF(B1279="","",VLOOKUP(B1279,'Base productos'!A$2:H$11812,5,FALSE))</f>
        <v/>
      </c>
      <c r="G1279" s="67" t="str">
        <f>IF(B1279="","",VLOOKUP(B1279,'Base productos'!A$2:H$11812,6,FALSE))</f>
        <v/>
      </c>
      <c r="H1279" s="67" t="str">
        <f>IF(B1279="","",VLOOKUP(B1279,'Base productos'!A$2:H$11812,7,FALSE))</f>
        <v/>
      </c>
      <c r="I1279" s="67" t="str">
        <f>IF(B1279="","",VLOOKUP(B1279,'Base productos'!A$2:H$11812,8,FALSE))</f>
        <v/>
      </c>
      <c r="J1279" s="47"/>
      <c r="K1279" s="48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70"/>
      <c r="Y1279" s="69"/>
      <c r="Z1279" s="70"/>
      <c r="AA1279" s="105"/>
      <c r="AB1279" s="107"/>
      <c r="AC1279" s="106"/>
      <c r="AD1279" s="106"/>
      <c r="AE1279" s="54"/>
      <c r="AF1279" s="104"/>
      <c r="AG1279" s="94"/>
      <c r="AH1279" s="94"/>
      <c r="AI1279"/>
      <c r="AJ1279"/>
      <c r="AM1279" s="13"/>
    </row>
    <row r="1280" spans="1:39" s="8" customFormat="1" ht="24.95" customHeight="1" x14ac:dyDescent="0.25">
      <c r="A1280" s="66" t="str">
        <f t="shared" si="19"/>
        <v/>
      </c>
      <c r="B1280" s="62"/>
      <c r="C1280" s="64" t="str">
        <f>IF(B1280="","",VLOOKUP(B1280,'Base productos'!A$2:H$11812,2,FALSE))</f>
        <v/>
      </c>
      <c r="D1280" s="67" t="str">
        <f>IF(B1280="","",VLOOKUP(B1280,'Base productos'!A$2:H$11812,3,FALSE))</f>
        <v/>
      </c>
      <c r="E1280" s="63" t="str">
        <f>IF(B1280="","",VLOOKUP(B1280,'Base productos'!A$2:H$11812,4,FALSE))</f>
        <v/>
      </c>
      <c r="F1280" s="63" t="str">
        <f>IF(B1280="","",VLOOKUP(B1280,'Base productos'!A$2:H$11812,5,FALSE))</f>
        <v/>
      </c>
      <c r="G1280" s="67" t="str">
        <f>IF(B1280="","",VLOOKUP(B1280,'Base productos'!A$2:H$11812,6,FALSE))</f>
        <v/>
      </c>
      <c r="H1280" s="67" t="str">
        <f>IF(B1280="","",VLOOKUP(B1280,'Base productos'!A$2:H$11812,7,FALSE))</f>
        <v/>
      </c>
      <c r="I1280" s="67" t="str">
        <f>IF(B1280="","",VLOOKUP(B1280,'Base productos'!A$2:H$11812,8,FALSE))</f>
        <v/>
      </c>
      <c r="J1280" s="47"/>
      <c r="K1280" s="48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70"/>
      <c r="Y1280" s="69"/>
      <c r="Z1280" s="70"/>
      <c r="AA1280" s="105"/>
      <c r="AB1280" s="107"/>
      <c r="AC1280" s="106"/>
      <c r="AD1280" s="106"/>
      <c r="AE1280" s="54"/>
      <c r="AF1280" s="104"/>
      <c r="AG1280" s="94"/>
      <c r="AH1280" s="94"/>
      <c r="AI1280"/>
      <c r="AJ1280"/>
      <c r="AM1280" s="13"/>
    </row>
    <row r="1281" spans="1:39" s="8" customFormat="1" ht="24.95" customHeight="1" x14ac:dyDescent="0.25">
      <c r="A1281" s="66" t="str">
        <f t="shared" si="19"/>
        <v/>
      </c>
      <c r="B1281" s="62"/>
      <c r="C1281" s="64" t="str">
        <f>IF(B1281="","",VLOOKUP(B1281,'Base productos'!A$2:H$11812,2,FALSE))</f>
        <v/>
      </c>
      <c r="D1281" s="67" t="str">
        <f>IF(B1281="","",VLOOKUP(B1281,'Base productos'!A$2:H$11812,3,FALSE))</f>
        <v/>
      </c>
      <c r="E1281" s="63" t="str">
        <f>IF(B1281="","",VLOOKUP(B1281,'Base productos'!A$2:H$11812,4,FALSE))</f>
        <v/>
      </c>
      <c r="F1281" s="63" t="str">
        <f>IF(B1281="","",VLOOKUP(B1281,'Base productos'!A$2:H$11812,5,FALSE))</f>
        <v/>
      </c>
      <c r="G1281" s="67" t="str">
        <f>IF(B1281="","",VLOOKUP(B1281,'Base productos'!A$2:H$11812,6,FALSE))</f>
        <v/>
      </c>
      <c r="H1281" s="67" t="str">
        <f>IF(B1281="","",VLOOKUP(B1281,'Base productos'!A$2:H$11812,7,FALSE))</f>
        <v/>
      </c>
      <c r="I1281" s="67" t="str">
        <f>IF(B1281="","",VLOOKUP(B1281,'Base productos'!A$2:H$11812,8,FALSE))</f>
        <v/>
      </c>
      <c r="J1281" s="47"/>
      <c r="K1281" s="48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70"/>
      <c r="Y1281" s="69"/>
      <c r="Z1281" s="70"/>
      <c r="AA1281" s="105"/>
      <c r="AB1281" s="107"/>
      <c r="AC1281" s="106"/>
      <c r="AD1281" s="106"/>
      <c r="AE1281" s="54"/>
      <c r="AF1281" s="104"/>
      <c r="AG1281" s="94"/>
      <c r="AH1281" s="94"/>
      <c r="AI1281"/>
      <c r="AJ1281"/>
      <c r="AM1281" s="13"/>
    </row>
    <row r="1282" spans="1:39" s="8" customFormat="1" ht="24.95" customHeight="1" x14ac:dyDescent="0.25">
      <c r="A1282" s="66" t="str">
        <f t="shared" si="19"/>
        <v/>
      </c>
      <c r="B1282" s="62"/>
      <c r="C1282" s="64" t="str">
        <f>IF(B1282="","",VLOOKUP(B1282,'Base productos'!A$2:H$11812,2,FALSE))</f>
        <v/>
      </c>
      <c r="D1282" s="67" t="str">
        <f>IF(B1282="","",VLOOKUP(B1282,'Base productos'!A$2:H$11812,3,FALSE))</f>
        <v/>
      </c>
      <c r="E1282" s="63" t="str">
        <f>IF(B1282="","",VLOOKUP(B1282,'Base productos'!A$2:H$11812,4,FALSE))</f>
        <v/>
      </c>
      <c r="F1282" s="63" t="str">
        <f>IF(B1282="","",VLOOKUP(B1282,'Base productos'!A$2:H$11812,5,FALSE))</f>
        <v/>
      </c>
      <c r="G1282" s="67" t="str">
        <f>IF(B1282="","",VLOOKUP(B1282,'Base productos'!A$2:H$11812,6,FALSE))</f>
        <v/>
      </c>
      <c r="H1282" s="67" t="str">
        <f>IF(B1282="","",VLOOKUP(B1282,'Base productos'!A$2:H$11812,7,FALSE))</f>
        <v/>
      </c>
      <c r="I1282" s="67" t="str">
        <f>IF(B1282="","",VLOOKUP(B1282,'Base productos'!A$2:H$11812,8,FALSE))</f>
        <v/>
      </c>
      <c r="J1282" s="47"/>
      <c r="K1282" s="48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70"/>
      <c r="Y1282" s="69"/>
      <c r="Z1282" s="70"/>
      <c r="AA1282" s="105"/>
      <c r="AB1282" s="107"/>
      <c r="AC1282" s="106"/>
      <c r="AD1282" s="106"/>
      <c r="AE1282" s="54"/>
      <c r="AF1282" s="104"/>
      <c r="AG1282" s="94"/>
      <c r="AH1282" s="94"/>
      <c r="AI1282"/>
      <c r="AJ1282"/>
      <c r="AM1282" s="13"/>
    </row>
    <row r="1283" spans="1:39" s="8" customFormat="1" ht="24.95" customHeight="1" x14ac:dyDescent="0.25">
      <c r="A1283" s="66" t="str">
        <f t="shared" si="19"/>
        <v/>
      </c>
      <c r="B1283" s="62"/>
      <c r="C1283" s="64" t="str">
        <f>IF(B1283="","",VLOOKUP(B1283,'Base productos'!A$2:H$11812,2,FALSE))</f>
        <v/>
      </c>
      <c r="D1283" s="67" t="str">
        <f>IF(B1283="","",VLOOKUP(B1283,'Base productos'!A$2:H$11812,3,FALSE))</f>
        <v/>
      </c>
      <c r="E1283" s="63" t="str">
        <f>IF(B1283="","",VLOOKUP(B1283,'Base productos'!A$2:H$11812,4,FALSE))</f>
        <v/>
      </c>
      <c r="F1283" s="63" t="str">
        <f>IF(B1283="","",VLOOKUP(B1283,'Base productos'!A$2:H$11812,5,FALSE))</f>
        <v/>
      </c>
      <c r="G1283" s="67" t="str">
        <f>IF(B1283="","",VLOOKUP(B1283,'Base productos'!A$2:H$11812,6,FALSE))</f>
        <v/>
      </c>
      <c r="H1283" s="67" t="str">
        <f>IF(B1283="","",VLOOKUP(B1283,'Base productos'!A$2:H$11812,7,FALSE))</f>
        <v/>
      </c>
      <c r="I1283" s="67" t="str">
        <f>IF(B1283="","",VLOOKUP(B1283,'Base productos'!A$2:H$11812,8,FALSE))</f>
        <v/>
      </c>
      <c r="J1283" s="47"/>
      <c r="K1283" s="48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70"/>
      <c r="Y1283" s="69"/>
      <c r="Z1283" s="70"/>
      <c r="AA1283" s="105"/>
      <c r="AB1283" s="107"/>
      <c r="AC1283" s="106"/>
      <c r="AD1283" s="106"/>
      <c r="AE1283" s="54"/>
      <c r="AF1283" s="104"/>
      <c r="AG1283" s="94"/>
      <c r="AH1283" s="94"/>
      <c r="AI1283"/>
      <c r="AJ1283"/>
      <c r="AM1283" s="13"/>
    </row>
    <row r="1284" spans="1:39" s="8" customFormat="1" ht="24.95" customHeight="1" x14ac:dyDescent="0.25">
      <c r="A1284" s="66" t="str">
        <f t="shared" si="19"/>
        <v/>
      </c>
      <c r="B1284" s="62"/>
      <c r="C1284" s="64" t="str">
        <f>IF(B1284="","",VLOOKUP(B1284,'Base productos'!A$2:H$11812,2,FALSE))</f>
        <v/>
      </c>
      <c r="D1284" s="67" t="str">
        <f>IF(B1284="","",VLOOKUP(B1284,'Base productos'!A$2:H$11812,3,FALSE))</f>
        <v/>
      </c>
      <c r="E1284" s="63" t="str">
        <f>IF(B1284="","",VLOOKUP(B1284,'Base productos'!A$2:H$11812,4,FALSE))</f>
        <v/>
      </c>
      <c r="F1284" s="63" t="str">
        <f>IF(B1284="","",VLOOKUP(B1284,'Base productos'!A$2:H$11812,5,FALSE))</f>
        <v/>
      </c>
      <c r="G1284" s="67" t="str">
        <f>IF(B1284="","",VLOOKUP(B1284,'Base productos'!A$2:H$11812,6,FALSE))</f>
        <v/>
      </c>
      <c r="H1284" s="67" t="str">
        <f>IF(B1284="","",VLOOKUP(B1284,'Base productos'!A$2:H$11812,7,FALSE))</f>
        <v/>
      </c>
      <c r="I1284" s="67" t="str">
        <f>IF(B1284="","",VLOOKUP(B1284,'Base productos'!A$2:H$11812,8,FALSE))</f>
        <v/>
      </c>
      <c r="J1284" s="47"/>
      <c r="K1284" s="48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70"/>
      <c r="Y1284" s="69"/>
      <c r="Z1284" s="70"/>
      <c r="AA1284" s="105"/>
      <c r="AB1284" s="107"/>
      <c r="AC1284" s="106"/>
      <c r="AD1284" s="106"/>
      <c r="AE1284" s="54"/>
      <c r="AF1284" s="104"/>
      <c r="AG1284" s="94"/>
      <c r="AH1284" s="94"/>
      <c r="AI1284"/>
      <c r="AJ1284"/>
      <c r="AM1284" s="13"/>
    </row>
    <row r="1285" spans="1:39" s="8" customFormat="1" ht="24.95" customHeight="1" x14ac:dyDescent="0.25">
      <c r="A1285" s="66" t="str">
        <f t="shared" si="19"/>
        <v/>
      </c>
      <c r="B1285" s="62"/>
      <c r="C1285" s="64" t="str">
        <f>IF(B1285="","",VLOOKUP(B1285,'Base productos'!A$2:H$11812,2,FALSE))</f>
        <v/>
      </c>
      <c r="D1285" s="67" t="str">
        <f>IF(B1285="","",VLOOKUP(B1285,'Base productos'!A$2:H$11812,3,FALSE))</f>
        <v/>
      </c>
      <c r="E1285" s="63" t="str">
        <f>IF(B1285="","",VLOOKUP(B1285,'Base productos'!A$2:H$11812,4,FALSE))</f>
        <v/>
      </c>
      <c r="F1285" s="63" t="str">
        <f>IF(B1285="","",VLOOKUP(B1285,'Base productos'!A$2:H$11812,5,FALSE))</f>
        <v/>
      </c>
      <c r="G1285" s="67" t="str">
        <f>IF(B1285="","",VLOOKUP(B1285,'Base productos'!A$2:H$11812,6,FALSE))</f>
        <v/>
      </c>
      <c r="H1285" s="67" t="str">
        <f>IF(B1285="","",VLOOKUP(B1285,'Base productos'!A$2:H$11812,7,FALSE))</f>
        <v/>
      </c>
      <c r="I1285" s="67" t="str">
        <f>IF(B1285="","",VLOOKUP(B1285,'Base productos'!A$2:H$11812,8,FALSE))</f>
        <v/>
      </c>
      <c r="J1285" s="47"/>
      <c r="K1285" s="48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70"/>
      <c r="Y1285" s="69"/>
      <c r="Z1285" s="70"/>
      <c r="AA1285" s="105"/>
      <c r="AB1285" s="107"/>
      <c r="AC1285" s="106"/>
      <c r="AD1285" s="106"/>
      <c r="AE1285" s="54"/>
      <c r="AF1285" s="104"/>
      <c r="AG1285" s="94"/>
      <c r="AH1285" s="94"/>
      <c r="AI1285"/>
      <c r="AJ1285"/>
      <c r="AM1285" s="13"/>
    </row>
    <row r="1286" spans="1:39" s="8" customFormat="1" ht="24.95" customHeight="1" x14ac:dyDescent="0.25">
      <c r="A1286" s="66" t="str">
        <f t="shared" si="19"/>
        <v/>
      </c>
      <c r="B1286" s="62"/>
      <c r="C1286" s="64" t="str">
        <f>IF(B1286="","",VLOOKUP(B1286,'Base productos'!A$2:H$11812,2,FALSE))</f>
        <v/>
      </c>
      <c r="D1286" s="67" t="str">
        <f>IF(B1286="","",VLOOKUP(B1286,'Base productos'!A$2:H$11812,3,FALSE))</f>
        <v/>
      </c>
      <c r="E1286" s="63" t="str">
        <f>IF(B1286="","",VLOOKUP(B1286,'Base productos'!A$2:H$11812,4,FALSE))</f>
        <v/>
      </c>
      <c r="F1286" s="63" t="str">
        <f>IF(B1286="","",VLOOKUP(B1286,'Base productos'!A$2:H$11812,5,FALSE))</f>
        <v/>
      </c>
      <c r="G1286" s="67" t="str">
        <f>IF(B1286="","",VLOOKUP(B1286,'Base productos'!A$2:H$11812,6,FALSE))</f>
        <v/>
      </c>
      <c r="H1286" s="67" t="str">
        <f>IF(B1286="","",VLOOKUP(B1286,'Base productos'!A$2:H$11812,7,FALSE))</f>
        <v/>
      </c>
      <c r="I1286" s="67" t="str">
        <f>IF(B1286="","",VLOOKUP(B1286,'Base productos'!A$2:H$11812,8,FALSE))</f>
        <v/>
      </c>
      <c r="J1286" s="47"/>
      <c r="K1286" s="48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70"/>
      <c r="Y1286" s="69"/>
      <c r="Z1286" s="70"/>
      <c r="AA1286" s="105"/>
      <c r="AB1286" s="107"/>
      <c r="AC1286" s="106"/>
      <c r="AD1286" s="106"/>
      <c r="AE1286" s="54"/>
      <c r="AF1286" s="104"/>
      <c r="AG1286" s="94"/>
      <c r="AH1286" s="94"/>
      <c r="AI1286"/>
      <c r="AJ1286"/>
      <c r="AM1286" s="13"/>
    </row>
    <row r="1287" spans="1:39" s="8" customFormat="1" ht="24.95" customHeight="1" x14ac:dyDescent="0.25">
      <c r="A1287" s="66" t="str">
        <f t="shared" si="19"/>
        <v/>
      </c>
      <c r="B1287" s="62"/>
      <c r="C1287" s="64" t="str">
        <f>IF(B1287="","",VLOOKUP(B1287,'Base productos'!A$2:H$11812,2,FALSE))</f>
        <v/>
      </c>
      <c r="D1287" s="67" t="str">
        <f>IF(B1287="","",VLOOKUP(B1287,'Base productos'!A$2:H$11812,3,FALSE))</f>
        <v/>
      </c>
      <c r="E1287" s="63" t="str">
        <f>IF(B1287="","",VLOOKUP(B1287,'Base productos'!A$2:H$11812,4,FALSE))</f>
        <v/>
      </c>
      <c r="F1287" s="63" t="str">
        <f>IF(B1287="","",VLOOKUP(B1287,'Base productos'!A$2:H$11812,5,FALSE))</f>
        <v/>
      </c>
      <c r="G1287" s="67" t="str">
        <f>IF(B1287="","",VLOOKUP(B1287,'Base productos'!A$2:H$11812,6,FALSE))</f>
        <v/>
      </c>
      <c r="H1287" s="67" t="str">
        <f>IF(B1287="","",VLOOKUP(B1287,'Base productos'!A$2:H$11812,7,FALSE))</f>
        <v/>
      </c>
      <c r="I1287" s="67" t="str">
        <f>IF(B1287="","",VLOOKUP(B1287,'Base productos'!A$2:H$11812,8,FALSE))</f>
        <v/>
      </c>
      <c r="J1287" s="47"/>
      <c r="K1287" s="48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70"/>
      <c r="Y1287" s="69"/>
      <c r="Z1287" s="70"/>
      <c r="AA1287" s="105"/>
      <c r="AB1287" s="107"/>
      <c r="AC1287" s="106"/>
      <c r="AD1287" s="106"/>
      <c r="AE1287" s="54"/>
      <c r="AF1287" s="104"/>
      <c r="AG1287" s="94"/>
      <c r="AH1287" s="94"/>
      <c r="AI1287"/>
      <c r="AJ1287"/>
      <c r="AM1287" s="13"/>
    </row>
    <row r="1288" spans="1:39" s="8" customFormat="1" ht="24.95" customHeight="1" x14ac:dyDescent="0.25">
      <c r="A1288" s="66" t="str">
        <f t="shared" si="19"/>
        <v/>
      </c>
      <c r="B1288" s="62"/>
      <c r="C1288" s="64" t="str">
        <f>IF(B1288="","",VLOOKUP(B1288,'Base productos'!A$2:H$11812,2,FALSE))</f>
        <v/>
      </c>
      <c r="D1288" s="67" t="str">
        <f>IF(B1288="","",VLOOKUP(B1288,'Base productos'!A$2:H$11812,3,FALSE))</f>
        <v/>
      </c>
      <c r="E1288" s="63" t="str">
        <f>IF(B1288="","",VLOOKUP(B1288,'Base productos'!A$2:H$11812,4,FALSE))</f>
        <v/>
      </c>
      <c r="F1288" s="63" t="str">
        <f>IF(B1288="","",VLOOKUP(B1288,'Base productos'!A$2:H$11812,5,FALSE))</f>
        <v/>
      </c>
      <c r="G1288" s="67" t="str">
        <f>IF(B1288="","",VLOOKUP(B1288,'Base productos'!A$2:H$11812,6,FALSE))</f>
        <v/>
      </c>
      <c r="H1288" s="67" t="str">
        <f>IF(B1288="","",VLOOKUP(B1288,'Base productos'!A$2:H$11812,7,FALSE))</f>
        <v/>
      </c>
      <c r="I1288" s="67" t="str">
        <f>IF(B1288="","",VLOOKUP(B1288,'Base productos'!A$2:H$11812,8,FALSE))</f>
        <v/>
      </c>
      <c r="J1288" s="47"/>
      <c r="K1288" s="48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70"/>
      <c r="Y1288" s="69"/>
      <c r="Z1288" s="70"/>
      <c r="AA1288" s="105"/>
      <c r="AB1288" s="107"/>
      <c r="AC1288" s="106"/>
      <c r="AD1288" s="106"/>
      <c r="AE1288" s="54"/>
      <c r="AF1288" s="104"/>
      <c r="AG1288" s="94"/>
      <c r="AH1288" s="94"/>
      <c r="AI1288"/>
      <c r="AJ1288"/>
      <c r="AM1288" s="13"/>
    </row>
    <row r="1289" spans="1:39" s="8" customFormat="1" ht="24.95" customHeight="1" x14ac:dyDescent="0.25">
      <c r="A1289" s="66" t="str">
        <f t="shared" si="19"/>
        <v/>
      </c>
      <c r="B1289" s="62"/>
      <c r="C1289" s="64" t="str">
        <f>IF(B1289="","",VLOOKUP(B1289,'Base productos'!A$2:H$11812,2,FALSE))</f>
        <v/>
      </c>
      <c r="D1289" s="67" t="str">
        <f>IF(B1289="","",VLOOKUP(B1289,'Base productos'!A$2:H$11812,3,FALSE))</f>
        <v/>
      </c>
      <c r="E1289" s="63" t="str">
        <f>IF(B1289="","",VLOOKUP(B1289,'Base productos'!A$2:H$11812,4,FALSE))</f>
        <v/>
      </c>
      <c r="F1289" s="63" t="str">
        <f>IF(B1289="","",VLOOKUP(B1289,'Base productos'!A$2:H$11812,5,FALSE))</f>
        <v/>
      </c>
      <c r="G1289" s="67" t="str">
        <f>IF(B1289="","",VLOOKUP(B1289,'Base productos'!A$2:H$11812,6,FALSE))</f>
        <v/>
      </c>
      <c r="H1289" s="67" t="str">
        <f>IF(B1289="","",VLOOKUP(B1289,'Base productos'!A$2:H$11812,7,FALSE))</f>
        <v/>
      </c>
      <c r="I1289" s="67" t="str">
        <f>IF(B1289="","",VLOOKUP(B1289,'Base productos'!A$2:H$11812,8,FALSE))</f>
        <v/>
      </c>
      <c r="J1289" s="47"/>
      <c r="K1289" s="48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70"/>
      <c r="Y1289" s="69"/>
      <c r="Z1289" s="70"/>
      <c r="AA1289" s="105"/>
      <c r="AB1289" s="107"/>
      <c r="AC1289" s="106"/>
      <c r="AD1289" s="106"/>
      <c r="AE1289" s="54"/>
      <c r="AF1289" s="104"/>
      <c r="AG1289" s="94"/>
      <c r="AH1289" s="94"/>
      <c r="AI1289"/>
      <c r="AJ1289"/>
      <c r="AM1289" s="13"/>
    </row>
    <row r="1290" spans="1:39" s="8" customFormat="1" ht="24.95" customHeight="1" x14ac:dyDescent="0.25">
      <c r="A1290" s="66" t="str">
        <f t="shared" si="19"/>
        <v/>
      </c>
      <c r="B1290" s="62"/>
      <c r="C1290" s="64" t="str">
        <f>IF(B1290="","",VLOOKUP(B1290,'Base productos'!A$2:H$11812,2,FALSE))</f>
        <v/>
      </c>
      <c r="D1290" s="67" t="str">
        <f>IF(B1290="","",VLOOKUP(B1290,'Base productos'!A$2:H$11812,3,FALSE))</f>
        <v/>
      </c>
      <c r="E1290" s="63" t="str">
        <f>IF(B1290="","",VLOOKUP(B1290,'Base productos'!A$2:H$11812,4,FALSE))</f>
        <v/>
      </c>
      <c r="F1290" s="63" t="str">
        <f>IF(B1290="","",VLOOKUP(B1290,'Base productos'!A$2:H$11812,5,FALSE))</f>
        <v/>
      </c>
      <c r="G1290" s="67" t="str">
        <f>IF(B1290="","",VLOOKUP(B1290,'Base productos'!A$2:H$11812,6,FALSE))</f>
        <v/>
      </c>
      <c r="H1290" s="67" t="str">
        <f>IF(B1290="","",VLOOKUP(B1290,'Base productos'!A$2:H$11812,7,FALSE))</f>
        <v/>
      </c>
      <c r="I1290" s="67" t="str">
        <f>IF(B1290="","",VLOOKUP(B1290,'Base productos'!A$2:H$11812,8,FALSE))</f>
        <v/>
      </c>
      <c r="J1290" s="47"/>
      <c r="K1290" s="48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70"/>
      <c r="Y1290" s="69"/>
      <c r="Z1290" s="70"/>
      <c r="AA1290" s="105"/>
      <c r="AB1290" s="107"/>
      <c r="AC1290" s="106"/>
      <c r="AD1290" s="106"/>
      <c r="AE1290" s="54"/>
      <c r="AF1290" s="104"/>
      <c r="AG1290" s="94"/>
      <c r="AH1290" s="94"/>
      <c r="AI1290"/>
      <c r="AJ1290"/>
      <c r="AM1290" s="13"/>
    </row>
    <row r="1291" spans="1:39" s="8" customFormat="1" ht="24.95" customHeight="1" x14ac:dyDescent="0.25">
      <c r="A1291" s="66" t="str">
        <f t="shared" si="19"/>
        <v/>
      </c>
      <c r="B1291" s="62"/>
      <c r="C1291" s="64" t="str">
        <f>IF(B1291="","",VLOOKUP(B1291,'Base productos'!A$2:H$11812,2,FALSE))</f>
        <v/>
      </c>
      <c r="D1291" s="67" t="str">
        <f>IF(B1291="","",VLOOKUP(B1291,'Base productos'!A$2:H$11812,3,FALSE))</f>
        <v/>
      </c>
      <c r="E1291" s="63" t="str">
        <f>IF(B1291="","",VLOOKUP(B1291,'Base productos'!A$2:H$11812,4,FALSE))</f>
        <v/>
      </c>
      <c r="F1291" s="63" t="str">
        <f>IF(B1291="","",VLOOKUP(B1291,'Base productos'!A$2:H$11812,5,FALSE))</f>
        <v/>
      </c>
      <c r="G1291" s="67" t="str">
        <f>IF(B1291="","",VLOOKUP(B1291,'Base productos'!A$2:H$11812,6,FALSE))</f>
        <v/>
      </c>
      <c r="H1291" s="67" t="str">
        <f>IF(B1291="","",VLOOKUP(B1291,'Base productos'!A$2:H$11812,7,FALSE))</f>
        <v/>
      </c>
      <c r="I1291" s="67" t="str">
        <f>IF(B1291="","",VLOOKUP(B1291,'Base productos'!A$2:H$11812,8,FALSE))</f>
        <v/>
      </c>
      <c r="J1291" s="47"/>
      <c r="K1291" s="48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70"/>
      <c r="Y1291" s="69"/>
      <c r="Z1291" s="70"/>
      <c r="AA1291" s="105"/>
      <c r="AB1291" s="107"/>
      <c r="AC1291" s="106"/>
      <c r="AD1291" s="106"/>
      <c r="AE1291" s="54"/>
      <c r="AF1291" s="104"/>
      <c r="AG1291" s="94"/>
      <c r="AH1291" s="94"/>
      <c r="AI1291"/>
      <c r="AJ1291"/>
      <c r="AM1291" s="13"/>
    </row>
    <row r="1292" spans="1:39" s="8" customFormat="1" ht="24.95" customHeight="1" x14ac:dyDescent="0.25">
      <c r="A1292" s="66" t="str">
        <f t="shared" si="19"/>
        <v/>
      </c>
      <c r="B1292" s="62"/>
      <c r="C1292" s="64" t="str">
        <f>IF(B1292="","",VLOOKUP(B1292,'Base productos'!A$2:H$11812,2,FALSE))</f>
        <v/>
      </c>
      <c r="D1292" s="67" t="str">
        <f>IF(B1292="","",VLOOKUP(B1292,'Base productos'!A$2:H$11812,3,FALSE))</f>
        <v/>
      </c>
      <c r="E1292" s="63" t="str">
        <f>IF(B1292="","",VLOOKUP(B1292,'Base productos'!A$2:H$11812,4,FALSE))</f>
        <v/>
      </c>
      <c r="F1292" s="63" t="str">
        <f>IF(B1292="","",VLOOKUP(B1292,'Base productos'!A$2:H$11812,5,FALSE))</f>
        <v/>
      </c>
      <c r="G1292" s="67" t="str">
        <f>IF(B1292="","",VLOOKUP(B1292,'Base productos'!A$2:H$11812,6,FALSE))</f>
        <v/>
      </c>
      <c r="H1292" s="67" t="str">
        <f>IF(B1292="","",VLOOKUP(B1292,'Base productos'!A$2:H$11812,7,FALSE))</f>
        <v/>
      </c>
      <c r="I1292" s="67" t="str">
        <f>IF(B1292="","",VLOOKUP(B1292,'Base productos'!A$2:H$11812,8,FALSE))</f>
        <v/>
      </c>
      <c r="J1292" s="47"/>
      <c r="K1292" s="48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70"/>
      <c r="Y1292" s="69"/>
      <c r="Z1292" s="70"/>
      <c r="AA1292" s="105"/>
      <c r="AB1292" s="107"/>
      <c r="AC1292" s="106"/>
      <c r="AD1292" s="106"/>
      <c r="AE1292" s="54"/>
      <c r="AF1292" s="104"/>
      <c r="AG1292" s="94"/>
      <c r="AH1292" s="94"/>
      <c r="AI1292"/>
      <c r="AJ1292"/>
      <c r="AM1292" s="13"/>
    </row>
    <row r="1293" spans="1:39" s="8" customFormat="1" ht="24.95" customHeight="1" x14ac:dyDescent="0.25">
      <c r="A1293" s="66" t="str">
        <f t="shared" si="19"/>
        <v/>
      </c>
      <c r="B1293" s="62"/>
      <c r="C1293" s="64" t="str">
        <f>IF(B1293="","",VLOOKUP(B1293,'Base productos'!A$2:H$11812,2,FALSE))</f>
        <v/>
      </c>
      <c r="D1293" s="67" t="str">
        <f>IF(B1293="","",VLOOKUP(B1293,'Base productos'!A$2:H$11812,3,FALSE))</f>
        <v/>
      </c>
      <c r="E1293" s="63" t="str">
        <f>IF(B1293="","",VLOOKUP(B1293,'Base productos'!A$2:H$11812,4,FALSE))</f>
        <v/>
      </c>
      <c r="F1293" s="63" t="str">
        <f>IF(B1293="","",VLOOKUP(B1293,'Base productos'!A$2:H$11812,5,FALSE))</f>
        <v/>
      </c>
      <c r="G1293" s="67" t="str">
        <f>IF(B1293="","",VLOOKUP(B1293,'Base productos'!A$2:H$11812,6,FALSE))</f>
        <v/>
      </c>
      <c r="H1293" s="67" t="str">
        <f>IF(B1293="","",VLOOKUP(B1293,'Base productos'!A$2:H$11812,7,FALSE))</f>
        <v/>
      </c>
      <c r="I1293" s="67" t="str">
        <f>IF(B1293="","",VLOOKUP(B1293,'Base productos'!A$2:H$11812,8,FALSE))</f>
        <v/>
      </c>
      <c r="J1293" s="47"/>
      <c r="K1293" s="48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70"/>
      <c r="Y1293" s="69"/>
      <c r="Z1293" s="70"/>
      <c r="AA1293" s="105"/>
      <c r="AB1293" s="107"/>
      <c r="AC1293" s="106"/>
      <c r="AD1293" s="106"/>
      <c r="AE1293" s="54"/>
      <c r="AF1293" s="104"/>
      <c r="AG1293" s="94"/>
      <c r="AH1293" s="94"/>
      <c r="AI1293"/>
      <c r="AJ1293"/>
      <c r="AM1293" s="13"/>
    </row>
    <row r="1294" spans="1:39" s="8" customFormat="1" ht="24.95" customHeight="1" x14ac:dyDescent="0.25">
      <c r="A1294" s="66" t="str">
        <f t="shared" si="19"/>
        <v/>
      </c>
      <c r="B1294" s="62"/>
      <c r="C1294" s="64" t="str">
        <f>IF(B1294="","",VLOOKUP(B1294,'Base productos'!A$2:H$11812,2,FALSE))</f>
        <v/>
      </c>
      <c r="D1294" s="67" t="str">
        <f>IF(B1294="","",VLOOKUP(B1294,'Base productos'!A$2:H$11812,3,FALSE))</f>
        <v/>
      </c>
      <c r="E1294" s="63" t="str">
        <f>IF(B1294="","",VLOOKUP(B1294,'Base productos'!A$2:H$11812,4,FALSE))</f>
        <v/>
      </c>
      <c r="F1294" s="63" t="str">
        <f>IF(B1294="","",VLOOKUP(B1294,'Base productos'!A$2:H$11812,5,FALSE))</f>
        <v/>
      </c>
      <c r="G1294" s="67" t="str">
        <f>IF(B1294="","",VLOOKUP(B1294,'Base productos'!A$2:H$11812,6,FALSE))</f>
        <v/>
      </c>
      <c r="H1294" s="67" t="str">
        <f>IF(B1294="","",VLOOKUP(B1294,'Base productos'!A$2:H$11812,7,FALSE))</f>
        <v/>
      </c>
      <c r="I1294" s="67" t="str">
        <f>IF(B1294="","",VLOOKUP(B1294,'Base productos'!A$2:H$11812,8,FALSE))</f>
        <v/>
      </c>
      <c r="J1294" s="47"/>
      <c r="K1294" s="48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70"/>
      <c r="Y1294" s="69"/>
      <c r="Z1294" s="70"/>
      <c r="AA1294" s="105"/>
      <c r="AB1294" s="107"/>
      <c r="AC1294" s="106"/>
      <c r="AD1294" s="106"/>
      <c r="AE1294" s="54"/>
      <c r="AF1294" s="104"/>
      <c r="AG1294" s="94"/>
      <c r="AH1294" s="94"/>
      <c r="AI1294"/>
      <c r="AJ1294"/>
      <c r="AM1294" s="13"/>
    </row>
    <row r="1295" spans="1:39" s="8" customFormat="1" ht="24.95" customHeight="1" x14ac:dyDescent="0.25">
      <c r="A1295" s="66" t="str">
        <f t="shared" si="19"/>
        <v/>
      </c>
      <c r="B1295" s="62"/>
      <c r="C1295" s="64" t="str">
        <f>IF(B1295="","",VLOOKUP(B1295,'Base productos'!A$2:H$11812,2,FALSE))</f>
        <v/>
      </c>
      <c r="D1295" s="67" t="str">
        <f>IF(B1295="","",VLOOKUP(B1295,'Base productos'!A$2:H$11812,3,FALSE))</f>
        <v/>
      </c>
      <c r="E1295" s="63" t="str">
        <f>IF(B1295="","",VLOOKUP(B1295,'Base productos'!A$2:H$11812,4,FALSE))</f>
        <v/>
      </c>
      <c r="F1295" s="63" t="str">
        <f>IF(B1295="","",VLOOKUP(B1295,'Base productos'!A$2:H$11812,5,FALSE))</f>
        <v/>
      </c>
      <c r="G1295" s="67" t="str">
        <f>IF(B1295="","",VLOOKUP(B1295,'Base productos'!A$2:H$11812,6,FALSE))</f>
        <v/>
      </c>
      <c r="H1295" s="67" t="str">
        <f>IF(B1295="","",VLOOKUP(B1295,'Base productos'!A$2:H$11812,7,FALSE))</f>
        <v/>
      </c>
      <c r="I1295" s="67" t="str">
        <f>IF(B1295="","",VLOOKUP(B1295,'Base productos'!A$2:H$11812,8,FALSE))</f>
        <v/>
      </c>
      <c r="J1295" s="47"/>
      <c r="K1295" s="48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70"/>
      <c r="Y1295" s="69"/>
      <c r="Z1295" s="70"/>
      <c r="AA1295" s="105"/>
      <c r="AB1295" s="107"/>
      <c r="AC1295" s="106"/>
      <c r="AD1295" s="106"/>
      <c r="AE1295" s="54"/>
      <c r="AF1295" s="104"/>
      <c r="AG1295" s="94"/>
      <c r="AH1295" s="94"/>
      <c r="AI1295"/>
      <c r="AJ1295"/>
      <c r="AM1295" s="13"/>
    </row>
    <row r="1296" spans="1:39" s="8" customFormat="1" ht="24.95" customHeight="1" x14ac:dyDescent="0.25">
      <c r="A1296" s="66" t="str">
        <f t="shared" si="19"/>
        <v/>
      </c>
      <c r="B1296" s="62"/>
      <c r="C1296" s="64" t="str">
        <f>IF(B1296="","",VLOOKUP(B1296,'Base productos'!A$2:H$11812,2,FALSE))</f>
        <v/>
      </c>
      <c r="D1296" s="67" t="str">
        <f>IF(B1296="","",VLOOKUP(B1296,'Base productos'!A$2:H$11812,3,FALSE))</f>
        <v/>
      </c>
      <c r="E1296" s="63" t="str">
        <f>IF(B1296="","",VLOOKUP(B1296,'Base productos'!A$2:H$11812,4,FALSE))</f>
        <v/>
      </c>
      <c r="F1296" s="63" t="str">
        <f>IF(B1296="","",VLOOKUP(B1296,'Base productos'!A$2:H$11812,5,FALSE))</f>
        <v/>
      </c>
      <c r="G1296" s="67" t="str">
        <f>IF(B1296="","",VLOOKUP(B1296,'Base productos'!A$2:H$11812,6,FALSE))</f>
        <v/>
      </c>
      <c r="H1296" s="67" t="str">
        <f>IF(B1296="","",VLOOKUP(B1296,'Base productos'!A$2:H$11812,7,FALSE))</f>
        <v/>
      </c>
      <c r="I1296" s="67" t="str">
        <f>IF(B1296="","",VLOOKUP(B1296,'Base productos'!A$2:H$11812,8,FALSE))</f>
        <v/>
      </c>
      <c r="J1296" s="47"/>
      <c r="K1296" s="48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70"/>
      <c r="Y1296" s="69"/>
      <c r="Z1296" s="70"/>
      <c r="AA1296" s="105"/>
      <c r="AB1296" s="107"/>
      <c r="AC1296" s="106"/>
      <c r="AD1296" s="106"/>
      <c r="AE1296" s="54"/>
      <c r="AF1296" s="104"/>
      <c r="AG1296" s="94"/>
      <c r="AH1296" s="94"/>
      <c r="AI1296"/>
      <c r="AJ1296"/>
      <c r="AM1296" s="13"/>
    </row>
    <row r="1297" spans="1:39" s="8" customFormat="1" ht="24.95" customHeight="1" x14ac:dyDescent="0.25">
      <c r="A1297" s="66" t="str">
        <f t="shared" si="19"/>
        <v/>
      </c>
      <c r="B1297" s="62"/>
      <c r="C1297" s="64" t="str">
        <f>IF(B1297="","",VLOOKUP(B1297,'Base productos'!A$2:H$11812,2,FALSE))</f>
        <v/>
      </c>
      <c r="D1297" s="67" t="str">
        <f>IF(B1297="","",VLOOKUP(B1297,'Base productos'!A$2:H$11812,3,FALSE))</f>
        <v/>
      </c>
      <c r="E1297" s="63" t="str">
        <f>IF(B1297="","",VLOOKUP(B1297,'Base productos'!A$2:H$11812,4,FALSE))</f>
        <v/>
      </c>
      <c r="F1297" s="63" t="str">
        <f>IF(B1297="","",VLOOKUP(B1297,'Base productos'!A$2:H$11812,5,FALSE))</f>
        <v/>
      </c>
      <c r="G1297" s="67" t="str">
        <f>IF(B1297="","",VLOOKUP(B1297,'Base productos'!A$2:H$11812,6,FALSE))</f>
        <v/>
      </c>
      <c r="H1297" s="67" t="str">
        <f>IF(B1297="","",VLOOKUP(B1297,'Base productos'!A$2:H$11812,7,FALSE))</f>
        <v/>
      </c>
      <c r="I1297" s="67" t="str">
        <f>IF(B1297="","",VLOOKUP(B1297,'Base productos'!A$2:H$11812,8,FALSE))</f>
        <v/>
      </c>
      <c r="J1297" s="47"/>
      <c r="K1297" s="48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70"/>
      <c r="Y1297" s="69"/>
      <c r="Z1297" s="70"/>
      <c r="AA1297" s="105"/>
      <c r="AB1297" s="107"/>
      <c r="AC1297" s="106"/>
      <c r="AD1297" s="106"/>
      <c r="AE1297" s="54"/>
      <c r="AF1297" s="104"/>
      <c r="AG1297" s="94"/>
      <c r="AH1297" s="94"/>
      <c r="AI1297"/>
      <c r="AJ1297"/>
      <c r="AM1297" s="13"/>
    </row>
    <row r="1298" spans="1:39" s="8" customFormat="1" ht="24.95" customHeight="1" x14ac:dyDescent="0.25">
      <c r="A1298" s="66" t="str">
        <f t="shared" si="19"/>
        <v/>
      </c>
      <c r="B1298" s="62"/>
      <c r="C1298" s="64" t="str">
        <f>IF(B1298="","",VLOOKUP(B1298,'Base productos'!A$2:H$11812,2,FALSE))</f>
        <v/>
      </c>
      <c r="D1298" s="67" t="str">
        <f>IF(B1298="","",VLOOKUP(B1298,'Base productos'!A$2:H$11812,3,FALSE))</f>
        <v/>
      </c>
      <c r="E1298" s="63" t="str">
        <f>IF(B1298="","",VLOOKUP(B1298,'Base productos'!A$2:H$11812,4,FALSE))</f>
        <v/>
      </c>
      <c r="F1298" s="63" t="str">
        <f>IF(B1298="","",VLOOKUP(B1298,'Base productos'!A$2:H$11812,5,FALSE))</f>
        <v/>
      </c>
      <c r="G1298" s="67" t="str">
        <f>IF(B1298="","",VLOOKUP(B1298,'Base productos'!A$2:H$11812,6,FALSE))</f>
        <v/>
      </c>
      <c r="H1298" s="67" t="str">
        <f>IF(B1298="","",VLOOKUP(B1298,'Base productos'!A$2:H$11812,7,FALSE))</f>
        <v/>
      </c>
      <c r="I1298" s="67" t="str">
        <f>IF(B1298="","",VLOOKUP(B1298,'Base productos'!A$2:H$11812,8,FALSE))</f>
        <v/>
      </c>
      <c r="J1298" s="47"/>
      <c r="K1298" s="48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70"/>
      <c r="Y1298" s="69"/>
      <c r="Z1298" s="70"/>
      <c r="AA1298" s="105"/>
      <c r="AB1298" s="107"/>
      <c r="AC1298" s="106"/>
      <c r="AD1298" s="106"/>
      <c r="AE1298" s="54"/>
      <c r="AF1298" s="104"/>
      <c r="AG1298" s="94"/>
      <c r="AH1298" s="94"/>
      <c r="AI1298"/>
      <c r="AJ1298"/>
      <c r="AM1298" s="13"/>
    </row>
    <row r="1299" spans="1:39" s="8" customFormat="1" ht="24.95" customHeight="1" x14ac:dyDescent="0.25">
      <c r="A1299" s="66" t="str">
        <f t="shared" si="19"/>
        <v/>
      </c>
      <c r="B1299" s="62"/>
      <c r="C1299" s="64" t="str">
        <f>IF(B1299="","",VLOOKUP(B1299,'Base productos'!A$2:H$11812,2,FALSE))</f>
        <v/>
      </c>
      <c r="D1299" s="67" t="str">
        <f>IF(B1299="","",VLOOKUP(B1299,'Base productos'!A$2:H$11812,3,FALSE))</f>
        <v/>
      </c>
      <c r="E1299" s="63" t="str">
        <f>IF(B1299="","",VLOOKUP(B1299,'Base productos'!A$2:H$11812,4,FALSE))</f>
        <v/>
      </c>
      <c r="F1299" s="63" t="str">
        <f>IF(B1299="","",VLOOKUP(B1299,'Base productos'!A$2:H$11812,5,FALSE))</f>
        <v/>
      </c>
      <c r="G1299" s="67" t="str">
        <f>IF(B1299="","",VLOOKUP(B1299,'Base productos'!A$2:H$11812,6,FALSE))</f>
        <v/>
      </c>
      <c r="H1299" s="67" t="str">
        <f>IF(B1299="","",VLOOKUP(B1299,'Base productos'!A$2:H$11812,7,FALSE))</f>
        <v/>
      </c>
      <c r="I1299" s="67" t="str">
        <f>IF(B1299="","",VLOOKUP(B1299,'Base productos'!A$2:H$11812,8,FALSE))</f>
        <v/>
      </c>
      <c r="J1299" s="47"/>
      <c r="K1299" s="48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70"/>
      <c r="Y1299" s="69"/>
      <c r="Z1299" s="70"/>
      <c r="AA1299" s="105"/>
      <c r="AB1299" s="107"/>
      <c r="AC1299" s="106"/>
      <c r="AD1299" s="106"/>
      <c r="AE1299" s="54"/>
      <c r="AF1299" s="104"/>
      <c r="AG1299" s="94"/>
      <c r="AH1299" s="94"/>
      <c r="AI1299"/>
      <c r="AJ1299"/>
      <c r="AM1299" s="13"/>
    </row>
    <row r="1300" spans="1:39" s="8" customFormat="1" ht="24.95" customHeight="1" x14ac:dyDescent="0.25">
      <c r="A1300" s="66" t="str">
        <f t="shared" si="19"/>
        <v/>
      </c>
      <c r="B1300" s="62"/>
      <c r="C1300" s="64" t="str">
        <f>IF(B1300="","",VLOOKUP(B1300,'Base productos'!A$2:H$11812,2,FALSE))</f>
        <v/>
      </c>
      <c r="D1300" s="67" t="str">
        <f>IF(B1300="","",VLOOKUP(B1300,'Base productos'!A$2:H$11812,3,FALSE))</f>
        <v/>
      </c>
      <c r="E1300" s="63" t="str">
        <f>IF(B1300="","",VLOOKUP(B1300,'Base productos'!A$2:H$11812,4,FALSE))</f>
        <v/>
      </c>
      <c r="F1300" s="63" t="str">
        <f>IF(B1300="","",VLOOKUP(B1300,'Base productos'!A$2:H$11812,5,FALSE))</f>
        <v/>
      </c>
      <c r="G1300" s="67" t="str">
        <f>IF(B1300="","",VLOOKUP(B1300,'Base productos'!A$2:H$11812,6,FALSE))</f>
        <v/>
      </c>
      <c r="H1300" s="67" t="str">
        <f>IF(B1300="","",VLOOKUP(B1300,'Base productos'!A$2:H$11812,7,FALSE))</f>
        <v/>
      </c>
      <c r="I1300" s="67" t="str">
        <f>IF(B1300="","",VLOOKUP(B1300,'Base productos'!A$2:H$11812,8,FALSE))</f>
        <v/>
      </c>
      <c r="J1300" s="47"/>
      <c r="K1300" s="48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70"/>
      <c r="Y1300" s="69"/>
      <c r="Z1300" s="70"/>
      <c r="AA1300" s="105"/>
      <c r="AB1300" s="107"/>
      <c r="AC1300" s="106"/>
      <c r="AD1300" s="106"/>
      <c r="AE1300" s="54"/>
      <c r="AF1300" s="104"/>
      <c r="AG1300" s="94"/>
      <c r="AH1300" s="94"/>
      <c r="AI1300"/>
      <c r="AJ1300"/>
      <c r="AM1300" s="13"/>
    </row>
    <row r="1301" spans="1:39" s="8" customFormat="1" ht="24.95" customHeight="1" x14ac:dyDescent="0.25">
      <c r="A1301" s="66" t="str">
        <f t="shared" si="19"/>
        <v/>
      </c>
      <c r="B1301" s="62"/>
      <c r="C1301" s="64" t="str">
        <f>IF(B1301="","",VLOOKUP(B1301,'Base productos'!A$2:H$11812,2,FALSE))</f>
        <v/>
      </c>
      <c r="D1301" s="67" t="str">
        <f>IF(B1301="","",VLOOKUP(B1301,'Base productos'!A$2:H$11812,3,FALSE))</f>
        <v/>
      </c>
      <c r="E1301" s="63" t="str">
        <f>IF(B1301="","",VLOOKUP(B1301,'Base productos'!A$2:H$11812,4,FALSE))</f>
        <v/>
      </c>
      <c r="F1301" s="63" t="str">
        <f>IF(B1301="","",VLOOKUP(B1301,'Base productos'!A$2:H$11812,5,FALSE))</f>
        <v/>
      </c>
      <c r="G1301" s="67" t="str">
        <f>IF(B1301="","",VLOOKUP(B1301,'Base productos'!A$2:H$11812,6,FALSE))</f>
        <v/>
      </c>
      <c r="H1301" s="67" t="str">
        <f>IF(B1301="","",VLOOKUP(B1301,'Base productos'!A$2:H$11812,7,FALSE))</f>
        <v/>
      </c>
      <c r="I1301" s="67" t="str">
        <f>IF(B1301="","",VLOOKUP(B1301,'Base productos'!A$2:H$11812,8,FALSE))</f>
        <v/>
      </c>
      <c r="J1301" s="47"/>
      <c r="K1301" s="48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70"/>
      <c r="Y1301" s="69"/>
      <c r="Z1301" s="70"/>
      <c r="AA1301" s="105"/>
      <c r="AB1301" s="107"/>
      <c r="AC1301" s="106"/>
      <c r="AD1301" s="106"/>
      <c r="AE1301" s="54"/>
      <c r="AF1301" s="104"/>
      <c r="AG1301" s="94"/>
      <c r="AH1301" s="94"/>
      <c r="AI1301"/>
      <c r="AJ1301"/>
      <c r="AM1301" s="13"/>
    </row>
    <row r="1302" spans="1:39" s="8" customFormat="1" ht="24.95" customHeight="1" x14ac:dyDescent="0.25">
      <c r="A1302" s="66" t="str">
        <f t="shared" si="19"/>
        <v/>
      </c>
      <c r="B1302" s="62"/>
      <c r="C1302" s="64" t="str">
        <f>IF(B1302="","",VLOOKUP(B1302,'Base productos'!A$2:H$11812,2,FALSE))</f>
        <v/>
      </c>
      <c r="D1302" s="67" t="str">
        <f>IF(B1302="","",VLOOKUP(B1302,'Base productos'!A$2:H$11812,3,FALSE))</f>
        <v/>
      </c>
      <c r="E1302" s="63" t="str">
        <f>IF(B1302="","",VLOOKUP(B1302,'Base productos'!A$2:H$11812,4,FALSE))</f>
        <v/>
      </c>
      <c r="F1302" s="63" t="str">
        <f>IF(B1302="","",VLOOKUP(B1302,'Base productos'!A$2:H$11812,5,FALSE))</f>
        <v/>
      </c>
      <c r="G1302" s="67" t="str">
        <f>IF(B1302="","",VLOOKUP(B1302,'Base productos'!A$2:H$11812,6,FALSE))</f>
        <v/>
      </c>
      <c r="H1302" s="67" t="str">
        <f>IF(B1302="","",VLOOKUP(B1302,'Base productos'!A$2:H$11812,7,FALSE))</f>
        <v/>
      </c>
      <c r="I1302" s="67" t="str">
        <f>IF(B1302="","",VLOOKUP(B1302,'Base productos'!A$2:H$11812,8,FALSE))</f>
        <v/>
      </c>
      <c r="J1302" s="47"/>
      <c r="K1302" s="48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70"/>
      <c r="Y1302" s="69"/>
      <c r="Z1302" s="70"/>
      <c r="AA1302" s="105"/>
      <c r="AB1302" s="107"/>
      <c r="AC1302" s="106"/>
      <c r="AD1302" s="106"/>
      <c r="AE1302" s="54"/>
      <c r="AF1302" s="104"/>
      <c r="AG1302" s="94"/>
      <c r="AH1302" s="94"/>
      <c r="AI1302"/>
      <c r="AJ1302"/>
      <c r="AM1302" s="13"/>
    </row>
    <row r="1303" spans="1:39" s="8" customFormat="1" ht="24.95" customHeight="1" x14ac:dyDescent="0.25">
      <c r="A1303" s="66" t="str">
        <f t="shared" si="19"/>
        <v/>
      </c>
      <c r="B1303" s="62"/>
      <c r="C1303" s="64" t="str">
        <f>IF(B1303="","",VLOOKUP(B1303,'Base productos'!A$2:H$11812,2,FALSE))</f>
        <v/>
      </c>
      <c r="D1303" s="67" t="str">
        <f>IF(B1303="","",VLOOKUP(B1303,'Base productos'!A$2:H$11812,3,FALSE))</f>
        <v/>
      </c>
      <c r="E1303" s="63" t="str">
        <f>IF(B1303="","",VLOOKUP(B1303,'Base productos'!A$2:H$11812,4,FALSE))</f>
        <v/>
      </c>
      <c r="F1303" s="63" t="str">
        <f>IF(B1303="","",VLOOKUP(B1303,'Base productos'!A$2:H$11812,5,FALSE))</f>
        <v/>
      </c>
      <c r="G1303" s="67" t="str">
        <f>IF(B1303="","",VLOOKUP(B1303,'Base productos'!A$2:H$11812,6,FALSE))</f>
        <v/>
      </c>
      <c r="H1303" s="67" t="str">
        <f>IF(B1303="","",VLOOKUP(B1303,'Base productos'!A$2:H$11812,7,FALSE))</f>
        <v/>
      </c>
      <c r="I1303" s="67" t="str">
        <f>IF(B1303="","",VLOOKUP(B1303,'Base productos'!A$2:H$11812,8,FALSE))</f>
        <v/>
      </c>
      <c r="J1303" s="47"/>
      <c r="K1303" s="48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70"/>
      <c r="Y1303" s="69"/>
      <c r="Z1303" s="70"/>
      <c r="AA1303" s="105"/>
      <c r="AB1303" s="107"/>
      <c r="AC1303" s="106"/>
      <c r="AD1303" s="106"/>
      <c r="AE1303" s="54"/>
      <c r="AF1303" s="104"/>
      <c r="AG1303" s="94"/>
      <c r="AH1303" s="94"/>
      <c r="AI1303"/>
      <c r="AJ1303"/>
      <c r="AM1303" s="13"/>
    </row>
    <row r="1304" spans="1:39" s="8" customFormat="1" ht="24.95" customHeight="1" x14ac:dyDescent="0.25">
      <c r="A1304" s="66" t="str">
        <f t="shared" si="19"/>
        <v/>
      </c>
      <c r="B1304" s="62"/>
      <c r="C1304" s="64" t="str">
        <f>IF(B1304="","",VLOOKUP(B1304,'Base productos'!A$2:H$11812,2,FALSE))</f>
        <v/>
      </c>
      <c r="D1304" s="67" t="str">
        <f>IF(B1304="","",VLOOKUP(B1304,'Base productos'!A$2:H$11812,3,FALSE))</f>
        <v/>
      </c>
      <c r="E1304" s="63" t="str">
        <f>IF(B1304="","",VLOOKUP(B1304,'Base productos'!A$2:H$11812,4,FALSE))</f>
        <v/>
      </c>
      <c r="F1304" s="63" t="str">
        <f>IF(B1304="","",VLOOKUP(B1304,'Base productos'!A$2:H$11812,5,FALSE))</f>
        <v/>
      </c>
      <c r="G1304" s="67" t="str">
        <f>IF(B1304="","",VLOOKUP(B1304,'Base productos'!A$2:H$11812,6,FALSE))</f>
        <v/>
      </c>
      <c r="H1304" s="67" t="str">
        <f>IF(B1304="","",VLOOKUP(B1304,'Base productos'!A$2:H$11812,7,FALSE))</f>
        <v/>
      </c>
      <c r="I1304" s="67" t="str">
        <f>IF(B1304="","",VLOOKUP(B1304,'Base productos'!A$2:H$11812,8,FALSE))</f>
        <v/>
      </c>
      <c r="J1304" s="47"/>
      <c r="K1304" s="48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70"/>
      <c r="Y1304" s="69"/>
      <c r="Z1304" s="70"/>
      <c r="AA1304" s="105"/>
      <c r="AB1304" s="107"/>
      <c r="AC1304" s="106"/>
      <c r="AD1304" s="106"/>
      <c r="AE1304" s="54"/>
      <c r="AF1304" s="104"/>
      <c r="AG1304" s="94"/>
      <c r="AH1304" s="94"/>
      <c r="AI1304"/>
      <c r="AJ1304"/>
      <c r="AM1304" s="13"/>
    </row>
    <row r="1305" spans="1:39" s="8" customFormat="1" ht="24.95" customHeight="1" x14ac:dyDescent="0.25">
      <c r="A1305" s="66" t="str">
        <f t="shared" ref="A1305:A1368" si="20">IF(A1304="","",IF(B1305="","",A1304))</f>
        <v/>
      </c>
      <c r="B1305" s="62"/>
      <c r="C1305" s="64" t="str">
        <f>IF(B1305="","",VLOOKUP(B1305,'Base productos'!A$2:H$11812,2,FALSE))</f>
        <v/>
      </c>
      <c r="D1305" s="67" t="str">
        <f>IF(B1305="","",VLOOKUP(B1305,'Base productos'!A$2:H$11812,3,FALSE))</f>
        <v/>
      </c>
      <c r="E1305" s="63" t="str">
        <f>IF(B1305="","",VLOOKUP(B1305,'Base productos'!A$2:H$11812,4,FALSE))</f>
        <v/>
      </c>
      <c r="F1305" s="63" t="str">
        <f>IF(B1305="","",VLOOKUP(B1305,'Base productos'!A$2:H$11812,5,FALSE))</f>
        <v/>
      </c>
      <c r="G1305" s="67" t="str">
        <f>IF(B1305="","",VLOOKUP(B1305,'Base productos'!A$2:H$11812,6,FALSE))</f>
        <v/>
      </c>
      <c r="H1305" s="67" t="str">
        <f>IF(B1305="","",VLOOKUP(B1305,'Base productos'!A$2:H$11812,7,FALSE))</f>
        <v/>
      </c>
      <c r="I1305" s="67" t="str">
        <f>IF(B1305="","",VLOOKUP(B1305,'Base productos'!A$2:H$11812,8,FALSE))</f>
        <v/>
      </c>
      <c r="J1305" s="47"/>
      <c r="K1305" s="48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70"/>
      <c r="Y1305" s="69"/>
      <c r="Z1305" s="70"/>
      <c r="AA1305" s="105"/>
      <c r="AB1305" s="107"/>
      <c r="AC1305" s="106"/>
      <c r="AD1305" s="106"/>
      <c r="AE1305" s="54"/>
      <c r="AF1305" s="104"/>
      <c r="AG1305" s="94"/>
      <c r="AH1305" s="94"/>
      <c r="AI1305"/>
      <c r="AJ1305"/>
      <c r="AM1305" s="13"/>
    </row>
    <row r="1306" spans="1:39" s="8" customFormat="1" ht="24.95" customHeight="1" x14ac:dyDescent="0.25">
      <c r="A1306" s="66" t="str">
        <f t="shared" si="20"/>
        <v/>
      </c>
      <c r="B1306" s="62"/>
      <c r="C1306" s="64" t="str">
        <f>IF(B1306="","",VLOOKUP(B1306,'Base productos'!A$2:H$11812,2,FALSE))</f>
        <v/>
      </c>
      <c r="D1306" s="67" t="str">
        <f>IF(B1306="","",VLOOKUP(B1306,'Base productos'!A$2:H$11812,3,FALSE))</f>
        <v/>
      </c>
      <c r="E1306" s="63" t="str">
        <f>IF(B1306="","",VLOOKUP(B1306,'Base productos'!A$2:H$11812,4,FALSE))</f>
        <v/>
      </c>
      <c r="F1306" s="63" t="str">
        <f>IF(B1306="","",VLOOKUP(B1306,'Base productos'!A$2:H$11812,5,FALSE))</f>
        <v/>
      </c>
      <c r="G1306" s="67" t="str">
        <f>IF(B1306="","",VLOOKUP(B1306,'Base productos'!A$2:H$11812,6,FALSE))</f>
        <v/>
      </c>
      <c r="H1306" s="67" t="str">
        <f>IF(B1306="","",VLOOKUP(B1306,'Base productos'!A$2:H$11812,7,FALSE))</f>
        <v/>
      </c>
      <c r="I1306" s="67" t="str">
        <f>IF(B1306="","",VLOOKUP(B1306,'Base productos'!A$2:H$11812,8,FALSE))</f>
        <v/>
      </c>
      <c r="J1306" s="47"/>
      <c r="K1306" s="48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70"/>
      <c r="Y1306" s="69"/>
      <c r="Z1306" s="70"/>
      <c r="AA1306" s="105"/>
      <c r="AB1306" s="107"/>
      <c r="AC1306" s="106"/>
      <c r="AD1306" s="106"/>
      <c r="AE1306" s="54"/>
      <c r="AF1306" s="104"/>
      <c r="AG1306" s="94"/>
      <c r="AH1306" s="94"/>
      <c r="AI1306"/>
      <c r="AJ1306"/>
      <c r="AM1306" s="13"/>
    </row>
    <row r="1307" spans="1:39" s="8" customFormat="1" ht="24.95" customHeight="1" x14ac:dyDescent="0.25">
      <c r="A1307" s="66" t="str">
        <f t="shared" si="20"/>
        <v/>
      </c>
      <c r="B1307" s="62"/>
      <c r="C1307" s="64" t="str">
        <f>IF(B1307="","",VLOOKUP(B1307,'Base productos'!A$2:H$11812,2,FALSE))</f>
        <v/>
      </c>
      <c r="D1307" s="67" t="str">
        <f>IF(B1307="","",VLOOKUP(B1307,'Base productos'!A$2:H$11812,3,FALSE))</f>
        <v/>
      </c>
      <c r="E1307" s="63" t="str">
        <f>IF(B1307="","",VLOOKUP(B1307,'Base productos'!A$2:H$11812,4,FALSE))</f>
        <v/>
      </c>
      <c r="F1307" s="63" t="str">
        <f>IF(B1307="","",VLOOKUP(B1307,'Base productos'!A$2:H$11812,5,FALSE))</f>
        <v/>
      </c>
      <c r="G1307" s="67" t="str">
        <f>IF(B1307="","",VLOOKUP(B1307,'Base productos'!A$2:H$11812,6,FALSE))</f>
        <v/>
      </c>
      <c r="H1307" s="67" t="str">
        <f>IF(B1307="","",VLOOKUP(B1307,'Base productos'!A$2:H$11812,7,FALSE))</f>
        <v/>
      </c>
      <c r="I1307" s="67" t="str">
        <f>IF(B1307="","",VLOOKUP(B1307,'Base productos'!A$2:H$11812,8,FALSE))</f>
        <v/>
      </c>
      <c r="J1307" s="47"/>
      <c r="K1307" s="48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70"/>
      <c r="Y1307" s="69"/>
      <c r="Z1307" s="70"/>
      <c r="AA1307" s="105"/>
      <c r="AB1307" s="107"/>
      <c r="AC1307" s="106"/>
      <c r="AD1307" s="106"/>
      <c r="AE1307" s="54"/>
      <c r="AF1307" s="104"/>
      <c r="AG1307" s="94"/>
      <c r="AH1307" s="94"/>
      <c r="AI1307"/>
      <c r="AJ1307"/>
      <c r="AM1307" s="13"/>
    </row>
    <row r="1308" spans="1:39" s="8" customFormat="1" ht="24.95" customHeight="1" x14ac:dyDescent="0.25">
      <c r="A1308" s="66" t="str">
        <f t="shared" si="20"/>
        <v/>
      </c>
      <c r="B1308" s="62"/>
      <c r="C1308" s="64" t="str">
        <f>IF(B1308="","",VLOOKUP(B1308,'Base productos'!A$2:H$11812,2,FALSE))</f>
        <v/>
      </c>
      <c r="D1308" s="67" t="str">
        <f>IF(B1308="","",VLOOKUP(B1308,'Base productos'!A$2:H$11812,3,FALSE))</f>
        <v/>
      </c>
      <c r="E1308" s="63" t="str">
        <f>IF(B1308="","",VLOOKUP(B1308,'Base productos'!A$2:H$11812,4,FALSE))</f>
        <v/>
      </c>
      <c r="F1308" s="63" t="str">
        <f>IF(B1308="","",VLOOKUP(B1308,'Base productos'!A$2:H$11812,5,FALSE))</f>
        <v/>
      </c>
      <c r="G1308" s="67" t="str">
        <f>IF(B1308="","",VLOOKUP(B1308,'Base productos'!A$2:H$11812,6,FALSE))</f>
        <v/>
      </c>
      <c r="H1308" s="67" t="str">
        <f>IF(B1308="","",VLOOKUP(B1308,'Base productos'!A$2:H$11812,7,FALSE))</f>
        <v/>
      </c>
      <c r="I1308" s="67" t="str">
        <f>IF(B1308="","",VLOOKUP(B1308,'Base productos'!A$2:H$11812,8,FALSE))</f>
        <v/>
      </c>
      <c r="J1308" s="47"/>
      <c r="K1308" s="48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70"/>
      <c r="Y1308" s="69"/>
      <c r="Z1308" s="70"/>
      <c r="AA1308" s="105"/>
      <c r="AB1308" s="107"/>
      <c r="AC1308" s="106"/>
      <c r="AD1308" s="106"/>
      <c r="AE1308" s="54"/>
      <c r="AF1308" s="104"/>
      <c r="AG1308" s="94"/>
      <c r="AH1308" s="94"/>
      <c r="AI1308"/>
      <c r="AJ1308"/>
      <c r="AM1308" s="13"/>
    </row>
    <row r="1309" spans="1:39" s="8" customFormat="1" ht="24.95" customHeight="1" x14ac:dyDescent="0.25">
      <c r="A1309" s="66" t="str">
        <f t="shared" si="20"/>
        <v/>
      </c>
      <c r="B1309" s="62"/>
      <c r="C1309" s="64" t="str">
        <f>IF(B1309="","",VLOOKUP(B1309,'Base productos'!A$2:H$11812,2,FALSE))</f>
        <v/>
      </c>
      <c r="D1309" s="67" t="str">
        <f>IF(B1309="","",VLOOKUP(B1309,'Base productos'!A$2:H$11812,3,FALSE))</f>
        <v/>
      </c>
      <c r="E1309" s="63" t="str">
        <f>IF(B1309="","",VLOOKUP(B1309,'Base productos'!A$2:H$11812,4,FALSE))</f>
        <v/>
      </c>
      <c r="F1309" s="63" t="str">
        <f>IF(B1309="","",VLOOKUP(B1309,'Base productos'!A$2:H$11812,5,FALSE))</f>
        <v/>
      </c>
      <c r="G1309" s="67" t="str">
        <f>IF(B1309="","",VLOOKUP(B1309,'Base productos'!A$2:H$11812,6,FALSE))</f>
        <v/>
      </c>
      <c r="H1309" s="67" t="str">
        <f>IF(B1309="","",VLOOKUP(B1309,'Base productos'!A$2:H$11812,7,FALSE))</f>
        <v/>
      </c>
      <c r="I1309" s="67" t="str">
        <f>IF(B1309="","",VLOOKUP(B1309,'Base productos'!A$2:H$11812,8,FALSE))</f>
        <v/>
      </c>
      <c r="J1309" s="47"/>
      <c r="K1309" s="48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70"/>
      <c r="Y1309" s="69"/>
      <c r="Z1309" s="70"/>
      <c r="AA1309" s="105"/>
      <c r="AB1309" s="107"/>
      <c r="AC1309" s="106"/>
      <c r="AD1309" s="106"/>
      <c r="AE1309" s="54"/>
      <c r="AF1309" s="104"/>
      <c r="AG1309" s="94"/>
      <c r="AH1309" s="94"/>
      <c r="AI1309"/>
      <c r="AJ1309"/>
      <c r="AM1309" s="13"/>
    </row>
    <row r="1310" spans="1:39" s="8" customFormat="1" ht="24.95" customHeight="1" x14ac:dyDescent="0.25">
      <c r="A1310" s="66" t="str">
        <f t="shared" si="20"/>
        <v/>
      </c>
      <c r="B1310" s="62"/>
      <c r="C1310" s="64" t="str">
        <f>IF(B1310="","",VLOOKUP(B1310,'Base productos'!A$2:H$11812,2,FALSE))</f>
        <v/>
      </c>
      <c r="D1310" s="67" t="str">
        <f>IF(B1310="","",VLOOKUP(B1310,'Base productos'!A$2:H$11812,3,FALSE))</f>
        <v/>
      </c>
      <c r="E1310" s="63" t="str">
        <f>IF(B1310="","",VLOOKUP(B1310,'Base productos'!A$2:H$11812,4,FALSE))</f>
        <v/>
      </c>
      <c r="F1310" s="63" t="str">
        <f>IF(B1310="","",VLOOKUP(B1310,'Base productos'!A$2:H$11812,5,FALSE))</f>
        <v/>
      </c>
      <c r="G1310" s="67" t="str">
        <f>IF(B1310="","",VLOOKUP(B1310,'Base productos'!A$2:H$11812,6,FALSE))</f>
        <v/>
      </c>
      <c r="H1310" s="67" t="str">
        <f>IF(B1310="","",VLOOKUP(B1310,'Base productos'!A$2:H$11812,7,FALSE))</f>
        <v/>
      </c>
      <c r="I1310" s="67" t="str">
        <f>IF(B1310="","",VLOOKUP(B1310,'Base productos'!A$2:H$11812,8,FALSE))</f>
        <v/>
      </c>
      <c r="J1310" s="47"/>
      <c r="K1310" s="48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70"/>
      <c r="Y1310" s="69"/>
      <c r="Z1310" s="70"/>
      <c r="AA1310" s="105"/>
      <c r="AB1310" s="107"/>
      <c r="AC1310" s="106"/>
      <c r="AD1310" s="106"/>
      <c r="AE1310" s="54"/>
      <c r="AF1310" s="104"/>
      <c r="AG1310" s="94"/>
      <c r="AH1310" s="94"/>
      <c r="AI1310"/>
      <c r="AJ1310"/>
      <c r="AM1310" s="13"/>
    </row>
    <row r="1311" spans="1:39" s="8" customFormat="1" ht="24.95" customHeight="1" x14ac:dyDescent="0.25">
      <c r="A1311" s="66" t="str">
        <f t="shared" si="20"/>
        <v/>
      </c>
      <c r="B1311" s="62"/>
      <c r="C1311" s="64" t="str">
        <f>IF(B1311="","",VLOOKUP(B1311,'Base productos'!A$2:H$11812,2,FALSE))</f>
        <v/>
      </c>
      <c r="D1311" s="67" t="str">
        <f>IF(B1311="","",VLOOKUP(B1311,'Base productos'!A$2:H$11812,3,FALSE))</f>
        <v/>
      </c>
      <c r="E1311" s="63" t="str">
        <f>IF(B1311="","",VLOOKUP(B1311,'Base productos'!A$2:H$11812,4,FALSE))</f>
        <v/>
      </c>
      <c r="F1311" s="63" t="str">
        <f>IF(B1311="","",VLOOKUP(B1311,'Base productos'!A$2:H$11812,5,FALSE))</f>
        <v/>
      </c>
      <c r="G1311" s="67" t="str">
        <f>IF(B1311="","",VLOOKUP(B1311,'Base productos'!A$2:H$11812,6,FALSE))</f>
        <v/>
      </c>
      <c r="H1311" s="67" t="str">
        <f>IF(B1311="","",VLOOKUP(B1311,'Base productos'!A$2:H$11812,7,FALSE))</f>
        <v/>
      </c>
      <c r="I1311" s="67" t="str">
        <f>IF(B1311="","",VLOOKUP(B1311,'Base productos'!A$2:H$11812,8,FALSE))</f>
        <v/>
      </c>
      <c r="J1311" s="47"/>
      <c r="K1311" s="48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70"/>
      <c r="Y1311" s="69"/>
      <c r="Z1311" s="70"/>
      <c r="AA1311" s="105"/>
      <c r="AB1311" s="107"/>
      <c r="AC1311" s="106"/>
      <c r="AD1311" s="106"/>
      <c r="AE1311" s="54"/>
      <c r="AF1311" s="104"/>
      <c r="AG1311" s="94"/>
      <c r="AH1311" s="94"/>
      <c r="AI1311"/>
      <c r="AJ1311"/>
      <c r="AM1311" s="13"/>
    </row>
    <row r="1312" spans="1:39" s="8" customFormat="1" ht="24.95" customHeight="1" x14ac:dyDescent="0.25">
      <c r="A1312" s="66" t="str">
        <f t="shared" si="20"/>
        <v/>
      </c>
      <c r="B1312" s="62"/>
      <c r="C1312" s="64" t="str">
        <f>IF(B1312="","",VLOOKUP(B1312,'Base productos'!A$2:H$11812,2,FALSE))</f>
        <v/>
      </c>
      <c r="D1312" s="67" t="str">
        <f>IF(B1312="","",VLOOKUP(B1312,'Base productos'!A$2:H$11812,3,FALSE))</f>
        <v/>
      </c>
      <c r="E1312" s="63" t="str">
        <f>IF(B1312="","",VLOOKUP(B1312,'Base productos'!A$2:H$11812,4,FALSE))</f>
        <v/>
      </c>
      <c r="F1312" s="63" t="str">
        <f>IF(B1312="","",VLOOKUP(B1312,'Base productos'!A$2:H$11812,5,FALSE))</f>
        <v/>
      </c>
      <c r="G1312" s="67" t="str">
        <f>IF(B1312="","",VLOOKUP(B1312,'Base productos'!A$2:H$11812,6,FALSE))</f>
        <v/>
      </c>
      <c r="H1312" s="67" t="str">
        <f>IF(B1312="","",VLOOKUP(B1312,'Base productos'!A$2:H$11812,7,FALSE))</f>
        <v/>
      </c>
      <c r="I1312" s="67" t="str">
        <f>IF(B1312="","",VLOOKUP(B1312,'Base productos'!A$2:H$11812,8,FALSE))</f>
        <v/>
      </c>
      <c r="J1312" s="47"/>
      <c r="K1312" s="48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70"/>
      <c r="Y1312" s="69"/>
      <c r="Z1312" s="70"/>
      <c r="AA1312" s="105"/>
      <c r="AB1312" s="107"/>
      <c r="AC1312" s="106"/>
      <c r="AD1312" s="106"/>
      <c r="AE1312" s="54"/>
      <c r="AF1312" s="104"/>
      <c r="AG1312" s="94"/>
      <c r="AH1312" s="94"/>
      <c r="AI1312"/>
      <c r="AJ1312"/>
      <c r="AM1312" s="13"/>
    </row>
    <row r="1313" spans="1:39" s="8" customFormat="1" ht="24.95" customHeight="1" x14ac:dyDescent="0.25">
      <c r="A1313" s="66" t="str">
        <f t="shared" si="20"/>
        <v/>
      </c>
      <c r="B1313" s="62"/>
      <c r="C1313" s="64" t="str">
        <f>IF(B1313="","",VLOOKUP(B1313,'Base productos'!A$2:H$11812,2,FALSE))</f>
        <v/>
      </c>
      <c r="D1313" s="67" t="str">
        <f>IF(B1313="","",VLOOKUP(B1313,'Base productos'!A$2:H$11812,3,FALSE))</f>
        <v/>
      </c>
      <c r="E1313" s="63" t="str">
        <f>IF(B1313="","",VLOOKUP(B1313,'Base productos'!A$2:H$11812,4,FALSE))</f>
        <v/>
      </c>
      <c r="F1313" s="63" t="str">
        <f>IF(B1313="","",VLOOKUP(B1313,'Base productos'!A$2:H$11812,5,FALSE))</f>
        <v/>
      </c>
      <c r="G1313" s="67" t="str">
        <f>IF(B1313="","",VLOOKUP(B1313,'Base productos'!A$2:H$11812,6,FALSE))</f>
        <v/>
      </c>
      <c r="H1313" s="67" t="str">
        <f>IF(B1313="","",VLOOKUP(B1313,'Base productos'!A$2:H$11812,7,FALSE))</f>
        <v/>
      </c>
      <c r="I1313" s="67" t="str">
        <f>IF(B1313="","",VLOOKUP(B1313,'Base productos'!A$2:H$11812,8,FALSE))</f>
        <v/>
      </c>
      <c r="J1313" s="47"/>
      <c r="K1313" s="48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70"/>
      <c r="Y1313" s="69"/>
      <c r="Z1313" s="70"/>
      <c r="AA1313" s="105"/>
      <c r="AB1313" s="107"/>
      <c r="AC1313" s="106"/>
      <c r="AD1313" s="106"/>
      <c r="AE1313" s="54"/>
      <c r="AF1313" s="104"/>
      <c r="AG1313" s="94"/>
      <c r="AH1313" s="94"/>
      <c r="AI1313"/>
      <c r="AJ1313"/>
      <c r="AM1313" s="13"/>
    </row>
    <row r="1314" spans="1:39" s="8" customFormat="1" ht="24.95" customHeight="1" x14ac:dyDescent="0.25">
      <c r="A1314" s="66" t="str">
        <f t="shared" si="20"/>
        <v/>
      </c>
      <c r="B1314" s="62"/>
      <c r="C1314" s="64" t="str">
        <f>IF(B1314="","",VLOOKUP(B1314,'Base productos'!A$2:H$11812,2,FALSE))</f>
        <v/>
      </c>
      <c r="D1314" s="67" t="str">
        <f>IF(B1314="","",VLOOKUP(B1314,'Base productos'!A$2:H$11812,3,FALSE))</f>
        <v/>
      </c>
      <c r="E1314" s="63" t="str">
        <f>IF(B1314="","",VLOOKUP(B1314,'Base productos'!A$2:H$11812,4,FALSE))</f>
        <v/>
      </c>
      <c r="F1314" s="63" t="str">
        <f>IF(B1314="","",VLOOKUP(B1314,'Base productos'!A$2:H$11812,5,FALSE))</f>
        <v/>
      </c>
      <c r="G1314" s="67" t="str">
        <f>IF(B1314="","",VLOOKUP(B1314,'Base productos'!A$2:H$11812,6,FALSE))</f>
        <v/>
      </c>
      <c r="H1314" s="67" t="str">
        <f>IF(B1314="","",VLOOKUP(B1314,'Base productos'!A$2:H$11812,7,FALSE))</f>
        <v/>
      </c>
      <c r="I1314" s="67" t="str">
        <f>IF(B1314="","",VLOOKUP(B1314,'Base productos'!A$2:H$11812,8,FALSE))</f>
        <v/>
      </c>
      <c r="J1314" s="47"/>
      <c r="K1314" s="48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70"/>
      <c r="Y1314" s="69"/>
      <c r="Z1314" s="70"/>
      <c r="AA1314" s="105"/>
      <c r="AB1314" s="107"/>
      <c r="AC1314" s="106"/>
      <c r="AD1314" s="106"/>
      <c r="AE1314" s="54"/>
      <c r="AF1314" s="104"/>
      <c r="AG1314" s="94"/>
      <c r="AH1314" s="94"/>
      <c r="AI1314"/>
      <c r="AJ1314"/>
      <c r="AM1314" s="13"/>
    </row>
    <row r="1315" spans="1:39" s="8" customFormat="1" ht="24.95" customHeight="1" x14ac:dyDescent="0.25">
      <c r="A1315" s="66" t="str">
        <f t="shared" si="20"/>
        <v/>
      </c>
      <c r="B1315" s="62"/>
      <c r="C1315" s="64" t="str">
        <f>IF(B1315="","",VLOOKUP(B1315,'Base productos'!A$2:H$11812,2,FALSE))</f>
        <v/>
      </c>
      <c r="D1315" s="67" t="str">
        <f>IF(B1315="","",VLOOKUP(B1315,'Base productos'!A$2:H$11812,3,FALSE))</f>
        <v/>
      </c>
      <c r="E1315" s="63" t="str">
        <f>IF(B1315="","",VLOOKUP(B1315,'Base productos'!A$2:H$11812,4,FALSE))</f>
        <v/>
      </c>
      <c r="F1315" s="63" t="str">
        <f>IF(B1315="","",VLOOKUP(B1315,'Base productos'!A$2:H$11812,5,FALSE))</f>
        <v/>
      </c>
      <c r="G1315" s="67" t="str">
        <f>IF(B1315="","",VLOOKUP(B1315,'Base productos'!A$2:H$11812,6,FALSE))</f>
        <v/>
      </c>
      <c r="H1315" s="67" t="str">
        <f>IF(B1315="","",VLOOKUP(B1315,'Base productos'!A$2:H$11812,7,FALSE))</f>
        <v/>
      </c>
      <c r="I1315" s="67" t="str">
        <f>IF(B1315="","",VLOOKUP(B1315,'Base productos'!A$2:H$11812,8,FALSE))</f>
        <v/>
      </c>
      <c r="J1315" s="47"/>
      <c r="K1315" s="48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70"/>
      <c r="Y1315" s="69"/>
      <c r="Z1315" s="70"/>
      <c r="AA1315" s="105"/>
      <c r="AB1315" s="107"/>
      <c r="AC1315" s="106"/>
      <c r="AD1315" s="106"/>
      <c r="AE1315" s="54"/>
      <c r="AF1315" s="104"/>
      <c r="AG1315" s="94"/>
      <c r="AH1315" s="94"/>
      <c r="AI1315"/>
      <c r="AJ1315"/>
      <c r="AM1315" s="13"/>
    </row>
    <row r="1316" spans="1:39" s="8" customFormat="1" ht="24.95" customHeight="1" x14ac:dyDescent="0.25">
      <c r="A1316" s="66" t="str">
        <f t="shared" si="20"/>
        <v/>
      </c>
      <c r="B1316" s="62"/>
      <c r="C1316" s="64" t="str">
        <f>IF(B1316="","",VLOOKUP(B1316,'Base productos'!A$2:H$11812,2,FALSE))</f>
        <v/>
      </c>
      <c r="D1316" s="67" t="str">
        <f>IF(B1316="","",VLOOKUP(B1316,'Base productos'!A$2:H$11812,3,FALSE))</f>
        <v/>
      </c>
      <c r="E1316" s="63" t="str">
        <f>IF(B1316="","",VLOOKUP(B1316,'Base productos'!A$2:H$11812,4,FALSE))</f>
        <v/>
      </c>
      <c r="F1316" s="63" t="str">
        <f>IF(B1316="","",VLOOKUP(B1316,'Base productos'!A$2:H$11812,5,FALSE))</f>
        <v/>
      </c>
      <c r="G1316" s="67" t="str">
        <f>IF(B1316="","",VLOOKUP(B1316,'Base productos'!A$2:H$11812,6,FALSE))</f>
        <v/>
      </c>
      <c r="H1316" s="67" t="str">
        <f>IF(B1316="","",VLOOKUP(B1316,'Base productos'!A$2:H$11812,7,FALSE))</f>
        <v/>
      </c>
      <c r="I1316" s="67" t="str">
        <f>IF(B1316="","",VLOOKUP(B1316,'Base productos'!A$2:H$11812,8,FALSE))</f>
        <v/>
      </c>
      <c r="J1316" s="47"/>
      <c r="K1316" s="48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70"/>
      <c r="Y1316" s="69"/>
      <c r="Z1316" s="70"/>
      <c r="AA1316" s="105"/>
      <c r="AB1316" s="107"/>
      <c r="AC1316" s="106"/>
      <c r="AD1316" s="106"/>
      <c r="AE1316" s="54"/>
      <c r="AF1316" s="104"/>
      <c r="AG1316" s="94"/>
      <c r="AH1316" s="94"/>
      <c r="AI1316"/>
      <c r="AJ1316"/>
      <c r="AM1316" s="13"/>
    </row>
    <row r="1317" spans="1:39" s="8" customFormat="1" ht="24.95" customHeight="1" x14ac:dyDescent="0.25">
      <c r="A1317" s="66" t="str">
        <f t="shared" si="20"/>
        <v/>
      </c>
      <c r="B1317" s="62"/>
      <c r="C1317" s="64" t="str">
        <f>IF(B1317="","",VLOOKUP(B1317,'Base productos'!A$2:H$11812,2,FALSE))</f>
        <v/>
      </c>
      <c r="D1317" s="67" t="str">
        <f>IF(B1317="","",VLOOKUP(B1317,'Base productos'!A$2:H$11812,3,FALSE))</f>
        <v/>
      </c>
      <c r="E1317" s="63" t="str">
        <f>IF(B1317="","",VLOOKUP(B1317,'Base productos'!A$2:H$11812,4,FALSE))</f>
        <v/>
      </c>
      <c r="F1317" s="63" t="str">
        <f>IF(B1317="","",VLOOKUP(B1317,'Base productos'!A$2:H$11812,5,FALSE))</f>
        <v/>
      </c>
      <c r="G1317" s="67" t="str">
        <f>IF(B1317="","",VLOOKUP(B1317,'Base productos'!A$2:H$11812,6,FALSE))</f>
        <v/>
      </c>
      <c r="H1317" s="67" t="str">
        <f>IF(B1317="","",VLOOKUP(B1317,'Base productos'!A$2:H$11812,7,FALSE))</f>
        <v/>
      </c>
      <c r="I1317" s="67" t="str">
        <f>IF(B1317="","",VLOOKUP(B1317,'Base productos'!A$2:H$11812,8,FALSE))</f>
        <v/>
      </c>
      <c r="J1317" s="47"/>
      <c r="K1317" s="48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70"/>
      <c r="Y1317" s="69"/>
      <c r="Z1317" s="70"/>
      <c r="AA1317" s="105"/>
      <c r="AB1317" s="107"/>
      <c r="AC1317" s="106"/>
      <c r="AD1317" s="106"/>
      <c r="AE1317" s="54"/>
      <c r="AF1317" s="104"/>
      <c r="AG1317" s="94"/>
      <c r="AH1317" s="94"/>
      <c r="AI1317"/>
      <c r="AJ1317"/>
      <c r="AM1317" s="13"/>
    </row>
    <row r="1318" spans="1:39" s="8" customFormat="1" ht="24.95" customHeight="1" x14ac:dyDescent="0.25">
      <c r="A1318" s="66" t="str">
        <f t="shared" si="20"/>
        <v/>
      </c>
      <c r="B1318" s="62"/>
      <c r="C1318" s="64" t="str">
        <f>IF(B1318="","",VLOOKUP(B1318,'Base productos'!A$2:H$11812,2,FALSE))</f>
        <v/>
      </c>
      <c r="D1318" s="67" t="str">
        <f>IF(B1318="","",VLOOKUP(B1318,'Base productos'!A$2:H$11812,3,FALSE))</f>
        <v/>
      </c>
      <c r="E1318" s="63" t="str">
        <f>IF(B1318="","",VLOOKUP(B1318,'Base productos'!A$2:H$11812,4,FALSE))</f>
        <v/>
      </c>
      <c r="F1318" s="63" t="str">
        <f>IF(B1318="","",VLOOKUP(B1318,'Base productos'!A$2:H$11812,5,FALSE))</f>
        <v/>
      </c>
      <c r="G1318" s="67" t="str">
        <f>IF(B1318="","",VLOOKUP(B1318,'Base productos'!A$2:H$11812,6,FALSE))</f>
        <v/>
      </c>
      <c r="H1318" s="67" t="str">
        <f>IF(B1318="","",VLOOKUP(B1318,'Base productos'!A$2:H$11812,7,FALSE))</f>
        <v/>
      </c>
      <c r="I1318" s="67" t="str">
        <f>IF(B1318="","",VLOOKUP(B1318,'Base productos'!A$2:H$11812,8,FALSE))</f>
        <v/>
      </c>
      <c r="J1318" s="47"/>
      <c r="K1318" s="48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70"/>
      <c r="Y1318" s="69"/>
      <c r="Z1318" s="70"/>
      <c r="AA1318" s="105"/>
      <c r="AB1318" s="107"/>
      <c r="AC1318" s="106"/>
      <c r="AD1318" s="106"/>
      <c r="AE1318" s="54"/>
      <c r="AF1318" s="104"/>
      <c r="AG1318" s="94"/>
      <c r="AH1318" s="94"/>
      <c r="AI1318"/>
      <c r="AJ1318"/>
      <c r="AM1318" s="13"/>
    </row>
    <row r="1319" spans="1:39" s="8" customFormat="1" ht="24.95" customHeight="1" x14ac:dyDescent="0.25">
      <c r="A1319" s="66" t="str">
        <f t="shared" si="20"/>
        <v/>
      </c>
      <c r="B1319" s="62"/>
      <c r="C1319" s="64" t="str">
        <f>IF(B1319="","",VLOOKUP(B1319,'Base productos'!A$2:H$11812,2,FALSE))</f>
        <v/>
      </c>
      <c r="D1319" s="67" t="str">
        <f>IF(B1319="","",VLOOKUP(B1319,'Base productos'!A$2:H$11812,3,FALSE))</f>
        <v/>
      </c>
      <c r="E1319" s="63" t="str">
        <f>IF(B1319="","",VLOOKUP(B1319,'Base productos'!A$2:H$11812,4,FALSE))</f>
        <v/>
      </c>
      <c r="F1319" s="63" t="str">
        <f>IF(B1319="","",VLOOKUP(B1319,'Base productos'!A$2:H$11812,5,FALSE))</f>
        <v/>
      </c>
      <c r="G1319" s="67" t="str">
        <f>IF(B1319="","",VLOOKUP(B1319,'Base productos'!A$2:H$11812,6,FALSE))</f>
        <v/>
      </c>
      <c r="H1319" s="67" t="str">
        <f>IF(B1319="","",VLOOKUP(B1319,'Base productos'!A$2:H$11812,7,FALSE))</f>
        <v/>
      </c>
      <c r="I1319" s="67" t="str">
        <f>IF(B1319="","",VLOOKUP(B1319,'Base productos'!A$2:H$11812,8,FALSE))</f>
        <v/>
      </c>
      <c r="J1319" s="47"/>
      <c r="K1319" s="48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70"/>
      <c r="Y1319" s="69"/>
      <c r="Z1319" s="70"/>
      <c r="AA1319" s="105"/>
      <c r="AB1319" s="107"/>
      <c r="AC1319" s="106"/>
      <c r="AD1319" s="106"/>
      <c r="AE1319" s="54"/>
      <c r="AF1319" s="104"/>
      <c r="AG1319" s="94"/>
      <c r="AH1319" s="94"/>
      <c r="AI1319"/>
      <c r="AJ1319"/>
      <c r="AM1319" s="13"/>
    </row>
    <row r="1320" spans="1:39" s="8" customFormat="1" ht="24.95" customHeight="1" x14ac:dyDescent="0.25">
      <c r="A1320" s="66" t="str">
        <f t="shared" si="20"/>
        <v/>
      </c>
      <c r="B1320" s="62"/>
      <c r="C1320" s="64" t="str">
        <f>IF(B1320="","",VLOOKUP(B1320,'Base productos'!A$2:H$11812,2,FALSE))</f>
        <v/>
      </c>
      <c r="D1320" s="67" t="str">
        <f>IF(B1320="","",VLOOKUP(B1320,'Base productos'!A$2:H$11812,3,FALSE))</f>
        <v/>
      </c>
      <c r="E1320" s="63" t="str">
        <f>IF(B1320="","",VLOOKUP(B1320,'Base productos'!A$2:H$11812,4,FALSE))</f>
        <v/>
      </c>
      <c r="F1320" s="63" t="str">
        <f>IF(B1320="","",VLOOKUP(B1320,'Base productos'!A$2:H$11812,5,FALSE))</f>
        <v/>
      </c>
      <c r="G1320" s="67" t="str">
        <f>IF(B1320="","",VLOOKUP(B1320,'Base productos'!A$2:H$11812,6,FALSE))</f>
        <v/>
      </c>
      <c r="H1320" s="67" t="str">
        <f>IF(B1320="","",VLOOKUP(B1320,'Base productos'!A$2:H$11812,7,FALSE))</f>
        <v/>
      </c>
      <c r="I1320" s="67" t="str">
        <f>IF(B1320="","",VLOOKUP(B1320,'Base productos'!A$2:H$11812,8,FALSE))</f>
        <v/>
      </c>
      <c r="J1320" s="47"/>
      <c r="K1320" s="48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70"/>
      <c r="Y1320" s="69"/>
      <c r="Z1320" s="70"/>
      <c r="AA1320" s="105"/>
      <c r="AB1320" s="107"/>
      <c r="AC1320" s="106"/>
      <c r="AD1320" s="106"/>
      <c r="AE1320" s="54"/>
      <c r="AF1320" s="104"/>
      <c r="AG1320" s="94"/>
      <c r="AH1320" s="94"/>
      <c r="AI1320"/>
      <c r="AJ1320"/>
      <c r="AM1320" s="13"/>
    </row>
    <row r="1321" spans="1:39" s="8" customFormat="1" ht="24.95" customHeight="1" x14ac:dyDescent="0.25">
      <c r="A1321" s="66" t="str">
        <f t="shared" si="20"/>
        <v/>
      </c>
      <c r="B1321" s="62"/>
      <c r="C1321" s="64" t="str">
        <f>IF(B1321="","",VLOOKUP(B1321,'Base productos'!A$2:H$11812,2,FALSE))</f>
        <v/>
      </c>
      <c r="D1321" s="67" t="str">
        <f>IF(B1321="","",VLOOKUP(B1321,'Base productos'!A$2:H$11812,3,FALSE))</f>
        <v/>
      </c>
      <c r="E1321" s="63" t="str">
        <f>IF(B1321="","",VLOOKUP(B1321,'Base productos'!A$2:H$11812,4,FALSE))</f>
        <v/>
      </c>
      <c r="F1321" s="63" t="str">
        <f>IF(B1321="","",VLOOKUP(B1321,'Base productos'!A$2:H$11812,5,FALSE))</f>
        <v/>
      </c>
      <c r="G1321" s="67" t="str">
        <f>IF(B1321="","",VLOOKUP(B1321,'Base productos'!A$2:H$11812,6,FALSE))</f>
        <v/>
      </c>
      <c r="H1321" s="67" t="str">
        <f>IF(B1321="","",VLOOKUP(B1321,'Base productos'!A$2:H$11812,7,FALSE))</f>
        <v/>
      </c>
      <c r="I1321" s="67" t="str">
        <f>IF(B1321="","",VLOOKUP(B1321,'Base productos'!A$2:H$11812,8,FALSE))</f>
        <v/>
      </c>
      <c r="J1321" s="47"/>
      <c r="K1321" s="48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70"/>
      <c r="Y1321" s="69"/>
      <c r="Z1321" s="70"/>
      <c r="AA1321" s="105"/>
      <c r="AB1321" s="107"/>
      <c r="AC1321" s="106"/>
      <c r="AD1321" s="106"/>
      <c r="AE1321" s="54"/>
      <c r="AF1321" s="104"/>
      <c r="AG1321" s="94"/>
      <c r="AH1321" s="94"/>
      <c r="AI1321"/>
      <c r="AJ1321"/>
      <c r="AM1321" s="13"/>
    </row>
    <row r="1322" spans="1:39" s="8" customFormat="1" ht="24.95" customHeight="1" x14ac:dyDescent="0.25">
      <c r="A1322" s="66" t="str">
        <f t="shared" si="20"/>
        <v/>
      </c>
      <c r="B1322" s="62"/>
      <c r="C1322" s="64" t="str">
        <f>IF(B1322="","",VLOOKUP(B1322,'Base productos'!A$2:H$11812,2,FALSE))</f>
        <v/>
      </c>
      <c r="D1322" s="67" t="str">
        <f>IF(B1322="","",VLOOKUP(B1322,'Base productos'!A$2:H$11812,3,FALSE))</f>
        <v/>
      </c>
      <c r="E1322" s="63" t="str">
        <f>IF(B1322="","",VLOOKUP(B1322,'Base productos'!A$2:H$11812,4,FALSE))</f>
        <v/>
      </c>
      <c r="F1322" s="63" t="str">
        <f>IF(B1322="","",VLOOKUP(B1322,'Base productos'!A$2:H$11812,5,FALSE))</f>
        <v/>
      </c>
      <c r="G1322" s="67" t="str">
        <f>IF(B1322="","",VLOOKUP(B1322,'Base productos'!A$2:H$11812,6,FALSE))</f>
        <v/>
      </c>
      <c r="H1322" s="67" t="str">
        <f>IF(B1322="","",VLOOKUP(B1322,'Base productos'!A$2:H$11812,7,FALSE))</f>
        <v/>
      </c>
      <c r="I1322" s="67" t="str">
        <f>IF(B1322="","",VLOOKUP(B1322,'Base productos'!A$2:H$11812,8,FALSE))</f>
        <v/>
      </c>
      <c r="J1322" s="47"/>
      <c r="K1322" s="48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70"/>
      <c r="Y1322" s="69"/>
      <c r="Z1322" s="70"/>
      <c r="AA1322" s="105"/>
      <c r="AB1322" s="107"/>
      <c r="AC1322" s="106"/>
      <c r="AD1322" s="106"/>
      <c r="AE1322" s="54"/>
      <c r="AF1322" s="104"/>
      <c r="AG1322" s="94"/>
      <c r="AH1322" s="94"/>
      <c r="AI1322"/>
      <c r="AJ1322"/>
      <c r="AM1322" s="13"/>
    </row>
    <row r="1323" spans="1:39" s="8" customFormat="1" ht="24.95" customHeight="1" x14ac:dyDescent="0.25">
      <c r="A1323" s="66" t="str">
        <f t="shared" si="20"/>
        <v/>
      </c>
      <c r="B1323" s="62"/>
      <c r="C1323" s="64" t="str">
        <f>IF(B1323="","",VLOOKUP(B1323,'Base productos'!A$2:H$11812,2,FALSE))</f>
        <v/>
      </c>
      <c r="D1323" s="67" t="str">
        <f>IF(B1323="","",VLOOKUP(B1323,'Base productos'!A$2:H$11812,3,FALSE))</f>
        <v/>
      </c>
      <c r="E1323" s="63" t="str">
        <f>IF(B1323="","",VLOOKUP(B1323,'Base productos'!A$2:H$11812,4,FALSE))</f>
        <v/>
      </c>
      <c r="F1323" s="63" t="str">
        <f>IF(B1323="","",VLOOKUP(B1323,'Base productos'!A$2:H$11812,5,FALSE))</f>
        <v/>
      </c>
      <c r="G1323" s="67" t="str">
        <f>IF(B1323="","",VLOOKUP(B1323,'Base productos'!A$2:H$11812,6,FALSE))</f>
        <v/>
      </c>
      <c r="H1323" s="67" t="str">
        <f>IF(B1323="","",VLOOKUP(B1323,'Base productos'!A$2:H$11812,7,FALSE))</f>
        <v/>
      </c>
      <c r="I1323" s="67" t="str">
        <f>IF(B1323="","",VLOOKUP(B1323,'Base productos'!A$2:H$11812,8,FALSE))</f>
        <v/>
      </c>
      <c r="J1323" s="47"/>
      <c r="K1323" s="48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70"/>
      <c r="Y1323" s="69"/>
      <c r="Z1323" s="70"/>
      <c r="AA1323" s="105"/>
      <c r="AB1323" s="107"/>
      <c r="AC1323" s="106"/>
      <c r="AD1323" s="106"/>
      <c r="AE1323" s="54"/>
      <c r="AF1323" s="104"/>
      <c r="AG1323" s="94"/>
      <c r="AH1323" s="94"/>
      <c r="AI1323"/>
      <c r="AJ1323"/>
      <c r="AM1323" s="13"/>
    </row>
    <row r="1324" spans="1:39" s="8" customFormat="1" ht="24.95" customHeight="1" x14ac:dyDescent="0.25">
      <c r="A1324" s="66" t="str">
        <f t="shared" si="20"/>
        <v/>
      </c>
      <c r="B1324" s="62"/>
      <c r="C1324" s="64" t="str">
        <f>IF(B1324="","",VLOOKUP(B1324,'Base productos'!A$2:H$11812,2,FALSE))</f>
        <v/>
      </c>
      <c r="D1324" s="67" t="str">
        <f>IF(B1324="","",VLOOKUP(B1324,'Base productos'!A$2:H$11812,3,FALSE))</f>
        <v/>
      </c>
      <c r="E1324" s="63" t="str">
        <f>IF(B1324="","",VLOOKUP(B1324,'Base productos'!A$2:H$11812,4,FALSE))</f>
        <v/>
      </c>
      <c r="F1324" s="63" t="str">
        <f>IF(B1324="","",VLOOKUP(B1324,'Base productos'!A$2:H$11812,5,FALSE))</f>
        <v/>
      </c>
      <c r="G1324" s="67" t="str">
        <f>IF(B1324="","",VLOOKUP(B1324,'Base productos'!A$2:H$11812,6,FALSE))</f>
        <v/>
      </c>
      <c r="H1324" s="67" t="str">
        <f>IF(B1324="","",VLOOKUP(B1324,'Base productos'!A$2:H$11812,7,FALSE))</f>
        <v/>
      </c>
      <c r="I1324" s="67" t="str">
        <f>IF(B1324="","",VLOOKUP(B1324,'Base productos'!A$2:H$11812,8,FALSE))</f>
        <v/>
      </c>
      <c r="J1324" s="47"/>
      <c r="K1324" s="48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70"/>
      <c r="Y1324" s="69"/>
      <c r="Z1324" s="70"/>
      <c r="AA1324" s="105"/>
      <c r="AB1324" s="107"/>
      <c r="AC1324" s="106"/>
      <c r="AD1324" s="106"/>
      <c r="AE1324" s="54"/>
      <c r="AF1324" s="104"/>
      <c r="AG1324" s="94"/>
      <c r="AH1324" s="94"/>
      <c r="AI1324"/>
      <c r="AJ1324"/>
      <c r="AM1324" s="13"/>
    </row>
    <row r="1325" spans="1:39" s="8" customFormat="1" ht="24.95" customHeight="1" x14ac:dyDescent="0.25">
      <c r="A1325" s="66" t="str">
        <f t="shared" si="20"/>
        <v/>
      </c>
      <c r="B1325" s="62"/>
      <c r="C1325" s="64" t="str">
        <f>IF(B1325="","",VLOOKUP(B1325,'Base productos'!A$2:H$11812,2,FALSE))</f>
        <v/>
      </c>
      <c r="D1325" s="67" t="str">
        <f>IF(B1325="","",VLOOKUP(B1325,'Base productos'!A$2:H$11812,3,FALSE))</f>
        <v/>
      </c>
      <c r="E1325" s="63" t="str">
        <f>IF(B1325="","",VLOOKUP(B1325,'Base productos'!A$2:H$11812,4,FALSE))</f>
        <v/>
      </c>
      <c r="F1325" s="63" t="str">
        <f>IF(B1325="","",VLOOKUP(B1325,'Base productos'!A$2:H$11812,5,FALSE))</f>
        <v/>
      </c>
      <c r="G1325" s="67" t="str">
        <f>IF(B1325="","",VLOOKUP(B1325,'Base productos'!A$2:H$11812,6,FALSE))</f>
        <v/>
      </c>
      <c r="H1325" s="67" t="str">
        <f>IF(B1325="","",VLOOKUP(B1325,'Base productos'!A$2:H$11812,7,FALSE))</f>
        <v/>
      </c>
      <c r="I1325" s="67" t="str">
        <f>IF(B1325="","",VLOOKUP(B1325,'Base productos'!A$2:H$11812,8,FALSE))</f>
        <v/>
      </c>
      <c r="J1325" s="47"/>
      <c r="K1325" s="48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70"/>
      <c r="Y1325" s="69"/>
      <c r="Z1325" s="70"/>
      <c r="AA1325" s="105"/>
      <c r="AB1325" s="107"/>
      <c r="AC1325" s="106"/>
      <c r="AD1325" s="106"/>
      <c r="AE1325" s="54"/>
      <c r="AF1325" s="104"/>
      <c r="AG1325" s="94"/>
      <c r="AH1325" s="94"/>
      <c r="AI1325"/>
      <c r="AJ1325"/>
      <c r="AM1325" s="13"/>
    </row>
    <row r="1326" spans="1:39" s="8" customFormat="1" ht="24.95" customHeight="1" x14ac:dyDescent="0.25">
      <c r="A1326" s="66" t="str">
        <f t="shared" si="20"/>
        <v/>
      </c>
      <c r="B1326" s="62"/>
      <c r="C1326" s="64" t="str">
        <f>IF(B1326="","",VLOOKUP(B1326,'Base productos'!A$2:H$11812,2,FALSE))</f>
        <v/>
      </c>
      <c r="D1326" s="67" t="str">
        <f>IF(B1326="","",VLOOKUP(B1326,'Base productos'!A$2:H$11812,3,FALSE))</f>
        <v/>
      </c>
      <c r="E1326" s="63" t="str">
        <f>IF(B1326="","",VLOOKUP(B1326,'Base productos'!A$2:H$11812,4,FALSE))</f>
        <v/>
      </c>
      <c r="F1326" s="63" t="str">
        <f>IF(B1326="","",VLOOKUP(B1326,'Base productos'!A$2:H$11812,5,FALSE))</f>
        <v/>
      </c>
      <c r="G1326" s="67" t="str">
        <f>IF(B1326="","",VLOOKUP(B1326,'Base productos'!A$2:H$11812,6,FALSE))</f>
        <v/>
      </c>
      <c r="H1326" s="67" t="str">
        <f>IF(B1326="","",VLOOKUP(B1326,'Base productos'!A$2:H$11812,7,FALSE))</f>
        <v/>
      </c>
      <c r="I1326" s="67" t="str">
        <f>IF(B1326="","",VLOOKUP(B1326,'Base productos'!A$2:H$11812,8,FALSE))</f>
        <v/>
      </c>
      <c r="J1326" s="47"/>
      <c r="K1326" s="48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70"/>
      <c r="Y1326" s="69"/>
      <c r="Z1326" s="70"/>
      <c r="AA1326" s="105"/>
      <c r="AB1326" s="107"/>
      <c r="AC1326" s="106"/>
      <c r="AD1326" s="106"/>
      <c r="AE1326" s="54"/>
      <c r="AF1326" s="104"/>
      <c r="AG1326" s="94"/>
      <c r="AH1326" s="94"/>
      <c r="AI1326"/>
      <c r="AJ1326"/>
      <c r="AM1326" s="13"/>
    </row>
    <row r="1327" spans="1:39" s="8" customFormat="1" ht="24.95" customHeight="1" x14ac:dyDescent="0.25">
      <c r="A1327" s="66" t="str">
        <f t="shared" si="20"/>
        <v/>
      </c>
      <c r="B1327" s="62"/>
      <c r="C1327" s="64" t="str">
        <f>IF(B1327="","",VLOOKUP(B1327,'Base productos'!A$2:H$11812,2,FALSE))</f>
        <v/>
      </c>
      <c r="D1327" s="67" t="str">
        <f>IF(B1327="","",VLOOKUP(B1327,'Base productos'!A$2:H$11812,3,FALSE))</f>
        <v/>
      </c>
      <c r="E1327" s="63" t="str">
        <f>IF(B1327="","",VLOOKUP(B1327,'Base productos'!A$2:H$11812,4,FALSE))</f>
        <v/>
      </c>
      <c r="F1327" s="63" t="str">
        <f>IF(B1327="","",VLOOKUP(B1327,'Base productos'!A$2:H$11812,5,FALSE))</f>
        <v/>
      </c>
      <c r="G1327" s="67" t="str">
        <f>IF(B1327="","",VLOOKUP(B1327,'Base productos'!A$2:H$11812,6,FALSE))</f>
        <v/>
      </c>
      <c r="H1327" s="67" t="str">
        <f>IF(B1327="","",VLOOKUP(B1327,'Base productos'!A$2:H$11812,7,FALSE))</f>
        <v/>
      </c>
      <c r="I1327" s="67" t="str">
        <f>IF(B1327="","",VLOOKUP(B1327,'Base productos'!A$2:H$11812,8,FALSE))</f>
        <v/>
      </c>
      <c r="J1327" s="47"/>
      <c r="K1327" s="48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70"/>
      <c r="Y1327" s="69"/>
      <c r="Z1327" s="70"/>
      <c r="AA1327" s="105"/>
      <c r="AB1327" s="107"/>
      <c r="AC1327" s="106"/>
      <c r="AD1327" s="106"/>
      <c r="AE1327" s="54"/>
      <c r="AF1327" s="104"/>
      <c r="AG1327" s="94"/>
      <c r="AH1327" s="94"/>
      <c r="AI1327"/>
      <c r="AJ1327"/>
      <c r="AM1327" s="13"/>
    </row>
    <row r="1328" spans="1:39" s="8" customFormat="1" ht="24.95" customHeight="1" x14ac:dyDescent="0.25">
      <c r="A1328" s="66" t="str">
        <f t="shared" si="20"/>
        <v/>
      </c>
      <c r="B1328" s="62"/>
      <c r="C1328" s="64" t="str">
        <f>IF(B1328="","",VLOOKUP(B1328,'Base productos'!A$2:H$11812,2,FALSE))</f>
        <v/>
      </c>
      <c r="D1328" s="67" t="str">
        <f>IF(B1328="","",VLOOKUP(B1328,'Base productos'!A$2:H$11812,3,FALSE))</f>
        <v/>
      </c>
      <c r="E1328" s="63" t="str">
        <f>IF(B1328="","",VLOOKUP(B1328,'Base productos'!A$2:H$11812,4,FALSE))</f>
        <v/>
      </c>
      <c r="F1328" s="63" t="str">
        <f>IF(B1328="","",VLOOKUP(B1328,'Base productos'!A$2:H$11812,5,FALSE))</f>
        <v/>
      </c>
      <c r="G1328" s="67" t="str">
        <f>IF(B1328="","",VLOOKUP(B1328,'Base productos'!A$2:H$11812,6,FALSE))</f>
        <v/>
      </c>
      <c r="H1328" s="67" t="str">
        <f>IF(B1328="","",VLOOKUP(B1328,'Base productos'!A$2:H$11812,7,FALSE))</f>
        <v/>
      </c>
      <c r="I1328" s="67" t="str">
        <f>IF(B1328="","",VLOOKUP(B1328,'Base productos'!A$2:H$11812,8,FALSE))</f>
        <v/>
      </c>
      <c r="J1328" s="47"/>
      <c r="K1328" s="48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70"/>
      <c r="Y1328" s="69"/>
      <c r="Z1328" s="70"/>
      <c r="AA1328" s="105"/>
      <c r="AB1328" s="107"/>
      <c r="AC1328" s="106"/>
      <c r="AD1328" s="106"/>
      <c r="AE1328" s="54"/>
      <c r="AF1328" s="104"/>
      <c r="AG1328" s="94"/>
      <c r="AH1328" s="94"/>
      <c r="AI1328"/>
      <c r="AJ1328"/>
      <c r="AM1328" s="13"/>
    </row>
    <row r="1329" spans="1:39" s="8" customFormat="1" ht="24.95" customHeight="1" x14ac:dyDescent="0.25">
      <c r="A1329" s="66" t="str">
        <f t="shared" si="20"/>
        <v/>
      </c>
      <c r="B1329" s="62"/>
      <c r="C1329" s="64" t="str">
        <f>IF(B1329="","",VLOOKUP(B1329,'Base productos'!A$2:H$11812,2,FALSE))</f>
        <v/>
      </c>
      <c r="D1329" s="67" t="str">
        <f>IF(B1329="","",VLOOKUP(B1329,'Base productos'!A$2:H$11812,3,FALSE))</f>
        <v/>
      </c>
      <c r="E1329" s="63" t="str">
        <f>IF(B1329="","",VLOOKUP(B1329,'Base productos'!A$2:H$11812,4,FALSE))</f>
        <v/>
      </c>
      <c r="F1329" s="63" t="str">
        <f>IF(B1329="","",VLOOKUP(B1329,'Base productos'!A$2:H$11812,5,FALSE))</f>
        <v/>
      </c>
      <c r="G1329" s="67" t="str">
        <f>IF(B1329="","",VLOOKUP(B1329,'Base productos'!A$2:H$11812,6,FALSE))</f>
        <v/>
      </c>
      <c r="H1329" s="67" t="str">
        <f>IF(B1329="","",VLOOKUP(B1329,'Base productos'!A$2:H$11812,7,FALSE))</f>
        <v/>
      </c>
      <c r="I1329" s="67" t="str">
        <f>IF(B1329="","",VLOOKUP(B1329,'Base productos'!A$2:H$11812,8,FALSE))</f>
        <v/>
      </c>
      <c r="J1329" s="47"/>
      <c r="K1329" s="48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70"/>
      <c r="Y1329" s="69"/>
      <c r="Z1329" s="70"/>
      <c r="AA1329" s="105"/>
      <c r="AB1329" s="107"/>
      <c r="AC1329" s="106"/>
      <c r="AD1329" s="106"/>
      <c r="AE1329" s="54"/>
      <c r="AF1329" s="104"/>
      <c r="AG1329" s="94"/>
      <c r="AH1329" s="94"/>
      <c r="AI1329"/>
      <c r="AJ1329"/>
      <c r="AM1329" s="13"/>
    </row>
    <row r="1330" spans="1:39" s="8" customFormat="1" ht="24.95" customHeight="1" x14ac:dyDescent="0.25">
      <c r="A1330" s="66" t="str">
        <f t="shared" si="20"/>
        <v/>
      </c>
      <c r="B1330" s="62"/>
      <c r="C1330" s="64" t="str">
        <f>IF(B1330="","",VLOOKUP(B1330,'Base productos'!A$2:H$11812,2,FALSE))</f>
        <v/>
      </c>
      <c r="D1330" s="67" t="str">
        <f>IF(B1330="","",VLOOKUP(B1330,'Base productos'!A$2:H$11812,3,FALSE))</f>
        <v/>
      </c>
      <c r="E1330" s="63" t="str">
        <f>IF(B1330="","",VLOOKUP(B1330,'Base productos'!A$2:H$11812,4,FALSE))</f>
        <v/>
      </c>
      <c r="F1330" s="63" t="str">
        <f>IF(B1330="","",VLOOKUP(B1330,'Base productos'!A$2:H$11812,5,FALSE))</f>
        <v/>
      </c>
      <c r="G1330" s="67" t="str">
        <f>IF(B1330="","",VLOOKUP(B1330,'Base productos'!A$2:H$11812,6,FALSE))</f>
        <v/>
      </c>
      <c r="H1330" s="67" t="str">
        <f>IF(B1330="","",VLOOKUP(B1330,'Base productos'!A$2:H$11812,7,FALSE))</f>
        <v/>
      </c>
      <c r="I1330" s="67" t="str">
        <f>IF(B1330="","",VLOOKUP(B1330,'Base productos'!A$2:H$11812,8,FALSE))</f>
        <v/>
      </c>
      <c r="J1330" s="47"/>
      <c r="K1330" s="48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70"/>
      <c r="Y1330" s="69"/>
      <c r="Z1330" s="70"/>
      <c r="AA1330" s="105"/>
      <c r="AB1330" s="107"/>
      <c r="AC1330" s="106"/>
      <c r="AD1330" s="106"/>
      <c r="AE1330" s="54"/>
      <c r="AF1330" s="104"/>
      <c r="AG1330" s="94"/>
      <c r="AH1330" s="94"/>
      <c r="AI1330"/>
      <c r="AJ1330"/>
      <c r="AM1330" s="13"/>
    </row>
    <row r="1331" spans="1:39" s="8" customFormat="1" ht="24.95" customHeight="1" x14ac:dyDescent="0.25">
      <c r="A1331" s="66" t="str">
        <f t="shared" si="20"/>
        <v/>
      </c>
      <c r="B1331" s="62"/>
      <c r="C1331" s="64" t="str">
        <f>IF(B1331="","",VLOOKUP(B1331,'Base productos'!A$2:H$11812,2,FALSE))</f>
        <v/>
      </c>
      <c r="D1331" s="67" t="str">
        <f>IF(B1331="","",VLOOKUP(B1331,'Base productos'!A$2:H$11812,3,FALSE))</f>
        <v/>
      </c>
      <c r="E1331" s="63" t="str">
        <f>IF(B1331="","",VLOOKUP(B1331,'Base productos'!A$2:H$11812,4,FALSE))</f>
        <v/>
      </c>
      <c r="F1331" s="63" t="str">
        <f>IF(B1331="","",VLOOKUP(B1331,'Base productos'!A$2:H$11812,5,FALSE))</f>
        <v/>
      </c>
      <c r="G1331" s="67" t="str">
        <f>IF(B1331="","",VLOOKUP(B1331,'Base productos'!A$2:H$11812,6,FALSE))</f>
        <v/>
      </c>
      <c r="H1331" s="67" t="str">
        <f>IF(B1331="","",VLOOKUP(B1331,'Base productos'!A$2:H$11812,7,FALSE))</f>
        <v/>
      </c>
      <c r="I1331" s="67" t="str">
        <f>IF(B1331="","",VLOOKUP(B1331,'Base productos'!A$2:H$11812,8,FALSE))</f>
        <v/>
      </c>
      <c r="J1331" s="47"/>
      <c r="K1331" s="48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70"/>
      <c r="Y1331" s="69"/>
      <c r="Z1331" s="70"/>
      <c r="AA1331" s="105"/>
      <c r="AB1331" s="107"/>
      <c r="AC1331" s="106"/>
      <c r="AD1331" s="106"/>
      <c r="AE1331" s="54"/>
      <c r="AF1331" s="104"/>
      <c r="AG1331" s="94"/>
      <c r="AH1331" s="94"/>
      <c r="AI1331"/>
      <c r="AJ1331"/>
      <c r="AM1331" s="13"/>
    </row>
    <row r="1332" spans="1:39" s="8" customFormat="1" ht="24.95" customHeight="1" x14ac:dyDescent="0.25">
      <c r="A1332" s="66" t="str">
        <f t="shared" si="20"/>
        <v/>
      </c>
      <c r="B1332" s="62"/>
      <c r="C1332" s="64" t="str">
        <f>IF(B1332="","",VLOOKUP(B1332,'Base productos'!A$2:H$11812,2,FALSE))</f>
        <v/>
      </c>
      <c r="D1332" s="67" t="str">
        <f>IF(B1332="","",VLOOKUP(B1332,'Base productos'!A$2:H$11812,3,FALSE))</f>
        <v/>
      </c>
      <c r="E1332" s="63" t="str">
        <f>IF(B1332="","",VLOOKUP(B1332,'Base productos'!A$2:H$11812,4,FALSE))</f>
        <v/>
      </c>
      <c r="F1332" s="63" t="str">
        <f>IF(B1332="","",VLOOKUP(B1332,'Base productos'!A$2:H$11812,5,FALSE))</f>
        <v/>
      </c>
      <c r="G1332" s="67" t="str">
        <f>IF(B1332="","",VLOOKUP(B1332,'Base productos'!A$2:H$11812,6,FALSE))</f>
        <v/>
      </c>
      <c r="H1332" s="67" t="str">
        <f>IF(B1332="","",VLOOKUP(B1332,'Base productos'!A$2:H$11812,7,FALSE))</f>
        <v/>
      </c>
      <c r="I1332" s="67" t="str">
        <f>IF(B1332="","",VLOOKUP(B1332,'Base productos'!A$2:H$11812,8,FALSE))</f>
        <v/>
      </c>
      <c r="J1332" s="47"/>
      <c r="K1332" s="48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70"/>
      <c r="Y1332" s="69"/>
      <c r="Z1332" s="70"/>
      <c r="AA1332" s="105"/>
      <c r="AB1332" s="107"/>
      <c r="AC1332" s="106"/>
      <c r="AD1332" s="106"/>
      <c r="AE1332" s="54"/>
      <c r="AF1332" s="104"/>
      <c r="AG1332" s="94"/>
      <c r="AH1332" s="94"/>
      <c r="AI1332"/>
      <c r="AJ1332"/>
      <c r="AM1332" s="13"/>
    </row>
    <row r="1333" spans="1:39" s="8" customFormat="1" ht="24.95" customHeight="1" x14ac:dyDescent="0.25">
      <c r="A1333" s="66" t="str">
        <f t="shared" si="20"/>
        <v/>
      </c>
      <c r="B1333" s="62"/>
      <c r="C1333" s="64" t="str">
        <f>IF(B1333="","",VLOOKUP(B1333,'Base productos'!A$2:H$11812,2,FALSE))</f>
        <v/>
      </c>
      <c r="D1333" s="67" t="str">
        <f>IF(B1333="","",VLOOKUP(B1333,'Base productos'!A$2:H$11812,3,FALSE))</f>
        <v/>
      </c>
      <c r="E1333" s="63" t="str">
        <f>IF(B1333="","",VLOOKUP(B1333,'Base productos'!A$2:H$11812,4,FALSE))</f>
        <v/>
      </c>
      <c r="F1333" s="63" t="str">
        <f>IF(B1333="","",VLOOKUP(B1333,'Base productos'!A$2:H$11812,5,FALSE))</f>
        <v/>
      </c>
      <c r="G1333" s="67" t="str">
        <f>IF(B1333="","",VLOOKUP(B1333,'Base productos'!A$2:H$11812,6,FALSE))</f>
        <v/>
      </c>
      <c r="H1333" s="67" t="str">
        <f>IF(B1333="","",VLOOKUP(B1333,'Base productos'!A$2:H$11812,7,FALSE))</f>
        <v/>
      </c>
      <c r="I1333" s="67" t="str">
        <f>IF(B1333="","",VLOOKUP(B1333,'Base productos'!A$2:H$11812,8,FALSE))</f>
        <v/>
      </c>
      <c r="J1333" s="47"/>
      <c r="K1333" s="48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70"/>
      <c r="Y1333" s="69"/>
      <c r="Z1333" s="70"/>
      <c r="AA1333" s="105"/>
      <c r="AB1333" s="107"/>
      <c r="AC1333" s="106"/>
      <c r="AD1333" s="106"/>
      <c r="AE1333" s="54"/>
      <c r="AF1333" s="104"/>
      <c r="AG1333" s="94"/>
      <c r="AH1333" s="94"/>
      <c r="AI1333"/>
      <c r="AJ1333"/>
      <c r="AM1333" s="13"/>
    </row>
    <row r="1334" spans="1:39" s="8" customFormat="1" ht="24.95" customHeight="1" x14ac:dyDescent="0.25">
      <c r="A1334" s="66" t="str">
        <f t="shared" si="20"/>
        <v/>
      </c>
      <c r="B1334" s="62"/>
      <c r="C1334" s="64" t="str">
        <f>IF(B1334="","",VLOOKUP(B1334,'Base productos'!A$2:H$11812,2,FALSE))</f>
        <v/>
      </c>
      <c r="D1334" s="67" t="str">
        <f>IF(B1334="","",VLOOKUP(B1334,'Base productos'!A$2:H$11812,3,FALSE))</f>
        <v/>
      </c>
      <c r="E1334" s="63" t="str">
        <f>IF(B1334="","",VLOOKUP(B1334,'Base productos'!A$2:H$11812,4,FALSE))</f>
        <v/>
      </c>
      <c r="F1334" s="63" t="str">
        <f>IF(B1334="","",VLOOKUP(B1334,'Base productos'!A$2:H$11812,5,FALSE))</f>
        <v/>
      </c>
      <c r="G1334" s="67" t="str">
        <f>IF(B1334="","",VLOOKUP(B1334,'Base productos'!A$2:H$11812,6,FALSE))</f>
        <v/>
      </c>
      <c r="H1334" s="67" t="str">
        <f>IF(B1334="","",VLOOKUP(B1334,'Base productos'!A$2:H$11812,7,FALSE))</f>
        <v/>
      </c>
      <c r="I1334" s="67" t="str">
        <f>IF(B1334="","",VLOOKUP(B1334,'Base productos'!A$2:H$11812,8,FALSE))</f>
        <v/>
      </c>
      <c r="J1334" s="47"/>
      <c r="K1334" s="48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70"/>
      <c r="Y1334" s="69"/>
      <c r="Z1334" s="70"/>
      <c r="AA1334" s="105"/>
      <c r="AB1334" s="107"/>
      <c r="AC1334" s="106"/>
      <c r="AD1334" s="106"/>
      <c r="AE1334" s="54"/>
      <c r="AF1334" s="104"/>
      <c r="AG1334" s="94"/>
      <c r="AH1334" s="94"/>
      <c r="AI1334"/>
      <c r="AJ1334"/>
      <c r="AM1334" s="13"/>
    </row>
    <row r="1335" spans="1:39" s="8" customFormat="1" ht="24.95" customHeight="1" x14ac:dyDescent="0.25">
      <c r="A1335" s="66" t="str">
        <f t="shared" si="20"/>
        <v/>
      </c>
      <c r="B1335" s="62"/>
      <c r="C1335" s="64" t="str">
        <f>IF(B1335="","",VLOOKUP(B1335,'Base productos'!A$2:H$11812,2,FALSE))</f>
        <v/>
      </c>
      <c r="D1335" s="67" t="str">
        <f>IF(B1335="","",VLOOKUP(B1335,'Base productos'!A$2:H$11812,3,FALSE))</f>
        <v/>
      </c>
      <c r="E1335" s="63" t="str">
        <f>IF(B1335="","",VLOOKUP(B1335,'Base productos'!A$2:H$11812,4,FALSE))</f>
        <v/>
      </c>
      <c r="F1335" s="63" t="str">
        <f>IF(B1335="","",VLOOKUP(B1335,'Base productos'!A$2:H$11812,5,FALSE))</f>
        <v/>
      </c>
      <c r="G1335" s="67" t="str">
        <f>IF(B1335="","",VLOOKUP(B1335,'Base productos'!A$2:H$11812,6,FALSE))</f>
        <v/>
      </c>
      <c r="H1335" s="67" t="str">
        <f>IF(B1335="","",VLOOKUP(B1335,'Base productos'!A$2:H$11812,7,FALSE))</f>
        <v/>
      </c>
      <c r="I1335" s="67" t="str">
        <f>IF(B1335="","",VLOOKUP(B1335,'Base productos'!A$2:H$11812,8,FALSE))</f>
        <v/>
      </c>
      <c r="J1335" s="47"/>
      <c r="K1335" s="48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70"/>
      <c r="Y1335" s="69"/>
      <c r="Z1335" s="70"/>
      <c r="AA1335" s="105"/>
      <c r="AB1335" s="107"/>
      <c r="AC1335" s="106"/>
      <c r="AD1335" s="106"/>
      <c r="AE1335" s="54"/>
      <c r="AF1335" s="104"/>
      <c r="AG1335" s="94"/>
      <c r="AH1335" s="94"/>
      <c r="AI1335"/>
      <c r="AJ1335"/>
      <c r="AM1335" s="13"/>
    </row>
    <row r="1336" spans="1:39" s="8" customFormat="1" ht="24.95" customHeight="1" x14ac:dyDescent="0.25">
      <c r="A1336" s="66" t="str">
        <f t="shared" si="20"/>
        <v/>
      </c>
      <c r="B1336" s="62"/>
      <c r="C1336" s="64" t="str">
        <f>IF(B1336="","",VLOOKUP(B1336,'Base productos'!A$2:H$11812,2,FALSE))</f>
        <v/>
      </c>
      <c r="D1336" s="67" t="str">
        <f>IF(B1336="","",VLOOKUP(B1336,'Base productos'!A$2:H$11812,3,FALSE))</f>
        <v/>
      </c>
      <c r="E1336" s="63" t="str">
        <f>IF(B1336="","",VLOOKUP(B1336,'Base productos'!A$2:H$11812,4,FALSE))</f>
        <v/>
      </c>
      <c r="F1336" s="63" t="str">
        <f>IF(B1336="","",VLOOKUP(B1336,'Base productos'!A$2:H$11812,5,FALSE))</f>
        <v/>
      </c>
      <c r="G1336" s="67" t="str">
        <f>IF(B1336="","",VLOOKUP(B1336,'Base productos'!A$2:H$11812,6,FALSE))</f>
        <v/>
      </c>
      <c r="H1336" s="67" t="str">
        <f>IF(B1336="","",VLOOKUP(B1336,'Base productos'!A$2:H$11812,7,FALSE))</f>
        <v/>
      </c>
      <c r="I1336" s="67" t="str">
        <f>IF(B1336="","",VLOOKUP(B1336,'Base productos'!A$2:H$11812,8,FALSE))</f>
        <v/>
      </c>
      <c r="J1336" s="47"/>
      <c r="K1336" s="48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70"/>
      <c r="Y1336" s="69"/>
      <c r="Z1336" s="70"/>
      <c r="AA1336" s="105"/>
      <c r="AB1336" s="107"/>
      <c r="AC1336" s="106"/>
      <c r="AD1336" s="106"/>
      <c r="AE1336" s="54"/>
      <c r="AF1336" s="104"/>
      <c r="AG1336" s="94"/>
      <c r="AH1336" s="94"/>
      <c r="AI1336"/>
      <c r="AJ1336"/>
      <c r="AM1336" s="13"/>
    </row>
    <row r="1337" spans="1:39" s="8" customFormat="1" ht="24.95" customHeight="1" x14ac:dyDescent="0.25">
      <c r="A1337" s="66" t="str">
        <f t="shared" si="20"/>
        <v/>
      </c>
      <c r="B1337" s="62"/>
      <c r="C1337" s="64" t="str">
        <f>IF(B1337="","",VLOOKUP(B1337,'Base productos'!A$2:H$11812,2,FALSE))</f>
        <v/>
      </c>
      <c r="D1337" s="67" t="str">
        <f>IF(B1337="","",VLOOKUP(B1337,'Base productos'!A$2:H$11812,3,FALSE))</f>
        <v/>
      </c>
      <c r="E1337" s="63" t="str">
        <f>IF(B1337="","",VLOOKUP(B1337,'Base productos'!A$2:H$11812,4,FALSE))</f>
        <v/>
      </c>
      <c r="F1337" s="63" t="str">
        <f>IF(B1337="","",VLOOKUP(B1337,'Base productos'!A$2:H$11812,5,FALSE))</f>
        <v/>
      </c>
      <c r="G1337" s="67" t="str">
        <f>IF(B1337="","",VLOOKUP(B1337,'Base productos'!A$2:H$11812,6,FALSE))</f>
        <v/>
      </c>
      <c r="H1337" s="67" t="str">
        <f>IF(B1337="","",VLOOKUP(B1337,'Base productos'!A$2:H$11812,7,FALSE))</f>
        <v/>
      </c>
      <c r="I1337" s="67" t="str">
        <f>IF(B1337="","",VLOOKUP(B1337,'Base productos'!A$2:H$11812,8,FALSE))</f>
        <v/>
      </c>
      <c r="J1337" s="47"/>
      <c r="K1337" s="48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70"/>
      <c r="Y1337" s="69"/>
      <c r="Z1337" s="70"/>
      <c r="AA1337" s="105"/>
      <c r="AB1337" s="107"/>
      <c r="AC1337" s="106"/>
      <c r="AD1337" s="106"/>
      <c r="AE1337" s="54"/>
      <c r="AF1337" s="104"/>
      <c r="AG1337" s="94"/>
      <c r="AH1337" s="94"/>
      <c r="AI1337"/>
      <c r="AJ1337"/>
      <c r="AM1337" s="13"/>
    </row>
    <row r="1338" spans="1:39" s="8" customFormat="1" ht="24.95" customHeight="1" x14ac:dyDescent="0.25">
      <c r="A1338" s="66" t="str">
        <f t="shared" si="20"/>
        <v/>
      </c>
      <c r="B1338" s="62"/>
      <c r="C1338" s="64" t="str">
        <f>IF(B1338="","",VLOOKUP(B1338,'Base productos'!A$2:H$11812,2,FALSE))</f>
        <v/>
      </c>
      <c r="D1338" s="67" t="str">
        <f>IF(B1338="","",VLOOKUP(B1338,'Base productos'!A$2:H$11812,3,FALSE))</f>
        <v/>
      </c>
      <c r="E1338" s="63" t="str">
        <f>IF(B1338="","",VLOOKUP(B1338,'Base productos'!A$2:H$11812,4,FALSE))</f>
        <v/>
      </c>
      <c r="F1338" s="63" t="str">
        <f>IF(B1338="","",VLOOKUP(B1338,'Base productos'!A$2:H$11812,5,FALSE))</f>
        <v/>
      </c>
      <c r="G1338" s="67" t="str">
        <f>IF(B1338="","",VLOOKUP(B1338,'Base productos'!A$2:H$11812,6,FALSE))</f>
        <v/>
      </c>
      <c r="H1338" s="67" t="str">
        <f>IF(B1338="","",VLOOKUP(B1338,'Base productos'!A$2:H$11812,7,FALSE))</f>
        <v/>
      </c>
      <c r="I1338" s="67" t="str">
        <f>IF(B1338="","",VLOOKUP(B1338,'Base productos'!A$2:H$11812,8,FALSE))</f>
        <v/>
      </c>
      <c r="J1338" s="47"/>
      <c r="K1338" s="48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70"/>
      <c r="Y1338" s="69"/>
      <c r="Z1338" s="70"/>
      <c r="AA1338" s="105"/>
      <c r="AB1338" s="107"/>
      <c r="AC1338" s="106"/>
      <c r="AD1338" s="106"/>
      <c r="AE1338" s="54"/>
      <c r="AF1338" s="104"/>
      <c r="AG1338" s="94"/>
      <c r="AH1338" s="94"/>
      <c r="AI1338"/>
      <c r="AJ1338"/>
      <c r="AM1338" s="13"/>
    </row>
    <row r="1339" spans="1:39" s="8" customFormat="1" ht="24.95" customHeight="1" x14ac:dyDescent="0.25">
      <c r="A1339" s="66" t="str">
        <f t="shared" si="20"/>
        <v/>
      </c>
      <c r="B1339" s="62"/>
      <c r="C1339" s="64" t="str">
        <f>IF(B1339="","",VLOOKUP(B1339,'Base productos'!A$2:H$11812,2,FALSE))</f>
        <v/>
      </c>
      <c r="D1339" s="67" t="str">
        <f>IF(B1339="","",VLOOKUP(B1339,'Base productos'!A$2:H$11812,3,FALSE))</f>
        <v/>
      </c>
      <c r="E1339" s="63" t="str">
        <f>IF(B1339="","",VLOOKUP(B1339,'Base productos'!A$2:H$11812,4,FALSE))</f>
        <v/>
      </c>
      <c r="F1339" s="63" t="str">
        <f>IF(B1339="","",VLOOKUP(B1339,'Base productos'!A$2:H$11812,5,FALSE))</f>
        <v/>
      </c>
      <c r="G1339" s="67" t="str">
        <f>IF(B1339="","",VLOOKUP(B1339,'Base productos'!A$2:H$11812,6,FALSE))</f>
        <v/>
      </c>
      <c r="H1339" s="67" t="str">
        <f>IF(B1339="","",VLOOKUP(B1339,'Base productos'!A$2:H$11812,7,FALSE))</f>
        <v/>
      </c>
      <c r="I1339" s="67" t="str">
        <f>IF(B1339="","",VLOOKUP(B1339,'Base productos'!A$2:H$11812,8,FALSE))</f>
        <v/>
      </c>
      <c r="J1339" s="47"/>
      <c r="K1339" s="48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70"/>
      <c r="Y1339" s="69"/>
      <c r="Z1339" s="70"/>
      <c r="AA1339" s="105"/>
      <c r="AB1339" s="107"/>
      <c r="AC1339" s="106"/>
      <c r="AD1339" s="106"/>
      <c r="AE1339" s="54"/>
      <c r="AF1339" s="104"/>
      <c r="AG1339" s="94"/>
      <c r="AH1339" s="94"/>
      <c r="AI1339"/>
      <c r="AJ1339"/>
      <c r="AM1339" s="13"/>
    </row>
    <row r="1340" spans="1:39" s="8" customFormat="1" ht="24.95" customHeight="1" x14ac:dyDescent="0.25">
      <c r="A1340" s="66" t="str">
        <f t="shared" si="20"/>
        <v/>
      </c>
      <c r="B1340" s="62"/>
      <c r="C1340" s="64" t="str">
        <f>IF(B1340="","",VLOOKUP(B1340,'Base productos'!A$2:H$11812,2,FALSE))</f>
        <v/>
      </c>
      <c r="D1340" s="67" t="str">
        <f>IF(B1340="","",VLOOKUP(B1340,'Base productos'!A$2:H$11812,3,FALSE))</f>
        <v/>
      </c>
      <c r="E1340" s="63" t="str">
        <f>IF(B1340="","",VLOOKUP(B1340,'Base productos'!A$2:H$11812,4,FALSE))</f>
        <v/>
      </c>
      <c r="F1340" s="63" t="str">
        <f>IF(B1340="","",VLOOKUP(B1340,'Base productos'!A$2:H$11812,5,FALSE))</f>
        <v/>
      </c>
      <c r="G1340" s="67" t="str">
        <f>IF(B1340="","",VLOOKUP(B1340,'Base productos'!A$2:H$11812,6,FALSE))</f>
        <v/>
      </c>
      <c r="H1340" s="67" t="str">
        <f>IF(B1340="","",VLOOKUP(B1340,'Base productos'!A$2:H$11812,7,FALSE))</f>
        <v/>
      </c>
      <c r="I1340" s="67" t="str">
        <f>IF(B1340="","",VLOOKUP(B1340,'Base productos'!A$2:H$11812,8,FALSE))</f>
        <v/>
      </c>
      <c r="J1340" s="47"/>
      <c r="K1340" s="48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70"/>
      <c r="Y1340" s="69"/>
      <c r="Z1340" s="70"/>
      <c r="AA1340" s="105"/>
      <c r="AB1340" s="107"/>
      <c r="AC1340" s="106"/>
      <c r="AD1340" s="106"/>
      <c r="AE1340" s="54"/>
      <c r="AF1340" s="104"/>
      <c r="AG1340" s="94"/>
      <c r="AH1340" s="94"/>
      <c r="AI1340"/>
      <c r="AJ1340"/>
      <c r="AM1340" s="13"/>
    </row>
    <row r="1341" spans="1:39" s="8" customFormat="1" ht="24.95" customHeight="1" x14ac:dyDescent="0.25">
      <c r="A1341" s="66" t="str">
        <f t="shared" si="20"/>
        <v/>
      </c>
      <c r="B1341" s="62"/>
      <c r="C1341" s="64" t="str">
        <f>IF(B1341="","",VLOOKUP(B1341,'Base productos'!A$2:H$11812,2,FALSE))</f>
        <v/>
      </c>
      <c r="D1341" s="67" t="str">
        <f>IF(B1341="","",VLOOKUP(B1341,'Base productos'!A$2:H$11812,3,FALSE))</f>
        <v/>
      </c>
      <c r="E1341" s="63" t="str">
        <f>IF(B1341="","",VLOOKUP(B1341,'Base productos'!A$2:H$11812,4,FALSE))</f>
        <v/>
      </c>
      <c r="F1341" s="63" t="str">
        <f>IF(B1341="","",VLOOKUP(B1341,'Base productos'!A$2:H$11812,5,FALSE))</f>
        <v/>
      </c>
      <c r="G1341" s="67" t="str">
        <f>IF(B1341="","",VLOOKUP(B1341,'Base productos'!A$2:H$11812,6,FALSE))</f>
        <v/>
      </c>
      <c r="H1341" s="67" t="str">
        <f>IF(B1341="","",VLOOKUP(B1341,'Base productos'!A$2:H$11812,7,FALSE))</f>
        <v/>
      </c>
      <c r="I1341" s="67" t="str">
        <f>IF(B1341="","",VLOOKUP(B1341,'Base productos'!A$2:H$11812,8,FALSE))</f>
        <v/>
      </c>
      <c r="J1341" s="47"/>
      <c r="K1341" s="48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70"/>
      <c r="Y1341" s="69"/>
      <c r="Z1341" s="70"/>
      <c r="AA1341" s="105"/>
      <c r="AB1341" s="107"/>
      <c r="AC1341" s="106"/>
      <c r="AD1341" s="106"/>
      <c r="AE1341" s="54"/>
      <c r="AF1341" s="104"/>
      <c r="AG1341" s="94"/>
      <c r="AH1341" s="94"/>
      <c r="AI1341"/>
      <c r="AJ1341"/>
      <c r="AM1341" s="13"/>
    </row>
    <row r="1342" spans="1:39" s="8" customFormat="1" ht="24.95" customHeight="1" x14ac:dyDescent="0.25">
      <c r="A1342" s="66" t="str">
        <f t="shared" si="20"/>
        <v/>
      </c>
      <c r="B1342" s="62"/>
      <c r="C1342" s="64" t="str">
        <f>IF(B1342="","",VLOOKUP(B1342,'Base productos'!A$2:H$11812,2,FALSE))</f>
        <v/>
      </c>
      <c r="D1342" s="67" t="str">
        <f>IF(B1342="","",VLOOKUP(B1342,'Base productos'!A$2:H$11812,3,FALSE))</f>
        <v/>
      </c>
      <c r="E1342" s="63" t="str">
        <f>IF(B1342="","",VLOOKUP(B1342,'Base productos'!A$2:H$11812,4,FALSE))</f>
        <v/>
      </c>
      <c r="F1342" s="63" t="str">
        <f>IF(B1342="","",VLOOKUP(B1342,'Base productos'!A$2:H$11812,5,FALSE))</f>
        <v/>
      </c>
      <c r="G1342" s="67" t="str">
        <f>IF(B1342="","",VLOOKUP(B1342,'Base productos'!A$2:H$11812,6,FALSE))</f>
        <v/>
      </c>
      <c r="H1342" s="67" t="str">
        <f>IF(B1342="","",VLOOKUP(B1342,'Base productos'!A$2:H$11812,7,FALSE))</f>
        <v/>
      </c>
      <c r="I1342" s="67" t="str">
        <f>IF(B1342="","",VLOOKUP(B1342,'Base productos'!A$2:H$11812,8,FALSE))</f>
        <v/>
      </c>
      <c r="J1342" s="47"/>
      <c r="K1342" s="48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70"/>
      <c r="Y1342" s="69"/>
      <c r="Z1342" s="70"/>
      <c r="AA1342" s="105"/>
      <c r="AB1342" s="107"/>
      <c r="AC1342" s="106"/>
      <c r="AD1342" s="106"/>
      <c r="AE1342" s="54"/>
      <c r="AF1342" s="104"/>
      <c r="AG1342" s="94"/>
      <c r="AH1342" s="94"/>
      <c r="AI1342"/>
      <c r="AJ1342"/>
      <c r="AM1342" s="13"/>
    </row>
    <row r="1343" spans="1:39" s="8" customFormat="1" ht="24.95" customHeight="1" x14ac:dyDescent="0.25">
      <c r="A1343" s="66" t="str">
        <f t="shared" si="20"/>
        <v/>
      </c>
      <c r="B1343" s="62"/>
      <c r="C1343" s="64" t="str">
        <f>IF(B1343="","",VLOOKUP(B1343,'Base productos'!A$2:H$11812,2,FALSE))</f>
        <v/>
      </c>
      <c r="D1343" s="67" t="str">
        <f>IF(B1343="","",VLOOKUP(B1343,'Base productos'!A$2:H$11812,3,FALSE))</f>
        <v/>
      </c>
      <c r="E1343" s="63" t="str">
        <f>IF(B1343="","",VLOOKUP(B1343,'Base productos'!A$2:H$11812,4,FALSE))</f>
        <v/>
      </c>
      <c r="F1343" s="63" t="str">
        <f>IF(B1343="","",VLOOKUP(B1343,'Base productos'!A$2:H$11812,5,FALSE))</f>
        <v/>
      </c>
      <c r="G1343" s="67" t="str">
        <f>IF(B1343="","",VLOOKUP(B1343,'Base productos'!A$2:H$11812,6,FALSE))</f>
        <v/>
      </c>
      <c r="H1343" s="67" t="str">
        <f>IF(B1343="","",VLOOKUP(B1343,'Base productos'!A$2:H$11812,7,FALSE))</f>
        <v/>
      </c>
      <c r="I1343" s="67" t="str">
        <f>IF(B1343="","",VLOOKUP(B1343,'Base productos'!A$2:H$11812,8,FALSE))</f>
        <v/>
      </c>
      <c r="J1343" s="47"/>
      <c r="K1343" s="48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70"/>
      <c r="Y1343" s="69"/>
      <c r="Z1343" s="70"/>
      <c r="AA1343" s="105"/>
      <c r="AB1343" s="107"/>
      <c r="AC1343" s="106"/>
      <c r="AD1343" s="106"/>
      <c r="AE1343" s="54"/>
      <c r="AF1343" s="104"/>
      <c r="AG1343" s="94"/>
      <c r="AH1343" s="94"/>
      <c r="AI1343"/>
      <c r="AJ1343"/>
      <c r="AM1343" s="13"/>
    </row>
    <row r="1344" spans="1:39" s="8" customFormat="1" ht="24.95" customHeight="1" x14ac:dyDescent="0.25">
      <c r="A1344" s="66" t="str">
        <f t="shared" si="20"/>
        <v/>
      </c>
      <c r="B1344" s="62"/>
      <c r="C1344" s="64" t="str">
        <f>IF(B1344="","",VLOOKUP(B1344,'Base productos'!A$2:H$11812,2,FALSE))</f>
        <v/>
      </c>
      <c r="D1344" s="67" t="str">
        <f>IF(B1344="","",VLOOKUP(B1344,'Base productos'!A$2:H$11812,3,FALSE))</f>
        <v/>
      </c>
      <c r="E1344" s="63" t="str">
        <f>IF(B1344="","",VLOOKUP(B1344,'Base productos'!A$2:H$11812,4,FALSE))</f>
        <v/>
      </c>
      <c r="F1344" s="63" t="str">
        <f>IF(B1344="","",VLOOKUP(B1344,'Base productos'!A$2:H$11812,5,FALSE))</f>
        <v/>
      </c>
      <c r="G1344" s="67" t="str">
        <f>IF(B1344="","",VLOOKUP(B1344,'Base productos'!A$2:H$11812,6,FALSE))</f>
        <v/>
      </c>
      <c r="H1344" s="67" t="str">
        <f>IF(B1344="","",VLOOKUP(B1344,'Base productos'!A$2:H$11812,7,FALSE))</f>
        <v/>
      </c>
      <c r="I1344" s="67" t="str">
        <f>IF(B1344="","",VLOOKUP(B1344,'Base productos'!A$2:H$11812,8,FALSE))</f>
        <v/>
      </c>
      <c r="J1344" s="47"/>
      <c r="K1344" s="48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70"/>
      <c r="Y1344" s="69"/>
      <c r="Z1344" s="70"/>
      <c r="AA1344" s="105"/>
      <c r="AB1344" s="107"/>
      <c r="AC1344" s="106"/>
      <c r="AD1344" s="106"/>
      <c r="AE1344" s="54"/>
      <c r="AF1344" s="104"/>
      <c r="AG1344" s="94"/>
      <c r="AH1344" s="94"/>
      <c r="AI1344"/>
      <c r="AJ1344"/>
      <c r="AM1344" s="13"/>
    </row>
    <row r="1345" spans="1:39" s="8" customFormat="1" ht="24.95" customHeight="1" x14ac:dyDescent="0.25">
      <c r="A1345" s="66" t="str">
        <f t="shared" si="20"/>
        <v/>
      </c>
      <c r="B1345" s="62"/>
      <c r="C1345" s="64" t="str">
        <f>IF(B1345="","",VLOOKUP(B1345,'Base productos'!A$2:H$11812,2,FALSE))</f>
        <v/>
      </c>
      <c r="D1345" s="67" t="str">
        <f>IF(B1345="","",VLOOKUP(B1345,'Base productos'!A$2:H$11812,3,FALSE))</f>
        <v/>
      </c>
      <c r="E1345" s="63" t="str">
        <f>IF(B1345="","",VLOOKUP(B1345,'Base productos'!A$2:H$11812,4,FALSE))</f>
        <v/>
      </c>
      <c r="F1345" s="63" t="str">
        <f>IF(B1345="","",VLOOKUP(B1345,'Base productos'!A$2:H$11812,5,FALSE))</f>
        <v/>
      </c>
      <c r="G1345" s="67" t="str">
        <f>IF(B1345="","",VLOOKUP(B1345,'Base productos'!A$2:H$11812,6,FALSE))</f>
        <v/>
      </c>
      <c r="H1345" s="67" t="str">
        <f>IF(B1345="","",VLOOKUP(B1345,'Base productos'!A$2:H$11812,7,FALSE))</f>
        <v/>
      </c>
      <c r="I1345" s="67" t="str">
        <f>IF(B1345="","",VLOOKUP(B1345,'Base productos'!A$2:H$11812,8,FALSE))</f>
        <v/>
      </c>
      <c r="J1345" s="47"/>
      <c r="K1345" s="48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70"/>
      <c r="Y1345" s="69"/>
      <c r="Z1345" s="70"/>
      <c r="AA1345" s="105"/>
      <c r="AB1345" s="107"/>
      <c r="AC1345" s="106"/>
      <c r="AD1345" s="106"/>
      <c r="AE1345" s="54"/>
      <c r="AF1345" s="104"/>
      <c r="AG1345" s="94"/>
      <c r="AH1345" s="94"/>
      <c r="AI1345"/>
      <c r="AJ1345"/>
      <c r="AM1345" s="13"/>
    </row>
    <row r="1346" spans="1:39" s="8" customFormat="1" ht="24.95" customHeight="1" x14ac:dyDescent="0.25">
      <c r="A1346" s="66" t="str">
        <f t="shared" si="20"/>
        <v/>
      </c>
      <c r="B1346" s="62"/>
      <c r="C1346" s="64" t="str">
        <f>IF(B1346="","",VLOOKUP(B1346,'Base productos'!A$2:H$11812,2,FALSE))</f>
        <v/>
      </c>
      <c r="D1346" s="67" t="str">
        <f>IF(B1346="","",VLOOKUP(B1346,'Base productos'!A$2:H$11812,3,FALSE))</f>
        <v/>
      </c>
      <c r="E1346" s="63" t="str">
        <f>IF(B1346="","",VLOOKUP(B1346,'Base productos'!A$2:H$11812,4,FALSE))</f>
        <v/>
      </c>
      <c r="F1346" s="63" t="str">
        <f>IF(B1346="","",VLOOKUP(B1346,'Base productos'!A$2:H$11812,5,FALSE))</f>
        <v/>
      </c>
      <c r="G1346" s="67" t="str">
        <f>IF(B1346="","",VLOOKUP(B1346,'Base productos'!A$2:H$11812,6,FALSE))</f>
        <v/>
      </c>
      <c r="H1346" s="67" t="str">
        <f>IF(B1346="","",VLOOKUP(B1346,'Base productos'!A$2:H$11812,7,FALSE))</f>
        <v/>
      </c>
      <c r="I1346" s="67" t="str">
        <f>IF(B1346="","",VLOOKUP(B1346,'Base productos'!A$2:H$11812,8,FALSE))</f>
        <v/>
      </c>
      <c r="J1346" s="47"/>
      <c r="K1346" s="48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70"/>
      <c r="Y1346" s="69"/>
      <c r="Z1346" s="70"/>
      <c r="AA1346" s="105"/>
      <c r="AB1346" s="107"/>
      <c r="AC1346" s="106"/>
      <c r="AD1346" s="106"/>
      <c r="AE1346" s="54"/>
      <c r="AF1346" s="104"/>
      <c r="AG1346" s="94"/>
      <c r="AH1346" s="94"/>
      <c r="AI1346"/>
      <c r="AJ1346"/>
      <c r="AM1346" s="13"/>
    </row>
    <row r="1347" spans="1:39" s="8" customFormat="1" ht="24.95" customHeight="1" x14ac:dyDescent="0.25">
      <c r="A1347" s="66" t="str">
        <f t="shared" si="20"/>
        <v/>
      </c>
      <c r="B1347" s="62"/>
      <c r="C1347" s="64" t="str">
        <f>IF(B1347="","",VLOOKUP(B1347,'Base productos'!A$2:H$11812,2,FALSE))</f>
        <v/>
      </c>
      <c r="D1347" s="67" t="str">
        <f>IF(B1347="","",VLOOKUP(B1347,'Base productos'!A$2:H$11812,3,FALSE))</f>
        <v/>
      </c>
      <c r="E1347" s="63" t="str">
        <f>IF(B1347="","",VLOOKUP(B1347,'Base productos'!A$2:H$11812,4,FALSE))</f>
        <v/>
      </c>
      <c r="F1347" s="63" t="str">
        <f>IF(B1347="","",VLOOKUP(B1347,'Base productos'!A$2:H$11812,5,FALSE))</f>
        <v/>
      </c>
      <c r="G1347" s="67" t="str">
        <f>IF(B1347="","",VLOOKUP(B1347,'Base productos'!A$2:H$11812,6,FALSE))</f>
        <v/>
      </c>
      <c r="H1347" s="67" t="str">
        <f>IF(B1347="","",VLOOKUP(B1347,'Base productos'!A$2:H$11812,7,FALSE))</f>
        <v/>
      </c>
      <c r="I1347" s="67" t="str">
        <f>IF(B1347="","",VLOOKUP(B1347,'Base productos'!A$2:H$11812,8,FALSE))</f>
        <v/>
      </c>
      <c r="J1347" s="47"/>
      <c r="K1347" s="48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70"/>
      <c r="Y1347" s="69"/>
      <c r="Z1347" s="70"/>
      <c r="AA1347" s="105"/>
      <c r="AB1347" s="107"/>
      <c r="AC1347" s="106"/>
      <c r="AD1347" s="106"/>
      <c r="AE1347" s="54"/>
      <c r="AF1347" s="104"/>
      <c r="AG1347" s="94"/>
      <c r="AH1347" s="94"/>
      <c r="AI1347"/>
      <c r="AJ1347"/>
      <c r="AM1347" s="13"/>
    </row>
    <row r="1348" spans="1:39" s="8" customFormat="1" ht="24.95" customHeight="1" x14ac:dyDescent="0.25">
      <c r="A1348" s="66" t="str">
        <f t="shared" si="20"/>
        <v/>
      </c>
      <c r="B1348" s="62"/>
      <c r="C1348" s="64" t="str">
        <f>IF(B1348="","",VLOOKUP(B1348,'Base productos'!A$2:H$11812,2,FALSE))</f>
        <v/>
      </c>
      <c r="D1348" s="67" t="str">
        <f>IF(B1348="","",VLOOKUP(B1348,'Base productos'!A$2:H$11812,3,FALSE))</f>
        <v/>
      </c>
      <c r="E1348" s="63" t="str">
        <f>IF(B1348="","",VLOOKUP(B1348,'Base productos'!A$2:H$11812,4,FALSE))</f>
        <v/>
      </c>
      <c r="F1348" s="63" t="str">
        <f>IF(B1348="","",VLOOKUP(B1348,'Base productos'!A$2:H$11812,5,FALSE))</f>
        <v/>
      </c>
      <c r="G1348" s="67" t="str">
        <f>IF(B1348="","",VLOOKUP(B1348,'Base productos'!A$2:H$11812,6,FALSE))</f>
        <v/>
      </c>
      <c r="H1348" s="67" t="str">
        <f>IF(B1348="","",VLOOKUP(B1348,'Base productos'!A$2:H$11812,7,FALSE))</f>
        <v/>
      </c>
      <c r="I1348" s="67" t="str">
        <f>IF(B1348="","",VLOOKUP(B1348,'Base productos'!A$2:H$11812,8,FALSE))</f>
        <v/>
      </c>
      <c r="J1348" s="47"/>
      <c r="K1348" s="48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70"/>
      <c r="Y1348" s="69"/>
      <c r="Z1348" s="70"/>
      <c r="AA1348" s="105"/>
      <c r="AB1348" s="107"/>
      <c r="AC1348" s="106"/>
      <c r="AD1348" s="106"/>
      <c r="AE1348" s="54"/>
      <c r="AF1348" s="104"/>
      <c r="AG1348" s="94"/>
      <c r="AH1348" s="94"/>
      <c r="AI1348"/>
      <c r="AJ1348"/>
      <c r="AM1348" s="13"/>
    </row>
    <row r="1349" spans="1:39" s="8" customFormat="1" ht="24.95" customHeight="1" x14ac:dyDescent="0.25">
      <c r="A1349" s="66" t="str">
        <f t="shared" si="20"/>
        <v/>
      </c>
      <c r="B1349" s="62"/>
      <c r="C1349" s="64" t="str">
        <f>IF(B1349="","",VLOOKUP(B1349,'Base productos'!A$2:H$11812,2,FALSE))</f>
        <v/>
      </c>
      <c r="D1349" s="67" t="str">
        <f>IF(B1349="","",VLOOKUP(B1349,'Base productos'!A$2:H$11812,3,FALSE))</f>
        <v/>
      </c>
      <c r="E1349" s="63" t="str">
        <f>IF(B1349="","",VLOOKUP(B1349,'Base productos'!A$2:H$11812,4,FALSE))</f>
        <v/>
      </c>
      <c r="F1349" s="63" t="str">
        <f>IF(B1349="","",VLOOKUP(B1349,'Base productos'!A$2:H$11812,5,FALSE))</f>
        <v/>
      </c>
      <c r="G1349" s="67" t="str">
        <f>IF(B1349="","",VLOOKUP(B1349,'Base productos'!A$2:H$11812,6,FALSE))</f>
        <v/>
      </c>
      <c r="H1349" s="67" t="str">
        <f>IF(B1349="","",VLOOKUP(B1349,'Base productos'!A$2:H$11812,7,FALSE))</f>
        <v/>
      </c>
      <c r="I1349" s="67" t="str">
        <f>IF(B1349="","",VLOOKUP(B1349,'Base productos'!A$2:H$11812,8,FALSE))</f>
        <v/>
      </c>
      <c r="J1349" s="47"/>
      <c r="K1349" s="48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70"/>
      <c r="Y1349" s="69"/>
      <c r="Z1349" s="70"/>
      <c r="AA1349" s="105"/>
      <c r="AB1349" s="107"/>
      <c r="AC1349" s="106"/>
      <c r="AD1349" s="106"/>
      <c r="AE1349" s="54"/>
      <c r="AF1349" s="104"/>
      <c r="AG1349" s="94"/>
      <c r="AH1349" s="94"/>
      <c r="AI1349"/>
      <c r="AJ1349"/>
      <c r="AM1349" s="13"/>
    </row>
    <row r="1350" spans="1:39" s="8" customFormat="1" ht="24.95" customHeight="1" x14ac:dyDescent="0.25">
      <c r="A1350" s="66" t="str">
        <f t="shared" si="20"/>
        <v/>
      </c>
      <c r="B1350" s="62"/>
      <c r="C1350" s="64" t="str">
        <f>IF(B1350="","",VLOOKUP(B1350,'Base productos'!A$2:H$11812,2,FALSE))</f>
        <v/>
      </c>
      <c r="D1350" s="67" t="str">
        <f>IF(B1350="","",VLOOKUP(B1350,'Base productos'!A$2:H$11812,3,FALSE))</f>
        <v/>
      </c>
      <c r="E1350" s="63" t="str">
        <f>IF(B1350="","",VLOOKUP(B1350,'Base productos'!A$2:H$11812,4,FALSE))</f>
        <v/>
      </c>
      <c r="F1350" s="63" t="str">
        <f>IF(B1350="","",VLOOKUP(B1350,'Base productos'!A$2:H$11812,5,FALSE))</f>
        <v/>
      </c>
      <c r="G1350" s="67" t="str">
        <f>IF(B1350="","",VLOOKUP(B1350,'Base productos'!A$2:H$11812,6,FALSE))</f>
        <v/>
      </c>
      <c r="H1350" s="67" t="str">
        <f>IF(B1350="","",VLOOKUP(B1350,'Base productos'!A$2:H$11812,7,FALSE))</f>
        <v/>
      </c>
      <c r="I1350" s="67" t="str">
        <f>IF(B1350="","",VLOOKUP(B1350,'Base productos'!A$2:H$11812,8,FALSE))</f>
        <v/>
      </c>
      <c r="J1350" s="47"/>
      <c r="K1350" s="48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70"/>
      <c r="Y1350" s="69"/>
      <c r="Z1350" s="70"/>
      <c r="AA1350" s="105"/>
      <c r="AB1350" s="107"/>
      <c r="AC1350" s="106"/>
      <c r="AD1350" s="106"/>
      <c r="AE1350" s="54"/>
      <c r="AF1350" s="104"/>
      <c r="AG1350" s="94"/>
      <c r="AH1350" s="94"/>
      <c r="AI1350"/>
      <c r="AJ1350"/>
      <c r="AM1350" s="13"/>
    </row>
    <row r="1351" spans="1:39" s="8" customFormat="1" ht="24.95" customHeight="1" x14ac:dyDescent="0.25">
      <c r="A1351" s="66" t="str">
        <f t="shared" si="20"/>
        <v/>
      </c>
      <c r="B1351" s="62"/>
      <c r="C1351" s="64" t="str">
        <f>IF(B1351="","",VLOOKUP(B1351,'Base productos'!A$2:H$11812,2,FALSE))</f>
        <v/>
      </c>
      <c r="D1351" s="67" t="str">
        <f>IF(B1351="","",VLOOKUP(B1351,'Base productos'!A$2:H$11812,3,FALSE))</f>
        <v/>
      </c>
      <c r="E1351" s="63" t="str">
        <f>IF(B1351="","",VLOOKUP(B1351,'Base productos'!A$2:H$11812,4,FALSE))</f>
        <v/>
      </c>
      <c r="F1351" s="63" t="str">
        <f>IF(B1351="","",VLOOKUP(B1351,'Base productos'!A$2:H$11812,5,FALSE))</f>
        <v/>
      </c>
      <c r="G1351" s="67" t="str">
        <f>IF(B1351="","",VLOOKUP(B1351,'Base productos'!A$2:H$11812,6,FALSE))</f>
        <v/>
      </c>
      <c r="H1351" s="67" t="str">
        <f>IF(B1351="","",VLOOKUP(B1351,'Base productos'!A$2:H$11812,7,FALSE))</f>
        <v/>
      </c>
      <c r="I1351" s="67" t="str">
        <f>IF(B1351="","",VLOOKUP(B1351,'Base productos'!A$2:H$11812,8,FALSE))</f>
        <v/>
      </c>
      <c r="J1351" s="47"/>
      <c r="K1351" s="48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70"/>
      <c r="Y1351" s="69"/>
      <c r="Z1351" s="70"/>
      <c r="AA1351" s="105"/>
      <c r="AB1351" s="107"/>
      <c r="AC1351" s="106"/>
      <c r="AD1351" s="106"/>
      <c r="AE1351" s="54"/>
      <c r="AF1351" s="104"/>
      <c r="AG1351" s="94"/>
      <c r="AH1351" s="94"/>
      <c r="AI1351"/>
      <c r="AJ1351"/>
      <c r="AM1351" s="13"/>
    </row>
    <row r="1352" spans="1:39" s="8" customFormat="1" ht="24.95" customHeight="1" x14ac:dyDescent="0.25">
      <c r="A1352" s="66" t="str">
        <f t="shared" si="20"/>
        <v/>
      </c>
      <c r="B1352" s="62"/>
      <c r="C1352" s="64" t="str">
        <f>IF(B1352="","",VLOOKUP(B1352,'Base productos'!A$2:H$11812,2,FALSE))</f>
        <v/>
      </c>
      <c r="D1352" s="67" t="str">
        <f>IF(B1352="","",VLOOKUP(B1352,'Base productos'!A$2:H$11812,3,FALSE))</f>
        <v/>
      </c>
      <c r="E1352" s="63" t="str">
        <f>IF(B1352="","",VLOOKUP(B1352,'Base productos'!A$2:H$11812,4,FALSE))</f>
        <v/>
      </c>
      <c r="F1352" s="63" t="str">
        <f>IF(B1352="","",VLOOKUP(B1352,'Base productos'!A$2:H$11812,5,FALSE))</f>
        <v/>
      </c>
      <c r="G1352" s="67" t="str">
        <f>IF(B1352="","",VLOOKUP(B1352,'Base productos'!A$2:H$11812,6,FALSE))</f>
        <v/>
      </c>
      <c r="H1352" s="67" t="str">
        <f>IF(B1352="","",VLOOKUP(B1352,'Base productos'!A$2:H$11812,7,FALSE))</f>
        <v/>
      </c>
      <c r="I1352" s="67" t="str">
        <f>IF(B1352="","",VLOOKUP(B1352,'Base productos'!A$2:H$11812,8,FALSE))</f>
        <v/>
      </c>
      <c r="J1352" s="47"/>
      <c r="K1352" s="48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70"/>
      <c r="Y1352" s="69"/>
      <c r="Z1352" s="70"/>
      <c r="AA1352" s="105"/>
      <c r="AB1352" s="107"/>
      <c r="AC1352" s="106"/>
      <c r="AD1352" s="106"/>
      <c r="AE1352" s="54"/>
      <c r="AF1352" s="104"/>
      <c r="AG1352" s="94"/>
      <c r="AH1352" s="94"/>
      <c r="AI1352"/>
      <c r="AJ1352"/>
      <c r="AM1352" s="13"/>
    </row>
    <row r="1353" spans="1:39" s="8" customFormat="1" ht="24.95" customHeight="1" x14ac:dyDescent="0.25">
      <c r="A1353" s="66" t="str">
        <f t="shared" si="20"/>
        <v/>
      </c>
      <c r="B1353" s="62"/>
      <c r="C1353" s="64" t="str">
        <f>IF(B1353="","",VLOOKUP(B1353,'Base productos'!A$2:H$11812,2,FALSE))</f>
        <v/>
      </c>
      <c r="D1353" s="67" t="str">
        <f>IF(B1353="","",VLOOKUP(B1353,'Base productos'!A$2:H$11812,3,FALSE))</f>
        <v/>
      </c>
      <c r="E1353" s="63" t="str">
        <f>IF(B1353="","",VLOOKUP(B1353,'Base productos'!A$2:H$11812,4,FALSE))</f>
        <v/>
      </c>
      <c r="F1353" s="63" t="str">
        <f>IF(B1353="","",VLOOKUP(B1353,'Base productos'!A$2:H$11812,5,FALSE))</f>
        <v/>
      </c>
      <c r="G1353" s="67" t="str">
        <f>IF(B1353="","",VLOOKUP(B1353,'Base productos'!A$2:H$11812,6,FALSE))</f>
        <v/>
      </c>
      <c r="H1353" s="67" t="str">
        <f>IF(B1353="","",VLOOKUP(B1353,'Base productos'!A$2:H$11812,7,FALSE))</f>
        <v/>
      </c>
      <c r="I1353" s="67" t="str">
        <f>IF(B1353="","",VLOOKUP(B1353,'Base productos'!A$2:H$11812,8,FALSE))</f>
        <v/>
      </c>
      <c r="J1353" s="47"/>
      <c r="K1353" s="48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70"/>
      <c r="Y1353" s="69"/>
      <c r="Z1353" s="70"/>
      <c r="AA1353" s="105"/>
      <c r="AB1353" s="107"/>
      <c r="AC1353" s="106"/>
      <c r="AD1353" s="106"/>
      <c r="AE1353" s="54"/>
      <c r="AF1353" s="104"/>
      <c r="AG1353" s="94"/>
      <c r="AH1353" s="94"/>
      <c r="AI1353"/>
      <c r="AJ1353"/>
      <c r="AM1353" s="13"/>
    </row>
    <row r="1354" spans="1:39" s="8" customFormat="1" ht="24.95" customHeight="1" x14ac:dyDescent="0.25">
      <c r="A1354" s="66" t="str">
        <f t="shared" si="20"/>
        <v/>
      </c>
      <c r="B1354" s="62"/>
      <c r="C1354" s="64" t="str">
        <f>IF(B1354="","",VLOOKUP(B1354,'Base productos'!A$2:H$11812,2,FALSE))</f>
        <v/>
      </c>
      <c r="D1354" s="67" t="str">
        <f>IF(B1354="","",VLOOKUP(B1354,'Base productos'!A$2:H$11812,3,FALSE))</f>
        <v/>
      </c>
      <c r="E1354" s="63" t="str">
        <f>IF(B1354="","",VLOOKUP(B1354,'Base productos'!A$2:H$11812,4,FALSE))</f>
        <v/>
      </c>
      <c r="F1354" s="63" t="str">
        <f>IF(B1354="","",VLOOKUP(B1354,'Base productos'!A$2:H$11812,5,FALSE))</f>
        <v/>
      </c>
      <c r="G1354" s="67" t="str">
        <f>IF(B1354="","",VLOOKUP(B1354,'Base productos'!A$2:H$11812,6,FALSE))</f>
        <v/>
      </c>
      <c r="H1354" s="67" t="str">
        <f>IF(B1354="","",VLOOKUP(B1354,'Base productos'!A$2:H$11812,7,FALSE))</f>
        <v/>
      </c>
      <c r="I1354" s="67" t="str">
        <f>IF(B1354="","",VLOOKUP(B1354,'Base productos'!A$2:H$11812,8,FALSE))</f>
        <v/>
      </c>
      <c r="J1354" s="47"/>
      <c r="K1354" s="48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70"/>
      <c r="Y1354" s="69"/>
      <c r="Z1354" s="70"/>
      <c r="AA1354" s="105"/>
      <c r="AB1354" s="107"/>
      <c r="AC1354" s="106"/>
      <c r="AD1354" s="106"/>
      <c r="AE1354" s="54"/>
      <c r="AF1354" s="104"/>
      <c r="AG1354" s="94"/>
      <c r="AH1354" s="94"/>
      <c r="AI1354"/>
      <c r="AJ1354"/>
      <c r="AM1354" s="13"/>
    </row>
    <row r="1355" spans="1:39" s="8" customFormat="1" ht="24.95" customHeight="1" x14ac:dyDescent="0.25">
      <c r="A1355" s="66" t="str">
        <f t="shared" si="20"/>
        <v/>
      </c>
      <c r="B1355" s="62"/>
      <c r="C1355" s="64" t="str">
        <f>IF(B1355="","",VLOOKUP(B1355,'Base productos'!A$2:H$11812,2,FALSE))</f>
        <v/>
      </c>
      <c r="D1355" s="67" t="str">
        <f>IF(B1355="","",VLOOKUP(B1355,'Base productos'!A$2:H$11812,3,FALSE))</f>
        <v/>
      </c>
      <c r="E1355" s="63" t="str">
        <f>IF(B1355="","",VLOOKUP(B1355,'Base productos'!A$2:H$11812,4,FALSE))</f>
        <v/>
      </c>
      <c r="F1355" s="63" t="str">
        <f>IF(B1355="","",VLOOKUP(B1355,'Base productos'!A$2:H$11812,5,FALSE))</f>
        <v/>
      </c>
      <c r="G1355" s="67" t="str">
        <f>IF(B1355="","",VLOOKUP(B1355,'Base productos'!A$2:H$11812,6,FALSE))</f>
        <v/>
      </c>
      <c r="H1355" s="67" t="str">
        <f>IF(B1355="","",VLOOKUP(B1355,'Base productos'!A$2:H$11812,7,FALSE))</f>
        <v/>
      </c>
      <c r="I1355" s="67" t="str">
        <f>IF(B1355="","",VLOOKUP(B1355,'Base productos'!A$2:H$11812,8,FALSE))</f>
        <v/>
      </c>
      <c r="J1355" s="47"/>
      <c r="K1355" s="48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70"/>
      <c r="Y1355" s="69"/>
      <c r="Z1355" s="70"/>
      <c r="AA1355" s="105"/>
      <c r="AB1355" s="107"/>
      <c r="AC1355" s="106"/>
      <c r="AD1355" s="106"/>
      <c r="AE1355" s="54"/>
      <c r="AF1355" s="104"/>
      <c r="AG1355" s="94"/>
      <c r="AH1355" s="94"/>
      <c r="AI1355"/>
      <c r="AJ1355"/>
      <c r="AM1355" s="13"/>
    </row>
    <row r="1356" spans="1:39" s="8" customFormat="1" ht="24.95" customHeight="1" x14ac:dyDescent="0.25">
      <c r="A1356" s="66" t="str">
        <f t="shared" si="20"/>
        <v/>
      </c>
      <c r="B1356" s="62"/>
      <c r="C1356" s="64" t="str">
        <f>IF(B1356="","",VLOOKUP(B1356,'Base productos'!A$2:H$11812,2,FALSE))</f>
        <v/>
      </c>
      <c r="D1356" s="67" t="str">
        <f>IF(B1356="","",VLOOKUP(B1356,'Base productos'!A$2:H$11812,3,FALSE))</f>
        <v/>
      </c>
      <c r="E1356" s="63" t="str">
        <f>IF(B1356="","",VLOOKUP(B1356,'Base productos'!A$2:H$11812,4,FALSE))</f>
        <v/>
      </c>
      <c r="F1356" s="63" t="str">
        <f>IF(B1356="","",VLOOKUP(B1356,'Base productos'!A$2:H$11812,5,FALSE))</f>
        <v/>
      </c>
      <c r="G1356" s="67" t="str">
        <f>IF(B1356="","",VLOOKUP(B1356,'Base productos'!A$2:H$11812,6,FALSE))</f>
        <v/>
      </c>
      <c r="H1356" s="67" t="str">
        <f>IF(B1356="","",VLOOKUP(B1356,'Base productos'!A$2:H$11812,7,FALSE))</f>
        <v/>
      </c>
      <c r="I1356" s="67" t="str">
        <f>IF(B1356="","",VLOOKUP(B1356,'Base productos'!A$2:H$11812,8,FALSE))</f>
        <v/>
      </c>
      <c r="J1356" s="47"/>
      <c r="K1356" s="48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70"/>
      <c r="Y1356" s="69"/>
      <c r="Z1356" s="70"/>
      <c r="AA1356" s="105"/>
      <c r="AB1356" s="107"/>
      <c r="AC1356" s="106"/>
      <c r="AD1356" s="106"/>
      <c r="AE1356" s="54"/>
      <c r="AF1356" s="104"/>
      <c r="AG1356" s="94"/>
      <c r="AH1356" s="94"/>
      <c r="AI1356"/>
      <c r="AJ1356"/>
      <c r="AM1356" s="13"/>
    </row>
    <row r="1357" spans="1:39" s="8" customFormat="1" ht="24.95" customHeight="1" x14ac:dyDescent="0.25">
      <c r="A1357" s="66" t="str">
        <f t="shared" si="20"/>
        <v/>
      </c>
      <c r="B1357" s="62"/>
      <c r="C1357" s="64" t="str">
        <f>IF(B1357="","",VLOOKUP(B1357,'Base productos'!A$2:H$11812,2,FALSE))</f>
        <v/>
      </c>
      <c r="D1357" s="67" t="str">
        <f>IF(B1357="","",VLOOKUP(B1357,'Base productos'!A$2:H$11812,3,FALSE))</f>
        <v/>
      </c>
      <c r="E1357" s="63" t="str">
        <f>IF(B1357="","",VLOOKUP(B1357,'Base productos'!A$2:H$11812,4,FALSE))</f>
        <v/>
      </c>
      <c r="F1357" s="63" t="str">
        <f>IF(B1357="","",VLOOKUP(B1357,'Base productos'!A$2:H$11812,5,FALSE))</f>
        <v/>
      </c>
      <c r="G1357" s="67" t="str">
        <f>IF(B1357="","",VLOOKUP(B1357,'Base productos'!A$2:H$11812,6,FALSE))</f>
        <v/>
      </c>
      <c r="H1357" s="67" t="str">
        <f>IF(B1357="","",VLOOKUP(B1357,'Base productos'!A$2:H$11812,7,FALSE))</f>
        <v/>
      </c>
      <c r="I1357" s="67" t="str">
        <f>IF(B1357="","",VLOOKUP(B1357,'Base productos'!A$2:H$11812,8,FALSE))</f>
        <v/>
      </c>
      <c r="J1357" s="47"/>
      <c r="K1357" s="48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70"/>
      <c r="Y1357" s="69"/>
      <c r="Z1357" s="70"/>
      <c r="AA1357" s="105"/>
      <c r="AB1357" s="107"/>
      <c r="AC1357" s="106"/>
      <c r="AD1357" s="106"/>
      <c r="AE1357" s="54"/>
      <c r="AF1357" s="104"/>
      <c r="AG1357" s="94"/>
      <c r="AH1357" s="94"/>
      <c r="AI1357"/>
      <c r="AJ1357"/>
      <c r="AM1357" s="13"/>
    </row>
    <row r="1358" spans="1:39" s="8" customFormat="1" ht="24.95" customHeight="1" x14ac:dyDescent="0.25">
      <c r="A1358" s="66" t="str">
        <f t="shared" si="20"/>
        <v/>
      </c>
      <c r="B1358" s="62"/>
      <c r="C1358" s="64" t="str">
        <f>IF(B1358="","",VLOOKUP(B1358,'Base productos'!A$2:H$11812,2,FALSE))</f>
        <v/>
      </c>
      <c r="D1358" s="67" t="str">
        <f>IF(B1358="","",VLOOKUP(B1358,'Base productos'!A$2:H$11812,3,FALSE))</f>
        <v/>
      </c>
      <c r="E1358" s="63" t="str">
        <f>IF(B1358="","",VLOOKUP(B1358,'Base productos'!A$2:H$11812,4,FALSE))</f>
        <v/>
      </c>
      <c r="F1358" s="63" t="str">
        <f>IF(B1358="","",VLOOKUP(B1358,'Base productos'!A$2:H$11812,5,FALSE))</f>
        <v/>
      </c>
      <c r="G1358" s="67" t="str">
        <f>IF(B1358="","",VLOOKUP(B1358,'Base productos'!A$2:H$11812,6,FALSE))</f>
        <v/>
      </c>
      <c r="H1358" s="67" t="str">
        <f>IF(B1358="","",VLOOKUP(B1358,'Base productos'!A$2:H$11812,7,FALSE))</f>
        <v/>
      </c>
      <c r="I1358" s="67" t="str">
        <f>IF(B1358="","",VLOOKUP(B1358,'Base productos'!A$2:H$11812,8,FALSE))</f>
        <v/>
      </c>
      <c r="J1358" s="47"/>
      <c r="K1358" s="48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70"/>
      <c r="Y1358" s="69"/>
      <c r="Z1358" s="70"/>
      <c r="AA1358" s="105"/>
      <c r="AB1358" s="107"/>
      <c r="AC1358" s="106"/>
      <c r="AD1358" s="106"/>
      <c r="AE1358" s="54"/>
      <c r="AF1358" s="104"/>
      <c r="AG1358" s="94"/>
      <c r="AH1358" s="94"/>
      <c r="AI1358"/>
      <c r="AJ1358"/>
      <c r="AM1358" s="13"/>
    </row>
    <row r="1359" spans="1:39" s="8" customFormat="1" ht="24.95" customHeight="1" x14ac:dyDescent="0.25">
      <c r="A1359" s="66" t="str">
        <f t="shared" si="20"/>
        <v/>
      </c>
      <c r="B1359" s="62"/>
      <c r="C1359" s="64" t="str">
        <f>IF(B1359="","",VLOOKUP(B1359,'Base productos'!A$2:H$11812,2,FALSE))</f>
        <v/>
      </c>
      <c r="D1359" s="67" t="str">
        <f>IF(B1359="","",VLOOKUP(B1359,'Base productos'!A$2:H$11812,3,FALSE))</f>
        <v/>
      </c>
      <c r="E1359" s="63" t="str">
        <f>IF(B1359="","",VLOOKUP(B1359,'Base productos'!A$2:H$11812,4,FALSE))</f>
        <v/>
      </c>
      <c r="F1359" s="63" t="str">
        <f>IF(B1359="","",VLOOKUP(B1359,'Base productos'!A$2:H$11812,5,FALSE))</f>
        <v/>
      </c>
      <c r="G1359" s="67" t="str">
        <f>IF(B1359="","",VLOOKUP(B1359,'Base productos'!A$2:H$11812,6,FALSE))</f>
        <v/>
      </c>
      <c r="H1359" s="67" t="str">
        <f>IF(B1359="","",VLOOKUP(B1359,'Base productos'!A$2:H$11812,7,FALSE))</f>
        <v/>
      </c>
      <c r="I1359" s="67" t="str">
        <f>IF(B1359="","",VLOOKUP(B1359,'Base productos'!A$2:H$11812,8,FALSE))</f>
        <v/>
      </c>
      <c r="J1359" s="47"/>
      <c r="K1359" s="48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70"/>
      <c r="Y1359" s="69"/>
      <c r="Z1359" s="70"/>
      <c r="AA1359" s="105"/>
      <c r="AB1359" s="107"/>
      <c r="AC1359" s="106"/>
      <c r="AD1359" s="106"/>
      <c r="AE1359" s="54"/>
      <c r="AF1359" s="104"/>
      <c r="AG1359" s="94"/>
      <c r="AH1359" s="94"/>
      <c r="AI1359"/>
      <c r="AJ1359"/>
      <c r="AM1359" s="13"/>
    </row>
    <row r="1360" spans="1:39" s="8" customFormat="1" ht="24.95" customHeight="1" x14ac:dyDescent="0.25">
      <c r="A1360" s="66" t="str">
        <f t="shared" si="20"/>
        <v/>
      </c>
      <c r="B1360" s="62"/>
      <c r="C1360" s="64" t="str">
        <f>IF(B1360="","",VLOOKUP(B1360,'Base productos'!A$2:H$11812,2,FALSE))</f>
        <v/>
      </c>
      <c r="D1360" s="67" t="str">
        <f>IF(B1360="","",VLOOKUP(B1360,'Base productos'!A$2:H$11812,3,FALSE))</f>
        <v/>
      </c>
      <c r="E1360" s="63" t="str">
        <f>IF(B1360="","",VLOOKUP(B1360,'Base productos'!A$2:H$11812,4,FALSE))</f>
        <v/>
      </c>
      <c r="F1360" s="63" t="str">
        <f>IF(B1360="","",VLOOKUP(B1360,'Base productos'!A$2:H$11812,5,FALSE))</f>
        <v/>
      </c>
      <c r="G1360" s="67" t="str">
        <f>IF(B1360="","",VLOOKUP(B1360,'Base productos'!A$2:H$11812,6,FALSE))</f>
        <v/>
      </c>
      <c r="H1360" s="67" t="str">
        <f>IF(B1360="","",VLOOKUP(B1360,'Base productos'!A$2:H$11812,7,FALSE))</f>
        <v/>
      </c>
      <c r="I1360" s="67" t="str">
        <f>IF(B1360="","",VLOOKUP(B1360,'Base productos'!A$2:H$11812,8,FALSE))</f>
        <v/>
      </c>
      <c r="J1360" s="47"/>
      <c r="K1360" s="48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70"/>
      <c r="Y1360" s="69"/>
      <c r="Z1360" s="70"/>
      <c r="AA1360" s="105"/>
      <c r="AB1360" s="107"/>
      <c r="AC1360" s="106"/>
      <c r="AD1360" s="106"/>
      <c r="AE1360" s="54"/>
      <c r="AF1360" s="104"/>
      <c r="AG1360" s="94"/>
      <c r="AH1360" s="94"/>
      <c r="AI1360"/>
      <c r="AJ1360"/>
      <c r="AM1360" s="13"/>
    </row>
    <row r="1361" spans="1:39" s="8" customFormat="1" ht="24.95" customHeight="1" x14ac:dyDescent="0.25">
      <c r="A1361" s="66" t="str">
        <f t="shared" si="20"/>
        <v/>
      </c>
      <c r="B1361" s="62"/>
      <c r="C1361" s="64" t="str">
        <f>IF(B1361="","",VLOOKUP(B1361,'Base productos'!A$2:H$11812,2,FALSE))</f>
        <v/>
      </c>
      <c r="D1361" s="67" t="str">
        <f>IF(B1361="","",VLOOKUP(B1361,'Base productos'!A$2:H$11812,3,FALSE))</f>
        <v/>
      </c>
      <c r="E1361" s="63" t="str">
        <f>IF(B1361="","",VLOOKUP(B1361,'Base productos'!A$2:H$11812,4,FALSE))</f>
        <v/>
      </c>
      <c r="F1361" s="63" t="str">
        <f>IF(B1361="","",VLOOKUP(B1361,'Base productos'!A$2:H$11812,5,FALSE))</f>
        <v/>
      </c>
      <c r="G1361" s="67" t="str">
        <f>IF(B1361="","",VLOOKUP(B1361,'Base productos'!A$2:H$11812,6,FALSE))</f>
        <v/>
      </c>
      <c r="H1361" s="67" t="str">
        <f>IF(B1361="","",VLOOKUP(B1361,'Base productos'!A$2:H$11812,7,FALSE))</f>
        <v/>
      </c>
      <c r="I1361" s="67" t="str">
        <f>IF(B1361="","",VLOOKUP(B1361,'Base productos'!A$2:H$11812,8,FALSE))</f>
        <v/>
      </c>
      <c r="J1361" s="47"/>
      <c r="K1361" s="48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70"/>
      <c r="Y1361" s="69"/>
      <c r="Z1361" s="70"/>
      <c r="AA1361" s="105"/>
      <c r="AB1361" s="107"/>
      <c r="AC1361" s="106"/>
      <c r="AD1361" s="106"/>
      <c r="AE1361" s="54"/>
      <c r="AF1361" s="104"/>
      <c r="AG1361" s="94"/>
      <c r="AH1361" s="94"/>
      <c r="AI1361"/>
      <c r="AJ1361"/>
      <c r="AM1361" s="13"/>
    </row>
    <row r="1362" spans="1:39" s="8" customFormat="1" ht="24.95" customHeight="1" x14ac:dyDescent="0.25">
      <c r="A1362" s="66" t="str">
        <f t="shared" si="20"/>
        <v/>
      </c>
      <c r="B1362" s="62"/>
      <c r="C1362" s="64" t="str">
        <f>IF(B1362="","",VLOOKUP(B1362,'Base productos'!A$2:H$11812,2,FALSE))</f>
        <v/>
      </c>
      <c r="D1362" s="67" t="str">
        <f>IF(B1362="","",VLOOKUP(B1362,'Base productos'!A$2:H$11812,3,FALSE))</f>
        <v/>
      </c>
      <c r="E1362" s="63" t="str">
        <f>IF(B1362="","",VLOOKUP(B1362,'Base productos'!A$2:H$11812,4,FALSE))</f>
        <v/>
      </c>
      <c r="F1362" s="63" t="str">
        <f>IF(B1362="","",VLOOKUP(B1362,'Base productos'!A$2:H$11812,5,FALSE))</f>
        <v/>
      </c>
      <c r="G1362" s="67" t="str">
        <f>IF(B1362="","",VLOOKUP(B1362,'Base productos'!A$2:H$11812,6,FALSE))</f>
        <v/>
      </c>
      <c r="H1362" s="67" t="str">
        <f>IF(B1362="","",VLOOKUP(B1362,'Base productos'!A$2:H$11812,7,FALSE))</f>
        <v/>
      </c>
      <c r="I1362" s="67" t="str">
        <f>IF(B1362="","",VLOOKUP(B1362,'Base productos'!A$2:H$11812,8,FALSE))</f>
        <v/>
      </c>
      <c r="J1362" s="47"/>
      <c r="K1362" s="48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70"/>
      <c r="Y1362" s="69"/>
      <c r="Z1362" s="70"/>
      <c r="AA1362" s="105"/>
      <c r="AB1362" s="107"/>
      <c r="AC1362" s="106"/>
      <c r="AD1362" s="106"/>
      <c r="AE1362" s="54"/>
      <c r="AF1362" s="104"/>
      <c r="AG1362" s="94"/>
      <c r="AH1362" s="94"/>
      <c r="AI1362"/>
      <c r="AJ1362"/>
      <c r="AM1362" s="13"/>
    </row>
    <row r="1363" spans="1:39" s="8" customFormat="1" ht="24.95" customHeight="1" x14ac:dyDescent="0.25">
      <c r="A1363" s="66" t="str">
        <f t="shared" si="20"/>
        <v/>
      </c>
      <c r="B1363" s="62"/>
      <c r="C1363" s="64" t="str">
        <f>IF(B1363="","",VLOOKUP(B1363,'Base productos'!A$2:H$11812,2,FALSE))</f>
        <v/>
      </c>
      <c r="D1363" s="67" t="str">
        <f>IF(B1363="","",VLOOKUP(B1363,'Base productos'!A$2:H$11812,3,FALSE))</f>
        <v/>
      </c>
      <c r="E1363" s="63" t="str">
        <f>IF(B1363="","",VLOOKUP(B1363,'Base productos'!A$2:H$11812,4,FALSE))</f>
        <v/>
      </c>
      <c r="F1363" s="63" t="str">
        <f>IF(B1363="","",VLOOKUP(B1363,'Base productos'!A$2:H$11812,5,FALSE))</f>
        <v/>
      </c>
      <c r="G1363" s="67" t="str">
        <f>IF(B1363="","",VLOOKUP(B1363,'Base productos'!A$2:H$11812,6,FALSE))</f>
        <v/>
      </c>
      <c r="H1363" s="67" t="str">
        <f>IF(B1363="","",VLOOKUP(B1363,'Base productos'!A$2:H$11812,7,FALSE))</f>
        <v/>
      </c>
      <c r="I1363" s="67" t="str">
        <f>IF(B1363="","",VLOOKUP(B1363,'Base productos'!A$2:H$11812,8,FALSE))</f>
        <v/>
      </c>
      <c r="J1363" s="47"/>
      <c r="K1363" s="48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70"/>
      <c r="Y1363" s="69"/>
      <c r="Z1363" s="70"/>
      <c r="AA1363" s="105"/>
      <c r="AB1363" s="107"/>
      <c r="AC1363" s="106"/>
      <c r="AD1363" s="106"/>
      <c r="AE1363" s="54"/>
      <c r="AF1363" s="104"/>
      <c r="AG1363" s="94"/>
      <c r="AH1363" s="94"/>
      <c r="AI1363"/>
      <c r="AJ1363"/>
      <c r="AM1363" s="13"/>
    </row>
    <row r="1364" spans="1:39" s="8" customFormat="1" ht="24.95" customHeight="1" x14ac:dyDescent="0.25">
      <c r="A1364" s="66" t="str">
        <f t="shared" si="20"/>
        <v/>
      </c>
      <c r="B1364" s="62"/>
      <c r="C1364" s="64" t="str">
        <f>IF(B1364="","",VLOOKUP(B1364,'Base productos'!A$2:H$11812,2,FALSE))</f>
        <v/>
      </c>
      <c r="D1364" s="67" t="str">
        <f>IF(B1364="","",VLOOKUP(B1364,'Base productos'!A$2:H$11812,3,FALSE))</f>
        <v/>
      </c>
      <c r="E1364" s="63" t="str">
        <f>IF(B1364="","",VLOOKUP(B1364,'Base productos'!A$2:H$11812,4,FALSE))</f>
        <v/>
      </c>
      <c r="F1364" s="63" t="str">
        <f>IF(B1364="","",VLOOKUP(B1364,'Base productos'!A$2:H$11812,5,FALSE))</f>
        <v/>
      </c>
      <c r="G1364" s="67" t="str">
        <f>IF(B1364="","",VLOOKUP(B1364,'Base productos'!A$2:H$11812,6,FALSE))</f>
        <v/>
      </c>
      <c r="H1364" s="67" t="str">
        <f>IF(B1364="","",VLOOKUP(B1364,'Base productos'!A$2:H$11812,7,FALSE))</f>
        <v/>
      </c>
      <c r="I1364" s="67" t="str">
        <f>IF(B1364="","",VLOOKUP(B1364,'Base productos'!A$2:H$11812,8,FALSE))</f>
        <v/>
      </c>
      <c r="J1364" s="47"/>
      <c r="K1364" s="48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70"/>
      <c r="Y1364" s="69"/>
      <c r="Z1364" s="70"/>
      <c r="AA1364" s="105"/>
      <c r="AB1364" s="107"/>
      <c r="AC1364" s="106"/>
      <c r="AD1364" s="106"/>
      <c r="AE1364" s="54"/>
      <c r="AF1364" s="104"/>
      <c r="AG1364" s="94"/>
      <c r="AH1364" s="94"/>
      <c r="AI1364"/>
      <c r="AJ1364"/>
      <c r="AM1364" s="13"/>
    </row>
    <row r="1365" spans="1:39" s="8" customFormat="1" ht="24.95" customHeight="1" x14ac:dyDescent="0.25">
      <c r="A1365" s="66" t="str">
        <f t="shared" si="20"/>
        <v/>
      </c>
      <c r="B1365" s="62"/>
      <c r="C1365" s="64" t="str">
        <f>IF(B1365="","",VLOOKUP(B1365,'Base productos'!A$2:H$11812,2,FALSE))</f>
        <v/>
      </c>
      <c r="D1365" s="67" t="str">
        <f>IF(B1365="","",VLOOKUP(B1365,'Base productos'!A$2:H$11812,3,FALSE))</f>
        <v/>
      </c>
      <c r="E1365" s="63" t="str">
        <f>IF(B1365="","",VLOOKUP(B1365,'Base productos'!A$2:H$11812,4,FALSE))</f>
        <v/>
      </c>
      <c r="F1365" s="63" t="str">
        <f>IF(B1365="","",VLOOKUP(B1365,'Base productos'!A$2:H$11812,5,FALSE))</f>
        <v/>
      </c>
      <c r="G1365" s="67" t="str">
        <f>IF(B1365="","",VLOOKUP(B1365,'Base productos'!A$2:H$11812,6,FALSE))</f>
        <v/>
      </c>
      <c r="H1365" s="67" t="str">
        <f>IF(B1365="","",VLOOKUP(B1365,'Base productos'!A$2:H$11812,7,FALSE))</f>
        <v/>
      </c>
      <c r="I1365" s="67" t="str">
        <f>IF(B1365="","",VLOOKUP(B1365,'Base productos'!A$2:H$11812,8,FALSE))</f>
        <v/>
      </c>
      <c r="J1365" s="47"/>
      <c r="K1365" s="48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70"/>
      <c r="Y1365" s="69"/>
      <c r="Z1365" s="70"/>
      <c r="AA1365" s="105"/>
      <c r="AB1365" s="107"/>
      <c r="AC1365" s="106"/>
      <c r="AD1365" s="106"/>
      <c r="AE1365" s="54"/>
      <c r="AF1365" s="104"/>
      <c r="AG1365" s="94"/>
      <c r="AH1365" s="94"/>
      <c r="AI1365"/>
      <c r="AJ1365"/>
      <c r="AM1365" s="13"/>
    </row>
    <row r="1366" spans="1:39" s="8" customFormat="1" ht="24.95" customHeight="1" x14ac:dyDescent="0.25">
      <c r="A1366" s="66" t="str">
        <f t="shared" si="20"/>
        <v/>
      </c>
      <c r="B1366" s="62"/>
      <c r="C1366" s="64" t="str">
        <f>IF(B1366="","",VLOOKUP(B1366,'Base productos'!A$2:H$11812,2,FALSE))</f>
        <v/>
      </c>
      <c r="D1366" s="67" t="str">
        <f>IF(B1366="","",VLOOKUP(B1366,'Base productos'!A$2:H$11812,3,FALSE))</f>
        <v/>
      </c>
      <c r="E1366" s="63" t="str">
        <f>IF(B1366="","",VLOOKUP(B1366,'Base productos'!A$2:H$11812,4,FALSE))</f>
        <v/>
      </c>
      <c r="F1366" s="63" t="str">
        <f>IF(B1366="","",VLOOKUP(B1366,'Base productos'!A$2:H$11812,5,FALSE))</f>
        <v/>
      </c>
      <c r="G1366" s="67" t="str">
        <f>IF(B1366="","",VLOOKUP(B1366,'Base productos'!A$2:H$11812,6,FALSE))</f>
        <v/>
      </c>
      <c r="H1366" s="67" t="str">
        <f>IF(B1366="","",VLOOKUP(B1366,'Base productos'!A$2:H$11812,7,FALSE))</f>
        <v/>
      </c>
      <c r="I1366" s="67" t="str">
        <f>IF(B1366="","",VLOOKUP(B1366,'Base productos'!A$2:H$11812,8,FALSE))</f>
        <v/>
      </c>
      <c r="J1366" s="47"/>
      <c r="K1366" s="48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70"/>
      <c r="Y1366" s="69"/>
      <c r="Z1366" s="70"/>
      <c r="AA1366" s="105"/>
      <c r="AB1366" s="107"/>
      <c r="AC1366" s="106"/>
      <c r="AD1366" s="106"/>
      <c r="AE1366" s="54"/>
      <c r="AF1366" s="104"/>
      <c r="AG1366" s="94"/>
      <c r="AH1366" s="94"/>
      <c r="AI1366"/>
      <c r="AJ1366"/>
      <c r="AM1366" s="13"/>
    </row>
    <row r="1367" spans="1:39" s="8" customFormat="1" ht="24.95" customHeight="1" x14ac:dyDescent="0.25">
      <c r="A1367" s="66" t="str">
        <f t="shared" si="20"/>
        <v/>
      </c>
      <c r="B1367" s="62"/>
      <c r="C1367" s="64" t="str">
        <f>IF(B1367="","",VLOOKUP(B1367,'Base productos'!A$2:H$11812,2,FALSE))</f>
        <v/>
      </c>
      <c r="D1367" s="67" t="str">
        <f>IF(B1367="","",VLOOKUP(B1367,'Base productos'!A$2:H$11812,3,FALSE))</f>
        <v/>
      </c>
      <c r="E1367" s="63" t="str">
        <f>IF(B1367="","",VLOOKUP(B1367,'Base productos'!A$2:H$11812,4,FALSE))</f>
        <v/>
      </c>
      <c r="F1367" s="63" t="str">
        <f>IF(B1367="","",VLOOKUP(B1367,'Base productos'!A$2:H$11812,5,FALSE))</f>
        <v/>
      </c>
      <c r="G1367" s="67" t="str">
        <f>IF(B1367="","",VLOOKUP(B1367,'Base productos'!A$2:H$11812,6,FALSE))</f>
        <v/>
      </c>
      <c r="H1367" s="67" t="str">
        <f>IF(B1367="","",VLOOKUP(B1367,'Base productos'!A$2:H$11812,7,FALSE))</f>
        <v/>
      </c>
      <c r="I1367" s="67" t="str">
        <f>IF(B1367="","",VLOOKUP(B1367,'Base productos'!A$2:H$11812,8,FALSE))</f>
        <v/>
      </c>
      <c r="J1367" s="47"/>
      <c r="K1367" s="48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70"/>
      <c r="Y1367" s="69"/>
      <c r="Z1367" s="70"/>
      <c r="AA1367" s="105"/>
      <c r="AB1367" s="107"/>
      <c r="AC1367" s="106"/>
      <c r="AD1367" s="106"/>
      <c r="AE1367" s="54"/>
      <c r="AF1367" s="104"/>
      <c r="AG1367" s="94"/>
      <c r="AH1367" s="94"/>
      <c r="AI1367"/>
      <c r="AJ1367"/>
      <c r="AM1367" s="13"/>
    </row>
    <row r="1368" spans="1:39" s="8" customFormat="1" ht="24.95" customHeight="1" x14ac:dyDescent="0.25">
      <c r="A1368" s="66" t="str">
        <f t="shared" si="20"/>
        <v/>
      </c>
      <c r="B1368" s="62"/>
      <c r="C1368" s="64" t="str">
        <f>IF(B1368="","",VLOOKUP(B1368,'Base productos'!A$2:H$11812,2,FALSE))</f>
        <v/>
      </c>
      <c r="D1368" s="67" t="str">
        <f>IF(B1368="","",VLOOKUP(B1368,'Base productos'!A$2:H$11812,3,FALSE))</f>
        <v/>
      </c>
      <c r="E1368" s="63" t="str">
        <f>IF(B1368="","",VLOOKUP(B1368,'Base productos'!A$2:H$11812,4,FALSE))</f>
        <v/>
      </c>
      <c r="F1368" s="63" t="str">
        <f>IF(B1368="","",VLOOKUP(B1368,'Base productos'!A$2:H$11812,5,FALSE))</f>
        <v/>
      </c>
      <c r="G1368" s="67" t="str">
        <f>IF(B1368="","",VLOOKUP(B1368,'Base productos'!A$2:H$11812,6,FALSE))</f>
        <v/>
      </c>
      <c r="H1368" s="67" t="str">
        <f>IF(B1368="","",VLOOKUP(B1368,'Base productos'!A$2:H$11812,7,FALSE))</f>
        <v/>
      </c>
      <c r="I1368" s="67" t="str">
        <f>IF(B1368="","",VLOOKUP(B1368,'Base productos'!A$2:H$11812,8,FALSE))</f>
        <v/>
      </c>
      <c r="J1368" s="47"/>
      <c r="K1368" s="48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70"/>
      <c r="Y1368" s="69"/>
      <c r="Z1368" s="70"/>
      <c r="AA1368" s="105"/>
      <c r="AB1368" s="107"/>
      <c r="AC1368" s="106"/>
      <c r="AD1368" s="106"/>
      <c r="AE1368" s="54"/>
      <c r="AF1368" s="104"/>
      <c r="AG1368" s="94"/>
      <c r="AH1368" s="94"/>
      <c r="AI1368"/>
      <c r="AJ1368"/>
      <c r="AM1368" s="13"/>
    </row>
    <row r="1369" spans="1:39" s="8" customFormat="1" ht="24.95" customHeight="1" x14ac:dyDescent="0.25">
      <c r="A1369" s="66" t="str">
        <f t="shared" ref="A1369:A1432" si="21">IF(A1368="","",IF(B1369="","",A1368))</f>
        <v/>
      </c>
      <c r="B1369" s="62"/>
      <c r="C1369" s="64" t="str">
        <f>IF(B1369="","",VLOOKUP(B1369,'Base productos'!A$2:H$11812,2,FALSE))</f>
        <v/>
      </c>
      <c r="D1369" s="67" t="str">
        <f>IF(B1369="","",VLOOKUP(B1369,'Base productos'!A$2:H$11812,3,FALSE))</f>
        <v/>
      </c>
      <c r="E1369" s="63" t="str">
        <f>IF(B1369="","",VLOOKUP(B1369,'Base productos'!A$2:H$11812,4,FALSE))</f>
        <v/>
      </c>
      <c r="F1369" s="63" t="str">
        <f>IF(B1369="","",VLOOKUP(B1369,'Base productos'!A$2:H$11812,5,FALSE))</f>
        <v/>
      </c>
      <c r="G1369" s="67" t="str">
        <f>IF(B1369="","",VLOOKUP(B1369,'Base productos'!A$2:H$11812,6,FALSE))</f>
        <v/>
      </c>
      <c r="H1369" s="67" t="str">
        <f>IF(B1369="","",VLOOKUP(B1369,'Base productos'!A$2:H$11812,7,FALSE))</f>
        <v/>
      </c>
      <c r="I1369" s="67" t="str">
        <f>IF(B1369="","",VLOOKUP(B1369,'Base productos'!A$2:H$11812,8,FALSE))</f>
        <v/>
      </c>
      <c r="J1369" s="47"/>
      <c r="K1369" s="48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70"/>
      <c r="Y1369" s="69"/>
      <c r="Z1369" s="70"/>
      <c r="AA1369" s="105"/>
      <c r="AB1369" s="107"/>
      <c r="AC1369" s="106"/>
      <c r="AD1369" s="106"/>
      <c r="AE1369" s="54"/>
      <c r="AF1369" s="104"/>
      <c r="AG1369" s="94"/>
      <c r="AH1369" s="94"/>
      <c r="AI1369"/>
      <c r="AJ1369"/>
      <c r="AM1369" s="13"/>
    </row>
    <row r="1370" spans="1:39" s="8" customFormat="1" ht="24.95" customHeight="1" x14ac:dyDescent="0.25">
      <c r="A1370" s="66" t="str">
        <f t="shared" si="21"/>
        <v/>
      </c>
      <c r="B1370" s="62"/>
      <c r="C1370" s="64" t="str">
        <f>IF(B1370="","",VLOOKUP(B1370,'Base productos'!A$2:H$11812,2,FALSE))</f>
        <v/>
      </c>
      <c r="D1370" s="67" t="str">
        <f>IF(B1370="","",VLOOKUP(B1370,'Base productos'!A$2:H$11812,3,FALSE))</f>
        <v/>
      </c>
      <c r="E1370" s="63" t="str">
        <f>IF(B1370="","",VLOOKUP(B1370,'Base productos'!A$2:H$11812,4,FALSE))</f>
        <v/>
      </c>
      <c r="F1370" s="63" t="str">
        <f>IF(B1370="","",VLOOKUP(B1370,'Base productos'!A$2:H$11812,5,FALSE))</f>
        <v/>
      </c>
      <c r="G1370" s="67" t="str">
        <f>IF(B1370="","",VLOOKUP(B1370,'Base productos'!A$2:H$11812,6,FALSE))</f>
        <v/>
      </c>
      <c r="H1370" s="67" t="str">
        <f>IF(B1370="","",VLOOKUP(B1370,'Base productos'!A$2:H$11812,7,FALSE))</f>
        <v/>
      </c>
      <c r="I1370" s="67" t="str">
        <f>IF(B1370="","",VLOOKUP(B1370,'Base productos'!A$2:H$11812,8,FALSE))</f>
        <v/>
      </c>
      <c r="J1370" s="47"/>
      <c r="K1370" s="48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70"/>
      <c r="Y1370" s="69"/>
      <c r="Z1370" s="70"/>
      <c r="AA1370" s="105"/>
      <c r="AB1370" s="107"/>
      <c r="AC1370" s="106"/>
      <c r="AD1370" s="106"/>
      <c r="AE1370" s="54"/>
      <c r="AF1370" s="104"/>
      <c r="AG1370" s="94"/>
      <c r="AH1370" s="94"/>
      <c r="AI1370"/>
      <c r="AJ1370"/>
      <c r="AM1370" s="13"/>
    </row>
    <row r="1371" spans="1:39" s="8" customFormat="1" ht="24.95" customHeight="1" x14ac:dyDescent="0.25">
      <c r="A1371" s="66" t="str">
        <f t="shared" si="21"/>
        <v/>
      </c>
      <c r="B1371" s="62"/>
      <c r="C1371" s="64" t="str">
        <f>IF(B1371="","",VLOOKUP(B1371,'Base productos'!A$2:H$11812,2,FALSE))</f>
        <v/>
      </c>
      <c r="D1371" s="67" t="str">
        <f>IF(B1371="","",VLOOKUP(B1371,'Base productos'!A$2:H$11812,3,FALSE))</f>
        <v/>
      </c>
      <c r="E1371" s="63" t="str">
        <f>IF(B1371="","",VLOOKUP(B1371,'Base productos'!A$2:H$11812,4,FALSE))</f>
        <v/>
      </c>
      <c r="F1371" s="63" t="str">
        <f>IF(B1371="","",VLOOKUP(B1371,'Base productos'!A$2:H$11812,5,FALSE))</f>
        <v/>
      </c>
      <c r="G1371" s="67" t="str">
        <f>IF(B1371="","",VLOOKUP(B1371,'Base productos'!A$2:H$11812,6,FALSE))</f>
        <v/>
      </c>
      <c r="H1371" s="67" t="str">
        <f>IF(B1371="","",VLOOKUP(B1371,'Base productos'!A$2:H$11812,7,FALSE))</f>
        <v/>
      </c>
      <c r="I1371" s="67" t="str">
        <f>IF(B1371="","",VLOOKUP(B1371,'Base productos'!A$2:H$11812,8,FALSE))</f>
        <v/>
      </c>
      <c r="J1371" s="47"/>
      <c r="K1371" s="48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70"/>
      <c r="Y1371" s="69"/>
      <c r="Z1371" s="70"/>
      <c r="AA1371" s="105"/>
      <c r="AB1371" s="107"/>
      <c r="AC1371" s="106"/>
      <c r="AD1371" s="106"/>
      <c r="AE1371" s="54"/>
      <c r="AF1371" s="104"/>
      <c r="AG1371" s="94"/>
      <c r="AH1371" s="94"/>
      <c r="AI1371"/>
      <c r="AJ1371"/>
      <c r="AM1371" s="13"/>
    </row>
    <row r="1372" spans="1:39" s="8" customFormat="1" ht="24.95" customHeight="1" x14ac:dyDescent="0.25">
      <c r="A1372" s="66" t="str">
        <f t="shared" si="21"/>
        <v/>
      </c>
      <c r="B1372" s="62"/>
      <c r="C1372" s="64" t="str">
        <f>IF(B1372="","",VLOOKUP(B1372,'Base productos'!A$2:H$11812,2,FALSE))</f>
        <v/>
      </c>
      <c r="D1372" s="67" t="str">
        <f>IF(B1372="","",VLOOKUP(B1372,'Base productos'!A$2:H$11812,3,FALSE))</f>
        <v/>
      </c>
      <c r="E1372" s="63" t="str">
        <f>IF(B1372="","",VLOOKUP(B1372,'Base productos'!A$2:H$11812,4,FALSE))</f>
        <v/>
      </c>
      <c r="F1372" s="63" t="str">
        <f>IF(B1372="","",VLOOKUP(B1372,'Base productos'!A$2:H$11812,5,FALSE))</f>
        <v/>
      </c>
      <c r="G1372" s="67" t="str">
        <f>IF(B1372="","",VLOOKUP(B1372,'Base productos'!A$2:H$11812,6,FALSE))</f>
        <v/>
      </c>
      <c r="H1372" s="67" t="str">
        <f>IF(B1372="","",VLOOKUP(B1372,'Base productos'!A$2:H$11812,7,FALSE))</f>
        <v/>
      </c>
      <c r="I1372" s="67" t="str">
        <f>IF(B1372="","",VLOOKUP(B1372,'Base productos'!A$2:H$11812,8,FALSE))</f>
        <v/>
      </c>
      <c r="J1372" s="47"/>
      <c r="K1372" s="48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70"/>
      <c r="Y1372" s="69"/>
      <c r="Z1372" s="70"/>
      <c r="AA1372" s="105"/>
      <c r="AB1372" s="107"/>
      <c r="AC1372" s="106"/>
      <c r="AD1372" s="106"/>
      <c r="AE1372" s="54"/>
      <c r="AF1372" s="104"/>
      <c r="AG1372" s="94"/>
      <c r="AH1372" s="94"/>
      <c r="AI1372"/>
      <c r="AJ1372"/>
      <c r="AM1372" s="13"/>
    </row>
    <row r="1373" spans="1:39" s="8" customFormat="1" ht="24.95" customHeight="1" x14ac:dyDescent="0.25">
      <c r="A1373" s="66" t="str">
        <f t="shared" si="21"/>
        <v/>
      </c>
      <c r="B1373" s="62"/>
      <c r="C1373" s="64" t="str">
        <f>IF(B1373="","",VLOOKUP(B1373,'Base productos'!A$2:H$11812,2,FALSE))</f>
        <v/>
      </c>
      <c r="D1373" s="67" t="str">
        <f>IF(B1373="","",VLOOKUP(B1373,'Base productos'!A$2:H$11812,3,FALSE))</f>
        <v/>
      </c>
      <c r="E1373" s="63" t="str">
        <f>IF(B1373="","",VLOOKUP(B1373,'Base productos'!A$2:H$11812,4,FALSE))</f>
        <v/>
      </c>
      <c r="F1373" s="63" t="str">
        <f>IF(B1373="","",VLOOKUP(B1373,'Base productos'!A$2:H$11812,5,FALSE))</f>
        <v/>
      </c>
      <c r="G1373" s="67" t="str">
        <f>IF(B1373="","",VLOOKUP(B1373,'Base productos'!A$2:H$11812,6,FALSE))</f>
        <v/>
      </c>
      <c r="H1373" s="67" t="str">
        <f>IF(B1373="","",VLOOKUP(B1373,'Base productos'!A$2:H$11812,7,FALSE))</f>
        <v/>
      </c>
      <c r="I1373" s="67" t="str">
        <f>IF(B1373="","",VLOOKUP(B1373,'Base productos'!A$2:H$11812,8,FALSE))</f>
        <v/>
      </c>
      <c r="J1373" s="47"/>
      <c r="K1373" s="48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70"/>
      <c r="Y1373" s="69"/>
      <c r="Z1373" s="70"/>
      <c r="AA1373" s="105"/>
      <c r="AB1373" s="107"/>
      <c r="AC1373" s="106"/>
      <c r="AD1373" s="106"/>
      <c r="AE1373" s="54"/>
      <c r="AF1373" s="104"/>
      <c r="AG1373" s="94"/>
      <c r="AH1373" s="94"/>
      <c r="AI1373"/>
      <c r="AJ1373"/>
      <c r="AM1373" s="13"/>
    </row>
    <row r="1374" spans="1:39" s="8" customFormat="1" ht="24.95" customHeight="1" x14ac:dyDescent="0.25">
      <c r="A1374" s="66" t="str">
        <f t="shared" si="21"/>
        <v/>
      </c>
      <c r="B1374" s="62"/>
      <c r="C1374" s="64" t="str">
        <f>IF(B1374="","",VLOOKUP(B1374,'Base productos'!A$2:H$11812,2,FALSE))</f>
        <v/>
      </c>
      <c r="D1374" s="67" t="str">
        <f>IF(B1374="","",VLOOKUP(B1374,'Base productos'!A$2:H$11812,3,FALSE))</f>
        <v/>
      </c>
      <c r="E1374" s="63" t="str">
        <f>IF(B1374="","",VLOOKUP(B1374,'Base productos'!A$2:H$11812,4,FALSE))</f>
        <v/>
      </c>
      <c r="F1374" s="63" t="str">
        <f>IF(B1374="","",VLOOKUP(B1374,'Base productos'!A$2:H$11812,5,FALSE))</f>
        <v/>
      </c>
      <c r="G1374" s="67" t="str">
        <f>IF(B1374="","",VLOOKUP(B1374,'Base productos'!A$2:H$11812,6,FALSE))</f>
        <v/>
      </c>
      <c r="H1374" s="67" t="str">
        <f>IF(B1374="","",VLOOKUP(B1374,'Base productos'!A$2:H$11812,7,FALSE))</f>
        <v/>
      </c>
      <c r="I1374" s="67" t="str">
        <f>IF(B1374="","",VLOOKUP(B1374,'Base productos'!A$2:H$11812,8,FALSE))</f>
        <v/>
      </c>
      <c r="J1374" s="47"/>
      <c r="K1374" s="48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70"/>
      <c r="Y1374" s="69"/>
      <c r="Z1374" s="70"/>
      <c r="AA1374" s="105"/>
      <c r="AB1374" s="107"/>
      <c r="AC1374" s="106"/>
      <c r="AD1374" s="106"/>
      <c r="AE1374" s="54"/>
      <c r="AF1374" s="104"/>
      <c r="AG1374" s="94"/>
      <c r="AH1374" s="94"/>
      <c r="AI1374"/>
      <c r="AJ1374"/>
      <c r="AM1374" s="13"/>
    </row>
    <row r="1375" spans="1:39" s="8" customFormat="1" ht="24.95" customHeight="1" x14ac:dyDescent="0.25">
      <c r="A1375" s="66" t="str">
        <f t="shared" si="21"/>
        <v/>
      </c>
      <c r="B1375" s="62"/>
      <c r="C1375" s="64" t="str">
        <f>IF(B1375="","",VLOOKUP(B1375,'Base productos'!A$2:H$11812,2,FALSE))</f>
        <v/>
      </c>
      <c r="D1375" s="67" t="str">
        <f>IF(B1375="","",VLOOKUP(B1375,'Base productos'!A$2:H$11812,3,FALSE))</f>
        <v/>
      </c>
      <c r="E1375" s="63" t="str">
        <f>IF(B1375="","",VLOOKUP(B1375,'Base productos'!A$2:H$11812,4,FALSE))</f>
        <v/>
      </c>
      <c r="F1375" s="63" t="str">
        <f>IF(B1375="","",VLOOKUP(B1375,'Base productos'!A$2:H$11812,5,FALSE))</f>
        <v/>
      </c>
      <c r="G1375" s="67" t="str">
        <f>IF(B1375="","",VLOOKUP(B1375,'Base productos'!A$2:H$11812,6,FALSE))</f>
        <v/>
      </c>
      <c r="H1375" s="67" t="str">
        <f>IF(B1375="","",VLOOKUP(B1375,'Base productos'!A$2:H$11812,7,FALSE))</f>
        <v/>
      </c>
      <c r="I1375" s="67" t="str">
        <f>IF(B1375="","",VLOOKUP(B1375,'Base productos'!A$2:H$11812,8,FALSE))</f>
        <v/>
      </c>
      <c r="J1375" s="47"/>
      <c r="K1375" s="48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70"/>
      <c r="Y1375" s="69"/>
      <c r="Z1375" s="70"/>
      <c r="AA1375" s="105"/>
      <c r="AB1375" s="107"/>
      <c r="AC1375" s="106"/>
      <c r="AD1375" s="106"/>
      <c r="AE1375" s="54"/>
      <c r="AF1375" s="104"/>
      <c r="AG1375" s="94"/>
      <c r="AH1375" s="94"/>
      <c r="AI1375"/>
      <c r="AJ1375"/>
      <c r="AM1375" s="13"/>
    </row>
    <row r="1376" spans="1:39" s="8" customFormat="1" ht="24.95" customHeight="1" x14ac:dyDescent="0.25">
      <c r="A1376" s="66" t="str">
        <f t="shared" si="21"/>
        <v/>
      </c>
      <c r="B1376" s="62"/>
      <c r="C1376" s="64" t="str">
        <f>IF(B1376="","",VLOOKUP(B1376,'Base productos'!A$2:H$11812,2,FALSE))</f>
        <v/>
      </c>
      <c r="D1376" s="67" t="str">
        <f>IF(B1376="","",VLOOKUP(B1376,'Base productos'!A$2:H$11812,3,FALSE))</f>
        <v/>
      </c>
      <c r="E1376" s="63" t="str">
        <f>IF(B1376="","",VLOOKUP(B1376,'Base productos'!A$2:H$11812,4,FALSE))</f>
        <v/>
      </c>
      <c r="F1376" s="63" t="str">
        <f>IF(B1376="","",VLOOKUP(B1376,'Base productos'!A$2:H$11812,5,FALSE))</f>
        <v/>
      </c>
      <c r="G1376" s="67" t="str">
        <f>IF(B1376="","",VLOOKUP(B1376,'Base productos'!A$2:H$11812,6,FALSE))</f>
        <v/>
      </c>
      <c r="H1376" s="67" t="str">
        <f>IF(B1376="","",VLOOKUP(B1376,'Base productos'!A$2:H$11812,7,FALSE))</f>
        <v/>
      </c>
      <c r="I1376" s="67" t="str">
        <f>IF(B1376="","",VLOOKUP(B1376,'Base productos'!A$2:H$11812,8,FALSE))</f>
        <v/>
      </c>
      <c r="J1376" s="47"/>
      <c r="K1376" s="48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70"/>
      <c r="Y1376" s="69"/>
      <c r="Z1376" s="70"/>
      <c r="AA1376" s="105"/>
      <c r="AB1376" s="107"/>
      <c r="AC1376" s="106"/>
      <c r="AD1376" s="106"/>
      <c r="AE1376" s="54"/>
      <c r="AF1376" s="104"/>
      <c r="AG1376" s="94"/>
      <c r="AH1376" s="94"/>
      <c r="AI1376"/>
      <c r="AJ1376"/>
      <c r="AM1376" s="13"/>
    </row>
    <row r="1377" spans="1:39" s="8" customFormat="1" ht="24.95" customHeight="1" x14ac:dyDescent="0.25">
      <c r="A1377" s="66" t="str">
        <f t="shared" si="21"/>
        <v/>
      </c>
      <c r="B1377" s="62"/>
      <c r="C1377" s="64" t="str">
        <f>IF(B1377="","",VLOOKUP(B1377,'Base productos'!A$2:H$11812,2,FALSE))</f>
        <v/>
      </c>
      <c r="D1377" s="67" t="str">
        <f>IF(B1377="","",VLOOKUP(B1377,'Base productos'!A$2:H$11812,3,FALSE))</f>
        <v/>
      </c>
      <c r="E1377" s="63" t="str">
        <f>IF(B1377="","",VLOOKUP(B1377,'Base productos'!A$2:H$11812,4,FALSE))</f>
        <v/>
      </c>
      <c r="F1377" s="63" t="str">
        <f>IF(B1377="","",VLOOKUP(B1377,'Base productos'!A$2:H$11812,5,FALSE))</f>
        <v/>
      </c>
      <c r="G1377" s="67" t="str">
        <f>IF(B1377="","",VLOOKUP(B1377,'Base productos'!A$2:H$11812,6,FALSE))</f>
        <v/>
      </c>
      <c r="H1377" s="67" t="str">
        <f>IF(B1377="","",VLOOKUP(B1377,'Base productos'!A$2:H$11812,7,FALSE))</f>
        <v/>
      </c>
      <c r="I1377" s="67" t="str">
        <f>IF(B1377="","",VLOOKUP(B1377,'Base productos'!A$2:H$11812,8,FALSE))</f>
        <v/>
      </c>
      <c r="J1377" s="47"/>
      <c r="K1377" s="48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70"/>
      <c r="Y1377" s="69"/>
      <c r="Z1377" s="70"/>
      <c r="AA1377" s="105"/>
      <c r="AB1377" s="107"/>
      <c r="AC1377" s="106"/>
      <c r="AD1377" s="106"/>
      <c r="AE1377" s="54"/>
      <c r="AF1377" s="104"/>
      <c r="AG1377" s="94"/>
      <c r="AH1377" s="94"/>
      <c r="AI1377"/>
      <c r="AJ1377"/>
      <c r="AM1377" s="13"/>
    </row>
    <row r="1378" spans="1:39" s="8" customFormat="1" ht="24.95" customHeight="1" x14ac:dyDescent="0.25">
      <c r="A1378" s="66" t="str">
        <f t="shared" si="21"/>
        <v/>
      </c>
      <c r="B1378" s="62"/>
      <c r="C1378" s="64" t="str">
        <f>IF(B1378="","",VLOOKUP(B1378,'Base productos'!A$2:H$11812,2,FALSE))</f>
        <v/>
      </c>
      <c r="D1378" s="67" t="str">
        <f>IF(B1378="","",VLOOKUP(B1378,'Base productos'!A$2:H$11812,3,FALSE))</f>
        <v/>
      </c>
      <c r="E1378" s="63" t="str">
        <f>IF(B1378="","",VLOOKUP(B1378,'Base productos'!A$2:H$11812,4,FALSE))</f>
        <v/>
      </c>
      <c r="F1378" s="63" t="str">
        <f>IF(B1378="","",VLOOKUP(B1378,'Base productos'!A$2:H$11812,5,FALSE))</f>
        <v/>
      </c>
      <c r="G1378" s="67" t="str">
        <f>IF(B1378="","",VLOOKUP(B1378,'Base productos'!A$2:H$11812,6,FALSE))</f>
        <v/>
      </c>
      <c r="H1378" s="67" t="str">
        <f>IF(B1378="","",VLOOKUP(B1378,'Base productos'!A$2:H$11812,7,FALSE))</f>
        <v/>
      </c>
      <c r="I1378" s="67" t="str">
        <f>IF(B1378="","",VLOOKUP(B1378,'Base productos'!A$2:H$11812,8,FALSE))</f>
        <v/>
      </c>
      <c r="J1378" s="47"/>
      <c r="K1378" s="48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70"/>
      <c r="Y1378" s="69"/>
      <c r="Z1378" s="70"/>
      <c r="AA1378" s="105"/>
      <c r="AB1378" s="107"/>
      <c r="AC1378" s="106"/>
      <c r="AD1378" s="106"/>
      <c r="AE1378" s="54"/>
      <c r="AF1378" s="104"/>
      <c r="AG1378" s="94"/>
      <c r="AH1378" s="94"/>
      <c r="AI1378"/>
      <c r="AJ1378"/>
      <c r="AM1378" s="13"/>
    </row>
    <row r="1379" spans="1:39" s="8" customFormat="1" ht="24.95" customHeight="1" x14ac:dyDescent="0.25">
      <c r="A1379" s="66" t="str">
        <f t="shared" si="21"/>
        <v/>
      </c>
      <c r="B1379" s="62"/>
      <c r="C1379" s="64" t="str">
        <f>IF(B1379="","",VLOOKUP(B1379,'Base productos'!A$2:H$11812,2,FALSE))</f>
        <v/>
      </c>
      <c r="D1379" s="67" t="str">
        <f>IF(B1379="","",VLOOKUP(B1379,'Base productos'!A$2:H$11812,3,FALSE))</f>
        <v/>
      </c>
      <c r="E1379" s="63" t="str">
        <f>IF(B1379="","",VLOOKUP(B1379,'Base productos'!A$2:H$11812,4,FALSE))</f>
        <v/>
      </c>
      <c r="F1379" s="63" t="str">
        <f>IF(B1379="","",VLOOKUP(B1379,'Base productos'!A$2:H$11812,5,FALSE))</f>
        <v/>
      </c>
      <c r="G1379" s="67" t="str">
        <f>IF(B1379="","",VLOOKUP(B1379,'Base productos'!A$2:H$11812,6,FALSE))</f>
        <v/>
      </c>
      <c r="H1379" s="67" t="str">
        <f>IF(B1379="","",VLOOKUP(B1379,'Base productos'!A$2:H$11812,7,FALSE))</f>
        <v/>
      </c>
      <c r="I1379" s="67" t="str">
        <f>IF(B1379="","",VLOOKUP(B1379,'Base productos'!A$2:H$11812,8,FALSE))</f>
        <v/>
      </c>
      <c r="J1379" s="47"/>
      <c r="K1379" s="48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70"/>
      <c r="Y1379" s="69"/>
      <c r="Z1379" s="70"/>
      <c r="AA1379" s="105"/>
      <c r="AB1379" s="107"/>
      <c r="AC1379" s="106"/>
      <c r="AD1379" s="106"/>
      <c r="AE1379" s="54"/>
      <c r="AF1379" s="104"/>
      <c r="AG1379" s="94"/>
      <c r="AH1379" s="94"/>
      <c r="AI1379"/>
      <c r="AJ1379"/>
      <c r="AM1379" s="13"/>
    </row>
    <row r="1380" spans="1:39" s="8" customFormat="1" ht="24.95" customHeight="1" x14ac:dyDescent="0.25">
      <c r="A1380" s="66" t="str">
        <f t="shared" si="21"/>
        <v/>
      </c>
      <c r="B1380" s="62"/>
      <c r="C1380" s="64" t="str">
        <f>IF(B1380="","",VLOOKUP(B1380,'Base productos'!A$2:H$11812,2,FALSE))</f>
        <v/>
      </c>
      <c r="D1380" s="67" t="str">
        <f>IF(B1380="","",VLOOKUP(B1380,'Base productos'!A$2:H$11812,3,FALSE))</f>
        <v/>
      </c>
      <c r="E1380" s="63" t="str">
        <f>IF(B1380="","",VLOOKUP(B1380,'Base productos'!A$2:H$11812,4,FALSE))</f>
        <v/>
      </c>
      <c r="F1380" s="63" t="str">
        <f>IF(B1380="","",VLOOKUP(B1380,'Base productos'!A$2:H$11812,5,FALSE))</f>
        <v/>
      </c>
      <c r="G1380" s="67" t="str">
        <f>IF(B1380="","",VLOOKUP(B1380,'Base productos'!A$2:H$11812,6,FALSE))</f>
        <v/>
      </c>
      <c r="H1380" s="67" t="str">
        <f>IF(B1380="","",VLOOKUP(B1380,'Base productos'!A$2:H$11812,7,FALSE))</f>
        <v/>
      </c>
      <c r="I1380" s="67" t="str">
        <f>IF(B1380="","",VLOOKUP(B1380,'Base productos'!A$2:H$11812,8,FALSE))</f>
        <v/>
      </c>
      <c r="J1380" s="47"/>
      <c r="K1380" s="48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70"/>
      <c r="Y1380" s="69"/>
      <c r="Z1380" s="70"/>
      <c r="AA1380" s="105"/>
      <c r="AB1380" s="107"/>
      <c r="AC1380" s="106"/>
      <c r="AD1380" s="106"/>
      <c r="AE1380" s="54"/>
      <c r="AF1380" s="104"/>
      <c r="AG1380" s="94"/>
      <c r="AH1380" s="94"/>
      <c r="AI1380"/>
      <c r="AJ1380"/>
      <c r="AM1380" s="13"/>
    </row>
    <row r="1381" spans="1:39" s="8" customFormat="1" ht="24.95" customHeight="1" x14ac:dyDescent="0.25">
      <c r="A1381" s="66" t="str">
        <f t="shared" si="21"/>
        <v/>
      </c>
      <c r="B1381" s="62"/>
      <c r="C1381" s="64" t="str">
        <f>IF(B1381="","",VLOOKUP(B1381,'Base productos'!A$2:H$11812,2,FALSE))</f>
        <v/>
      </c>
      <c r="D1381" s="67" t="str">
        <f>IF(B1381="","",VLOOKUP(B1381,'Base productos'!A$2:H$11812,3,FALSE))</f>
        <v/>
      </c>
      <c r="E1381" s="63" t="str">
        <f>IF(B1381="","",VLOOKUP(B1381,'Base productos'!A$2:H$11812,4,FALSE))</f>
        <v/>
      </c>
      <c r="F1381" s="63" t="str">
        <f>IF(B1381="","",VLOOKUP(B1381,'Base productos'!A$2:H$11812,5,FALSE))</f>
        <v/>
      </c>
      <c r="G1381" s="67" t="str">
        <f>IF(B1381="","",VLOOKUP(B1381,'Base productos'!A$2:H$11812,6,FALSE))</f>
        <v/>
      </c>
      <c r="H1381" s="67" t="str">
        <f>IF(B1381="","",VLOOKUP(B1381,'Base productos'!A$2:H$11812,7,FALSE))</f>
        <v/>
      </c>
      <c r="I1381" s="67" t="str">
        <f>IF(B1381="","",VLOOKUP(B1381,'Base productos'!A$2:H$11812,8,FALSE))</f>
        <v/>
      </c>
      <c r="J1381" s="47"/>
      <c r="K1381" s="48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70"/>
      <c r="Y1381" s="69"/>
      <c r="Z1381" s="70"/>
      <c r="AA1381" s="105"/>
      <c r="AB1381" s="107"/>
      <c r="AC1381" s="106"/>
      <c r="AD1381" s="106"/>
      <c r="AE1381" s="54"/>
      <c r="AF1381" s="104"/>
      <c r="AG1381" s="94"/>
      <c r="AH1381" s="94"/>
      <c r="AI1381"/>
      <c r="AJ1381"/>
      <c r="AM1381" s="13"/>
    </row>
    <row r="1382" spans="1:39" s="8" customFormat="1" ht="24.95" customHeight="1" x14ac:dyDescent="0.25">
      <c r="A1382" s="66" t="str">
        <f t="shared" si="21"/>
        <v/>
      </c>
      <c r="B1382" s="62"/>
      <c r="C1382" s="64" t="str">
        <f>IF(B1382="","",VLOOKUP(B1382,'Base productos'!A$2:H$11812,2,FALSE))</f>
        <v/>
      </c>
      <c r="D1382" s="67" t="str">
        <f>IF(B1382="","",VLOOKUP(B1382,'Base productos'!A$2:H$11812,3,FALSE))</f>
        <v/>
      </c>
      <c r="E1382" s="63" t="str">
        <f>IF(B1382="","",VLOOKUP(B1382,'Base productos'!A$2:H$11812,4,FALSE))</f>
        <v/>
      </c>
      <c r="F1382" s="63" t="str">
        <f>IF(B1382="","",VLOOKUP(B1382,'Base productos'!A$2:H$11812,5,FALSE))</f>
        <v/>
      </c>
      <c r="G1382" s="67" t="str">
        <f>IF(B1382="","",VLOOKUP(B1382,'Base productos'!A$2:H$11812,6,FALSE))</f>
        <v/>
      </c>
      <c r="H1382" s="67" t="str">
        <f>IF(B1382="","",VLOOKUP(B1382,'Base productos'!A$2:H$11812,7,FALSE))</f>
        <v/>
      </c>
      <c r="I1382" s="67" t="str">
        <f>IF(B1382="","",VLOOKUP(B1382,'Base productos'!A$2:H$11812,8,FALSE))</f>
        <v/>
      </c>
      <c r="J1382" s="47"/>
      <c r="K1382" s="48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70"/>
      <c r="Y1382" s="69"/>
      <c r="Z1382" s="70"/>
      <c r="AA1382" s="105"/>
      <c r="AB1382" s="107"/>
      <c r="AC1382" s="106"/>
      <c r="AD1382" s="106"/>
      <c r="AE1382" s="54"/>
      <c r="AF1382" s="104"/>
      <c r="AG1382" s="94"/>
      <c r="AH1382" s="94"/>
      <c r="AI1382"/>
      <c r="AJ1382"/>
      <c r="AM1382" s="13"/>
    </row>
    <row r="1383" spans="1:39" s="8" customFormat="1" ht="24.95" customHeight="1" x14ac:dyDescent="0.25">
      <c r="A1383" s="66" t="str">
        <f t="shared" si="21"/>
        <v/>
      </c>
      <c r="B1383" s="62"/>
      <c r="C1383" s="64" t="str">
        <f>IF(B1383="","",VLOOKUP(B1383,'Base productos'!A$2:H$11812,2,FALSE))</f>
        <v/>
      </c>
      <c r="D1383" s="67" t="str">
        <f>IF(B1383="","",VLOOKUP(B1383,'Base productos'!A$2:H$11812,3,FALSE))</f>
        <v/>
      </c>
      <c r="E1383" s="63" t="str">
        <f>IF(B1383="","",VLOOKUP(B1383,'Base productos'!A$2:H$11812,4,FALSE))</f>
        <v/>
      </c>
      <c r="F1383" s="63" t="str">
        <f>IF(B1383="","",VLOOKUP(B1383,'Base productos'!A$2:H$11812,5,FALSE))</f>
        <v/>
      </c>
      <c r="G1383" s="67" t="str">
        <f>IF(B1383="","",VLOOKUP(B1383,'Base productos'!A$2:H$11812,6,FALSE))</f>
        <v/>
      </c>
      <c r="H1383" s="67" t="str">
        <f>IF(B1383="","",VLOOKUP(B1383,'Base productos'!A$2:H$11812,7,FALSE))</f>
        <v/>
      </c>
      <c r="I1383" s="67" t="str">
        <f>IF(B1383="","",VLOOKUP(B1383,'Base productos'!A$2:H$11812,8,FALSE))</f>
        <v/>
      </c>
      <c r="J1383" s="47"/>
      <c r="K1383" s="48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70"/>
      <c r="Y1383" s="69"/>
      <c r="Z1383" s="70"/>
      <c r="AA1383" s="105"/>
      <c r="AB1383" s="107"/>
      <c r="AC1383" s="106"/>
      <c r="AD1383" s="106"/>
      <c r="AE1383" s="54"/>
      <c r="AF1383" s="104"/>
      <c r="AG1383" s="94"/>
      <c r="AH1383" s="94"/>
      <c r="AI1383"/>
      <c r="AJ1383"/>
      <c r="AM1383" s="13"/>
    </row>
    <row r="1384" spans="1:39" s="8" customFormat="1" ht="24.95" customHeight="1" x14ac:dyDescent="0.25">
      <c r="A1384" s="66" t="str">
        <f t="shared" si="21"/>
        <v/>
      </c>
      <c r="B1384" s="62"/>
      <c r="C1384" s="64" t="str">
        <f>IF(B1384="","",VLOOKUP(B1384,'Base productos'!A$2:H$11812,2,FALSE))</f>
        <v/>
      </c>
      <c r="D1384" s="67" t="str">
        <f>IF(B1384="","",VLOOKUP(B1384,'Base productos'!A$2:H$11812,3,FALSE))</f>
        <v/>
      </c>
      <c r="E1384" s="63" t="str">
        <f>IF(B1384="","",VLOOKUP(B1384,'Base productos'!A$2:H$11812,4,FALSE))</f>
        <v/>
      </c>
      <c r="F1384" s="63" t="str">
        <f>IF(B1384="","",VLOOKUP(B1384,'Base productos'!A$2:H$11812,5,FALSE))</f>
        <v/>
      </c>
      <c r="G1384" s="67" t="str">
        <f>IF(B1384="","",VLOOKUP(B1384,'Base productos'!A$2:H$11812,6,FALSE))</f>
        <v/>
      </c>
      <c r="H1384" s="67" t="str">
        <f>IF(B1384="","",VLOOKUP(B1384,'Base productos'!A$2:H$11812,7,FALSE))</f>
        <v/>
      </c>
      <c r="I1384" s="67" t="str">
        <f>IF(B1384="","",VLOOKUP(B1384,'Base productos'!A$2:H$11812,8,FALSE))</f>
        <v/>
      </c>
      <c r="J1384" s="47"/>
      <c r="K1384" s="48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70"/>
      <c r="Y1384" s="69"/>
      <c r="Z1384" s="70"/>
      <c r="AA1384" s="105"/>
      <c r="AB1384" s="107"/>
      <c r="AC1384" s="106"/>
      <c r="AD1384" s="106"/>
      <c r="AE1384" s="54"/>
      <c r="AF1384" s="104"/>
      <c r="AG1384" s="94"/>
      <c r="AH1384" s="94"/>
      <c r="AI1384"/>
      <c r="AJ1384"/>
      <c r="AM1384" s="13"/>
    </row>
    <row r="1385" spans="1:39" s="8" customFormat="1" ht="24.95" customHeight="1" x14ac:dyDescent="0.25">
      <c r="A1385" s="66" t="str">
        <f t="shared" si="21"/>
        <v/>
      </c>
      <c r="B1385" s="62"/>
      <c r="C1385" s="64" t="str">
        <f>IF(B1385="","",VLOOKUP(B1385,'Base productos'!A$2:H$11812,2,FALSE))</f>
        <v/>
      </c>
      <c r="D1385" s="67" t="str">
        <f>IF(B1385="","",VLOOKUP(B1385,'Base productos'!A$2:H$11812,3,FALSE))</f>
        <v/>
      </c>
      <c r="E1385" s="63" t="str">
        <f>IF(B1385="","",VLOOKUP(B1385,'Base productos'!A$2:H$11812,4,FALSE))</f>
        <v/>
      </c>
      <c r="F1385" s="63" t="str">
        <f>IF(B1385="","",VLOOKUP(B1385,'Base productos'!A$2:H$11812,5,FALSE))</f>
        <v/>
      </c>
      <c r="G1385" s="67" t="str">
        <f>IF(B1385="","",VLOOKUP(B1385,'Base productos'!A$2:H$11812,6,FALSE))</f>
        <v/>
      </c>
      <c r="H1385" s="67" t="str">
        <f>IF(B1385="","",VLOOKUP(B1385,'Base productos'!A$2:H$11812,7,FALSE))</f>
        <v/>
      </c>
      <c r="I1385" s="67" t="str">
        <f>IF(B1385="","",VLOOKUP(B1385,'Base productos'!A$2:H$11812,8,FALSE))</f>
        <v/>
      </c>
      <c r="J1385" s="47"/>
      <c r="K1385" s="48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70"/>
      <c r="Y1385" s="69"/>
      <c r="Z1385" s="70"/>
      <c r="AA1385" s="105"/>
      <c r="AB1385" s="107"/>
      <c r="AC1385" s="106"/>
      <c r="AD1385" s="106"/>
      <c r="AE1385" s="54"/>
      <c r="AF1385" s="104"/>
      <c r="AG1385" s="94"/>
      <c r="AH1385" s="94"/>
      <c r="AI1385"/>
      <c r="AJ1385"/>
      <c r="AM1385" s="13"/>
    </row>
    <row r="1386" spans="1:39" s="8" customFormat="1" ht="24.95" customHeight="1" x14ac:dyDescent="0.25">
      <c r="A1386" s="66" t="str">
        <f t="shared" si="21"/>
        <v/>
      </c>
      <c r="B1386" s="62"/>
      <c r="C1386" s="64" t="str">
        <f>IF(B1386="","",VLOOKUP(B1386,'Base productos'!A$2:H$11812,2,FALSE))</f>
        <v/>
      </c>
      <c r="D1386" s="67" t="str">
        <f>IF(B1386="","",VLOOKUP(B1386,'Base productos'!A$2:H$11812,3,FALSE))</f>
        <v/>
      </c>
      <c r="E1386" s="63" t="str">
        <f>IF(B1386="","",VLOOKUP(B1386,'Base productos'!A$2:H$11812,4,FALSE))</f>
        <v/>
      </c>
      <c r="F1386" s="63" t="str">
        <f>IF(B1386="","",VLOOKUP(B1386,'Base productos'!A$2:H$11812,5,FALSE))</f>
        <v/>
      </c>
      <c r="G1386" s="67" t="str">
        <f>IF(B1386="","",VLOOKUP(B1386,'Base productos'!A$2:H$11812,6,FALSE))</f>
        <v/>
      </c>
      <c r="H1386" s="67" t="str">
        <f>IF(B1386="","",VLOOKUP(B1386,'Base productos'!A$2:H$11812,7,FALSE))</f>
        <v/>
      </c>
      <c r="I1386" s="67" t="str">
        <f>IF(B1386="","",VLOOKUP(B1386,'Base productos'!A$2:H$11812,8,FALSE))</f>
        <v/>
      </c>
      <c r="J1386" s="47"/>
      <c r="K1386" s="48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70"/>
      <c r="Y1386" s="69"/>
      <c r="Z1386" s="70"/>
      <c r="AA1386" s="105"/>
      <c r="AB1386" s="107"/>
      <c r="AC1386" s="106"/>
      <c r="AD1386" s="106"/>
      <c r="AE1386" s="54"/>
      <c r="AF1386" s="104"/>
      <c r="AG1386" s="94"/>
      <c r="AH1386" s="94"/>
      <c r="AI1386"/>
      <c r="AJ1386"/>
      <c r="AM1386" s="13"/>
    </row>
    <row r="1387" spans="1:39" s="8" customFormat="1" ht="24.95" customHeight="1" x14ac:dyDescent="0.25">
      <c r="A1387" s="66" t="str">
        <f t="shared" si="21"/>
        <v/>
      </c>
      <c r="B1387" s="62"/>
      <c r="C1387" s="64" t="str">
        <f>IF(B1387="","",VLOOKUP(B1387,'Base productos'!A$2:H$11812,2,FALSE))</f>
        <v/>
      </c>
      <c r="D1387" s="67" t="str">
        <f>IF(B1387="","",VLOOKUP(B1387,'Base productos'!A$2:H$11812,3,FALSE))</f>
        <v/>
      </c>
      <c r="E1387" s="63" t="str">
        <f>IF(B1387="","",VLOOKUP(B1387,'Base productos'!A$2:H$11812,4,FALSE))</f>
        <v/>
      </c>
      <c r="F1387" s="63" t="str">
        <f>IF(B1387="","",VLOOKUP(B1387,'Base productos'!A$2:H$11812,5,FALSE))</f>
        <v/>
      </c>
      <c r="G1387" s="67" t="str">
        <f>IF(B1387="","",VLOOKUP(B1387,'Base productos'!A$2:H$11812,6,FALSE))</f>
        <v/>
      </c>
      <c r="H1387" s="67" t="str">
        <f>IF(B1387="","",VLOOKUP(B1387,'Base productos'!A$2:H$11812,7,FALSE))</f>
        <v/>
      </c>
      <c r="I1387" s="67" t="str">
        <f>IF(B1387="","",VLOOKUP(B1387,'Base productos'!A$2:H$11812,8,FALSE))</f>
        <v/>
      </c>
      <c r="J1387" s="47"/>
      <c r="K1387" s="48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70"/>
      <c r="Y1387" s="69"/>
      <c r="Z1387" s="70"/>
      <c r="AA1387" s="105"/>
      <c r="AB1387" s="107"/>
      <c r="AC1387" s="106"/>
      <c r="AD1387" s="106"/>
      <c r="AE1387" s="54"/>
      <c r="AF1387" s="104"/>
      <c r="AG1387" s="94"/>
      <c r="AH1387" s="94"/>
      <c r="AI1387"/>
      <c r="AJ1387"/>
      <c r="AM1387" s="13"/>
    </row>
    <row r="1388" spans="1:39" s="8" customFormat="1" ht="24.95" customHeight="1" x14ac:dyDescent="0.25">
      <c r="A1388" s="66" t="str">
        <f t="shared" si="21"/>
        <v/>
      </c>
      <c r="B1388" s="62"/>
      <c r="C1388" s="64" t="str">
        <f>IF(B1388="","",VLOOKUP(B1388,'Base productos'!A$2:H$11812,2,FALSE))</f>
        <v/>
      </c>
      <c r="D1388" s="67" t="str">
        <f>IF(B1388="","",VLOOKUP(B1388,'Base productos'!A$2:H$11812,3,FALSE))</f>
        <v/>
      </c>
      <c r="E1388" s="63" t="str">
        <f>IF(B1388="","",VLOOKUP(B1388,'Base productos'!A$2:H$11812,4,FALSE))</f>
        <v/>
      </c>
      <c r="F1388" s="63" t="str">
        <f>IF(B1388="","",VLOOKUP(B1388,'Base productos'!A$2:H$11812,5,FALSE))</f>
        <v/>
      </c>
      <c r="G1388" s="67" t="str">
        <f>IF(B1388="","",VLOOKUP(B1388,'Base productos'!A$2:H$11812,6,FALSE))</f>
        <v/>
      </c>
      <c r="H1388" s="67" t="str">
        <f>IF(B1388="","",VLOOKUP(B1388,'Base productos'!A$2:H$11812,7,FALSE))</f>
        <v/>
      </c>
      <c r="I1388" s="67" t="str">
        <f>IF(B1388="","",VLOOKUP(B1388,'Base productos'!A$2:H$11812,8,FALSE))</f>
        <v/>
      </c>
      <c r="J1388" s="47"/>
      <c r="K1388" s="48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70"/>
      <c r="Y1388" s="69"/>
      <c r="Z1388" s="70"/>
      <c r="AA1388" s="105"/>
      <c r="AB1388" s="107"/>
      <c r="AC1388" s="106"/>
      <c r="AD1388" s="106"/>
      <c r="AE1388" s="54"/>
      <c r="AF1388" s="104"/>
      <c r="AG1388" s="94"/>
      <c r="AH1388" s="94"/>
      <c r="AI1388"/>
      <c r="AJ1388"/>
      <c r="AM1388" s="13"/>
    </row>
    <row r="1389" spans="1:39" s="8" customFormat="1" ht="24.95" customHeight="1" x14ac:dyDescent="0.25">
      <c r="A1389" s="66" t="str">
        <f t="shared" si="21"/>
        <v/>
      </c>
      <c r="B1389" s="62"/>
      <c r="C1389" s="64" t="str">
        <f>IF(B1389="","",VLOOKUP(B1389,'Base productos'!A$2:H$11812,2,FALSE))</f>
        <v/>
      </c>
      <c r="D1389" s="67" t="str">
        <f>IF(B1389="","",VLOOKUP(B1389,'Base productos'!A$2:H$11812,3,FALSE))</f>
        <v/>
      </c>
      <c r="E1389" s="63" t="str">
        <f>IF(B1389="","",VLOOKUP(B1389,'Base productos'!A$2:H$11812,4,FALSE))</f>
        <v/>
      </c>
      <c r="F1389" s="63" t="str">
        <f>IF(B1389="","",VLOOKUP(B1389,'Base productos'!A$2:H$11812,5,FALSE))</f>
        <v/>
      </c>
      <c r="G1389" s="67" t="str">
        <f>IF(B1389="","",VLOOKUP(B1389,'Base productos'!A$2:H$11812,6,FALSE))</f>
        <v/>
      </c>
      <c r="H1389" s="67" t="str">
        <f>IF(B1389="","",VLOOKUP(B1389,'Base productos'!A$2:H$11812,7,FALSE))</f>
        <v/>
      </c>
      <c r="I1389" s="67" t="str">
        <f>IF(B1389="","",VLOOKUP(B1389,'Base productos'!A$2:H$11812,8,FALSE))</f>
        <v/>
      </c>
      <c r="J1389" s="47"/>
      <c r="K1389" s="48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70"/>
      <c r="Y1389" s="69"/>
      <c r="Z1389" s="70"/>
      <c r="AA1389" s="105"/>
      <c r="AB1389" s="107"/>
      <c r="AC1389" s="106"/>
      <c r="AD1389" s="106"/>
      <c r="AE1389" s="54"/>
      <c r="AF1389" s="104"/>
      <c r="AG1389" s="94"/>
      <c r="AH1389" s="94"/>
      <c r="AI1389"/>
      <c r="AJ1389"/>
      <c r="AM1389" s="13"/>
    </row>
    <row r="1390" spans="1:39" s="8" customFormat="1" ht="24.95" customHeight="1" x14ac:dyDescent="0.25">
      <c r="A1390" s="66" t="str">
        <f t="shared" si="21"/>
        <v/>
      </c>
      <c r="B1390" s="62"/>
      <c r="C1390" s="64" t="str">
        <f>IF(B1390="","",VLOOKUP(B1390,'Base productos'!A$2:H$11812,2,FALSE))</f>
        <v/>
      </c>
      <c r="D1390" s="67" t="str">
        <f>IF(B1390="","",VLOOKUP(B1390,'Base productos'!A$2:H$11812,3,FALSE))</f>
        <v/>
      </c>
      <c r="E1390" s="63" t="str">
        <f>IF(B1390="","",VLOOKUP(B1390,'Base productos'!A$2:H$11812,4,FALSE))</f>
        <v/>
      </c>
      <c r="F1390" s="63" t="str">
        <f>IF(B1390="","",VLOOKUP(B1390,'Base productos'!A$2:H$11812,5,FALSE))</f>
        <v/>
      </c>
      <c r="G1390" s="67" t="str">
        <f>IF(B1390="","",VLOOKUP(B1390,'Base productos'!A$2:H$11812,6,FALSE))</f>
        <v/>
      </c>
      <c r="H1390" s="67" t="str">
        <f>IF(B1390="","",VLOOKUP(B1390,'Base productos'!A$2:H$11812,7,FALSE))</f>
        <v/>
      </c>
      <c r="I1390" s="67" t="str">
        <f>IF(B1390="","",VLOOKUP(B1390,'Base productos'!A$2:H$11812,8,FALSE))</f>
        <v/>
      </c>
      <c r="J1390" s="47"/>
      <c r="K1390" s="48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70"/>
      <c r="Y1390" s="69"/>
      <c r="Z1390" s="70"/>
      <c r="AA1390" s="105"/>
      <c r="AB1390" s="107"/>
      <c r="AC1390" s="106"/>
      <c r="AD1390" s="106"/>
      <c r="AE1390" s="54"/>
      <c r="AF1390" s="104"/>
      <c r="AG1390" s="94"/>
      <c r="AH1390" s="94"/>
      <c r="AI1390"/>
      <c r="AJ1390"/>
      <c r="AM1390" s="13"/>
    </row>
    <row r="1391" spans="1:39" s="8" customFormat="1" ht="24.95" customHeight="1" x14ac:dyDescent="0.25">
      <c r="A1391" s="66" t="str">
        <f t="shared" si="21"/>
        <v/>
      </c>
      <c r="B1391" s="62"/>
      <c r="C1391" s="64" t="str">
        <f>IF(B1391="","",VLOOKUP(B1391,'Base productos'!A$2:H$11812,2,FALSE))</f>
        <v/>
      </c>
      <c r="D1391" s="67" t="str">
        <f>IF(B1391="","",VLOOKUP(B1391,'Base productos'!A$2:H$11812,3,FALSE))</f>
        <v/>
      </c>
      <c r="E1391" s="63" t="str">
        <f>IF(B1391="","",VLOOKUP(B1391,'Base productos'!A$2:H$11812,4,FALSE))</f>
        <v/>
      </c>
      <c r="F1391" s="63" t="str">
        <f>IF(B1391="","",VLOOKUP(B1391,'Base productos'!A$2:H$11812,5,FALSE))</f>
        <v/>
      </c>
      <c r="G1391" s="67" t="str">
        <f>IF(B1391="","",VLOOKUP(B1391,'Base productos'!A$2:H$11812,6,FALSE))</f>
        <v/>
      </c>
      <c r="H1391" s="67" t="str">
        <f>IF(B1391="","",VLOOKUP(B1391,'Base productos'!A$2:H$11812,7,FALSE))</f>
        <v/>
      </c>
      <c r="I1391" s="67" t="str">
        <f>IF(B1391="","",VLOOKUP(B1391,'Base productos'!A$2:H$11812,8,FALSE))</f>
        <v/>
      </c>
      <c r="J1391" s="47"/>
      <c r="K1391" s="48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70"/>
      <c r="Y1391" s="69"/>
      <c r="Z1391" s="70"/>
      <c r="AA1391" s="105"/>
      <c r="AB1391" s="107"/>
      <c r="AC1391" s="106"/>
      <c r="AD1391" s="106"/>
      <c r="AE1391" s="54"/>
      <c r="AF1391" s="104"/>
      <c r="AG1391" s="94"/>
      <c r="AH1391" s="94"/>
      <c r="AI1391"/>
      <c r="AJ1391"/>
      <c r="AM1391" s="13"/>
    </row>
    <row r="1392" spans="1:39" s="8" customFormat="1" ht="24.95" customHeight="1" x14ac:dyDescent="0.25">
      <c r="A1392" s="66" t="str">
        <f t="shared" si="21"/>
        <v/>
      </c>
      <c r="B1392" s="62"/>
      <c r="C1392" s="64" t="str">
        <f>IF(B1392="","",VLOOKUP(B1392,'Base productos'!A$2:H$11812,2,FALSE))</f>
        <v/>
      </c>
      <c r="D1392" s="67" t="str">
        <f>IF(B1392="","",VLOOKUP(B1392,'Base productos'!A$2:H$11812,3,FALSE))</f>
        <v/>
      </c>
      <c r="E1392" s="63" t="str">
        <f>IF(B1392="","",VLOOKUP(B1392,'Base productos'!A$2:H$11812,4,FALSE))</f>
        <v/>
      </c>
      <c r="F1392" s="63" t="str">
        <f>IF(B1392="","",VLOOKUP(B1392,'Base productos'!A$2:H$11812,5,FALSE))</f>
        <v/>
      </c>
      <c r="G1392" s="67" t="str">
        <f>IF(B1392="","",VLOOKUP(B1392,'Base productos'!A$2:H$11812,6,FALSE))</f>
        <v/>
      </c>
      <c r="H1392" s="67" t="str">
        <f>IF(B1392="","",VLOOKUP(B1392,'Base productos'!A$2:H$11812,7,FALSE))</f>
        <v/>
      </c>
      <c r="I1392" s="67" t="str">
        <f>IF(B1392="","",VLOOKUP(B1392,'Base productos'!A$2:H$11812,8,FALSE))</f>
        <v/>
      </c>
      <c r="J1392" s="47"/>
      <c r="K1392" s="48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70"/>
      <c r="Y1392" s="69"/>
      <c r="Z1392" s="70"/>
      <c r="AA1392" s="105"/>
      <c r="AB1392" s="107"/>
      <c r="AC1392" s="106"/>
      <c r="AD1392" s="106"/>
      <c r="AE1392" s="54"/>
      <c r="AF1392" s="104"/>
      <c r="AG1392" s="94"/>
      <c r="AH1392" s="94"/>
      <c r="AI1392"/>
      <c r="AJ1392"/>
      <c r="AM1392" s="13"/>
    </row>
    <row r="1393" spans="1:39" s="8" customFormat="1" ht="24.95" customHeight="1" x14ac:dyDescent="0.25">
      <c r="A1393" s="66" t="str">
        <f t="shared" si="21"/>
        <v/>
      </c>
      <c r="B1393" s="62"/>
      <c r="C1393" s="64" t="str">
        <f>IF(B1393="","",VLOOKUP(B1393,'Base productos'!A$2:H$11812,2,FALSE))</f>
        <v/>
      </c>
      <c r="D1393" s="67" t="str">
        <f>IF(B1393="","",VLOOKUP(B1393,'Base productos'!A$2:H$11812,3,FALSE))</f>
        <v/>
      </c>
      <c r="E1393" s="63" t="str">
        <f>IF(B1393="","",VLOOKUP(B1393,'Base productos'!A$2:H$11812,4,FALSE))</f>
        <v/>
      </c>
      <c r="F1393" s="63" t="str">
        <f>IF(B1393="","",VLOOKUP(B1393,'Base productos'!A$2:H$11812,5,FALSE))</f>
        <v/>
      </c>
      <c r="G1393" s="67" t="str">
        <f>IF(B1393="","",VLOOKUP(B1393,'Base productos'!A$2:H$11812,6,FALSE))</f>
        <v/>
      </c>
      <c r="H1393" s="67" t="str">
        <f>IF(B1393="","",VLOOKUP(B1393,'Base productos'!A$2:H$11812,7,FALSE))</f>
        <v/>
      </c>
      <c r="I1393" s="67" t="str">
        <f>IF(B1393="","",VLOOKUP(B1393,'Base productos'!A$2:H$11812,8,FALSE))</f>
        <v/>
      </c>
      <c r="J1393" s="47"/>
      <c r="K1393" s="48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70"/>
      <c r="Y1393" s="69"/>
      <c r="Z1393" s="70"/>
      <c r="AA1393" s="105"/>
      <c r="AB1393" s="107"/>
      <c r="AC1393" s="106"/>
      <c r="AD1393" s="106"/>
      <c r="AE1393" s="54"/>
      <c r="AF1393" s="104"/>
      <c r="AG1393" s="94"/>
      <c r="AH1393" s="94"/>
      <c r="AI1393"/>
      <c r="AJ1393"/>
      <c r="AM1393" s="13"/>
    </row>
    <row r="1394" spans="1:39" s="8" customFormat="1" ht="24.95" customHeight="1" x14ac:dyDescent="0.25">
      <c r="A1394" s="66" t="str">
        <f t="shared" si="21"/>
        <v/>
      </c>
      <c r="B1394" s="62"/>
      <c r="C1394" s="64" t="str">
        <f>IF(B1394="","",VLOOKUP(B1394,'Base productos'!A$2:H$11812,2,FALSE))</f>
        <v/>
      </c>
      <c r="D1394" s="67" t="str">
        <f>IF(B1394="","",VLOOKUP(B1394,'Base productos'!A$2:H$11812,3,FALSE))</f>
        <v/>
      </c>
      <c r="E1394" s="63" t="str">
        <f>IF(B1394="","",VLOOKUP(B1394,'Base productos'!A$2:H$11812,4,FALSE))</f>
        <v/>
      </c>
      <c r="F1394" s="63" t="str">
        <f>IF(B1394="","",VLOOKUP(B1394,'Base productos'!A$2:H$11812,5,FALSE))</f>
        <v/>
      </c>
      <c r="G1394" s="67" t="str">
        <f>IF(B1394="","",VLOOKUP(B1394,'Base productos'!A$2:H$11812,6,FALSE))</f>
        <v/>
      </c>
      <c r="H1394" s="67" t="str">
        <f>IF(B1394="","",VLOOKUP(B1394,'Base productos'!A$2:H$11812,7,FALSE))</f>
        <v/>
      </c>
      <c r="I1394" s="67" t="str">
        <f>IF(B1394="","",VLOOKUP(B1394,'Base productos'!A$2:H$11812,8,FALSE))</f>
        <v/>
      </c>
      <c r="J1394" s="47"/>
      <c r="K1394" s="48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70"/>
      <c r="Y1394" s="69"/>
      <c r="Z1394" s="70"/>
      <c r="AA1394" s="105"/>
      <c r="AB1394" s="107"/>
      <c r="AC1394" s="106"/>
      <c r="AD1394" s="106"/>
      <c r="AE1394" s="54"/>
      <c r="AF1394" s="104"/>
      <c r="AG1394" s="94"/>
      <c r="AH1394" s="94"/>
      <c r="AI1394"/>
      <c r="AJ1394"/>
      <c r="AM1394" s="13"/>
    </row>
    <row r="1395" spans="1:39" s="8" customFormat="1" ht="24.95" customHeight="1" x14ac:dyDescent="0.25">
      <c r="A1395" s="66" t="str">
        <f t="shared" si="21"/>
        <v/>
      </c>
      <c r="B1395" s="62"/>
      <c r="C1395" s="64" t="str">
        <f>IF(B1395="","",VLOOKUP(B1395,'Base productos'!A$2:H$11812,2,FALSE))</f>
        <v/>
      </c>
      <c r="D1395" s="67" t="str">
        <f>IF(B1395="","",VLOOKUP(B1395,'Base productos'!A$2:H$11812,3,FALSE))</f>
        <v/>
      </c>
      <c r="E1395" s="63" t="str">
        <f>IF(B1395="","",VLOOKUP(B1395,'Base productos'!A$2:H$11812,4,FALSE))</f>
        <v/>
      </c>
      <c r="F1395" s="63" t="str">
        <f>IF(B1395="","",VLOOKUP(B1395,'Base productos'!A$2:H$11812,5,FALSE))</f>
        <v/>
      </c>
      <c r="G1395" s="67" t="str">
        <f>IF(B1395="","",VLOOKUP(B1395,'Base productos'!A$2:H$11812,6,FALSE))</f>
        <v/>
      </c>
      <c r="H1395" s="67" t="str">
        <f>IF(B1395="","",VLOOKUP(B1395,'Base productos'!A$2:H$11812,7,FALSE))</f>
        <v/>
      </c>
      <c r="I1395" s="67" t="str">
        <f>IF(B1395="","",VLOOKUP(B1395,'Base productos'!A$2:H$11812,8,FALSE))</f>
        <v/>
      </c>
      <c r="J1395" s="47"/>
      <c r="K1395" s="48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70"/>
      <c r="Y1395" s="69"/>
      <c r="Z1395" s="70"/>
      <c r="AA1395" s="105"/>
      <c r="AB1395" s="107"/>
      <c r="AC1395" s="106"/>
      <c r="AD1395" s="106"/>
      <c r="AE1395" s="54"/>
      <c r="AF1395" s="104"/>
      <c r="AG1395" s="94"/>
      <c r="AH1395" s="94"/>
      <c r="AI1395"/>
      <c r="AJ1395"/>
      <c r="AM1395" s="13"/>
    </row>
    <row r="1396" spans="1:39" s="8" customFormat="1" ht="24.95" customHeight="1" x14ac:dyDescent="0.25">
      <c r="A1396" s="66" t="str">
        <f t="shared" si="21"/>
        <v/>
      </c>
      <c r="B1396" s="62"/>
      <c r="C1396" s="64" t="str">
        <f>IF(B1396="","",VLOOKUP(B1396,'Base productos'!A$2:H$11812,2,FALSE))</f>
        <v/>
      </c>
      <c r="D1396" s="67" t="str">
        <f>IF(B1396="","",VLOOKUP(B1396,'Base productos'!A$2:H$11812,3,FALSE))</f>
        <v/>
      </c>
      <c r="E1396" s="63" t="str">
        <f>IF(B1396="","",VLOOKUP(B1396,'Base productos'!A$2:H$11812,4,FALSE))</f>
        <v/>
      </c>
      <c r="F1396" s="63" t="str">
        <f>IF(B1396="","",VLOOKUP(B1396,'Base productos'!A$2:H$11812,5,FALSE))</f>
        <v/>
      </c>
      <c r="G1396" s="67" t="str">
        <f>IF(B1396="","",VLOOKUP(B1396,'Base productos'!A$2:H$11812,6,FALSE))</f>
        <v/>
      </c>
      <c r="H1396" s="67" t="str">
        <f>IF(B1396="","",VLOOKUP(B1396,'Base productos'!A$2:H$11812,7,FALSE))</f>
        <v/>
      </c>
      <c r="I1396" s="67" t="str">
        <f>IF(B1396="","",VLOOKUP(B1396,'Base productos'!A$2:H$11812,8,FALSE))</f>
        <v/>
      </c>
      <c r="J1396" s="47"/>
      <c r="K1396" s="48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70"/>
      <c r="Y1396" s="69"/>
      <c r="Z1396" s="70"/>
      <c r="AA1396" s="105"/>
      <c r="AB1396" s="107"/>
      <c r="AC1396" s="106"/>
      <c r="AD1396" s="106"/>
      <c r="AE1396" s="54"/>
      <c r="AF1396" s="104"/>
      <c r="AG1396" s="94"/>
      <c r="AH1396" s="94"/>
      <c r="AI1396"/>
      <c r="AJ1396"/>
      <c r="AM1396" s="13"/>
    </row>
    <row r="1397" spans="1:39" s="8" customFormat="1" ht="24.95" customHeight="1" x14ac:dyDescent="0.25">
      <c r="A1397" s="66" t="str">
        <f t="shared" si="21"/>
        <v/>
      </c>
      <c r="B1397" s="62"/>
      <c r="C1397" s="64" t="str">
        <f>IF(B1397="","",VLOOKUP(B1397,'Base productos'!A$2:H$11812,2,FALSE))</f>
        <v/>
      </c>
      <c r="D1397" s="67" t="str">
        <f>IF(B1397="","",VLOOKUP(B1397,'Base productos'!A$2:H$11812,3,FALSE))</f>
        <v/>
      </c>
      <c r="E1397" s="63" t="str">
        <f>IF(B1397="","",VLOOKUP(B1397,'Base productos'!A$2:H$11812,4,FALSE))</f>
        <v/>
      </c>
      <c r="F1397" s="63" t="str">
        <f>IF(B1397="","",VLOOKUP(B1397,'Base productos'!A$2:H$11812,5,FALSE))</f>
        <v/>
      </c>
      <c r="G1397" s="67" t="str">
        <f>IF(B1397="","",VLOOKUP(B1397,'Base productos'!A$2:H$11812,6,FALSE))</f>
        <v/>
      </c>
      <c r="H1397" s="67" t="str">
        <f>IF(B1397="","",VLOOKUP(B1397,'Base productos'!A$2:H$11812,7,FALSE))</f>
        <v/>
      </c>
      <c r="I1397" s="67" t="str">
        <f>IF(B1397="","",VLOOKUP(B1397,'Base productos'!A$2:H$11812,8,FALSE))</f>
        <v/>
      </c>
      <c r="J1397" s="47"/>
      <c r="K1397" s="48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70"/>
      <c r="Y1397" s="69"/>
      <c r="Z1397" s="70"/>
      <c r="AA1397" s="105"/>
      <c r="AB1397" s="107"/>
      <c r="AC1397" s="106"/>
      <c r="AD1397" s="106"/>
      <c r="AE1397" s="54"/>
      <c r="AF1397" s="104"/>
      <c r="AG1397" s="94"/>
      <c r="AH1397" s="94"/>
      <c r="AI1397"/>
      <c r="AJ1397"/>
      <c r="AM1397" s="13"/>
    </row>
    <row r="1398" spans="1:39" s="8" customFormat="1" ht="24.95" customHeight="1" x14ac:dyDescent="0.25">
      <c r="A1398" s="66" t="str">
        <f t="shared" si="21"/>
        <v/>
      </c>
      <c r="B1398" s="62"/>
      <c r="C1398" s="64" t="str">
        <f>IF(B1398="","",VLOOKUP(B1398,'Base productos'!A$2:H$11812,2,FALSE))</f>
        <v/>
      </c>
      <c r="D1398" s="67" t="str">
        <f>IF(B1398="","",VLOOKUP(B1398,'Base productos'!A$2:H$11812,3,FALSE))</f>
        <v/>
      </c>
      <c r="E1398" s="63" t="str">
        <f>IF(B1398="","",VLOOKUP(B1398,'Base productos'!A$2:H$11812,4,FALSE))</f>
        <v/>
      </c>
      <c r="F1398" s="63" t="str">
        <f>IF(B1398="","",VLOOKUP(B1398,'Base productos'!A$2:H$11812,5,FALSE))</f>
        <v/>
      </c>
      <c r="G1398" s="67" t="str">
        <f>IF(B1398="","",VLOOKUP(B1398,'Base productos'!A$2:H$11812,6,FALSE))</f>
        <v/>
      </c>
      <c r="H1398" s="67" t="str">
        <f>IF(B1398="","",VLOOKUP(B1398,'Base productos'!A$2:H$11812,7,FALSE))</f>
        <v/>
      </c>
      <c r="I1398" s="67" t="str">
        <f>IF(B1398="","",VLOOKUP(B1398,'Base productos'!A$2:H$11812,8,FALSE))</f>
        <v/>
      </c>
      <c r="J1398" s="47"/>
      <c r="K1398" s="48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70"/>
      <c r="Y1398" s="69"/>
      <c r="Z1398" s="70"/>
      <c r="AA1398" s="105"/>
      <c r="AB1398" s="107"/>
      <c r="AC1398" s="106"/>
      <c r="AD1398" s="106"/>
      <c r="AE1398" s="54"/>
      <c r="AF1398" s="104"/>
      <c r="AG1398" s="94"/>
      <c r="AH1398" s="94"/>
      <c r="AI1398"/>
      <c r="AJ1398"/>
      <c r="AM1398" s="13"/>
    </row>
    <row r="1399" spans="1:39" s="8" customFormat="1" ht="24.95" customHeight="1" x14ac:dyDescent="0.25">
      <c r="A1399" s="66" t="str">
        <f t="shared" si="21"/>
        <v/>
      </c>
      <c r="B1399" s="62"/>
      <c r="C1399" s="64" t="str">
        <f>IF(B1399="","",VLOOKUP(B1399,'Base productos'!A$2:H$11812,2,FALSE))</f>
        <v/>
      </c>
      <c r="D1399" s="67" t="str">
        <f>IF(B1399="","",VLOOKUP(B1399,'Base productos'!A$2:H$11812,3,FALSE))</f>
        <v/>
      </c>
      <c r="E1399" s="63" t="str">
        <f>IF(B1399="","",VLOOKUP(B1399,'Base productos'!A$2:H$11812,4,FALSE))</f>
        <v/>
      </c>
      <c r="F1399" s="63" t="str">
        <f>IF(B1399="","",VLOOKUP(B1399,'Base productos'!A$2:H$11812,5,FALSE))</f>
        <v/>
      </c>
      <c r="G1399" s="67" t="str">
        <f>IF(B1399="","",VLOOKUP(B1399,'Base productos'!A$2:H$11812,6,FALSE))</f>
        <v/>
      </c>
      <c r="H1399" s="67" t="str">
        <f>IF(B1399="","",VLOOKUP(B1399,'Base productos'!A$2:H$11812,7,FALSE))</f>
        <v/>
      </c>
      <c r="I1399" s="67" t="str">
        <f>IF(B1399="","",VLOOKUP(B1399,'Base productos'!A$2:H$11812,8,FALSE))</f>
        <v/>
      </c>
      <c r="J1399" s="47"/>
      <c r="K1399" s="48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70"/>
      <c r="Y1399" s="69"/>
      <c r="Z1399" s="70"/>
      <c r="AA1399" s="105"/>
      <c r="AB1399" s="107"/>
      <c r="AC1399" s="106"/>
      <c r="AD1399" s="106"/>
      <c r="AE1399" s="54"/>
      <c r="AF1399" s="104"/>
      <c r="AG1399" s="94"/>
      <c r="AH1399" s="94"/>
      <c r="AI1399"/>
      <c r="AJ1399"/>
      <c r="AM1399" s="13"/>
    </row>
    <row r="1400" spans="1:39" s="8" customFormat="1" ht="24.95" customHeight="1" x14ac:dyDescent="0.25">
      <c r="A1400" s="66" t="str">
        <f t="shared" si="21"/>
        <v/>
      </c>
      <c r="B1400" s="62"/>
      <c r="C1400" s="64" t="str">
        <f>IF(B1400="","",VLOOKUP(B1400,'Base productos'!A$2:H$11812,2,FALSE))</f>
        <v/>
      </c>
      <c r="D1400" s="67" t="str">
        <f>IF(B1400="","",VLOOKUP(B1400,'Base productos'!A$2:H$11812,3,FALSE))</f>
        <v/>
      </c>
      <c r="E1400" s="63" t="str">
        <f>IF(B1400="","",VLOOKUP(B1400,'Base productos'!A$2:H$11812,4,FALSE))</f>
        <v/>
      </c>
      <c r="F1400" s="63" t="str">
        <f>IF(B1400="","",VLOOKUP(B1400,'Base productos'!A$2:H$11812,5,FALSE))</f>
        <v/>
      </c>
      <c r="G1400" s="67" t="str">
        <f>IF(B1400="","",VLOOKUP(B1400,'Base productos'!A$2:H$11812,6,FALSE))</f>
        <v/>
      </c>
      <c r="H1400" s="67" t="str">
        <f>IF(B1400="","",VLOOKUP(B1400,'Base productos'!A$2:H$11812,7,FALSE))</f>
        <v/>
      </c>
      <c r="I1400" s="67" t="str">
        <f>IF(B1400="","",VLOOKUP(B1400,'Base productos'!A$2:H$11812,8,FALSE))</f>
        <v/>
      </c>
      <c r="J1400" s="47"/>
      <c r="K1400" s="48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70"/>
      <c r="Y1400" s="69"/>
      <c r="Z1400" s="70"/>
      <c r="AA1400" s="105"/>
      <c r="AB1400" s="107"/>
      <c r="AC1400" s="106"/>
      <c r="AD1400" s="106"/>
      <c r="AE1400" s="54"/>
      <c r="AF1400" s="104"/>
      <c r="AG1400" s="94"/>
      <c r="AH1400" s="94"/>
      <c r="AI1400"/>
      <c r="AJ1400"/>
      <c r="AM1400" s="13"/>
    </row>
    <row r="1401" spans="1:39" s="8" customFormat="1" ht="24.95" customHeight="1" x14ac:dyDescent="0.25">
      <c r="A1401" s="66" t="str">
        <f t="shared" si="21"/>
        <v/>
      </c>
      <c r="B1401" s="62"/>
      <c r="C1401" s="64" t="str">
        <f>IF(B1401="","",VLOOKUP(B1401,'Base productos'!A$2:H$11812,2,FALSE))</f>
        <v/>
      </c>
      <c r="D1401" s="67" t="str">
        <f>IF(B1401="","",VLOOKUP(B1401,'Base productos'!A$2:H$11812,3,FALSE))</f>
        <v/>
      </c>
      <c r="E1401" s="63" t="str">
        <f>IF(B1401="","",VLOOKUP(B1401,'Base productos'!A$2:H$11812,4,FALSE))</f>
        <v/>
      </c>
      <c r="F1401" s="63" t="str">
        <f>IF(B1401="","",VLOOKUP(B1401,'Base productos'!A$2:H$11812,5,FALSE))</f>
        <v/>
      </c>
      <c r="G1401" s="67" t="str">
        <f>IF(B1401="","",VLOOKUP(B1401,'Base productos'!A$2:H$11812,6,FALSE))</f>
        <v/>
      </c>
      <c r="H1401" s="67" t="str">
        <f>IF(B1401="","",VLOOKUP(B1401,'Base productos'!A$2:H$11812,7,FALSE))</f>
        <v/>
      </c>
      <c r="I1401" s="67" t="str">
        <f>IF(B1401="","",VLOOKUP(B1401,'Base productos'!A$2:H$11812,8,FALSE))</f>
        <v/>
      </c>
      <c r="J1401" s="47"/>
      <c r="K1401" s="48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70"/>
      <c r="Y1401" s="69"/>
      <c r="Z1401" s="70"/>
      <c r="AA1401" s="105"/>
      <c r="AB1401" s="107"/>
      <c r="AC1401" s="106"/>
      <c r="AD1401" s="106"/>
      <c r="AE1401" s="54"/>
      <c r="AF1401" s="104"/>
      <c r="AG1401" s="94"/>
      <c r="AH1401" s="94"/>
      <c r="AI1401"/>
      <c r="AJ1401"/>
      <c r="AM1401" s="13"/>
    </row>
    <row r="1402" spans="1:39" s="8" customFormat="1" ht="24.95" customHeight="1" x14ac:dyDescent="0.25">
      <c r="A1402" s="66" t="str">
        <f t="shared" si="21"/>
        <v/>
      </c>
      <c r="B1402" s="62"/>
      <c r="C1402" s="64" t="str">
        <f>IF(B1402="","",VLOOKUP(B1402,'Base productos'!A$2:H$11812,2,FALSE))</f>
        <v/>
      </c>
      <c r="D1402" s="67" t="str">
        <f>IF(B1402="","",VLOOKUP(B1402,'Base productos'!A$2:H$11812,3,FALSE))</f>
        <v/>
      </c>
      <c r="E1402" s="63" t="str">
        <f>IF(B1402="","",VLOOKUP(B1402,'Base productos'!A$2:H$11812,4,FALSE))</f>
        <v/>
      </c>
      <c r="F1402" s="63" t="str">
        <f>IF(B1402="","",VLOOKUP(B1402,'Base productos'!A$2:H$11812,5,FALSE))</f>
        <v/>
      </c>
      <c r="G1402" s="67" t="str">
        <f>IF(B1402="","",VLOOKUP(B1402,'Base productos'!A$2:H$11812,6,FALSE))</f>
        <v/>
      </c>
      <c r="H1402" s="67" t="str">
        <f>IF(B1402="","",VLOOKUP(B1402,'Base productos'!A$2:H$11812,7,FALSE))</f>
        <v/>
      </c>
      <c r="I1402" s="67" t="str">
        <f>IF(B1402="","",VLOOKUP(B1402,'Base productos'!A$2:H$11812,8,FALSE))</f>
        <v/>
      </c>
      <c r="J1402" s="47"/>
      <c r="K1402" s="48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70"/>
      <c r="Y1402" s="69"/>
      <c r="Z1402" s="70"/>
      <c r="AA1402" s="105"/>
      <c r="AB1402" s="107"/>
      <c r="AC1402" s="106"/>
      <c r="AD1402" s="106"/>
      <c r="AE1402" s="54"/>
      <c r="AF1402" s="104"/>
      <c r="AG1402" s="94"/>
      <c r="AH1402" s="94"/>
      <c r="AI1402"/>
      <c r="AJ1402"/>
      <c r="AM1402" s="13"/>
    </row>
    <row r="1403" spans="1:39" s="8" customFormat="1" ht="24.95" customHeight="1" x14ac:dyDescent="0.25">
      <c r="A1403" s="66" t="str">
        <f t="shared" si="21"/>
        <v/>
      </c>
      <c r="B1403" s="62"/>
      <c r="C1403" s="64" t="str">
        <f>IF(B1403="","",VLOOKUP(B1403,'Base productos'!A$2:H$11812,2,FALSE))</f>
        <v/>
      </c>
      <c r="D1403" s="67" t="str">
        <f>IF(B1403="","",VLOOKUP(B1403,'Base productos'!A$2:H$11812,3,FALSE))</f>
        <v/>
      </c>
      <c r="E1403" s="63" t="str">
        <f>IF(B1403="","",VLOOKUP(B1403,'Base productos'!A$2:H$11812,4,FALSE))</f>
        <v/>
      </c>
      <c r="F1403" s="63" t="str">
        <f>IF(B1403="","",VLOOKUP(B1403,'Base productos'!A$2:H$11812,5,FALSE))</f>
        <v/>
      </c>
      <c r="G1403" s="67" t="str">
        <f>IF(B1403="","",VLOOKUP(B1403,'Base productos'!A$2:H$11812,6,FALSE))</f>
        <v/>
      </c>
      <c r="H1403" s="67" t="str">
        <f>IF(B1403="","",VLOOKUP(B1403,'Base productos'!A$2:H$11812,7,FALSE))</f>
        <v/>
      </c>
      <c r="I1403" s="67" t="str">
        <f>IF(B1403="","",VLOOKUP(B1403,'Base productos'!A$2:H$11812,8,FALSE))</f>
        <v/>
      </c>
      <c r="J1403" s="47"/>
      <c r="K1403" s="48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70"/>
      <c r="Y1403" s="69"/>
      <c r="Z1403" s="70"/>
      <c r="AA1403" s="105"/>
      <c r="AB1403" s="107"/>
      <c r="AC1403" s="106"/>
      <c r="AD1403" s="106"/>
      <c r="AE1403" s="54"/>
      <c r="AF1403" s="104"/>
      <c r="AG1403" s="94"/>
      <c r="AH1403" s="94"/>
      <c r="AI1403"/>
      <c r="AJ1403"/>
      <c r="AM1403" s="13"/>
    </row>
    <row r="1404" spans="1:39" s="8" customFormat="1" ht="24.95" customHeight="1" x14ac:dyDescent="0.25">
      <c r="A1404" s="66" t="str">
        <f t="shared" si="21"/>
        <v/>
      </c>
      <c r="B1404" s="62"/>
      <c r="C1404" s="64" t="str">
        <f>IF(B1404="","",VLOOKUP(B1404,'Base productos'!A$2:H$11812,2,FALSE))</f>
        <v/>
      </c>
      <c r="D1404" s="67" t="str">
        <f>IF(B1404="","",VLOOKUP(B1404,'Base productos'!A$2:H$11812,3,FALSE))</f>
        <v/>
      </c>
      <c r="E1404" s="63" t="str">
        <f>IF(B1404="","",VLOOKUP(B1404,'Base productos'!A$2:H$11812,4,FALSE))</f>
        <v/>
      </c>
      <c r="F1404" s="63" t="str">
        <f>IF(B1404="","",VLOOKUP(B1404,'Base productos'!A$2:H$11812,5,FALSE))</f>
        <v/>
      </c>
      <c r="G1404" s="67" t="str">
        <f>IF(B1404="","",VLOOKUP(B1404,'Base productos'!A$2:H$11812,6,FALSE))</f>
        <v/>
      </c>
      <c r="H1404" s="67" t="str">
        <f>IF(B1404="","",VLOOKUP(B1404,'Base productos'!A$2:H$11812,7,FALSE))</f>
        <v/>
      </c>
      <c r="I1404" s="67" t="str">
        <f>IF(B1404="","",VLOOKUP(B1404,'Base productos'!A$2:H$11812,8,FALSE))</f>
        <v/>
      </c>
      <c r="J1404" s="47"/>
      <c r="K1404" s="48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70"/>
      <c r="Y1404" s="69"/>
      <c r="Z1404" s="70"/>
      <c r="AA1404" s="105"/>
      <c r="AB1404" s="107"/>
      <c r="AC1404" s="106"/>
      <c r="AD1404" s="106"/>
      <c r="AE1404" s="54"/>
      <c r="AF1404" s="104"/>
      <c r="AG1404" s="94"/>
      <c r="AH1404" s="94"/>
      <c r="AI1404"/>
      <c r="AJ1404"/>
      <c r="AM1404" s="13"/>
    </row>
    <row r="1405" spans="1:39" s="8" customFormat="1" ht="24.95" customHeight="1" x14ac:dyDescent="0.25">
      <c r="A1405" s="66" t="str">
        <f t="shared" si="21"/>
        <v/>
      </c>
      <c r="B1405" s="62"/>
      <c r="C1405" s="64" t="str">
        <f>IF(B1405="","",VLOOKUP(B1405,'Base productos'!A$2:H$11812,2,FALSE))</f>
        <v/>
      </c>
      <c r="D1405" s="67" t="str">
        <f>IF(B1405="","",VLOOKUP(B1405,'Base productos'!A$2:H$11812,3,FALSE))</f>
        <v/>
      </c>
      <c r="E1405" s="63" t="str">
        <f>IF(B1405="","",VLOOKUP(B1405,'Base productos'!A$2:H$11812,4,FALSE))</f>
        <v/>
      </c>
      <c r="F1405" s="63" t="str">
        <f>IF(B1405="","",VLOOKUP(B1405,'Base productos'!A$2:H$11812,5,FALSE))</f>
        <v/>
      </c>
      <c r="G1405" s="67" t="str">
        <f>IF(B1405="","",VLOOKUP(B1405,'Base productos'!A$2:H$11812,6,FALSE))</f>
        <v/>
      </c>
      <c r="H1405" s="67" t="str">
        <f>IF(B1405="","",VLOOKUP(B1405,'Base productos'!A$2:H$11812,7,FALSE))</f>
        <v/>
      </c>
      <c r="I1405" s="67" t="str">
        <f>IF(B1405="","",VLOOKUP(B1405,'Base productos'!A$2:H$11812,8,FALSE))</f>
        <v/>
      </c>
      <c r="J1405" s="47"/>
      <c r="K1405" s="48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70"/>
      <c r="Y1405" s="69"/>
      <c r="Z1405" s="70"/>
      <c r="AA1405" s="105"/>
      <c r="AB1405" s="107"/>
      <c r="AC1405" s="106"/>
      <c r="AD1405" s="106"/>
      <c r="AE1405" s="54"/>
      <c r="AF1405" s="104"/>
      <c r="AG1405" s="94"/>
      <c r="AH1405" s="94"/>
      <c r="AI1405"/>
      <c r="AJ1405"/>
      <c r="AM1405" s="13"/>
    </row>
    <row r="1406" spans="1:39" s="8" customFormat="1" ht="24.95" customHeight="1" x14ac:dyDescent="0.25">
      <c r="A1406" s="66" t="str">
        <f t="shared" si="21"/>
        <v/>
      </c>
      <c r="B1406" s="62"/>
      <c r="C1406" s="64" t="str">
        <f>IF(B1406="","",VLOOKUP(B1406,'Base productos'!A$2:H$11812,2,FALSE))</f>
        <v/>
      </c>
      <c r="D1406" s="67" t="str">
        <f>IF(B1406="","",VLOOKUP(B1406,'Base productos'!A$2:H$11812,3,FALSE))</f>
        <v/>
      </c>
      <c r="E1406" s="63" t="str">
        <f>IF(B1406="","",VLOOKUP(B1406,'Base productos'!A$2:H$11812,4,FALSE))</f>
        <v/>
      </c>
      <c r="F1406" s="63" t="str">
        <f>IF(B1406="","",VLOOKUP(B1406,'Base productos'!A$2:H$11812,5,FALSE))</f>
        <v/>
      </c>
      <c r="G1406" s="67" t="str">
        <f>IF(B1406="","",VLOOKUP(B1406,'Base productos'!A$2:H$11812,6,FALSE))</f>
        <v/>
      </c>
      <c r="H1406" s="67" t="str">
        <f>IF(B1406="","",VLOOKUP(B1406,'Base productos'!A$2:H$11812,7,FALSE))</f>
        <v/>
      </c>
      <c r="I1406" s="67" t="str">
        <f>IF(B1406="","",VLOOKUP(B1406,'Base productos'!A$2:H$11812,8,FALSE))</f>
        <v/>
      </c>
      <c r="J1406" s="47"/>
      <c r="K1406" s="48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70"/>
      <c r="Y1406" s="69"/>
      <c r="Z1406" s="70"/>
      <c r="AA1406" s="105"/>
      <c r="AB1406" s="107"/>
      <c r="AC1406" s="106"/>
      <c r="AD1406" s="106"/>
      <c r="AE1406" s="54"/>
      <c r="AF1406" s="104"/>
      <c r="AG1406" s="94"/>
      <c r="AH1406" s="94"/>
      <c r="AI1406"/>
      <c r="AJ1406"/>
      <c r="AM1406" s="13"/>
    </row>
    <row r="1407" spans="1:39" s="8" customFormat="1" ht="24.95" customHeight="1" x14ac:dyDescent="0.25">
      <c r="A1407" s="66" t="str">
        <f t="shared" si="21"/>
        <v/>
      </c>
      <c r="B1407" s="62"/>
      <c r="C1407" s="64" t="str">
        <f>IF(B1407="","",VLOOKUP(B1407,'Base productos'!A$2:H$11812,2,FALSE))</f>
        <v/>
      </c>
      <c r="D1407" s="67" t="str">
        <f>IF(B1407="","",VLOOKUP(B1407,'Base productos'!A$2:H$11812,3,FALSE))</f>
        <v/>
      </c>
      <c r="E1407" s="63" t="str">
        <f>IF(B1407="","",VLOOKUP(B1407,'Base productos'!A$2:H$11812,4,FALSE))</f>
        <v/>
      </c>
      <c r="F1407" s="63" t="str">
        <f>IF(B1407="","",VLOOKUP(B1407,'Base productos'!A$2:H$11812,5,FALSE))</f>
        <v/>
      </c>
      <c r="G1407" s="67" t="str">
        <f>IF(B1407="","",VLOOKUP(B1407,'Base productos'!A$2:H$11812,6,FALSE))</f>
        <v/>
      </c>
      <c r="H1407" s="67" t="str">
        <f>IF(B1407="","",VLOOKUP(B1407,'Base productos'!A$2:H$11812,7,FALSE))</f>
        <v/>
      </c>
      <c r="I1407" s="67" t="str">
        <f>IF(B1407="","",VLOOKUP(B1407,'Base productos'!A$2:H$11812,8,FALSE))</f>
        <v/>
      </c>
      <c r="J1407" s="47"/>
      <c r="K1407" s="48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70"/>
      <c r="Y1407" s="69"/>
      <c r="Z1407" s="70"/>
      <c r="AA1407" s="105"/>
      <c r="AB1407" s="107"/>
      <c r="AC1407" s="106"/>
      <c r="AD1407" s="106"/>
      <c r="AE1407" s="54"/>
      <c r="AF1407" s="104"/>
      <c r="AG1407" s="94"/>
      <c r="AH1407" s="94"/>
      <c r="AI1407"/>
      <c r="AJ1407"/>
      <c r="AM1407" s="13"/>
    </row>
    <row r="1408" spans="1:39" s="8" customFormat="1" ht="24.95" customHeight="1" x14ac:dyDescent="0.25">
      <c r="A1408" s="66" t="str">
        <f t="shared" si="21"/>
        <v/>
      </c>
      <c r="B1408" s="62"/>
      <c r="C1408" s="64" t="str">
        <f>IF(B1408="","",VLOOKUP(B1408,'Base productos'!A$2:H$11812,2,FALSE))</f>
        <v/>
      </c>
      <c r="D1408" s="67" t="str">
        <f>IF(B1408="","",VLOOKUP(B1408,'Base productos'!A$2:H$11812,3,FALSE))</f>
        <v/>
      </c>
      <c r="E1408" s="63" t="str">
        <f>IF(B1408="","",VLOOKUP(B1408,'Base productos'!A$2:H$11812,4,FALSE))</f>
        <v/>
      </c>
      <c r="F1408" s="63" t="str">
        <f>IF(B1408="","",VLOOKUP(B1408,'Base productos'!A$2:H$11812,5,FALSE))</f>
        <v/>
      </c>
      <c r="G1408" s="67" t="str">
        <f>IF(B1408="","",VLOOKUP(B1408,'Base productos'!A$2:H$11812,6,FALSE))</f>
        <v/>
      </c>
      <c r="H1408" s="67" t="str">
        <f>IF(B1408="","",VLOOKUP(B1408,'Base productos'!A$2:H$11812,7,FALSE))</f>
        <v/>
      </c>
      <c r="I1408" s="67" t="str">
        <f>IF(B1408="","",VLOOKUP(B1408,'Base productos'!A$2:H$11812,8,FALSE))</f>
        <v/>
      </c>
      <c r="J1408" s="47"/>
      <c r="K1408" s="48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70"/>
      <c r="Y1408" s="69"/>
      <c r="Z1408" s="70"/>
      <c r="AA1408" s="105"/>
      <c r="AB1408" s="107"/>
      <c r="AC1408" s="106"/>
      <c r="AD1408" s="106"/>
      <c r="AE1408" s="54"/>
      <c r="AF1408" s="104"/>
      <c r="AG1408" s="94"/>
      <c r="AH1408" s="94"/>
      <c r="AI1408"/>
      <c r="AJ1408"/>
      <c r="AM1408" s="13"/>
    </row>
    <row r="1409" spans="1:39" s="8" customFormat="1" ht="24.95" customHeight="1" x14ac:dyDescent="0.25">
      <c r="A1409" s="66" t="str">
        <f t="shared" si="21"/>
        <v/>
      </c>
      <c r="B1409" s="62"/>
      <c r="C1409" s="64" t="str">
        <f>IF(B1409="","",VLOOKUP(B1409,'Base productos'!A$2:H$11812,2,FALSE))</f>
        <v/>
      </c>
      <c r="D1409" s="67" t="str">
        <f>IF(B1409="","",VLOOKUP(B1409,'Base productos'!A$2:H$11812,3,FALSE))</f>
        <v/>
      </c>
      <c r="E1409" s="63" t="str">
        <f>IF(B1409="","",VLOOKUP(B1409,'Base productos'!A$2:H$11812,4,FALSE))</f>
        <v/>
      </c>
      <c r="F1409" s="63" t="str">
        <f>IF(B1409="","",VLOOKUP(B1409,'Base productos'!A$2:H$11812,5,FALSE))</f>
        <v/>
      </c>
      <c r="G1409" s="67" t="str">
        <f>IF(B1409="","",VLOOKUP(B1409,'Base productos'!A$2:H$11812,6,FALSE))</f>
        <v/>
      </c>
      <c r="H1409" s="67" t="str">
        <f>IF(B1409="","",VLOOKUP(B1409,'Base productos'!A$2:H$11812,7,FALSE))</f>
        <v/>
      </c>
      <c r="I1409" s="67" t="str">
        <f>IF(B1409="","",VLOOKUP(B1409,'Base productos'!A$2:H$11812,8,FALSE))</f>
        <v/>
      </c>
      <c r="J1409" s="47"/>
      <c r="K1409" s="48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70"/>
      <c r="Y1409" s="69"/>
      <c r="Z1409" s="70"/>
      <c r="AA1409" s="105"/>
      <c r="AB1409" s="107"/>
      <c r="AC1409" s="106"/>
      <c r="AD1409" s="106"/>
      <c r="AE1409" s="54"/>
      <c r="AF1409" s="104"/>
      <c r="AG1409" s="94"/>
      <c r="AH1409" s="94"/>
      <c r="AI1409"/>
      <c r="AJ1409"/>
      <c r="AM1409" s="13"/>
    </row>
    <row r="1410" spans="1:39" s="8" customFormat="1" ht="24.95" customHeight="1" x14ac:dyDescent="0.25">
      <c r="A1410" s="66" t="str">
        <f t="shared" si="21"/>
        <v/>
      </c>
      <c r="B1410" s="62"/>
      <c r="C1410" s="64" t="str">
        <f>IF(B1410="","",VLOOKUP(B1410,'Base productos'!A$2:H$11812,2,FALSE))</f>
        <v/>
      </c>
      <c r="D1410" s="67" t="str">
        <f>IF(B1410="","",VLOOKUP(B1410,'Base productos'!A$2:H$11812,3,FALSE))</f>
        <v/>
      </c>
      <c r="E1410" s="63" t="str">
        <f>IF(B1410="","",VLOOKUP(B1410,'Base productos'!A$2:H$11812,4,FALSE))</f>
        <v/>
      </c>
      <c r="F1410" s="63" t="str">
        <f>IF(B1410="","",VLOOKUP(B1410,'Base productos'!A$2:H$11812,5,FALSE))</f>
        <v/>
      </c>
      <c r="G1410" s="67" t="str">
        <f>IF(B1410="","",VLOOKUP(B1410,'Base productos'!A$2:H$11812,6,FALSE))</f>
        <v/>
      </c>
      <c r="H1410" s="67" t="str">
        <f>IF(B1410="","",VLOOKUP(B1410,'Base productos'!A$2:H$11812,7,FALSE))</f>
        <v/>
      </c>
      <c r="I1410" s="67" t="str">
        <f>IF(B1410="","",VLOOKUP(B1410,'Base productos'!A$2:H$11812,8,FALSE))</f>
        <v/>
      </c>
      <c r="J1410" s="47"/>
      <c r="K1410" s="48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70"/>
      <c r="Y1410" s="69"/>
      <c r="Z1410" s="70"/>
      <c r="AA1410" s="105"/>
      <c r="AB1410" s="107"/>
      <c r="AC1410" s="106"/>
      <c r="AD1410" s="106"/>
      <c r="AE1410" s="54"/>
      <c r="AF1410" s="104"/>
      <c r="AG1410" s="94"/>
      <c r="AH1410" s="94"/>
      <c r="AI1410"/>
      <c r="AJ1410"/>
      <c r="AM1410" s="13"/>
    </row>
    <row r="1411" spans="1:39" s="8" customFormat="1" ht="24.95" customHeight="1" x14ac:dyDescent="0.25">
      <c r="A1411" s="66" t="str">
        <f t="shared" si="21"/>
        <v/>
      </c>
      <c r="B1411" s="62"/>
      <c r="C1411" s="64" t="str">
        <f>IF(B1411="","",VLOOKUP(B1411,'Base productos'!A$2:H$11812,2,FALSE))</f>
        <v/>
      </c>
      <c r="D1411" s="67" t="str">
        <f>IF(B1411="","",VLOOKUP(B1411,'Base productos'!A$2:H$11812,3,FALSE))</f>
        <v/>
      </c>
      <c r="E1411" s="63" t="str">
        <f>IF(B1411="","",VLOOKUP(B1411,'Base productos'!A$2:H$11812,4,FALSE))</f>
        <v/>
      </c>
      <c r="F1411" s="63" t="str">
        <f>IF(B1411="","",VLOOKUP(B1411,'Base productos'!A$2:H$11812,5,FALSE))</f>
        <v/>
      </c>
      <c r="G1411" s="67" t="str">
        <f>IF(B1411="","",VLOOKUP(B1411,'Base productos'!A$2:H$11812,6,FALSE))</f>
        <v/>
      </c>
      <c r="H1411" s="67" t="str">
        <f>IF(B1411="","",VLOOKUP(B1411,'Base productos'!A$2:H$11812,7,FALSE))</f>
        <v/>
      </c>
      <c r="I1411" s="67" t="str">
        <f>IF(B1411="","",VLOOKUP(B1411,'Base productos'!A$2:H$11812,8,FALSE))</f>
        <v/>
      </c>
      <c r="J1411" s="47"/>
      <c r="K1411" s="48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70"/>
      <c r="Y1411" s="69"/>
      <c r="Z1411" s="70"/>
      <c r="AA1411" s="105"/>
      <c r="AB1411" s="107"/>
      <c r="AC1411" s="106"/>
      <c r="AD1411" s="106"/>
      <c r="AE1411" s="54"/>
      <c r="AF1411" s="104"/>
      <c r="AG1411" s="94"/>
      <c r="AH1411" s="94"/>
      <c r="AI1411"/>
      <c r="AJ1411"/>
      <c r="AM1411" s="13"/>
    </row>
    <row r="1412" spans="1:39" s="8" customFormat="1" ht="24.95" customHeight="1" x14ac:dyDescent="0.25">
      <c r="A1412" s="66" t="str">
        <f t="shared" si="21"/>
        <v/>
      </c>
      <c r="B1412" s="62"/>
      <c r="C1412" s="64" t="str">
        <f>IF(B1412="","",VLOOKUP(B1412,'Base productos'!A$2:H$11812,2,FALSE))</f>
        <v/>
      </c>
      <c r="D1412" s="67" t="str">
        <f>IF(B1412="","",VLOOKUP(B1412,'Base productos'!A$2:H$11812,3,FALSE))</f>
        <v/>
      </c>
      <c r="E1412" s="63" t="str">
        <f>IF(B1412="","",VLOOKUP(B1412,'Base productos'!A$2:H$11812,4,FALSE))</f>
        <v/>
      </c>
      <c r="F1412" s="63" t="str">
        <f>IF(B1412="","",VLOOKUP(B1412,'Base productos'!A$2:H$11812,5,FALSE))</f>
        <v/>
      </c>
      <c r="G1412" s="67" t="str">
        <f>IF(B1412="","",VLOOKUP(B1412,'Base productos'!A$2:H$11812,6,FALSE))</f>
        <v/>
      </c>
      <c r="H1412" s="67" t="str">
        <f>IF(B1412="","",VLOOKUP(B1412,'Base productos'!A$2:H$11812,7,FALSE))</f>
        <v/>
      </c>
      <c r="I1412" s="67" t="str">
        <f>IF(B1412="","",VLOOKUP(B1412,'Base productos'!A$2:H$11812,8,FALSE))</f>
        <v/>
      </c>
      <c r="J1412" s="47"/>
      <c r="K1412" s="48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70"/>
      <c r="Y1412" s="69"/>
      <c r="Z1412" s="70"/>
      <c r="AA1412" s="105"/>
      <c r="AB1412" s="107"/>
      <c r="AC1412" s="106"/>
      <c r="AD1412" s="106"/>
      <c r="AE1412" s="54"/>
      <c r="AF1412" s="104"/>
      <c r="AG1412" s="94"/>
      <c r="AH1412" s="94"/>
      <c r="AI1412"/>
      <c r="AJ1412"/>
      <c r="AM1412" s="13"/>
    </row>
    <row r="1413" spans="1:39" s="8" customFormat="1" ht="24.95" customHeight="1" x14ac:dyDescent="0.25">
      <c r="A1413" s="66" t="str">
        <f t="shared" si="21"/>
        <v/>
      </c>
      <c r="B1413" s="62"/>
      <c r="C1413" s="64" t="str">
        <f>IF(B1413="","",VLOOKUP(B1413,'Base productos'!A$2:H$11812,2,FALSE))</f>
        <v/>
      </c>
      <c r="D1413" s="67" t="str">
        <f>IF(B1413="","",VLOOKUP(B1413,'Base productos'!A$2:H$11812,3,FALSE))</f>
        <v/>
      </c>
      <c r="E1413" s="63" t="str">
        <f>IF(B1413="","",VLOOKUP(B1413,'Base productos'!A$2:H$11812,4,FALSE))</f>
        <v/>
      </c>
      <c r="F1413" s="63" t="str">
        <f>IF(B1413="","",VLOOKUP(B1413,'Base productos'!A$2:H$11812,5,FALSE))</f>
        <v/>
      </c>
      <c r="G1413" s="67" t="str">
        <f>IF(B1413="","",VLOOKUP(B1413,'Base productos'!A$2:H$11812,6,FALSE))</f>
        <v/>
      </c>
      <c r="H1413" s="67" t="str">
        <f>IF(B1413="","",VLOOKUP(B1413,'Base productos'!A$2:H$11812,7,FALSE))</f>
        <v/>
      </c>
      <c r="I1413" s="67" t="str">
        <f>IF(B1413="","",VLOOKUP(B1413,'Base productos'!A$2:H$11812,8,FALSE))</f>
        <v/>
      </c>
      <c r="J1413" s="47"/>
      <c r="K1413" s="48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70"/>
      <c r="Y1413" s="69"/>
      <c r="Z1413" s="70"/>
      <c r="AA1413" s="105"/>
      <c r="AB1413" s="107"/>
      <c r="AC1413" s="106"/>
      <c r="AD1413" s="106"/>
      <c r="AE1413" s="54"/>
      <c r="AF1413" s="104"/>
      <c r="AG1413" s="94"/>
      <c r="AH1413" s="94"/>
      <c r="AI1413"/>
      <c r="AJ1413"/>
      <c r="AM1413" s="13"/>
    </row>
    <row r="1414" spans="1:39" s="8" customFormat="1" ht="24.95" customHeight="1" x14ac:dyDescent="0.25">
      <c r="A1414" s="66" t="str">
        <f t="shared" si="21"/>
        <v/>
      </c>
      <c r="B1414" s="62"/>
      <c r="C1414" s="64" t="str">
        <f>IF(B1414="","",VLOOKUP(B1414,'Base productos'!A$2:H$11812,2,FALSE))</f>
        <v/>
      </c>
      <c r="D1414" s="67" t="str">
        <f>IF(B1414="","",VLOOKUP(B1414,'Base productos'!A$2:H$11812,3,FALSE))</f>
        <v/>
      </c>
      <c r="E1414" s="63" t="str">
        <f>IF(B1414="","",VLOOKUP(B1414,'Base productos'!A$2:H$11812,4,FALSE))</f>
        <v/>
      </c>
      <c r="F1414" s="63" t="str">
        <f>IF(B1414="","",VLOOKUP(B1414,'Base productos'!A$2:H$11812,5,FALSE))</f>
        <v/>
      </c>
      <c r="G1414" s="67" t="str">
        <f>IF(B1414="","",VLOOKUP(B1414,'Base productos'!A$2:H$11812,6,FALSE))</f>
        <v/>
      </c>
      <c r="H1414" s="67" t="str">
        <f>IF(B1414="","",VLOOKUP(B1414,'Base productos'!A$2:H$11812,7,FALSE))</f>
        <v/>
      </c>
      <c r="I1414" s="67" t="str">
        <f>IF(B1414="","",VLOOKUP(B1414,'Base productos'!A$2:H$11812,8,FALSE))</f>
        <v/>
      </c>
      <c r="J1414" s="47"/>
      <c r="K1414" s="48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70"/>
      <c r="Y1414" s="69"/>
      <c r="Z1414" s="70"/>
      <c r="AA1414" s="105"/>
      <c r="AB1414" s="107"/>
      <c r="AC1414" s="106"/>
      <c r="AD1414" s="106"/>
      <c r="AE1414" s="54"/>
      <c r="AF1414" s="104"/>
      <c r="AG1414" s="94"/>
      <c r="AH1414" s="94"/>
      <c r="AI1414"/>
      <c r="AJ1414"/>
      <c r="AM1414" s="13"/>
    </row>
    <row r="1415" spans="1:39" s="8" customFormat="1" ht="24.95" customHeight="1" x14ac:dyDescent="0.25">
      <c r="A1415" s="66" t="str">
        <f t="shared" si="21"/>
        <v/>
      </c>
      <c r="B1415" s="62"/>
      <c r="C1415" s="64" t="str">
        <f>IF(B1415="","",VLOOKUP(B1415,'Base productos'!A$2:H$11812,2,FALSE))</f>
        <v/>
      </c>
      <c r="D1415" s="67" t="str">
        <f>IF(B1415="","",VLOOKUP(B1415,'Base productos'!A$2:H$11812,3,FALSE))</f>
        <v/>
      </c>
      <c r="E1415" s="63" t="str">
        <f>IF(B1415="","",VLOOKUP(B1415,'Base productos'!A$2:H$11812,4,FALSE))</f>
        <v/>
      </c>
      <c r="F1415" s="63" t="str">
        <f>IF(B1415="","",VLOOKUP(B1415,'Base productos'!A$2:H$11812,5,FALSE))</f>
        <v/>
      </c>
      <c r="G1415" s="67" t="str">
        <f>IF(B1415="","",VLOOKUP(B1415,'Base productos'!A$2:H$11812,6,FALSE))</f>
        <v/>
      </c>
      <c r="H1415" s="67" t="str">
        <f>IF(B1415="","",VLOOKUP(B1415,'Base productos'!A$2:H$11812,7,FALSE))</f>
        <v/>
      </c>
      <c r="I1415" s="67" t="str">
        <f>IF(B1415="","",VLOOKUP(B1415,'Base productos'!A$2:H$11812,8,FALSE))</f>
        <v/>
      </c>
      <c r="J1415" s="47"/>
      <c r="K1415" s="48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70"/>
      <c r="Y1415" s="69"/>
      <c r="Z1415" s="70"/>
      <c r="AA1415" s="105"/>
      <c r="AB1415" s="107"/>
      <c r="AC1415" s="106"/>
      <c r="AD1415" s="106"/>
      <c r="AE1415" s="54"/>
      <c r="AF1415" s="104"/>
      <c r="AG1415" s="94"/>
      <c r="AH1415" s="94"/>
      <c r="AI1415"/>
      <c r="AJ1415"/>
      <c r="AM1415" s="13"/>
    </row>
    <row r="1416" spans="1:39" s="8" customFormat="1" ht="24.95" customHeight="1" x14ac:dyDescent="0.25">
      <c r="A1416" s="66" t="str">
        <f t="shared" si="21"/>
        <v/>
      </c>
      <c r="B1416" s="62"/>
      <c r="C1416" s="64" t="str">
        <f>IF(B1416="","",VLOOKUP(B1416,'Base productos'!A$2:H$11812,2,FALSE))</f>
        <v/>
      </c>
      <c r="D1416" s="67" t="str">
        <f>IF(B1416="","",VLOOKUP(B1416,'Base productos'!A$2:H$11812,3,FALSE))</f>
        <v/>
      </c>
      <c r="E1416" s="63" t="str">
        <f>IF(B1416="","",VLOOKUP(B1416,'Base productos'!A$2:H$11812,4,FALSE))</f>
        <v/>
      </c>
      <c r="F1416" s="63" t="str">
        <f>IF(B1416="","",VLOOKUP(B1416,'Base productos'!A$2:H$11812,5,FALSE))</f>
        <v/>
      </c>
      <c r="G1416" s="67" t="str">
        <f>IF(B1416="","",VLOOKUP(B1416,'Base productos'!A$2:H$11812,6,FALSE))</f>
        <v/>
      </c>
      <c r="H1416" s="67" t="str">
        <f>IF(B1416="","",VLOOKUP(B1416,'Base productos'!A$2:H$11812,7,FALSE))</f>
        <v/>
      </c>
      <c r="I1416" s="67" t="str">
        <f>IF(B1416="","",VLOOKUP(B1416,'Base productos'!A$2:H$11812,8,FALSE))</f>
        <v/>
      </c>
      <c r="J1416" s="47"/>
      <c r="K1416" s="48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70"/>
      <c r="Y1416" s="69"/>
      <c r="Z1416" s="70"/>
      <c r="AA1416" s="105"/>
      <c r="AB1416" s="107"/>
      <c r="AC1416" s="106"/>
      <c r="AD1416" s="106"/>
      <c r="AE1416" s="54"/>
      <c r="AF1416" s="104"/>
      <c r="AG1416" s="94"/>
      <c r="AH1416" s="94"/>
      <c r="AI1416"/>
      <c r="AJ1416"/>
      <c r="AM1416" s="13"/>
    </row>
    <row r="1417" spans="1:39" s="8" customFormat="1" ht="24.95" customHeight="1" x14ac:dyDescent="0.25">
      <c r="A1417" s="66" t="str">
        <f t="shared" si="21"/>
        <v/>
      </c>
      <c r="B1417" s="62"/>
      <c r="C1417" s="64" t="str">
        <f>IF(B1417="","",VLOOKUP(B1417,'Base productos'!A$2:H$11812,2,FALSE))</f>
        <v/>
      </c>
      <c r="D1417" s="67" t="str">
        <f>IF(B1417="","",VLOOKUP(B1417,'Base productos'!A$2:H$11812,3,FALSE))</f>
        <v/>
      </c>
      <c r="E1417" s="63" t="str">
        <f>IF(B1417="","",VLOOKUP(B1417,'Base productos'!A$2:H$11812,4,FALSE))</f>
        <v/>
      </c>
      <c r="F1417" s="63" t="str">
        <f>IF(B1417="","",VLOOKUP(B1417,'Base productos'!A$2:H$11812,5,FALSE))</f>
        <v/>
      </c>
      <c r="G1417" s="67" t="str">
        <f>IF(B1417="","",VLOOKUP(B1417,'Base productos'!A$2:H$11812,6,FALSE))</f>
        <v/>
      </c>
      <c r="H1417" s="67" t="str">
        <f>IF(B1417="","",VLOOKUP(B1417,'Base productos'!A$2:H$11812,7,FALSE))</f>
        <v/>
      </c>
      <c r="I1417" s="67" t="str">
        <f>IF(B1417="","",VLOOKUP(B1417,'Base productos'!A$2:H$11812,8,FALSE))</f>
        <v/>
      </c>
      <c r="J1417" s="47"/>
      <c r="K1417" s="48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70"/>
      <c r="Y1417" s="69"/>
      <c r="Z1417" s="70"/>
      <c r="AA1417" s="105"/>
      <c r="AB1417" s="107"/>
      <c r="AC1417" s="106"/>
      <c r="AD1417" s="106"/>
      <c r="AE1417" s="54"/>
      <c r="AF1417" s="104"/>
      <c r="AG1417" s="94"/>
      <c r="AH1417" s="94"/>
      <c r="AI1417"/>
      <c r="AJ1417"/>
      <c r="AM1417" s="13"/>
    </row>
    <row r="1418" spans="1:39" s="8" customFormat="1" ht="24.95" customHeight="1" x14ac:dyDescent="0.25">
      <c r="A1418" s="66" t="str">
        <f t="shared" si="21"/>
        <v/>
      </c>
      <c r="B1418" s="62"/>
      <c r="C1418" s="64" t="str">
        <f>IF(B1418="","",VLOOKUP(B1418,'Base productos'!A$2:H$11812,2,FALSE))</f>
        <v/>
      </c>
      <c r="D1418" s="67" t="str">
        <f>IF(B1418="","",VLOOKUP(B1418,'Base productos'!A$2:H$11812,3,FALSE))</f>
        <v/>
      </c>
      <c r="E1418" s="63" t="str">
        <f>IF(B1418="","",VLOOKUP(B1418,'Base productos'!A$2:H$11812,4,FALSE))</f>
        <v/>
      </c>
      <c r="F1418" s="63" t="str">
        <f>IF(B1418="","",VLOOKUP(B1418,'Base productos'!A$2:H$11812,5,FALSE))</f>
        <v/>
      </c>
      <c r="G1418" s="67" t="str">
        <f>IF(B1418="","",VLOOKUP(B1418,'Base productos'!A$2:H$11812,6,FALSE))</f>
        <v/>
      </c>
      <c r="H1418" s="67" t="str">
        <f>IF(B1418="","",VLOOKUP(B1418,'Base productos'!A$2:H$11812,7,FALSE))</f>
        <v/>
      </c>
      <c r="I1418" s="67" t="str">
        <f>IF(B1418="","",VLOOKUP(B1418,'Base productos'!A$2:H$11812,8,FALSE))</f>
        <v/>
      </c>
      <c r="J1418" s="47"/>
      <c r="K1418" s="48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70"/>
      <c r="Y1418" s="69"/>
      <c r="Z1418" s="70"/>
      <c r="AA1418" s="105"/>
      <c r="AB1418" s="107"/>
      <c r="AC1418" s="106"/>
      <c r="AD1418" s="106"/>
      <c r="AE1418" s="54"/>
      <c r="AF1418" s="104"/>
      <c r="AG1418" s="94"/>
      <c r="AH1418" s="94"/>
      <c r="AI1418"/>
      <c r="AJ1418"/>
      <c r="AM1418" s="13"/>
    </row>
    <row r="1419" spans="1:39" s="8" customFormat="1" ht="24.95" customHeight="1" x14ac:dyDescent="0.25">
      <c r="A1419" s="66" t="str">
        <f t="shared" si="21"/>
        <v/>
      </c>
      <c r="B1419" s="62"/>
      <c r="C1419" s="64" t="str">
        <f>IF(B1419="","",VLOOKUP(B1419,'Base productos'!A$2:H$11812,2,FALSE))</f>
        <v/>
      </c>
      <c r="D1419" s="67" t="str">
        <f>IF(B1419="","",VLOOKUP(B1419,'Base productos'!A$2:H$11812,3,FALSE))</f>
        <v/>
      </c>
      <c r="E1419" s="63" t="str">
        <f>IF(B1419="","",VLOOKUP(B1419,'Base productos'!A$2:H$11812,4,FALSE))</f>
        <v/>
      </c>
      <c r="F1419" s="63" t="str">
        <f>IF(B1419="","",VLOOKUP(B1419,'Base productos'!A$2:H$11812,5,FALSE))</f>
        <v/>
      </c>
      <c r="G1419" s="67" t="str">
        <f>IF(B1419="","",VLOOKUP(B1419,'Base productos'!A$2:H$11812,6,FALSE))</f>
        <v/>
      </c>
      <c r="H1419" s="67" t="str">
        <f>IF(B1419="","",VLOOKUP(B1419,'Base productos'!A$2:H$11812,7,FALSE))</f>
        <v/>
      </c>
      <c r="I1419" s="67" t="str">
        <f>IF(B1419="","",VLOOKUP(B1419,'Base productos'!A$2:H$11812,8,FALSE))</f>
        <v/>
      </c>
      <c r="J1419" s="47"/>
      <c r="K1419" s="48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70"/>
      <c r="Y1419" s="69"/>
      <c r="Z1419" s="70"/>
      <c r="AA1419" s="105"/>
      <c r="AB1419" s="107"/>
      <c r="AC1419" s="106"/>
      <c r="AD1419" s="106"/>
      <c r="AE1419" s="54"/>
      <c r="AF1419" s="104"/>
      <c r="AG1419" s="94"/>
      <c r="AH1419" s="94"/>
      <c r="AI1419"/>
      <c r="AJ1419"/>
      <c r="AM1419" s="13"/>
    </row>
    <row r="1420" spans="1:39" s="8" customFormat="1" ht="24.95" customHeight="1" x14ac:dyDescent="0.25">
      <c r="A1420" s="66" t="str">
        <f t="shared" si="21"/>
        <v/>
      </c>
      <c r="B1420" s="62"/>
      <c r="C1420" s="64" t="str">
        <f>IF(B1420="","",VLOOKUP(B1420,'Base productos'!A$2:H$11812,2,FALSE))</f>
        <v/>
      </c>
      <c r="D1420" s="67" t="str">
        <f>IF(B1420="","",VLOOKUP(B1420,'Base productos'!A$2:H$11812,3,FALSE))</f>
        <v/>
      </c>
      <c r="E1420" s="63" t="str">
        <f>IF(B1420="","",VLOOKUP(B1420,'Base productos'!A$2:H$11812,4,FALSE))</f>
        <v/>
      </c>
      <c r="F1420" s="63" t="str">
        <f>IF(B1420="","",VLOOKUP(B1420,'Base productos'!A$2:H$11812,5,FALSE))</f>
        <v/>
      </c>
      <c r="G1420" s="67" t="str">
        <f>IF(B1420="","",VLOOKUP(B1420,'Base productos'!A$2:H$11812,6,FALSE))</f>
        <v/>
      </c>
      <c r="H1420" s="67" t="str">
        <f>IF(B1420="","",VLOOKUP(B1420,'Base productos'!A$2:H$11812,7,FALSE))</f>
        <v/>
      </c>
      <c r="I1420" s="67" t="str">
        <f>IF(B1420="","",VLOOKUP(B1420,'Base productos'!A$2:H$11812,8,FALSE))</f>
        <v/>
      </c>
      <c r="J1420" s="47"/>
      <c r="K1420" s="48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70"/>
      <c r="Y1420" s="69"/>
      <c r="Z1420" s="70"/>
      <c r="AA1420" s="105"/>
      <c r="AB1420" s="107"/>
      <c r="AC1420" s="106"/>
      <c r="AD1420" s="106"/>
      <c r="AE1420" s="54"/>
      <c r="AF1420" s="104"/>
      <c r="AG1420" s="94"/>
      <c r="AH1420" s="94"/>
      <c r="AI1420"/>
      <c r="AJ1420"/>
      <c r="AM1420" s="13"/>
    </row>
    <row r="1421" spans="1:39" s="8" customFormat="1" ht="24.95" customHeight="1" x14ac:dyDescent="0.25">
      <c r="A1421" s="66" t="str">
        <f t="shared" si="21"/>
        <v/>
      </c>
      <c r="B1421" s="62"/>
      <c r="C1421" s="64" t="str">
        <f>IF(B1421="","",VLOOKUP(B1421,'Base productos'!A$2:H$11812,2,FALSE))</f>
        <v/>
      </c>
      <c r="D1421" s="67" t="str">
        <f>IF(B1421="","",VLOOKUP(B1421,'Base productos'!A$2:H$11812,3,FALSE))</f>
        <v/>
      </c>
      <c r="E1421" s="63" t="str">
        <f>IF(B1421="","",VLOOKUP(B1421,'Base productos'!A$2:H$11812,4,FALSE))</f>
        <v/>
      </c>
      <c r="F1421" s="63" t="str">
        <f>IF(B1421="","",VLOOKUP(B1421,'Base productos'!A$2:H$11812,5,FALSE))</f>
        <v/>
      </c>
      <c r="G1421" s="67" t="str">
        <f>IF(B1421="","",VLOOKUP(B1421,'Base productos'!A$2:H$11812,6,FALSE))</f>
        <v/>
      </c>
      <c r="H1421" s="67" t="str">
        <f>IF(B1421="","",VLOOKUP(B1421,'Base productos'!A$2:H$11812,7,FALSE))</f>
        <v/>
      </c>
      <c r="I1421" s="67" t="str">
        <f>IF(B1421="","",VLOOKUP(B1421,'Base productos'!A$2:H$11812,8,FALSE))</f>
        <v/>
      </c>
      <c r="J1421" s="47"/>
      <c r="K1421" s="48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70"/>
      <c r="Y1421" s="69"/>
      <c r="Z1421" s="70"/>
      <c r="AA1421" s="105"/>
      <c r="AB1421" s="107"/>
      <c r="AC1421" s="106"/>
      <c r="AD1421" s="106"/>
      <c r="AE1421" s="54"/>
      <c r="AF1421" s="104"/>
      <c r="AG1421" s="94"/>
      <c r="AH1421" s="94"/>
      <c r="AI1421"/>
      <c r="AJ1421"/>
      <c r="AM1421" s="13"/>
    </row>
    <row r="1422" spans="1:39" s="8" customFormat="1" ht="24.95" customHeight="1" x14ac:dyDescent="0.25">
      <c r="A1422" s="66" t="str">
        <f t="shared" si="21"/>
        <v/>
      </c>
      <c r="B1422" s="62"/>
      <c r="C1422" s="64" t="str">
        <f>IF(B1422="","",VLOOKUP(B1422,'Base productos'!A$2:H$11812,2,FALSE))</f>
        <v/>
      </c>
      <c r="D1422" s="67" t="str">
        <f>IF(B1422="","",VLOOKUP(B1422,'Base productos'!A$2:H$11812,3,FALSE))</f>
        <v/>
      </c>
      <c r="E1422" s="63" t="str">
        <f>IF(B1422="","",VLOOKUP(B1422,'Base productos'!A$2:H$11812,4,FALSE))</f>
        <v/>
      </c>
      <c r="F1422" s="63" t="str">
        <f>IF(B1422="","",VLOOKUP(B1422,'Base productos'!A$2:H$11812,5,FALSE))</f>
        <v/>
      </c>
      <c r="G1422" s="67" t="str">
        <f>IF(B1422="","",VLOOKUP(B1422,'Base productos'!A$2:H$11812,6,FALSE))</f>
        <v/>
      </c>
      <c r="H1422" s="67" t="str">
        <f>IF(B1422="","",VLOOKUP(B1422,'Base productos'!A$2:H$11812,7,FALSE))</f>
        <v/>
      </c>
      <c r="I1422" s="67" t="str">
        <f>IF(B1422="","",VLOOKUP(B1422,'Base productos'!A$2:H$11812,8,FALSE))</f>
        <v/>
      </c>
      <c r="J1422" s="47"/>
      <c r="K1422" s="48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70"/>
      <c r="Y1422" s="69"/>
      <c r="Z1422" s="70"/>
      <c r="AA1422" s="105"/>
      <c r="AB1422" s="107"/>
      <c r="AC1422" s="106"/>
      <c r="AD1422" s="106"/>
      <c r="AE1422" s="54"/>
      <c r="AF1422" s="104"/>
      <c r="AG1422" s="94"/>
      <c r="AH1422" s="94"/>
      <c r="AI1422"/>
      <c r="AJ1422"/>
      <c r="AM1422" s="13"/>
    </row>
    <row r="1423" spans="1:39" s="8" customFormat="1" ht="24.95" customHeight="1" x14ac:dyDescent="0.25">
      <c r="A1423" s="66" t="str">
        <f t="shared" si="21"/>
        <v/>
      </c>
      <c r="B1423" s="62"/>
      <c r="C1423" s="64" t="str">
        <f>IF(B1423="","",VLOOKUP(B1423,'Base productos'!A$2:H$11812,2,FALSE))</f>
        <v/>
      </c>
      <c r="D1423" s="67" t="str">
        <f>IF(B1423="","",VLOOKUP(B1423,'Base productos'!A$2:H$11812,3,FALSE))</f>
        <v/>
      </c>
      <c r="E1423" s="63" t="str">
        <f>IF(B1423="","",VLOOKUP(B1423,'Base productos'!A$2:H$11812,4,FALSE))</f>
        <v/>
      </c>
      <c r="F1423" s="63" t="str">
        <f>IF(B1423="","",VLOOKUP(B1423,'Base productos'!A$2:H$11812,5,FALSE))</f>
        <v/>
      </c>
      <c r="G1423" s="67" t="str">
        <f>IF(B1423="","",VLOOKUP(B1423,'Base productos'!A$2:H$11812,6,FALSE))</f>
        <v/>
      </c>
      <c r="H1423" s="67" t="str">
        <f>IF(B1423="","",VLOOKUP(B1423,'Base productos'!A$2:H$11812,7,FALSE))</f>
        <v/>
      </c>
      <c r="I1423" s="67" t="str">
        <f>IF(B1423="","",VLOOKUP(B1423,'Base productos'!A$2:H$11812,8,FALSE))</f>
        <v/>
      </c>
      <c r="J1423" s="47"/>
      <c r="K1423" s="48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70"/>
      <c r="Y1423" s="69"/>
      <c r="Z1423" s="70"/>
      <c r="AA1423" s="105"/>
      <c r="AB1423" s="107"/>
      <c r="AC1423" s="106"/>
      <c r="AD1423" s="106"/>
      <c r="AE1423" s="54"/>
      <c r="AF1423" s="104"/>
      <c r="AG1423" s="94"/>
      <c r="AH1423" s="94"/>
      <c r="AI1423"/>
      <c r="AJ1423"/>
      <c r="AM1423" s="13"/>
    </row>
    <row r="1424" spans="1:39" s="8" customFormat="1" ht="24.95" customHeight="1" x14ac:dyDescent="0.25">
      <c r="A1424" s="66" t="str">
        <f t="shared" si="21"/>
        <v/>
      </c>
      <c r="B1424" s="62"/>
      <c r="C1424" s="64" t="str">
        <f>IF(B1424="","",VLOOKUP(B1424,'Base productos'!A$2:H$11812,2,FALSE))</f>
        <v/>
      </c>
      <c r="D1424" s="67" t="str">
        <f>IF(B1424="","",VLOOKUP(B1424,'Base productos'!A$2:H$11812,3,FALSE))</f>
        <v/>
      </c>
      <c r="E1424" s="63" t="str">
        <f>IF(B1424="","",VLOOKUP(B1424,'Base productos'!A$2:H$11812,4,FALSE))</f>
        <v/>
      </c>
      <c r="F1424" s="63" t="str">
        <f>IF(B1424="","",VLOOKUP(B1424,'Base productos'!A$2:H$11812,5,FALSE))</f>
        <v/>
      </c>
      <c r="G1424" s="67" t="str">
        <f>IF(B1424="","",VLOOKUP(B1424,'Base productos'!A$2:H$11812,6,FALSE))</f>
        <v/>
      </c>
      <c r="H1424" s="67" t="str">
        <f>IF(B1424="","",VLOOKUP(B1424,'Base productos'!A$2:H$11812,7,FALSE))</f>
        <v/>
      </c>
      <c r="I1424" s="67" t="str">
        <f>IF(B1424="","",VLOOKUP(B1424,'Base productos'!A$2:H$11812,8,FALSE))</f>
        <v/>
      </c>
      <c r="J1424" s="47"/>
      <c r="K1424" s="48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70"/>
      <c r="Y1424" s="69"/>
      <c r="Z1424" s="70"/>
      <c r="AA1424" s="105"/>
      <c r="AB1424" s="107"/>
      <c r="AC1424" s="106"/>
      <c r="AD1424" s="106"/>
      <c r="AE1424" s="54"/>
      <c r="AF1424" s="104"/>
      <c r="AG1424" s="94"/>
      <c r="AH1424" s="94"/>
      <c r="AI1424"/>
      <c r="AJ1424"/>
      <c r="AM1424" s="13"/>
    </row>
    <row r="1425" spans="1:39" s="8" customFormat="1" ht="24.95" customHeight="1" x14ac:dyDescent="0.25">
      <c r="A1425" s="66" t="str">
        <f t="shared" si="21"/>
        <v/>
      </c>
      <c r="B1425" s="62"/>
      <c r="C1425" s="64" t="str">
        <f>IF(B1425="","",VLOOKUP(B1425,'Base productos'!A$2:H$11812,2,FALSE))</f>
        <v/>
      </c>
      <c r="D1425" s="67" t="str">
        <f>IF(B1425="","",VLOOKUP(B1425,'Base productos'!A$2:H$11812,3,FALSE))</f>
        <v/>
      </c>
      <c r="E1425" s="63" t="str">
        <f>IF(B1425="","",VLOOKUP(B1425,'Base productos'!A$2:H$11812,4,FALSE))</f>
        <v/>
      </c>
      <c r="F1425" s="63" t="str">
        <f>IF(B1425="","",VLOOKUP(B1425,'Base productos'!A$2:H$11812,5,FALSE))</f>
        <v/>
      </c>
      <c r="G1425" s="67" t="str">
        <f>IF(B1425="","",VLOOKUP(B1425,'Base productos'!A$2:H$11812,6,FALSE))</f>
        <v/>
      </c>
      <c r="H1425" s="67" t="str">
        <f>IF(B1425="","",VLOOKUP(B1425,'Base productos'!A$2:H$11812,7,FALSE))</f>
        <v/>
      </c>
      <c r="I1425" s="67" t="str">
        <f>IF(B1425="","",VLOOKUP(B1425,'Base productos'!A$2:H$11812,8,FALSE))</f>
        <v/>
      </c>
      <c r="J1425" s="47"/>
      <c r="K1425" s="48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70"/>
      <c r="Y1425" s="69"/>
      <c r="Z1425" s="70"/>
      <c r="AA1425" s="105"/>
      <c r="AB1425" s="107"/>
      <c r="AC1425" s="106"/>
      <c r="AD1425" s="106"/>
      <c r="AE1425" s="54"/>
      <c r="AF1425" s="104"/>
      <c r="AG1425" s="94"/>
      <c r="AH1425" s="94"/>
      <c r="AI1425"/>
      <c r="AJ1425"/>
      <c r="AM1425" s="13"/>
    </row>
    <row r="1426" spans="1:39" s="8" customFormat="1" ht="24.95" customHeight="1" x14ac:dyDescent="0.25">
      <c r="A1426" s="66" t="str">
        <f t="shared" si="21"/>
        <v/>
      </c>
      <c r="B1426" s="62"/>
      <c r="C1426" s="64" t="str">
        <f>IF(B1426="","",VLOOKUP(B1426,'Base productos'!A$2:H$11812,2,FALSE))</f>
        <v/>
      </c>
      <c r="D1426" s="67" t="str">
        <f>IF(B1426="","",VLOOKUP(B1426,'Base productos'!A$2:H$11812,3,FALSE))</f>
        <v/>
      </c>
      <c r="E1426" s="63" t="str">
        <f>IF(B1426="","",VLOOKUP(B1426,'Base productos'!A$2:H$11812,4,FALSE))</f>
        <v/>
      </c>
      <c r="F1426" s="63" t="str">
        <f>IF(B1426="","",VLOOKUP(B1426,'Base productos'!A$2:H$11812,5,FALSE))</f>
        <v/>
      </c>
      <c r="G1426" s="67" t="str">
        <f>IF(B1426="","",VLOOKUP(B1426,'Base productos'!A$2:H$11812,6,FALSE))</f>
        <v/>
      </c>
      <c r="H1426" s="67" t="str">
        <f>IF(B1426="","",VLOOKUP(B1426,'Base productos'!A$2:H$11812,7,FALSE))</f>
        <v/>
      </c>
      <c r="I1426" s="67" t="str">
        <f>IF(B1426="","",VLOOKUP(B1426,'Base productos'!A$2:H$11812,8,FALSE))</f>
        <v/>
      </c>
      <c r="J1426" s="47"/>
      <c r="K1426" s="48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70"/>
      <c r="Y1426" s="69"/>
      <c r="Z1426" s="70"/>
      <c r="AA1426" s="105"/>
      <c r="AB1426" s="107"/>
      <c r="AC1426" s="106"/>
      <c r="AD1426" s="106"/>
      <c r="AE1426" s="54"/>
      <c r="AF1426" s="104"/>
      <c r="AG1426" s="94"/>
      <c r="AH1426" s="94"/>
      <c r="AI1426"/>
      <c r="AJ1426"/>
      <c r="AM1426" s="13"/>
    </row>
    <row r="1427" spans="1:39" s="8" customFormat="1" ht="24.95" customHeight="1" x14ac:dyDescent="0.25">
      <c r="A1427" s="66" t="str">
        <f t="shared" si="21"/>
        <v/>
      </c>
      <c r="B1427" s="62"/>
      <c r="C1427" s="64" t="str">
        <f>IF(B1427="","",VLOOKUP(B1427,'Base productos'!A$2:H$11812,2,FALSE))</f>
        <v/>
      </c>
      <c r="D1427" s="67" t="str">
        <f>IF(B1427="","",VLOOKUP(B1427,'Base productos'!A$2:H$11812,3,FALSE))</f>
        <v/>
      </c>
      <c r="E1427" s="63" t="str">
        <f>IF(B1427="","",VLOOKUP(B1427,'Base productos'!A$2:H$11812,4,FALSE))</f>
        <v/>
      </c>
      <c r="F1427" s="63" t="str">
        <f>IF(B1427="","",VLOOKUP(B1427,'Base productos'!A$2:H$11812,5,FALSE))</f>
        <v/>
      </c>
      <c r="G1427" s="67" t="str">
        <f>IF(B1427="","",VLOOKUP(B1427,'Base productos'!A$2:H$11812,6,FALSE))</f>
        <v/>
      </c>
      <c r="H1427" s="67" t="str">
        <f>IF(B1427="","",VLOOKUP(B1427,'Base productos'!A$2:H$11812,7,FALSE))</f>
        <v/>
      </c>
      <c r="I1427" s="67" t="str">
        <f>IF(B1427="","",VLOOKUP(B1427,'Base productos'!A$2:H$11812,8,FALSE))</f>
        <v/>
      </c>
      <c r="J1427" s="47"/>
      <c r="K1427" s="48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70"/>
      <c r="Y1427" s="69"/>
      <c r="Z1427" s="70"/>
      <c r="AA1427" s="105"/>
      <c r="AB1427" s="107"/>
      <c r="AC1427" s="106"/>
      <c r="AD1427" s="106"/>
      <c r="AE1427" s="54"/>
      <c r="AF1427" s="104"/>
      <c r="AG1427" s="94"/>
      <c r="AH1427" s="94"/>
      <c r="AI1427"/>
      <c r="AJ1427"/>
      <c r="AM1427" s="13"/>
    </row>
    <row r="1428" spans="1:39" s="8" customFormat="1" ht="24.95" customHeight="1" x14ac:dyDescent="0.25">
      <c r="A1428" s="66" t="str">
        <f t="shared" si="21"/>
        <v/>
      </c>
      <c r="B1428" s="62"/>
      <c r="C1428" s="64" t="str">
        <f>IF(B1428="","",VLOOKUP(B1428,'Base productos'!A$2:H$11812,2,FALSE))</f>
        <v/>
      </c>
      <c r="D1428" s="67" t="str">
        <f>IF(B1428="","",VLOOKUP(B1428,'Base productos'!A$2:H$11812,3,FALSE))</f>
        <v/>
      </c>
      <c r="E1428" s="63" t="str">
        <f>IF(B1428="","",VLOOKUP(B1428,'Base productos'!A$2:H$11812,4,FALSE))</f>
        <v/>
      </c>
      <c r="F1428" s="63" t="str">
        <f>IF(B1428="","",VLOOKUP(B1428,'Base productos'!A$2:H$11812,5,FALSE))</f>
        <v/>
      </c>
      <c r="G1428" s="67" t="str">
        <f>IF(B1428="","",VLOOKUP(B1428,'Base productos'!A$2:H$11812,6,FALSE))</f>
        <v/>
      </c>
      <c r="H1428" s="67" t="str">
        <f>IF(B1428="","",VLOOKUP(B1428,'Base productos'!A$2:H$11812,7,FALSE))</f>
        <v/>
      </c>
      <c r="I1428" s="67" t="str">
        <f>IF(B1428="","",VLOOKUP(B1428,'Base productos'!A$2:H$11812,8,FALSE))</f>
        <v/>
      </c>
      <c r="J1428" s="47"/>
      <c r="K1428" s="48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70"/>
      <c r="Y1428" s="69"/>
      <c r="Z1428" s="70"/>
      <c r="AA1428" s="105"/>
      <c r="AB1428" s="107"/>
      <c r="AC1428" s="106"/>
      <c r="AD1428" s="106"/>
      <c r="AE1428" s="54"/>
      <c r="AF1428" s="104"/>
      <c r="AG1428" s="94"/>
      <c r="AH1428" s="94"/>
      <c r="AI1428"/>
      <c r="AJ1428"/>
      <c r="AM1428" s="13"/>
    </row>
    <row r="1429" spans="1:39" s="8" customFormat="1" ht="24.95" customHeight="1" x14ac:dyDescent="0.25">
      <c r="A1429" s="66" t="str">
        <f t="shared" si="21"/>
        <v/>
      </c>
      <c r="B1429" s="62"/>
      <c r="C1429" s="64" t="str">
        <f>IF(B1429="","",VLOOKUP(B1429,'Base productos'!A$2:H$11812,2,FALSE))</f>
        <v/>
      </c>
      <c r="D1429" s="67" t="str">
        <f>IF(B1429="","",VLOOKUP(B1429,'Base productos'!A$2:H$11812,3,FALSE))</f>
        <v/>
      </c>
      <c r="E1429" s="63" t="str">
        <f>IF(B1429="","",VLOOKUP(B1429,'Base productos'!A$2:H$11812,4,FALSE))</f>
        <v/>
      </c>
      <c r="F1429" s="63" t="str">
        <f>IF(B1429="","",VLOOKUP(B1429,'Base productos'!A$2:H$11812,5,FALSE))</f>
        <v/>
      </c>
      <c r="G1429" s="67" t="str">
        <f>IF(B1429="","",VLOOKUP(B1429,'Base productos'!A$2:H$11812,6,FALSE))</f>
        <v/>
      </c>
      <c r="H1429" s="67" t="str">
        <f>IF(B1429="","",VLOOKUP(B1429,'Base productos'!A$2:H$11812,7,FALSE))</f>
        <v/>
      </c>
      <c r="I1429" s="67" t="str">
        <f>IF(B1429="","",VLOOKUP(B1429,'Base productos'!A$2:H$11812,8,FALSE))</f>
        <v/>
      </c>
      <c r="J1429" s="47"/>
      <c r="K1429" s="48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70"/>
      <c r="Y1429" s="69"/>
      <c r="Z1429" s="70"/>
      <c r="AA1429" s="105"/>
      <c r="AB1429" s="107"/>
      <c r="AC1429" s="106"/>
      <c r="AD1429" s="106"/>
      <c r="AE1429" s="54"/>
      <c r="AF1429" s="104"/>
      <c r="AG1429" s="94"/>
      <c r="AH1429" s="94"/>
      <c r="AI1429"/>
      <c r="AJ1429"/>
      <c r="AM1429" s="13"/>
    </row>
    <row r="1430" spans="1:39" s="8" customFormat="1" ht="24.95" customHeight="1" x14ac:dyDescent="0.25">
      <c r="A1430" s="66" t="str">
        <f t="shared" si="21"/>
        <v/>
      </c>
      <c r="B1430" s="62"/>
      <c r="C1430" s="64" t="str">
        <f>IF(B1430="","",VLOOKUP(B1430,'Base productos'!A$2:H$11812,2,FALSE))</f>
        <v/>
      </c>
      <c r="D1430" s="67" t="str">
        <f>IF(B1430="","",VLOOKUP(B1430,'Base productos'!A$2:H$11812,3,FALSE))</f>
        <v/>
      </c>
      <c r="E1430" s="63" t="str">
        <f>IF(B1430="","",VLOOKUP(B1430,'Base productos'!A$2:H$11812,4,FALSE))</f>
        <v/>
      </c>
      <c r="F1430" s="63" t="str">
        <f>IF(B1430="","",VLOOKUP(B1430,'Base productos'!A$2:H$11812,5,FALSE))</f>
        <v/>
      </c>
      <c r="G1430" s="67" t="str">
        <f>IF(B1430="","",VLOOKUP(B1430,'Base productos'!A$2:H$11812,6,FALSE))</f>
        <v/>
      </c>
      <c r="H1430" s="67" t="str">
        <f>IF(B1430="","",VLOOKUP(B1430,'Base productos'!A$2:H$11812,7,FALSE))</f>
        <v/>
      </c>
      <c r="I1430" s="67" t="str">
        <f>IF(B1430="","",VLOOKUP(B1430,'Base productos'!A$2:H$11812,8,FALSE))</f>
        <v/>
      </c>
      <c r="J1430" s="47"/>
      <c r="K1430" s="48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70"/>
      <c r="Y1430" s="69"/>
      <c r="Z1430" s="70"/>
      <c r="AA1430" s="105"/>
      <c r="AB1430" s="107"/>
      <c r="AC1430" s="106"/>
      <c r="AD1430" s="106"/>
      <c r="AE1430" s="54"/>
      <c r="AF1430" s="104"/>
      <c r="AG1430" s="94"/>
      <c r="AH1430" s="94"/>
      <c r="AI1430"/>
      <c r="AJ1430"/>
      <c r="AM1430" s="13"/>
    </row>
    <row r="1431" spans="1:39" s="8" customFormat="1" ht="24.95" customHeight="1" x14ac:dyDescent="0.25">
      <c r="A1431" s="66" t="str">
        <f t="shared" si="21"/>
        <v/>
      </c>
      <c r="B1431" s="62"/>
      <c r="C1431" s="64" t="str">
        <f>IF(B1431="","",VLOOKUP(B1431,'Base productos'!A$2:H$11812,2,FALSE))</f>
        <v/>
      </c>
      <c r="D1431" s="67" t="str">
        <f>IF(B1431="","",VLOOKUP(B1431,'Base productos'!A$2:H$11812,3,FALSE))</f>
        <v/>
      </c>
      <c r="E1431" s="63" t="str">
        <f>IF(B1431="","",VLOOKUP(B1431,'Base productos'!A$2:H$11812,4,FALSE))</f>
        <v/>
      </c>
      <c r="F1431" s="63" t="str">
        <f>IF(B1431="","",VLOOKUP(B1431,'Base productos'!A$2:H$11812,5,FALSE))</f>
        <v/>
      </c>
      <c r="G1431" s="67" t="str">
        <f>IF(B1431="","",VLOOKUP(B1431,'Base productos'!A$2:H$11812,6,FALSE))</f>
        <v/>
      </c>
      <c r="H1431" s="67" t="str">
        <f>IF(B1431="","",VLOOKUP(B1431,'Base productos'!A$2:H$11812,7,FALSE))</f>
        <v/>
      </c>
      <c r="I1431" s="67" t="str">
        <f>IF(B1431="","",VLOOKUP(B1431,'Base productos'!A$2:H$11812,8,FALSE))</f>
        <v/>
      </c>
      <c r="J1431" s="47"/>
      <c r="K1431" s="48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70"/>
      <c r="Y1431" s="69"/>
      <c r="Z1431" s="70"/>
      <c r="AA1431" s="105"/>
      <c r="AB1431" s="107"/>
      <c r="AC1431" s="106"/>
      <c r="AD1431" s="106"/>
      <c r="AE1431" s="54"/>
      <c r="AF1431" s="104"/>
      <c r="AG1431" s="94"/>
      <c r="AH1431" s="94"/>
      <c r="AI1431"/>
      <c r="AJ1431"/>
      <c r="AM1431" s="13"/>
    </row>
    <row r="1432" spans="1:39" s="8" customFormat="1" ht="24.95" customHeight="1" x14ac:dyDescent="0.25">
      <c r="A1432" s="66" t="str">
        <f t="shared" si="21"/>
        <v/>
      </c>
      <c r="B1432" s="62"/>
      <c r="C1432" s="64" t="str">
        <f>IF(B1432="","",VLOOKUP(B1432,'Base productos'!A$2:H$11812,2,FALSE))</f>
        <v/>
      </c>
      <c r="D1432" s="67" t="str">
        <f>IF(B1432="","",VLOOKUP(B1432,'Base productos'!A$2:H$11812,3,FALSE))</f>
        <v/>
      </c>
      <c r="E1432" s="63" t="str">
        <f>IF(B1432="","",VLOOKUP(B1432,'Base productos'!A$2:H$11812,4,FALSE))</f>
        <v/>
      </c>
      <c r="F1432" s="63" t="str">
        <f>IF(B1432="","",VLOOKUP(B1432,'Base productos'!A$2:H$11812,5,FALSE))</f>
        <v/>
      </c>
      <c r="G1432" s="67" t="str">
        <f>IF(B1432="","",VLOOKUP(B1432,'Base productos'!A$2:H$11812,6,FALSE))</f>
        <v/>
      </c>
      <c r="H1432" s="67" t="str">
        <f>IF(B1432="","",VLOOKUP(B1432,'Base productos'!A$2:H$11812,7,FALSE))</f>
        <v/>
      </c>
      <c r="I1432" s="67" t="str">
        <f>IF(B1432="","",VLOOKUP(B1432,'Base productos'!A$2:H$11812,8,FALSE))</f>
        <v/>
      </c>
      <c r="J1432" s="47"/>
      <c r="K1432" s="48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70"/>
      <c r="Y1432" s="69"/>
      <c r="Z1432" s="70"/>
      <c r="AA1432" s="105"/>
      <c r="AB1432" s="107"/>
      <c r="AC1432" s="106"/>
      <c r="AD1432" s="106"/>
      <c r="AE1432" s="54"/>
      <c r="AF1432" s="104"/>
      <c r="AG1432" s="94"/>
      <c r="AH1432" s="94"/>
      <c r="AI1432"/>
      <c r="AJ1432"/>
      <c r="AM1432" s="13"/>
    </row>
    <row r="1433" spans="1:39" s="8" customFormat="1" ht="24.95" customHeight="1" x14ac:dyDescent="0.25">
      <c r="A1433" s="66" t="str">
        <f t="shared" ref="A1433:A1496" si="22">IF(A1432="","",IF(B1433="","",A1432))</f>
        <v/>
      </c>
      <c r="B1433" s="62"/>
      <c r="C1433" s="64" t="str">
        <f>IF(B1433="","",VLOOKUP(B1433,'Base productos'!A$2:H$11812,2,FALSE))</f>
        <v/>
      </c>
      <c r="D1433" s="67" t="str">
        <f>IF(B1433="","",VLOOKUP(B1433,'Base productos'!A$2:H$11812,3,FALSE))</f>
        <v/>
      </c>
      <c r="E1433" s="63" t="str">
        <f>IF(B1433="","",VLOOKUP(B1433,'Base productos'!A$2:H$11812,4,FALSE))</f>
        <v/>
      </c>
      <c r="F1433" s="63" t="str">
        <f>IF(B1433="","",VLOOKUP(B1433,'Base productos'!A$2:H$11812,5,FALSE))</f>
        <v/>
      </c>
      <c r="G1433" s="67" t="str">
        <f>IF(B1433="","",VLOOKUP(B1433,'Base productos'!A$2:H$11812,6,FALSE))</f>
        <v/>
      </c>
      <c r="H1433" s="67" t="str">
        <f>IF(B1433="","",VLOOKUP(B1433,'Base productos'!A$2:H$11812,7,FALSE))</f>
        <v/>
      </c>
      <c r="I1433" s="67" t="str">
        <f>IF(B1433="","",VLOOKUP(B1433,'Base productos'!A$2:H$11812,8,FALSE))</f>
        <v/>
      </c>
      <c r="J1433" s="47"/>
      <c r="K1433" s="48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70"/>
      <c r="Y1433" s="69"/>
      <c r="Z1433" s="70"/>
      <c r="AA1433" s="105"/>
      <c r="AB1433" s="107"/>
      <c r="AC1433" s="106"/>
      <c r="AD1433" s="106"/>
      <c r="AE1433" s="54"/>
      <c r="AF1433" s="104"/>
      <c r="AG1433" s="94"/>
      <c r="AH1433" s="94"/>
      <c r="AI1433"/>
      <c r="AJ1433"/>
      <c r="AM1433" s="13"/>
    </row>
    <row r="1434" spans="1:39" s="8" customFormat="1" ht="24.95" customHeight="1" x14ac:dyDescent="0.25">
      <c r="A1434" s="66" t="str">
        <f t="shared" si="22"/>
        <v/>
      </c>
      <c r="B1434" s="62"/>
      <c r="C1434" s="64" t="str">
        <f>IF(B1434="","",VLOOKUP(B1434,'Base productos'!A$2:H$11812,2,FALSE))</f>
        <v/>
      </c>
      <c r="D1434" s="67" t="str">
        <f>IF(B1434="","",VLOOKUP(B1434,'Base productos'!A$2:H$11812,3,FALSE))</f>
        <v/>
      </c>
      <c r="E1434" s="63" t="str">
        <f>IF(B1434="","",VLOOKUP(B1434,'Base productos'!A$2:H$11812,4,FALSE))</f>
        <v/>
      </c>
      <c r="F1434" s="63" t="str">
        <f>IF(B1434="","",VLOOKUP(B1434,'Base productos'!A$2:H$11812,5,FALSE))</f>
        <v/>
      </c>
      <c r="G1434" s="67" t="str">
        <f>IF(B1434="","",VLOOKUP(B1434,'Base productos'!A$2:H$11812,6,FALSE))</f>
        <v/>
      </c>
      <c r="H1434" s="67" t="str">
        <f>IF(B1434="","",VLOOKUP(B1434,'Base productos'!A$2:H$11812,7,FALSE))</f>
        <v/>
      </c>
      <c r="I1434" s="67" t="str">
        <f>IF(B1434="","",VLOOKUP(B1434,'Base productos'!A$2:H$11812,8,FALSE))</f>
        <v/>
      </c>
      <c r="J1434" s="47"/>
      <c r="K1434" s="48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70"/>
      <c r="Y1434" s="69"/>
      <c r="Z1434" s="70"/>
      <c r="AA1434" s="105"/>
      <c r="AB1434" s="107"/>
      <c r="AC1434" s="106"/>
      <c r="AD1434" s="106"/>
      <c r="AE1434" s="54"/>
      <c r="AF1434" s="104"/>
      <c r="AG1434" s="94"/>
      <c r="AH1434" s="94"/>
      <c r="AI1434"/>
      <c r="AJ1434"/>
      <c r="AM1434" s="13"/>
    </row>
    <row r="1435" spans="1:39" s="8" customFormat="1" ht="24.95" customHeight="1" x14ac:dyDescent="0.25">
      <c r="A1435" s="66" t="str">
        <f t="shared" si="22"/>
        <v/>
      </c>
      <c r="B1435" s="62"/>
      <c r="C1435" s="64" t="str">
        <f>IF(B1435="","",VLOOKUP(B1435,'Base productos'!A$2:H$11812,2,FALSE))</f>
        <v/>
      </c>
      <c r="D1435" s="67" t="str">
        <f>IF(B1435="","",VLOOKUP(B1435,'Base productos'!A$2:H$11812,3,FALSE))</f>
        <v/>
      </c>
      <c r="E1435" s="63" t="str">
        <f>IF(B1435="","",VLOOKUP(B1435,'Base productos'!A$2:H$11812,4,FALSE))</f>
        <v/>
      </c>
      <c r="F1435" s="63" t="str">
        <f>IF(B1435="","",VLOOKUP(B1435,'Base productos'!A$2:H$11812,5,FALSE))</f>
        <v/>
      </c>
      <c r="G1435" s="67" t="str">
        <f>IF(B1435="","",VLOOKUP(B1435,'Base productos'!A$2:H$11812,6,FALSE))</f>
        <v/>
      </c>
      <c r="H1435" s="67" t="str">
        <f>IF(B1435="","",VLOOKUP(B1435,'Base productos'!A$2:H$11812,7,FALSE))</f>
        <v/>
      </c>
      <c r="I1435" s="67" t="str">
        <f>IF(B1435="","",VLOOKUP(B1435,'Base productos'!A$2:H$11812,8,FALSE))</f>
        <v/>
      </c>
      <c r="J1435" s="47"/>
      <c r="K1435" s="48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70"/>
      <c r="Y1435" s="69"/>
      <c r="Z1435" s="70"/>
      <c r="AA1435" s="105"/>
      <c r="AB1435" s="107"/>
      <c r="AC1435" s="106"/>
      <c r="AD1435" s="106"/>
      <c r="AE1435" s="54"/>
      <c r="AF1435" s="104"/>
      <c r="AG1435" s="94"/>
      <c r="AH1435" s="94"/>
      <c r="AI1435"/>
      <c r="AJ1435"/>
      <c r="AM1435" s="13"/>
    </row>
    <row r="1436" spans="1:39" s="8" customFormat="1" ht="24.95" customHeight="1" x14ac:dyDescent="0.25">
      <c r="A1436" s="66" t="str">
        <f t="shared" si="22"/>
        <v/>
      </c>
      <c r="B1436" s="62"/>
      <c r="C1436" s="64" t="str">
        <f>IF(B1436="","",VLOOKUP(B1436,'Base productos'!A$2:H$11812,2,FALSE))</f>
        <v/>
      </c>
      <c r="D1436" s="67" t="str">
        <f>IF(B1436="","",VLOOKUP(B1436,'Base productos'!A$2:H$11812,3,FALSE))</f>
        <v/>
      </c>
      <c r="E1436" s="63" t="str">
        <f>IF(B1436="","",VLOOKUP(B1436,'Base productos'!A$2:H$11812,4,FALSE))</f>
        <v/>
      </c>
      <c r="F1436" s="63" t="str">
        <f>IF(B1436="","",VLOOKUP(B1436,'Base productos'!A$2:H$11812,5,FALSE))</f>
        <v/>
      </c>
      <c r="G1436" s="67" t="str">
        <f>IF(B1436="","",VLOOKUP(B1436,'Base productos'!A$2:H$11812,6,FALSE))</f>
        <v/>
      </c>
      <c r="H1436" s="67" t="str">
        <f>IF(B1436="","",VLOOKUP(B1436,'Base productos'!A$2:H$11812,7,FALSE))</f>
        <v/>
      </c>
      <c r="I1436" s="67" t="str">
        <f>IF(B1436="","",VLOOKUP(B1436,'Base productos'!A$2:H$11812,8,FALSE))</f>
        <v/>
      </c>
      <c r="J1436" s="47"/>
      <c r="K1436" s="48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70"/>
      <c r="Y1436" s="69"/>
      <c r="Z1436" s="70"/>
      <c r="AA1436" s="105"/>
      <c r="AB1436" s="107"/>
      <c r="AC1436" s="106"/>
      <c r="AD1436" s="106"/>
      <c r="AE1436" s="54"/>
      <c r="AF1436" s="104"/>
      <c r="AG1436" s="94"/>
      <c r="AH1436" s="94"/>
      <c r="AI1436"/>
      <c r="AJ1436"/>
      <c r="AM1436" s="13"/>
    </row>
    <row r="1437" spans="1:39" s="8" customFormat="1" ht="24.95" customHeight="1" x14ac:dyDescent="0.25">
      <c r="A1437" s="66" t="str">
        <f t="shared" si="22"/>
        <v/>
      </c>
      <c r="B1437" s="62"/>
      <c r="C1437" s="64" t="str">
        <f>IF(B1437="","",VLOOKUP(B1437,'Base productos'!A$2:H$11812,2,FALSE))</f>
        <v/>
      </c>
      <c r="D1437" s="67" t="str">
        <f>IF(B1437="","",VLOOKUP(B1437,'Base productos'!A$2:H$11812,3,FALSE))</f>
        <v/>
      </c>
      <c r="E1437" s="63" t="str">
        <f>IF(B1437="","",VLOOKUP(B1437,'Base productos'!A$2:H$11812,4,FALSE))</f>
        <v/>
      </c>
      <c r="F1437" s="63" t="str">
        <f>IF(B1437="","",VLOOKUP(B1437,'Base productos'!A$2:H$11812,5,FALSE))</f>
        <v/>
      </c>
      <c r="G1437" s="67" t="str">
        <f>IF(B1437="","",VLOOKUP(B1437,'Base productos'!A$2:H$11812,6,FALSE))</f>
        <v/>
      </c>
      <c r="H1437" s="67" t="str">
        <f>IF(B1437="","",VLOOKUP(B1437,'Base productos'!A$2:H$11812,7,FALSE))</f>
        <v/>
      </c>
      <c r="I1437" s="67" t="str">
        <f>IF(B1437="","",VLOOKUP(B1437,'Base productos'!A$2:H$11812,8,FALSE))</f>
        <v/>
      </c>
      <c r="J1437" s="47"/>
      <c r="K1437" s="48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70"/>
      <c r="Y1437" s="69"/>
      <c r="Z1437" s="70"/>
      <c r="AA1437" s="105"/>
      <c r="AB1437" s="107"/>
      <c r="AC1437" s="106"/>
      <c r="AD1437" s="106"/>
      <c r="AE1437" s="54"/>
      <c r="AF1437" s="104"/>
      <c r="AG1437" s="94"/>
      <c r="AH1437" s="94"/>
      <c r="AI1437"/>
      <c r="AJ1437"/>
      <c r="AM1437" s="13"/>
    </row>
    <row r="1438" spans="1:39" s="8" customFormat="1" ht="24.95" customHeight="1" x14ac:dyDescent="0.25">
      <c r="A1438" s="66" t="str">
        <f t="shared" si="22"/>
        <v/>
      </c>
      <c r="B1438" s="62"/>
      <c r="C1438" s="64" t="str">
        <f>IF(B1438="","",VLOOKUP(B1438,'Base productos'!A$2:H$11812,2,FALSE))</f>
        <v/>
      </c>
      <c r="D1438" s="67" t="str">
        <f>IF(B1438="","",VLOOKUP(B1438,'Base productos'!A$2:H$11812,3,FALSE))</f>
        <v/>
      </c>
      <c r="E1438" s="63" t="str">
        <f>IF(B1438="","",VLOOKUP(B1438,'Base productos'!A$2:H$11812,4,FALSE))</f>
        <v/>
      </c>
      <c r="F1438" s="63" t="str">
        <f>IF(B1438="","",VLOOKUP(B1438,'Base productos'!A$2:H$11812,5,FALSE))</f>
        <v/>
      </c>
      <c r="G1438" s="67" t="str">
        <f>IF(B1438="","",VLOOKUP(B1438,'Base productos'!A$2:H$11812,6,FALSE))</f>
        <v/>
      </c>
      <c r="H1438" s="67" t="str">
        <f>IF(B1438="","",VLOOKUP(B1438,'Base productos'!A$2:H$11812,7,FALSE))</f>
        <v/>
      </c>
      <c r="I1438" s="67" t="str">
        <f>IF(B1438="","",VLOOKUP(B1438,'Base productos'!A$2:H$11812,8,FALSE))</f>
        <v/>
      </c>
      <c r="J1438" s="47"/>
      <c r="K1438" s="48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70"/>
      <c r="Y1438" s="69"/>
      <c r="Z1438" s="70"/>
      <c r="AA1438" s="105"/>
      <c r="AB1438" s="107"/>
      <c r="AC1438" s="106"/>
      <c r="AD1438" s="106"/>
      <c r="AE1438" s="54"/>
      <c r="AF1438" s="104"/>
      <c r="AG1438" s="94"/>
      <c r="AH1438" s="94"/>
      <c r="AI1438"/>
      <c r="AJ1438"/>
      <c r="AM1438" s="13"/>
    </row>
    <row r="1439" spans="1:39" s="8" customFormat="1" ht="24.95" customHeight="1" x14ac:dyDescent="0.25">
      <c r="A1439" s="66" t="str">
        <f t="shared" si="22"/>
        <v/>
      </c>
      <c r="B1439" s="62"/>
      <c r="C1439" s="64" t="str">
        <f>IF(B1439="","",VLOOKUP(B1439,'Base productos'!A$2:H$11812,2,FALSE))</f>
        <v/>
      </c>
      <c r="D1439" s="67" t="str">
        <f>IF(B1439="","",VLOOKUP(B1439,'Base productos'!A$2:H$11812,3,FALSE))</f>
        <v/>
      </c>
      <c r="E1439" s="63" t="str">
        <f>IF(B1439="","",VLOOKUP(B1439,'Base productos'!A$2:H$11812,4,FALSE))</f>
        <v/>
      </c>
      <c r="F1439" s="63" t="str">
        <f>IF(B1439="","",VLOOKUP(B1439,'Base productos'!A$2:H$11812,5,FALSE))</f>
        <v/>
      </c>
      <c r="G1439" s="67" t="str">
        <f>IF(B1439="","",VLOOKUP(B1439,'Base productos'!A$2:H$11812,6,FALSE))</f>
        <v/>
      </c>
      <c r="H1439" s="67" t="str">
        <f>IF(B1439="","",VLOOKUP(B1439,'Base productos'!A$2:H$11812,7,FALSE))</f>
        <v/>
      </c>
      <c r="I1439" s="67" t="str">
        <f>IF(B1439="","",VLOOKUP(B1439,'Base productos'!A$2:H$11812,8,FALSE))</f>
        <v/>
      </c>
      <c r="J1439" s="47"/>
      <c r="K1439" s="48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70"/>
      <c r="Y1439" s="69"/>
      <c r="Z1439" s="70"/>
      <c r="AA1439" s="105"/>
      <c r="AB1439" s="107"/>
      <c r="AC1439" s="106"/>
      <c r="AD1439" s="106"/>
      <c r="AE1439" s="54"/>
      <c r="AF1439" s="104"/>
      <c r="AG1439" s="94"/>
      <c r="AH1439" s="94"/>
      <c r="AI1439"/>
      <c r="AJ1439"/>
      <c r="AM1439" s="13"/>
    </row>
    <row r="1440" spans="1:39" s="8" customFormat="1" ht="24.95" customHeight="1" x14ac:dyDescent="0.25">
      <c r="A1440" s="66" t="str">
        <f t="shared" si="22"/>
        <v/>
      </c>
      <c r="B1440" s="62"/>
      <c r="C1440" s="64" t="str">
        <f>IF(B1440="","",VLOOKUP(B1440,'Base productos'!A$2:H$11812,2,FALSE))</f>
        <v/>
      </c>
      <c r="D1440" s="67" t="str">
        <f>IF(B1440="","",VLOOKUP(B1440,'Base productos'!A$2:H$11812,3,FALSE))</f>
        <v/>
      </c>
      <c r="E1440" s="63" t="str">
        <f>IF(B1440="","",VLOOKUP(B1440,'Base productos'!A$2:H$11812,4,FALSE))</f>
        <v/>
      </c>
      <c r="F1440" s="63" t="str">
        <f>IF(B1440="","",VLOOKUP(B1440,'Base productos'!A$2:H$11812,5,FALSE))</f>
        <v/>
      </c>
      <c r="G1440" s="67" t="str">
        <f>IF(B1440="","",VLOOKUP(B1440,'Base productos'!A$2:H$11812,6,FALSE))</f>
        <v/>
      </c>
      <c r="H1440" s="67" t="str">
        <f>IF(B1440="","",VLOOKUP(B1440,'Base productos'!A$2:H$11812,7,FALSE))</f>
        <v/>
      </c>
      <c r="I1440" s="67" t="str">
        <f>IF(B1440="","",VLOOKUP(B1440,'Base productos'!A$2:H$11812,8,FALSE))</f>
        <v/>
      </c>
      <c r="J1440" s="47"/>
      <c r="K1440" s="48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70"/>
      <c r="Y1440" s="69"/>
      <c r="Z1440" s="70"/>
      <c r="AA1440" s="105"/>
      <c r="AB1440" s="107"/>
      <c r="AC1440" s="106"/>
      <c r="AD1440" s="106"/>
      <c r="AE1440" s="54"/>
      <c r="AF1440" s="104"/>
      <c r="AG1440" s="94"/>
      <c r="AH1440" s="94"/>
      <c r="AI1440"/>
      <c r="AJ1440"/>
      <c r="AM1440" s="13"/>
    </row>
    <row r="1441" spans="1:39" s="8" customFormat="1" ht="24.95" customHeight="1" x14ac:dyDescent="0.25">
      <c r="A1441" s="66" t="str">
        <f t="shared" si="22"/>
        <v/>
      </c>
      <c r="B1441" s="62"/>
      <c r="C1441" s="64" t="str">
        <f>IF(B1441="","",VLOOKUP(B1441,'Base productos'!A$2:H$11812,2,FALSE))</f>
        <v/>
      </c>
      <c r="D1441" s="67" t="str">
        <f>IF(B1441="","",VLOOKUP(B1441,'Base productos'!A$2:H$11812,3,FALSE))</f>
        <v/>
      </c>
      <c r="E1441" s="63" t="str">
        <f>IF(B1441="","",VLOOKUP(B1441,'Base productos'!A$2:H$11812,4,FALSE))</f>
        <v/>
      </c>
      <c r="F1441" s="63" t="str">
        <f>IF(B1441="","",VLOOKUP(B1441,'Base productos'!A$2:H$11812,5,FALSE))</f>
        <v/>
      </c>
      <c r="G1441" s="67" t="str">
        <f>IF(B1441="","",VLOOKUP(B1441,'Base productos'!A$2:H$11812,6,FALSE))</f>
        <v/>
      </c>
      <c r="H1441" s="67" t="str">
        <f>IF(B1441="","",VLOOKUP(B1441,'Base productos'!A$2:H$11812,7,FALSE))</f>
        <v/>
      </c>
      <c r="I1441" s="67" t="str">
        <f>IF(B1441="","",VLOOKUP(B1441,'Base productos'!A$2:H$11812,8,FALSE))</f>
        <v/>
      </c>
      <c r="J1441" s="47"/>
      <c r="K1441" s="48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70"/>
      <c r="Y1441" s="69"/>
      <c r="Z1441" s="70"/>
      <c r="AA1441" s="105"/>
      <c r="AB1441" s="107"/>
      <c r="AC1441" s="106"/>
      <c r="AD1441" s="106"/>
      <c r="AE1441" s="54"/>
      <c r="AF1441" s="104"/>
      <c r="AG1441" s="94"/>
      <c r="AH1441" s="94"/>
      <c r="AI1441"/>
      <c r="AJ1441"/>
      <c r="AM1441" s="13"/>
    </row>
    <row r="1442" spans="1:39" s="8" customFormat="1" ht="24.95" customHeight="1" x14ac:dyDescent="0.25">
      <c r="A1442" s="66" t="str">
        <f t="shared" si="22"/>
        <v/>
      </c>
      <c r="B1442" s="62"/>
      <c r="C1442" s="64" t="str">
        <f>IF(B1442="","",VLOOKUP(B1442,'Base productos'!A$2:H$11812,2,FALSE))</f>
        <v/>
      </c>
      <c r="D1442" s="67" t="str">
        <f>IF(B1442="","",VLOOKUP(B1442,'Base productos'!A$2:H$11812,3,FALSE))</f>
        <v/>
      </c>
      <c r="E1442" s="63" t="str">
        <f>IF(B1442="","",VLOOKUP(B1442,'Base productos'!A$2:H$11812,4,FALSE))</f>
        <v/>
      </c>
      <c r="F1442" s="63" t="str">
        <f>IF(B1442="","",VLOOKUP(B1442,'Base productos'!A$2:H$11812,5,FALSE))</f>
        <v/>
      </c>
      <c r="G1442" s="67" t="str">
        <f>IF(B1442="","",VLOOKUP(B1442,'Base productos'!A$2:H$11812,6,FALSE))</f>
        <v/>
      </c>
      <c r="H1442" s="67" t="str">
        <f>IF(B1442="","",VLOOKUP(B1442,'Base productos'!A$2:H$11812,7,FALSE))</f>
        <v/>
      </c>
      <c r="I1442" s="67" t="str">
        <f>IF(B1442="","",VLOOKUP(B1442,'Base productos'!A$2:H$11812,8,FALSE))</f>
        <v/>
      </c>
      <c r="J1442" s="47"/>
      <c r="K1442" s="48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70"/>
      <c r="Y1442" s="69"/>
      <c r="Z1442" s="70"/>
      <c r="AA1442" s="105"/>
      <c r="AB1442" s="107"/>
      <c r="AC1442" s="106"/>
      <c r="AD1442" s="106"/>
      <c r="AE1442" s="54"/>
      <c r="AF1442" s="104"/>
      <c r="AG1442" s="94"/>
      <c r="AH1442" s="94"/>
      <c r="AI1442"/>
      <c r="AJ1442"/>
      <c r="AM1442" s="13"/>
    </row>
    <row r="1443" spans="1:39" s="8" customFormat="1" ht="24.95" customHeight="1" x14ac:dyDescent="0.25">
      <c r="A1443" s="66" t="str">
        <f t="shared" si="22"/>
        <v/>
      </c>
      <c r="B1443" s="62"/>
      <c r="C1443" s="64" t="str">
        <f>IF(B1443="","",VLOOKUP(B1443,'Base productos'!A$2:H$11812,2,FALSE))</f>
        <v/>
      </c>
      <c r="D1443" s="67" t="str">
        <f>IF(B1443="","",VLOOKUP(B1443,'Base productos'!A$2:H$11812,3,FALSE))</f>
        <v/>
      </c>
      <c r="E1443" s="63" t="str">
        <f>IF(B1443="","",VLOOKUP(B1443,'Base productos'!A$2:H$11812,4,FALSE))</f>
        <v/>
      </c>
      <c r="F1443" s="63" t="str">
        <f>IF(B1443="","",VLOOKUP(B1443,'Base productos'!A$2:H$11812,5,FALSE))</f>
        <v/>
      </c>
      <c r="G1443" s="67" t="str">
        <f>IF(B1443="","",VLOOKUP(B1443,'Base productos'!A$2:H$11812,6,FALSE))</f>
        <v/>
      </c>
      <c r="H1443" s="67" t="str">
        <f>IF(B1443="","",VLOOKUP(B1443,'Base productos'!A$2:H$11812,7,FALSE))</f>
        <v/>
      </c>
      <c r="I1443" s="67" t="str">
        <f>IF(B1443="","",VLOOKUP(B1443,'Base productos'!A$2:H$11812,8,FALSE))</f>
        <v/>
      </c>
      <c r="J1443" s="47"/>
      <c r="K1443" s="48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70"/>
      <c r="Y1443" s="69"/>
      <c r="Z1443" s="70"/>
      <c r="AA1443" s="105"/>
      <c r="AB1443" s="107"/>
      <c r="AC1443" s="106"/>
      <c r="AD1443" s="106"/>
      <c r="AE1443" s="54"/>
      <c r="AF1443" s="104"/>
      <c r="AG1443" s="94"/>
      <c r="AH1443" s="94"/>
      <c r="AI1443"/>
      <c r="AJ1443"/>
      <c r="AM1443" s="13"/>
    </row>
    <row r="1444" spans="1:39" s="8" customFormat="1" ht="24.95" customHeight="1" x14ac:dyDescent="0.25">
      <c r="A1444" s="66" t="str">
        <f t="shared" si="22"/>
        <v/>
      </c>
      <c r="B1444" s="62"/>
      <c r="C1444" s="64" t="str">
        <f>IF(B1444="","",VLOOKUP(B1444,'Base productos'!A$2:H$11812,2,FALSE))</f>
        <v/>
      </c>
      <c r="D1444" s="67" t="str">
        <f>IF(B1444="","",VLOOKUP(B1444,'Base productos'!A$2:H$11812,3,FALSE))</f>
        <v/>
      </c>
      <c r="E1444" s="63" t="str">
        <f>IF(B1444="","",VLOOKUP(B1444,'Base productos'!A$2:H$11812,4,FALSE))</f>
        <v/>
      </c>
      <c r="F1444" s="63" t="str">
        <f>IF(B1444="","",VLOOKUP(B1444,'Base productos'!A$2:H$11812,5,FALSE))</f>
        <v/>
      </c>
      <c r="G1444" s="67" t="str">
        <f>IF(B1444="","",VLOOKUP(B1444,'Base productos'!A$2:H$11812,6,FALSE))</f>
        <v/>
      </c>
      <c r="H1444" s="67" t="str">
        <f>IF(B1444="","",VLOOKUP(B1444,'Base productos'!A$2:H$11812,7,FALSE))</f>
        <v/>
      </c>
      <c r="I1444" s="67" t="str">
        <f>IF(B1444="","",VLOOKUP(B1444,'Base productos'!A$2:H$11812,8,FALSE))</f>
        <v/>
      </c>
      <c r="J1444" s="47"/>
      <c r="K1444" s="48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70"/>
      <c r="Y1444" s="69"/>
      <c r="Z1444" s="70"/>
      <c r="AA1444" s="105"/>
      <c r="AB1444" s="107"/>
      <c r="AC1444" s="106"/>
      <c r="AD1444" s="106"/>
      <c r="AE1444" s="54"/>
      <c r="AF1444" s="104"/>
      <c r="AG1444" s="94"/>
      <c r="AH1444" s="94"/>
      <c r="AI1444"/>
      <c r="AJ1444"/>
      <c r="AM1444" s="13"/>
    </row>
    <row r="1445" spans="1:39" s="8" customFormat="1" ht="24.95" customHeight="1" x14ac:dyDescent="0.25">
      <c r="A1445" s="66" t="str">
        <f t="shared" si="22"/>
        <v/>
      </c>
      <c r="B1445" s="62"/>
      <c r="C1445" s="64" t="str">
        <f>IF(B1445="","",VLOOKUP(B1445,'Base productos'!A$2:H$11812,2,FALSE))</f>
        <v/>
      </c>
      <c r="D1445" s="67" t="str">
        <f>IF(B1445="","",VLOOKUP(B1445,'Base productos'!A$2:H$11812,3,FALSE))</f>
        <v/>
      </c>
      <c r="E1445" s="63" t="str">
        <f>IF(B1445="","",VLOOKUP(B1445,'Base productos'!A$2:H$11812,4,FALSE))</f>
        <v/>
      </c>
      <c r="F1445" s="63" t="str">
        <f>IF(B1445="","",VLOOKUP(B1445,'Base productos'!A$2:H$11812,5,FALSE))</f>
        <v/>
      </c>
      <c r="G1445" s="67" t="str">
        <f>IF(B1445="","",VLOOKUP(B1445,'Base productos'!A$2:H$11812,6,FALSE))</f>
        <v/>
      </c>
      <c r="H1445" s="67" t="str">
        <f>IF(B1445="","",VLOOKUP(B1445,'Base productos'!A$2:H$11812,7,FALSE))</f>
        <v/>
      </c>
      <c r="I1445" s="67" t="str">
        <f>IF(B1445="","",VLOOKUP(B1445,'Base productos'!A$2:H$11812,8,FALSE))</f>
        <v/>
      </c>
      <c r="J1445" s="47"/>
      <c r="K1445" s="48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70"/>
      <c r="Y1445" s="69"/>
      <c r="Z1445" s="70"/>
      <c r="AA1445" s="105"/>
      <c r="AB1445" s="107"/>
      <c r="AC1445" s="106"/>
      <c r="AD1445" s="106"/>
      <c r="AE1445" s="54"/>
      <c r="AF1445" s="104"/>
      <c r="AG1445" s="94"/>
      <c r="AH1445" s="94"/>
      <c r="AI1445"/>
      <c r="AJ1445"/>
      <c r="AM1445" s="13"/>
    </row>
    <row r="1446" spans="1:39" s="8" customFormat="1" ht="24.95" customHeight="1" x14ac:dyDescent="0.25">
      <c r="A1446" s="66" t="str">
        <f t="shared" si="22"/>
        <v/>
      </c>
      <c r="B1446" s="62"/>
      <c r="C1446" s="64" t="str">
        <f>IF(B1446="","",VLOOKUP(B1446,'Base productos'!A$2:H$11812,2,FALSE))</f>
        <v/>
      </c>
      <c r="D1446" s="67" t="str">
        <f>IF(B1446="","",VLOOKUP(B1446,'Base productos'!A$2:H$11812,3,FALSE))</f>
        <v/>
      </c>
      <c r="E1446" s="63" t="str">
        <f>IF(B1446="","",VLOOKUP(B1446,'Base productos'!A$2:H$11812,4,FALSE))</f>
        <v/>
      </c>
      <c r="F1446" s="63" t="str">
        <f>IF(B1446="","",VLOOKUP(B1446,'Base productos'!A$2:H$11812,5,FALSE))</f>
        <v/>
      </c>
      <c r="G1446" s="67" t="str">
        <f>IF(B1446="","",VLOOKUP(B1446,'Base productos'!A$2:H$11812,6,FALSE))</f>
        <v/>
      </c>
      <c r="H1446" s="67" t="str">
        <f>IF(B1446="","",VLOOKUP(B1446,'Base productos'!A$2:H$11812,7,FALSE))</f>
        <v/>
      </c>
      <c r="I1446" s="67" t="str">
        <f>IF(B1446="","",VLOOKUP(B1446,'Base productos'!A$2:H$11812,8,FALSE))</f>
        <v/>
      </c>
      <c r="J1446" s="47"/>
      <c r="K1446" s="48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70"/>
      <c r="Y1446" s="69"/>
      <c r="Z1446" s="70"/>
      <c r="AA1446" s="105"/>
      <c r="AB1446" s="107"/>
      <c r="AC1446" s="106"/>
      <c r="AD1446" s="106"/>
      <c r="AE1446" s="54"/>
      <c r="AF1446" s="104"/>
      <c r="AG1446" s="94"/>
      <c r="AH1446" s="94"/>
      <c r="AI1446"/>
      <c r="AJ1446"/>
      <c r="AM1446" s="13"/>
    </row>
    <row r="1447" spans="1:39" s="8" customFormat="1" ht="24.95" customHeight="1" x14ac:dyDescent="0.25">
      <c r="A1447" s="66" t="str">
        <f t="shared" si="22"/>
        <v/>
      </c>
      <c r="B1447" s="62"/>
      <c r="C1447" s="64" t="str">
        <f>IF(B1447="","",VLOOKUP(B1447,'Base productos'!A$2:H$11812,2,FALSE))</f>
        <v/>
      </c>
      <c r="D1447" s="67" t="str">
        <f>IF(B1447="","",VLOOKUP(B1447,'Base productos'!A$2:H$11812,3,FALSE))</f>
        <v/>
      </c>
      <c r="E1447" s="63" t="str">
        <f>IF(B1447="","",VLOOKUP(B1447,'Base productos'!A$2:H$11812,4,FALSE))</f>
        <v/>
      </c>
      <c r="F1447" s="63" t="str">
        <f>IF(B1447="","",VLOOKUP(B1447,'Base productos'!A$2:H$11812,5,FALSE))</f>
        <v/>
      </c>
      <c r="G1447" s="67" t="str">
        <f>IF(B1447="","",VLOOKUP(B1447,'Base productos'!A$2:H$11812,6,FALSE))</f>
        <v/>
      </c>
      <c r="H1447" s="67" t="str">
        <f>IF(B1447="","",VLOOKUP(B1447,'Base productos'!A$2:H$11812,7,FALSE))</f>
        <v/>
      </c>
      <c r="I1447" s="67" t="str">
        <f>IF(B1447="","",VLOOKUP(B1447,'Base productos'!A$2:H$11812,8,FALSE))</f>
        <v/>
      </c>
      <c r="J1447" s="47"/>
      <c r="K1447" s="48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70"/>
      <c r="Y1447" s="69"/>
      <c r="Z1447" s="70"/>
      <c r="AA1447" s="105"/>
      <c r="AB1447" s="107"/>
      <c r="AC1447" s="106"/>
      <c r="AD1447" s="106"/>
      <c r="AE1447" s="54"/>
      <c r="AF1447" s="104"/>
      <c r="AG1447" s="94"/>
      <c r="AH1447" s="94"/>
      <c r="AI1447"/>
      <c r="AJ1447"/>
      <c r="AM1447" s="13"/>
    </row>
    <row r="1448" spans="1:39" s="8" customFormat="1" ht="24.95" customHeight="1" x14ac:dyDescent="0.25">
      <c r="A1448" s="66" t="str">
        <f t="shared" si="22"/>
        <v/>
      </c>
      <c r="B1448" s="62"/>
      <c r="C1448" s="64" t="str">
        <f>IF(B1448="","",VLOOKUP(B1448,'Base productos'!A$2:H$11812,2,FALSE))</f>
        <v/>
      </c>
      <c r="D1448" s="67" t="str">
        <f>IF(B1448="","",VLOOKUP(B1448,'Base productos'!A$2:H$11812,3,FALSE))</f>
        <v/>
      </c>
      <c r="E1448" s="63" t="str">
        <f>IF(B1448="","",VLOOKUP(B1448,'Base productos'!A$2:H$11812,4,FALSE))</f>
        <v/>
      </c>
      <c r="F1448" s="63" t="str">
        <f>IF(B1448="","",VLOOKUP(B1448,'Base productos'!A$2:H$11812,5,FALSE))</f>
        <v/>
      </c>
      <c r="G1448" s="67" t="str">
        <f>IF(B1448="","",VLOOKUP(B1448,'Base productos'!A$2:H$11812,6,FALSE))</f>
        <v/>
      </c>
      <c r="H1448" s="67" t="str">
        <f>IF(B1448="","",VLOOKUP(B1448,'Base productos'!A$2:H$11812,7,FALSE))</f>
        <v/>
      </c>
      <c r="I1448" s="67" t="str">
        <f>IF(B1448="","",VLOOKUP(B1448,'Base productos'!A$2:H$11812,8,FALSE))</f>
        <v/>
      </c>
      <c r="J1448" s="47"/>
      <c r="K1448" s="48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70"/>
      <c r="Y1448" s="69"/>
      <c r="Z1448" s="70"/>
      <c r="AA1448" s="105"/>
      <c r="AB1448" s="107"/>
      <c r="AC1448" s="106"/>
      <c r="AD1448" s="106"/>
      <c r="AE1448" s="54"/>
      <c r="AF1448" s="104"/>
      <c r="AG1448" s="94"/>
      <c r="AH1448" s="94"/>
      <c r="AI1448"/>
      <c r="AJ1448"/>
      <c r="AM1448" s="13"/>
    </row>
    <row r="1449" spans="1:39" s="8" customFormat="1" ht="24.95" customHeight="1" x14ac:dyDescent="0.25">
      <c r="A1449" s="66" t="str">
        <f t="shared" si="22"/>
        <v/>
      </c>
      <c r="B1449" s="62"/>
      <c r="C1449" s="64" t="str">
        <f>IF(B1449="","",VLOOKUP(B1449,'Base productos'!A$2:H$11812,2,FALSE))</f>
        <v/>
      </c>
      <c r="D1449" s="67" t="str">
        <f>IF(B1449="","",VLOOKUP(B1449,'Base productos'!A$2:H$11812,3,FALSE))</f>
        <v/>
      </c>
      <c r="E1449" s="63" t="str">
        <f>IF(B1449="","",VLOOKUP(B1449,'Base productos'!A$2:H$11812,4,FALSE))</f>
        <v/>
      </c>
      <c r="F1449" s="63" t="str">
        <f>IF(B1449="","",VLOOKUP(B1449,'Base productos'!A$2:H$11812,5,FALSE))</f>
        <v/>
      </c>
      <c r="G1449" s="67" t="str">
        <f>IF(B1449="","",VLOOKUP(B1449,'Base productos'!A$2:H$11812,6,FALSE))</f>
        <v/>
      </c>
      <c r="H1449" s="67" t="str">
        <f>IF(B1449="","",VLOOKUP(B1449,'Base productos'!A$2:H$11812,7,FALSE))</f>
        <v/>
      </c>
      <c r="I1449" s="67" t="str">
        <f>IF(B1449="","",VLOOKUP(B1449,'Base productos'!A$2:H$11812,8,FALSE))</f>
        <v/>
      </c>
      <c r="J1449" s="47"/>
      <c r="K1449" s="48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70"/>
      <c r="Y1449" s="69"/>
      <c r="Z1449" s="70"/>
      <c r="AA1449" s="105"/>
      <c r="AB1449" s="107"/>
      <c r="AC1449" s="106"/>
      <c r="AD1449" s="106"/>
      <c r="AE1449" s="54"/>
      <c r="AF1449" s="104"/>
      <c r="AG1449" s="94"/>
      <c r="AH1449" s="94"/>
      <c r="AI1449"/>
      <c r="AJ1449"/>
      <c r="AM1449" s="13"/>
    </row>
    <row r="1450" spans="1:39" s="8" customFormat="1" ht="24.95" customHeight="1" x14ac:dyDescent="0.25">
      <c r="A1450" s="66" t="str">
        <f t="shared" si="22"/>
        <v/>
      </c>
      <c r="B1450" s="62"/>
      <c r="C1450" s="64" t="str">
        <f>IF(B1450="","",VLOOKUP(B1450,'Base productos'!A$2:H$11812,2,FALSE))</f>
        <v/>
      </c>
      <c r="D1450" s="67" t="str">
        <f>IF(B1450="","",VLOOKUP(B1450,'Base productos'!A$2:H$11812,3,FALSE))</f>
        <v/>
      </c>
      <c r="E1450" s="63" t="str">
        <f>IF(B1450="","",VLOOKUP(B1450,'Base productos'!A$2:H$11812,4,FALSE))</f>
        <v/>
      </c>
      <c r="F1450" s="63" t="str">
        <f>IF(B1450="","",VLOOKUP(B1450,'Base productos'!A$2:H$11812,5,FALSE))</f>
        <v/>
      </c>
      <c r="G1450" s="67" t="str">
        <f>IF(B1450="","",VLOOKUP(B1450,'Base productos'!A$2:H$11812,6,FALSE))</f>
        <v/>
      </c>
      <c r="H1450" s="67" t="str">
        <f>IF(B1450="","",VLOOKUP(B1450,'Base productos'!A$2:H$11812,7,FALSE))</f>
        <v/>
      </c>
      <c r="I1450" s="67" t="str">
        <f>IF(B1450="","",VLOOKUP(B1450,'Base productos'!A$2:H$11812,8,FALSE))</f>
        <v/>
      </c>
      <c r="J1450" s="47"/>
      <c r="K1450" s="48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70"/>
      <c r="Y1450" s="69"/>
      <c r="Z1450" s="70"/>
      <c r="AA1450" s="105"/>
      <c r="AB1450" s="107"/>
      <c r="AC1450" s="106"/>
      <c r="AD1450" s="106"/>
      <c r="AE1450" s="54"/>
      <c r="AF1450" s="104"/>
      <c r="AG1450" s="94"/>
      <c r="AH1450" s="94"/>
      <c r="AI1450"/>
      <c r="AJ1450"/>
      <c r="AM1450" s="13"/>
    </row>
    <row r="1451" spans="1:39" s="8" customFormat="1" ht="24.95" customHeight="1" x14ac:dyDescent="0.25">
      <c r="A1451" s="66" t="str">
        <f t="shared" si="22"/>
        <v/>
      </c>
      <c r="B1451" s="62"/>
      <c r="C1451" s="64" t="str">
        <f>IF(B1451="","",VLOOKUP(B1451,'Base productos'!A$2:H$11812,2,FALSE))</f>
        <v/>
      </c>
      <c r="D1451" s="67" t="str">
        <f>IF(B1451="","",VLOOKUP(B1451,'Base productos'!A$2:H$11812,3,FALSE))</f>
        <v/>
      </c>
      <c r="E1451" s="63" t="str">
        <f>IF(B1451="","",VLOOKUP(B1451,'Base productos'!A$2:H$11812,4,FALSE))</f>
        <v/>
      </c>
      <c r="F1451" s="63" t="str">
        <f>IF(B1451="","",VLOOKUP(B1451,'Base productos'!A$2:H$11812,5,FALSE))</f>
        <v/>
      </c>
      <c r="G1451" s="67" t="str">
        <f>IF(B1451="","",VLOOKUP(B1451,'Base productos'!A$2:H$11812,6,FALSE))</f>
        <v/>
      </c>
      <c r="H1451" s="67" t="str">
        <f>IF(B1451="","",VLOOKUP(B1451,'Base productos'!A$2:H$11812,7,FALSE))</f>
        <v/>
      </c>
      <c r="I1451" s="67" t="str">
        <f>IF(B1451="","",VLOOKUP(B1451,'Base productos'!A$2:H$11812,8,FALSE))</f>
        <v/>
      </c>
      <c r="J1451" s="47"/>
      <c r="K1451" s="48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70"/>
      <c r="Y1451" s="69"/>
      <c r="Z1451" s="70"/>
      <c r="AA1451" s="105"/>
      <c r="AB1451" s="107"/>
      <c r="AC1451" s="106"/>
      <c r="AD1451" s="106"/>
      <c r="AE1451" s="54"/>
      <c r="AF1451" s="104"/>
      <c r="AG1451" s="94"/>
      <c r="AH1451" s="94"/>
      <c r="AI1451"/>
      <c r="AJ1451"/>
      <c r="AM1451" s="13"/>
    </row>
    <row r="1452" spans="1:39" s="8" customFormat="1" ht="24.95" customHeight="1" x14ac:dyDescent="0.25">
      <c r="A1452" s="66" t="str">
        <f t="shared" si="22"/>
        <v/>
      </c>
      <c r="B1452" s="62"/>
      <c r="C1452" s="64" t="str">
        <f>IF(B1452="","",VLOOKUP(B1452,'Base productos'!A$2:H$11812,2,FALSE))</f>
        <v/>
      </c>
      <c r="D1452" s="67" t="str">
        <f>IF(B1452="","",VLOOKUP(B1452,'Base productos'!A$2:H$11812,3,FALSE))</f>
        <v/>
      </c>
      <c r="E1452" s="63" t="str">
        <f>IF(B1452="","",VLOOKUP(B1452,'Base productos'!A$2:H$11812,4,FALSE))</f>
        <v/>
      </c>
      <c r="F1452" s="63" t="str">
        <f>IF(B1452="","",VLOOKUP(B1452,'Base productos'!A$2:H$11812,5,FALSE))</f>
        <v/>
      </c>
      <c r="G1452" s="67" t="str">
        <f>IF(B1452="","",VLOOKUP(B1452,'Base productos'!A$2:H$11812,6,FALSE))</f>
        <v/>
      </c>
      <c r="H1452" s="67" t="str">
        <f>IF(B1452="","",VLOOKUP(B1452,'Base productos'!A$2:H$11812,7,FALSE))</f>
        <v/>
      </c>
      <c r="I1452" s="67" t="str">
        <f>IF(B1452="","",VLOOKUP(B1452,'Base productos'!A$2:H$11812,8,FALSE))</f>
        <v/>
      </c>
      <c r="J1452" s="47"/>
      <c r="K1452" s="48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70"/>
      <c r="Y1452" s="69"/>
      <c r="Z1452" s="70"/>
      <c r="AA1452" s="105"/>
      <c r="AB1452" s="107"/>
      <c r="AC1452" s="106"/>
      <c r="AD1452" s="106"/>
      <c r="AE1452" s="54"/>
      <c r="AF1452" s="104"/>
      <c r="AG1452" s="94"/>
      <c r="AH1452" s="94"/>
      <c r="AI1452"/>
      <c r="AJ1452"/>
      <c r="AM1452" s="13"/>
    </row>
    <row r="1453" spans="1:39" s="8" customFormat="1" ht="24.95" customHeight="1" x14ac:dyDescent="0.25">
      <c r="A1453" s="66" t="str">
        <f t="shared" si="22"/>
        <v/>
      </c>
      <c r="B1453" s="62"/>
      <c r="C1453" s="64" t="str">
        <f>IF(B1453="","",VLOOKUP(B1453,'Base productos'!A$2:H$11812,2,FALSE))</f>
        <v/>
      </c>
      <c r="D1453" s="67" t="str">
        <f>IF(B1453="","",VLOOKUP(B1453,'Base productos'!A$2:H$11812,3,FALSE))</f>
        <v/>
      </c>
      <c r="E1453" s="63" t="str">
        <f>IF(B1453="","",VLOOKUP(B1453,'Base productos'!A$2:H$11812,4,FALSE))</f>
        <v/>
      </c>
      <c r="F1453" s="63" t="str">
        <f>IF(B1453="","",VLOOKUP(B1453,'Base productos'!A$2:H$11812,5,FALSE))</f>
        <v/>
      </c>
      <c r="G1453" s="67" t="str">
        <f>IF(B1453="","",VLOOKUP(B1453,'Base productos'!A$2:H$11812,6,FALSE))</f>
        <v/>
      </c>
      <c r="H1453" s="67" t="str">
        <f>IF(B1453="","",VLOOKUP(B1453,'Base productos'!A$2:H$11812,7,FALSE))</f>
        <v/>
      </c>
      <c r="I1453" s="67" t="str">
        <f>IF(B1453="","",VLOOKUP(B1453,'Base productos'!A$2:H$11812,8,FALSE))</f>
        <v/>
      </c>
      <c r="J1453" s="47"/>
      <c r="K1453" s="48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70"/>
      <c r="Y1453" s="69"/>
      <c r="Z1453" s="70"/>
      <c r="AA1453" s="105"/>
      <c r="AB1453" s="107"/>
      <c r="AC1453" s="106"/>
      <c r="AD1453" s="106"/>
      <c r="AE1453" s="54"/>
      <c r="AF1453" s="104"/>
      <c r="AG1453" s="94"/>
      <c r="AH1453" s="94"/>
      <c r="AI1453"/>
      <c r="AJ1453"/>
      <c r="AM1453" s="13"/>
    </row>
    <row r="1454" spans="1:39" s="8" customFormat="1" ht="24.95" customHeight="1" x14ac:dyDescent="0.25">
      <c r="A1454" s="66" t="str">
        <f t="shared" si="22"/>
        <v/>
      </c>
      <c r="B1454" s="62"/>
      <c r="C1454" s="64" t="str">
        <f>IF(B1454="","",VLOOKUP(B1454,'Base productos'!A$2:H$11812,2,FALSE))</f>
        <v/>
      </c>
      <c r="D1454" s="67" t="str">
        <f>IF(B1454="","",VLOOKUP(B1454,'Base productos'!A$2:H$11812,3,FALSE))</f>
        <v/>
      </c>
      <c r="E1454" s="63" t="str">
        <f>IF(B1454="","",VLOOKUP(B1454,'Base productos'!A$2:H$11812,4,FALSE))</f>
        <v/>
      </c>
      <c r="F1454" s="63" t="str">
        <f>IF(B1454="","",VLOOKUP(B1454,'Base productos'!A$2:H$11812,5,FALSE))</f>
        <v/>
      </c>
      <c r="G1454" s="67" t="str">
        <f>IF(B1454="","",VLOOKUP(B1454,'Base productos'!A$2:H$11812,6,FALSE))</f>
        <v/>
      </c>
      <c r="H1454" s="67" t="str">
        <f>IF(B1454="","",VLOOKUP(B1454,'Base productos'!A$2:H$11812,7,FALSE))</f>
        <v/>
      </c>
      <c r="I1454" s="67" t="str">
        <f>IF(B1454="","",VLOOKUP(B1454,'Base productos'!A$2:H$11812,8,FALSE))</f>
        <v/>
      </c>
      <c r="J1454" s="47"/>
      <c r="K1454" s="48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70"/>
      <c r="Y1454" s="69"/>
      <c r="Z1454" s="70"/>
      <c r="AA1454" s="105"/>
      <c r="AB1454" s="107"/>
      <c r="AC1454" s="106"/>
      <c r="AD1454" s="106"/>
      <c r="AE1454" s="54"/>
      <c r="AF1454" s="104"/>
      <c r="AG1454" s="94"/>
      <c r="AH1454" s="94"/>
      <c r="AI1454"/>
      <c r="AJ1454"/>
      <c r="AM1454" s="13"/>
    </row>
    <row r="1455" spans="1:39" s="8" customFormat="1" ht="24.95" customHeight="1" x14ac:dyDescent="0.25">
      <c r="A1455" s="66" t="str">
        <f t="shared" si="22"/>
        <v/>
      </c>
      <c r="B1455" s="62"/>
      <c r="C1455" s="64" t="str">
        <f>IF(B1455="","",VLOOKUP(B1455,'Base productos'!A$2:H$11812,2,FALSE))</f>
        <v/>
      </c>
      <c r="D1455" s="67" t="str">
        <f>IF(B1455="","",VLOOKUP(B1455,'Base productos'!A$2:H$11812,3,FALSE))</f>
        <v/>
      </c>
      <c r="E1455" s="63" t="str">
        <f>IF(B1455="","",VLOOKUP(B1455,'Base productos'!A$2:H$11812,4,FALSE))</f>
        <v/>
      </c>
      <c r="F1455" s="63" t="str">
        <f>IF(B1455="","",VLOOKUP(B1455,'Base productos'!A$2:H$11812,5,FALSE))</f>
        <v/>
      </c>
      <c r="G1455" s="67" t="str">
        <f>IF(B1455="","",VLOOKUP(B1455,'Base productos'!A$2:H$11812,6,FALSE))</f>
        <v/>
      </c>
      <c r="H1455" s="67" t="str">
        <f>IF(B1455="","",VLOOKUP(B1455,'Base productos'!A$2:H$11812,7,FALSE))</f>
        <v/>
      </c>
      <c r="I1455" s="67" t="str">
        <f>IF(B1455="","",VLOOKUP(B1455,'Base productos'!A$2:H$11812,8,FALSE))</f>
        <v/>
      </c>
      <c r="J1455" s="47"/>
      <c r="K1455" s="48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70"/>
      <c r="Y1455" s="69"/>
      <c r="Z1455" s="70"/>
      <c r="AA1455" s="105"/>
      <c r="AB1455" s="107"/>
      <c r="AC1455" s="106"/>
      <c r="AD1455" s="106"/>
      <c r="AE1455" s="54"/>
      <c r="AF1455" s="104"/>
      <c r="AG1455" s="94"/>
      <c r="AH1455" s="94"/>
      <c r="AI1455"/>
      <c r="AJ1455"/>
      <c r="AM1455" s="13"/>
    </row>
    <row r="1456" spans="1:39" s="8" customFormat="1" ht="24.95" customHeight="1" x14ac:dyDescent="0.25">
      <c r="A1456" s="66" t="str">
        <f t="shared" si="22"/>
        <v/>
      </c>
      <c r="B1456" s="62"/>
      <c r="C1456" s="64" t="str">
        <f>IF(B1456="","",VLOOKUP(B1456,'Base productos'!A$2:H$11812,2,FALSE))</f>
        <v/>
      </c>
      <c r="D1456" s="67" t="str">
        <f>IF(B1456="","",VLOOKUP(B1456,'Base productos'!A$2:H$11812,3,FALSE))</f>
        <v/>
      </c>
      <c r="E1456" s="63" t="str">
        <f>IF(B1456="","",VLOOKUP(B1456,'Base productos'!A$2:H$11812,4,FALSE))</f>
        <v/>
      </c>
      <c r="F1456" s="63" t="str">
        <f>IF(B1456="","",VLOOKUP(B1456,'Base productos'!A$2:H$11812,5,FALSE))</f>
        <v/>
      </c>
      <c r="G1456" s="67" t="str">
        <f>IF(B1456="","",VLOOKUP(B1456,'Base productos'!A$2:H$11812,6,FALSE))</f>
        <v/>
      </c>
      <c r="H1456" s="67" t="str">
        <f>IF(B1456="","",VLOOKUP(B1456,'Base productos'!A$2:H$11812,7,FALSE))</f>
        <v/>
      </c>
      <c r="I1456" s="67" t="str">
        <f>IF(B1456="","",VLOOKUP(B1456,'Base productos'!A$2:H$11812,8,FALSE))</f>
        <v/>
      </c>
      <c r="J1456" s="47"/>
      <c r="K1456" s="48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70"/>
      <c r="Y1456" s="69"/>
      <c r="Z1456" s="70"/>
      <c r="AA1456" s="105"/>
      <c r="AB1456" s="107"/>
      <c r="AC1456" s="106"/>
      <c r="AD1456" s="106"/>
      <c r="AE1456" s="54"/>
      <c r="AF1456" s="104"/>
      <c r="AG1456" s="94"/>
      <c r="AH1456" s="94"/>
      <c r="AI1456"/>
      <c r="AJ1456"/>
      <c r="AM1456" s="13"/>
    </row>
    <row r="1457" spans="1:39" s="8" customFormat="1" ht="24.95" customHeight="1" x14ac:dyDescent="0.25">
      <c r="A1457" s="66" t="str">
        <f t="shared" si="22"/>
        <v/>
      </c>
      <c r="B1457" s="62"/>
      <c r="C1457" s="64" t="str">
        <f>IF(B1457="","",VLOOKUP(B1457,'Base productos'!A$2:H$11812,2,FALSE))</f>
        <v/>
      </c>
      <c r="D1457" s="67" t="str">
        <f>IF(B1457="","",VLOOKUP(B1457,'Base productos'!A$2:H$11812,3,FALSE))</f>
        <v/>
      </c>
      <c r="E1457" s="63" t="str">
        <f>IF(B1457="","",VLOOKUP(B1457,'Base productos'!A$2:H$11812,4,FALSE))</f>
        <v/>
      </c>
      <c r="F1457" s="63" t="str">
        <f>IF(B1457="","",VLOOKUP(B1457,'Base productos'!A$2:H$11812,5,FALSE))</f>
        <v/>
      </c>
      <c r="G1457" s="67" t="str">
        <f>IF(B1457="","",VLOOKUP(B1457,'Base productos'!A$2:H$11812,6,FALSE))</f>
        <v/>
      </c>
      <c r="H1457" s="67" t="str">
        <f>IF(B1457="","",VLOOKUP(B1457,'Base productos'!A$2:H$11812,7,FALSE))</f>
        <v/>
      </c>
      <c r="I1457" s="67" t="str">
        <f>IF(B1457="","",VLOOKUP(B1457,'Base productos'!A$2:H$11812,8,FALSE))</f>
        <v/>
      </c>
      <c r="J1457" s="47"/>
      <c r="K1457" s="48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70"/>
      <c r="Y1457" s="69"/>
      <c r="Z1457" s="70"/>
      <c r="AA1457" s="105"/>
      <c r="AB1457" s="107"/>
      <c r="AC1457" s="106"/>
      <c r="AD1457" s="106"/>
      <c r="AE1457" s="54"/>
      <c r="AF1457" s="104"/>
      <c r="AG1457" s="94"/>
      <c r="AH1457" s="94"/>
      <c r="AI1457"/>
      <c r="AJ1457"/>
      <c r="AM1457" s="13"/>
    </row>
    <row r="1458" spans="1:39" s="8" customFormat="1" ht="24.95" customHeight="1" x14ac:dyDescent="0.25">
      <c r="A1458" s="66" t="str">
        <f t="shared" si="22"/>
        <v/>
      </c>
      <c r="B1458" s="62"/>
      <c r="C1458" s="64" t="str">
        <f>IF(B1458="","",VLOOKUP(B1458,'Base productos'!A$2:H$11812,2,FALSE))</f>
        <v/>
      </c>
      <c r="D1458" s="67" t="str">
        <f>IF(B1458="","",VLOOKUP(B1458,'Base productos'!A$2:H$11812,3,FALSE))</f>
        <v/>
      </c>
      <c r="E1458" s="63" t="str">
        <f>IF(B1458="","",VLOOKUP(B1458,'Base productos'!A$2:H$11812,4,FALSE))</f>
        <v/>
      </c>
      <c r="F1458" s="63" t="str">
        <f>IF(B1458="","",VLOOKUP(B1458,'Base productos'!A$2:H$11812,5,FALSE))</f>
        <v/>
      </c>
      <c r="G1458" s="67" t="str">
        <f>IF(B1458="","",VLOOKUP(B1458,'Base productos'!A$2:H$11812,6,FALSE))</f>
        <v/>
      </c>
      <c r="H1458" s="67" t="str">
        <f>IF(B1458="","",VLOOKUP(B1458,'Base productos'!A$2:H$11812,7,FALSE))</f>
        <v/>
      </c>
      <c r="I1458" s="67" t="str">
        <f>IF(B1458="","",VLOOKUP(B1458,'Base productos'!A$2:H$11812,8,FALSE))</f>
        <v/>
      </c>
      <c r="J1458" s="47"/>
      <c r="K1458" s="48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70"/>
      <c r="Y1458" s="69"/>
      <c r="Z1458" s="70"/>
      <c r="AA1458" s="105"/>
      <c r="AB1458" s="107"/>
      <c r="AC1458" s="106"/>
      <c r="AD1458" s="106"/>
      <c r="AE1458" s="54"/>
      <c r="AF1458" s="104"/>
      <c r="AG1458" s="94"/>
      <c r="AH1458" s="94"/>
      <c r="AI1458"/>
      <c r="AJ1458"/>
      <c r="AM1458" s="13"/>
    </row>
    <row r="1459" spans="1:39" s="8" customFormat="1" ht="24.95" customHeight="1" x14ac:dyDescent="0.25">
      <c r="A1459" s="66" t="str">
        <f t="shared" si="22"/>
        <v/>
      </c>
      <c r="B1459" s="62"/>
      <c r="C1459" s="64" t="str">
        <f>IF(B1459="","",VLOOKUP(B1459,'Base productos'!A$2:H$11812,2,FALSE))</f>
        <v/>
      </c>
      <c r="D1459" s="67" t="str">
        <f>IF(B1459="","",VLOOKUP(B1459,'Base productos'!A$2:H$11812,3,FALSE))</f>
        <v/>
      </c>
      <c r="E1459" s="63" t="str">
        <f>IF(B1459="","",VLOOKUP(B1459,'Base productos'!A$2:H$11812,4,FALSE))</f>
        <v/>
      </c>
      <c r="F1459" s="63" t="str">
        <f>IF(B1459="","",VLOOKUP(B1459,'Base productos'!A$2:H$11812,5,FALSE))</f>
        <v/>
      </c>
      <c r="G1459" s="67" t="str">
        <f>IF(B1459="","",VLOOKUP(B1459,'Base productos'!A$2:H$11812,6,FALSE))</f>
        <v/>
      </c>
      <c r="H1459" s="67" t="str">
        <f>IF(B1459="","",VLOOKUP(B1459,'Base productos'!A$2:H$11812,7,FALSE))</f>
        <v/>
      </c>
      <c r="I1459" s="67" t="str">
        <f>IF(B1459="","",VLOOKUP(B1459,'Base productos'!A$2:H$11812,8,FALSE))</f>
        <v/>
      </c>
      <c r="J1459" s="47"/>
      <c r="K1459" s="48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70"/>
      <c r="Y1459" s="69"/>
      <c r="Z1459" s="70"/>
      <c r="AA1459" s="105"/>
      <c r="AB1459" s="107"/>
      <c r="AC1459" s="106"/>
      <c r="AD1459" s="106"/>
      <c r="AE1459" s="54"/>
      <c r="AF1459" s="104"/>
      <c r="AG1459" s="94"/>
      <c r="AH1459" s="94"/>
      <c r="AI1459"/>
      <c r="AJ1459"/>
      <c r="AM1459" s="13"/>
    </row>
    <row r="1460" spans="1:39" s="8" customFormat="1" ht="24.95" customHeight="1" x14ac:dyDescent="0.25">
      <c r="A1460" s="66" t="str">
        <f t="shared" si="22"/>
        <v/>
      </c>
      <c r="B1460" s="62"/>
      <c r="C1460" s="64" t="str">
        <f>IF(B1460="","",VLOOKUP(B1460,'Base productos'!A$2:H$11812,2,FALSE))</f>
        <v/>
      </c>
      <c r="D1460" s="67" t="str">
        <f>IF(B1460="","",VLOOKUP(B1460,'Base productos'!A$2:H$11812,3,FALSE))</f>
        <v/>
      </c>
      <c r="E1460" s="63" t="str">
        <f>IF(B1460="","",VLOOKUP(B1460,'Base productos'!A$2:H$11812,4,FALSE))</f>
        <v/>
      </c>
      <c r="F1460" s="63" t="str">
        <f>IF(B1460="","",VLOOKUP(B1460,'Base productos'!A$2:H$11812,5,FALSE))</f>
        <v/>
      </c>
      <c r="G1460" s="67" t="str">
        <f>IF(B1460="","",VLOOKUP(B1460,'Base productos'!A$2:H$11812,6,FALSE))</f>
        <v/>
      </c>
      <c r="H1460" s="67" t="str">
        <f>IF(B1460="","",VLOOKUP(B1460,'Base productos'!A$2:H$11812,7,FALSE))</f>
        <v/>
      </c>
      <c r="I1460" s="67" t="str">
        <f>IF(B1460="","",VLOOKUP(B1460,'Base productos'!A$2:H$11812,8,FALSE))</f>
        <v/>
      </c>
      <c r="J1460" s="47"/>
      <c r="K1460" s="48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70"/>
      <c r="Y1460" s="69"/>
      <c r="Z1460" s="70"/>
      <c r="AA1460" s="105"/>
      <c r="AB1460" s="107"/>
      <c r="AC1460" s="106"/>
      <c r="AD1460" s="106"/>
      <c r="AE1460" s="54"/>
      <c r="AF1460" s="104"/>
      <c r="AG1460" s="94"/>
      <c r="AH1460" s="94"/>
      <c r="AI1460"/>
      <c r="AJ1460"/>
      <c r="AM1460" s="13"/>
    </row>
    <row r="1461" spans="1:39" s="8" customFormat="1" ht="24.95" customHeight="1" x14ac:dyDescent="0.25">
      <c r="A1461" s="66" t="str">
        <f t="shared" si="22"/>
        <v/>
      </c>
      <c r="B1461" s="62"/>
      <c r="C1461" s="64" t="str">
        <f>IF(B1461="","",VLOOKUP(B1461,'Base productos'!A$2:H$11812,2,FALSE))</f>
        <v/>
      </c>
      <c r="D1461" s="67" t="str">
        <f>IF(B1461="","",VLOOKUP(B1461,'Base productos'!A$2:H$11812,3,FALSE))</f>
        <v/>
      </c>
      <c r="E1461" s="63" t="str">
        <f>IF(B1461="","",VLOOKUP(B1461,'Base productos'!A$2:H$11812,4,FALSE))</f>
        <v/>
      </c>
      <c r="F1461" s="63" t="str">
        <f>IF(B1461="","",VLOOKUP(B1461,'Base productos'!A$2:H$11812,5,FALSE))</f>
        <v/>
      </c>
      <c r="G1461" s="67" t="str">
        <f>IF(B1461="","",VLOOKUP(B1461,'Base productos'!A$2:H$11812,6,FALSE))</f>
        <v/>
      </c>
      <c r="H1461" s="67" t="str">
        <f>IF(B1461="","",VLOOKUP(B1461,'Base productos'!A$2:H$11812,7,FALSE))</f>
        <v/>
      </c>
      <c r="I1461" s="67" t="str">
        <f>IF(B1461="","",VLOOKUP(B1461,'Base productos'!A$2:H$11812,8,FALSE))</f>
        <v/>
      </c>
      <c r="J1461" s="47"/>
      <c r="K1461" s="48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70"/>
      <c r="Y1461" s="69"/>
      <c r="Z1461" s="70"/>
      <c r="AA1461" s="105"/>
      <c r="AB1461" s="107"/>
      <c r="AC1461" s="106"/>
      <c r="AD1461" s="106"/>
      <c r="AE1461" s="54"/>
      <c r="AF1461" s="104"/>
      <c r="AG1461" s="94"/>
      <c r="AH1461" s="94"/>
      <c r="AI1461"/>
      <c r="AJ1461"/>
      <c r="AM1461" s="13"/>
    </row>
    <row r="1462" spans="1:39" s="8" customFormat="1" ht="24.95" customHeight="1" x14ac:dyDescent="0.25">
      <c r="A1462" s="66" t="str">
        <f t="shared" si="22"/>
        <v/>
      </c>
      <c r="B1462" s="62"/>
      <c r="C1462" s="64" t="str">
        <f>IF(B1462="","",VLOOKUP(B1462,'Base productos'!A$2:H$11812,2,FALSE))</f>
        <v/>
      </c>
      <c r="D1462" s="67" t="str">
        <f>IF(B1462="","",VLOOKUP(B1462,'Base productos'!A$2:H$11812,3,FALSE))</f>
        <v/>
      </c>
      <c r="E1462" s="63" t="str">
        <f>IF(B1462="","",VLOOKUP(B1462,'Base productos'!A$2:H$11812,4,FALSE))</f>
        <v/>
      </c>
      <c r="F1462" s="63" t="str">
        <f>IF(B1462="","",VLOOKUP(B1462,'Base productos'!A$2:H$11812,5,FALSE))</f>
        <v/>
      </c>
      <c r="G1462" s="67" t="str">
        <f>IF(B1462="","",VLOOKUP(B1462,'Base productos'!A$2:H$11812,6,FALSE))</f>
        <v/>
      </c>
      <c r="H1462" s="67" t="str">
        <f>IF(B1462="","",VLOOKUP(B1462,'Base productos'!A$2:H$11812,7,FALSE))</f>
        <v/>
      </c>
      <c r="I1462" s="67" t="str">
        <f>IF(B1462="","",VLOOKUP(B1462,'Base productos'!A$2:H$11812,8,FALSE))</f>
        <v/>
      </c>
      <c r="J1462" s="47"/>
      <c r="K1462" s="48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70"/>
      <c r="Y1462" s="69"/>
      <c r="Z1462" s="70"/>
      <c r="AA1462" s="105"/>
      <c r="AB1462" s="107"/>
      <c r="AC1462" s="106"/>
      <c r="AD1462" s="106"/>
      <c r="AE1462" s="54"/>
      <c r="AF1462" s="104"/>
      <c r="AG1462" s="94"/>
      <c r="AH1462" s="94"/>
      <c r="AI1462"/>
      <c r="AJ1462"/>
      <c r="AM1462" s="13"/>
    </row>
    <row r="1463" spans="1:39" s="8" customFormat="1" ht="24.95" customHeight="1" x14ac:dyDescent="0.25">
      <c r="A1463" s="66" t="str">
        <f t="shared" si="22"/>
        <v/>
      </c>
      <c r="B1463" s="62"/>
      <c r="C1463" s="64" t="str">
        <f>IF(B1463="","",VLOOKUP(B1463,'Base productos'!A$2:H$11812,2,FALSE))</f>
        <v/>
      </c>
      <c r="D1463" s="67" t="str">
        <f>IF(B1463="","",VLOOKUP(B1463,'Base productos'!A$2:H$11812,3,FALSE))</f>
        <v/>
      </c>
      <c r="E1463" s="63" t="str">
        <f>IF(B1463="","",VLOOKUP(B1463,'Base productos'!A$2:H$11812,4,FALSE))</f>
        <v/>
      </c>
      <c r="F1463" s="63" t="str">
        <f>IF(B1463="","",VLOOKUP(B1463,'Base productos'!A$2:H$11812,5,FALSE))</f>
        <v/>
      </c>
      <c r="G1463" s="67" t="str">
        <f>IF(B1463="","",VLOOKUP(B1463,'Base productos'!A$2:H$11812,6,FALSE))</f>
        <v/>
      </c>
      <c r="H1463" s="67" t="str">
        <f>IF(B1463="","",VLOOKUP(B1463,'Base productos'!A$2:H$11812,7,FALSE))</f>
        <v/>
      </c>
      <c r="I1463" s="67" t="str">
        <f>IF(B1463="","",VLOOKUP(B1463,'Base productos'!A$2:H$11812,8,FALSE))</f>
        <v/>
      </c>
      <c r="J1463" s="47"/>
      <c r="K1463" s="48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70"/>
      <c r="Y1463" s="69"/>
      <c r="Z1463" s="70"/>
      <c r="AA1463" s="105"/>
      <c r="AB1463" s="107"/>
      <c r="AC1463" s="106"/>
      <c r="AD1463" s="106"/>
      <c r="AE1463" s="54"/>
      <c r="AF1463" s="104"/>
      <c r="AG1463" s="94"/>
      <c r="AH1463" s="94"/>
      <c r="AI1463"/>
      <c r="AJ1463"/>
      <c r="AM1463" s="13"/>
    </row>
    <row r="1464" spans="1:39" s="8" customFormat="1" ht="24.95" customHeight="1" x14ac:dyDescent="0.25">
      <c r="A1464" s="66" t="str">
        <f t="shared" si="22"/>
        <v/>
      </c>
      <c r="B1464" s="62"/>
      <c r="C1464" s="64" t="str">
        <f>IF(B1464="","",VLOOKUP(B1464,'Base productos'!A$2:H$11812,2,FALSE))</f>
        <v/>
      </c>
      <c r="D1464" s="67" t="str">
        <f>IF(B1464="","",VLOOKUP(B1464,'Base productos'!A$2:H$11812,3,FALSE))</f>
        <v/>
      </c>
      <c r="E1464" s="63" t="str">
        <f>IF(B1464="","",VLOOKUP(B1464,'Base productos'!A$2:H$11812,4,FALSE))</f>
        <v/>
      </c>
      <c r="F1464" s="63" t="str">
        <f>IF(B1464="","",VLOOKUP(B1464,'Base productos'!A$2:H$11812,5,FALSE))</f>
        <v/>
      </c>
      <c r="G1464" s="67" t="str">
        <f>IF(B1464="","",VLOOKUP(B1464,'Base productos'!A$2:H$11812,6,FALSE))</f>
        <v/>
      </c>
      <c r="H1464" s="67" t="str">
        <f>IF(B1464="","",VLOOKUP(B1464,'Base productos'!A$2:H$11812,7,FALSE))</f>
        <v/>
      </c>
      <c r="I1464" s="67" t="str">
        <f>IF(B1464="","",VLOOKUP(B1464,'Base productos'!A$2:H$11812,8,FALSE))</f>
        <v/>
      </c>
      <c r="J1464" s="47"/>
      <c r="K1464" s="48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70"/>
      <c r="Y1464" s="69"/>
      <c r="Z1464" s="70"/>
      <c r="AA1464" s="105"/>
      <c r="AB1464" s="107"/>
      <c r="AC1464" s="106"/>
      <c r="AD1464" s="106"/>
      <c r="AE1464" s="54"/>
      <c r="AF1464" s="104"/>
      <c r="AG1464" s="94"/>
      <c r="AH1464" s="94"/>
      <c r="AI1464"/>
      <c r="AJ1464"/>
      <c r="AM1464" s="13"/>
    </row>
    <row r="1465" spans="1:39" s="8" customFormat="1" ht="24.95" customHeight="1" x14ac:dyDescent="0.25">
      <c r="A1465" s="66" t="str">
        <f t="shared" si="22"/>
        <v/>
      </c>
      <c r="B1465" s="62"/>
      <c r="C1465" s="64" t="str">
        <f>IF(B1465="","",VLOOKUP(B1465,'Base productos'!A$2:H$11812,2,FALSE))</f>
        <v/>
      </c>
      <c r="D1465" s="67" t="str">
        <f>IF(B1465="","",VLOOKUP(B1465,'Base productos'!A$2:H$11812,3,FALSE))</f>
        <v/>
      </c>
      <c r="E1465" s="63" t="str">
        <f>IF(B1465="","",VLOOKUP(B1465,'Base productos'!A$2:H$11812,4,FALSE))</f>
        <v/>
      </c>
      <c r="F1465" s="63" t="str">
        <f>IF(B1465="","",VLOOKUP(B1465,'Base productos'!A$2:H$11812,5,FALSE))</f>
        <v/>
      </c>
      <c r="G1465" s="67" t="str">
        <f>IF(B1465="","",VLOOKUP(B1465,'Base productos'!A$2:H$11812,6,FALSE))</f>
        <v/>
      </c>
      <c r="H1465" s="67" t="str">
        <f>IF(B1465="","",VLOOKUP(B1465,'Base productos'!A$2:H$11812,7,FALSE))</f>
        <v/>
      </c>
      <c r="I1465" s="67" t="str">
        <f>IF(B1465="","",VLOOKUP(B1465,'Base productos'!A$2:H$11812,8,FALSE))</f>
        <v/>
      </c>
      <c r="J1465" s="47"/>
      <c r="K1465" s="48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70"/>
      <c r="Y1465" s="69"/>
      <c r="Z1465" s="70"/>
      <c r="AA1465" s="105"/>
      <c r="AB1465" s="107"/>
      <c r="AC1465" s="106"/>
      <c r="AD1465" s="106"/>
      <c r="AE1465" s="54"/>
      <c r="AF1465" s="104"/>
      <c r="AG1465" s="94"/>
      <c r="AH1465" s="94"/>
      <c r="AI1465"/>
      <c r="AJ1465"/>
      <c r="AM1465" s="13"/>
    </row>
    <row r="1466" spans="1:39" s="8" customFormat="1" ht="24.95" customHeight="1" x14ac:dyDescent="0.25">
      <c r="A1466" s="66" t="str">
        <f t="shared" si="22"/>
        <v/>
      </c>
      <c r="B1466" s="62"/>
      <c r="C1466" s="64" t="str">
        <f>IF(B1466="","",VLOOKUP(B1466,'Base productos'!A$2:H$11812,2,FALSE))</f>
        <v/>
      </c>
      <c r="D1466" s="67" t="str">
        <f>IF(B1466="","",VLOOKUP(B1466,'Base productos'!A$2:H$11812,3,FALSE))</f>
        <v/>
      </c>
      <c r="E1466" s="63" t="str">
        <f>IF(B1466="","",VLOOKUP(B1466,'Base productos'!A$2:H$11812,4,FALSE))</f>
        <v/>
      </c>
      <c r="F1466" s="63" t="str">
        <f>IF(B1466="","",VLOOKUP(B1466,'Base productos'!A$2:H$11812,5,FALSE))</f>
        <v/>
      </c>
      <c r="G1466" s="67" t="str">
        <f>IF(B1466="","",VLOOKUP(B1466,'Base productos'!A$2:H$11812,6,FALSE))</f>
        <v/>
      </c>
      <c r="H1466" s="67" t="str">
        <f>IF(B1466="","",VLOOKUP(B1466,'Base productos'!A$2:H$11812,7,FALSE))</f>
        <v/>
      </c>
      <c r="I1466" s="67" t="str">
        <f>IF(B1466="","",VLOOKUP(B1466,'Base productos'!A$2:H$11812,8,FALSE))</f>
        <v/>
      </c>
      <c r="J1466" s="47"/>
      <c r="K1466" s="48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70"/>
      <c r="Y1466" s="69"/>
      <c r="Z1466" s="70"/>
      <c r="AA1466" s="105"/>
      <c r="AB1466" s="107"/>
      <c r="AC1466" s="106"/>
      <c r="AD1466" s="106"/>
      <c r="AE1466" s="54"/>
      <c r="AF1466" s="104"/>
      <c r="AG1466" s="94"/>
      <c r="AH1466" s="94"/>
      <c r="AI1466"/>
      <c r="AJ1466"/>
      <c r="AM1466" s="13"/>
    </row>
    <row r="1467" spans="1:39" s="8" customFormat="1" ht="24.95" customHeight="1" x14ac:dyDescent="0.25">
      <c r="A1467" s="66" t="str">
        <f t="shared" si="22"/>
        <v/>
      </c>
      <c r="B1467" s="62"/>
      <c r="C1467" s="64" t="str">
        <f>IF(B1467="","",VLOOKUP(B1467,'Base productos'!A$2:H$11812,2,FALSE))</f>
        <v/>
      </c>
      <c r="D1467" s="67" t="str">
        <f>IF(B1467="","",VLOOKUP(B1467,'Base productos'!A$2:H$11812,3,FALSE))</f>
        <v/>
      </c>
      <c r="E1467" s="63" t="str">
        <f>IF(B1467="","",VLOOKUP(B1467,'Base productos'!A$2:H$11812,4,FALSE))</f>
        <v/>
      </c>
      <c r="F1467" s="63" t="str">
        <f>IF(B1467="","",VLOOKUP(B1467,'Base productos'!A$2:H$11812,5,FALSE))</f>
        <v/>
      </c>
      <c r="G1467" s="67" t="str">
        <f>IF(B1467="","",VLOOKUP(B1467,'Base productos'!A$2:H$11812,6,FALSE))</f>
        <v/>
      </c>
      <c r="H1467" s="67" t="str">
        <f>IF(B1467="","",VLOOKUP(B1467,'Base productos'!A$2:H$11812,7,FALSE))</f>
        <v/>
      </c>
      <c r="I1467" s="67" t="str">
        <f>IF(B1467="","",VLOOKUP(B1467,'Base productos'!A$2:H$11812,8,FALSE))</f>
        <v/>
      </c>
      <c r="J1467" s="47"/>
      <c r="K1467" s="48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70"/>
      <c r="Y1467" s="69"/>
      <c r="Z1467" s="70"/>
      <c r="AA1467" s="105"/>
      <c r="AB1467" s="107"/>
      <c r="AC1467" s="106"/>
      <c r="AD1467" s="106"/>
      <c r="AE1467" s="54"/>
      <c r="AF1467" s="104"/>
      <c r="AG1467" s="94"/>
      <c r="AH1467" s="94"/>
      <c r="AI1467"/>
      <c r="AJ1467"/>
      <c r="AM1467" s="13"/>
    </row>
    <row r="1468" spans="1:39" s="8" customFormat="1" ht="24.95" customHeight="1" x14ac:dyDescent="0.25">
      <c r="A1468" s="66" t="str">
        <f t="shared" si="22"/>
        <v/>
      </c>
      <c r="B1468" s="62"/>
      <c r="C1468" s="64" t="str">
        <f>IF(B1468="","",VLOOKUP(B1468,'Base productos'!A$2:H$11812,2,FALSE))</f>
        <v/>
      </c>
      <c r="D1468" s="67" t="str">
        <f>IF(B1468="","",VLOOKUP(B1468,'Base productos'!A$2:H$11812,3,FALSE))</f>
        <v/>
      </c>
      <c r="E1468" s="63" t="str">
        <f>IF(B1468="","",VLOOKUP(B1468,'Base productos'!A$2:H$11812,4,FALSE))</f>
        <v/>
      </c>
      <c r="F1468" s="63" t="str">
        <f>IF(B1468="","",VLOOKUP(B1468,'Base productos'!A$2:H$11812,5,FALSE))</f>
        <v/>
      </c>
      <c r="G1468" s="67" t="str">
        <f>IF(B1468="","",VLOOKUP(B1468,'Base productos'!A$2:H$11812,6,FALSE))</f>
        <v/>
      </c>
      <c r="H1468" s="67" t="str">
        <f>IF(B1468="","",VLOOKUP(B1468,'Base productos'!A$2:H$11812,7,FALSE))</f>
        <v/>
      </c>
      <c r="I1468" s="67" t="str">
        <f>IF(B1468="","",VLOOKUP(B1468,'Base productos'!A$2:H$11812,8,FALSE))</f>
        <v/>
      </c>
      <c r="J1468" s="47"/>
      <c r="K1468" s="48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70"/>
      <c r="Y1468" s="69"/>
      <c r="Z1468" s="70"/>
      <c r="AA1468" s="105"/>
      <c r="AB1468" s="107"/>
      <c r="AC1468" s="106"/>
      <c r="AD1468" s="106"/>
      <c r="AE1468" s="54"/>
      <c r="AF1468" s="104"/>
      <c r="AG1468" s="94"/>
      <c r="AH1468" s="94"/>
      <c r="AI1468"/>
      <c r="AJ1468"/>
      <c r="AM1468" s="13"/>
    </row>
    <row r="1469" spans="1:39" s="8" customFormat="1" ht="24.95" customHeight="1" x14ac:dyDescent="0.25">
      <c r="A1469" s="66" t="str">
        <f t="shared" si="22"/>
        <v/>
      </c>
      <c r="B1469" s="62"/>
      <c r="C1469" s="64" t="str">
        <f>IF(B1469="","",VLOOKUP(B1469,'Base productos'!A$2:H$11812,2,FALSE))</f>
        <v/>
      </c>
      <c r="D1469" s="67" t="str">
        <f>IF(B1469="","",VLOOKUP(B1469,'Base productos'!A$2:H$11812,3,FALSE))</f>
        <v/>
      </c>
      <c r="E1469" s="63" t="str">
        <f>IF(B1469="","",VLOOKUP(B1469,'Base productos'!A$2:H$11812,4,FALSE))</f>
        <v/>
      </c>
      <c r="F1469" s="63" t="str">
        <f>IF(B1469="","",VLOOKUP(B1469,'Base productos'!A$2:H$11812,5,FALSE))</f>
        <v/>
      </c>
      <c r="G1469" s="67" t="str">
        <f>IF(B1469="","",VLOOKUP(B1469,'Base productos'!A$2:H$11812,6,FALSE))</f>
        <v/>
      </c>
      <c r="H1469" s="67" t="str">
        <f>IF(B1469="","",VLOOKUP(B1469,'Base productos'!A$2:H$11812,7,FALSE))</f>
        <v/>
      </c>
      <c r="I1469" s="67" t="str">
        <f>IF(B1469="","",VLOOKUP(B1469,'Base productos'!A$2:H$11812,8,FALSE))</f>
        <v/>
      </c>
      <c r="J1469" s="47"/>
      <c r="K1469" s="48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70"/>
      <c r="Y1469" s="69"/>
      <c r="Z1469" s="70"/>
      <c r="AA1469" s="105"/>
      <c r="AB1469" s="107"/>
      <c r="AC1469" s="106"/>
      <c r="AD1469" s="106"/>
      <c r="AE1469" s="54"/>
      <c r="AF1469" s="104"/>
      <c r="AG1469" s="94"/>
      <c r="AH1469" s="94"/>
      <c r="AI1469"/>
      <c r="AJ1469"/>
      <c r="AM1469" s="13"/>
    </row>
    <row r="1470" spans="1:39" s="8" customFormat="1" ht="24.95" customHeight="1" x14ac:dyDescent="0.25">
      <c r="A1470" s="66" t="str">
        <f t="shared" si="22"/>
        <v/>
      </c>
      <c r="B1470" s="62"/>
      <c r="C1470" s="64" t="str">
        <f>IF(B1470="","",VLOOKUP(B1470,'Base productos'!A$2:H$11812,2,FALSE))</f>
        <v/>
      </c>
      <c r="D1470" s="67" t="str">
        <f>IF(B1470="","",VLOOKUP(B1470,'Base productos'!A$2:H$11812,3,FALSE))</f>
        <v/>
      </c>
      <c r="E1470" s="63" t="str">
        <f>IF(B1470="","",VLOOKUP(B1470,'Base productos'!A$2:H$11812,4,FALSE))</f>
        <v/>
      </c>
      <c r="F1470" s="63" t="str">
        <f>IF(B1470="","",VLOOKUP(B1470,'Base productos'!A$2:H$11812,5,FALSE))</f>
        <v/>
      </c>
      <c r="G1470" s="67" t="str">
        <f>IF(B1470="","",VLOOKUP(B1470,'Base productos'!A$2:H$11812,6,FALSE))</f>
        <v/>
      </c>
      <c r="H1470" s="67" t="str">
        <f>IF(B1470="","",VLOOKUP(B1470,'Base productos'!A$2:H$11812,7,FALSE))</f>
        <v/>
      </c>
      <c r="I1470" s="67" t="str">
        <f>IF(B1470="","",VLOOKUP(B1470,'Base productos'!A$2:H$11812,8,FALSE))</f>
        <v/>
      </c>
      <c r="J1470" s="47"/>
      <c r="K1470" s="48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70"/>
      <c r="Y1470" s="69"/>
      <c r="Z1470" s="70"/>
      <c r="AA1470" s="105"/>
      <c r="AB1470" s="107"/>
      <c r="AC1470" s="106"/>
      <c r="AD1470" s="106"/>
      <c r="AE1470" s="54"/>
      <c r="AF1470" s="104"/>
      <c r="AG1470" s="94"/>
      <c r="AH1470" s="94"/>
      <c r="AI1470"/>
      <c r="AJ1470"/>
      <c r="AM1470" s="13"/>
    </row>
    <row r="1471" spans="1:39" s="8" customFormat="1" ht="24.95" customHeight="1" x14ac:dyDescent="0.25">
      <c r="A1471" s="66" t="str">
        <f t="shared" si="22"/>
        <v/>
      </c>
      <c r="B1471" s="62"/>
      <c r="C1471" s="64" t="str">
        <f>IF(B1471="","",VLOOKUP(B1471,'Base productos'!A$2:H$11812,2,FALSE))</f>
        <v/>
      </c>
      <c r="D1471" s="67" t="str">
        <f>IF(B1471="","",VLOOKUP(B1471,'Base productos'!A$2:H$11812,3,FALSE))</f>
        <v/>
      </c>
      <c r="E1471" s="63" t="str">
        <f>IF(B1471="","",VLOOKUP(B1471,'Base productos'!A$2:H$11812,4,FALSE))</f>
        <v/>
      </c>
      <c r="F1471" s="63" t="str">
        <f>IF(B1471="","",VLOOKUP(B1471,'Base productos'!A$2:H$11812,5,FALSE))</f>
        <v/>
      </c>
      <c r="G1471" s="67" t="str">
        <f>IF(B1471="","",VLOOKUP(B1471,'Base productos'!A$2:H$11812,6,FALSE))</f>
        <v/>
      </c>
      <c r="H1471" s="67" t="str">
        <f>IF(B1471="","",VLOOKUP(B1471,'Base productos'!A$2:H$11812,7,FALSE))</f>
        <v/>
      </c>
      <c r="I1471" s="67" t="str">
        <f>IF(B1471="","",VLOOKUP(B1471,'Base productos'!A$2:H$11812,8,FALSE))</f>
        <v/>
      </c>
      <c r="J1471" s="47"/>
      <c r="K1471" s="48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70"/>
      <c r="Y1471" s="69"/>
      <c r="Z1471" s="70"/>
      <c r="AA1471" s="105"/>
      <c r="AB1471" s="107"/>
      <c r="AC1471" s="106"/>
      <c r="AD1471" s="106"/>
      <c r="AE1471" s="54"/>
      <c r="AF1471" s="104"/>
      <c r="AG1471" s="94"/>
      <c r="AH1471" s="94"/>
      <c r="AI1471"/>
      <c r="AJ1471"/>
      <c r="AM1471" s="13"/>
    </row>
    <row r="1472" spans="1:39" s="8" customFormat="1" ht="24.95" customHeight="1" x14ac:dyDescent="0.25">
      <c r="A1472" s="66" t="str">
        <f t="shared" si="22"/>
        <v/>
      </c>
      <c r="B1472" s="62"/>
      <c r="C1472" s="64" t="str">
        <f>IF(B1472="","",VLOOKUP(B1472,'Base productos'!A$2:H$11812,2,FALSE))</f>
        <v/>
      </c>
      <c r="D1472" s="67" t="str">
        <f>IF(B1472="","",VLOOKUP(B1472,'Base productos'!A$2:H$11812,3,FALSE))</f>
        <v/>
      </c>
      <c r="E1472" s="63" t="str">
        <f>IF(B1472="","",VLOOKUP(B1472,'Base productos'!A$2:H$11812,4,FALSE))</f>
        <v/>
      </c>
      <c r="F1472" s="63" t="str">
        <f>IF(B1472="","",VLOOKUP(B1472,'Base productos'!A$2:H$11812,5,FALSE))</f>
        <v/>
      </c>
      <c r="G1472" s="67" t="str">
        <f>IF(B1472="","",VLOOKUP(B1472,'Base productos'!A$2:H$11812,6,FALSE))</f>
        <v/>
      </c>
      <c r="H1472" s="67" t="str">
        <f>IF(B1472="","",VLOOKUP(B1472,'Base productos'!A$2:H$11812,7,FALSE))</f>
        <v/>
      </c>
      <c r="I1472" s="67" t="str">
        <f>IF(B1472="","",VLOOKUP(B1472,'Base productos'!A$2:H$11812,8,FALSE))</f>
        <v/>
      </c>
      <c r="J1472" s="47"/>
      <c r="K1472" s="48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70"/>
      <c r="Y1472" s="69"/>
      <c r="Z1472" s="70"/>
      <c r="AA1472" s="105"/>
      <c r="AB1472" s="107"/>
      <c r="AC1472" s="106"/>
      <c r="AD1472" s="106"/>
      <c r="AE1472" s="54"/>
      <c r="AF1472" s="104"/>
      <c r="AG1472" s="94"/>
      <c r="AH1472" s="94"/>
      <c r="AI1472"/>
      <c r="AJ1472"/>
      <c r="AM1472" s="13"/>
    </row>
    <row r="1473" spans="1:39" s="8" customFormat="1" ht="24.95" customHeight="1" x14ac:dyDescent="0.25">
      <c r="A1473" s="66" t="str">
        <f t="shared" si="22"/>
        <v/>
      </c>
      <c r="B1473" s="62"/>
      <c r="C1473" s="64" t="str">
        <f>IF(B1473="","",VLOOKUP(B1473,'Base productos'!A$2:H$11812,2,FALSE))</f>
        <v/>
      </c>
      <c r="D1473" s="67" t="str">
        <f>IF(B1473="","",VLOOKUP(B1473,'Base productos'!A$2:H$11812,3,FALSE))</f>
        <v/>
      </c>
      <c r="E1473" s="63" t="str">
        <f>IF(B1473="","",VLOOKUP(B1473,'Base productos'!A$2:H$11812,4,FALSE))</f>
        <v/>
      </c>
      <c r="F1473" s="63" t="str">
        <f>IF(B1473="","",VLOOKUP(B1473,'Base productos'!A$2:H$11812,5,FALSE))</f>
        <v/>
      </c>
      <c r="G1473" s="67" t="str">
        <f>IF(B1473="","",VLOOKUP(B1473,'Base productos'!A$2:H$11812,6,FALSE))</f>
        <v/>
      </c>
      <c r="H1473" s="67" t="str">
        <f>IF(B1473="","",VLOOKUP(B1473,'Base productos'!A$2:H$11812,7,FALSE))</f>
        <v/>
      </c>
      <c r="I1473" s="67" t="str">
        <f>IF(B1473="","",VLOOKUP(B1473,'Base productos'!A$2:H$11812,8,FALSE))</f>
        <v/>
      </c>
      <c r="J1473" s="47"/>
      <c r="K1473" s="48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70"/>
      <c r="Y1473" s="69"/>
      <c r="Z1473" s="70"/>
      <c r="AA1473" s="105"/>
      <c r="AB1473" s="107"/>
      <c r="AC1473" s="106"/>
      <c r="AD1473" s="106"/>
      <c r="AE1473" s="54"/>
      <c r="AF1473" s="104"/>
      <c r="AG1473" s="94"/>
      <c r="AH1473" s="94"/>
      <c r="AI1473"/>
      <c r="AJ1473"/>
      <c r="AM1473" s="13"/>
    </row>
    <row r="1474" spans="1:39" s="8" customFormat="1" ht="24.95" customHeight="1" x14ac:dyDescent="0.25">
      <c r="A1474" s="66" t="str">
        <f t="shared" si="22"/>
        <v/>
      </c>
      <c r="B1474" s="62"/>
      <c r="C1474" s="64" t="str">
        <f>IF(B1474="","",VLOOKUP(B1474,'Base productos'!A$2:H$11812,2,FALSE))</f>
        <v/>
      </c>
      <c r="D1474" s="67" t="str">
        <f>IF(B1474="","",VLOOKUP(B1474,'Base productos'!A$2:H$11812,3,FALSE))</f>
        <v/>
      </c>
      <c r="E1474" s="63" t="str">
        <f>IF(B1474="","",VLOOKUP(B1474,'Base productos'!A$2:H$11812,4,FALSE))</f>
        <v/>
      </c>
      <c r="F1474" s="63" t="str">
        <f>IF(B1474="","",VLOOKUP(B1474,'Base productos'!A$2:H$11812,5,FALSE))</f>
        <v/>
      </c>
      <c r="G1474" s="67" t="str">
        <f>IF(B1474="","",VLOOKUP(B1474,'Base productos'!A$2:H$11812,6,FALSE))</f>
        <v/>
      </c>
      <c r="H1474" s="67" t="str">
        <f>IF(B1474="","",VLOOKUP(B1474,'Base productos'!A$2:H$11812,7,FALSE))</f>
        <v/>
      </c>
      <c r="I1474" s="67" t="str">
        <f>IF(B1474="","",VLOOKUP(B1474,'Base productos'!A$2:H$11812,8,FALSE))</f>
        <v/>
      </c>
      <c r="J1474" s="47"/>
      <c r="K1474" s="48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70"/>
      <c r="Y1474" s="69"/>
      <c r="Z1474" s="70"/>
      <c r="AA1474" s="105"/>
      <c r="AB1474" s="107"/>
      <c r="AC1474" s="106"/>
      <c r="AD1474" s="106"/>
      <c r="AE1474" s="54"/>
      <c r="AF1474" s="104"/>
      <c r="AG1474" s="94"/>
      <c r="AH1474" s="94"/>
      <c r="AI1474"/>
      <c r="AJ1474"/>
      <c r="AM1474" s="13"/>
    </row>
    <row r="1475" spans="1:39" s="8" customFormat="1" ht="24.95" customHeight="1" x14ac:dyDescent="0.25">
      <c r="A1475" s="66" t="str">
        <f t="shared" si="22"/>
        <v/>
      </c>
      <c r="B1475" s="62"/>
      <c r="C1475" s="64" t="str">
        <f>IF(B1475="","",VLOOKUP(B1475,'Base productos'!A$2:H$11812,2,FALSE))</f>
        <v/>
      </c>
      <c r="D1475" s="67" t="str">
        <f>IF(B1475="","",VLOOKUP(B1475,'Base productos'!A$2:H$11812,3,FALSE))</f>
        <v/>
      </c>
      <c r="E1475" s="63" t="str">
        <f>IF(B1475="","",VLOOKUP(B1475,'Base productos'!A$2:H$11812,4,FALSE))</f>
        <v/>
      </c>
      <c r="F1475" s="63" t="str">
        <f>IF(B1475="","",VLOOKUP(B1475,'Base productos'!A$2:H$11812,5,FALSE))</f>
        <v/>
      </c>
      <c r="G1475" s="67" t="str">
        <f>IF(B1475="","",VLOOKUP(B1475,'Base productos'!A$2:H$11812,6,FALSE))</f>
        <v/>
      </c>
      <c r="H1475" s="67" t="str">
        <f>IF(B1475="","",VLOOKUP(B1475,'Base productos'!A$2:H$11812,7,FALSE))</f>
        <v/>
      </c>
      <c r="I1475" s="67" t="str">
        <f>IF(B1475="","",VLOOKUP(B1475,'Base productos'!A$2:H$11812,8,FALSE))</f>
        <v/>
      </c>
      <c r="J1475" s="47"/>
      <c r="K1475" s="48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70"/>
      <c r="Y1475" s="69"/>
      <c r="Z1475" s="70"/>
      <c r="AA1475" s="105"/>
      <c r="AB1475" s="107"/>
      <c r="AC1475" s="106"/>
      <c r="AD1475" s="106"/>
      <c r="AE1475" s="54"/>
      <c r="AF1475" s="104"/>
      <c r="AG1475" s="94"/>
      <c r="AH1475" s="94"/>
      <c r="AI1475"/>
      <c r="AJ1475"/>
      <c r="AM1475" s="13"/>
    </row>
    <row r="1476" spans="1:39" s="8" customFormat="1" ht="24.95" customHeight="1" x14ac:dyDescent="0.25">
      <c r="A1476" s="66" t="str">
        <f t="shared" si="22"/>
        <v/>
      </c>
      <c r="B1476" s="62"/>
      <c r="C1476" s="64" t="str">
        <f>IF(B1476="","",VLOOKUP(B1476,'Base productos'!A$2:H$11812,2,FALSE))</f>
        <v/>
      </c>
      <c r="D1476" s="67" t="str">
        <f>IF(B1476="","",VLOOKUP(B1476,'Base productos'!A$2:H$11812,3,FALSE))</f>
        <v/>
      </c>
      <c r="E1476" s="63" t="str">
        <f>IF(B1476="","",VLOOKUP(B1476,'Base productos'!A$2:H$11812,4,FALSE))</f>
        <v/>
      </c>
      <c r="F1476" s="63" t="str">
        <f>IF(B1476="","",VLOOKUP(B1476,'Base productos'!A$2:H$11812,5,FALSE))</f>
        <v/>
      </c>
      <c r="G1476" s="67" t="str">
        <f>IF(B1476="","",VLOOKUP(B1476,'Base productos'!A$2:H$11812,6,FALSE))</f>
        <v/>
      </c>
      <c r="H1476" s="67" t="str">
        <f>IF(B1476="","",VLOOKUP(B1476,'Base productos'!A$2:H$11812,7,FALSE))</f>
        <v/>
      </c>
      <c r="I1476" s="67" t="str">
        <f>IF(B1476="","",VLOOKUP(B1476,'Base productos'!A$2:H$11812,8,FALSE))</f>
        <v/>
      </c>
      <c r="J1476" s="47"/>
      <c r="K1476" s="48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70"/>
      <c r="Y1476" s="69"/>
      <c r="Z1476" s="70"/>
      <c r="AA1476" s="105"/>
      <c r="AB1476" s="107"/>
      <c r="AC1476" s="106"/>
      <c r="AD1476" s="106"/>
      <c r="AE1476" s="54"/>
      <c r="AF1476" s="104"/>
      <c r="AG1476" s="94"/>
      <c r="AH1476" s="94"/>
      <c r="AI1476"/>
      <c r="AJ1476"/>
      <c r="AM1476" s="13"/>
    </row>
    <row r="1477" spans="1:39" s="8" customFormat="1" ht="24.95" customHeight="1" x14ac:dyDescent="0.25">
      <c r="A1477" s="66" t="str">
        <f t="shared" si="22"/>
        <v/>
      </c>
      <c r="B1477" s="62"/>
      <c r="C1477" s="64" t="str">
        <f>IF(B1477="","",VLOOKUP(B1477,'Base productos'!A$2:H$11812,2,FALSE))</f>
        <v/>
      </c>
      <c r="D1477" s="67" t="str">
        <f>IF(B1477="","",VLOOKUP(B1477,'Base productos'!A$2:H$11812,3,FALSE))</f>
        <v/>
      </c>
      <c r="E1477" s="63" t="str">
        <f>IF(B1477="","",VLOOKUP(B1477,'Base productos'!A$2:H$11812,4,FALSE))</f>
        <v/>
      </c>
      <c r="F1477" s="63" t="str">
        <f>IF(B1477="","",VLOOKUP(B1477,'Base productos'!A$2:H$11812,5,FALSE))</f>
        <v/>
      </c>
      <c r="G1477" s="67" t="str">
        <f>IF(B1477="","",VLOOKUP(B1477,'Base productos'!A$2:H$11812,6,FALSE))</f>
        <v/>
      </c>
      <c r="H1477" s="67" t="str">
        <f>IF(B1477="","",VLOOKUP(B1477,'Base productos'!A$2:H$11812,7,FALSE))</f>
        <v/>
      </c>
      <c r="I1477" s="67" t="str">
        <f>IF(B1477="","",VLOOKUP(B1477,'Base productos'!A$2:H$11812,8,FALSE))</f>
        <v/>
      </c>
      <c r="J1477" s="47"/>
      <c r="K1477" s="48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70"/>
      <c r="Y1477" s="69"/>
      <c r="Z1477" s="70"/>
      <c r="AA1477" s="105"/>
      <c r="AB1477" s="107"/>
      <c r="AC1477" s="106"/>
      <c r="AD1477" s="106"/>
      <c r="AE1477" s="54"/>
      <c r="AF1477" s="104"/>
      <c r="AG1477" s="94"/>
      <c r="AH1477" s="94"/>
      <c r="AI1477"/>
      <c r="AJ1477"/>
      <c r="AM1477" s="13"/>
    </row>
    <row r="1478" spans="1:39" s="8" customFormat="1" ht="24.95" customHeight="1" x14ac:dyDescent="0.25">
      <c r="A1478" s="66" t="str">
        <f t="shared" si="22"/>
        <v/>
      </c>
      <c r="B1478" s="62"/>
      <c r="C1478" s="64" t="str">
        <f>IF(B1478="","",VLOOKUP(B1478,'Base productos'!A$2:H$11812,2,FALSE))</f>
        <v/>
      </c>
      <c r="D1478" s="67" t="str">
        <f>IF(B1478="","",VLOOKUP(B1478,'Base productos'!A$2:H$11812,3,FALSE))</f>
        <v/>
      </c>
      <c r="E1478" s="63" t="str">
        <f>IF(B1478="","",VLOOKUP(B1478,'Base productos'!A$2:H$11812,4,FALSE))</f>
        <v/>
      </c>
      <c r="F1478" s="63" t="str">
        <f>IF(B1478="","",VLOOKUP(B1478,'Base productos'!A$2:H$11812,5,FALSE))</f>
        <v/>
      </c>
      <c r="G1478" s="67" t="str">
        <f>IF(B1478="","",VLOOKUP(B1478,'Base productos'!A$2:H$11812,6,FALSE))</f>
        <v/>
      </c>
      <c r="H1478" s="67" t="str">
        <f>IF(B1478="","",VLOOKUP(B1478,'Base productos'!A$2:H$11812,7,FALSE))</f>
        <v/>
      </c>
      <c r="I1478" s="67" t="str">
        <f>IF(B1478="","",VLOOKUP(B1478,'Base productos'!A$2:H$11812,8,FALSE))</f>
        <v/>
      </c>
      <c r="J1478" s="47"/>
      <c r="K1478" s="48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70"/>
      <c r="Y1478" s="69"/>
      <c r="Z1478" s="70"/>
      <c r="AA1478" s="105"/>
      <c r="AB1478" s="107"/>
      <c r="AC1478" s="106"/>
      <c r="AD1478" s="106"/>
      <c r="AE1478" s="54"/>
      <c r="AF1478" s="104"/>
      <c r="AG1478" s="94"/>
      <c r="AH1478" s="94"/>
      <c r="AI1478"/>
      <c r="AJ1478"/>
      <c r="AM1478" s="13"/>
    </row>
    <row r="1479" spans="1:39" s="8" customFormat="1" ht="24.95" customHeight="1" x14ac:dyDescent="0.25">
      <c r="A1479" s="66" t="str">
        <f t="shared" si="22"/>
        <v/>
      </c>
      <c r="B1479" s="62"/>
      <c r="C1479" s="64" t="str">
        <f>IF(B1479="","",VLOOKUP(B1479,'Base productos'!A$2:H$11812,2,FALSE))</f>
        <v/>
      </c>
      <c r="D1479" s="67" t="str">
        <f>IF(B1479="","",VLOOKUP(B1479,'Base productos'!A$2:H$11812,3,FALSE))</f>
        <v/>
      </c>
      <c r="E1479" s="63" t="str">
        <f>IF(B1479="","",VLOOKUP(B1479,'Base productos'!A$2:H$11812,4,FALSE))</f>
        <v/>
      </c>
      <c r="F1479" s="63" t="str">
        <f>IF(B1479="","",VLOOKUP(B1479,'Base productos'!A$2:H$11812,5,FALSE))</f>
        <v/>
      </c>
      <c r="G1479" s="67" t="str">
        <f>IF(B1479="","",VLOOKUP(B1479,'Base productos'!A$2:H$11812,6,FALSE))</f>
        <v/>
      </c>
      <c r="H1479" s="67" t="str">
        <f>IF(B1479="","",VLOOKUP(B1479,'Base productos'!A$2:H$11812,7,FALSE))</f>
        <v/>
      </c>
      <c r="I1479" s="67" t="str">
        <f>IF(B1479="","",VLOOKUP(B1479,'Base productos'!A$2:H$11812,8,FALSE))</f>
        <v/>
      </c>
      <c r="J1479" s="47"/>
      <c r="K1479" s="48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70"/>
      <c r="Y1479" s="69"/>
      <c r="Z1479" s="70"/>
      <c r="AA1479" s="105"/>
      <c r="AB1479" s="107"/>
      <c r="AC1479" s="106"/>
      <c r="AD1479" s="106"/>
      <c r="AE1479" s="54"/>
      <c r="AF1479" s="104"/>
      <c r="AG1479" s="94"/>
      <c r="AH1479" s="94"/>
      <c r="AI1479"/>
      <c r="AJ1479"/>
      <c r="AM1479" s="13"/>
    </row>
    <row r="1480" spans="1:39" s="8" customFormat="1" ht="24.95" customHeight="1" x14ac:dyDescent="0.25">
      <c r="A1480" s="66" t="str">
        <f t="shared" si="22"/>
        <v/>
      </c>
      <c r="B1480" s="62"/>
      <c r="C1480" s="64" t="str">
        <f>IF(B1480="","",VLOOKUP(B1480,'Base productos'!A$2:H$11812,2,FALSE))</f>
        <v/>
      </c>
      <c r="D1480" s="67" t="str">
        <f>IF(B1480="","",VLOOKUP(B1480,'Base productos'!A$2:H$11812,3,FALSE))</f>
        <v/>
      </c>
      <c r="E1480" s="63" t="str">
        <f>IF(B1480="","",VLOOKUP(B1480,'Base productos'!A$2:H$11812,4,FALSE))</f>
        <v/>
      </c>
      <c r="F1480" s="63" t="str">
        <f>IF(B1480="","",VLOOKUP(B1480,'Base productos'!A$2:H$11812,5,FALSE))</f>
        <v/>
      </c>
      <c r="G1480" s="67" t="str">
        <f>IF(B1480="","",VLOOKUP(B1480,'Base productos'!A$2:H$11812,6,FALSE))</f>
        <v/>
      </c>
      <c r="H1480" s="67" t="str">
        <f>IF(B1480="","",VLOOKUP(B1480,'Base productos'!A$2:H$11812,7,FALSE))</f>
        <v/>
      </c>
      <c r="I1480" s="67" t="str">
        <f>IF(B1480="","",VLOOKUP(B1480,'Base productos'!A$2:H$11812,8,FALSE))</f>
        <v/>
      </c>
      <c r="J1480" s="47"/>
      <c r="K1480" s="48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70"/>
      <c r="Y1480" s="69"/>
      <c r="Z1480" s="70"/>
      <c r="AA1480" s="105"/>
      <c r="AB1480" s="107"/>
      <c r="AC1480" s="106"/>
      <c r="AD1480" s="106"/>
      <c r="AE1480" s="54"/>
      <c r="AF1480" s="104"/>
      <c r="AG1480" s="94"/>
      <c r="AH1480" s="94"/>
      <c r="AI1480"/>
      <c r="AJ1480"/>
      <c r="AM1480" s="13"/>
    </row>
    <row r="1481" spans="1:39" s="8" customFormat="1" ht="24.95" customHeight="1" x14ac:dyDescent="0.25">
      <c r="A1481" s="66" t="str">
        <f t="shared" si="22"/>
        <v/>
      </c>
      <c r="B1481" s="62"/>
      <c r="C1481" s="64" t="str">
        <f>IF(B1481="","",VLOOKUP(B1481,'Base productos'!A$2:H$11812,2,FALSE))</f>
        <v/>
      </c>
      <c r="D1481" s="67" t="str">
        <f>IF(B1481="","",VLOOKUP(B1481,'Base productos'!A$2:H$11812,3,FALSE))</f>
        <v/>
      </c>
      <c r="E1481" s="63" t="str">
        <f>IF(B1481="","",VLOOKUP(B1481,'Base productos'!A$2:H$11812,4,FALSE))</f>
        <v/>
      </c>
      <c r="F1481" s="63" t="str">
        <f>IF(B1481="","",VLOOKUP(B1481,'Base productos'!A$2:H$11812,5,FALSE))</f>
        <v/>
      </c>
      <c r="G1481" s="67" t="str">
        <f>IF(B1481="","",VLOOKUP(B1481,'Base productos'!A$2:H$11812,6,FALSE))</f>
        <v/>
      </c>
      <c r="H1481" s="67" t="str">
        <f>IF(B1481="","",VLOOKUP(B1481,'Base productos'!A$2:H$11812,7,FALSE))</f>
        <v/>
      </c>
      <c r="I1481" s="67" t="str">
        <f>IF(B1481="","",VLOOKUP(B1481,'Base productos'!A$2:H$11812,8,FALSE))</f>
        <v/>
      </c>
      <c r="J1481" s="47"/>
      <c r="K1481" s="48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70"/>
      <c r="Y1481" s="69"/>
      <c r="Z1481" s="70"/>
      <c r="AA1481" s="105"/>
      <c r="AB1481" s="107"/>
      <c r="AC1481" s="106"/>
      <c r="AD1481" s="106"/>
      <c r="AE1481" s="54"/>
      <c r="AF1481" s="104"/>
      <c r="AG1481" s="94"/>
      <c r="AH1481" s="94"/>
      <c r="AI1481"/>
      <c r="AJ1481"/>
      <c r="AM1481" s="13"/>
    </row>
    <row r="1482" spans="1:39" s="8" customFormat="1" ht="24.95" customHeight="1" x14ac:dyDescent="0.25">
      <c r="A1482" s="66" t="str">
        <f t="shared" si="22"/>
        <v/>
      </c>
      <c r="B1482" s="62"/>
      <c r="C1482" s="64" t="str">
        <f>IF(B1482="","",VLOOKUP(B1482,'Base productos'!A$2:H$11812,2,FALSE))</f>
        <v/>
      </c>
      <c r="D1482" s="67" t="str">
        <f>IF(B1482="","",VLOOKUP(B1482,'Base productos'!A$2:H$11812,3,FALSE))</f>
        <v/>
      </c>
      <c r="E1482" s="63" t="str">
        <f>IF(B1482="","",VLOOKUP(B1482,'Base productos'!A$2:H$11812,4,FALSE))</f>
        <v/>
      </c>
      <c r="F1482" s="63" t="str">
        <f>IF(B1482="","",VLOOKUP(B1482,'Base productos'!A$2:H$11812,5,FALSE))</f>
        <v/>
      </c>
      <c r="G1482" s="67" t="str">
        <f>IF(B1482="","",VLOOKUP(B1482,'Base productos'!A$2:H$11812,6,FALSE))</f>
        <v/>
      </c>
      <c r="H1482" s="67" t="str">
        <f>IF(B1482="","",VLOOKUP(B1482,'Base productos'!A$2:H$11812,7,FALSE))</f>
        <v/>
      </c>
      <c r="I1482" s="67" t="str">
        <f>IF(B1482="","",VLOOKUP(B1482,'Base productos'!A$2:H$11812,8,FALSE))</f>
        <v/>
      </c>
      <c r="J1482" s="47"/>
      <c r="K1482" s="48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70"/>
      <c r="Y1482" s="69"/>
      <c r="Z1482" s="70"/>
      <c r="AA1482" s="105"/>
      <c r="AB1482" s="107"/>
      <c r="AC1482" s="106"/>
      <c r="AD1482" s="106"/>
      <c r="AE1482" s="54"/>
      <c r="AF1482" s="104"/>
      <c r="AG1482" s="94"/>
      <c r="AH1482" s="94"/>
      <c r="AI1482"/>
      <c r="AJ1482"/>
      <c r="AM1482" s="13"/>
    </row>
    <row r="1483" spans="1:39" s="8" customFormat="1" ht="24.95" customHeight="1" x14ac:dyDescent="0.25">
      <c r="A1483" s="66" t="str">
        <f t="shared" si="22"/>
        <v/>
      </c>
      <c r="B1483" s="62"/>
      <c r="C1483" s="64" t="str">
        <f>IF(B1483="","",VLOOKUP(B1483,'Base productos'!A$2:H$11812,2,FALSE))</f>
        <v/>
      </c>
      <c r="D1483" s="67" t="str">
        <f>IF(B1483="","",VLOOKUP(B1483,'Base productos'!A$2:H$11812,3,FALSE))</f>
        <v/>
      </c>
      <c r="E1483" s="63" t="str">
        <f>IF(B1483="","",VLOOKUP(B1483,'Base productos'!A$2:H$11812,4,FALSE))</f>
        <v/>
      </c>
      <c r="F1483" s="63" t="str">
        <f>IF(B1483="","",VLOOKUP(B1483,'Base productos'!A$2:H$11812,5,FALSE))</f>
        <v/>
      </c>
      <c r="G1483" s="67" t="str">
        <f>IF(B1483="","",VLOOKUP(B1483,'Base productos'!A$2:H$11812,6,FALSE))</f>
        <v/>
      </c>
      <c r="H1483" s="67" t="str">
        <f>IF(B1483="","",VLOOKUP(B1483,'Base productos'!A$2:H$11812,7,FALSE))</f>
        <v/>
      </c>
      <c r="I1483" s="67" t="str">
        <f>IF(B1483="","",VLOOKUP(B1483,'Base productos'!A$2:H$11812,8,FALSE))</f>
        <v/>
      </c>
      <c r="J1483" s="47"/>
      <c r="K1483" s="48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70"/>
      <c r="Y1483" s="69"/>
      <c r="Z1483" s="70"/>
      <c r="AA1483" s="105"/>
      <c r="AB1483" s="107"/>
      <c r="AC1483" s="106"/>
      <c r="AD1483" s="106"/>
      <c r="AE1483" s="54"/>
      <c r="AF1483" s="104"/>
      <c r="AG1483" s="94"/>
      <c r="AH1483" s="94"/>
      <c r="AI1483"/>
      <c r="AJ1483"/>
      <c r="AM1483" s="13"/>
    </row>
    <row r="1484" spans="1:39" s="8" customFormat="1" ht="24.95" customHeight="1" x14ac:dyDescent="0.25">
      <c r="A1484" s="66" t="str">
        <f t="shared" si="22"/>
        <v/>
      </c>
      <c r="B1484" s="62"/>
      <c r="C1484" s="64" t="str">
        <f>IF(B1484="","",VLOOKUP(B1484,'Base productos'!A$2:H$11812,2,FALSE))</f>
        <v/>
      </c>
      <c r="D1484" s="67" t="str">
        <f>IF(B1484="","",VLOOKUP(B1484,'Base productos'!A$2:H$11812,3,FALSE))</f>
        <v/>
      </c>
      <c r="E1484" s="63" t="str">
        <f>IF(B1484="","",VLOOKUP(B1484,'Base productos'!A$2:H$11812,4,FALSE))</f>
        <v/>
      </c>
      <c r="F1484" s="63" t="str">
        <f>IF(B1484="","",VLOOKUP(B1484,'Base productos'!A$2:H$11812,5,FALSE))</f>
        <v/>
      </c>
      <c r="G1484" s="67" t="str">
        <f>IF(B1484="","",VLOOKUP(B1484,'Base productos'!A$2:H$11812,6,FALSE))</f>
        <v/>
      </c>
      <c r="H1484" s="67" t="str">
        <f>IF(B1484="","",VLOOKUP(B1484,'Base productos'!A$2:H$11812,7,FALSE))</f>
        <v/>
      </c>
      <c r="I1484" s="67" t="str">
        <f>IF(B1484="","",VLOOKUP(B1484,'Base productos'!A$2:H$11812,8,FALSE))</f>
        <v/>
      </c>
      <c r="J1484" s="47"/>
      <c r="K1484" s="48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70"/>
      <c r="Y1484" s="69"/>
      <c r="Z1484" s="70"/>
      <c r="AA1484" s="105"/>
      <c r="AB1484" s="107"/>
      <c r="AC1484" s="106"/>
      <c r="AD1484" s="106"/>
      <c r="AE1484" s="54"/>
      <c r="AF1484" s="104"/>
      <c r="AG1484" s="94"/>
      <c r="AH1484" s="94"/>
      <c r="AI1484"/>
      <c r="AJ1484"/>
      <c r="AM1484" s="13"/>
    </row>
    <row r="1485" spans="1:39" s="8" customFormat="1" ht="24.95" customHeight="1" x14ac:dyDescent="0.25">
      <c r="A1485" s="66" t="str">
        <f t="shared" si="22"/>
        <v/>
      </c>
      <c r="B1485" s="62"/>
      <c r="C1485" s="64" t="str">
        <f>IF(B1485="","",VLOOKUP(B1485,'Base productos'!A$2:H$11812,2,FALSE))</f>
        <v/>
      </c>
      <c r="D1485" s="67" t="str">
        <f>IF(B1485="","",VLOOKUP(B1485,'Base productos'!A$2:H$11812,3,FALSE))</f>
        <v/>
      </c>
      <c r="E1485" s="63" t="str">
        <f>IF(B1485="","",VLOOKUP(B1485,'Base productos'!A$2:H$11812,4,FALSE))</f>
        <v/>
      </c>
      <c r="F1485" s="63" t="str">
        <f>IF(B1485="","",VLOOKUP(B1485,'Base productos'!A$2:H$11812,5,FALSE))</f>
        <v/>
      </c>
      <c r="G1485" s="67" t="str">
        <f>IF(B1485="","",VLOOKUP(B1485,'Base productos'!A$2:H$11812,6,FALSE))</f>
        <v/>
      </c>
      <c r="H1485" s="67" t="str">
        <f>IF(B1485="","",VLOOKUP(B1485,'Base productos'!A$2:H$11812,7,FALSE))</f>
        <v/>
      </c>
      <c r="I1485" s="67" t="str">
        <f>IF(B1485="","",VLOOKUP(B1485,'Base productos'!A$2:H$11812,8,FALSE))</f>
        <v/>
      </c>
      <c r="J1485" s="47"/>
      <c r="K1485" s="48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70"/>
      <c r="Y1485" s="69"/>
      <c r="Z1485" s="70"/>
      <c r="AA1485" s="105"/>
      <c r="AB1485" s="107"/>
      <c r="AC1485" s="106"/>
      <c r="AD1485" s="106"/>
      <c r="AE1485" s="54"/>
      <c r="AF1485" s="104"/>
      <c r="AG1485" s="94"/>
      <c r="AH1485" s="94"/>
      <c r="AI1485"/>
      <c r="AJ1485"/>
      <c r="AM1485" s="13"/>
    </row>
    <row r="1486" spans="1:39" s="8" customFormat="1" ht="24.95" customHeight="1" x14ac:dyDescent="0.25">
      <c r="A1486" s="66" t="str">
        <f t="shared" si="22"/>
        <v/>
      </c>
      <c r="B1486" s="62"/>
      <c r="C1486" s="64" t="str">
        <f>IF(B1486="","",VLOOKUP(B1486,'Base productos'!A$2:H$11812,2,FALSE))</f>
        <v/>
      </c>
      <c r="D1486" s="67" t="str">
        <f>IF(B1486="","",VLOOKUP(B1486,'Base productos'!A$2:H$11812,3,FALSE))</f>
        <v/>
      </c>
      <c r="E1486" s="63" t="str">
        <f>IF(B1486="","",VLOOKUP(B1486,'Base productos'!A$2:H$11812,4,FALSE))</f>
        <v/>
      </c>
      <c r="F1486" s="63" t="str">
        <f>IF(B1486="","",VLOOKUP(B1486,'Base productos'!A$2:H$11812,5,FALSE))</f>
        <v/>
      </c>
      <c r="G1486" s="67" t="str">
        <f>IF(B1486="","",VLOOKUP(B1486,'Base productos'!A$2:H$11812,6,FALSE))</f>
        <v/>
      </c>
      <c r="H1486" s="67" t="str">
        <f>IF(B1486="","",VLOOKUP(B1486,'Base productos'!A$2:H$11812,7,FALSE))</f>
        <v/>
      </c>
      <c r="I1486" s="67" t="str">
        <f>IF(B1486="","",VLOOKUP(B1486,'Base productos'!A$2:H$11812,8,FALSE))</f>
        <v/>
      </c>
      <c r="J1486" s="47"/>
      <c r="K1486" s="48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70"/>
      <c r="Y1486" s="69"/>
      <c r="Z1486" s="70"/>
      <c r="AA1486" s="105"/>
      <c r="AB1486" s="107"/>
      <c r="AC1486" s="106"/>
      <c r="AD1486" s="106"/>
      <c r="AE1486" s="54"/>
      <c r="AF1486" s="104"/>
      <c r="AG1486" s="94"/>
      <c r="AH1486" s="94"/>
      <c r="AI1486"/>
      <c r="AJ1486"/>
      <c r="AM1486" s="13"/>
    </row>
    <row r="1487" spans="1:39" s="8" customFormat="1" ht="24.95" customHeight="1" x14ac:dyDescent="0.25">
      <c r="A1487" s="66" t="str">
        <f t="shared" si="22"/>
        <v/>
      </c>
      <c r="B1487" s="62"/>
      <c r="C1487" s="64" t="str">
        <f>IF(B1487="","",VLOOKUP(B1487,'Base productos'!A$2:H$11812,2,FALSE))</f>
        <v/>
      </c>
      <c r="D1487" s="67" t="str">
        <f>IF(B1487="","",VLOOKUP(B1487,'Base productos'!A$2:H$11812,3,FALSE))</f>
        <v/>
      </c>
      <c r="E1487" s="63" t="str">
        <f>IF(B1487="","",VLOOKUP(B1487,'Base productos'!A$2:H$11812,4,FALSE))</f>
        <v/>
      </c>
      <c r="F1487" s="63" t="str">
        <f>IF(B1487="","",VLOOKUP(B1487,'Base productos'!A$2:H$11812,5,FALSE))</f>
        <v/>
      </c>
      <c r="G1487" s="67" t="str">
        <f>IF(B1487="","",VLOOKUP(B1487,'Base productos'!A$2:H$11812,6,FALSE))</f>
        <v/>
      </c>
      <c r="H1487" s="67" t="str">
        <f>IF(B1487="","",VLOOKUP(B1487,'Base productos'!A$2:H$11812,7,FALSE))</f>
        <v/>
      </c>
      <c r="I1487" s="67" t="str">
        <f>IF(B1487="","",VLOOKUP(B1487,'Base productos'!A$2:H$11812,8,FALSE))</f>
        <v/>
      </c>
      <c r="J1487" s="47"/>
      <c r="K1487" s="48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70"/>
      <c r="Y1487" s="69"/>
      <c r="Z1487" s="70"/>
      <c r="AA1487" s="105"/>
      <c r="AB1487" s="107"/>
      <c r="AC1487" s="106"/>
      <c r="AD1487" s="106"/>
      <c r="AE1487" s="54"/>
      <c r="AF1487" s="104"/>
      <c r="AG1487" s="94"/>
      <c r="AH1487" s="94"/>
      <c r="AI1487"/>
      <c r="AJ1487"/>
      <c r="AM1487" s="13"/>
    </row>
    <row r="1488" spans="1:39" s="8" customFormat="1" ht="24.95" customHeight="1" x14ac:dyDescent="0.25">
      <c r="A1488" s="66" t="str">
        <f t="shared" si="22"/>
        <v/>
      </c>
      <c r="B1488" s="62"/>
      <c r="C1488" s="64" t="str">
        <f>IF(B1488="","",VLOOKUP(B1488,'Base productos'!A$2:H$11812,2,FALSE))</f>
        <v/>
      </c>
      <c r="D1488" s="67" t="str">
        <f>IF(B1488="","",VLOOKUP(B1488,'Base productos'!A$2:H$11812,3,FALSE))</f>
        <v/>
      </c>
      <c r="E1488" s="63" t="str">
        <f>IF(B1488="","",VLOOKUP(B1488,'Base productos'!A$2:H$11812,4,FALSE))</f>
        <v/>
      </c>
      <c r="F1488" s="63" t="str">
        <f>IF(B1488="","",VLOOKUP(B1488,'Base productos'!A$2:H$11812,5,FALSE))</f>
        <v/>
      </c>
      <c r="G1488" s="67" t="str">
        <f>IF(B1488="","",VLOOKUP(B1488,'Base productos'!A$2:H$11812,6,FALSE))</f>
        <v/>
      </c>
      <c r="H1488" s="67" t="str">
        <f>IF(B1488="","",VLOOKUP(B1488,'Base productos'!A$2:H$11812,7,FALSE))</f>
        <v/>
      </c>
      <c r="I1488" s="67" t="str">
        <f>IF(B1488="","",VLOOKUP(B1488,'Base productos'!A$2:H$11812,8,FALSE))</f>
        <v/>
      </c>
      <c r="J1488" s="47"/>
      <c r="K1488" s="48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70"/>
      <c r="Y1488" s="69"/>
      <c r="Z1488" s="70"/>
      <c r="AA1488" s="105"/>
      <c r="AB1488" s="107"/>
      <c r="AC1488" s="106"/>
      <c r="AD1488" s="106"/>
      <c r="AE1488" s="54"/>
      <c r="AF1488" s="104"/>
      <c r="AG1488" s="94"/>
      <c r="AH1488" s="94"/>
      <c r="AI1488"/>
      <c r="AJ1488"/>
      <c r="AM1488" s="13"/>
    </row>
    <row r="1489" spans="1:39" s="8" customFormat="1" ht="24.95" customHeight="1" x14ac:dyDescent="0.25">
      <c r="A1489" s="66" t="str">
        <f t="shared" si="22"/>
        <v/>
      </c>
      <c r="B1489" s="62"/>
      <c r="C1489" s="64" t="str">
        <f>IF(B1489="","",VLOOKUP(B1489,'Base productos'!A$2:H$11812,2,FALSE))</f>
        <v/>
      </c>
      <c r="D1489" s="67" t="str">
        <f>IF(B1489="","",VLOOKUP(B1489,'Base productos'!A$2:H$11812,3,FALSE))</f>
        <v/>
      </c>
      <c r="E1489" s="63" t="str">
        <f>IF(B1489="","",VLOOKUP(B1489,'Base productos'!A$2:H$11812,4,FALSE))</f>
        <v/>
      </c>
      <c r="F1489" s="63" t="str">
        <f>IF(B1489="","",VLOOKUP(B1489,'Base productos'!A$2:H$11812,5,FALSE))</f>
        <v/>
      </c>
      <c r="G1489" s="67" t="str">
        <f>IF(B1489="","",VLOOKUP(B1489,'Base productos'!A$2:H$11812,6,FALSE))</f>
        <v/>
      </c>
      <c r="H1489" s="67" t="str">
        <f>IF(B1489="","",VLOOKUP(B1489,'Base productos'!A$2:H$11812,7,FALSE))</f>
        <v/>
      </c>
      <c r="I1489" s="67" t="str">
        <f>IF(B1489="","",VLOOKUP(B1489,'Base productos'!A$2:H$11812,8,FALSE))</f>
        <v/>
      </c>
      <c r="J1489" s="47"/>
      <c r="K1489" s="48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70"/>
      <c r="Y1489" s="69"/>
      <c r="Z1489" s="70"/>
      <c r="AA1489" s="105"/>
      <c r="AB1489" s="107"/>
      <c r="AC1489" s="106"/>
      <c r="AD1489" s="106"/>
      <c r="AE1489" s="54"/>
      <c r="AF1489" s="104"/>
      <c r="AG1489" s="94"/>
      <c r="AH1489" s="94"/>
      <c r="AI1489"/>
      <c r="AJ1489"/>
      <c r="AM1489" s="13"/>
    </row>
    <row r="1490" spans="1:39" s="8" customFormat="1" ht="24.95" customHeight="1" x14ac:dyDescent="0.25">
      <c r="A1490" s="66" t="str">
        <f t="shared" si="22"/>
        <v/>
      </c>
      <c r="B1490" s="62"/>
      <c r="C1490" s="64" t="str">
        <f>IF(B1490="","",VLOOKUP(B1490,'Base productos'!A$2:H$11812,2,FALSE))</f>
        <v/>
      </c>
      <c r="D1490" s="67" t="str">
        <f>IF(B1490="","",VLOOKUP(B1490,'Base productos'!A$2:H$11812,3,FALSE))</f>
        <v/>
      </c>
      <c r="E1490" s="63" t="str">
        <f>IF(B1490="","",VLOOKUP(B1490,'Base productos'!A$2:H$11812,4,FALSE))</f>
        <v/>
      </c>
      <c r="F1490" s="63" t="str">
        <f>IF(B1490="","",VLOOKUP(B1490,'Base productos'!A$2:H$11812,5,FALSE))</f>
        <v/>
      </c>
      <c r="G1490" s="67" t="str">
        <f>IF(B1490="","",VLOOKUP(B1490,'Base productos'!A$2:H$11812,6,FALSE))</f>
        <v/>
      </c>
      <c r="H1490" s="67" t="str">
        <f>IF(B1490="","",VLOOKUP(B1490,'Base productos'!A$2:H$11812,7,FALSE))</f>
        <v/>
      </c>
      <c r="I1490" s="67" t="str">
        <f>IF(B1490="","",VLOOKUP(B1490,'Base productos'!A$2:H$11812,8,FALSE))</f>
        <v/>
      </c>
      <c r="J1490" s="47"/>
      <c r="K1490" s="48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70"/>
      <c r="Y1490" s="69"/>
      <c r="Z1490" s="70"/>
      <c r="AA1490" s="105"/>
      <c r="AB1490" s="107"/>
      <c r="AC1490" s="106"/>
      <c r="AD1490" s="106"/>
      <c r="AE1490" s="54"/>
      <c r="AF1490" s="104"/>
      <c r="AG1490" s="94"/>
      <c r="AH1490" s="94"/>
      <c r="AI1490"/>
      <c r="AJ1490"/>
      <c r="AM1490" s="13"/>
    </row>
    <row r="1491" spans="1:39" s="8" customFormat="1" ht="24.95" customHeight="1" x14ac:dyDescent="0.25">
      <c r="A1491" s="66" t="str">
        <f t="shared" si="22"/>
        <v/>
      </c>
      <c r="B1491" s="62"/>
      <c r="C1491" s="64" t="str">
        <f>IF(B1491="","",VLOOKUP(B1491,'Base productos'!A$2:H$11812,2,FALSE))</f>
        <v/>
      </c>
      <c r="D1491" s="67" t="str">
        <f>IF(B1491="","",VLOOKUP(B1491,'Base productos'!A$2:H$11812,3,FALSE))</f>
        <v/>
      </c>
      <c r="E1491" s="63" t="str">
        <f>IF(B1491="","",VLOOKUP(B1491,'Base productos'!A$2:H$11812,4,FALSE))</f>
        <v/>
      </c>
      <c r="F1491" s="63" t="str">
        <f>IF(B1491="","",VLOOKUP(B1491,'Base productos'!A$2:H$11812,5,FALSE))</f>
        <v/>
      </c>
      <c r="G1491" s="67" t="str">
        <f>IF(B1491="","",VLOOKUP(B1491,'Base productos'!A$2:H$11812,6,FALSE))</f>
        <v/>
      </c>
      <c r="H1491" s="67" t="str">
        <f>IF(B1491="","",VLOOKUP(B1491,'Base productos'!A$2:H$11812,7,FALSE))</f>
        <v/>
      </c>
      <c r="I1491" s="67" t="str">
        <f>IF(B1491="","",VLOOKUP(B1491,'Base productos'!A$2:H$11812,8,FALSE))</f>
        <v/>
      </c>
      <c r="J1491" s="47"/>
      <c r="K1491" s="48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70"/>
      <c r="Y1491" s="69"/>
      <c r="Z1491" s="70"/>
      <c r="AA1491" s="105"/>
      <c r="AB1491" s="107"/>
      <c r="AC1491" s="106"/>
      <c r="AD1491" s="106"/>
      <c r="AE1491" s="54"/>
      <c r="AF1491" s="104"/>
      <c r="AG1491" s="94"/>
      <c r="AH1491" s="94"/>
      <c r="AI1491"/>
      <c r="AJ1491"/>
      <c r="AM1491" s="13"/>
    </row>
    <row r="1492" spans="1:39" s="8" customFormat="1" ht="24.95" customHeight="1" x14ac:dyDescent="0.25">
      <c r="A1492" s="66" t="str">
        <f t="shared" si="22"/>
        <v/>
      </c>
      <c r="B1492" s="62"/>
      <c r="C1492" s="64" t="str">
        <f>IF(B1492="","",VLOOKUP(B1492,'Base productos'!A$2:H$11812,2,FALSE))</f>
        <v/>
      </c>
      <c r="D1492" s="67" t="str">
        <f>IF(B1492="","",VLOOKUP(B1492,'Base productos'!A$2:H$11812,3,FALSE))</f>
        <v/>
      </c>
      <c r="E1492" s="63" t="str">
        <f>IF(B1492="","",VLOOKUP(B1492,'Base productos'!A$2:H$11812,4,FALSE))</f>
        <v/>
      </c>
      <c r="F1492" s="63" t="str">
        <f>IF(B1492="","",VLOOKUP(B1492,'Base productos'!A$2:H$11812,5,FALSE))</f>
        <v/>
      </c>
      <c r="G1492" s="67" t="str">
        <f>IF(B1492="","",VLOOKUP(B1492,'Base productos'!A$2:H$11812,6,FALSE))</f>
        <v/>
      </c>
      <c r="H1492" s="67" t="str">
        <f>IF(B1492="","",VLOOKUP(B1492,'Base productos'!A$2:H$11812,7,FALSE))</f>
        <v/>
      </c>
      <c r="I1492" s="67" t="str">
        <f>IF(B1492="","",VLOOKUP(B1492,'Base productos'!A$2:H$11812,8,FALSE))</f>
        <v/>
      </c>
      <c r="J1492" s="47"/>
      <c r="K1492" s="48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70"/>
      <c r="Y1492" s="69"/>
      <c r="Z1492" s="70"/>
      <c r="AA1492" s="105"/>
      <c r="AB1492" s="107"/>
      <c r="AC1492" s="106"/>
      <c r="AD1492" s="106"/>
      <c r="AE1492" s="54"/>
      <c r="AF1492" s="104"/>
      <c r="AG1492" s="94"/>
      <c r="AH1492" s="94"/>
      <c r="AI1492"/>
      <c r="AJ1492"/>
      <c r="AM1492" s="13"/>
    </row>
    <row r="1493" spans="1:39" s="8" customFormat="1" ht="24.95" customHeight="1" x14ac:dyDescent="0.25">
      <c r="A1493" s="66" t="str">
        <f t="shared" si="22"/>
        <v/>
      </c>
      <c r="B1493" s="62"/>
      <c r="C1493" s="64" t="str">
        <f>IF(B1493="","",VLOOKUP(B1493,'Base productos'!A$2:H$11812,2,FALSE))</f>
        <v/>
      </c>
      <c r="D1493" s="67" t="str">
        <f>IF(B1493="","",VLOOKUP(B1493,'Base productos'!A$2:H$11812,3,FALSE))</f>
        <v/>
      </c>
      <c r="E1493" s="63" t="str">
        <f>IF(B1493="","",VLOOKUP(B1493,'Base productos'!A$2:H$11812,4,FALSE))</f>
        <v/>
      </c>
      <c r="F1493" s="63" t="str">
        <f>IF(B1493="","",VLOOKUP(B1493,'Base productos'!A$2:H$11812,5,FALSE))</f>
        <v/>
      </c>
      <c r="G1493" s="67" t="str">
        <f>IF(B1493="","",VLOOKUP(B1493,'Base productos'!A$2:H$11812,6,FALSE))</f>
        <v/>
      </c>
      <c r="H1493" s="67" t="str">
        <f>IF(B1493="","",VLOOKUP(B1493,'Base productos'!A$2:H$11812,7,FALSE))</f>
        <v/>
      </c>
      <c r="I1493" s="67" t="str">
        <f>IF(B1493="","",VLOOKUP(B1493,'Base productos'!A$2:H$11812,8,FALSE))</f>
        <v/>
      </c>
      <c r="J1493" s="47"/>
      <c r="K1493" s="48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70"/>
      <c r="Y1493" s="69"/>
      <c r="Z1493" s="70"/>
      <c r="AA1493" s="105"/>
      <c r="AB1493" s="107"/>
      <c r="AC1493" s="106"/>
      <c r="AD1493" s="106"/>
      <c r="AE1493" s="54"/>
      <c r="AF1493" s="104"/>
      <c r="AG1493" s="94"/>
      <c r="AH1493" s="94"/>
      <c r="AI1493"/>
      <c r="AJ1493"/>
      <c r="AM1493" s="13"/>
    </row>
    <row r="1494" spans="1:39" s="8" customFormat="1" ht="24.95" customHeight="1" x14ac:dyDescent="0.25">
      <c r="A1494" s="66" t="str">
        <f t="shared" si="22"/>
        <v/>
      </c>
      <c r="B1494" s="62"/>
      <c r="C1494" s="64" t="str">
        <f>IF(B1494="","",VLOOKUP(B1494,'Base productos'!A$2:H$11812,2,FALSE))</f>
        <v/>
      </c>
      <c r="D1494" s="67" t="str">
        <f>IF(B1494="","",VLOOKUP(B1494,'Base productos'!A$2:H$11812,3,FALSE))</f>
        <v/>
      </c>
      <c r="E1494" s="63" t="str">
        <f>IF(B1494="","",VLOOKUP(B1494,'Base productos'!A$2:H$11812,4,FALSE))</f>
        <v/>
      </c>
      <c r="F1494" s="63" t="str">
        <f>IF(B1494="","",VLOOKUP(B1494,'Base productos'!A$2:H$11812,5,FALSE))</f>
        <v/>
      </c>
      <c r="G1494" s="67" t="str">
        <f>IF(B1494="","",VLOOKUP(B1494,'Base productos'!A$2:H$11812,6,FALSE))</f>
        <v/>
      </c>
      <c r="H1494" s="67" t="str">
        <f>IF(B1494="","",VLOOKUP(B1494,'Base productos'!A$2:H$11812,7,FALSE))</f>
        <v/>
      </c>
      <c r="I1494" s="67" t="str">
        <f>IF(B1494="","",VLOOKUP(B1494,'Base productos'!A$2:H$11812,8,FALSE))</f>
        <v/>
      </c>
      <c r="J1494" s="47"/>
      <c r="K1494" s="48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70"/>
      <c r="Y1494" s="69"/>
      <c r="Z1494" s="70"/>
      <c r="AA1494" s="105"/>
      <c r="AB1494" s="107"/>
      <c r="AC1494" s="106"/>
      <c r="AD1494" s="106"/>
      <c r="AE1494" s="54"/>
      <c r="AF1494" s="104"/>
      <c r="AG1494" s="94"/>
      <c r="AH1494" s="94"/>
      <c r="AI1494"/>
      <c r="AJ1494"/>
      <c r="AM1494" s="13"/>
    </row>
    <row r="1495" spans="1:39" s="8" customFormat="1" ht="24.95" customHeight="1" x14ac:dyDescent="0.25">
      <c r="A1495" s="66" t="str">
        <f t="shared" si="22"/>
        <v/>
      </c>
      <c r="B1495" s="62"/>
      <c r="C1495" s="64" t="str">
        <f>IF(B1495="","",VLOOKUP(B1495,'Base productos'!A$2:H$11812,2,FALSE))</f>
        <v/>
      </c>
      <c r="D1495" s="67" t="str">
        <f>IF(B1495="","",VLOOKUP(B1495,'Base productos'!A$2:H$11812,3,FALSE))</f>
        <v/>
      </c>
      <c r="E1495" s="63" t="str">
        <f>IF(B1495="","",VLOOKUP(B1495,'Base productos'!A$2:H$11812,4,FALSE))</f>
        <v/>
      </c>
      <c r="F1495" s="63" t="str">
        <f>IF(B1495="","",VLOOKUP(B1495,'Base productos'!A$2:H$11812,5,FALSE))</f>
        <v/>
      </c>
      <c r="G1495" s="67" t="str">
        <f>IF(B1495="","",VLOOKUP(B1495,'Base productos'!A$2:H$11812,6,FALSE))</f>
        <v/>
      </c>
      <c r="H1495" s="67" t="str">
        <f>IF(B1495="","",VLOOKUP(B1495,'Base productos'!A$2:H$11812,7,FALSE))</f>
        <v/>
      </c>
      <c r="I1495" s="67" t="str">
        <f>IF(B1495="","",VLOOKUP(B1495,'Base productos'!A$2:H$11812,8,FALSE))</f>
        <v/>
      </c>
      <c r="J1495" s="47"/>
      <c r="K1495" s="48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70"/>
      <c r="Y1495" s="69"/>
      <c r="Z1495" s="70"/>
      <c r="AA1495" s="105"/>
      <c r="AB1495" s="107"/>
      <c r="AC1495" s="106"/>
      <c r="AD1495" s="106"/>
      <c r="AE1495" s="54"/>
      <c r="AF1495" s="104"/>
      <c r="AG1495" s="94"/>
      <c r="AH1495" s="94"/>
      <c r="AI1495"/>
      <c r="AJ1495"/>
      <c r="AM1495" s="13"/>
    </row>
    <row r="1496" spans="1:39" s="8" customFormat="1" ht="24.95" customHeight="1" x14ac:dyDescent="0.25">
      <c r="A1496" s="66" t="str">
        <f t="shared" si="22"/>
        <v/>
      </c>
      <c r="B1496" s="62"/>
      <c r="C1496" s="64" t="str">
        <f>IF(B1496="","",VLOOKUP(B1496,'Base productos'!A$2:H$11812,2,FALSE))</f>
        <v/>
      </c>
      <c r="D1496" s="67" t="str">
        <f>IF(B1496="","",VLOOKUP(B1496,'Base productos'!A$2:H$11812,3,FALSE))</f>
        <v/>
      </c>
      <c r="E1496" s="63" t="str">
        <f>IF(B1496="","",VLOOKUP(B1496,'Base productos'!A$2:H$11812,4,FALSE))</f>
        <v/>
      </c>
      <c r="F1496" s="63" t="str">
        <f>IF(B1496="","",VLOOKUP(B1496,'Base productos'!A$2:H$11812,5,FALSE))</f>
        <v/>
      </c>
      <c r="G1496" s="67" t="str">
        <f>IF(B1496="","",VLOOKUP(B1496,'Base productos'!A$2:H$11812,6,FALSE))</f>
        <v/>
      </c>
      <c r="H1496" s="67" t="str">
        <f>IF(B1496="","",VLOOKUP(B1496,'Base productos'!A$2:H$11812,7,FALSE))</f>
        <v/>
      </c>
      <c r="I1496" s="67" t="str">
        <f>IF(B1496="","",VLOOKUP(B1496,'Base productos'!A$2:H$11812,8,FALSE))</f>
        <v/>
      </c>
      <c r="J1496" s="47"/>
      <c r="K1496" s="48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70"/>
      <c r="Y1496" s="69"/>
      <c r="Z1496" s="70"/>
      <c r="AA1496" s="105"/>
      <c r="AB1496" s="107"/>
      <c r="AC1496" s="106"/>
      <c r="AD1496" s="106"/>
      <c r="AE1496" s="54"/>
      <c r="AF1496" s="104"/>
      <c r="AG1496" s="94"/>
      <c r="AH1496" s="94"/>
      <c r="AI1496"/>
      <c r="AJ1496"/>
      <c r="AM1496" s="13"/>
    </row>
    <row r="1497" spans="1:39" s="8" customFormat="1" ht="24.95" customHeight="1" x14ac:dyDescent="0.25">
      <c r="A1497" s="66" t="str">
        <f t="shared" ref="A1497:A1560" si="23">IF(A1496="","",IF(B1497="","",A1496))</f>
        <v/>
      </c>
      <c r="B1497" s="62"/>
      <c r="C1497" s="64" t="str">
        <f>IF(B1497="","",VLOOKUP(B1497,'Base productos'!A$2:H$11812,2,FALSE))</f>
        <v/>
      </c>
      <c r="D1497" s="67" t="str">
        <f>IF(B1497="","",VLOOKUP(B1497,'Base productos'!A$2:H$11812,3,FALSE))</f>
        <v/>
      </c>
      <c r="E1497" s="63" t="str">
        <f>IF(B1497="","",VLOOKUP(B1497,'Base productos'!A$2:H$11812,4,FALSE))</f>
        <v/>
      </c>
      <c r="F1497" s="63" t="str">
        <f>IF(B1497="","",VLOOKUP(B1497,'Base productos'!A$2:H$11812,5,FALSE))</f>
        <v/>
      </c>
      <c r="G1497" s="67" t="str">
        <f>IF(B1497="","",VLOOKUP(B1497,'Base productos'!A$2:H$11812,6,FALSE))</f>
        <v/>
      </c>
      <c r="H1497" s="67" t="str">
        <f>IF(B1497="","",VLOOKUP(B1497,'Base productos'!A$2:H$11812,7,FALSE))</f>
        <v/>
      </c>
      <c r="I1497" s="67" t="str">
        <f>IF(B1497="","",VLOOKUP(B1497,'Base productos'!A$2:H$11812,8,FALSE))</f>
        <v/>
      </c>
      <c r="J1497" s="47"/>
      <c r="K1497" s="48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70"/>
      <c r="Y1497" s="69"/>
      <c r="Z1497" s="70"/>
      <c r="AA1497" s="105"/>
      <c r="AB1497" s="107"/>
      <c r="AC1497" s="106"/>
      <c r="AD1497" s="106"/>
      <c r="AE1497" s="54"/>
      <c r="AF1497" s="104"/>
      <c r="AG1497" s="94"/>
      <c r="AH1497" s="94"/>
      <c r="AI1497"/>
      <c r="AJ1497"/>
      <c r="AM1497" s="13"/>
    </row>
    <row r="1498" spans="1:39" s="8" customFormat="1" ht="24.95" customHeight="1" x14ac:dyDescent="0.25">
      <c r="A1498" s="66" t="str">
        <f t="shared" si="23"/>
        <v/>
      </c>
      <c r="B1498" s="62"/>
      <c r="C1498" s="64" t="str">
        <f>IF(B1498="","",VLOOKUP(B1498,'Base productos'!A$2:H$11812,2,FALSE))</f>
        <v/>
      </c>
      <c r="D1498" s="67" t="str">
        <f>IF(B1498="","",VLOOKUP(B1498,'Base productos'!A$2:H$11812,3,FALSE))</f>
        <v/>
      </c>
      <c r="E1498" s="63" t="str">
        <f>IF(B1498="","",VLOOKUP(B1498,'Base productos'!A$2:H$11812,4,FALSE))</f>
        <v/>
      </c>
      <c r="F1498" s="63" t="str">
        <f>IF(B1498="","",VLOOKUP(B1498,'Base productos'!A$2:H$11812,5,FALSE))</f>
        <v/>
      </c>
      <c r="G1498" s="67" t="str">
        <f>IF(B1498="","",VLOOKUP(B1498,'Base productos'!A$2:H$11812,6,FALSE))</f>
        <v/>
      </c>
      <c r="H1498" s="67" t="str">
        <f>IF(B1498="","",VLOOKUP(B1498,'Base productos'!A$2:H$11812,7,FALSE))</f>
        <v/>
      </c>
      <c r="I1498" s="67" t="str">
        <f>IF(B1498="","",VLOOKUP(B1498,'Base productos'!A$2:H$11812,8,FALSE))</f>
        <v/>
      </c>
      <c r="J1498" s="47"/>
      <c r="K1498" s="48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70"/>
      <c r="Y1498" s="69"/>
      <c r="Z1498" s="70"/>
      <c r="AA1498" s="105"/>
      <c r="AB1498" s="107"/>
      <c r="AC1498" s="106"/>
      <c r="AD1498" s="106"/>
      <c r="AE1498" s="54"/>
      <c r="AF1498" s="104"/>
      <c r="AG1498" s="94"/>
      <c r="AH1498" s="94"/>
      <c r="AI1498"/>
      <c r="AJ1498"/>
      <c r="AM1498" s="13"/>
    </row>
    <row r="1499" spans="1:39" s="8" customFormat="1" ht="24.95" customHeight="1" x14ac:dyDescent="0.25">
      <c r="A1499" s="66" t="str">
        <f t="shared" si="23"/>
        <v/>
      </c>
      <c r="B1499" s="62"/>
      <c r="C1499" s="64" t="str">
        <f>IF(B1499="","",VLOOKUP(B1499,'Base productos'!A$2:H$11812,2,FALSE))</f>
        <v/>
      </c>
      <c r="D1499" s="67" t="str">
        <f>IF(B1499="","",VLOOKUP(B1499,'Base productos'!A$2:H$11812,3,FALSE))</f>
        <v/>
      </c>
      <c r="E1499" s="63" t="str">
        <f>IF(B1499="","",VLOOKUP(B1499,'Base productos'!A$2:H$11812,4,FALSE))</f>
        <v/>
      </c>
      <c r="F1499" s="63" t="str">
        <f>IF(B1499="","",VLOOKUP(B1499,'Base productos'!A$2:H$11812,5,FALSE))</f>
        <v/>
      </c>
      <c r="G1499" s="67" t="str">
        <f>IF(B1499="","",VLOOKUP(B1499,'Base productos'!A$2:H$11812,6,FALSE))</f>
        <v/>
      </c>
      <c r="H1499" s="67" t="str">
        <f>IF(B1499="","",VLOOKUP(B1499,'Base productos'!A$2:H$11812,7,FALSE))</f>
        <v/>
      </c>
      <c r="I1499" s="67" t="str">
        <f>IF(B1499="","",VLOOKUP(B1499,'Base productos'!A$2:H$11812,8,FALSE))</f>
        <v/>
      </c>
      <c r="J1499" s="47"/>
      <c r="K1499" s="48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70"/>
      <c r="Y1499" s="69"/>
      <c r="Z1499" s="70"/>
      <c r="AA1499" s="105"/>
      <c r="AB1499" s="107"/>
      <c r="AC1499" s="106"/>
      <c r="AD1499" s="106"/>
      <c r="AE1499" s="54"/>
      <c r="AF1499" s="104"/>
      <c r="AG1499" s="94"/>
      <c r="AH1499" s="94"/>
      <c r="AI1499"/>
      <c r="AJ1499"/>
      <c r="AM1499" s="13"/>
    </row>
    <row r="1500" spans="1:39" s="8" customFormat="1" ht="24.95" customHeight="1" x14ac:dyDescent="0.25">
      <c r="A1500" s="66" t="str">
        <f t="shared" si="23"/>
        <v/>
      </c>
      <c r="B1500" s="62"/>
      <c r="C1500" s="64" t="str">
        <f>IF(B1500="","",VLOOKUP(B1500,'Base productos'!A$2:H$11812,2,FALSE))</f>
        <v/>
      </c>
      <c r="D1500" s="67" t="str">
        <f>IF(B1500="","",VLOOKUP(B1500,'Base productos'!A$2:H$11812,3,FALSE))</f>
        <v/>
      </c>
      <c r="E1500" s="63" t="str">
        <f>IF(B1500="","",VLOOKUP(B1500,'Base productos'!A$2:H$11812,4,FALSE))</f>
        <v/>
      </c>
      <c r="F1500" s="63" t="str">
        <f>IF(B1500="","",VLOOKUP(B1500,'Base productos'!A$2:H$11812,5,FALSE))</f>
        <v/>
      </c>
      <c r="G1500" s="67" t="str">
        <f>IF(B1500="","",VLOOKUP(B1500,'Base productos'!A$2:H$11812,6,FALSE))</f>
        <v/>
      </c>
      <c r="H1500" s="67" t="str">
        <f>IF(B1500="","",VLOOKUP(B1500,'Base productos'!A$2:H$11812,7,FALSE))</f>
        <v/>
      </c>
      <c r="I1500" s="67" t="str">
        <f>IF(B1500="","",VLOOKUP(B1500,'Base productos'!A$2:H$11812,8,FALSE))</f>
        <v/>
      </c>
      <c r="J1500" s="47"/>
      <c r="K1500" s="48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70"/>
      <c r="Y1500" s="69"/>
      <c r="Z1500" s="70"/>
      <c r="AA1500" s="105"/>
      <c r="AB1500" s="107"/>
      <c r="AC1500" s="106"/>
      <c r="AD1500" s="106"/>
      <c r="AE1500" s="54"/>
      <c r="AF1500" s="104"/>
      <c r="AG1500" s="94"/>
      <c r="AH1500" s="94"/>
      <c r="AI1500"/>
      <c r="AJ1500"/>
      <c r="AM1500" s="13"/>
    </row>
    <row r="1501" spans="1:39" s="8" customFormat="1" ht="24.95" customHeight="1" x14ac:dyDescent="0.25">
      <c r="A1501" s="66" t="str">
        <f t="shared" si="23"/>
        <v/>
      </c>
      <c r="B1501" s="62"/>
      <c r="C1501" s="64" t="str">
        <f>IF(B1501="","",VLOOKUP(B1501,'Base productos'!A$2:H$11812,2,FALSE))</f>
        <v/>
      </c>
      <c r="D1501" s="67" t="str">
        <f>IF(B1501="","",VLOOKUP(B1501,'Base productos'!A$2:H$11812,3,FALSE))</f>
        <v/>
      </c>
      <c r="E1501" s="63" t="str">
        <f>IF(B1501="","",VLOOKUP(B1501,'Base productos'!A$2:H$11812,4,FALSE))</f>
        <v/>
      </c>
      <c r="F1501" s="63" t="str">
        <f>IF(B1501="","",VLOOKUP(B1501,'Base productos'!A$2:H$11812,5,FALSE))</f>
        <v/>
      </c>
      <c r="G1501" s="67" t="str">
        <f>IF(B1501="","",VLOOKUP(B1501,'Base productos'!A$2:H$11812,6,FALSE))</f>
        <v/>
      </c>
      <c r="H1501" s="67" t="str">
        <f>IF(B1501="","",VLOOKUP(B1501,'Base productos'!A$2:H$11812,7,FALSE))</f>
        <v/>
      </c>
      <c r="I1501" s="67" t="str">
        <f>IF(B1501="","",VLOOKUP(B1501,'Base productos'!A$2:H$11812,8,FALSE))</f>
        <v/>
      </c>
      <c r="J1501" s="47"/>
      <c r="K1501" s="48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70"/>
      <c r="Y1501" s="69"/>
      <c r="Z1501" s="70"/>
      <c r="AA1501" s="105"/>
      <c r="AB1501" s="107"/>
      <c r="AC1501" s="106"/>
      <c r="AD1501" s="106"/>
      <c r="AE1501" s="54"/>
      <c r="AF1501" s="104"/>
      <c r="AG1501" s="94"/>
      <c r="AH1501" s="94"/>
      <c r="AI1501"/>
      <c r="AJ1501"/>
      <c r="AM1501" s="13"/>
    </row>
    <row r="1502" spans="1:39" s="8" customFormat="1" ht="24.95" customHeight="1" x14ac:dyDescent="0.25">
      <c r="A1502" s="66" t="str">
        <f t="shared" si="23"/>
        <v/>
      </c>
      <c r="B1502" s="62"/>
      <c r="C1502" s="64" t="str">
        <f>IF(B1502="","",VLOOKUP(B1502,'Base productos'!A$2:H$11812,2,FALSE))</f>
        <v/>
      </c>
      <c r="D1502" s="67" t="str">
        <f>IF(B1502="","",VLOOKUP(B1502,'Base productos'!A$2:H$11812,3,FALSE))</f>
        <v/>
      </c>
      <c r="E1502" s="63" t="str">
        <f>IF(B1502="","",VLOOKUP(B1502,'Base productos'!A$2:H$11812,4,FALSE))</f>
        <v/>
      </c>
      <c r="F1502" s="63" t="str">
        <f>IF(B1502="","",VLOOKUP(B1502,'Base productos'!A$2:H$11812,5,FALSE))</f>
        <v/>
      </c>
      <c r="G1502" s="67" t="str">
        <f>IF(B1502="","",VLOOKUP(B1502,'Base productos'!A$2:H$11812,6,FALSE))</f>
        <v/>
      </c>
      <c r="H1502" s="67" t="str">
        <f>IF(B1502="","",VLOOKUP(B1502,'Base productos'!A$2:H$11812,7,FALSE))</f>
        <v/>
      </c>
      <c r="I1502" s="67" t="str">
        <f>IF(B1502="","",VLOOKUP(B1502,'Base productos'!A$2:H$11812,8,FALSE))</f>
        <v/>
      </c>
      <c r="J1502" s="47"/>
      <c r="K1502" s="48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70"/>
      <c r="Y1502" s="69"/>
      <c r="Z1502" s="70"/>
      <c r="AA1502" s="105"/>
      <c r="AB1502" s="107"/>
      <c r="AC1502" s="106"/>
      <c r="AD1502" s="106"/>
      <c r="AE1502" s="54"/>
      <c r="AF1502" s="104"/>
      <c r="AG1502" s="94"/>
      <c r="AH1502" s="94"/>
      <c r="AI1502"/>
      <c r="AJ1502"/>
      <c r="AM1502" s="13"/>
    </row>
    <row r="1503" spans="1:39" s="8" customFormat="1" ht="24.95" customHeight="1" x14ac:dyDescent="0.25">
      <c r="A1503" s="66" t="str">
        <f t="shared" si="23"/>
        <v/>
      </c>
      <c r="B1503" s="62"/>
      <c r="C1503" s="64" t="str">
        <f>IF(B1503="","",VLOOKUP(B1503,'Base productos'!A$2:H$11812,2,FALSE))</f>
        <v/>
      </c>
      <c r="D1503" s="67" t="str">
        <f>IF(B1503="","",VLOOKUP(B1503,'Base productos'!A$2:H$11812,3,FALSE))</f>
        <v/>
      </c>
      <c r="E1503" s="63" t="str">
        <f>IF(B1503="","",VLOOKUP(B1503,'Base productos'!A$2:H$11812,4,FALSE))</f>
        <v/>
      </c>
      <c r="F1503" s="63" t="str">
        <f>IF(B1503="","",VLOOKUP(B1503,'Base productos'!A$2:H$11812,5,FALSE))</f>
        <v/>
      </c>
      <c r="G1503" s="67" t="str">
        <f>IF(B1503="","",VLOOKUP(B1503,'Base productos'!A$2:H$11812,6,FALSE))</f>
        <v/>
      </c>
      <c r="H1503" s="67" t="str">
        <f>IF(B1503="","",VLOOKUP(B1503,'Base productos'!A$2:H$11812,7,FALSE))</f>
        <v/>
      </c>
      <c r="I1503" s="67" t="str">
        <f>IF(B1503="","",VLOOKUP(B1503,'Base productos'!A$2:H$11812,8,FALSE))</f>
        <v/>
      </c>
      <c r="J1503" s="47"/>
      <c r="K1503" s="48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70"/>
      <c r="Y1503" s="69"/>
      <c r="Z1503" s="70"/>
      <c r="AA1503" s="105"/>
      <c r="AB1503" s="107"/>
      <c r="AC1503" s="106"/>
      <c r="AD1503" s="106"/>
      <c r="AE1503" s="54"/>
      <c r="AF1503" s="104"/>
      <c r="AG1503" s="94"/>
      <c r="AH1503" s="94"/>
      <c r="AI1503"/>
      <c r="AJ1503"/>
      <c r="AM1503" s="13"/>
    </row>
    <row r="1504" spans="1:39" s="8" customFormat="1" ht="24.95" customHeight="1" x14ac:dyDescent="0.25">
      <c r="A1504" s="66" t="str">
        <f t="shared" si="23"/>
        <v/>
      </c>
      <c r="B1504" s="62"/>
      <c r="C1504" s="64" t="str">
        <f>IF(B1504="","",VLOOKUP(B1504,'Base productos'!A$2:H$11812,2,FALSE))</f>
        <v/>
      </c>
      <c r="D1504" s="67" t="str">
        <f>IF(B1504="","",VLOOKUP(B1504,'Base productos'!A$2:H$11812,3,FALSE))</f>
        <v/>
      </c>
      <c r="E1504" s="63" t="str">
        <f>IF(B1504="","",VLOOKUP(B1504,'Base productos'!A$2:H$11812,4,FALSE))</f>
        <v/>
      </c>
      <c r="F1504" s="63" t="str">
        <f>IF(B1504="","",VLOOKUP(B1504,'Base productos'!A$2:H$11812,5,FALSE))</f>
        <v/>
      </c>
      <c r="G1504" s="67" t="str">
        <f>IF(B1504="","",VLOOKUP(B1504,'Base productos'!A$2:H$11812,6,FALSE))</f>
        <v/>
      </c>
      <c r="H1504" s="67" t="str">
        <f>IF(B1504="","",VLOOKUP(B1504,'Base productos'!A$2:H$11812,7,FALSE))</f>
        <v/>
      </c>
      <c r="I1504" s="67" t="str">
        <f>IF(B1504="","",VLOOKUP(B1504,'Base productos'!A$2:H$11812,8,FALSE))</f>
        <v/>
      </c>
      <c r="J1504" s="47"/>
      <c r="K1504" s="48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70"/>
      <c r="Y1504" s="69"/>
      <c r="Z1504" s="70"/>
      <c r="AA1504" s="105"/>
      <c r="AB1504" s="107"/>
      <c r="AC1504" s="106"/>
      <c r="AD1504" s="106"/>
      <c r="AE1504" s="54"/>
      <c r="AF1504" s="104"/>
      <c r="AG1504" s="94"/>
      <c r="AH1504" s="94"/>
      <c r="AI1504"/>
      <c r="AJ1504"/>
      <c r="AM1504" s="13"/>
    </row>
    <row r="1505" spans="1:39" s="8" customFormat="1" ht="24.95" customHeight="1" x14ac:dyDescent="0.25">
      <c r="A1505" s="66" t="str">
        <f t="shared" si="23"/>
        <v/>
      </c>
      <c r="B1505" s="62"/>
      <c r="C1505" s="64" t="str">
        <f>IF(B1505="","",VLOOKUP(B1505,'Base productos'!A$2:H$11812,2,FALSE))</f>
        <v/>
      </c>
      <c r="D1505" s="67" t="str">
        <f>IF(B1505="","",VLOOKUP(B1505,'Base productos'!A$2:H$11812,3,FALSE))</f>
        <v/>
      </c>
      <c r="E1505" s="63" t="str">
        <f>IF(B1505="","",VLOOKUP(B1505,'Base productos'!A$2:H$11812,4,FALSE))</f>
        <v/>
      </c>
      <c r="F1505" s="63" t="str">
        <f>IF(B1505="","",VLOOKUP(B1505,'Base productos'!A$2:H$11812,5,FALSE))</f>
        <v/>
      </c>
      <c r="G1505" s="67" t="str">
        <f>IF(B1505="","",VLOOKUP(B1505,'Base productos'!A$2:H$11812,6,FALSE))</f>
        <v/>
      </c>
      <c r="H1505" s="67" t="str">
        <f>IF(B1505="","",VLOOKUP(B1505,'Base productos'!A$2:H$11812,7,FALSE))</f>
        <v/>
      </c>
      <c r="I1505" s="67" t="str">
        <f>IF(B1505="","",VLOOKUP(B1505,'Base productos'!A$2:H$11812,8,FALSE))</f>
        <v/>
      </c>
      <c r="J1505" s="47"/>
      <c r="K1505" s="48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70"/>
      <c r="Y1505" s="69"/>
      <c r="Z1505" s="70"/>
      <c r="AA1505" s="105"/>
      <c r="AB1505" s="107"/>
      <c r="AC1505" s="106"/>
      <c r="AD1505" s="106"/>
      <c r="AE1505" s="54"/>
      <c r="AF1505" s="104"/>
      <c r="AG1505" s="94"/>
      <c r="AH1505" s="94"/>
      <c r="AI1505"/>
      <c r="AJ1505"/>
      <c r="AM1505" s="13"/>
    </row>
    <row r="1506" spans="1:39" s="8" customFormat="1" ht="24.95" customHeight="1" x14ac:dyDescent="0.25">
      <c r="A1506" s="66" t="str">
        <f t="shared" si="23"/>
        <v/>
      </c>
      <c r="B1506" s="62"/>
      <c r="C1506" s="64" t="str">
        <f>IF(B1506="","",VLOOKUP(B1506,'Base productos'!A$2:H$11812,2,FALSE))</f>
        <v/>
      </c>
      <c r="D1506" s="67" t="str">
        <f>IF(B1506="","",VLOOKUP(B1506,'Base productos'!A$2:H$11812,3,FALSE))</f>
        <v/>
      </c>
      <c r="E1506" s="63" t="str">
        <f>IF(B1506="","",VLOOKUP(B1506,'Base productos'!A$2:H$11812,4,FALSE))</f>
        <v/>
      </c>
      <c r="F1506" s="63" t="str">
        <f>IF(B1506="","",VLOOKUP(B1506,'Base productos'!A$2:H$11812,5,FALSE))</f>
        <v/>
      </c>
      <c r="G1506" s="67" t="str">
        <f>IF(B1506="","",VLOOKUP(B1506,'Base productos'!A$2:H$11812,6,FALSE))</f>
        <v/>
      </c>
      <c r="H1506" s="67" t="str">
        <f>IF(B1506="","",VLOOKUP(B1506,'Base productos'!A$2:H$11812,7,FALSE))</f>
        <v/>
      </c>
      <c r="I1506" s="67" t="str">
        <f>IF(B1506="","",VLOOKUP(B1506,'Base productos'!A$2:H$11812,8,FALSE))</f>
        <v/>
      </c>
      <c r="J1506" s="47"/>
      <c r="K1506" s="48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70"/>
      <c r="Y1506" s="69"/>
      <c r="Z1506" s="70"/>
      <c r="AA1506" s="105"/>
      <c r="AB1506" s="107"/>
      <c r="AC1506" s="106"/>
      <c r="AD1506" s="106"/>
      <c r="AE1506" s="54"/>
      <c r="AF1506" s="104"/>
      <c r="AG1506" s="94"/>
      <c r="AH1506" s="94"/>
      <c r="AI1506"/>
      <c r="AJ1506"/>
      <c r="AM1506" s="13"/>
    </row>
    <row r="1507" spans="1:39" s="8" customFormat="1" ht="24.95" customHeight="1" x14ac:dyDescent="0.25">
      <c r="A1507" s="66" t="str">
        <f t="shared" si="23"/>
        <v/>
      </c>
      <c r="B1507" s="62"/>
      <c r="C1507" s="64" t="str">
        <f>IF(B1507="","",VLOOKUP(B1507,'Base productos'!A$2:H$11812,2,FALSE))</f>
        <v/>
      </c>
      <c r="D1507" s="67" t="str">
        <f>IF(B1507="","",VLOOKUP(B1507,'Base productos'!A$2:H$11812,3,FALSE))</f>
        <v/>
      </c>
      <c r="E1507" s="63" t="str">
        <f>IF(B1507="","",VLOOKUP(B1507,'Base productos'!A$2:H$11812,4,FALSE))</f>
        <v/>
      </c>
      <c r="F1507" s="63" t="str">
        <f>IF(B1507="","",VLOOKUP(B1507,'Base productos'!A$2:H$11812,5,FALSE))</f>
        <v/>
      </c>
      <c r="G1507" s="67" t="str">
        <f>IF(B1507="","",VLOOKUP(B1507,'Base productos'!A$2:H$11812,6,FALSE))</f>
        <v/>
      </c>
      <c r="H1507" s="67" t="str">
        <f>IF(B1507="","",VLOOKUP(B1507,'Base productos'!A$2:H$11812,7,FALSE))</f>
        <v/>
      </c>
      <c r="I1507" s="67" t="str">
        <f>IF(B1507="","",VLOOKUP(B1507,'Base productos'!A$2:H$11812,8,FALSE))</f>
        <v/>
      </c>
      <c r="J1507" s="47"/>
      <c r="K1507" s="48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70"/>
      <c r="Y1507" s="69"/>
      <c r="Z1507" s="70"/>
      <c r="AA1507" s="105"/>
      <c r="AB1507" s="107"/>
      <c r="AC1507" s="106"/>
      <c r="AD1507" s="106"/>
      <c r="AE1507" s="54"/>
      <c r="AF1507" s="104"/>
      <c r="AG1507" s="94"/>
      <c r="AH1507" s="94"/>
      <c r="AI1507"/>
      <c r="AJ1507"/>
      <c r="AM1507" s="13"/>
    </row>
    <row r="1508" spans="1:39" s="8" customFormat="1" ht="24.95" customHeight="1" x14ac:dyDescent="0.25">
      <c r="A1508" s="66" t="str">
        <f t="shared" si="23"/>
        <v/>
      </c>
      <c r="B1508" s="62"/>
      <c r="C1508" s="64" t="str">
        <f>IF(B1508="","",VLOOKUP(B1508,'Base productos'!A$2:H$11812,2,FALSE))</f>
        <v/>
      </c>
      <c r="D1508" s="67" t="str">
        <f>IF(B1508="","",VLOOKUP(B1508,'Base productos'!A$2:H$11812,3,FALSE))</f>
        <v/>
      </c>
      <c r="E1508" s="63" t="str">
        <f>IF(B1508="","",VLOOKUP(B1508,'Base productos'!A$2:H$11812,4,FALSE))</f>
        <v/>
      </c>
      <c r="F1508" s="63" t="str">
        <f>IF(B1508="","",VLOOKUP(B1508,'Base productos'!A$2:H$11812,5,FALSE))</f>
        <v/>
      </c>
      <c r="G1508" s="67" t="str">
        <f>IF(B1508="","",VLOOKUP(B1508,'Base productos'!A$2:H$11812,6,FALSE))</f>
        <v/>
      </c>
      <c r="H1508" s="67" t="str">
        <f>IF(B1508="","",VLOOKUP(B1508,'Base productos'!A$2:H$11812,7,FALSE))</f>
        <v/>
      </c>
      <c r="I1508" s="67" t="str">
        <f>IF(B1508="","",VLOOKUP(B1508,'Base productos'!A$2:H$11812,8,FALSE))</f>
        <v/>
      </c>
      <c r="J1508" s="47"/>
      <c r="K1508" s="48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70"/>
      <c r="Y1508" s="69"/>
      <c r="Z1508" s="70"/>
      <c r="AA1508" s="105"/>
      <c r="AB1508" s="107"/>
      <c r="AC1508" s="106"/>
      <c r="AD1508" s="106"/>
      <c r="AE1508" s="54"/>
      <c r="AF1508" s="104"/>
      <c r="AG1508" s="94"/>
      <c r="AH1508" s="94"/>
      <c r="AI1508"/>
      <c r="AJ1508"/>
      <c r="AM1508" s="13"/>
    </row>
    <row r="1509" spans="1:39" s="8" customFormat="1" ht="24.95" customHeight="1" x14ac:dyDescent="0.25">
      <c r="A1509" s="66" t="str">
        <f t="shared" si="23"/>
        <v/>
      </c>
      <c r="B1509" s="62"/>
      <c r="C1509" s="64" t="str">
        <f>IF(B1509="","",VLOOKUP(B1509,'Base productos'!A$2:H$11812,2,FALSE))</f>
        <v/>
      </c>
      <c r="D1509" s="67" t="str">
        <f>IF(B1509="","",VLOOKUP(B1509,'Base productos'!A$2:H$11812,3,FALSE))</f>
        <v/>
      </c>
      <c r="E1509" s="63" t="str">
        <f>IF(B1509="","",VLOOKUP(B1509,'Base productos'!A$2:H$11812,4,FALSE))</f>
        <v/>
      </c>
      <c r="F1509" s="63" t="str">
        <f>IF(B1509="","",VLOOKUP(B1509,'Base productos'!A$2:H$11812,5,FALSE))</f>
        <v/>
      </c>
      <c r="G1509" s="67" t="str">
        <f>IF(B1509="","",VLOOKUP(B1509,'Base productos'!A$2:H$11812,6,FALSE))</f>
        <v/>
      </c>
      <c r="H1509" s="67" t="str">
        <f>IF(B1509="","",VLOOKUP(B1509,'Base productos'!A$2:H$11812,7,FALSE))</f>
        <v/>
      </c>
      <c r="I1509" s="67" t="str">
        <f>IF(B1509="","",VLOOKUP(B1509,'Base productos'!A$2:H$11812,8,FALSE))</f>
        <v/>
      </c>
      <c r="J1509" s="47"/>
      <c r="K1509" s="48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70"/>
      <c r="Y1509" s="69"/>
      <c r="Z1509" s="70"/>
      <c r="AA1509" s="105"/>
      <c r="AB1509" s="107"/>
      <c r="AC1509" s="106"/>
      <c r="AD1509" s="106"/>
      <c r="AE1509" s="54"/>
      <c r="AF1509" s="104"/>
      <c r="AG1509" s="94"/>
      <c r="AH1509" s="94"/>
      <c r="AI1509"/>
      <c r="AJ1509"/>
      <c r="AM1509" s="13"/>
    </row>
    <row r="1510" spans="1:39" s="8" customFormat="1" ht="24.95" customHeight="1" x14ac:dyDescent="0.25">
      <c r="A1510" s="66" t="str">
        <f t="shared" si="23"/>
        <v/>
      </c>
      <c r="B1510" s="62"/>
      <c r="C1510" s="64" t="str">
        <f>IF(B1510="","",VLOOKUP(B1510,'Base productos'!A$2:H$11812,2,FALSE))</f>
        <v/>
      </c>
      <c r="D1510" s="67" t="str">
        <f>IF(B1510="","",VLOOKUP(B1510,'Base productos'!A$2:H$11812,3,FALSE))</f>
        <v/>
      </c>
      <c r="E1510" s="63" t="str">
        <f>IF(B1510="","",VLOOKUP(B1510,'Base productos'!A$2:H$11812,4,FALSE))</f>
        <v/>
      </c>
      <c r="F1510" s="63" t="str">
        <f>IF(B1510="","",VLOOKUP(B1510,'Base productos'!A$2:H$11812,5,FALSE))</f>
        <v/>
      </c>
      <c r="G1510" s="67" t="str">
        <f>IF(B1510="","",VLOOKUP(B1510,'Base productos'!A$2:H$11812,6,FALSE))</f>
        <v/>
      </c>
      <c r="H1510" s="67" t="str">
        <f>IF(B1510="","",VLOOKUP(B1510,'Base productos'!A$2:H$11812,7,FALSE))</f>
        <v/>
      </c>
      <c r="I1510" s="67" t="str">
        <f>IF(B1510="","",VLOOKUP(B1510,'Base productos'!A$2:H$11812,8,FALSE))</f>
        <v/>
      </c>
      <c r="J1510" s="47"/>
      <c r="K1510" s="48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70"/>
      <c r="Y1510" s="69"/>
      <c r="Z1510" s="70"/>
      <c r="AA1510" s="105"/>
      <c r="AB1510" s="107"/>
      <c r="AC1510" s="106"/>
      <c r="AD1510" s="106"/>
      <c r="AE1510" s="54"/>
      <c r="AF1510" s="104"/>
      <c r="AG1510" s="94"/>
      <c r="AH1510" s="94"/>
      <c r="AI1510"/>
      <c r="AJ1510"/>
      <c r="AM1510" s="13"/>
    </row>
    <row r="1511" spans="1:39" s="8" customFormat="1" ht="24.95" customHeight="1" x14ac:dyDescent="0.25">
      <c r="A1511" s="66" t="str">
        <f t="shared" si="23"/>
        <v/>
      </c>
      <c r="B1511" s="62"/>
      <c r="C1511" s="64" t="str">
        <f>IF(B1511="","",VLOOKUP(B1511,'Base productos'!A$2:H$11812,2,FALSE))</f>
        <v/>
      </c>
      <c r="D1511" s="67" t="str">
        <f>IF(B1511="","",VLOOKUP(B1511,'Base productos'!A$2:H$11812,3,FALSE))</f>
        <v/>
      </c>
      <c r="E1511" s="63" t="str">
        <f>IF(B1511="","",VLOOKUP(B1511,'Base productos'!A$2:H$11812,4,FALSE))</f>
        <v/>
      </c>
      <c r="F1511" s="63" t="str">
        <f>IF(B1511="","",VLOOKUP(B1511,'Base productos'!A$2:H$11812,5,FALSE))</f>
        <v/>
      </c>
      <c r="G1511" s="67" t="str">
        <f>IF(B1511="","",VLOOKUP(B1511,'Base productos'!A$2:H$11812,6,FALSE))</f>
        <v/>
      </c>
      <c r="H1511" s="67" t="str">
        <f>IF(B1511="","",VLOOKUP(B1511,'Base productos'!A$2:H$11812,7,FALSE))</f>
        <v/>
      </c>
      <c r="I1511" s="67" t="str">
        <f>IF(B1511="","",VLOOKUP(B1511,'Base productos'!A$2:H$11812,8,FALSE))</f>
        <v/>
      </c>
      <c r="J1511" s="47"/>
      <c r="K1511" s="48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70"/>
      <c r="Y1511" s="69"/>
      <c r="Z1511" s="70"/>
      <c r="AA1511" s="105"/>
      <c r="AB1511" s="107"/>
      <c r="AC1511" s="106"/>
      <c r="AD1511" s="106"/>
      <c r="AE1511" s="54"/>
      <c r="AF1511" s="104"/>
      <c r="AG1511" s="94"/>
      <c r="AH1511" s="94"/>
      <c r="AI1511"/>
      <c r="AJ1511"/>
      <c r="AM1511" s="13"/>
    </row>
    <row r="1512" spans="1:39" s="8" customFormat="1" ht="24.95" customHeight="1" x14ac:dyDescent="0.25">
      <c r="A1512" s="66" t="str">
        <f t="shared" si="23"/>
        <v/>
      </c>
      <c r="B1512" s="62"/>
      <c r="C1512" s="64" t="str">
        <f>IF(B1512="","",VLOOKUP(B1512,'Base productos'!A$2:H$11812,2,FALSE))</f>
        <v/>
      </c>
      <c r="D1512" s="67" t="str">
        <f>IF(B1512="","",VLOOKUP(B1512,'Base productos'!A$2:H$11812,3,FALSE))</f>
        <v/>
      </c>
      <c r="E1512" s="63" t="str">
        <f>IF(B1512="","",VLOOKUP(B1512,'Base productos'!A$2:H$11812,4,FALSE))</f>
        <v/>
      </c>
      <c r="F1512" s="63" t="str">
        <f>IF(B1512="","",VLOOKUP(B1512,'Base productos'!A$2:H$11812,5,FALSE))</f>
        <v/>
      </c>
      <c r="G1512" s="67" t="str">
        <f>IF(B1512="","",VLOOKUP(B1512,'Base productos'!A$2:H$11812,6,FALSE))</f>
        <v/>
      </c>
      <c r="H1512" s="67" t="str">
        <f>IF(B1512="","",VLOOKUP(B1512,'Base productos'!A$2:H$11812,7,FALSE))</f>
        <v/>
      </c>
      <c r="I1512" s="67" t="str">
        <f>IF(B1512="","",VLOOKUP(B1512,'Base productos'!A$2:H$11812,8,FALSE))</f>
        <v/>
      </c>
      <c r="J1512" s="47"/>
      <c r="K1512" s="48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70"/>
      <c r="Y1512" s="69"/>
      <c r="Z1512" s="70"/>
      <c r="AA1512" s="105"/>
      <c r="AB1512" s="107"/>
      <c r="AC1512" s="106"/>
      <c r="AD1512" s="106"/>
      <c r="AE1512" s="54"/>
      <c r="AF1512" s="104"/>
      <c r="AG1512" s="94"/>
      <c r="AH1512" s="94"/>
      <c r="AI1512"/>
      <c r="AJ1512"/>
      <c r="AM1512" s="13"/>
    </row>
    <row r="1513" spans="1:39" s="8" customFormat="1" ht="24.95" customHeight="1" x14ac:dyDescent="0.25">
      <c r="A1513" s="66" t="str">
        <f t="shared" si="23"/>
        <v/>
      </c>
      <c r="B1513" s="62"/>
      <c r="C1513" s="64" t="str">
        <f>IF(B1513="","",VLOOKUP(B1513,'Base productos'!A$2:H$11812,2,FALSE))</f>
        <v/>
      </c>
      <c r="D1513" s="67" t="str">
        <f>IF(B1513="","",VLOOKUP(B1513,'Base productos'!A$2:H$11812,3,FALSE))</f>
        <v/>
      </c>
      <c r="E1513" s="63" t="str">
        <f>IF(B1513="","",VLOOKUP(B1513,'Base productos'!A$2:H$11812,4,FALSE))</f>
        <v/>
      </c>
      <c r="F1513" s="63" t="str">
        <f>IF(B1513="","",VLOOKUP(B1513,'Base productos'!A$2:H$11812,5,FALSE))</f>
        <v/>
      </c>
      <c r="G1513" s="67" t="str">
        <f>IF(B1513="","",VLOOKUP(B1513,'Base productos'!A$2:H$11812,6,FALSE))</f>
        <v/>
      </c>
      <c r="H1513" s="67" t="str">
        <f>IF(B1513="","",VLOOKUP(B1513,'Base productos'!A$2:H$11812,7,FALSE))</f>
        <v/>
      </c>
      <c r="I1513" s="67" t="str">
        <f>IF(B1513="","",VLOOKUP(B1513,'Base productos'!A$2:H$11812,8,FALSE))</f>
        <v/>
      </c>
      <c r="J1513" s="47"/>
      <c r="K1513" s="48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70"/>
      <c r="Y1513" s="69"/>
      <c r="Z1513" s="70"/>
      <c r="AA1513" s="105"/>
      <c r="AB1513" s="107"/>
      <c r="AC1513" s="106"/>
      <c r="AD1513" s="106"/>
      <c r="AE1513" s="54"/>
      <c r="AF1513" s="104"/>
      <c r="AG1513" s="94"/>
      <c r="AH1513" s="94"/>
      <c r="AI1513"/>
      <c r="AJ1513"/>
      <c r="AM1513" s="13"/>
    </row>
    <row r="1514" spans="1:39" s="8" customFormat="1" ht="24.95" customHeight="1" x14ac:dyDescent="0.25">
      <c r="A1514" s="66" t="str">
        <f t="shared" si="23"/>
        <v/>
      </c>
      <c r="B1514" s="62"/>
      <c r="C1514" s="64" t="str">
        <f>IF(B1514="","",VLOOKUP(B1514,'Base productos'!A$2:H$11812,2,FALSE))</f>
        <v/>
      </c>
      <c r="D1514" s="67" t="str">
        <f>IF(B1514="","",VLOOKUP(B1514,'Base productos'!A$2:H$11812,3,FALSE))</f>
        <v/>
      </c>
      <c r="E1514" s="63" t="str">
        <f>IF(B1514="","",VLOOKUP(B1514,'Base productos'!A$2:H$11812,4,FALSE))</f>
        <v/>
      </c>
      <c r="F1514" s="63" t="str">
        <f>IF(B1514="","",VLOOKUP(B1514,'Base productos'!A$2:H$11812,5,FALSE))</f>
        <v/>
      </c>
      <c r="G1514" s="67" t="str">
        <f>IF(B1514="","",VLOOKUP(B1514,'Base productos'!A$2:H$11812,6,FALSE))</f>
        <v/>
      </c>
      <c r="H1514" s="67" t="str">
        <f>IF(B1514="","",VLOOKUP(B1514,'Base productos'!A$2:H$11812,7,FALSE))</f>
        <v/>
      </c>
      <c r="I1514" s="67" t="str">
        <f>IF(B1514="","",VLOOKUP(B1514,'Base productos'!A$2:H$11812,8,FALSE))</f>
        <v/>
      </c>
      <c r="J1514" s="47"/>
      <c r="K1514" s="48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70"/>
      <c r="Y1514" s="69"/>
      <c r="Z1514" s="70"/>
      <c r="AA1514" s="105"/>
      <c r="AB1514" s="107"/>
      <c r="AC1514" s="106"/>
      <c r="AD1514" s="106"/>
      <c r="AE1514" s="54"/>
      <c r="AF1514" s="104"/>
      <c r="AG1514" s="94"/>
      <c r="AH1514" s="94"/>
      <c r="AI1514"/>
      <c r="AJ1514"/>
      <c r="AM1514" s="13"/>
    </row>
    <row r="1515" spans="1:39" s="8" customFormat="1" ht="24.95" customHeight="1" x14ac:dyDescent="0.25">
      <c r="A1515" s="66" t="str">
        <f t="shared" si="23"/>
        <v/>
      </c>
      <c r="B1515" s="62"/>
      <c r="C1515" s="64" t="str">
        <f>IF(B1515="","",VLOOKUP(B1515,'Base productos'!A$2:H$11812,2,FALSE))</f>
        <v/>
      </c>
      <c r="D1515" s="67" t="str">
        <f>IF(B1515="","",VLOOKUP(B1515,'Base productos'!A$2:H$11812,3,FALSE))</f>
        <v/>
      </c>
      <c r="E1515" s="63" t="str">
        <f>IF(B1515="","",VLOOKUP(B1515,'Base productos'!A$2:H$11812,4,FALSE))</f>
        <v/>
      </c>
      <c r="F1515" s="63" t="str">
        <f>IF(B1515="","",VLOOKUP(B1515,'Base productos'!A$2:H$11812,5,FALSE))</f>
        <v/>
      </c>
      <c r="G1515" s="67" t="str">
        <f>IF(B1515="","",VLOOKUP(B1515,'Base productos'!A$2:H$11812,6,FALSE))</f>
        <v/>
      </c>
      <c r="H1515" s="67" t="str">
        <f>IF(B1515="","",VLOOKUP(B1515,'Base productos'!A$2:H$11812,7,FALSE))</f>
        <v/>
      </c>
      <c r="I1515" s="67" t="str">
        <f>IF(B1515="","",VLOOKUP(B1515,'Base productos'!A$2:H$11812,8,FALSE))</f>
        <v/>
      </c>
      <c r="J1515" s="47"/>
      <c r="K1515" s="48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70"/>
      <c r="Y1515" s="69"/>
      <c r="Z1515" s="70"/>
      <c r="AA1515" s="105"/>
      <c r="AB1515" s="107"/>
      <c r="AC1515" s="106"/>
      <c r="AD1515" s="106"/>
      <c r="AE1515" s="54"/>
      <c r="AF1515" s="104"/>
      <c r="AG1515" s="94"/>
      <c r="AH1515" s="94"/>
      <c r="AI1515"/>
      <c r="AJ1515"/>
      <c r="AM1515" s="13"/>
    </row>
    <row r="1516" spans="1:39" s="8" customFormat="1" ht="24.95" customHeight="1" x14ac:dyDescent="0.25">
      <c r="A1516" s="66" t="str">
        <f t="shared" si="23"/>
        <v/>
      </c>
      <c r="B1516" s="62"/>
      <c r="C1516" s="64" t="str">
        <f>IF(B1516="","",VLOOKUP(B1516,'Base productos'!A$2:H$11812,2,FALSE))</f>
        <v/>
      </c>
      <c r="D1516" s="67" t="str">
        <f>IF(B1516="","",VLOOKUP(B1516,'Base productos'!A$2:H$11812,3,FALSE))</f>
        <v/>
      </c>
      <c r="E1516" s="63" t="str">
        <f>IF(B1516="","",VLOOKUP(B1516,'Base productos'!A$2:H$11812,4,FALSE))</f>
        <v/>
      </c>
      <c r="F1516" s="63" t="str">
        <f>IF(B1516="","",VLOOKUP(B1516,'Base productos'!A$2:H$11812,5,FALSE))</f>
        <v/>
      </c>
      <c r="G1516" s="67" t="str">
        <f>IF(B1516="","",VLOOKUP(B1516,'Base productos'!A$2:H$11812,6,FALSE))</f>
        <v/>
      </c>
      <c r="H1516" s="67" t="str">
        <f>IF(B1516="","",VLOOKUP(B1516,'Base productos'!A$2:H$11812,7,FALSE))</f>
        <v/>
      </c>
      <c r="I1516" s="67" t="str">
        <f>IF(B1516="","",VLOOKUP(B1516,'Base productos'!A$2:H$11812,8,FALSE))</f>
        <v/>
      </c>
      <c r="J1516" s="47"/>
      <c r="K1516" s="48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70"/>
      <c r="Y1516" s="69"/>
      <c r="Z1516" s="70"/>
      <c r="AA1516" s="105"/>
      <c r="AB1516" s="107"/>
      <c r="AC1516" s="106"/>
      <c r="AD1516" s="106"/>
      <c r="AE1516" s="54"/>
      <c r="AF1516" s="104"/>
      <c r="AG1516" s="94"/>
      <c r="AH1516" s="94"/>
      <c r="AI1516"/>
      <c r="AJ1516"/>
      <c r="AM1516" s="13"/>
    </row>
    <row r="1517" spans="1:39" s="8" customFormat="1" ht="24.95" customHeight="1" x14ac:dyDescent="0.25">
      <c r="A1517" s="66" t="str">
        <f t="shared" si="23"/>
        <v/>
      </c>
      <c r="B1517" s="62"/>
      <c r="C1517" s="64" t="str">
        <f>IF(B1517="","",VLOOKUP(B1517,'Base productos'!A$2:H$11812,2,FALSE))</f>
        <v/>
      </c>
      <c r="D1517" s="67" t="str">
        <f>IF(B1517="","",VLOOKUP(B1517,'Base productos'!A$2:H$11812,3,FALSE))</f>
        <v/>
      </c>
      <c r="E1517" s="63" t="str">
        <f>IF(B1517="","",VLOOKUP(B1517,'Base productos'!A$2:H$11812,4,FALSE))</f>
        <v/>
      </c>
      <c r="F1517" s="63" t="str">
        <f>IF(B1517="","",VLOOKUP(B1517,'Base productos'!A$2:H$11812,5,FALSE))</f>
        <v/>
      </c>
      <c r="G1517" s="67" t="str">
        <f>IF(B1517="","",VLOOKUP(B1517,'Base productos'!A$2:H$11812,6,FALSE))</f>
        <v/>
      </c>
      <c r="H1517" s="67" t="str">
        <f>IF(B1517="","",VLOOKUP(B1517,'Base productos'!A$2:H$11812,7,FALSE))</f>
        <v/>
      </c>
      <c r="I1517" s="67" t="str">
        <f>IF(B1517="","",VLOOKUP(B1517,'Base productos'!A$2:H$11812,8,FALSE))</f>
        <v/>
      </c>
      <c r="J1517" s="47"/>
      <c r="K1517" s="48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70"/>
      <c r="Y1517" s="69"/>
      <c r="Z1517" s="70"/>
      <c r="AA1517" s="105"/>
      <c r="AB1517" s="107"/>
      <c r="AC1517" s="106"/>
      <c r="AD1517" s="106"/>
      <c r="AE1517" s="54"/>
      <c r="AF1517" s="104"/>
      <c r="AG1517" s="94"/>
      <c r="AH1517" s="94"/>
      <c r="AI1517"/>
      <c r="AJ1517"/>
      <c r="AM1517" s="13"/>
    </row>
    <row r="1518" spans="1:39" s="8" customFormat="1" ht="24.95" customHeight="1" x14ac:dyDescent="0.25">
      <c r="A1518" s="66" t="str">
        <f t="shared" si="23"/>
        <v/>
      </c>
      <c r="B1518" s="62"/>
      <c r="C1518" s="64" t="str">
        <f>IF(B1518="","",VLOOKUP(B1518,'Base productos'!A$2:H$11812,2,FALSE))</f>
        <v/>
      </c>
      <c r="D1518" s="67" t="str">
        <f>IF(B1518="","",VLOOKUP(B1518,'Base productos'!A$2:H$11812,3,FALSE))</f>
        <v/>
      </c>
      <c r="E1518" s="63" t="str">
        <f>IF(B1518="","",VLOOKUP(B1518,'Base productos'!A$2:H$11812,4,FALSE))</f>
        <v/>
      </c>
      <c r="F1518" s="63" t="str">
        <f>IF(B1518="","",VLOOKUP(B1518,'Base productos'!A$2:H$11812,5,FALSE))</f>
        <v/>
      </c>
      <c r="G1518" s="67" t="str">
        <f>IF(B1518="","",VLOOKUP(B1518,'Base productos'!A$2:H$11812,6,FALSE))</f>
        <v/>
      </c>
      <c r="H1518" s="67" t="str">
        <f>IF(B1518="","",VLOOKUP(B1518,'Base productos'!A$2:H$11812,7,FALSE))</f>
        <v/>
      </c>
      <c r="I1518" s="67" t="str">
        <f>IF(B1518="","",VLOOKUP(B1518,'Base productos'!A$2:H$11812,8,FALSE))</f>
        <v/>
      </c>
      <c r="J1518" s="47"/>
      <c r="K1518" s="48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70"/>
      <c r="Y1518" s="69"/>
      <c r="Z1518" s="70"/>
      <c r="AA1518" s="105"/>
      <c r="AB1518" s="107"/>
      <c r="AC1518" s="106"/>
      <c r="AD1518" s="106"/>
      <c r="AE1518" s="54"/>
      <c r="AF1518" s="104"/>
      <c r="AG1518" s="94"/>
      <c r="AH1518" s="94"/>
      <c r="AI1518"/>
      <c r="AJ1518"/>
      <c r="AM1518" s="13"/>
    </row>
    <row r="1519" spans="1:39" s="8" customFormat="1" ht="24.95" customHeight="1" x14ac:dyDescent="0.25">
      <c r="A1519" s="66" t="str">
        <f t="shared" si="23"/>
        <v/>
      </c>
      <c r="B1519" s="62"/>
      <c r="C1519" s="64" t="str">
        <f>IF(B1519="","",VLOOKUP(B1519,'Base productos'!A$2:H$11812,2,FALSE))</f>
        <v/>
      </c>
      <c r="D1519" s="67" t="str">
        <f>IF(B1519="","",VLOOKUP(B1519,'Base productos'!A$2:H$11812,3,FALSE))</f>
        <v/>
      </c>
      <c r="E1519" s="63" t="str">
        <f>IF(B1519="","",VLOOKUP(B1519,'Base productos'!A$2:H$11812,4,FALSE))</f>
        <v/>
      </c>
      <c r="F1519" s="63" t="str">
        <f>IF(B1519="","",VLOOKUP(B1519,'Base productos'!A$2:H$11812,5,FALSE))</f>
        <v/>
      </c>
      <c r="G1519" s="67" t="str">
        <f>IF(B1519="","",VLOOKUP(B1519,'Base productos'!A$2:H$11812,6,FALSE))</f>
        <v/>
      </c>
      <c r="H1519" s="67" t="str">
        <f>IF(B1519="","",VLOOKUP(B1519,'Base productos'!A$2:H$11812,7,FALSE))</f>
        <v/>
      </c>
      <c r="I1519" s="67" t="str">
        <f>IF(B1519="","",VLOOKUP(B1519,'Base productos'!A$2:H$11812,8,FALSE))</f>
        <v/>
      </c>
      <c r="J1519" s="47"/>
      <c r="K1519" s="48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70"/>
      <c r="Y1519" s="69"/>
      <c r="Z1519" s="70"/>
      <c r="AA1519" s="105"/>
      <c r="AB1519" s="107"/>
      <c r="AC1519" s="106"/>
      <c r="AD1519" s="106"/>
      <c r="AE1519" s="54"/>
      <c r="AF1519" s="104"/>
      <c r="AG1519" s="94"/>
      <c r="AH1519" s="94"/>
      <c r="AI1519"/>
      <c r="AJ1519"/>
      <c r="AM1519" s="13"/>
    </row>
    <row r="1520" spans="1:39" s="8" customFormat="1" ht="24.95" customHeight="1" x14ac:dyDescent="0.25">
      <c r="A1520" s="66" t="str">
        <f t="shared" si="23"/>
        <v/>
      </c>
      <c r="B1520" s="62"/>
      <c r="C1520" s="64" t="str">
        <f>IF(B1520="","",VLOOKUP(B1520,'Base productos'!A$2:H$11812,2,FALSE))</f>
        <v/>
      </c>
      <c r="D1520" s="67" t="str">
        <f>IF(B1520="","",VLOOKUP(B1520,'Base productos'!A$2:H$11812,3,FALSE))</f>
        <v/>
      </c>
      <c r="E1520" s="63" t="str">
        <f>IF(B1520="","",VLOOKUP(B1520,'Base productos'!A$2:H$11812,4,FALSE))</f>
        <v/>
      </c>
      <c r="F1520" s="63" t="str">
        <f>IF(B1520="","",VLOOKUP(B1520,'Base productos'!A$2:H$11812,5,FALSE))</f>
        <v/>
      </c>
      <c r="G1520" s="67" t="str">
        <f>IF(B1520="","",VLOOKUP(B1520,'Base productos'!A$2:H$11812,6,FALSE))</f>
        <v/>
      </c>
      <c r="H1520" s="67" t="str">
        <f>IF(B1520="","",VLOOKUP(B1520,'Base productos'!A$2:H$11812,7,FALSE))</f>
        <v/>
      </c>
      <c r="I1520" s="67" t="str">
        <f>IF(B1520="","",VLOOKUP(B1520,'Base productos'!A$2:H$11812,8,FALSE))</f>
        <v/>
      </c>
      <c r="J1520" s="47"/>
      <c r="K1520" s="48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70"/>
      <c r="Y1520" s="69"/>
      <c r="Z1520" s="70"/>
      <c r="AA1520" s="105"/>
      <c r="AB1520" s="107"/>
      <c r="AC1520" s="106"/>
      <c r="AD1520" s="106"/>
      <c r="AE1520" s="54"/>
      <c r="AF1520" s="104"/>
      <c r="AG1520" s="94"/>
      <c r="AH1520" s="94"/>
      <c r="AI1520"/>
      <c r="AJ1520"/>
      <c r="AM1520" s="13"/>
    </row>
    <row r="1521" spans="1:39" s="8" customFormat="1" ht="24.95" customHeight="1" x14ac:dyDescent="0.25">
      <c r="A1521" s="66" t="str">
        <f t="shared" si="23"/>
        <v/>
      </c>
      <c r="B1521" s="62"/>
      <c r="C1521" s="64" t="str">
        <f>IF(B1521="","",VLOOKUP(B1521,'Base productos'!A$2:H$11812,2,FALSE))</f>
        <v/>
      </c>
      <c r="D1521" s="67" t="str">
        <f>IF(B1521="","",VLOOKUP(B1521,'Base productos'!A$2:H$11812,3,FALSE))</f>
        <v/>
      </c>
      <c r="E1521" s="63" t="str">
        <f>IF(B1521="","",VLOOKUP(B1521,'Base productos'!A$2:H$11812,4,FALSE))</f>
        <v/>
      </c>
      <c r="F1521" s="63" t="str">
        <f>IF(B1521="","",VLOOKUP(B1521,'Base productos'!A$2:H$11812,5,FALSE))</f>
        <v/>
      </c>
      <c r="G1521" s="67" t="str">
        <f>IF(B1521="","",VLOOKUP(B1521,'Base productos'!A$2:H$11812,6,FALSE))</f>
        <v/>
      </c>
      <c r="H1521" s="67" t="str">
        <f>IF(B1521="","",VLOOKUP(B1521,'Base productos'!A$2:H$11812,7,FALSE))</f>
        <v/>
      </c>
      <c r="I1521" s="67" t="str">
        <f>IF(B1521="","",VLOOKUP(B1521,'Base productos'!A$2:H$11812,8,FALSE))</f>
        <v/>
      </c>
      <c r="J1521" s="47"/>
      <c r="K1521" s="48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70"/>
      <c r="Y1521" s="69"/>
      <c r="Z1521" s="70"/>
      <c r="AA1521" s="105"/>
      <c r="AB1521" s="107"/>
      <c r="AC1521" s="106"/>
      <c r="AD1521" s="106"/>
      <c r="AE1521" s="54"/>
      <c r="AF1521" s="104"/>
      <c r="AG1521" s="94"/>
      <c r="AH1521" s="94"/>
      <c r="AI1521"/>
      <c r="AJ1521"/>
      <c r="AM1521" s="13"/>
    </row>
    <row r="1522" spans="1:39" s="8" customFormat="1" ht="24.95" customHeight="1" x14ac:dyDescent="0.25">
      <c r="A1522" s="66" t="str">
        <f t="shared" si="23"/>
        <v/>
      </c>
      <c r="B1522" s="62"/>
      <c r="C1522" s="64" t="str">
        <f>IF(B1522="","",VLOOKUP(B1522,'Base productos'!A$2:H$11812,2,FALSE))</f>
        <v/>
      </c>
      <c r="D1522" s="67" t="str">
        <f>IF(B1522="","",VLOOKUP(B1522,'Base productos'!A$2:H$11812,3,FALSE))</f>
        <v/>
      </c>
      <c r="E1522" s="63" t="str">
        <f>IF(B1522="","",VLOOKUP(B1522,'Base productos'!A$2:H$11812,4,FALSE))</f>
        <v/>
      </c>
      <c r="F1522" s="63" t="str">
        <f>IF(B1522="","",VLOOKUP(B1522,'Base productos'!A$2:H$11812,5,FALSE))</f>
        <v/>
      </c>
      <c r="G1522" s="67" t="str">
        <f>IF(B1522="","",VLOOKUP(B1522,'Base productos'!A$2:H$11812,6,FALSE))</f>
        <v/>
      </c>
      <c r="H1522" s="67" t="str">
        <f>IF(B1522="","",VLOOKUP(B1522,'Base productos'!A$2:H$11812,7,FALSE))</f>
        <v/>
      </c>
      <c r="I1522" s="67" t="str">
        <f>IF(B1522="","",VLOOKUP(B1522,'Base productos'!A$2:H$11812,8,FALSE))</f>
        <v/>
      </c>
      <c r="J1522" s="47"/>
      <c r="K1522" s="48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70"/>
      <c r="Y1522" s="69"/>
      <c r="Z1522" s="70"/>
      <c r="AA1522" s="105"/>
      <c r="AB1522" s="107"/>
      <c r="AC1522" s="106"/>
      <c r="AD1522" s="106"/>
      <c r="AE1522" s="54"/>
      <c r="AF1522" s="104"/>
      <c r="AG1522" s="94"/>
      <c r="AH1522" s="94"/>
      <c r="AI1522"/>
      <c r="AJ1522"/>
      <c r="AM1522" s="13"/>
    </row>
    <row r="1523" spans="1:39" s="8" customFormat="1" ht="24.95" customHeight="1" x14ac:dyDescent="0.25">
      <c r="A1523" s="66" t="str">
        <f t="shared" si="23"/>
        <v/>
      </c>
      <c r="B1523" s="62"/>
      <c r="C1523" s="64" t="str">
        <f>IF(B1523="","",VLOOKUP(B1523,'Base productos'!A$2:H$11812,2,FALSE))</f>
        <v/>
      </c>
      <c r="D1523" s="67" t="str">
        <f>IF(B1523="","",VLOOKUP(B1523,'Base productos'!A$2:H$11812,3,FALSE))</f>
        <v/>
      </c>
      <c r="E1523" s="63" t="str">
        <f>IF(B1523="","",VLOOKUP(B1523,'Base productos'!A$2:H$11812,4,FALSE))</f>
        <v/>
      </c>
      <c r="F1523" s="63" t="str">
        <f>IF(B1523="","",VLOOKUP(B1523,'Base productos'!A$2:H$11812,5,FALSE))</f>
        <v/>
      </c>
      <c r="G1523" s="67" t="str">
        <f>IF(B1523="","",VLOOKUP(B1523,'Base productos'!A$2:H$11812,6,FALSE))</f>
        <v/>
      </c>
      <c r="H1523" s="67" t="str">
        <f>IF(B1523="","",VLOOKUP(B1523,'Base productos'!A$2:H$11812,7,FALSE))</f>
        <v/>
      </c>
      <c r="I1523" s="67" t="str">
        <f>IF(B1523="","",VLOOKUP(B1523,'Base productos'!A$2:H$11812,8,FALSE))</f>
        <v/>
      </c>
      <c r="J1523" s="47"/>
      <c r="K1523" s="48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70"/>
      <c r="Y1523" s="69"/>
      <c r="Z1523" s="70"/>
      <c r="AA1523" s="105"/>
      <c r="AB1523" s="107"/>
      <c r="AC1523" s="106"/>
      <c r="AD1523" s="106"/>
      <c r="AE1523" s="54"/>
      <c r="AF1523" s="104"/>
      <c r="AG1523" s="94"/>
      <c r="AH1523" s="94"/>
      <c r="AI1523"/>
      <c r="AJ1523"/>
      <c r="AM1523" s="13"/>
    </row>
    <row r="1524" spans="1:39" s="8" customFormat="1" ht="24.95" customHeight="1" x14ac:dyDescent="0.25">
      <c r="A1524" s="66" t="str">
        <f t="shared" si="23"/>
        <v/>
      </c>
      <c r="B1524" s="62"/>
      <c r="C1524" s="64" t="str">
        <f>IF(B1524="","",VLOOKUP(B1524,'Base productos'!A$2:H$11812,2,FALSE))</f>
        <v/>
      </c>
      <c r="D1524" s="67" t="str">
        <f>IF(B1524="","",VLOOKUP(B1524,'Base productos'!A$2:H$11812,3,FALSE))</f>
        <v/>
      </c>
      <c r="E1524" s="63" t="str">
        <f>IF(B1524="","",VLOOKUP(B1524,'Base productos'!A$2:H$11812,4,FALSE))</f>
        <v/>
      </c>
      <c r="F1524" s="63" t="str">
        <f>IF(B1524="","",VLOOKUP(B1524,'Base productos'!A$2:H$11812,5,FALSE))</f>
        <v/>
      </c>
      <c r="G1524" s="67" t="str">
        <f>IF(B1524="","",VLOOKUP(B1524,'Base productos'!A$2:H$11812,6,FALSE))</f>
        <v/>
      </c>
      <c r="H1524" s="67" t="str">
        <f>IF(B1524="","",VLOOKUP(B1524,'Base productos'!A$2:H$11812,7,FALSE))</f>
        <v/>
      </c>
      <c r="I1524" s="67" t="str">
        <f>IF(B1524="","",VLOOKUP(B1524,'Base productos'!A$2:H$11812,8,FALSE))</f>
        <v/>
      </c>
      <c r="J1524" s="47"/>
      <c r="K1524" s="48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70"/>
      <c r="Y1524" s="69"/>
      <c r="Z1524" s="70"/>
      <c r="AA1524" s="105"/>
      <c r="AB1524" s="107"/>
      <c r="AC1524" s="106"/>
      <c r="AD1524" s="106"/>
      <c r="AE1524" s="54"/>
      <c r="AF1524" s="104"/>
      <c r="AG1524" s="94"/>
      <c r="AH1524" s="94"/>
      <c r="AI1524"/>
      <c r="AJ1524"/>
      <c r="AM1524" s="13"/>
    </row>
    <row r="1525" spans="1:39" s="8" customFormat="1" ht="24.95" customHeight="1" x14ac:dyDescent="0.25">
      <c r="A1525" s="66" t="str">
        <f t="shared" si="23"/>
        <v/>
      </c>
      <c r="B1525" s="62"/>
      <c r="C1525" s="64" t="str">
        <f>IF(B1525="","",VLOOKUP(B1525,'Base productos'!A$2:H$11812,2,FALSE))</f>
        <v/>
      </c>
      <c r="D1525" s="67" t="str">
        <f>IF(B1525="","",VLOOKUP(B1525,'Base productos'!A$2:H$11812,3,FALSE))</f>
        <v/>
      </c>
      <c r="E1525" s="63" t="str">
        <f>IF(B1525="","",VLOOKUP(B1525,'Base productos'!A$2:H$11812,4,FALSE))</f>
        <v/>
      </c>
      <c r="F1525" s="63" t="str">
        <f>IF(B1525="","",VLOOKUP(B1525,'Base productos'!A$2:H$11812,5,FALSE))</f>
        <v/>
      </c>
      <c r="G1525" s="67" t="str">
        <f>IF(B1525="","",VLOOKUP(B1525,'Base productos'!A$2:H$11812,6,FALSE))</f>
        <v/>
      </c>
      <c r="H1525" s="67" t="str">
        <f>IF(B1525="","",VLOOKUP(B1525,'Base productos'!A$2:H$11812,7,FALSE))</f>
        <v/>
      </c>
      <c r="I1525" s="67" t="str">
        <f>IF(B1525="","",VLOOKUP(B1525,'Base productos'!A$2:H$11812,8,FALSE))</f>
        <v/>
      </c>
      <c r="J1525" s="47"/>
      <c r="K1525" s="48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70"/>
      <c r="Y1525" s="69"/>
      <c r="Z1525" s="70"/>
      <c r="AA1525" s="105"/>
      <c r="AB1525" s="107"/>
      <c r="AC1525" s="106"/>
      <c r="AD1525" s="106"/>
      <c r="AE1525" s="54"/>
      <c r="AF1525" s="104"/>
      <c r="AG1525" s="94"/>
      <c r="AH1525" s="94"/>
      <c r="AI1525"/>
      <c r="AJ1525"/>
      <c r="AM1525" s="13"/>
    </row>
    <row r="1526" spans="1:39" s="8" customFormat="1" ht="24.95" customHeight="1" x14ac:dyDescent="0.25">
      <c r="A1526" s="66" t="str">
        <f t="shared" si="23"/>
        <v/>
      </c>
      <c r="B1526" s="62"/>
      <c r="C1526" s="64" t="str">
        <f>IF(B1526="","",VLOOKUP(B1526,'Base productos'!A$2:H$11812,2,FALSE))</f>
        <v/>
      </c>
      <c r="D1526" s="67" t="str">
        <f>IF(B1526="","",VLOOKUP(B1526,'Base productos'!A$2:H$11812,3,FALSE))</f>
        <v/>
      </c>
      <c r="E1526" s="63" t="str">
        <f>IF(B1526="","",VLOOKUP(B1526,'Base productos'!A$2:H$11812,4,FALSE))</f>
        <v/>
      </c>
      <c r="F1526" s="63" t="str">
        <f>IF(B1526="","",VLOOKUP(B1526,'Base productos'!A$2:H$11812,5,FALSE))</f>
        <v/>
      </c>
      <c r="G1526" s="67" t="str">
        <f>IF(B1526="","",VLOOKUP(B1526,'Base productos'!A$2:H$11812,6,FALSE))</f>
        <v/>
      </c>
      <c r="H1526" s="67" t="str">
        <f>IF(B1526="","",VLOOKUP(B1526,'Base productos'!A$2:H$11812,7,FALSE))</f>
        <v/>
      </c>
      <c r="I1526" s="67" t="str">
        <f>IF(B1526="","",VLOOKUP(B1526,'Base productos'!A$2:H$11812,8,FALSE))</f>
        <v/>
      </c>
      <c r="J1526" s="47"/>
      <c r="K1526" s="48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70"/>
      <c r="Y1526" s="69"/>
      <c r="Z1526" s="70"/>
      <c r="AA1526" s="105"/>
      <c r="AB1526" s="107"/>
      <c r="AC1526" s="106"/>
      <c r="AD1526" s="106"/>
      <c r="AE1526" s="54"/>
      <c r="AF1526" s="104"/>
      <c r="AG1526" s="94"/>
      <c r="AH1526" s="94"/>
      <c r="AI1526"/>
      <c r="AJ1526"/>
      <c r="AM1526" s="13"/>
    </row>
    <row r="1527" spans="1:39" s="8" customFormat="1" ht="24.95" customHeight="1" x14ac:dyDescent="0.25">
      <c r="A1527" s="66" t="str">
        <f t="shared" si="23"/>
        <v/>
      </c>
      <c r="B1527" s="62"/>
      <c r="C1527" s="64" t="str">
        <f>IF(B1527="","",VLOOKUP(B1527,'Base productos'!A$2:H$11812,2,FALSE))</f>
        <v/>
      </c>
      <c r="D1527" s="67" t="str">
        <f>IF(B1527="","",VLOOKUP(B1527,'Base productos'!A$2:H$11812,3,FALSE))</f>
        <v/>
      </c>
      <c r="E1527" s="63" t="str">
        <f>IF(B1527="","",VLOOKUP(B1527,'Base productos'!A$2:H$11812,4,FALSE))</f>
        <v/>
      </c>
      <c r="F1527" s="63" t="str">
        <f>IF(B1527="","",VLOOKUP(B1527,'Base productos'!A$2:H$11812,5,FALSE))</f>
        <v/>
      </c>
      <c r="G1527" s="67" t="str">
        <f>IF(B1527="","",VLOOKUP(B1527,'Base productos'!A$2:H$11812,6,FALSE))</f>
        <v/>
      </c>
      <c r="H1527" s="67" t="str">
        <f>IF(B1527="","",VLOOKUP(B1527,'Base productos'!A$2:H$11812,7,FALSE))</f>
        <v/>
      </c>
      <c r="I1527" s="67" t="str">
        <f>IF(B1527="","",VLOOKUP(B1527,'Base productos'!A$2:H$11812,8,FALSE))</f>
        <v/>
      </c>
      <c r="J1527" s="47"/>
      <c r="K1527" s="48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70"/>
      <c r="Y1527" s="69"/>
      <c r="Z1527" s="70"/>
      <c r="AA1527" s="105"/>
      <c r="AB1527" s="107"/>
      <c r="AC1527" s="106"/>
      <c r="AD1527" s="106"/>
      <c r="AE1527" s="54"/>
      <c r="AF1527" s="104"/>
      <c r="AG1527" s="94"/>
      <c r="AH1527" s="94"/>
      <c r="AI1527"/>
      <c r="AJ1527"/>
      <c r="AM1527" s="13"/>
    </row>
    <row r="1528" spans="1:39" s="8" customFormat="1" ht="24.95" customHeight="1" x14ac:dyDescent="0.25">
      <c r="A1528" s="66" t="str">
        <f t="shared" si="23"/>
        <v/>
      </c>
      <c r="B1528" s="62"/>
      <c r="C1528" s="64" t="str">
        <f>IF(B1528="","",VLOOKUP(B1528,'Base productos'!A$2:H$11812,2,FALSE))</f>
        <v/>
      </c>
      <c r="D1528" s="67" t="str">
        <f>IF(B1528="","",VLOOKUP(B1528,'Base productos'!A$2:H$11812,3,FALSE))</f>
        <v/>
      </c>
      <c r="E1528" s="63" t="str">
        <f>IF(B1528="","",VLOOKUP(B1528,'Base productos'!A$2:H$11812,4,FALSE))</f>
        <v/>
      </c>
      <c r="F1528" s="63" t="str">
        <f>IF(B1528="","",VLOOKUP(B1528,'Base productos'!A$2:H$11812,5,FALSE))</f>
        <v/>
      </c>
      <c r="G1528" s="67" t="str">
        <f>IF(B1528="","",VLOOKUP(B1528,'Base productos'!A$2:H$11812,6,FALSE))</f>
        <v/>
      </c>
      <c r="H1528" s="67" t="str">
        <f>IF(B1528="","",VLOOKUP(B1528,'Base productos'!A$2:H$11812,7,FALSE))</f>
        <v/>
      </c>
      <c r="I1528" s="67" t="str">
        <f>IF(B1528="","",VLOOKUP(B1528,'Base productos'!A$2:H$11812,8,FALSE))</f>
        <v/>
      </c>
      <c r="J1528" s="47"/>
      <c r="K1528" s="48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70"/>
      <c r="Y1528" s="69"/>
      <c r="Z1528" s="70"/>
      <c r="AA1528" s="105"/>
      <c r="AB1528" s="107"/>
      <c r="AC1528" s="106"/>
      <c r="AD1528" s="106"/>
      <c r="AE1528" s="54"/>
      <c r="AF1528" s="104"/>
      <c r="AG1528" s="94"/>
      <c r="AH1528" s="94"/>
      <c r="AI1528"/>
      <c r="AJ1528"/>
      <c r="AM1528" s="13"/>
    </row>
    <row r="1529" spans="1:39" s="8" customFormat="1" ht="24.95" customHeight="1" x14ac:dyDescent="0.25">
      <c r="A1529" s="66" t="str">
        <f t="shared" si="23"/>
        <v/>
      </c>
      <c r="B1529" s="62"/>
      <c r="C1529" s="64" t="str">
        <f>IF(B1529="","",VLOOKUP(B1529,'Base productos'!A$2:H$11812,2,FALSE))</f>
        <v/>
      </c>
      <c r="D1529" s="67" t="str">
        <f>IF(B1529="","",VLOOKUP(B1529,'Base productos'!A$2:H$11812,3,FALSE))</f>
        <v/>
      </c>
      <c r="E1529" s="63" t="str">
        <f>IF(B1529="","",VLOOKUP(B1529,'Base productos'!A$2:H$11812,4,FALSE))</f>
        <v/>
      </c>
      <c r="F1529" s="63" t="str">
        <f>IF(B1529="","",VLOOKUP(B1529,'Base productos'!A$2:H$11812,5,FALSE))</f>
        <v/>
      </c>
      <c r="G1529" s="67" t="str">
        <f>IF(B1529="","",VLOOKUP(B1529,'Base productos'!A$2:H$11812,6,FALSE))</f>
        <v/>
      </c>
      <c r="H1529" s="67" t="str">
        <f>IF(B1529="","",VLOOKUP(B1529,'Base productos'!A$2:H$11812,7,FALSE))</f>
        <v/>
      </c>
      <c r="I1529" s="67" t="str">
        <f>IF(B1529="","",VLOOKUP(B1529,'Base productos'!A$2:H$11812,8,FALSE))</f>
        <v/>
      </c>
      <c r="J1529" s="47"/>
      <c r="K1529" s="48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70"/>
      <c r="Y1529" s="69"/>
      <c r="Z1529" s="70"/>
      <c r="AA1529" s="105"/>
      <c r="AB1529" s="107"/>
      <c r="AC1529" s="106"/>
      <c r="AD1529" s="106"/>
      <c r="AE1529" s="54"/>
      <c r="AF1529" s="104"/>
      <c r="AG1529" s="94"/>
      <c r="AH1529" s="94"/>
      <c r="AI1529"/>
      <c r="AJ1529"/>
      <c r="AM1529" s="13"/>
    </row>
    <row r="1530" spans="1:39" s="8" customFormat="1" ht="24.95" customHeight="1" x14ac:dyDescent="0.25">
      <c r="A1530" s="66" t="str">
        <f t="shared" si="23"/>
        <v/>
      </c>
      <c r="B1530" s="62"/>
      <c r="C1530" s="64" t="str">
        <f>IF(B1530="","",VLOOKUP(B1530,'Base productos'!A$2:H$11812,2,FALSE))</f>
        <v/>
      </c>
      <c r="D1530" s="67" t="str">
        <f>IF(B1530="","",VLOOKUP(B1530,'Base productos'!A$2:H$11812,3,FALSE))</f>
        <v/>
      </c>
      <c r="E1530" s="63" t="str">
        <f>IF(B1530="","",VLOOKUP(B1530,'Base productos'!A$2:H$11812,4,FALSE))</f>
        <v/>
      </c>
      <c r="F1530" s="63" t="str">
        <f>IF(B1530="","",VLOOKUP(B1530,'Base productos'!A$2:H$11812,5,FALSE))</f>
        <v/>
      </c>
      <c r="G1530" s="67" t="str">
        <f>IF(B1530="","",VLOOKUP(B1530,'Base productos'!A$2:H$11812,6,FALSE))</f>
        <v/>
      </c>
      <c r="H1530" s="67" t="str">
        <f>IF(B1530="","",VLOOKUP(B1530,'Base productos'!A$2:H$11812,7,FALSE))</f>
        <v/>
      </c>
      <c r="I1530" s="67" t="str">
        <f>IF(B1530="","",VLOOKUP(B1530,'Base productos'!A$2:H$11812,8,FALSE))</f>
        <v/>
      </c>
      <c r="J1530" s="47"/>
      <c r="K1530" s="48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70"/>
      <c r="Y1530" s="69"/>
      <c r="Z1530" s="70"/>
      <c r="AA1530" s="105"/>
      <c r="AB1530" s="107"/>
      <c r="AC1530" s="106"/>
      <c r="AD1530" s="106"/>
      <c r="AE1530" s="54"/>
      <c r="AF1530" s="104"/>
      <c r="AG1530" s="94"/>
      <c r="AH1530" s="94"/>
      <c r="AI1530"/>
      <c r="AJ1530"/>
      <c r="AM1530" s="13"/>
    </row>
    <row r="1531" spans="1:39" s="8" customFormat="1" ht="24.95" customHeight="1" x14ac:dyDescent="0.25">
      <c r="A1531" s="66" t="str">
        <f t="shared" si="23"/>
        <v/>
      </c>
      <c r="B1531" s="62"/>
      <c r="C1531" s="64" t="str">
        <f>IF(B1531="","",VLOOKUP(B1531,'Base productos'!A$2:H$11812,2,FALSE))</f>
        <v/>
      </c>
      <c r="D1531" s="67" t="str">
        <f>IF(B1531="","",VLOOKUP(B1531,'Base productos'!A$2:H$11812,3,FALSE))</f>
        <v/>
      </c>
      <c r="E1531" s="63" t="str">
        <f>IF(B1531="","",VLOOKUP(B1531,'Base productos'!A$2:H$11812,4,FALSE))</f>
        <v/>
      </c>
      <c r="F1531" s="63" t="str">
        <f>IF(B1531="","",VLOOKUP(B1531,'Base productos'!A$2:H$11812,5,FALSE))</f>
        <v/>
      </c>
      <c r="G1531" s="67" t="str">
        <f>IF(B1531="","",VLOOKUP(B1531,'Base productos'!A$2:H$11812,6,FALSE))</f>
        <v/>
      </c>
      <c r="H1531" s="67" t="str">
        <f>IF(B1531="","",VLOOKUP(B1531,'Base productos'!A$2:H$11812,7,FALSE))</f>
        <v/>
      </c>
      <c r="I1531" s="67" t="str">
        <f>IF(B1531="","",VLOOKUP(B1531,'Base productos'!A$2:H$11812,8,FALSE))</f>
        <v/>
      </c>
      <c r="J1531" s="47"/>
      <c r="K1531" s="48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70"/>
      <c r="Y1531" s="69"/>
      <c r="Z1531" s="70"/>
      <c r="AA1531" s="105"/>
      <c r="AB1531" s="107"/>
      <c r="AC1531" s="106"/>
      <c r="AD1531" s="106"/>
      <c r="AE1531" s="54"/>
      <c r="AF1531" s="104"/>
      <c r="AG1531" s="94"/>
      <c r="AH1531" s="94"/>
      <c r="AI1531"/>
      <c r="AJ1531"/>
      <c r="AM1531" s="13"/>
    </row>
    <row r="1532" spans="1:39" s="8" customFormat="1" ht="24.95" customHeight="1" x14ac:dyDescent="0.25">
      <c r="A1532" s="66" t="str">
        <f t="shared" si="23"/>
        <v/>
      </c>
      <c r="B1532" s="62"/>
      <c r="C1532" s="64" t="str">
        <f>IF(B1532="","",VLOOKUP(B1532,'Base productos'!A$2:H$11812,2,FALSE))</f>
        <v/>
      </c>
      <c r="D1532" s="67" t="str">
        <f>IF(B1532="","",VLOOKUP(B1532,'Base productos'!A$2:H$11812,3,FALSE))</f>
        <v/>
      </c>
      <c r="E1532" s="63" t="str">
        <f>IF(B1532="","",VLOOKUP(B1532,'Base productos'!A$2:H$11812,4,FALSE))</f>
        <v/>
      </c>
      <c r="F1532" s="63" t="str">
        <f>IF(B1532="","",VLOOKUP(B1532,'Base productos'!A$2:H$11812,5,FALSE))</f>
        <v/>
      </c>
      <c r="G1532" s="67" t="str">
        <f>IF(B1532="","",VLOOKUP(B1532,'Base productos'!A$2:H$11812,6,FALSE))</f>
        <v/>
      </c>
      <c r="H1532" s="67" t="str">
        <f>IF(B1532="","",VLOOKUP(B1532,'Base productos'!A$2:H$11812,7,FALSE))</f>
        <v/>
      </c>
      <c r="I1532" s="67" t="str">
        <f>IF(B1532="","",VLOOKUP(B1532,'Base productos'!A$2:H$11812,8,FALSE))</f>
        <v/>
      </c>
      <c r="J1532" s="47"/>
      <c r="K1532" s="48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70"/>
      <c r="Y1532" s="69"/>
      <c r="Z1532" s="70"/>
      <c r="AA1532" s="105"/>
      <c r="AB1532" s="107"/>
      <c r="AC1532" s="106"/>
      <c r="AD1532" s="106"/>
      <c r="AE1532" s="54"/>
      <c r="AF1532" s="104"/>
      <c r="AG1532" s="94"/>
      <c r="AH1532" s="94"/>
      <c r="AI1532"/>
      <c r="AJ1532"/>
      <c r="AM1532" s="13"/>
    </row>
    <row r="1533" spans="1:39" s="8" customFormat="1" ht="24.95" customHeight="1" x14ac:dyDescent="0.25">
      <c r="A1533" s="66" t="str">
        <f t="shared" si="23"/>
        <v/>
      </c>
      <c r="B1533" s="62"/>
      <c r="C1533" s="64" t="str">
        <f>IF(B1533="","",VLOOKUP(B1533,'Base productos'!A$2:H$11812,2,FALSE))</f>
        <v/>
      </c>
      <c r="D1533" s="67" t="str">
        <f>IF(B1533="","",VLOOKUP(B1533,'Base productos'!A$2:H$11812,3,FALSE))</f>
        <v/>
      </c>
      <c r="E1533" s="63" t="str">
        <f>IF(B1533="","",VLOOKUP(B1533,'Base productos'!A$2:H$11812,4,FALSE))</f>
        <v/>
      </c>
      <c r="F1533" s="63" t="str">
        <f>IF(B1533="","",VLOOKUP(B1533,'Base productos'!A$2:H$11812,5,FALSE))</f>
        <v/>
      </c>
      <c r="G1533" s="67" t="str">
        <f>IF(B1533="","",VLOOKUP(B1533,'Base productos'!A$2:H$11812,6,FALSE))</f>
        <v/>
      </c>
      <c r="H1533" s="67" t="str">
        <f>IF(B1533="","",VLOOKUP(B1533,'Base productos'!A$2:H$11812,7,FALSE))</f>
        <v/>
      </c>
      <c r="I1533" s="67" t="str">
        <f>IF(B1533="","",VLOOKUP(B1533,'Base productos'!A$2:H$11812,8,FALSE))</f>
        <v/>
      </c>
      <c r="J1533" s="47"/>
      <c r="K1533" s="48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70"/>
      <c r="Y1533" s="69"/>
      <c r="Z1533" s="70"/>
      <c r="AA1533" s="105"/>
      <c r="AB1533" s="107"/>
      <c r="AC1533" s="106"/>
      <c r="AD1533" s="106"/>
      <c r="AE1533" s="54"/>
      <c r="AF1533" s="104"/>
      <c r="AG1533" s="94"/>
      <c r="AH1533" s="94"/>
      <c r="AI1533"/>
      <c r="AJ1533"/>
      <c r="AM1533" s="13"/>
    </row>
    <row r="1534" spans="1:39" s="8" customFormat="1" ht="24.95" customHeight="1" x14ac:dyDescent="0.25">
      <c r="A1534" s="66" t="str">
        <f t="shared" si="23"/>
        <v/>
      </c>
      <c r="B1534" s="62"/>
      <c r="C1534" s="64" t="str">
        <f>IF(B1534="","",VLOOKUP(B1534,'Base productos'!A$2:H$11812,2,FALSE))</f>
        <v/>
      </c>
      <c r="D1534" s="67" t="str">
        <f>IF(B1534="","",VLOOKUP(B1534,'Base productos'!A$2:H$11812,3,FALSE))</f>
        <v/>
      </c>
      <c r="E1534" s="63" t="str">
        <f>IF(B1534="","",VLOOKUP(B1534,'Base productos'!A$2:H$11812,4,FALSE))</f>
        <v/>
      </c>
      <c r="F1534" s="63" t="str">
        <f>IF(B1534="","",VLOOKUP(B1534,'Base productos'!A$2:H$11812,5,FALSE))</f>
        <v/>
      </c>
      <c r="G1534" s="67" t="str">
        <f>IF(B1534="","",VLOOKUP(B1534,'Base productos'!A$2:H$11812,6,FALSE))</f>
        <v/>
      </c>
      <c r="H1534" s="67" t="str">
        <f>IF(B1534="","",VLOOKUP(B1534,'Base productos'!A$2:H$11812,7,FALSE))</f>
        <v/>
      </c>
      <c r="I1534" s="67" t="str">
        <f>IF(B1534="","",VLOOKUP(B1534,'Base productos'!A$2:H$11812,8,FALSE))</f>
        <v/>
      </c>
      <c r="J1534" s="47"/>
      <c r="K1534" s="48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70"/>
      <c r="Y1534" s="69"/>
      <c r="Z1534" s="70"/>
      <c r="AA1534" s="105"/>
      <c r="AB1534" s="107"/>
      <c r="AC1534" s="106"/>
      <c r="AD1534" s="106"/>
      <c r="AE1534" s="54"/>
      <c r="AF1534" s="104"/>
      <c r="AG1534" s="94"/>
      <c r="AH1534" s="94"/>
      <c r="AI1534"/>
      <c r="AJ1534"/>
      <c r="AM1534" s="13"/>
    </row>
    <row r="1535" spans="1:39" s="8" customFormat="1" ht="24.95" customHeight="1" x14ac:dyDescent="0.25">
      <c r="A1535" s="66" t="str">
        <f t="shared" si="23"/>
        <v/>
      </c>
      <c r="B1535" s="62"/>
      <c r="C1535" s="64" t="str">
        <f>IF(B1535="","",VLOOKUP(B1535,'Base productos'!A$2:H$11812,2,FALSE))</f>
        <v/>
      </c>
      <c r="D1535" s="67" t="str">
        <f>IF(B1535="","",VLOOKUP(B1535,'Base productos'!A$2:H$11812,3,FALSE))</f>
        <v/>
      </c>
      <c r="E1535" s="63" t="str">
        <f>IF(B1535="","",VLOOKUP(B1535,'Base productos'!A$2:H$11812,4,FALSE))</f>
        <v/>
      </c>
      <c r="F1535" s="63" t="str">
        <f>IF(B1535="","",VLOOKUP(B1535,'Base productos'!A$2:H$11812,5,FALSE))</f>
        <v/>
      </c>
      <c r="G1535" s="67" t="str">
        <f>IF(B1535="","",VLOOKUP(B1535,'Base productos'!A$2:H$11812,6,FALSE))</f>
        <v/>
      </c>
      <c r="H1535" s="67" t="str">
        <f>IF(B1535="","",VLOOKUP(B1535,'Base productos'!A$2:H$11812,7,FALSE))</f>
        <v/>
      </c>
      <c r="I1535" s="67" t="str">
        <f>IF(B1535="","",VLOOKUP(B1535,'Base productos'!A$2:H$11812,8,FALSE))</f>
        <v/>
      </c>
      <c r="J1535" s="47"/>
      <c r="K1535" s="48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70"/>
      <c r="Y1535" s="69"/>
      <c r="Z1535" s="70"/>
      <c r="AA1535" s="105"/>
      <c r="AB1535" s="107"/>
      <c r="AC1535" s="106"/>
      <c r="AD1535" s="106"/>
      <c r="AE1535" s="54"/>
      <c r="AF1535" s="104"/>
      <c r="AG1535" s="94"/>
      <c r="AH1535" s="94"/>
      <c r="AI1535"/>
      <c r="AJ1535"/>
      <c r="AM1535" s="13"/>
    </row>
    <row r="1536" spans="1:39" s="8" customFormat="1" ht="24.95" customHeight="1" x14ac:dyDescent="0.25">
      <c r="A1536" s="66" t="str">
        <f t="shared" si="23"/>
        <v/>
      </c>
      <c r="B1536" s="62"/>
      <c r="C1536" s="64" t="str">
        <f>IF(B1536="","",VLOOKUP(B1536,'Base productos'!A$2:H$11812,2,FALSE))</f>
        <v/>
      </c>
      <c r="D1536" s="67" t="str">
        <f>IF(B1536="","",VLOOKUP(B1536,'Base productos'!A$2:H$11812,3,FALSE))</f>
        <v/>
      </c>
      <c r="E1536" s="63" t="str">
        <f>IF(B1536="","",VLOOKUP(B1536,'Base productos'!A$2:H$11812,4,FALSE))</f>
        <v/>
      </c>
      <c r="F1536" s="63" t="str">
        <f>IF(B1536="","",VLOOKUP(B1536,'Base productos'!A$2:H$11812,5,FALSE))</f>
        <v/>
      </c>
      <c r="G1536" s="67" t="str">
        <f>IF(B1536="","",VLOOKUP(B1536,'Base productos'!A$2:H$11812,6,FALSE))</f>
        <v/>
      </c>
      <c r="H1536" s="67" t="str">
        <f>IF(B1536="","",VLOOKUP(B1536,'Base productos'!A$2:H$11812,7,FALSE))</f>
        <v/>
      </c>
      <c r="I1536" s="67" t="str">
        <f>IF(B1536="","",VLOOKUP(B1536,'Base productos'!A$2:H$11812,8,FALSE))</f>
        <v/>
      </c>
      <c r="J1536" s="47"/>
      <c r="K1536" s="48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70"/>
      <c r="Y1536" s="69"/>
      <c r="Z1536" s="70"/>
      <c r="AA1536" s="105"/>
      <c r="AB1536" s="107"/>
      <c r="AC1536" s="106"/>
      <c r="AD1536" s="106"/>
      <c r="AE1536" s="54"/>
      <c r="AF1536" s="104"/>
      <c r="AG1536" s="94"/>
      <c r="AH1536" s="94"/>
      <c r="AI1536"/>
      <c r="AJ1536"/>
      <c r="AM1536" s="13"/>
    </row>
    <row r="1537" spans="1:39" s="8" customFormat="1" ht="24.95" customHeight="1" x14ac:dyDescent="0.25">
      <c r="A1537" s="66" t="str">
        <f t="shared" si="23"/>
        <v/>
      </c>
      <c r="B1537" s="62"/>
      <c r="C1537" s="64" t="str">
        <f>IF(B1537="","",VLOOKUP(B1537,'Base productos'!A$2:H$11812,2,FALSE))</f>
        <v/>
      </c>
      <c r="D1537" s="67" t="str">
        <f>IF(B1537="","",VLOOKUP(B1537,'Base productos'!A$2:H$11812,3,FALSE))</f>
        <v/>
      </c>
      <c r="E1537" s="63" t="str">
        <f>IF(B1537="","",VLOOKUP(B1537,'Base productos'!A$2:H$11812,4,FALSE))</f>
        <v/>
      </c>
      <c r="F1537" s="63" t="str">
        <f>IF(B1537="","",VLOOKUP(B1537,'Base productos'!A$2:H$11812,5,FALSE))</f>
        <v/>
      </c>
      <c r="G1537" s="67" t="str">
        <f>IF(B1537="","",VLOOKUP(B1537,'Base productos'!A$2:H$11812,6,FALSE))</f>
        <v/>
      </c>
      <c r="H1537" s="67" t="str">
        <f>IF(B1537="","",VLOOKUP(B1537,'Base productos'!A$2:H$11812,7,FALSE))</f>
        <v/>
      </c>
      <c r="I1537" s="67" t="str">
        <f>IF(B1537="","",VLOOKUP(B1537,'Base productos'!A$2:H$11812,8,FALSE))</f>
        <v/>
      </c>
      <c r="J1537" s="47"/>
      <c r="K1537" s="48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70"/>
      <c r="Y1537" s="69"/>
      <c r="Z1537" s="70"/>
      <c r="AA1537" s="105"/>
      <c r="AB1537" s="107"/>
      <c r="AC1537" s="106"/>
      <c r="AD1537" s="106"/>
      <c r="AE1537" s="54"/>
      <c r="AF1537" s="104"/>
      <c r="AG1537" s="94"/>
      <c r="AH1537" s="94"/>
      <c r="AI1537"/>
      <c r="AJ1537"/>
      <c r="AM1537" s="13"/>
    </row>
    <row r="1538" spans="1:39" s="8" customFormat="1" ht="24.95" customHeight="1" x14ac:dyDescent="0.25">
      <c r="A1538" s="66" t="str">
        <f t="shared" si="23"/>
        <v/>
      </c>
      <c r="B1538" s="62"/>
      <c r="C1538" s="64" t="str">
        <f>IF(B1538="","",VLOOKUP(B1538,'Base productos'!A$2:H$11812,2,FALSE))</f>
        <v/>
      </c>
      <c r="D1538" s="67" t="str">
        <f>IF(B1538="","",VLOOKUP(B1538,'Base productos'!A$2:H$11812,3,FALSE))</f>
        <v/>
      </c>
      <c r="E1538" s="63" t="str">
        <f>IF(B1538="","",VLOOKUP(B1538,'Base productos'!A$2:H$11812,4,FALSE))</f>
        <v/>
      </c>
      <c r="F1538" s="63" t="str">
        <f>IF(B1538="","",VLOOKUP(B1538,'Base productos'!A$2:H$11812,5,FALSE))</f>
        <v/>
      </c>
      <c r="G1538" s="67" t="str">
        <f>IF(B1538="","",VLOOKUP(B1538,'Base productos'!A$2:H$11812,6,FALSE))</f>
        <v/>
      </c>
      <c r="H1538" s="67" t="str">
        <f>IF(B1538="","",VLOOKUP(B1538,'Base productos'!A$2:H$11812,7,FALSE))</f>
        <v/>
      </c>
      <c r="I1538" s="67" t="str">
        <f>IF(B1538="","",VLOOKUP(B1538,'Base productos'!A$2:H$11812,8,FALSE))</f>
        <v/>
      </c>
      <c r="J1538" s="47"/>
      <c r="K1538" s="48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70"/>
      <c r="Y1538" s="69"/>
      <c r="Z1538" s="70"/>
      <c r="AA1538" s="105"/>
      <c r="AB1538" s="107"/>
      <c r="AC1538" s="106"/>
      <c r="AD1538" s="106"/>
      <c r="AE1538" s="54"/>
      <c r="AF1538" s="104"/>
      <c r="AG1538" s="94"/>
      <c r="AH1538" s="94"/>
      <c r="AI1538"/>
      <c r="AJ1538"/>
      <c r="AM1538" s="13"/>
    </row>
    <row r="1539" spans="1:39" s="8" customFormat="1" ht="24.95" customHeight="1" x14ac:dyDescent="0.25">
      <c r="A1539" s="66" t="str">
        <f t="shared" si="23"/>
        <v/>
      </c>
      <c r="B1539" s="62"/>
      <c r="C1539" s="64" t="str">
        <f>IF(B1539="","",VLOOKUP(B1539,'Base productos'!A$2:H$11812,2,FALSE))</f>
        <v/>
      </c>
      <c r="D1539" s="67" t="str">
        <f>IF(B1539="","",VLOOKUP(B1539,'Base productos'!A$2:H$11812,3,FALSE))</f>
        <v/>
      </c>
      <c r="E1539" s="63" t="str">
        <f>IF(B1539="","",VLOOKUP(B1539,'Base productos'!A$2:H$11812,4,FALSE))</f>
        <v/>
      </c>
      <c r="F1539" s="63" t="str">
        <f>IF(B1539="","",VLOOKUP(B1539,'Base productos'!A$2:H$11812,5,FALSE))</f>
        <v/>
      </c>
      <c r="G1539" s="67" t="str">
        <f>IF(B1539="","",VLOOKUP(B1539,'Base productos'!A$2:H$11812,6,FALSE))</f>
        <v/>
      </c>
      <c r="H1539" s="67" t="str">
        <f>IF(B1539="","",VLOOKUP(B1539,'Base productos'!A$2:H$11812,7,FALSE))</f>
        <v/>
      </c>
      <c r="I1539" s="67" t="str">
        <f>IF(B1539="","",VLOOKUP(B1539,'Base productos'!A$2:H$11812,8,FALSE))</f>
        <v/>
      </c>
      <c r="J1539" s="47"/>
      <c r="K1539" s="48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70"/>
      <c r="Y1539" s="69"/>
      <c r="Z1539" s="70"/>
      <c r="AA1539" s="105"/>
      <c r="AB1539" s="107"/>
      <c r="AC1539" s="106"/>
      <c r="AD1539" s="106"/>
      <c r="AE1539" s="54"/>
      <c r="AF1539" s="104"/>
      <c r="AG1539" s="94"/>
      <c r="AH1539" s="94"/>
      <c r="AI1539"/>
      <c r="AJ1539"/>
      <c r="AM1539" s="13"/>
    </row>
    <row r="1540" spans="1:39" s="8" customFormat="1" ht="24.95" customHeight="1" x14ac:dyDescent="0.25">
      <c r="A1540" s="66" t="str">
        <f t="shared" si="23"/>
        <v/>
      </c>
      <c r="B1540" s="62"/>
      <c r="C1540" s="64" t="str">
        <f>IF(B1540="","",VLOOKUP(B1540,'Base productos'!A$2:H$11812,2,FALSE))</f>
        <v/>
      </c>
      <c r="D1540" s="67" t="str">
        <f>IF(B1540="","",VLOOKUP(B1540,'Base productos'!A$2:H$11812,3,FALSE))</f>
        <v/>
      </c>
      <c r="E1540" s="63" t="str">
        <f>IF(B1540="","",VLOOKUP(B1540,'Base productos'!A$2:H$11812,4,FALSE))</f>
        <v/>
      </c>
      <c r="F1540" s="63" t="str">
        <f>IF(B1540="","",VLOOKUP(B1540,'Base productos'!A$2:H$11812,5,FALSE))</f>
        <v/>
      </c>
      <c r="G1540" s="67" t="str">
        <f>IF(B1540="","",VLOOKUP(B1540,'Base productos'!A$2:H$11812,6,FALSE))</f>
        <v/>
      </c>
      <c r="H1540" s="67" t="str">
        <f>IF(B1540="","",VLOOKUP(B1540,'Base productos'!A$2:H$11812,7,FALSE))</f>
        <v/>
      </c>
      <c r="I1540" s="67" t="str">
        <f>IF(B1540="","",VLOOKUP(B1540,'Base productos'!A$2:H$11812,8,FALSE))</f>
        <v/>
      </c>
      <c r="J1540" s="47"/>
      <c r="K1540" s="48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70"/>
      <c r="Y1540" s="69"/>
      <c r="Z1540" s="70"/>
      <c r="AA1540" s="105"/>
      <c r="AB1540" s="107"/>
      <c r="AC1540" s="106"/>
      <c r="AD1540" s="106"/>
      <c r="AE1540" s="54"/>
      <c r="AF1540" s="104"/>
      <c r="AG1540" s="94"/>
      <c r="AH1540" s="94"/>
      <c r="AI1540"/>
      <c r="AJ1540"/>
      <c r="AM1540" s="13"/>
    </row>
    <row r="1541" spans="1:39" s="8" customFormat="1" ht="24.95" customHeight="1" x14ac:dyDescent="0.25">
      <c r="A1541" s="66" t="str">
        <f t="shared" si="23"/>
        <v/>
      </c>
      <c r="B1541" s="62"/>
      <c r="C1541" s="64" t="str">
        <f>IF(B1541="","",VLOOKUP(B1541,'Base productos'!A$2:H$11812,2,FALSE))</f>
        <v/>
      </c>
      <c r="D1541" s="67" t="str">
        <f>IF(B1541="","",VLOOKUP(B1541,'Base productos'!A$2:H$11812,3,FALSE))</f>
        <v/>
      </c>
      <c r="E1541" s="63" t="str">
        <f>IF(B1541="","",VLOOKUP(B1541,'Base productos'!A$2:H$11812,4,FALSE))</f>
        <v/>
      </c>
      <c r="F1541" s="63" t="str">
        <f>IF(B1541="","",VLOOKUP(B1541,'Base productos'!A$2:H$11812,5,FALSE))</f>
        <v/>
      </c>
      <c r="G1541" s="67" t="str">
        <f>IF(B1541="","",VLOOKUP(B1541,'Base productos'!A$2:H$11812,6,FALSE))</f>
        <v/>
      </c>
      <c r="H1541" s="67" t="str">
        <f>IF(B1541="","",VLOOKUP(B1541,'Base productos'!A$2:H$11812,7,FALSE))</f>
        <v/>
      </c>
      <c r="I1541" s="67" t="str">
        <f>IF(B1541="","",VLOOKUP(B1541,'Base productos'!A$2:H$11812,8,FALSE))</f>
        <v/>
      </c>
      <c r="J1541" s="47"/>
      <c r="K1541" s="48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70"/>
      <c r="Y1541" s="69"/>
      <c r="Z1541" s="70"/>
      <c r="AA1541" s="105"/>
      <c r="AB1541" s="107"/>
      <c r="AC1541" s="106"/>
      <c r="AD1541" s="106"/>
      <c r="AE1541" s="54"/>
      <c r="AF1541" s="104"/>
      <c r="AG1541" s="94"/>
      <c r="AH1541" s="94"/>
      <c r="AI1541"/>
      <c r="AJ1541"/>
      <c r="AM1541" s="13"/>
    </row>
    <row r="1542" spans="1:39" s="8" customFormat="1" ht="24.95" customHeight="1" x14ac:dyDescent="0.25">
      <c r="A1542" s="66" t="str">
        <f t="shared" si="23"/>
        <v/>
      </c>
      <c r="B1542" s="62"/>
      <c r="C1542" s="64" t="str">
        <f>IF(B1542="","",VLOOKUP(B1542,'Base productos'!A$2:H$11812,2,FALSE))</f>
        <v/>
      </c>
      <c r="D1542" s="67" t="str">
        <f>IF(B1542="","",VLOOKUP(B1542,'Base productos'!A$2:H$11812,3,FALSE))</f>
        <v/>
      </c>
      <c r="E1542" s="63" t="str">
        <f>IF(B1542="","",VLOOKUP(B1542,'Base productos'!A$2:H$11812,4,FALSE))</f>
        <v/>
      </c>
      <c r="F1542" s="63" t="str">
        <f>IF(B1542="","",VLOOKUP(B1542,'Base productos'!A$2:H$11812,5,FALSE))</f>
        <v/>
      </c>
      <c r="G1542" s="67" t="str">
        <f>IF(B1542="","",VLOOKUP(B1542,'Base productos'!A$2:H$11812,6,FALSE))</f>
        <v/>
      </c>
      <c r="H1542" s="67" t="str">
        <f>IF(B1542="","",VLOOKUP(B1542,'Base productos'!A$2:H$11812,7,FALSE))</f>
        <v/>
      </c>
      <c r="I1542" s="67" t="str">
        <f>IF(B1542="","",VLOOKUP(B1542,'Base productos'!A$2:H$11812,8,FALSE))</f>
        <v/>
      </c>
      <c r="J1542" s="47"/>
      <c r="K1542" s="48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70"/>
      <c r="Y1542" s="69"/>
      <c r="Z1542" s="70"/>
      <c r="AA1542" s="105"/>
      <c r="AB1542" s="107"/>
      <c r="AC1542" s="106"/>
      <c r="AD1542" s="106"/>
      <c r="AE1542" s="54"/>
      <c r="AF1542" s="104"/>
      <c r="AG1542" s="94"/>
      <c r="AH1542" s="94"/>
      <c r="AI1542"/>
      <c r="AJ1542"/>
      <c r="AM1542" s="13"/>
    </row>
    <row r="1543" spans="1:39" s="8" customFormat="1" ht="24.95" customHeight="1" x14ac:dyDescent="0.25">
      <c r="A1543" s="66" t="str">
        <f t="shared" si="23"/>
        <v/>
      </c>
      <c r="B1543" s="62"/>
      <c r="C1543" s="64" t="str">
        <f>IF(B1543="","",VLOOKUP(B1543,'Base productos'!A$2:H$11812,2,FALSE))</f>
        <v/>
      </c>
      <c r="D1543" s="67" t="str">
        <f>IF(B1543="","",VLOOKUP(B1543,'Base productos'!A$2:H$11812,3,FALSE))</f>
        <v/>
      </c>
      <c r="E1543" s="63" t="str">
        <f>IF(B1543="","",VLOOKUP(B1543,'Base productos'!A$2:H$11812,4,FALSE))</f>
        <v/>
      </c>
      <c r="F1543" s="63" t="str">
        <f>IF(B1543="","",VLOOKUP(B1543,'Base productos'!A$2:H$11812,5,FALSE))</f>
        <v/>
      </c>
      <c r="G1543" s="67" t="str">
        <f>IF(B1543="","",VLOOKUP(B1543,'Base productos'!A$2:H$11812,6,FALSE))</f>
        <v/>
      </c>
      <c r="H1543" s="67" t="str">
        <f>IF(B1543="","",VLOOKUP(B1543,'Base productos'!A$2:H$11812,7,FALSE))</f>
        <v/>
      </c>
      <c r="I1543" s="67" t="str">
        <f>IF(B1543="","",VLOOKUP(B1543,'Base productos'!A$2:H$11812,8,FALSE))</f>
        <v/>
      </c>
      <c r="J1543" s="47"/>
      <c r="K1543" s="48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70"/>
      <c r="Y1543" s="69"/>
      <c r="Z1543" s="70"/>
      <c r="AA1543" s="105"/>
      <c r="AB1543" s="107"/>
      <c r="AC1543" s="106"/>
      <c r="AD1543" s="106"/>
      <c r="AE1543" s="54"/>
      <c r="AF1543" s="104"/>
      <c r="AG1543" s="94"/>
      <c r="AH1543" s="94"/>
      <c r="AI1543"/>
      <c r="AJ1543"/>
      <c r="AM1543" s="13"/>
    </row>
    <row r="1544" spans="1:39" s="8" customFormat="1" ht="24.95" customHeight="1" x14ac:dyDescent="0.25">
      <c r="A1544" s="66" t="str">
        <f t="shared" si="23"/>
        <v/>
      </c>
      <c r="B1544" s="62"/>
      <c r="C1544" s="64" t="str">
        <f>IF(B1544="","",VLOOKUP(B1544,'Base productos'!A$2:H$11812,2,FALSE))</f>
        <v/>
      </c>
      <c r="D1544" s="67" t="str">
        <f>IF(B1544="","",VLOOKUP(B1544,'Base productos'!A$2:H$11812,3,FALSE))</f>
        <v/>
      </c>
      <c r="E1544" s="63" t="str">
        <f>IF(B1544="","",VLOOKUP(B1544,'Base productos'!A$2:H$11812,4,FALSE))</f>
        <v/>
      </c>
      <c r="F1544" s="63" t="str">
        <f>IF(B1544="","",VLOOKUP(B1544,'Base productos'!A$2:H$11812,5,FALSE))</f>
        <v/>
      </c>
      <c r="G1544" s="67" t="str">
        <f>IF(B1544="","",VLOOKUP(B1544,'Base productos'!A$2:H$11812,6,FALSE))</f>
        <v/>
      </c>
      <c r="H1544" s="67" t="str">
        <f>IF(B1544="","",VLOOKUP(B1544,'Base productos'!A$2:H$11812,7,FALSE))</f>
        <v/>
      </c>
      <c r="I1544" s="67" t="str">
        <f>IF(B1544="","",VLOOKUP(B1544,'Base productos'!A$2:H$11812,8,FALSE))</f>
        <v/>
      </c>
      <c r="J1544" s="47"/>
      <c r="K1544" s="48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70"/>
      <c r="Y1544" s="69"/>
      <c r="Z1544" s="70"/>
      <c r="AA1544" s="105"/>
      <c r="AB1544" s="107"/>
      <c r="AC1544" s="106"/>
      <c r="AD1544" s="106"/>
      <c r="AE1544" s="54"/>
      <c r="AF1544" s="104"/>
      <c r="AG1544" s="94"/>
      <c r="AH1544" s="94"/>
      <c r="AI1544"/>
      <c r="AJ1544"/>
      <c r="AM1544" s="13"/>
    </row>
    <row r="1545" spans="1:39" s="8" customFormat="1" ht="24.95" customHeight="1" x14ac:dyDescent="0.25">
      <c r="A1545" s="66" t="str">
        <f t="shared" si="23"/>
        <v/>
      </c>
      <c r="B1545" s="62"/>
      <c r="C1545" s="64" t="str">
        <f>IF(B1545="","",VLOOKUP(B1545,'Base productos'!A$2:H$11812,2,FALSE))</f>
        <v/>
      </c>
      <c r="D1545" s="67" t="str">
        <f>IF(B1545="","",VLOOKUP(B1545,'Base productos'!A$2:H$11812,3,FALSE))</f>
        <v/>
      </c>
      <c r="E1545" s="63" t="str">
        <f>IF(B1545="","",VLOOKUP(B1545,'Base productos'!A$2:H$11812,4,FALSE))</f>
        <v/>
      </c>
      <c r="F1545" s="63" t="str">
        <f>IF(B1545="","",VLOOKUP(B1545,'Base productos'!A$2:H$11812,5,FALSE))</f>
        <v/>
      </c>
      <c r="G1545" s="67" t="str">
        <f>IF(B1545="","",VLOOKUP(B1545,'Base productos'!A$2:H$11812,6,FALSE))</f>
        <v/>
      </c>
      <c r="H1545" s="67" t="str">
        <f>IF(B1545="","",VLOOKUP(B1545,'Base productos'!A$2:H$11812,7,FALSE))</f>
        <v/>
      </c>
      <c r="I1545" s="67" t="str">
        <f>IF(B1545="","",VLOOKUP(B1545,'Base productos'!A$2:H$11812,8,FALSE))</f>
        <v/>
      </c>
      <c r="J1545" s="47"/>
      <c r="K1545" s="48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70"/>
      <c r="Y1545" s="69"/>
      <c r="Z1545" s="70"/>
      <c r="AA1545" s="105"/>
      <c r="AB1545" s="107"/>
      <c r="AC1545" s="106"/>
      <c r="AD1545" s="106"/>
      <c r="AE1545" s="54"/>
      <c r="AF1545" s="104"/>
      <c r="AG1545" s="94"/>
      <c r="AH1545" s="94"/>
      <c r="AI1545"/>
      <c r="AJ1545"/>
      <c r="AM1545" s="13"/>
    </row>
    <row r="1546" spans="1:39" s="8" customFormat="1" ht="24.95" customHeight="1" x14ac:dyDescent="0.25">
      <c r="A1546" s="66" t="str">
        <f t="shared" si="23"/>
        <v/>
      </c>
      <c r="B1546" s="62"/>
      <c r="C1546" s="64" t="str">
        <f>IF(B1546="","",VLOOKUP(B1546,'Base productos'!A$2:H$11812,2,FALSE))</f>
        <v/>
      </c>
      <c r="D1546" s="67" t="str">
        <f>IF(B1546="","",VLOOKUP(B1546,'Base productos'!A$2:H$11812,3,FALSE))</f>
        <v/>
      </c>
      <c r="E1546" s="63" t="str">
        <f>IF(B1546="","",VLOOKUP(B1546,'Base productos'!A$2:H$11812,4,FALSE))</f>
        <v/>
      </c>
      <c r="F1546" s="63" t="str">
        <f>IF(B1546="","",VLOOKUP(B1546,'Base productos'!A$2:H$11812,5,FALSE))</f>
        <v/>
      </c>
      <c r="G1546" s="67" t="str">
        <f>IF(B1546="","",VLOOKUP(B1546,'Base productos'!A$2:H$11812,6,FALSE))</f>
        <v/>
      </c>
      <c r="H1546" s="67" t="str">
        <f>IF(B1546="","",VLOOKUP(B1546,'Base productos'!A$2:H$11812,7,FALSE))</f>
        <v/>
      </c>
      <c r="I1546" s="67" t="str">
        <f>IF(B1546="","",VLOOKUP(B1546,'Base productos'!A$2:H$11812,8,FALSE))</f>
        <v/>
      </c>
      <c r="J1546" s="47"/>
      <c r="K1546" s="48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70"/>
      <c r="Y1546" s="69"/>
      <c r="Z1546" s="70"/>
      <c r="AA1546" s="105"/>
      <c r="AB1546" s="107"/>
      <c r="AC1546" s="106"/>
      <c r="AD1546" s="106"/>
      <c r="AE1546" s="54"/>
      <c r="AF1546" s="104"/>
      <c r="AG1546" s="94"/>
      <c r="AH1546" s="94"/>
      <c r="AI1546"/>
      <c r="AJ1546"/>
      <c r="AM1546" s="13"/>
    </row>
    <row r="1547" spans="1:39" s="8" customFormat="1" ht="24.95" customHeight="1" x14ac:dyDescent="0.25">
      <c r="A1547" s="66" t="str">
        <f t="shared" si="23"/>
        <v/>
      </c>
      <c r="B1547" s="62"/>
      <c r="C1547" s="64" t="str">
        <f>IF(B1547="","",VLOOKUP(B1547,'Base productos'!A$2:H$11812,2,FALSE))</f>
        <v/>
      </c>
      <c r="D1547" s="67" t="str">
        <f>IF(B1547="","",VLOOKUP(B1547,'Base productos'!A$2:H$11812,3,FALSE))</f>
        <v/>
      </c>
      <c r="E1547" s="63" t="str">
        <f>IF(B1547="","",VLOOKUP(B1547,'Base productos'!A$2:H$11812,4,FALSE))</f>
        <v/>
      </c>
      <c r="F1547" s="63" t="str">
        <f>IF(B1547="","",VLOOKUP(B1547,'Base productos'!A$2:H$11812,5,FALSE))</f>
        <v/>
      </c>
      <c r="G1547" s="67" t="str">
        <f>IF(B1547="","",VLOOKUP(B1547,'Base productos'!A$2:H$11812,6,FALSE))</f>
        <v/>
      </c>
      <c r="H1547" s="67" t="str">
        <f>IF(B1547="","",VLOOKUP(B1547,'Base productos'!A$2:H$11812,7,FALSE))</f>
        <v/>
      </c>
      <c r="I1547" s="67" t="str">
        <f>IF(B1547="","",VLOOKUP(B1547,'Base productos'!A$2:H$11812,8,FALSE))</f>
        <v/>
      </c>
      <c r="J1547" s="47"/>
      <c r="K1547" s="48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70"/>
      <c r="Y1547" s="69"/>
      <c r="Z1547" s="70"/>
      <c r="AA1547" s="105"/>
      <c r="AB1547" s="107"/>
      <c r="AC1547" s="106"/>
      <c r="AD1547" s="106"/>
      <c r="AE1547" s="54"/>
      <c r="AF1547" s="104"/>
      <c r="AG1547" s="94"/>
      <c r="AH1547" s="94"/>
      <c r="AI1547"/>
      <c r="AJ1547"/>
      <c r="AM1547" s="13"/>
    </row>
    <row r="1548" spans="1:39" s="8" customFormat="1" ht="24.95" customHeight="1" x14ac:dyDescent="0.25">
      <c r="A1548" s="66" t="str">
        <f t="shared" si="23"/>
        <v/>
      </c>
      <c r="B1548" s="62"/>
      <c r="C1548" s="64" t="str">
        <f>IF(B1548="","",VLOOKUP(B1548,'Base productos'!A$2:H$11812,2,FALSE))</f>
        <v/>
      </c>
      <c r="D1548" s="67" t="str">
        <f>IF(B1548="","",VLOOKUP(B1548,'Base productos'!A$2:H$11812,3,FALSE))</f>
        <v/>
      </c>
      <c r="E1548" s="63" t="str">
        <f>IF(B1548="","",VLOOKUP(B1548,'Base productos'!A$2:H$11812,4,FALSE))</f>
        <v/>
      </c>
      <c r="F1548" s="63" t="str">
        <f>IF(B1548="","",VLOOKUP(B1548,'Base productos'!A$2:H$11812,5,FALSE))</f>
        <v/>
      </c>
      <c r="G1548" s="67" t="str">
        <f>IF(B1548="","",VLOOKUP(B1548,'Base productos'!A$2:H$11812,6,FALSE))</f>
        <v/>
      </c>
      <c r="H1548" s="67" t="str">
        <f>IF(B1548="","",VLOOKUP(B1548,'Base productos'!A$2:H$11812,7,FALSE))</f>
        <v/>
      </c>
      <c r="I1548" s="67" t="str">
        <f>IF(B1548="","",VLOOKUP(B1548,'Base productos'!A$2:H$11812,8,FALSE))</f>
        <v/>
      </c>
      <c r="J1548" s="47"/>
      <c r="K1548" s="48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70"/>
      <c r="Y1548" s="69"/>
      <c r="Z1548" s="70"/>
      <c r="AA1548" s="105"/>
      <c r="AB1548" s="107"/>
      <c r="AC1548" s="106"/>
      <c r="AD1548" s="106"/>
      <c r="AE1548" s="54"/>
      <c r="AF1548" s="104"/>
      <c r="AG1548" s="94"/>
      <c r="AH1548" s="94"/>
      <c r="AI1548"/>
      <c r="AJ1548"/>
      <c r="AM1548" s="13"/>
    </row>
    <row r="1549" spans="1:39" s="8" customFormat="1" ht="24.95" customHeight="1" x14ac:dyDescent="0.25">
      <c r="A1549" s="66" t="str">
        <f t="shared" si="23"/>
        <v/>
      </c>
      <c r="B1549" s="62"/>
      <c r="C1549" s="64" t="str">
        <f>IF(B1549="","",VLOOKUP(B1549,'Base productos'!A$2:H$11812,2,FALSE))</f>
        <v/>
      </c>
      <c r="D1549" s="67" t="str">
        <f>IF(B1549="","",VLOOKUP(B1549,'Base productos'!A$2:H$11812,3,FALSE))</f>
        <v/>
      </c>
      <c r="E1549" s="63" t="str">
        <f>IF(B1549="","",VLOOKUP(B1549,'Base productos'!A$2:H$11812,4,FALSE))</f>
        <v/>
      </c>
      <c r="F1549" s="63" t="str">
        <f>IF(B1549="","",VLOOKUP(B1549,'Base productos'!A$2:H$11812,5,FALSE))</f>
        <v/>
      </c>
      <c r="G1549" s="67" t="str">
        <f>IF(B1549="","",VLOOKUP(B1549,'Base productos'!A$2:H$11812,6,FALSE))</f>
        <v/>
      </c>
      <c r="H1549" s="67" t="str">
        <f>IF(B1549="","",VLOOKUP(B1549,'Base productos'!A$2:H$11812,7,FALSE))</f>
        <v/>
      </c>
      <c r="I1549" s="67" t="str">
        <f>IF(B1549="","",VLOOKUP(B1549,'Base productos'!A$2:H$11812,8,FALSE))</f>
        <v/>
      </c>
      <c r="J1549" s="47"/>
      <c r="K1549" s="48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70"/>
      <c r="Y1549" s="69"/>
      <c r="Z1549" s="70"/>
      <c r="AA1549" s="105"/>
      <c r="AB1549" s="107"/>
      <c r="AC1549" s="106"/>
      <c r="AD1549" s="106"/>
      <c r="AE1549" s="54"/>
      <c r="AF1549" s="104"/>
      <c r="AG1549" s="94"/>
      <c r="AH1549" s="94"/>
      <c r="AI1549"/>
      <c r="AJ1549"/>
      <c r="AM1549" s="13"/>
    </row>
    <row r="1550" spans="1:39" s="8" customFormat="1" ht="24.95" customHeight="1" x14ac:dyDescent="0.25">
      <c r="A1550" s="66" t="str">
        <f t="shared" si="23"/>
        <v/>
      </c>
      <c r="B1550" s="62"/>
      <c r="C1550" s="64" t="str">
        <f>IF(B1550="","",VLOOKUP(B1550,'Base productos'!A$2:H$11812,2,FALSE))</f>
        <v/>
      </c>
      <c r="D1550" s="67" t="str">
        <f>IF(B1550="","",VLOOKUP(B1550,'Base productos'!A$2:H$11812,3,FALSE))</f>
        <v/>
      </c>
      <c r="E1550" s="63" t="str">
        <f>IF(B1550="","",VLOOKUP(B1550,'Base productos'!A$2:H$11812,4,FALSE))</f>
        <v/>
      </c>
      <c r="F1550" s="63" t="str">
        <f>IF(B1550="","",VLOOKUP(B1550,'Base productos'!A$2:H$11812,5,FALSE))</f>
        <v/>
      </c>
      <c r="G1550" s="67" t="str">
        <f>IF(B1550="","",VLOOKUP(B1550,'Base productos'!A$2:H$11812,6,FALSE))</f>
        <v/>
      </c>
      <c r="H1550" s="67" t="str">
        <f>IF(B1550="","",VLOOKUP(B1550,'Base productos'!A$2:H$11812,7,FALSE))</f>
        <v/>
      </c>
      <c r="I1550" s="67" t="str">
        <f>IF(B1550="","",VLOOKUP(B1550,'Base productos'!A$2:H$11812,8,FALSE))</f>
        <v/>
      </c>
      <c r="J1550" s="47"/>
      <c r="K1550" s="48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70"/>
      <c r="Y1550" s="69"/>
      <c r="Z1550" s="70"/>
      <c r="AA1550" s="105"/>
      <c r="AB1550" s="107"/>
      <c r="AC1550" s="106"/>
      <c r="AD1550" s="106"/>
      <c r="AE1550" s="54"/>
      <c r="AF1550" s="104"/>
      <c r="AG1550" s="94"/>
      <c r="AH1550" s="94"/>
      <c r="AI1550"/>
      <c r="AJ1550"/>
      <c r="AM1550" s="13"/>
    </row>
    <row r="1551" spans="1:39" s="8" customFormat="1" ht="24.95" customHeight="1" x14ac:dyDescent="0.25">
      <c r="A1551" s="66" t="str">
        <f t="shared" si="23"/>
        <v/>
      </c>
      <c r="B1551" s="62"/>
      <c r="C1551" s="64" t="str">
        <f>IF(B1551="","",VLOOKUP(B1551,'Base productos'!A$2:H$11812,2,FALSE))</f>
        <v/>
      </c>
      <c r="D1551" s="67" t="str">
        <f>IF(B1551="","",VLOOKUP(B1551,'Base productos'!A$2:H$11812,3,FALSE))</f>
        <v/>
      </c>
      <c r="E1551" s="63" t="str">
        <f>IF(B1551="","",VLOOKUP(B1551,'Base productos'!A$2:H$11812,4,FALSE))</f>
        <v/>
      </c>
      <c r="F1551" s="63" t="str">
        <f>IF(B1551="","",VLOOKUP(B1551,'Base productos'!A$2:H$11812,5,FALSE))</f>
        <v/>
      </c>
      <c r="G1551" s="67" t="str">
        <f>IF(B1551="","",VLOOKUP(B1551,'Base productos'!A$2:H$11812,6,FALSE))</f>
        <v/>
      </c>
      <c r="H1551" s="67" t="str">
        <f>IF(B1551="","",VLOOKUP(B1551,'Base productos'!A$2:H$11812,7,FALSE))</f>
        <v/>
      </c>
      <c r="I1551" s="67" t="str">
        <f>IF(B1551="","",VLOOKUP(B1551,'Base productos'!A$2:H$11812,8,FALSE))</f>
        <v/>
      </c>
      <c r="J1551" s="47"/>
      <c r="K1551" s="48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70"/>
      <c r="Y1551" s="69"/>
      <c r="Z1551" s="70"/>
      <c r="AA1551" s="105"/>
      <c r="AB1551" s="107"/>
      <c r="AC1551" s="106"/>
      <c r="AD1551" s="106"/>
      <c r="AE1551" s="54"/>
      <c r="AF1551" s="104"/>
      <c r="AG1551" s="94"/>
      <c r="AH1551" s="94"/>
      <c r="AI1551"/>
      <c r="AJ1551"/>
      <c r="AM1551" s="13"/>
    </row>
    <row r="1552" spans="1:39" s="8" customFormat="1" ht="24.95" customHeight="1" x14ac:dyDescent="0.25">
      <c r="A1552" s="66" t="str">
        <f t="shared" si="23"/>
        <v/>
      </c>
      <c r="B1552" s="62"/>
      <c r="C1552" s="64" t="str">
        <f>IF(B1552="","",VLOOKUP(B1552,'Base productos'!A$2:H$11812,2,FALSE))</f>
        <v/>
      </c>
      <c r="D1552" s="67" t="str">
        <f>IF(B1552="","",VLOOKUP(B1552,'Base productos'!A$2:H$11812,3,FALSE))</f>
        <v/>
      </c>
      <c r="E1552" s="63" t="str">
        <f>IF(B1552="","",VLOOKUP(B1552,'Base productos'!A$2:H$11812,4,FALSE))</f>
        <v/>
      </c>
      <c r="F1552" s="63" t="str">
        <f>IF(B1552="","",VLOOKUP(B1552,'Base productos'!A$2:H$11812,5,FALSE))</f>
        <v/>
      </c>
      <c r="G1552" s="67" t="str">
        <f>IF(B1552="","",VLOOKUP(B1552,'Base productos'!A$2:H$11812,6,FALSE))</f>
        <v/>
      </c>
      <c r="H1552" s="67" t="str">
        <f>IF(B1552="","",VLOOKUP(B1552,'Base productos'!A$2:H$11812,7,FALSE))</f>
        <v/>
      </c>
      <c r="I1552" s="67" t="str">
        <f>IF(B1552="","",VLOOKUP(B1552,'Base productos'!A$2:H$11812,8,FALSE))</f>
        <v/>
      </c>
      <c r="J1552" s="47"/>
      <c r="K1552" s="48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70"/>
      <c r="Y1552" s="69"/>
      <c r="Z1552" s="70"/>
      <c r="AA1552" s="105"/>
      <c r="AB1552" s="107"/>
      <c r="AC1552" s="106"/>
      <c r="AD1552" s="106"/>
      <c r="AE1552" s="54"/>
      <c r="AF1552" s="104"/>
      <c r="AG1552" s="94"/>
      <c r="AH1552" s="94"/>
      <c r="AI1552"/>
      <c r="AJ1552"/>
      <c r="AM1552" s="13"/>
    </row>
    <row r="1553" spans="1:39" s="8" customFormat="1" ht="24.95" customHeight="1" x14ac:dyDescent="0.25">
      <c r="A1553" s="66" t="str">
        <f t="shared" si="23"/>
        <v/>
      </c>
      <c r="B1553" s="62"/>
      <c r="C1553" s="64" t="str">
        <f>IF(B1553="","",VLOOKUP(B1553,'Base productos'!A$2:H$11812,2,FALSE))</f>
        <v/>
      </c>
      <c r="D1553" s="67" t="str">
        <f>IF(B1553="","",VLOOKUP(B1553,'Base productos'!A$2:H$11812,3,FALSE))</f>
        <v/>
      </c>
      <c r="E1553" s="63" t="str">
        <f>IF(B1553="","",VLOOKUP(B1553,'Base productos'!A$2:H$11812,4,FALSE))</f>
        <v/>
      </c>
      <c r="F1553" s="63" t="str">
        <f>IF(B1553="","",VLOOKUP(B1553,'Base productos'!A$2:H$11812,5,FALSE))</f>
        <v/>
      </c>
      <c r="G1553" s="67" t="str">
        <f>IF(B1553="","",VLOOKUP(B1553,'Base productos'!A$2:H$11812,6,FALSE))</f>
        <v/>
      </c>
      <c r="H1553" s="67" t="str">
        <f>IF(B1553="","",VLOOKUP(B1553,'Base productos'!A$2:H$11812,7,FALSE))</f>
        <v/>
      </c>
      <c r="I1553" s="67" t="str">
        <f>IF(B1553="","",VLOOKUP(B1553,'Base productos'!A$2:H$11812,8,FALSE))</f>
        <v/>
      </c>
      <c r="J1553" s="47"/>
      <c r="K1553" s="48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70"/>
      <c r="Y1553" s="69"/>
      <c r="Z1553" s="70"/>
      <c r="AA1553" s="105"/>
      <c r="AB1553" s="107"/>
      <c r="AC1553" s="106"/>
      <c r="AD1553" s="106"/>
      <c r="AE1553" s="54"/>
      <c r="AF1553" s="104"/>
      <c r="AG1553" s="94"/>
      <c r="AH1553" s="94"/>
      <c r="AI1553"/>
      <c r="AJ1553"/>
      <c r="AM1553" s="13"/>
    </row>
    <row r="1554" spans="1:39" s="8" customFormat="1" ht="24.95" customHeight="1" x14ac:dyDescent="0.25">
      <c r="A1554" s="66" t="str">
        <f t="shared" si="23"/>
        <v/>
      </c>
      <c r="B1554" s="62"/>
      <c r="C1554" s="64" t="str">
        <f>IF(B1554="","",VLOOKUP(B1554,'Base productos'!A$2:H$11812,2,FALSE))</f>
        <v/>
      </c>
      <c r="D1554" s="67" t="str">
        <f>IF(B1554="","",VLOOKUP(B1554,'Base productos'!A$2:H$11812,3,FALSE))</f>
        <v/>
      </c>
      <c r="E1554" s="63" t="str">
        <f>IF(B1554="","",VLOOKUP(B1554,'Base productos'!A$2:H$11812,4,FALSE))</f>
        <v/>
      </c>
      <c r="F1554" s="63" t="str">
        <f>IF(B1554="","",VLOOKUP(B1554,'Base productos'!A$2:H$11812,5,FALSE))</f>
        <v/>
      </c>
      <c r="G1554" s="67" t="str">
        <f>IF(B1554="","",VLOOKUP(B1554,'Base productos'!A$2:H$11812,6,FALSE))</f>
        <v/>
      </c>
      <c r="H1554" s="67" t="str">
        <f>IF(B1554="","",VLOOKUP(B1554,'Base productos'!A$2:H$11812,7,FALSE))</f>
        <v/>
      </c>
      <c r="I1554" s="67" t="str">
        <f>IF(B1554="","",VLOOKUP(B1554,'Base productos'!A$2:H$11812,8,FALSE))</f>
        <v/>
      </c>
      <c r="J1554" s="47"/>
      <c r="K1554" s="48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70"/>
      <c r="Y1554" s="69"/>
      <c r="Z1554" s="70"/>
      <c r="AA1554" s="105"/>
      <c r="AB1554" s="107"/>
      <c r="AC1554" s="106"/>
      <c r="AD1554" s="106"/>
      <c r="AE1554" s="54"/>
      <c r="AF1554" s="104"/>
      <c r="AG1554" s="94"/>
      <c r="AH1554" s="94"/>
      <c r="AI1554"/>
      <c r="AJ1554"/>
      <c r="AM1554" s="13"/>
    </row>
    <row r="1555" spans="1:39" s="8" customFormat="1" ht="24.95" customHeight="1" x14ac:dyDescent="0.25">
      <c r="A1555" s="66" t="str">
        <f t="shared" si="23"/>
        <v/>
      </c>
      <c r="B1555" s="62"/>
      <c r="C1555" s="64" t="str">
        <f>IF(B1555="","",VLOOKUP(B1555,'Base productos'!A$2:H$11812,2,FALSE))</f>
        <v/>
      </c>
      <c r="D1555" s="67" t="str">
        <f>IF(B1555="","",VLOOKUP(B1555,'Base productos'!A$2:H$11812,3,FALSE))</f>
        <v/>
      </c>
      <c r="E1555" s="63" t="str">
        <f>IF(B1555="","",VLOOKUP(B1555,'Base productos'!A$2:H$11812,4,FALSE))</f>
        <v/>
      </c>
      <c r="F1555" s="63" t="str">
        <f>IF(B1555="","",VLOOKUP(B1555,'Base productos'!A$2:H$11812,5,FALSE))</f>
        <v/>
      </c>
      <c r="G1555" s="67" t="str">
        <f>IF(B1555="","",VLOOKUP(B1555,'Base productos'!A$2:H$11812,6,FALSE))</f>
        <v/>
      </c>
      <c r="H1555" s="67" t="str">
        <f>IF(B1555="","",VLOOKUP(B1555,'Base productos'!A$2:H$11812,7,FALSE))</f>
        <v/>
      </c>
      <c r="I1555" s="67" t="str">
        <f>IF(B1555="","",VLOOKUP(B1555,'Base productos'!A$2:H$11812,8,FALSE))</f>
        <v/>
      </c>
      <c r="J1555" s="47"/>
      <c r="K1555" s="48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70"/>
      <c r="Y1555" s="69"/>
      <c r="Z1555" s="70"/>
      <c r="AA1555" s="105"/>
      <c r="AB1555" s="107"/>
      <c r="AC1555" s="106"/>
      <c r="AD1555" s="106"/>
      <c r="AE1555" s="54"/>
      <c r="AF1555" s="104"/>
      <c r="AG1555" s="94"/>
      <c r="AH1555" s="94"/>
      <c r="AI1555"/>
      <c r="AJ1555"/>
      <c r="AM1555" s="13"/>
    </row>
    <row r="1556" spans="1:39" s="8" customFormat="1" ht="24.95" customHeight="1" x14ac:dyDescent="0.25">
      <c r="A1556" s="66" t="str">
        <f t="shared" si="23"/>
        <v/>
      </c>
      <c r="B1556" s="62"/>
      <c r="C1556" s="64" t="str">
        <f>IF(B1556="","",VLOOKUP(B1556,'Base productos'!A$2:H$11812,2,FALSE))</f>
        <v/>
      </c>
      <c r="D1556" s="67" t="str">
        <f>IF(B1556="","",VLOOKUP(B1556,'Base productos'!A$2:H$11812,3,FALSE))</f>
        <v/>
      </c>
      <c r="E1556" s="63" t="str">
        <f>IF(B1556="","",VLOOKUP(B1556,'Base productos'!A$2:H$11812,4,FALSE))</f>
        <v/>
      </c>
      <c r="F1556" s="63" t="str">
        <f>IF(B1556="","",VLOOKUP(B1556,'Base productos'!A$2:H$11812,5,FALSE))</f>
        <v/>
      </c>
      <c r="G1556" s="67" t="str">
        <f>IF(B1556="","",VLOOKUP(B1556,'Base productos'!A$2:H$11812,6,FALSE))</f>
        <v/>
      </c>
      <c r="H1556" s="67" t="str">
        <f>IF(B1556="","",VLOOKUP(B1556,'Base productos'!A$2:H$11812,7,FALSE))</f>
        <v/>
      </c>
      <c r="I1556" s="67" t="str">
        <f>IF(B1556="","",VLOOKUP(B1556,'Base productos'!A$2:H$11812,8,FALSE))</f>
        <v/>
      </c>
      <c r="J1556" s="47"/>
      <c r="K1556" s="48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70"/>
      <c r="Y1556" s="69"/>
      <c r="Z1556" s="70"/>
      <c r="AA1556" s="105"/>
      <c r="AB1556" s="107"/>
      <c r="AC1556" s="106"/>
      <c r="AD1556" s="106"/>
      <c r="AE1556" s="54"/>
      <c r="AF1556" s="104"/>
      <c r="AG1556" s="94"/>
      <c r="AH1556" s="94"/>
      <c r="AI1556"/>
      <c r="AJ1556"/>
      <c r="AM1556" s="13"/>
    </row>
    <row r="1557" spans="1:39" s="8" customFormat="1" ht="24.95" customHeight="1" x14ac:dyDescent="0.25">
      <c r="A1557" s="66" t="str">
        <f t="shared" si="23"/>
        <v/>
      </c>
      <c r="B1557" s="62"/>
      <c r="C1557" s="64" t="str">
        <f>IF(B1557="","",VLOOKUP(B1557,'Base productos'!A$2:H$11812,2,FALSE))</f>
        <v/>
      </c>
      <c r="D1557" s="67" t="str">
        <f>IF(B1557="","",VLOOKUP(B1557,'Base productos'!A$2:H$11812,3,FALSE))</f>
        <v/>
      </c>
      <c r="E1557" s="63" t="str">
        <f>IF(B1557="","",VLOOKUP(B1557,'Base productos'!A$2:H$11812,4,FALSE))</f>
        <v/>
      </c>
      <c r="F1557" s="63" t="str">
        <f>IF(B1557="","",VLOOKUP(B1557,'Base productos'!A$2:H$11812,5,FALSE))</f>
        <v/>
      </c>
      <c r="G1557" s="67" t="str">
        <f>IF(B1557="","",VLOOKUP(B1557,'Base productos'!A$2:H$11812,6,FALSE))</f>
        <v/>
      </c>
      <c r="H1557" s="67" t="str">
        <f>IF(B1557="","",VLOOKUP(B1557,'Base productos'!A$2:H$11812,7,FALSE))</f>
        <v/>
      </c>
      <c r="I1557" s="67" t="str">
        <f>IF(B1557="","",VLOOKUP(B1557,'Base productos'!A$2:H$11812,8,FALSE))</f>
        <v/>
      </c>
      <c r="J1557" s="47"/>
      <c r="K1557" s="48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70"/>
      <c r="Y1557" s="69"/>
      <c r="Z1557" s="70"/>
      <c r="AA1557" s="105"/>
      <c r="AB1557" s="107"/>
      <c r="AC1557" s="106"/>
      <c r="AD1557" s="106"/>
      <c r="AE1557" s="54"/>
      <c r="AF1557" s="104"/>
      <c r="AG1557" s="94"/>
      <c r="AH1557" s="94"/>
      <c r="AI1557"/>
      <c r="AJ1557"/>
      <c r="AM1557" s="13"/>
    </row>
    <row r="1558" spans="1:39" s="8" customFormat="1" ht="24.95" customHeight="1" x14ac:dyDescent="0.25">
      <c r="A1558" s="66" t="str">
        <f t="shared" si="23"/>
        <v/>
      </c>
      <c r="B1558" s="62"/>
      <c r="C1558" s="64" t="str">
        <f>IF(B1558="","",VLOOKUP(B1558,'Base productos'!A$2:H$11812,2,FALSE))</f>
        <v/>
      </c>
      <c r="D1558" s="67" t="str">
        <f>IF(B1558="","",VLOOKUP(B1558,'Base productos'!A$2:H$11812,3,FALSE))</f>
        <v/>
      </c>
      <c r="E1558" s="63" t="str">
        <f>IF(B1558="","",VLOOKUP(B1558,'Base productos'!A$2:H$11812,4,FALSE))</f>
        <v/>
      </c>
      <c r="F1558" s="63" t="str">
        <f>IF(B1558="","",VLOOKUP(B1558,'Base productos'!A$2:H$11812,5,FALSE))</f>
        <v/>
      </c>
      <c r="G1558" s="67" t="str">
        <f>IF(B1558="","",VLOOKUP(B1558,'Base productos'!A$2:H$11812,6,FALSE))</f>
        <v/>
      </c>
      <c r="H1558" s="67" t="str">
        <f>IF(B1558="","",VLOOKUP(B1558,'Base productos'!A$2:H$11812,7,FALSE))</f>
        <v/>
      </c>
      <c r="I1558" s="67" t="str">
        <f>IF(B1558="","",VLOOKUP(B1558,'Base productos'!A$2:H$11812,8,FALSE))</f>
        <v/>
      </c>
      <c r="J1558" s="47"/>
      <c r="K1558" s="48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70"/>
      <c r="Y1558" s="69"/>
      <c r="Z1558" s="70"/>
      <c r="AA1558" s="105"/>
      <c r="AB1558" s="107"/>
      <c r="AC1558" s="106"/>
      <c r="AD1558" s="106"/>
      <c r="AE1558" s="54"/>
      <c r="AF1558" s="104"/>
      <c r="AG1558" s="94"/>
      <c r="AH1558" s="94"/>
      <c r="AI1558"/>
      <c r="AJ1558"/>
      <c r="AM1558" s="13"/>
    </row>
    <row r="1559" spans="1:39" s="8" customFormat="1" ht="24.95" customHeight="1" x14ac:dyDescent="0.25">
      <c r="A1559" s="66" t="str">
        <f t="shared" si="23"/>
        <v/>
      </c>
      <c r="B1559" s="62"/>
      <c r="C1559" s="64" t="str">
        <f>IF(B1559="","",VLOOKUP(B1559,'Base productos'!A$2:H$11812,2,FALSE))</f>
        <v/>
      </c>
      <c r="D1559" s="67" t="str">
        <f>IF(B1559="","",VLOOKUP(B1559,'Base productos'!A$2:H$11812,3,FALSE))</f>
        <v/>
      </c>
      <c r="E1559" s="63" t="str">
        <f>IF(B1559="","",VLOOKUP(B1559,'Base productos'!A$2:H$11812,4,FALSE))</f>
        <v/>
      </c>
      <c r="F1559" s="63" t="str">
        <f>IF(B1559="","",VLOOKUP(B1559,'Base productos'!A$2:H$11812,5,FALSE))</f>
        <v/>
      </c>
      <c r="G1559" s="67" t="str">
        <f>IF(B1559="","",VLOOKUP(B1559,'Base productos'!A$2:H$11812,6,FALSE))</f>
        <v/>
      </c>
      <c r="H1559" s="67" t="str">
        <f>IF(B1559="","",VLOOKUP(B1559,'Base productos'!A$2:H$11812,7,FALSE))</f>
        <v/>
      </c>
      <c r="I1559" s="67" t="str">
        <f>IF(B1559="","",VLOOKUP(B1559,'Base productos'!A$2:H$11812,8,FALSE))</f>
        <v/>
      </c>
      <c r="J1559" s="47"/>
      <c r="K1559" s="48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70"/>
      <c r="Y1559" s="69"/>
      <c r="Z1559" s="70"/>
      <c r="AA1559" s="105"/>
      <c r="AB1559" s="107"/>
      <c r="AC1559" s="106"/>
      <c r="AD1559" s="106"/>
      <c r="AE1559" s="54"/>
      <c r="AF1559" s="104"/>
      <c r="AG1559" s="94"/>
      <c r="AH1559" s="94"/>
      <c r="AI1559"/>
      <c r="AJ1559"/>
      <c r="AM1559" s="13"/>
    </row>
    <row r="1560" spans="1:39" s="8" customFormat="1" ht="24.95" customHeight="1" x14ac:dyDescent="0.25">
      <c r="A1560" s="66" t="str">
        <f t="shared" si="23"/>
        <v/>
      </c>
      <c r="B1560" s="62"/>
      <c r="C1560" s="64" t="str">
        <f>IF(B1560="","",VLOOKUP(B1560,'Base productos'!A$2:H$11812,2,FALSE))</f>
        <v/>
      </c>
      <c r="D1560" s="67" t="str">
        <f>IF(B1560="","",VLOOKUP(B1560,'Base productos'!A$2:H$11812,3,FALSE))</f>
        <v/>
      </c>
      <c r="E1560" s="63" t="str">
        <f>IF(B1560="","",VLOOKUP(B1560,'Base productos'!A$2:H$11812,4,FALSE))</f>
        <v/>
      </c>
      <c r="F1560" s="63" t="str">
        <f>IF(B1560="","",VLOOKUP(B1560,'Base productos'!A$2:H$11812,5,FALSE))</f>
        <v/>
      </c>
      <c r="G1560" s="67" t="str">
        <f>IF(B1560="","",VLOOKUP(B1560,'Base productos'!A$2:H$11812,6,FALSE))</f>
        <v/>
      </c>
      <c r="H1560" s="67" t="str">
        <f>IF(B1560="","",VLOOKUP(B1560,'Base productos'!A$2:H$11812,7,FALSE))</f>
        <v/>
      </c>
      <c r="I1560" s="67" t="str">
        <f>IF(B1560="","",VLOOKUP(B1560,'Base productos'!A$2:H$11812,8,FALSE))</f>
        <v/>
      </c>
      <c r="J1560" s="47"/>
      <c r="K1560" s="48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70"/>
      <c r="Y1560" s="69"/>
      <c r="Z1560" s="70"/>
      <c r="AA1560" s="105"/>
      <c r="AB1560" s="107"/>
      <c r="AC1560" s="106"/>
      <c r="AD1560" s="106"/>
      <c r="AE1560" s="54"/>
      <c r="AF1560" s="104"/>
      <c r="AG1560" s="94"/>
      <c r="AH1560" s="94"/>
      <c r="AI1560"/>
      <c r="AJ1560"/>
      <c r="AM1560" s="13"/>
    </row>
    <row r="1561" spans="1:39" s="8" customFormat="1" ht="24.95" customHeight="1" x14ac:dyDescent="0.25">
      <c r="A1561" s="66" t="str">
        <f t="shared" ref="A1561:A1624" si="24">IF(A1560="","",IF(B1561="","",A1560))</f>
        <v/>
      </c>
      <c r="B1561" s="62"/>
      <c r="C1561" s="64" t="str">
        <f>IF(B1561="","",VLOOKUP(B1561,'Base productos'!A$2:H$11812,2,FALSE))</f>
        <v/>
      </c>
      <c r="D1561" s="67" t="str">
        <f>IF(B1561="","",VLOOKUP(B1561,'Base productos'!A$2:H$11812,3,FALSE))</f>
        <v/>
      </c>
      <c r="E1561" s="63" t="str">
        <f>IF(B1561="","",VLOOKUP(B1561,'Base productos'!A$2:H$11812,4,FALSE))</f>
        <v/>
      </c>
      <c r="F1561" s="63" t="str">
        <f>IF(B1561="","",VLOOKUP(B1561,'Base productos'!A$2:H$11812,5,FALSE))</f>
        <v/>
      </c>
      <c r="G1561" s="67" t="str">
        <f>IF(B1561="","",VLOOKUP(B1561,'Base productos'!A$2:H$11812,6,FALSE))</f>
        <v/>
      </c>
      <c r="H1561" s="67" t="str">
        <f>IF(B1561="","",VLOOKUP(B1561,'Base productos'!A$2:H$11812,7,FALSE))</f>
        <v/>
      </c>
      <c r="I1561" s="67" t="str">
        <f>IF(B1561="","",VLOOKUP(B1561,'Base productos'!A$2:H$11812,8,FALSE))</f>
        <v/>
      </c>
      <c r="J1561" s="47"/>
      <c r="K1561" s="48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70"/>
      <c r="Y1561" s="69"/>
      <c r="Z1561" s="70"/>
      <c r="AA1561" s="105"/>
      <c r="AB1561" s="107"/>
      <c r="AC1561" s="106"/>
      <c r="AD1561" s="106"/>
      <c r="AE1561" s="54"/>
      <c r="AF1561" s="104"/>
      <c r="AG1561" s="94"/>
      <c r="AH1561" s="94"/>
      <c r="AI1561"/>
      <c r="AJ1561"/>
      <c r="AM1561" s="13"/>
    </row>
    <row r="1562" spans="1:39" s="8" customFormat="1" ht="24.95" customHeight="1" x14ac:dyDescent="0.25">
      <c r="A1562" s="66" t="str">
        <f t="shared" si="24"/>
        <v/>
      </c>
      <c r="B1562" s="62"/>
      <c r="C1562" s="64" t="str">
        <f>IF(B1562="","",VLOOKUP(B1562,'Base productos'!A$2:H$11812,2,FALSE))</f>
        <v/>
      </c>
      <c r="D1562" s="67" t="str">
        <f>IF(B1562="","",VLOOKUP(B1562,'Base productos'!A$2:H$11812,3,FALSE))</f>
        <v/>
      </c>
      <c r="E1562" s="63" t="str">
        <f>IF(B1562="","",VLOOKUP(B1562,'Base productos'!A$2:H$11812,4,FALSE))</f>
        <v/>
      </c>
      <c r="F1562" s="63" t="str">
        <f>IF(B1562="","",VLOOKUP(B1562,'Base productos'!A$2:H$11812,5,FALSE))</f>
        <v/>
      </c>
      <c r="G1562" s="67" t="str">
        <f>IF(B1562="","",VLOOKUP(B1562,'Base productos'!A$2:H$11812,6,FALSE))</f>
        <v/>
      </c>
      <c r="H1562" s="67" t="str">
        <f>IF(B1562="","",VLOOKUP(B1562,'Base productos'!A$2:H$11812,7,FALSE))</f>
        <v/>
      </c>
      <c r="I1562" s="67" t="str">
        <f>IF(B1562="","",VLOOKUP(B1562,'Base productos'!A$2:H$11812,8,FALSE))</f>
        <v/>
      </c>
      <c r="J1562" s="47"/>
      <c r="K1562" s="48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70"/>
      <c r="Y1562" s="69"/>
      <c r="Z1562" s="70"/>
      <c r="AA1562" s="105"/>
      <c r="AB1562" s="107"/>
      <c r="AC1562" s="106"/>
      <c r="AD1562" s="106"/>
      <c r="AE1562" s="54"/>
      <c r="AF1562" s="104"/>
      <c r="AG1562" s="94"/>
      <c r="AH1562" s="94"/>
      <c r="AI1562"/>
      <c r="AJ1562"/>
      <c r="AM1562" s="13"/>
    </row>
    <row r="1563" spans="1:39" s="8" customFormat="1" ht="24.95" customHeight="1" x14ac:dyDescent="0.25">
      <c r="A1563" s="66" t="str">
        <f t="shared" si="24"/>
        <v/>
      </c>
      <c r="B1563" s="62"/>
      <c r="C1563" s="64" t="str">
        <f>IF(B1563="","",VLOOKUP(B1563,'Base productos'!A$2:H$11812,2,FALSE))</f>
        <v/>
      </c>
      <c r="D1563" s="67" t="str">
        <f>IF(B1563="","",VLOOKUP(B1563,'Base productos'!A$2:H$11812,3,FALSE))</f>
        <v/>
      </c>
      <c r="E1563" s="63" t="str">
        <f>IF(B1563="","",VLOOKUP(B1563,'Base productos'!A$2:H$11812,4,FALSE))</f>
        <v/>
      </c>
      <c r="F1563" s="63" t="str">
        <f>IF(B1563="","",VLOOKUP(B1563,'Base productos'!A$2:H$11812,5,FALSE))</f>
        <v/>
      </c>
      <c r="G1563" s="67" t="str">
        <f>IF(B1563="","",VLOOKUP(B1563,'Base productos'!A$2:H$11812,6,FALSE))</f>
        <v/>
      </c>
      <c r="H1563" s="67" t="str">
        <f>IF(B1563="","",VLOOKUP(B1563,'Base productos'!A$2:H$11812,7,FALSE))</f>
        <v/>
      </c>
      <c r="I1563" s="67" t="str">
        <f>IF(B1563="","",VLOOKUP(B1563,'Base productos'!A$2:H$11812,8,FALSE))</f>
        <v/>
      </c>
      <c r="J1563" s="47"/>
      <c r="K1563" s="48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70"/>
      <c r="Y1563" s="69"/>
      <c r="Z1563" s="70"/>
      <c r="AA1563" s="105"/>
      <c r="AB1563" s="107"/>
      <c r="AC1563" s="106"/>
      <c r="AD1563" s="106"/>
      <c r="AE1563" s="54"/>
      <c r="AF1563" s="104"/>
      <c r="AG1563" s="94"/>
      <c r="AH1563" s="94"/>
      <c r="AI1563"/>
      <c r="AJ1563"/>
      <c r="AM1563" s="13"/>
    </row>
    <row r="1564" spans="1:39" s="8" customFormat="1" ht="24.95" customHeight="1" x14ac:dyDescent="0.25">
      <c r="A1564" s="66" t="str">
        <f t="shared" si="24"/>
        <v/>
      </c>
      <c r="B1564" s="62"/>
      <c r="C1564" s="64" t="str">
        <f>IF(B1564="","",VLOOKUP(B1564,'Base productos'!A$2:H$11812,2,FALSE))</f>
        <v/>
      </c>
      <c r="D1564" s="67" t="str">
        <f>IF(B1564="","",VLOOKUP(B1564,'Base productos'!A$2:H$11812,3,FALSE))</f>
        <v/>
      </c>
      <c r="E1564" s="63" t="str">
        <f>IF(B1564="","",VLOOKUP(B1564,'Base productos'!A$2:H$11812,4,FALSE))</f>
        <v/>
      </c>
      <c r="F1564" s="63" t="str">
        <f>IF(B1564="","",VLOOKUP(B1564,'Base productos'!A$2:H$11812,5,FALSE))</f>
        <v/>
      </c>
      <c r="G1564" s="67" t="str">
        <f>IF(B1564="","",VLOOKUP(B1564,'Base productos'!A$2:H$11812,6,FALSE))</f>
        <v/>
      </c>
      <c r="H1564" s="67" t="str">
        <f>IF(B1564="","",VLOOKUP(B1564,'Base productos'!A$2:H$11812,7,FALSE))</f>
        <v/>
      </c>
      <c r="I1564" s="67" t="str">
        <f>IF(B1564="","",VLOOKUP(B1564,'Base productos'!A$2:H$11812,8,FALSE))</f>
        <v/>
      </c>
      <c r="J1564" s="47"/>
      <c r="K1564" s="48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70"/>
      <c r="Y1564" s="69"/>
      <c r="Z1564" s="70"/>
      <c r="AA1564" s="105"/>
      <c r="AB1564" s="107"/>
      <c r="AC1564" s="106"/>
      <c r="AD1564" s="106"/>
      <c r="AE1564" s="54"/>
      <c r="AF1564" s="104"/>
      <c r="AG1564" s="94"/>
      <c r="AH1564" s="94"/>
      <c r="AI1564"/>
      <c r="AJ1564"/>
      <c r="AM1564" s="13"/>
    </row>
    <row r="1565" spans="1:39" s="8" customFormat="1" ht="24.95" customHeight="1" x14ac:dyDescent="0.25">
      <c r="A1565" s="66" t="str">
        <f t="shared" si="24"/>
        <v/>
      </c>
      <c r="B1565" s="62"/>
      <c r="C1565" s="64" t="str">
        <f>IF(B1565="","",VLOOKUP(B1565,'Base productos'!A$2:H$11812,2,FALSE))</f>
        <v/>
      </c>
      <c r="D1565" s="67" t="str">
        <f>IF(B1565="","",VLOOKUP(B1565,'Base productos'!A$2:H$11812,3,FALSE))</f>
        <v/>
      </c>
      <c r="E1565" s="63" t="str">
        <f>IF(B1565="","",VLOOKUP(B1565,'Base productos'!A$2:H$11812,4,FALSE))</f>
        <v/>
      </c>
      <c r="F1565" s="63" t="str">
        <f>IF(B1565="","",VLOOKUP(B1565,'Base productos'!A$2:H$11812,5,FALSE))</f>
        <v/>
      </c>
      <c r="G1565" s="67" t="str">
        <f>IF(B1565="","",VLOOKUP(B1565,'Base productos'!A$2:H$11812,6,FALSE))</f>
        <v/>
      </c>
      <c r="H1565" s="67" t="str">
        <f>IF(B1565="","",VLOOKUP(B1565,'Base productos'!A$2:H$11812,7,FALSE))</f>
        <v/>
      </c>
      <c r="I1565" s="67" t="str">
        <f>IF(B1565="","",VLOOKUP(B1565,'Base productos'!A$2:H$11812,8,FALSE))</f>
        <v/>
      </c>
      <c r="J1565" s="47"/>
      <c r="K1565" s="48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70"/>
      <c r="Y1565" s="69"/>
      <c r="Z1565" s="70"/>
      <c r="AA1565" s="105"/>
      <c r="AB1565" s="107"/>
      <c r="AC1565" s="106"/>
      <c r="AD1565" s="106"/>
      <c r="AE1565" s="54"/>
      <c r="AF1565" s="104"/>
      <c r="AG1565" s="94"/>
      <c r="AH1565" s="94"/>
      <c r="AI1565"/>
      <c r="AJ1565"/>
      <c r="AM1565" s="13"/>
    </row>
    <row r="1566" spans="1:39" s="8" customFormat="1" ht="24.95" customHeight="1" x14ac:dyDescent="0.25">
      <c r="A1566" s="66" t="str">
        <f t="shared" si="24"/>
        <v/>
      </c>
      <c r="B1566" s="62"/>
      <c r="C1566" s="64" t="str">
        <f>IF(B1566="","",VLOOKUP(B1566,'Base productos'!A$2:H$11812,2,FALSE))</f>
        <v/>
      </c>
      <c r="D1566" s="67" t="str">
        <f>IF(B1566="","",VLOOKUP(B1566,'Base productos'!A$2:H$11812,3,FALSE))</f>
        <v/>
      </c>
      <c r="E1566" s="63" t="str">
        <f>IF(B1566="","",VLOOKUP(B1566,'Base productos'!A$2:H$11812,4,FALSE))</f>
        <v/>
      </c>
      <c r="F1566" s="63" t="str">
        <f>IF(B1566="","",VLOOKUP(B1566,'Base productos'!A$2:H$11812,5,FALSE))</f>
        <v/>
      </c>
      <c r="G1566" s="67" t="str">
        <f>IF(B1566="","",VLOOKUP(B1566,'Base productos'!A$2:H$11812,6,FALSE))</f>
        <v/>
      </c>
      <c r="H1566" s="67" t="str">
        <f>IF(B1566="","",VLOOKUP(B1566,'Base productos'!A$2:H$11812,7,FALSE))</f>
        <v/>
      </c>
      <c r="I1566" s="67" t="str">
        <f>IF(B1566="","",VLOOKUP(B1566,'Base productos'!A$2:H$11812,8,FALSE))</f>
        <v/>
      </c>
      <c r="J1566" s="47"/>
      <c r="K1566" s="48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70"/>
      <c r="Y1566" s="69"/>
      <c r="Z1566" s="70"/>
      <c r="AA1566" s="105"/>
      <c r="AB1566" s="107"/>
      <c r="AC1566" s="106"/>
      <c r="AD1566" s="106"/>
      <c r="AE1566" s="54"/>
      <c r="AF1566" s="104"/>
      <c r="AG1566" s="94"/>
      <c r="AH1566" s="94"/>
      <c r="AI1566"/>
      <c r="AJ1566"/>
      <c r="AM1566" s="13"/>
    </row>
    <row r="1567" spans="1:39" s="8" customFormat="1" ht="24.95" customHeight="1" x14ac:dyDescent="0.25">
      <c r="A1567" s="66" t="str">
        <f t="shared" si="24"/>
        <v/>
      </c>
      <c r="B1567" s="62"/>
      <c r="C1567" s="64" t="str">
        <f>IF(B1567="","",VLOOKUP(B1567,'Base productos'!A$2:H$11812,2,FALSE))</f>
        <v/>
      </c>
      <c r="D1567" s="67" t="str">
        <f>IF(B1567="","",VLOOKUP(B1567,'Base productos'!A$2:H$11812,3,FALSE))</f>
        <v/>
      </c>
      <c r="E1567" s="63" t="str">
        <f>IF(B1567="","",VLOOKUP(B1567,'Base productos'!A$2:H$11812,4,FALSE))</f>
        <v/>
      </c>
      <c r="F1567" s="63" t="str">
        <f>IF(B1567="","",VLOOKUP(B1567,'Base productos'!A$2:H$11812,5,FALSE))</f>
        <v/>
      </c>
      <c r="G1567" s="67" t="str">
        <f>IF(B1567="","",VLOOKUP(B1567,'Base productos'!A$2:H$11812,6,FALSE))</f>
        <v/>
      </c>
      <c r="H1567" s="67" t="str">
        <f>IF(B1567="","",VLOOKUP(B1567,'Base productos'!A$2:H$11812,7,FALSE))</f>
        <v/>
      </c>
      <c r="I1567" s="67" t="str">
        <f>IF(B1567="","",VLOOKUP(B1567,'Base productos'!A$2:H$11812,8,FALSE))</f>
        <v/>
      </c>
      <c r="J1567" s="47"/>
      <c r="K1567" s="48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70"/>
      <c r="Y1567" s="69"/>
      <c r="Z1567" s="70"/>
      <c r="AA1567" s="105"/>
      <c r="AB1567" s="107"/>
      <c r="AC1567" s="106"/>
      <c r="AD1567" s="106"/>
      <c r="AE1567" s="54"/>
      <c r="AF1567" s="104"/>
      <c r="AG1567" s="94"/>
      <c r="AH1567" s="94"/>
      <c r="AI1567"/>
      <c r="AJ1567"/>
      <c r="AM1567" s="13"/>
    </row>
    <row r="1568" spans="1:39" s="8" customFormat="1" ht="24.95" customHeight="1" x14ac:dyDescent="0.25">
      <c r="A1568" s="66" t="str">
        <f t="shared" si="24"/>
        <v/>
      </c>
      <c r="B1568" s="62"/>
      <c r="C1568" s="64" t="str">
        <f>IF(B1568="","",VLOOKUP(B1568,'Base productos'!A$2:H$11812,2,FALSE))</f>
        <v/>
      </c>
      <c r="D1568" s="67" t="str">
        <f>IF(B1568="","",VLOOKUP(B1568,'Base productos'!A$2:H$11812,3,FALSE))</f>
        <v/>
      </c>
      <c r="E1568" s="63" t="str">
        <f>IF(B1568="","",VLOOKUP(B1568,'Base productos'!A$2:H$11812,4,FALSE))</f>
        <v/>
      </c>
      <c r="F1568" s="63" t="str">
        <f>IF(B1568="","",VLOOKUP(B1568,'Base productos'!A$2:H$11812,5,FALSE))</f>
        <v/>
      </c>
      <c r="G1568" s="67" t="str">
        <f>IF(B1568="","",VLOOKUP(B1568,'Base productos'!A$2:H$11812,6,FALSE))</f>
        <v/>
      </c>
      <c r="H1568" s="67" t="str">
        <f>IF(B1568="","",VLOOKUP(B1568,'Base productos'!A$2:H$11812,7,FALSE))</f>
        <v/>
      </c>
      <c r="I1568" s="67" t="str">
        <f>IF(B1568="","",VLOOKUP(B1568,'Base productos'!A$2:H$11812,8,FALSE))</f>
        <v/>
      </c>
      <c r="J1568" s="47"/>
      <c r="K1568" s="48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70"/>
      <c r="Y1568" s="69"/>
      <c r="Z1568" s="70"/>
      <c r="AA1568" s="105"/>
      <c r="AB1568" s="107"/>
      <c r="AC1568" s="106"/>
      <c r="AD1568" s="106"/>
      <c r="AE1568" s="54"/>
      <c r="AF1568" s="104"/>
      <c r="AG1568" s="94"/>
      <c r="AH1568" s="94"/>
      <c r="AI1568"/>
      <c r="AJ1568"/>
      <c r="AM1568" s="13"/>
    </row>
    <row r="1569" spans="1:39" s="8" customFormat="1" ht="24.95" customHeight="1" x14ac:dyDescent="0.25">
      <c r="A1569" s="66" t="str">
        <f t="shared" si="24"/>
        <v/>
      </c>
      <c r="B1569" s="62"/>
      <c r="C1569" s="64" t="str">
        <f>IF(B1569="","",VLOOKUP(B1569,'Base productos'!A$2:H$11812,2,FALSE))</f>
        <v/>
      </c>
      <c r="D1569" s="67" t="str">
        <f>IF(B1569="","",VLOOKUP(B1569,'Base productos'!A$2:H$11812,3,FALSE))</f>
        <v/>
      </c>
      <c r="E1569" s="63" t="str">
        <f>IF(B1569="","",VLOOKUP(B1569,'Base productos'!A$2:H$11812,4,FALSE))</f>
        <v/>
      </c>
      <c r="F1569" s="63" t="str">
        <f>IF(B1569="","",VLOOKUP(B1569,'Base productos'!A$2:H$11812,5,FALSE))</f>
        <v/>
      </c>
      <c r="G1569" s="67" t="str">
        <f>IF(B1569="","",VLOOKUP(B1569,'Base productos'!A$2:H$11812,6,FALSE))</f>
        <v/>
      </c>
      <c r="H1569" s="67" t="str">
        <f>IF(B1569="","",VLOOKUP(B1569,'Base productos'!A$2:H$11812,7,FALSE))</f>
        <v/>
      </c>
      <c r="I1569" s="67" t="str">
        <f>IF(B1569="","",VLOOKUP(B1569,'Base productos'!A$2:H$11812,8,FALSE))</f>
        <v/>
      </c>
      <c r="J1569" s="47"/>
      <c r="K1569" s="48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70"/>
      <c r="Y1569" s="69"/>
      <c r="Z1569" s="70"/>
      <c r="AA1569" s="105"/>
      <c r="AB1569" s="107"/>
      <c r="AC1569" s="106"/>
      <c r="AD1569" s="106"/>
      <c r="AE1569" s="54"/>
      <c r="AF1569" s="104"/>
      <c r="AG1569" s="94"/>
      <c r="AH1569" s="94"/>
      <c r="AI1569"/>
      <c r="AJ1569"/>
      <c r="AM1569" s="13"/>
    </row>
    <row r="1570" spans="1:39" s="8" customFormat="1" ht="24.95" customHeight="1" x14ac:dyDescent="0.25">
      <c r="A1570" s="66" t="str">
        <f t="shared" si="24"/>
        <v/>
      </c>
      <c r="B1570" s="62"/>
      <c r="C1570" s="64" t="str">
        <f>IF(B1570="","",VLOOKUP(B1570,'Base productos'!A$2:H$11812,2,FALSE))</f>
        <v/>
      </c>
      <c r="D1570" s="67" t="str">
        <f>IF(B1570="","",VLOOKUP(B1570,'Base productos'!A$2:H$11812,3,FALSE))</f>
        <v/>
      </c>
      <c r="E1570" s="63" t="str">
        <f>IF(B1570="","",VLOOKUP(B1570,'Base productos'!A$2:H$11812,4,FALSE))</f>
        <v/>
      </c>
      <c r="F1570" s="63" t="str">
        <f>IF(B1570="","",VLOOKUP(B1570,'Base productos'!A$2:H$11812,5,FALSE))</f>
        <v/>
      </c>
      <c r="G1570" s="67" t="str">
        <f>IF(B1570="","",VLOOKUP(B1570,'Base productos'!A$2:H$11812,6,FALSE))</f>
        <v/>
      </c>
      <c r="H1570" s="67" t="str">
        <f>IF(B1570="","",VLOOKUP(B1570,'Base productos'!A$2:H$11812,7,FALSE))</f>
        <v/>
      </c>
      <c r="I1570" s="67" t="str">
        <f>IF(B1570="","",VLOOKUP(B1570,'Base productos'!A$2:H$11812,8,FALSE))</f>
        <v/>
      </c>
      <c r="J1570" s="47"/>
      <c r="K1570" s="48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70"/>
      <c r="Y1570" s="69"/>
      <c r="Z1570" s="70"/>
      <c r="AA1570" s="105"/>
      <c r="AB1570" s="107"/>
      <c r="AC1570" s="106"/>
      <c r="AD1570" s="106"/>
      <c r="AE1570" s="54"/>
      <c r="AF1570" s="104"/>
      <c r="AG1570" s="94"/>
      <c r="AH1570" s="94"/>
      <c r="AI1570"/>
      <c r="AJ1570"/>
      <c r="AM1570" s="13"/>
    </row>
    <row r="1571" spans="1:39" s="8" customFormat="1" ht="24.95" customHeight="1" x14ac:dyDescent="0.25">
      <c r="A1571" s="66" t="str">
        <f t="shared" si="24"/>
        <v/>
      </c>
      <c r="B1571" s="62"/>
      <c r="C1571" s="64" t="str">
        <f>IF(B1571="","",VLOOKUP(B1571,'Base productos'!A$2:H$11812,2,FALSE))</f>
        <v/>
      </c>
      <c r="D1571" s="67" t="str">
        <f>IF(B1571="","",VLOOKUP(B1571,'Base productos'!A$2:H$11812,3,FALSE))</f>
        <v/>
      </c>
      <c r="E1571" s="63" t="str">
        <f>IF(B1571="","",VLOOKUP(B1571,'Base productos'!A$2:H$11812,4,FALSE))</f>
        <v/>
      </c>
      <c r="F1571" s="63" t="str">
        <f>IF(B1571="","",VLOOKUP(B1571,'Base productos'!A$2:H$11812,5,FALSE))</f>
        <v/>
      </c>
      <c r="G1571" s="67" t="str">
        <f>IF(B1571="","",VLOOKUP(B1571,'Base productos'!A$2:H$11812,6,FALSE))</f>
        <v/>
      </c>
      <c r="H1571" s="67" t="str">
        <f>IF(B1571="","",VLOOKUP(B1571,'Base productos'!A$2:H$11812,7,FALSE))</f>
        <v/>
      </c>
      <c r="I1571" s="67" t="str">
        <f>IF(B1571="","",VLOOKUP(B1571,'Base productos'!A$2:H$11812,8,FALSE))</f>
        <v/>
      </c>
      <c r="J1571" s="47"/>
      <c r="K1571" s="48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70"/>
      <c r="Y1571" s="69"/>
      <c r="Z1571" s="70"/>
      <c r="AA1571" s="105"/>
      <c r="AB1571" s="107"/>
      <c r="AC1571" s="106"/>
      <c r="AD1571" s="106"/>
      <c r="AE1571" s="54"/>
      <c r="AF1571" s="104"/>
      <c r="AG1571" s="94"/>
      <c r="AH1571" s="94"/>
      <c r="AI1571"/>
      <c r="AJ1571"/>
      <c r="AM1571" s="13"/>
    </row>
    <row r="1572" spans="1:39" s="8" customFormat="1" ht="24.95" customHeight="1" x14ac:dyDescent="0.25">
      <c r="A1572" s="66" t="str">
        <f t="shared" si="24"/>
        <v/>
      </c>
      <c r="B1572" s="62"/>
      <c r="C1572" s="64" t="str">
        <f>IF(B1572="","",VLOOKUP(B1572,'Base productos'!A$2:H$11812,2,FALSE))</f>
        <v/>
      </c>
      <c r="D1572" s="67" t="str">
        <f>IF(B1572="","",VLOOKUP(B1572,'Base productos'!A$2:H$11812,3,FALSE))</f>
        <v/>
      </c>
      <c r="E1572" s="63" t="str">
        <f>IF(B1572="","",VLOOKUP(B1572,'Base productos'!A$2:H$11812,4,FALSE))</f>
        <v/>
      </c>
      <c r="F1572" s="63" t="str">
        <f>IF(B1572="","",VLOOKUP(B1572,'Base productos'!A$2:H$11812,5,FALSE))</f>
        <v/>
      </c>
      <c r="G1572" s="67" t="str">
        <f>IF(B1572="","",VLOOKUP(B1572,'Base productos'!A$2:H$11812,6,FALSE))</f>
        <v/>
      </c>
      <c r="H1572" s="67" t="str">
        <f>IF(B1572="","",VLOOKUP(B1572,'Base productos'!A$2:H$11812,7,FALSE))</f>
        <v/>
      </c>
      <c r="I1572" s="67" t="str">
        <f>IF(B1572="","",VLOOKUP(B1572,'Base productos'!A$2:H$11812,8,FALSE))</f>
        <v/>
      </c>
      <c r="J1572" s="47"/>
      <c r="K1572" s="48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70"/>
      <c r="Y1572" s="69"/>
      <c r="Z1572" s="70"/>
      <c r="AA1572" s="105"/>
      <c r="AB1572" s="107"/>
      <c r="AC1572" s="106"/>
      <c r="AD1572" s="106"/>
      <c r="AE1572" s="54"/>
      <c r="AF1572" s="104"/>
      <c r="AG1572" s="94"/>
      <c r="AH1572" s="94"/>
      <c r="AI1572"/>
      <c r="AJ1572"/>
      <c r="AM1572" s="13"/>
    </row>
    <row r="1573" spans="1:39" s="8" customFormat="1" ht="24.95" customHeight="1" x14ac:dyDescent="0.25">
      <c r="A1573" s="66" t="str">
        <f t="shared" si="24"/>
        <v/>
      </c>
      <c r="B1573" s="62"/>
      <c r="C1573" s="64" t="str">
        <f>IF(B1573="","",VLOOKUP(B1573,'Base productos'!A$2:H$11812,2,FALSE))</f>
        <v/>
      </c>
      <c r="D1573" s="67" t="str">
        <f>IF(B1573="","",VLOOKUP(B1573,'Base productos'!A$2:H$11812,3,FALSE))</f>
        <v/>
      </c>
      <c r="E1573" s="63" t="str">
        <f>IF(B1573="","",VLOOKUP(B1573,'Base productos'!A$2:H$11812,4,FALSE))</f>
        <v/>
      </c>
      <c r="F1573" s="63" t="str">
        <f>IF(B1573="","",VLOOKUP(B1573,'Base productos'!A$2:H$11812,5,FALSE))</f>
        <v/>
      </c>
      <c r="G1573" s="67" t="str">
        <f>IF(B1573="","",VLOOKUP(B1573,'Base productos'!A$2:H$11812,6,FALSE))</f>
        <v/>
      </c>
      <c r="H1573" s="67" t="str">
        <f>IF(B1573="","",VLOOKUP(B1573,'Base productos'!A$2:H$11812,7,FALSE))</f>
        <v/>
      </c>
      <c r="I1573" s="67" t="str">
        <f>IF(B1573="","",VLOOKUP(B1573,'Base productos'!A$2:H$11812,8,FALSE))</f>
        <v/>
      </c>
      <c r="J1573" s="47"/>
      <c r="K1573" s="48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70"/>
      <c r="Y1573" s="69"/>
      <c r="Z1573" s="70"/>
      <c r="AA1573" s="105"/>
      <c r="AB1573" s="107"/>
      <c r="AC1573" s="106"/>
      <c r="AD1573" s="106"/>
      <c r="AE1573" s="54"/>
      <c r="AF1573" s="104"/>
      <c r="AG1573" s="94"/>
      <c r="AH1573" s="94"/>
      <c r="AI1573"/>
      <c r="AJ1573"/>
      <c r="AM1573" s="13"/>
    </row>
    <row r="1574" spans="1:39" s="8" customFormat="1" ht="24.95" customHeight="1" x14ac:dyDescent="0.25">
      <c r="A1574" s="66" t="str">
        <f t="shared" si="24"/>
        <v/>
      </c>
      <c r="B1574" s="62"/>
      <c r="C1574" s="64" t="str">
        <f>IF(B1574="","",VLOOKUP(B1574,'Base productos'!A$2:H$11812,2,FALSE))</f>
        <v/>
      </c>
      <c r="D1574" s="67" t="str">
        <f>IF(B1574="","",VLOOKUP(B1574,'Base productos'!A$2:H$11812,3,FALSE))</f>
        <v/>
      </c>
      <c r="E1574" s="63" t="str">
        <f>IF(B1574="","",VLOOKUP(B1574,'Base productos'!A$2:H$11812,4,FALSE))</f>
        <v/>
      </c>
      <c r="F1574" s="63" t="str">
        <f>IF(B1574="","",VLOOKUP(B1574,'Base productos'!A$2:H$11812,5,FALSE))</f>
        <v/>
      </c>
      <c r="G1574" s="67" t="str">
        <f>IF(B1574="","",VLOOKUP(B1574,'Base productos'!A$2:H$11812,6,FALSE))</f>
        <v/>
      </c>
      <c r="H1574" s="67" t="str">
        <f>IF(B1574="","",VLOOKUP(B1574,'Base productos'!A$2:H$11812,7,FALSE))</f>
        <v/>
      </c>
      <c r="I1574" s="67" t="str">
        <f>IF(B1574="","",VLOOKUP(B1574,'Base productos'!A$2:H$11812,8,FALSE))</f>
        <v/>
      </c>
      <c r="J1574" s="47"/>
      <c r="K1574" s="48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70"/>
      <c r="Y1574" s="69"/>
      <c r="Z1574" s="70"/>
      <c r="AA1574" s="105"/>
      <c r="AB1574" s="107"/>
      <c r="AC1574" s="106"/>
      <c r="AD1574" s="106"/>
      <c r="AE1574" s="54"/>
      <c r="AF1574" s="104"/>
      <c r="AG1574" s="94"/>
      <c r="AH1574" s="94"/>
      <c r="AI1574"/>
      <c r="AJ1574"/>
      <c r="AM1574" s="13"/>
    </row>
    <row r="1575" spans="1:39" s="8" customFormat="1" ht="24.95" customHeight="1" x14ac:dyDescent="0.25">
      <c r="A1575" s="66" t="str">
        <f t="shared" si="24"/>
        <v/>
      </c>
      <c r="B1575" s="62"/>
      <c r="C1575" s="64" t="str">
        <f>IF(B1575="","",VLOOKUP(B1575,'Base productos'!A$2:H$11812,2,FALSE))</f>
        <v/>
      </c>
      <c r="D1575" s="67" t="str">
        <f>IF(B1575="","",VLOOKUP(B1575,'Base productos'!A$2:H$11812,3,FALSE))</f>
        <v/>
      </c>
      <c r="E1575" s="63" t="str">
        <f>IF(B1575="","",VLOOKUP(B1575,'Base productos'!A$2:H$11812,4,FALSE))</f>
        <v/>
      </c>
      <c r="F1575" s="63" t="str">
        <f>IF(B1575="","",VLOOKUP(B1575,'Base productos'!A$2:H$11812,5,FALSE))</f>
        <v/>
      </c>
      <c r="G1575" s="67" t="str">
        <f>IF(B1575="","",VLOOKUP(B1575,'Base productos'!A$2:H$11812,6,FALSE))</f>
        <v/>
      </c>
      <c r="H1575" s="67" t="str">
        <f>IF(B1575="","",VLOOKUP(B1575,'Base productos'!A$2:H$11812,7,FALSE))</f>
        <v/>
      </c>
      <c r="I1575" s="67" t="str">
        <f>IF(B1575="","",VLOOKUP(B1575,'Base productos'!A$2:H$11812,8,FALSE))</f>
        <v/>
      </c>
      <c r="J1575" s="47"/>
      <c r="K1575" s="48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70"/>
      <c r="Y1575" s="69"/>
      <c r="Z1575" s="70"/>
      <c r="AA1575" s="105"/>
      <c r="AB1575" s="107"/>
      <c r="AC1575" s="106"/>
      <c r="AD1575" s="106"/>
      <c r="AE1575" s="54"/>
      <c r="AF1575" s="104"/>
      <c r="AG1575" s="94"/>
      <c r="AH1575" s="94"/>
      <c r="AI1575"/>
      <c r="AJ1575"/>
      <c r="AM1575" s="13"/>
    </row>
    <row r="1576" spans="1:39" s="8" customFormat="1" ht="24.95" customHeight="1" x14ac:dyDescent="0.25">
      <c r="A1576" s="66" t="str">
        <f t="shared" si="24"/>
        <v/>
      </c>
      <c r="B1576" s="62"/>
      <c r="C1576" s="64" t="str">
        <f>IF(B1576="","",VLOOKUP(B1576,'Base productos'!A$2:H$11812,2,FALSE))</f>
        <v/>
      </c>
      <c r="D1576" s="67" t="str">
        <f>IF(B1576="","",VLOOKUP(B1576,'Base productos'!A$2:H$11812,3,FALSE))</f>
        <v/>
      </c>
      <c r="E1576" s="63" t="str">
        <f>IF(B1576="","",VLOOKUP(B1576,'Base productos'!A$2:H$11812,4,FALSE))</f>
        <v/>
      </c>
      <c r="F1576" s="63" t="str">
        <f>IF(B1576="","",VLOOKUP(B1576,'Base productos'!A$2:H$11812,5,FALSE))</f>
        <v/>
      </c>
      <c r="G1576" s="67" t="str">
        <f>IF(B1576="","",VLOOKUP(B1576,'Base productos'!A$2:H$11812,6,FALSE))</f>
        <v/>
      </c>
      <c r="H1576" s="67" t="str">
        <f>IF(B1576="","",VLOOKUP(B1576,'Base productos'!A$2:H$11812,7,FALSE))</f>
        <v/>
      </c>
      <c r="I1576" s="67" t="str">
        <f>IF(B1576="","",VLOOKUP(B1576,'Base productos'!A$2:H$11812,8,FALSE))</f>
        <v/>
      </c>
      <c r="J1576" s="47"/>
      <c r="K1576" s="48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70"/>
      <c r="Y1576" s="69"/>
      <c r="Z1576" s="70"/>
      <c r="AA1576" s="105"/>
      <c r="AB1576" s="107"/>
      <c r="AC1576" s="106"/>
      <c r="AD1576" s="106"/>
      <c r="AE1576" s="54"/>
      <c r="AF1576" s="104"/>
      <c r="AG1576" s="94"/>
      <c r="AH1576" s="94"/>
      <c r="AI1576"/>
      <c r="AJ1576"/>
      <c r="AM1576" s="13"/>
    </row>
    <row r="1577" spans="1:39" s="8" customFormat="1" ht="24.95" customHeight="1" x14ac:dyDescent="0.25">
      <c r="A1577" s="66" t="str">
        <f t="shared" si="24"/>
        <v/>
      </c>
      <c r="B1577" s="62"/>
      <c r="C1577" s="64" t="str">
        <f>IF(B1577="","",VLOOKUP(B1577,'Base productos'!A$2:H$11812,2,FALSE))</f>
        <v/>
      </c>
      <c r="D1577" s="67" t="str">
        <f>IF(B1577="","",VLOOKUP(B1577,'Base productos'!A$2:H$11812,3,FALSE))</f>
        <v/>
      </c>
      <c r="E1577" s="63" t="str">
        <f>IF(B1577="","",VLOOKUP(B1577,'Base productos'!A$2:H$11812,4,FALSE))</f>
        <v/>
      </c>
      <c r="F1577" s="63" t="str">
        <f>IF(B1577="","",VLOOKUP(B1577,'Base productos'!A$2:H$11812,5,FALSE))</f>
        <v/>
      </c>
      <c r="G1577" s="67" t="str">
        <f>IF(B1577="","",VLOOKUP(B1577,'Base productos'!A$2:H$11812,6,FALSE))</f>
        <v/>
      </c>
      <c r="H1577" s="67" t="str">
        <f>IF(B1577="","",VLOOKUP(B1577,'Base productos'!A$2:H$11812,7,FALSE))</f>
        <v/>
      </c>
      <c r="I1577" s="67" t="str">
        <f>IF(B1577="","",VLOOKUP(B1577,'Base productos'!A$2:H$11812,8,FALSE))</f>
        <v/>
      </c>
      <c r="J1577" s="47"/>
      <c r="K1577" s="48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70"/>
      <c r="Y1577" s="69"/>
      <c r="Z1577" s="70"/>
      <c r="AA1577" s="105"/>
      <c r="AB1577" s="107"/>
      <c r="AC1577" s="106"/>
      <c r="AD1577" s="106"/>
      <c r="AE1577" s="54"/>
      <c r="AF1577" s="104"/>
      <c r="AG1577" s="94"/>
      <c r="AH1577" s="94"/>
      <c r="AI1577"/>
      <c r="AJ1577"/>
      <c r="AM1577" s="13"/>
    </row>
    <row r="1578" spans="1:39" s="8" customFormat="1" ht="24.95" customHeight="1" x14ac:dyDescent="0.25">
      <c r="A1578" s="66" t="str">
        <f t="shared" si="24"/>
        <v/>
      </c>
      <c r="B1578" s="62"/>
      <c r="C1578" s="64" t="str">
        <f>IF(B1578="","",VLOOKUP(B1578,'Base productos'!A$2:H$11812,2,FALSE))</f>
        <v/>
      </c>
      <c r="D1578" s="67" t="str">
        <f>IF(B1578="","",VLOOKUP(B1578,'Base productos'!A$2:H$11812,3,FALSE))</f>
        <v/>
      </c>
      <c r="E1578" s="63" t="str">
        <f>IF(B1578="","",VLOOKUP(B1578,'Base productos'!A$2:H$11812,4,FALSE))</f>
        <v/>
      </c>
      <c r="F1578" s="63" t="str">
        <f>IF(B1578="","",VLOOKUP(B1578,'Base productos'!A$2:H$11812,5,FALSE))</f>
        <v/>
      </c>
      <c r="G1578" s="67" t="str">
        <f>IF(B1578="","",VLOOKUP(B1578,'Base productos'!A$2:H$11812,6,FALSE))</f>
        <v/>
      </c>
      <c r="H1578" s="67" t="str">
        <f>IF(B1578="","",VLOOKUP(B1578,'Base productos'!A$2:H$11812,7,FALSE))</f>
        <v/>
      </c>
      <c r="I1578" s="67" t="str">
        <f>IF(B1578="","",VLOOKUP(B1578,'Base productos'!A$2:H$11812,8,FALSE))</f>
        <v/>
      </c>
      <c r="J1578" s="47"/>
      <c r="K1578" s="48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70"/>
      <c r="Y1578" s="69"/>
      <c r="Z1578" s="70"/>
      <c r="AA1578" s="105"/>
      <c r="AB1578" s="107"/>
      <c r="AC1578" s="106"/>
      <c r="AD1578" s="106"/>
      <c r="AE1578" s="54"/>
      <c r="AF1578" s="104"/>
      <c r="AG1578" s="94"/>
      <c r="AH1578" s="94"/>
      <c r="AI1578"/>
      <c r="AJ1578"/>
      <c r="AM1578" s="13"/>
    </row>
    <row r="1579" spans="1:39" s="8" customFormat="1" ht="24.95" customHeight="1" x14ac:dyDescent="0.25">
      <c r="A1579" s="66" t="str">
        <f t="shared" si="24"/>
        <v/>
      </c>
      <c r="B1579" s="62"/>
      <c r="C1579" s="64" t="str">
        <f>IF(B1579="","",VLOOKUP(B1579,'Base productos'!A$2:H$11812,2,FALSE))</f>
        <v/>
      </c>
      <c r="D1579" s="67" t="str">
        <f>IF(B1579="","",VLOOKUP(B1579,'Base productos'!A$2:H$11812,3,FALSE))</f>
        <v/>
      </c>
      <c r="E1579" s="63" t="str">
        <f>IF(B1579="","",VLOOKUP(B1579,'Base productos'!A$2:H$11812,4,FALSE))</f>
        <v/>
      </c>
      <c r="F1579" s="63" t="str">
        <f>IF(B1579="","",VLOOKUP(B1579,'Base productos'!A$2:H$11812,5,FALSE))</f>
        <v/>
      </c>
      <c r="G1579" s="67" t="str">
        <f>IF(B1579="","",VLOOKUP(B1579,'Base productos'!A$2:H$11812,6,FALSE))</f>
        <v/>
      </c>
      <c r="H1579" s="67" t="str">
        <f>IF(B1579="","",VLOOKUP(B1579,'Base productos'!A$2:H$11812,7,FALSE))</f>
        <v/>
      </c>
      <c r="I1579" s="67" t="str">
        <f>IF(B1579="","",VLOOKUP(B1579,'Base productos'!A$2:H$11812,8,FALSE))</f>
        <v/>
      </c>
      <c r="J1579" s="47"/>
      <c r="K1579" s="48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70"/>
      <c r="Y1579" s="69"/>
      <c r="Z1579" s="70"/>
      <c r="AA1579" s="105"/>
      <c r="AB1579" s="107"/>
      <c r="AC1579" s="106"/>
      <c r="AD1579" s="106"/>
      <c r="AE1579" s="54"/>
      <c r="AF1579" s="104"/>
      <c r="AG1579" s="94"/>
      <c r="AH1579" s="94"/>
      <c r="AI1579"/>
      <c r="AJ1579"/>
      <c r="AM1579" s="13"/>
    </row>
    <row r="1580" spans="1:39" s="8" customFormat="1" ht="24.95" customHeight="1" x14ac:dyDescent="0.25">
      <c r="A1580" s="66" t="str">
        <f t="shared" si="24"/>
        <v/>
      </c>
      <c r="B1580" s="62"/>
      <c r="C1580" s="64" t="str">
        <f>IF(B1580="","",VLOOKUP(B1580,'Base productos'!A$2:H$11812,2,FALSE))</f>
        <v/>
      </c>
      <c r="D1580" s="67" t="str">
        <f>IF(B1580="","",VLOOKUP(B1580,'Base productos'!A$2:H$11812,3,FALSE))</f>
        <v/>
      </c>
      <c r="E1580" s="63" t="str">
        <f>IF(B1580="","",VLOOKUP(B1580,'Base productos'!A$2:H$11812,4,FALSE))</f>
        <v/>
      </c>
      <c r="F1580" s="63" t="str">
        <f>IF(B1580="","",VLOOKUP(B1580,'Base productos'!A$2:H$11812,5,FALSE))</f>
        <v/>
      </c>
      <c r="G1580" s="67" t="str">
        <f>IF(B1580="","",VLOOKUP(B1580,'Base productos'!A$2:H$11812,6,FALSE))</f>
        <v/>
      </c>
      <c r="H1580" s="67" t="str">
        <f>IF(B1580="","",VLOOKUP(B1580,'Base productos'!A$2:H$11812,7,FALSE))</f>
        <v/>
      </c>
      <c r="I1580" s="67" t="str">
        <f>IF(B1580="","",VLOOKUP(B1580,'Base productos'!A$2:H$11812,8,FALSE))</f>
        <v/>
      </c>
      <c r="J1580" s="47"/>
      <c r="K1580" s="48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70"/>
      <c r="Y1580" s="69"/>
      <c r="Z1580" s="70"/>
      <c r="AA1580" s="105"/>
      <c r="AB1580" s="107"/>
      <c r="AC1580" s="106"/>
      <c r="AD1580" s="106"/>
      <c r="AE1580" s="54"/>
      <c r="AF1580" s="104"/>
      <c r="AG1580" s="94"/>
      <c r="AH1580" s="94"/>
      <c r="AI1580"/>
      <c r="AJ1580"/>
      <c r="AM1580" s="13"/>
    </row>
    <row r="1581" spans="1:39" s="8" customFormat="1" ht="24.95" customHeight="1" x14ac:dyDescent="0.25">
      <c r="A1581" s="66" t="str">
        <f t="shared" si="24"/>
        <v/>
      </c>
      <c r="B1581" s="62"/>
      <c r="C1581" s="64" t="str">
        <f>IF(B1581="","",VLOOKUP(B1581,'Base productos'!A$2:H$11812,2,FALSE))</f>
        <v/>
      </c>
      <c r="D1581" s="67" t="str">
        <f>IF(B1581="","",VLOOKUP(B1581,'Base productos'!A$2:H$11812,3,FALSE))</f>
        <v/>
      </c>
      <c r="E1581" s="63" t="str">
        <f>IF(B1581="","",VLOOKUP(B1581,'Base productos'!A$2:H$11812,4,FALSE))</f>
        <v/>
      </c>
      <c r="F1581" s="63" t="str">
        <f>IF(B1581="","",VLOOKUP(B1581,'Base productos'!A$2:H$11812,5,FALSE))</f>
        <v/>
      </c>
      <c r="G1581" s="67" t="str">
        <f>IF(B1581="","",VLOOKUP(B1581,'Base productos'!A$2:H$11812,6,FALSE))</f>
        <v/>
      </c>
      <c r="H1581" s="67" t="str">
        <f>IF(B1581="","",VLOOKUP(B1581,'Base productos'!A$2:H$11812,7,FALSE))</f>
        <v/>
      </c>
      <c r="I1581" s="67" t="str">
        <f>IF(B1581="","",VLOOKUP(B1581,'Base productos'!A$2:H$11812,8,FALSE))</f>
        <v/>
      </c>
      <c r="J1581" s="47"/>
      <c r="K1581" s="48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70"/>
      <c r="Y1581" s="69"/>
      <c r="Z1581" s="70"/>
      <c r="AA1581" s="105"/>
      <c r="AB1581" s="107"/>
      <c r="AC1581" s="106"/>
      <c r="AD1581" s="106"/>
      <c r="AE1581" s="54"/>
      <c r="AF1581" s="104"/>
      <c r="AG1581" s="94"/>
      <c r="AH1581" s="94"/>
      <c r="AI1581"/>
      <c r="AJ1581"/>
      <c r="AM1581" s="13"/>
    </row>
    <row r="1582" spans="1:39" s="8" customFormat="1" ht="24.95" customHeight="1" x14ac:dyDescent="0.25">
      <c r="A1582" s="66" t="str">
        <f t="shared" si="24"/>
        <v/>
      </c>
      <c r="B1582" s="62"/>
      <c r="C1582" s="64" t="str">
        <f>IF(B1582="","",VLOOKUP(B1582,'Base productos'!A$2:H$11812,2,FALSE))</f>
        <v/>
      </c>
      <c r="D1582" s="67" t="str">
        <f>IF(B1582="","",VLOOKUP(B1582,'Base productos'!A$2:H$11812,3,FALSE))</f>
        <v/>
      </c>
      <c r="E1582" s="63" t="str">
        <f>IF(B1582="","",VLOOKUP(B1582,'Base productos'!A$2:H$11812,4,FALSE))</f>
        <v/>
      </c>
      <c r="F1582" s="63" t="str">
        <f>IF(B1582="","",VLOOKUP(B1582,'Base productos'!A$2:H$11812,5,FALSE))</f>
        <v/>
      </c>
      <c r="G1582" s="67" t="str">
        <f>IF(B1582="","",VLOOKUP(B1582,'Base productos'!A$2:H$11812,6,FALSE))</f>
        <v/>
      </c>
      <c r="H1582" s="67" t="str">
        <f>IF(B1582="","",VLOOKUP(B1582,'Base productos'!A$2:H$11812,7,FALSE))</f>
        <v/>
      </c>
      <c r="I1582" s="67" t="str">
        <f>IF(B1582="","",VLOOKUP(B1582,'Base productos'!A$2:H$11812,8,FALSE))</f>
        <v/>
      </c>
      <c r="J1582" s="47"/>
      <c r="K1582" s="48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70"/>
      <c r="Y1582" s="69"/>
      <c r="Z1582" s="70"/>
      <c r="AA1582" s="105"/>
      <c r="AB1582" s="107"/>
      <c r="AC1582" s="106"/>
      <c r="AD1582" s="106"/>
      <c r="AE1582" s="54"/>
      <c r="AF1582" s="104"/>
      <c r="AG1582" s="94"/>
      <c r="AH1582" s="94"/>
      <c r="AI1582"/>
      <c r="AJ1582"/>
      <c r="AM1582" s="13"/>
    </row>
    <row r="1583" spans="1:39" s="8" customFormat="1" ht="24.95" customHeight="1" x14ac:dyDescent="0.25">
      <c r="A1583" s="66" t="str">
        <f t="shared" si="24"/>
        <v/>
      </c>
      <c r="B1583" s="62"/>
      <c r="C1583" s="64" t="str">
        <f>IF(B1583="","",VLOOKUP(B1583,'Base productos'!A$2:H$11812,2,FALSE))</f>
        <v/>
      </c>
      <c r="D1583" s="67" t="str">
        <f>IF(B1583="","",VLOOKUP(B1583,'Base productos'!A$2:H$11812,3,FALSE))</f>
        <v/>
      </c>
      <c r="E1583" s="63" t="str">
        <f>IF(B1583="","",VLOOKUP(B1583,'Base productos'!A$2:H$11812,4,FALSE))</f>
        <v/>
      </c>
      <c r="F1583" s="63" t="str">
        <f>IF(B1583="","",VLOOKUP(B1583,'Base productos'!A$2:H$11812,5,FALSE))</f>
        <v/>
      </c>
      <c r="G1583" s="67" t="str">
        <f>IF(B1583="","",VLOOKUP(B1583,'Base productos'!A$2:H$11812,6,FALSE))</f>
        <v/>
      </c>
      <c r="H1583" s="67" t="str">
        <f>IF(B1583="","",VLOOKUP(B1583,'Base productos'!A$2:H$11812,7,FALSE))</f>
        <v/>
      </c>
      <c r="I1583" s="67" t="str">
        <f>IF(B1583="","",VLOOKUP(B1583,'Base productos'!A$2:H$11812,8,FALSE))</f>
        <v/>
      </c>
      <c r="J1583" s="47"/>
      <c r="K1583" s="48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70"/>
      <c r="Y1583" s="69"/>
      <c r="Z1583" s="70"/>
      <c r="AA1583" s="105"/>
      <c r="AB1583" s="107"/>
      <c r="AC1583" s="106"/>
      <c r="AD1583" s="106"/>
      <c r="AE1583" s="54"/>
      <c r="AF1583" s="104"/>
      <c r="AG1583" s="94"/>
      <c r="AH1583" s="94"/>
      <c r="AI1583"/>
      <c r="AJ1583"/>
      <c r="AM1583" s="13"/>
    </row>
    <row r="1584" spans="1:39" s="8" customFormat="1" ht="24.95" customHeight="1" x14ac:dyDescent="0.25">
      <c r="A1584" s="66" t="str">
        <f t="shared" si="24"/>
        <v/>
      </c>
      <c r="B1584" s="62"/>
      <c r="C1584" s="64" t="str">
        <f>IF(B1584="","",VLOOKUP(B1584,'Base productos'!A$2:H$11812,2,FALSE))</f>
        <v/>
      </c>
      <c r="D1584" s="67" t="str">
        <f>IF(B1584="","",VLOOKUP(B1584,'Base productos'!A$2:H$11812,3,FALSE))</f>
        <v/>
      </c>
      <c r="E1584" s="63" t="str">
        <f>IF(B1584="","",VLOOKUP(B1584,'Base productos'!A$2:H$11812,4,FALSE))</f>
        <v/>
      </c>
      <c r="F1584" s="63" t="str">
        <f>IF(B1584="","",VLOOKUP(B1584,'Base productos'!A$2:H$11812,5,FALSE))</f>
        <v/>
      </c>
      <c r="G1584" s="67" t="str">
        <f>IF(B1584="","",VLOOKUP(B1584,'Base productos'!A$2:H$11812,6,FALSE))</f>
        <v/>
      </c>
      <c r="H1584" s="67" t="str">
        <f>IF(B1584="","",VLOOKUP(B1584,'Base productos'!A$2:H$11812,7,FALSE))</f>
        <v/>
      </c>
      <c r="I1584" s="67" t="str">
        <f>IF(B1584="","",VLOOKUP(B1584,'Base productos'!A$2:H$11812,8,FALSE))</f>
        <v/>
      </c>
      <c r="J1584" s="47"/>
      <c r="K1584" s="48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70"/>
      <c r="Y1584" s="69"/>
      <c r="Z1584" s="70"/>
      <c r="AA1584" s="105"/>
      <c r="AB1584" s="107"/>
      <c r="AC1584" s="106"/>
      <c r="AD1584" s="106"/>
      <c r="AE1584" s="54"/>
      <c r="AF1584" s="104"/>
      <c r="AG1584" s="94"/>
      <c r="AH1584" s="94"/>
      <c r="AI1584"/>
      <c r="AJ1584"/>
      <c r="AM1584" s="13"/>
    </row>
    <row r="1585" spans="1:39" s="8" customFormat="1" ht="24.95" customHeight="1" x14ac:dyDescent="0.25">
      <c r="A1585" s="66" t="str">
        <f t="shared" si="24"/>
        <v/>
      </c>
      <c r="B1585" s="62"/>
      <c r="C1585" s="64" t="str">
        <f>IF(B1585="","",VLOOKUP(B1585,'Base productos'!A$2:H$11812,2,FALSE))</f>
        <v/>
      </c>
      <c r="D1585" s="67" t="str">
        <f>IF(B1585="","",VLOOKUP(B1585,'Base productos'!A$2:H$11812,3,FALSE))</f>
        <v/>
      </c>
      <c r="E1585" s="63" t="str">
        <f>IF(B1585="","",VLOOKUP(B1585,'Base productos'!A$2:H$11812,4,FALSE))</f>
        <v/>
      </c>
      <c r="F1585" s="63" t="str">
        <f>IF(B1585="","",VLOOKUP(B1585,'Base productos'!A$2:H$11812,5,FALSE))</f>
        <v/>
      </c>
      <c r="G1585" s="67" t="str">
        <f>IF(B1585="","",VLOOKUP(B1585,'Base productos'!A$2:H$11812,6,FALSE))</f>
        <v/>
      </c>
      <c r="H1585" s="67" t="str">
        <f>IF(B1585="","",VLOOKUP(B1585,'Base productos'!A$2:H$11812,7,FALSE))</f>
        <v/>
      </c>
      <c r="I1585" s="67" t="str">
        <f>IF(B1585="","",VLOOKUP(B1585,'Base productos'!A$2:H$11812,8,FALSE))</f>
        <v/>
      </c>
      <c r="J1585" s="47"/>
      <c r="K1585" s="48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70"/>
      <c r="Y1585" s="69"/>
      <c r="Z1585" s="70"/>
      <c r="AA1585" s="105"/>
      <c r="AB1585" s="107"/>
      <c r="AC1585" s="106"/>
      <c r="AD1585" s="106"/>
      <c r="AE1585" s="54"/>
      <c r="AF1585" s="104"/>
      <c r="AG1585" s="94"/>
      <c r="AH1585" s="94"/>
      <c r="AI1585"/>
      <c r="AJ1585"/>
      <c r="AM1585" s="13"/>
    </row>
    <row r="1586" spans="1:39" s="8" customFormat="1" ht="24.95" customHeight="1" x14ac:dyDescent="0.25">
      <c r="A1586" s="66" t="str">
        <f t="shared" si="24"/>
        <v/>
      </c>
      <c r="B1586" s="62"/>
      <c r="C1586" s="64" t="str">
        <f>IF(B1586="","",VLOOKUP(B1586,'Base productos'!A$2:H$11812,2,FALSE))</f>
        <v/>
      </c>
      <c r="D1586" s="67" t="str">
        <f>IF(B1586="","",VLOOKUP(B1586,'Base productos'!A$2:H$11812,3,FALSE))</f>
        <v/>
      </c>
      <c r="E1586" s="63" t="str">
        <f>IF(B1586="","",VLOOKUP(B1586,'Base productos'!A$2:H$11812,4,FALSE))</f>
        <v/>
      </c>
      <c r="F1586" s="63" t="str">
        <f>IF(B1586="","",VLOOKUP(B1586,'Base productos'!A$2:H$11812,5,FALSE))</f>
        <v/>
      </c>
      <c r="G1586" s="67" t="str">
        <f>IF(B1586="","",VLOOKUP(B1586,'Base productos'!A$2:H$11812,6,FALSE))</f>
        <v/>
      </c>
      <c r="H1586" s="67" t="str">
        <f>IF(B1586="","",VLOOKUP(B1586,'Base productos'!A$2:H$11812,7,FALSE))</f>
        <v/>
      </c>
      <c r="I1586" s="67" t="str">
        <f>IF(B1586="","",VLOOKUP(B1586,'Base productos'!A$2:H$11812,8,FALSE))</f>
        <v/>
      </c>
      <c r="J1586" s="47"/>
      <c r="K1586" s="48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70"/>
      <c r="Y1586" s="69"/>
      <c r="Z1586" s="70"/>
      <c r="AA1586" s="105"/>
      <c r="AB1586" s="107"/>
      <c r="AC1586" s="106"/>
      <c r="AD1586" s="106"/>
      <c r="AE1586" s="54"/>
      <c r="AF1586" s="104"/>
      <c r="AG1586" s="94"/>
      <c r="AH1586" s="94"/>
      <c r="AI1586"/>
      <c r="AJ1586"/>
      <c r="AM1586" s="13"/>
    </row>
    <row r="1587" spans="1:39" s="8" customFormat="1" ht="24.95" customHeight="1" x14ac:dyDescent="0.25">
      <c r="A1587" s="66" t="str">
        <f t="shared" si="24"/>
        <v/>
      </c>
      <c r="B1587" s="62"/>
      <c r="C1587" s="64" t="str">
        <f>IF(B1587="","",VLOOKUP(B1587,'Base productos'!A$2:H$11812,2,FALSE))</f>
        <v/>
      </c>
      <c r="D1587" s="67" t="str">
        <f>IF(B1587="","",VLOOKUP(B1587,'Base productos'!A$2:H$11812,3,FALSE))</f>
        <v/>
      </c>
      <c r="E1587" s="63" t="str">
        <f>IF(B1587="","",VLOOKUP(B1587,'Base productos'!A$2:H$11812,4,FALSE))</f>
        <v/>
      </c>
      <c r="F1587" s="63" t="str">
        <f>IF(B1587="","",VLOOKUP(B1587,'Base productos'!A$2:H$11812,5,FALSE))</f>
        <v/>
      </c>
      <c r="G1587" s="67" t="str">
        <f>IF(B1587="","",VLOOKUP(B1587,'Base productos'!A$2:H$11812,6,FALSE))</f>
        <v/>
      </c>
      <c r="H1587" s="67" t="str">
        <f>IF(B1587="","",VLOOKUP(B1587,'Base productos'!A$2:H$11812,7,FALSE))</f>
        <v/>
      </c>
      <c r="I1587" s="67" t="str">
        <f>IF(B1587="","",VLOOKUP(B1587,'Base productos'!A$2:H$11812,8,FALSE))</f>
        <v/>
      </c>
      <c r="J1587" s="47"/>
      <c r="K1587" s="48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70"/>
      <c r="Y1587" s="69"/>
      <c r="Z1587" s="70"/>
      <c r="AA1587" s="105"/>
      <c r="AB1587" s="107"/>
      <c r="AC1587" s="106"/>
      <c r="AD1587" s="106"/>
      <c r="AE1587" s="54"/>
      <c r="AF1587" s="104"/>
      <c r="AG1587" s="94"/>
      <c r="AH1587" s="94"/>
      <c r="AI1587"/>
      <c r="AJ1587"/>
      <c r="AM1587" s="13"/>
    </row>
    <row r="1588" spans="1:39" s="8" customFormat="1" ht="24.95" customHeight="1" x14ac:dyDescent="0.25">
      <c r="A1588" s="66" t="str">
        <f t="shared" si="24"/>
        <v/>
      </c>
      <c r="B1588" s="62"/>
      <c r="C1588" s="64" t="str">
        <f>IF(B1588="","",VLOOKUP(B1588,'Base productos'!A$2:H$11812,2,FALSE))</f>
        <v/>
      </c>
      <c r="D1588" s="67" t="str">
        <f>IF(B1588="","",VLOOKUP(B1588,'Base productos'!A$2:H$11812,3,FALSE))</f>
        <v/>
      </c>
      <c r="E1588" s="63" t="str">
        <f>IF(B1588="","",VLOOKUP(B1588,'Base productos'!A$2:H$11812,4,FALSE))</f>
        <v/>
      </c>
      <c r="F1588" s="63" t="str">
        <f>IF(B1588="","",VLOOKUP(B1588,'Base productos'!A$2:H$11812,5,FALSE))</f>
        <v/>
      </c>
      <c r="G1588" s="67" t="str">
        <f>IF(B1588="","",VLOOKUP(B1588,'Base productos'!A$2:H$11812,6,FALSE))</f>
        <v/>
      </c>
      <c r="H1588" s="67" t="str">
        <f>IF(B1588="","",VLOOKUP(B1588,'Base productos'!A$2:H$11812,7,FALSE))</f>
        <v/>
      </c>
      <c r="I1588" s="67" t="str">
        <f>IF(B1588="","",VLOOKUP(B1588,'Base productos'!A$2:H$11812,8,FALSE))</f>
        <v/>
      </c>
      <c r="J1588" s="47"/>
      <c r="K1588" s="48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70"/>
      <c r="Y1588" s="69"/>
      <c r="Z1588" s="70"/>
      <c r="AA1588" s="105"/>
      <c r="AB1588" s="107"/>
      <c r="AC1588" s="106"/>
      <c r="AD1588" s="106"/>
      <c r="AE1588" s="54"/>
      <c r="AF1588" s="104"/>
      <c r="AG1588" s="94"/>
      <c r="AH1588" s="94"/>
      <c r="AI1588"/>
      <c r="AJ1588"/>
      <c r="AM1588" s="13"/>
    </row>
    <row r="1589" spans="1:39" s="8" customFormat="1" ht="24.95" customHeight="1" x14ac:dyDescent="0.25">
      <c r="A1589" s="66" t="str">
        <f t="shared" si="24"/>
        <v/>
      </c>
      <c r="B1589" s="62"/>
      <c r="C1589" s="64" t="str">
        <f>IF(B1589="","",VLOOKUP(B1589,'Base productos'!A$2:H$11812,2,FALSE))</f>
        <v/>
      </c>
      <c r="D1589" s="67" t="str">
        <f>IF(B1589="","",VLOOKUP(B1589,'Base productos'!A$2:H$11812,3,FALSE))</f>
        <v/>
      </c>
      <c r="E1589" s="63" t="str">
        <f>IF(B1589="","",VLOOKUP(B1589,'Base productos'!A$2:H$11812,4,FALSE))</f>
        <v/>
      </c>
      <c r="F1589" s="63" t="str">
        <f>IF(B1589="","",VLOOKUP(B1589,'Base productos'!A$2:H$11812,5,FALSE))</f>
        <v/>
      </c>
      <c r="G1589" s="67" t="str">
        <f>IF(B1589="","",VLOOKUP(B1589,'Base productos'!A$2:H$11812,6,FALSE))</f>
        <v/>
      </c>
      <c r="H1589" s="67" t="str">
        <f>IF(B1589="","",VLOOKUP(B1589,'Base productos'!A$2:H$11812,7,FALSE))</f>
        <v/>
      </c>
      <c r="I1589" s="67" t="str">
        <f>IF(B1589="","",VLOOKUP(B1589,'Base productos'!A$2:H$11812,8,FALSE))</f>
        <v/>
      </c>
      <c r="J1589" s="47"/>
      <c r="K1589" s="48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70"/>
      <c r="Y1589" s="69"/>
      <c r="Z1589" s="70"/>
      <c r="AA1589" s="105"/>
      <c r="AB1589" s="107"/>
      <c r="AC1589" s="106"/>
      <c r="AD1589" s="106"/>
      <c r="AE1589" s="54"/>
      <c r="AF1589" s="104"/>
      <c r="AG1589" s="94"/>
      <c r="AH1589" s="94"/>
      <c r="AI1589"/>
      <c r="AJ1589"/>
      <c r="AM1589" s="13"/>
    </row>
    <row r="1590" spans="1:39" s="8" customFormat="1" ht="24.95" customHeight="1" x14ac:dyDescent="0.25">
      <c r="A1590" s="66" t="str">
        <f t="shared" si="24"/>
        <v/>
      </c>
      <c r="B1590" s="62"/>
      <c r="C1590" s="64" t="str">
        <f>IF(B1590="","",VLOOKUP(B1590,'Base productos'!A$2:H$11812,2,FALSE))</f>
        <v/>
      </c>
      <c r="D1590" s="67" t="str">
        <f>IF(B1590="","",VLOOKUP(B1590,'Base productos'!A$2:H$11812,3,FALSE))</f>
        <v/>
      </c>
      <c r="E1590" s="63" t="str">
        <f>IF(B1590="","",VLOOKUP(B1590,'Base productos'!A$2:H$11812,4,FALSE))</f>
        <v/>
      </c>
      <c r="F1590" s="63" t="str">
        <f>IF(B1590="","",VLOOKUP(B1590,'Base productos'!A$2:H$11812,5,FALSE))</f>
        <v/>
      </c>
      <c r="G1590" s="67" t="str">
        <f>IF(B1590="","",VLOOKUP(B1590,'Base productos'!A$2:H$11812,6,FALSE))</f>
        <v/>
      </c>
      <c r="H1590" s="67" t="str">
        <f>IF(B1590="","",VLOOKUP(B1590,'Base productos'!A$2:H$11812,7,FALSE))</f>
        <v/>
      </c>
      <c r="I1590" s="67" t="str">
        <f>IF(B1590="","",VLOOKUP(B1590,'Base productos'!A$2:H$11812,8,FALSE))</f>
        <v/>
      </c>
      <c r="J1590" s="47"/>
      <c r="K1590" s="48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70"/>
      <c r="Y1590" s="69"/>
      <c r="Z1590" s="70"/>
      <c r="AA1590" s="105"/>
      <c r="AB1590" s="107"/>
      <c r="AC1590" s="106"/>
      <c r="AD1590" s="106"/>
      <c r="AE1590" s="54"/>
      <c r="AF1590" s="104"/>
      <c r="AG1590" s="94"/>
      <c r="AH1590" s="94"/>
      <c r="AI1590"/>
      <c r="AJ1590"/>
      <c r="AM1590" s="13"/>
    </row>
    <row r="1591" spans="1:39" s="8" customFormat="1" ht="24.95" customHeight="1" x14ac:dyDescent="0.25">
      <c r="A1591" s="66" t="str">
        <f t="shared" si="24"/>
        <v/>
      </c>
      <c r="B1591" s="62"/>
      <c r="C1591" s="64" t="str">
        <f>IF(B1591="","",VLOOKUP(B1591,'Base productos'!A$2:H$11812,2,FALSE))</f>
        <v/>
      </c>
      <c r="D1591" s="67" t="str">
        <f>IF(B1591="","",VLOOKUP(B1591,'Base productos'!A$2:H$11812,3,FALSE))</f>
        <v/>
      </c>
      <c r="E1591" s="63" t="str">
        <f>IF(B1591="","",VLOOKUP(B1591,'Base productos'!A$2:H$11812,4,FALSE))</f>
        <v/>
      </c>
      <c r="F1591" s="63" t="str">
        <f>IF(B1591="","",VLOOKUP(B1591,'Base productos'!A$2:H$11812,5,FALSE))</f>
        <v/>
      </c>
      <c r="G1591" s="67" t="str">
        <f>IF(B1591="","",VLOOKUP(B1591,'Base productos'!A$2:H$11812,6,FALSE))</f>
        <v/>
      </c>
      <c r="H1591" s="67" t="str">
        <f>IF(B1591="","",VLOOKUP(B1591,'Base productos'!A$2:H$11812,7,FALSE))</f>
        <v/>
      </c>
      <c r="I1591" s="67" t="str">
        <f>IF(B1591="","",VLOOKUP(B1591,'Base productos'!A$2:H$11812,8,FALSE))</f>
        <v/>
      </c>
      <c r="J1591" s="47"/>
      <c r="K1591" s="48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70"/>
      <c r="Y1591" s="69"/>
      <c r="Z1591" s="70"/>
      <c r="AA1591" s="105"/>
      <c r="AB1591" s="107"/>
      <c r="AC1591" s="106"/>
      <c r="AD1591" s="106"/>
      <c r="AE1591" s="54"/>
      <c r="AF1591" s="104"/>
      <c r="AG1591" s="94"/>
      <c r="AH1591" s="94"/>
      <c r="AI1591"/>
      <c r="AJ1591"/>
      <c r="AM1591" s="13"/>
    </row>
    <row r="1592" spans="1:39" s="8" customFormat="1" ht="24.95" customHeight="1" x14ac:dyDescent="0.25">
      <c r="A1592" s="66" t="str">
        <f t="shared" si="24"/>
        <v/>
      </c>
      <c r="B1592" s="62"/>
      <c r="C1592" s="64" t="str">
        <f>IF(B1592="","",VLOOKUP(B1592,'Base productos'!A$2:H$11812,2,FALSE))</f>
        <v/>
      </c>
      <c r="D1592" s="67" t="str">
        <f>IF(B1592="","",VLOOKUP(B1592,'Base productos'!A$2:H$11812,3,FALSE))</f>
        <v/>
      </c>
      <c r="E1592" s="63" t="str">
        <f>IF(B1592="","",VLOOKUP(B1592,'Base productos'!A$2:H$11812,4,FALSE))</f>
        <v/>
      </c>
      <c r="F1592" s="63" t="str">
        <f>IF(B1592="","",VLOOKUP(B1592,'Base productos'!A$2:H$11812,5,FALSE))</f>
        <v/>
      </c>
      <c r="G1592" s="67" t="str">
        <f>IF(B1592="","",VLOOKUP(B1592,'Base productos'!A$2:H$11812,6,FALSE))</f>
        <v/>
      </c>
      <c r="H1592" s="67" t="str">
        <f>IF(B1592="","",VLOOKUP(B1592,'Base productos'!A$2:H$11812,7,FALSE))</f>
        <v/>
      </c>
      <c r="I1592" s="67" t="str">
        <f>IF(B1592="","",VLOOKUP(B1592,'Base productos'!A$2:H$11812,8,FALSE))</f>
        <v/>
      </c>
      <c r="J1592" s="47"/>
      <c r="K1592" s="48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70"/>
      <c r="Y1592" s="69"/>
      <c r="Z1592" s="70"/>
      <c r="AA1592" s="105"/>
      <c r="AB1592" s="107"/>
      <c r="AC1592" s="106"/>
      <c r="AD1592" s="106"/>
      <c r="AE1592" s="54"/>
      <c r="AF1592" s="104"/>
      <c r="AG1592" s="94"/>
      <c r="AH1592" s="94"/>
      <c r="AI1592"/>
      <c r="AJ1592"/>
      <c r="AM1592" s="13"/>
    </row>
    <row r="1593" spans="1:39" s="8" customFormat="1" ht="24.95" customHeight="1" x14ac:dyDescent="0.25">
      <c r="A1593" s="66" t="str">
        <f t="shared" si="24"/>
        <v/>
      </c>
      <c r="B1593" s="62"/>
      <c r="C1593" s="64" t="str">
        <f>IF(B1593="","",VLOOKUP(B1593,'Base productos'!A$2:H$11812,2,FALSE))</f>
        <v/>
      </c>
      <c r="D1593" s="67" t="str">
        <f>IF(B1593="","",VLOOKUP(B1593,'Base productos'!A$2:H$11812,3,FALSE))</f>
        <v/>
      </c>
      <c r="E1593" s="63" t="str">
        <f>IF(B1593="","",VLOOKUP(B1593,'Base productos'!A$2:H$11812,4,FALSE))</f>
        <v/>
      </c>
      <c r="F1593" s="63" t="str">
        <f>IF(B1593="","",VLOOKUP(B1593,'Base productos'!A$2:H$11812,5,FALSE))</f>
        <v/>
      </c>
      <c r="G1593" s="67" t="str">
        <f>IF(B1593="","",VLOOKUP(B1593,'Base productos'!A$2:H$11812,6,FALSE))</f>
        <v/>
      </c>
      <c r="H1593" s="67" t="str">
        <f>IF(B1593="","",VLOOKUP(B1593,'Base productos'!A$2:H$11812,7,FALSE))</f>
        <v/>
      </c>
      <c r="I1593" s="67" t="str">
        <f>IF(B1593="","",VLOOKUP(B1593,'Base productos'!A$2:H$11812,8,FALSE))</f>
        <v/>
      </c>
      <c r="J1593" s="47"/>
      <c r="K1593" s="48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70"/>
      <c r="Y1593" s="69"/>
      <c r="Z1593" s="70"/>
      <c r="AA1593" s="105"/>
      <c r="AB1593" s="107"/>
      <c r="AC1593" s="106"/>
      <c r="AD1593" s="106"/>
      <c r="AE1593" s="54"/>
      <c r="AF1593" s="104"/>
      <c r="AG1593" s="94"/>
      <c r="AH1593" s="94"/>
      <c r="AI1593"/>
      <c r="AJ1593"/>
      <c r="AM1593" s="13"/>
    </row>
    <row r="1594" spans="1:39" s="8" customFormat="1" ht="24.95" customHeight="1" x14ac:dyDescent="0.25">
      <c r="A1594" s="66" t="str">
        <f t="shared" si="24"/>
        <v/>
      </c>
      <c r="B1594" s="62"/>
      <c r="C1594" s="64" t="str">
        <f>IF(B1594="","",VLOOKUP(B1594,'Base productos'!A$2:H$11812,2,FALSE))</f>
        <v/>
      </c>
      <c r="D1594" s="67" t="str">
        <f>IF(B1594="","",VLOOKUP(B1594,'Base productos'!A$2:H$11812,3,FALSE))</f>
        <v/>
      </c>
      <c r="E1594" s="63" t="str">
        <f>IF(B1594="","",VLOOKUP(B1594,'Base productos'!A$2:H$11812,4,FALSE))</f>
        <v/>
      </c>
      <c r="F1594" s="63" t="str">
        <f>IF(B1594="","",VLOOKUP(B1594,'Base productos'!A$2:H$11812,5,FALSE))</f>
        <v/>
      </c>
      <c r="G1594" s="67" t="str">
        <f>IF(B1594="","",VLOOKUP(B1594,'Base productos'!A$2:H$11812,6,FALSE))</f>
        <v/>
      </c>
      <c r="H1594" s="67" t="str">
        <f>IF(B1594="","",VLOOKUP(B1594,'Base productos'!A$2:H$11812,7,FALSE))</f>
        <v/>
      </c>
      <c r="I1594" s="67" t="str">
        <f>IF(B1594="","",VLOOKUP(B1594,'Base productos'!A$2:H$11812,8,FALSE))</f>
        <v/>
      </c>
      <c r="J1594" s="47"/>
      <c r="K1594" s="48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70"/>
      <c r="Y1594" s="69"/>
      <c r="Z1594" s="70"/>
      <c r="AA1594" s="105"/>
      <c r="AB1594" s="107"/>
      <c r="AC1594" s="106"/>
      <c r="AD1594" s="106"/>
      <c r="AE1594" s="54"/>
      <c r="AF1594" s="104"/>
      <c r="AG1594" s="94"/>
      <c r="AH1594" s="94"/>
      <c r="AI1594"/>
      <c r="AJ1594"/>
      <c r="AM1594" s="13"/>
    </row>
    <row r="1595" spans="1:39" s="8" customFormat="1" ht="24.95" customHeight="1" x14ac:dyDescent="0.25">
      <c r="A1595" s="66" t="str">
        <f t="shared" si="24"/>
        <v/>
      </c>
      <c r="B1595" s="62"/>
      <c r="C1595" s="64" t="str">
        <f>IF(B1595="","",VLOOKUP(B1595,'Base productos'!A$2:H$11812,2,FALSE))</f>
        <v/>
      </c>
      <c r="D1595" s="67" t="str">
        <f>IF(B1595="","",VLOOKUP(B1595,'Base productos'!A$2:H$11812,3,FALSE))</f>
        <v/>
      </c>
      <c r="E1595" s="63" t="str">
        <f>IF(B1595="","",VLOOKUP(B1595,'Base productos'!A$2:H$11812,4,FALSE))</f>
        <v/>
      </c>
      <c r="F1595" s="63" t="str">
        <f>IF(B1595="","",VLOOKUP(B1595,'Base productos'!A$2:H$11812,5,FALSE))</f>
        <v/>
      </c>
      <c r="G1595" s="67" t="str">
        <f>IF(B1595="","",VLOOKUP(B1595,'Base productos'!A$2:H$11812,6,FALSE))</f>
        <v/>
      </c>
      <c r="H1595" s="67" t="str">
        <f>IF(B1595="","",VLOOKUP(B1595,'Base productos'!A$2:H$11812,7,FALSE))</f>
        <v/>
      </c>
      <c r="I1595" s="67" t="str">
        <f>IF(B1595="","",VLOOKUP(B1595,'Base productos'!A$2:H$11812,8,FALSE))</f>
        <v/>
      </c>
      <c r="J1595" s="47"/>
      <c r="K1595" s="48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70"/>
      <c r="Y1595" s="69"/>
      <c r="Z1595" s="70"/>
      <c r="AA1595" s="105"/>
      <c r="AB1595" s="107"/>
      <c r="AC1595" s="106"/>
      <c r="AD1595" s="106"/>
      <c r="AE1595" s="54"/>
      <c r="AF1595" s="104"/>
      <c r="AG1595" s="94"/>
      <c r="AH1595" s="94"/>
      <c r="AI1595"/>
      <c r="AJ1595"/>
      <c r="AM1595" s="13"/>
    </row>
    <row r="1596" spans="1:39" s="8" customFormat="1" ht="24.95" customHeight="1" x14ac:dyDescent="0.25">
      <c r="A1596" s="66" t="str">
        <f t="shared" si="24"/>
        <v/>
      </c>
      <c r="B1596" s="62"/>
      <c r="C1596" s="64" t="str">
        <f>IF(B1596="","",VLOOKUP(B1596,'Base productos'!A$2:H$11812,2,FALSE))</f>
        <v/>
      </c>
      <c r="D1596" s="67" t="str">
        <f>IF(B1596="","",VLOOKUP(B1596,'Base productos'!A$2:H$11812,3,FALSE))</f>
        <v/>
      </c>
      <c r="E1596" s="63" t="str">
        <f>IF(B1596="","",VLOOKUP(B1596,'Base productos'!A$2:H$11812,4,FALSE))</f>
        <v/>
      </c>
      <c r="F1596" s="63" t="str">
        <f>IF(B1596="","",VLOOKUP(B1596,'Base productos'!A$2:H$11812,5,FALSE))</f>
        <v/>
      </c>
      <c r="G1596" s="67" t="str">
        <f>IF(B1596="","",VLOOKUP(B1596,'Base productos'!A$2:H$11812,6,FALSE))</f>
        <v/>
      </c>
      <c r="H1596" s="67" t="str">
        <f>IF(B1596="","",VLOOKUP(B1596,'Base productos'!A$2:H$11812,7,FALSE))</f>
        <v/>
      </c>
      <c r="I1596" s="67" t="str">
        <f>IF(B1596="","",VLOOKUP(B1596,'Base productos'!A$2:H$11812,8,FALSE))</f>
        <v/>
      </c>
      <c r="J1596" s="47"/>
      <c r="K1596" s="48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70"/>
      <c r="Y1596" s="69"/>
      <c r="Z1596" s="70"/>
      <c r="AA1596" s="105"/>
      <c r="AB1596" s="107"/>
      <c r="AC1596" s="106"/>
      <c r="AD1596" s="106"/>
      <c r="AE1596" s="54"/>
      <c r="AF1596" s="104"/>
      <c r="AG1596" s="94"/>
      <c r="AH1596" s="94"/>
      <c r="AI1596"/>
      <c r="AJ1596"/>
      <c r="AM1596" s="13"/>
    </row>
    <row r="1597" spans="1:39" s="8" customFormat="1" ht="24.95" customHeight="1" x14ac:dyDescent="0.25">
      <c r="A1597" s="66" t="str">
        <f t="shared" si="24"/>
        <v/>
      </c>
      <c r="B1597" s="62"/>
      <c r="C1597" s="64" t="str">
        <f>IF(B1597="","",VLOOKUP(B1597,'Base productos'!A$2:H$11812,2,FALSE))</f>
        <v/>
      </c>
      <c r="D1597" s="67" t="str">
        <f>IF(B1597="","",VLOOKUP(B1597,'Base productos'!A$2:H$11812,3,FALSE))</f>
        <v/>
      </c>
      <c r="E1597" s="63" t="str">
        <f>IF(B1597="","",VLOOKUP(B1597,'Base productos'!A$2:H$11812,4,FALSE))</f>
        <v/>
      </c>
      <c r="F1597" s="63" t="str">
        <f>IF(B1597="","",VLOOKUP(B1597,'Base productos'!A$2:H$11812,5,FALSE))</f>
        <v/>
      </c>
      <c r="G1597" s="67" t="str">
        <f>IF(B1597="","",VLOOKUP(B1597,'Base productos'!A$2:H$11812,6,FALSE))</f>
        <v/>
      </c>
      <c r="H1597" s="67" t="str">
        <f>IF(B1597="","",VLOOKUP(B1597,'Base productos'!A$2:H$11812,7,FALSE))</f>
        <v/>
      </c>
      <c r="I1597" s="67" t="str">
        <f>IF(B1597="","",VLOOKUP(B1597,'Base productos'!A$2:H$11812,8,FALSE))</f>
        <v/>
      </c>
      <c r="J1597" s="47"/>
      <c r="K1597" s="48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70"/>
      <c r="Y1597" s="69"/>
      <c r="Z1597" s="70"/>
      <c r="AA1597" s="105"/>
      <c r="AB1597" s="107"/>
      <c r="AC1597" s="106"/>
      <c r="AD1597" s="106"/>
      <c r="AE1597" s="54"/>
      <c r="AF1597" s="104"/>
      <c r="AG1597" s="94"/>
      <c r="AH1597" s="94"/>
      <c r="AI1597"/>
      <c r="AJ1597"/>
      <c r="AM1597" s="13"/>
    </row>
    <row r="1598" spans="1:39" s="8" customFormat="1" ht="24.95" customHeight="1" x14ac:dyDescent="0.25">
      <c r="A1598" s="66" t="str">
        <f t="shared" si="24"/>
        <v/>
      </c>
      <c r="B1598" s="62"/>
      <c r="C1598" s="64" t="str">
        <f>IF(B1598="","",VLOOKUP(B1598,'Base productos'!A$2:H$11812,2,FALSE))</f>
        <v/>
      </c>
      <c r="D1598" s="67" t="str">
        <f>IF(B1598="","",VLOOKUP(B1598,'Base productos'!A$2:H$11812,3,FALSE))</f>
        <v/>
      </c>
      <c r="E1598" s="63" t="str">
        <f>IF(B1598="","",VLOOKUP(B1598,'Base productos'!A$2:H$11812,4,FALSE))</f>
        <v/>
      </c>
      <c r="F1598" s="63" t="str">
        <f>IF(B1598="","",VLOOKUP(B1598,'Base productos'!A$2:H$11812,5,FALSE))</f>
        <v/>
      </c>
      <c r="G1598" s="67" t="str">
        <f>IF(B1598="","",VLOOKUP(B1598,'Base productos'!A$2:H$11812,6,FALSE))</f>
        <v/>
      </c>
      <c r="H1598" s="67" t="str">
        <f>IF(B1598="","",VLOOKUP(B1598,'Base productos'!A$2:H$11812,7,FALSE))</f>
        <v/>
      </c>
      <c r="I1598" s="67" t="str">
        <f>IF(B1598="","",VLOOKUP(B1598,'Base productos'!A$2:H$11812,8,FALSE))</f>
        <v/>
      </c>
      <c r="J1598" s="47"/>
      <c r="K1598" s="48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70"/>
      <c r="Y1598" s="69"/>
      <c r="Z1598" s="70"/>
      <c r="AA1598" s="105"/>
      <c r="AB1598" s="107"/>
      <c r="AC1598" s="106"/>
      <c r="AD1598" s="106"/>
      <c r="AE1598" s="54"/>
      <c r="AF1598" s="104"/>
      <c r="AG1598" s="94"/>
      <c r="AH1598" s="94"/>
      <c r="AI1598"/>
      <c r="AJ1598"/>
      <c r="AM1598" s="13"/>
    </row>
    <row r="1599" spans="1:39" s="8" customFormat="1" ht="24.95" customHeight="1" x14ac:dyDescent="0.25">
      <c r="A1599" s="66" t="str">
        <f t="shared" si="24"/>
        <v/>
      </c>
      <c r="B1599" s="62"/>
      <c r="C1599" s="64" t="str">
        <f>IF(B1599="","",VLOOKUP(B1599,'Base productos'!A$2:H$11812,2,FALSE))</f>
        <v/>
      </c>
      <c r="D1599" s="67" t="str">
        <f>IF(B1599="","",VLOOKUP(B1599,'Base productos'!A$2:H$11812,3,FALSE))</f>
        <v/>
      </c>
      <c r="E1599" s="63" t="str">
        <f>IF(B1599="","",VLOOKUP(B1599,'Base productos'!A$2:H$11812,4,FALSE))</f>
        <v/>
      </c>
      <c r="F1599" s="63" t="str">
        <f>IF(B1599="","",VLOOKUP(B1599,'Base productos'!A$2:H$11812,5,FALSE))</f>
        <v/>
      </c>
      <c r="G1599" s="67" t="str">
        <f>IF(B1599="","",VLOOKUP(B1599,'Base productos'!A$2:H$11812,6,FALSE))</f>
        <v/>
      </c>
      <c r="H1599" s="67" t="str">
        <f>IF(B1599="","",VLOOKUP(B1599,'Base productos'!A$2:H$11812,7,FALSE))</f>
        <v/>
      </c>
      <c r="I1599" s="67" t="str">
        <f>IF(B1599="","",VLOOKUP(B1599,'Base productos'!A$2:H$11812,8,FALSE))</f>
        <v/>
      </c>
      <c r="J1599" s="47"/>
      <c r="K1599" s="48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70"/>
      <c r="Y1599" s="69"/>
      <c r="Z1599" s="70"/>
      <c r="AA1599" s="105"/>
      <c r="AB1599" s="107"/>
      <c r="AC1599" s="106"/>
      <c r="AD1599" s="106"/>
      <c r="AE1599" s="54"/>
      <c r="AF1599" s="104"/>
      <c r="AG1599" s="94"/>
      <c r="AH1599" s="94"/>
      <c r="AI1599"/>
      <c r="AJ1599"/>
      <c r="AM1599" s="13"/>
    </row>
    <row r="1600" spans="1:39" s="8" customFormat="1" ht="24.95" customHeight="1" x14ac:dyDescent="0.25">
      <c r="A1600" s="66" t="str">
        <f t="shared" si="24"/>
        <v/>
      </c>
      <c r="B1600" s="62"/>
      <c r="C1600" s="64" t="str">
        <f>IF(B1600="","",VLOOKUP(B1600,'Base productos'!A$2:H$11812,2,FALSE))</f>
        <v/>
      </c>
      <c r="D1600" s="67" t="str">
        <f>IF(B1600="","",VLOOKUP(B1600,'Base productos'!A$2:H$11812,3,FALSE))</f>
        <v/>
      </c>
      <c r="E1600" s="63" t="str">
        <f>IF(B1600="","",VLOOKUP(B1600,'Base productos'!A$2:H$11812,4,FALSE))</f>
        <v/>
      </c>
      <c r="F1600" s="63" t="str">
        <f>IF(B1600="","",VLOOKUP(B1600,'Base productos'!A$2:H$11812,5,FALSE))</f>
        <v/>
      </c>
      <c r="G1600" s="67" t="str">
        <f>IF(B1600="","",VLOOKUP(B1600,'Base productos'!A$2:H$11812,6,FALSE))</f>
        <v/>
      </c>
      <c r="H1600" s="67" t="str">
        <f>IF(B1600="","",VLOOKUP(B1600,'Base productos'!A$2:H$11812,7,FALSE))</f>
        <v/>
      </c>
      <c r="I1600" s="67" t="str">
        <f>IF(B1600="","",VLOOKUP(B1600,'Base productos'!A$2:H$11812,8,FALSE))</f>
        <v/>
      </c>
      <c r="J1600" s="47"/>
      <c r="K1600" s="48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70"/>
      <c r="Y1600" s="69"/>
      <c r="Z1600" s="70"/>
      <c r="AA1600" s="105"/>
      <c r="AB1600" s="107"/>
      <c r="AC1600" s="106"/>
      <c r="AD1600" s="106"/>
      <c r="AE1600" s="54"/>
      <c r="AF1600" s="104"/>
      <c r="AG1600" s="94"/>
      <c r="AH1600" s="94"/>
      <c r="AI1600"/>
      <c r="AJ1600"/>
      <c r="AM1600" s="13"/>
    </row>
    <row r="1601" spans="1:39" s="8" customFormat="1" ht="24.95" customHeight="1" x14ac:dyDescent="0.25">
      <c r="A1601" s="66" t="str">
        <f t="shared" si="24"/>
        <v/>
      </c>
      <c r="B1601" s="62"/>
      <c r="C1601" s="64" t="str">
        <f>IF(B1601="","",VLOOKUP(B1601,'Base productos'!A$2:H$11812,2,FALSE))</f>
        <v/>
      </c>
      <c r="D1601" s="67" t="str">
        <f>IF(B1601="","",VLOOKUP(B1601,'Base productos'!A$2:H$11812,3,FALSE))</f>
        <v/>
      </c>
      <c r="E1601" s="63" t="str">
        <f>IF(B1601="","",VLOOKUP(B1601,'Base productos'!A$2:H$11812,4,FALSE))</f>
        <v/>
      </c>
      <c r="F1601" s="63" t="str">
        <f>IF(B1601="","",VLOOKUP(B1601,'Base productos'!A$2:H$11812,5,FALSE))</f>
        <v/>
      </c>
      <c r="G1601" s="67" t="str">
        <f>IF(B1601="","",VLOOKUP(B1601,'Base productos'!A$2:H$11812,6,FALSE))</f>
        <v/>
      </c>
      <c r="H1601" s="67" t="str">
        <f>IF(B1601="","",VLOOKUP(B1601,'Base productos'!A$2:H$11812,7,FALSE))</f>
        <v/>
      </c>
      <c r="I1601" s="67" t="str">
        <f>IF(B1601="","",VLOOKUP(B1601,'Base productos'!A$2:H$11812,8,FALSE))</f>
        <v/>
      </c>
      <c r="J1601" s="47"/>
      <c r="K1601" s="48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70"/>
      <c r="Y1601" s="69"/>
      <c r="Z1601" s="70"/>
      <c r="AA1601" s="105"/>
      <c r="AB1601" s="107"/>
      <c r="AC1601" s="106"/>
      <c r="AD1601" s="106"/>
      <c r="AE1601" s="54"/>
      <c r="AF1601" s="104"/>
      <c r="AG1601" s="94"/>
      <c r="AH1601" s="94"/>
      <c r="AI1601"/>
      <c r="AJ1601"/>
      <c r="AM1601" s="13"/>
    </row>
    <row r="1602" spans="1:39" s="8" customFormat="1" ht="24.95" customHeight="1" x14ac:dyDescent="0.25">
      <c r="A1602" s="66" t="str">
        <f t="shared" si="24"/>
        <v/>
      </c>
      <c r="B1602" s="62"/>
      <c r="C1602" s="64" t="str">
        <f>IF(B1602="","",VLOOKUP(B1602,'Base productos'!A$2:H$11812,2,FALSE))</f>
        <v/>
      </c>
      <c r="D1602" s="67" t="str">
        <f>IF(B1602="","",VLOOKUP(B1602,'Base productos'!A$2:H$11812,3,FALSE))</f>
        <v/>
      </c>
      <c r="E1602" s="63" t="str">
        <f>IF(B1602="","",VLOOKUP(B1602,'Base productos'!A$2:H$11812,4,FALSE))</f>
        <v/>
      </c>
      <c r="F1602" s="63" t="str">
        <f>IF(B1602="","",VLOOKUP(B1602,'Base productos'!A$2:H$11812,5,FALSE))</f>
        <v/>
      </c>
      <c r="G1602" s="67" t="str">
        <f>IF(B1602="","",VLOOKUP(B1602,'Base productos'!A$2:H$11812,6,FALSE))</f>
        <v/>
      </c>
      <c r="H1602" s="67" t="str">
        <f>IF(B1602="","",VLOOKUP(B1602,'Base productos'!A$2:H$11812,7,FALSE))</f>
        <v/>
      </c>
      <c r="I1602" s="67" t="str">
        <f>IF(B1602="","",VLOOKUP(B1602,'Base productos'!A$2:H$11812,8,FALSE))</f>
        <v/>
      </c>
      <c r="J1602" s="47"/>
      <c r="K1602" s="48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70"/>
      <c r="Y1602" s="69"/>
      <c r="Z1602" s="70"/>
      <c r="AA1602" s="105"/>
      <c r="AB1602" s="107"/>
      <c r="AC1602" s="106"/>
      <c r="AD1602" s="106"/>
      <c r="AE1602" s="54"/>
      <c r="AF1602" s="104"/>
      <c r="AG1602" s="94"/>
      <c r="AH1602" s="94"/>
      <c r="AI1602"/>
      <c r="AJ1602"/>
      <c r="AM1602" s="13"/>
    </row>
    <row r="1603" spans="1:39" s="8" customFormat="1" ht="24.95" customHeight="1" x14ac:dyDescent="0.25">
      <c r="A1603" s="66" t="str">
        <f t="shared" si="24"/>
        <v/>
      </c>
      <c r="B1603" s="62"/>
      <c r="C1603" s="64" t="str">
        <f>IF(B1603="","",VLOOKUP(B1603,'Base productos'!A$2:H$11812,2,FALSE))</f>
        <v/>
      </c>
      <c r="D1603" s="67" t="str">
        <f>IF(B1603="","",VLOOKUP(B1603,'Base productos'!A$2:H$11812,3,FALSE))</f>
        <v/>
      </c>
      <c r="E1603" s="63" t="str">
        <f>IF(B1603="","",VLOOKUP(B1603,'Base productos'!A$2:H$11812,4,FALSE))</f>
        <v/>
      </c>
      <c r="F1603" s="63" t="str">
        <f>IF(B1603="","",VLOOKUP(B1603,'Base productos'!A$2:H$11812,5,FALSE))</f>
        <v/>
      </c>
      <c r="G1603" s="67" t="str">
        <f>IF(B1603="","",VLOOKUP(B1603,'Base productos'!A$2:H$11812,6,FALSE))</f>
        <v/>
      </c>
      <c r="H1603" s="67" t="str">
        <f>IF(B1603="","",VLOOKUP(B1603,'Base productos'!A$2:H$11812,7,FALSE))</f>
        <v/>
      </c>
      <c r="I1603" s="67" t="str">
        <f>IF(B1603="","",VLOOKUP(B1603,'Base productos'!A$2:H$11812,8,FALSE))</f>
        <v/>
      </c>
      <c r="J1603" s="47"/>
      <c r="K1603" s="48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70"/>
      <c r="Y1603" s="69"/>
      <c r="Z1603" s="70"/>
      <c r="AA1603" s="105"/>
      <c r="AB1603" s="107"/>
      <c r="AC1603" s="106"/>
      <c r="AD1603" s="106"/>
      <c r="AE1603" s="54"/>
      <c r="AF1603" s="104"/>
      <c r="AG1603" s="94"/>
      <c r="AH1603" s="94"/>
      <c r="AI1603"/>
      <c r="AJ1603"/>
      <c r="AM1603" s="13"/>
    </row>
    <row r="1604" spans="1:39" s="8" customFormat="1" ht="24.95" customHeight="1" x14ac:dyDescent="0.25">
      <c r="A1604" s="66" t="str">
        <f t="shared" si="24"/>
        <v/>
      </c>
      <c r="B1604" s="62"/>
      <c r="C1604" s="64" t="str">
        <f>IF(B1604="","",VLOOKUP(B1604,'Base productos'!A$2:H$11812,2,FALSE))</f>
        <v/>
      </c>
      <c r="D1604" s="67" t="str">
        <f>IF(B1604="","",VLOOKUP(B1604,'Base productos'!A$2:H$11812,3,FALSE))</f>
        <v/>
      </c>
      <c r="E1604" s="63" t="str">
        <f>IF(B1604="","",VLOOKUP(B1604,'Base productos'!A$2:H$11812,4,FALSE))</f>
        <v/>
      </c>
      <c r="F1604" s="63" t="str">
        <f>IF(B1604="","",VLOOKUP(B1604,'Base productos'!A$2:H$11812,5,FALSE))</f>
        <v/>
      </c>
      <c r="G1604" s="67" t="str">
        <f>IF(B1604="","",VLOOKUP(B1604,'Base productos'!A$2:H$11812,6,FALSE))</f>
        <v/>
      </c>
      <c r="H1604" s="67" t="str">
        <f>IF(B1604="","",VLOOKUP(B1604,'Base productos'!A$2:H$11812,7,FALSE))</f>
        <v/>
      </c>
      <c r="I1604" s="67" t="str">
        <f>IF(B1604="","",VLOOKUP(B1604,'Base productos'!A$2:H$11812,8,FALSE))</f>
        <v/>
      </c>
      <c r="J1604" s="47"/>
      <c r="K1604" s="48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70"/>
      <c r="Y1604" s="69"/>
      <c r="Z1604" s="70"/>
      <c r="AA1604" s="105"/>
      <c r="AB1604" s="107"/>
      <c r="AC1604" s="106"/>
      <c r="AD1604" s="106"/>
      <c r="AE1604" s="54"/>
      <c r="AF1604" s="104"/>
      <c r="AG1604" s="94"/>
      <c r="AH1604" s="94"/>
      <c r="AI1604"/>
      <c r="AJ1604"/>
      <c r="AM1604" s="13"/>
    </row>
    <row r="1605" spans="1:39" s="8" customFormat="1" ht="24.95" customHeight="1" x14ac:dyDescent="0.25">
      <c r="A1605" s="66" t="str">
        <f t="shared" si="24"/>
        <v/>
      </c>
      <c r="B1605" s="62"/>
      <c r="C1605" s="64" t="str">
        <f>IF(B1605="","",VLOOKUP(B1605,'Base productos'!A$2:H$11812,2,FALSE))</f>
        <v/>
      </c>
      <c r="D1605" s="67" t="str">
        <f>IF(B1605="","",VLOOKUP(B1605,'Base productos'!A$2:H$11812,3,FALSE))</f>
        <v/>
      </c>
      <c r="E1605" s="63" t="str">
        <f>IF(B1605="","",VLOOKUP(B1605,'Base productos'!A$2:H$11812,4,FALSE))</f>
        <v/>
      </c>
      <c r="F1605" s="63" t="str">
        <f>IF(B1605="","",VLOOKUP(B1605,'Base productos'!A$2:H$11812,5,FALSE))</f>
        <v/>
      </c>
      <c r="G1605" s="67" t="str">
        <f>IF(B1605="","",VLOOKUP(B1605,'Base productos'!A$2:H$11812,6,FALSE))</f>
        <v/>
      </c>
      <c r="H1605" s="67" t="str">
        <f>IF(B1605="","",VLOOKUP(B1605,'Base productos'!A$2:H$11812,7,FALSE))</f>
        <v/>
      </c>
      <c r="I1605" s="67" t="str">
        <f>IF(B1605="","",VLOOKUP(B1605,'Base productos'!A$2:H$11812,8,FALSE))</f>
        <v/>
      </c>
      <c r="J1605" s="47"/>
      <c r="K1605" s="48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70"/>
      <c r="Y1605" s="69"/>
      <c r="Z1605" s="70"/>
      <c r="AA1605" s="105"/>
      <c r="AB1605" s="107"/>
      <c r="AC1605" s="106"/>
      <c r="AD1605" s="106"/>
      <c r="AE1605" s="54"/>
      <c r="AF1605" s="104"/>
      <c r="AG1605" s="94"/>
      <c r="AH1605" s="94"/>
      <c r="AI1605"/>
      <c r="AJ1605"/>
      <c r="AM1605" s="13"/>
    </row>
    <row r="1606" spans="1:39" s="8" customFormat="1" ht="24.95" customHeight="1" x14ac:dyDescent="0.25">
      <c r="A1606" s="66" t="str">
        <f t="shared" si="24"/>
        <v/>
      </c>
      <c r="B1606" s="62"/>
      <c r="C1606" s="64" t="str">
        <f>IF(B1606="","",VLOOKUP(B1606,'Base productos'!A$2:H$11812,2,FALSE))</f>
        <v/>
      </c>
      <c r="D1606" s="67" t="str">
        <f>IF(B1606="","",VLOOKUP(B1606,'Base productos'!A$2:H$11812,3,FALSE))</f>
        <v/>
      </c>
      <c r="E1606" s="63" t="str">
        <f>IF(B1606="","",VLOOKUP(B1606,'Base productos'!A$2:H$11812,4,FALSE))</f>
        <v/>
      </c>
      <c r="F1606" s="63" t="str">
        <f>IF(B1606="","",VLOOKUP(B1606,'Base productos'!A$2:H$11812,5,FALSE))</f>
        <v/>
      </c>
      <c r="G1606" s="67" t="str">
        <f>IF(B1606="","",VLOOKUP(B1606,'Base productos'!A$2:H$11812,6,FALSE))</f>
        <v/>
      </c>
      <c r="H1606" s="67" t="str">
        <f>IF(B1606="","",VLOOKUP(B1606,'Base productos'!A$2:H$11812,7,FALSE))</f>
        <v/>
      </c>
      <c r="I1606" s="67" t="str">
        <f>IF(B1606="","",VLOOKUP(B1606,'Base productos'!A$2:H$11812,8,FALSE))</f>
        <v/>
      </c>
      <c r="J1606" s="47"/>
      <c r="K1606" s="48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70"/>
      <c r="Y1606" s="69"/>
      <c r="Z1606" s="70"/>
      <c r="AA1606" s="105"/>
      <c r="AB1606" s="107"/>
      <c r="AC1606" s="106"/>
      <c r="AD1606" s="106"/>
      <c r="AE1606" s="54"/>
      <c r="AF1606" s="104"/>
      <c r="AG1606" s="94"/>
      <c r="AH1606" s="94"/>
      <c r="AI1606"/>
      <c r="AJ1606"/>
      <c r="AM1606" s="13"/>
    </row>
    <row r="1607" spans="1:39" s="8" customFormat="1" ht="24.95" customHeight="1" x14ac:dyDescent="0.25">
      <c r="A1607" s="66" t="str">
        <f t="shared" si="24"/>
        <v/>
      </c>
      <c r="B1607" s="62"/>
      <c r="C1607" s="64" t="str">
        <f>IF(B1607="","",VLOOKUP(B1607,'Base productos'!A$2:H$11812,2,FALSE))</f>
        <v/>
      </c>
      <c r="D1607" s="67" t="str">
        <f>IF(B1607="","",VLOOKUP(B1607,'Base productos'!A$2:H$11812,3,FALSE))</f>
        <v/>
      </c>
      <c r="E1607" s="63" t="str">
        <f>IF(B1607="","",VLOOKUP(B1607,'Base productos'!A$2:H$11812,4,FALSE))</f>
        <v/>
      </c>
      <c r="F1607" s="63" t="str">
        <f>IF(B1607="","",VLOOKUP(B1607,'Base productos'!A$2:H$11812,5,FALSE))</f>
        <v/>
      </c>
      <c r="G1607" s="67" t="str">
        <f>IF(B1607="","",VLOOKUP(B1607,'Base productos'!A$2:H$11812,6,FALSE))</f>
        <v/>
      </c>
      <c r="H1607" s="67" t="str">
        <f>IF(B1607="","",VLOOKUP(B1607,'Base productos'!A$2:H$11812,7,FALSE))</f>
        <v/>
      </c>
      <c r="I1607" s="67" t="str">
        <f>IF(B1607="","",VLOOKUP(B1607,'Base productos'!A$2:H$11812,8,FALSE))</f>
        <v/>
      </c>
      <c r="J1607" s="47"/>
      <c r="K1607" s="48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70"/>
      <c r="Y1607" s="69"/>
      <c r="Z1607" s="70"/>
      <c r="AA1607" s="105"/>
      <c r="AB1607" s="107"/>
      <c r="AC1607" s="106"/>
      <c r="AD1607" s="106"/>
      <c r="AE1607" s="54"/>
      <c r="AF1607" s="104"/>
      <c r="AG1607" s="94"/>
      <c r="AH1607" s="94"/>
      <c r="AI1607"/>
      <c r="AJ1607"/>
      <c r="AM1607" s="13"/>
    </row>
    <row r="1608" spans="1:39" s="8" customFormat="1" ht="24.95" customHeight="1" x14ac:dyDescent="0.25">
      <c r="A1608" s="66" t="str">
        <f t="shared" si="24"/>
        <v/>
      </c>
      <c r="B1608" s="62"/>
      <c r="C1608" s="64" t="str">
        <f>IF(B1608="","",VLOOKUP(B1608,'Base productos'!A$2:H$11812,2,FALSE))</f>
        <v/>
      </c>
      <c r="D1608" s="67" t="str">
        <f>IF(B1608="","",VLOOKUP(B1608,'Base productos'!A$2:H$11812,3,FALSE))</f>
        <v/>
      </c>
      <c r="E1608" s="63" t="str">
        <f>IF(B1608="","",VLOOKUP(B1608,'Base productos'!A$2:H$11812,4,FALSE))</f>
        <v/>
      </c>
      <c r="F1608" s="63" t="str">
        <f>IF(B1608="","",VLOOKUP(B1608,'Base productos'!A$2:H$11812,5,FALSE))</f>
        <v/>
      </c>
      <c r="G1608" s="67" t="str">
        <f>IF(B1608="","",VLOOKUP(B1608,'Base productos'!A$2:H$11812,6,FALSE))</f>
        <v/>
      </c>
      <c r="H1608" s="67" t="str">
        <f>IF(B1608="","",VLOOKUP(B1608,'Base productos'!A$2:H$11812,7,FALSE))</f>
        <v/>
      </c>
      <c r="I1608" s="67" t="str">
        <f>IF(B1608="","",VLOOKUP(B1608,'Base productos'!A$2:H$11812,8,FALSE))</f>
        <v/>
      </c>
      <c r="J1608" s="47"/>
      <c r="K1608" s="48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70"/>
      <c r="Y1608" s="69"/>
      <c r="Z1608" s="70"/>
      <c r="AA1608" s="105"/>
      <c r="AB1608" s="107"/>
      <c r="AC1608" s="106"/>
      <c r="AD1608" s="106"/>
      <c r="AE1608" s="54"/>
      <c r="AF1608" s="104"/>
      <c r="AG1608" s="94"/>
      <c r="AH1608" s="94"/>
      <c r="AI1608"/>
      <c r="AJ1608"/>
      <c r="AM1608" s="13"/>
    </row>
    <row r="1609" spans="1:39" s="8" customFormat="1" ht="24.95" customHeight="1" x14ac:dyDescent="0.25">
      <c r="A1609" s="66" t="str">
        <f t="shared" si="24"/>
        <v/>
      </c>
      <c r="B1609" s="62"/>
      <c r="C1609" s="64" t="str">
        <f>IF(B1609="","",VLOOKUP(B1609,'Base productos'!A$2:H$11812,2,FALSE))</f>
        <v/>
      </c>
      <c r="D1609" s="67" t="str">
        <f>IF(B1609="","",VLOOKUP(B1609,'Base productos'!A$2:H$11812,3,FALSE))</f>
        <v/>
      </c>
      <c r="E1609" s="63" t="str">
        <f>IF(B1609="","",VLOOKUP(B1609,'Base productos'!A$2:H$11812,4,FALSE))</f>
        <v/>
      </c>
      <c r="F1609" s="63" t="str">
        <f>IF(B1609="","",VLOOKUP(B1609,'Base productos'!A$2:H$11812,5,FALSE))</f>
        <v/>
      </c>
      <c r="G1609" s="67" t="str">
        <f>IF(B1609="","",VLOOKUP(B1609,'Base productos'!A$2:H$11812,6,FALSE))</f>
        <v/>
      </c>
      <c r="H1609" s="67" t="str">
        <f>IF(B1609="","",VLOOKUP(B1609,'Base productos'!A$2:H$11812,7,FALSE))</f>
        <v/>
      </c>
      <c r="I1609" s="67" t="str">
        <f>IF(B1609="","",VLOOKUP(B1609,'Base productos'!A$2:H$11812,8,FALSE))</f>
        <v/>
      </c>
      <c r="J1609" s="47"/>
      <c r="K1609" s="48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70"/>
      <c r="Y1609" s="69"/>
      <c r="Z1609" s="70"/>
      <c r="AA1609" s="105"/>
      <c r="AB1609" s="107"/>
      <c r="AC1609" s="106"/>
      <c r="AD1609" s="106"/>
      <c r="AE1609" s="54"/>
      <c r="AF1609" s="104"/>
      <c r="AG1609" s="94"/>
      <c r="AH1609" s="94"/>
      <c r="AI1609"/>
      <c r="AJ1609"/>
      <c r="AM1609" s="13"/>
    </row>
    <row r="1610" spans="1:39" s="8" customFormat="1" ht="24.95" customHeight="1" x14ac:dyDescent="0.25">
      <c r="A1610" s="66" t="str">
        <f t="shared" si="24"/>
        <v/>
      </c>
      <c r="B1610" s="62"/>
      <c r="C1610" s="64" t="str">
        <f>IF(B1610="","",VLOOKUP(B1610,'Base productos'!A$2:H$11812,2,FALSE))</f>
        <v/>
      </c>
      <c r="D1610" s="67" t="str">
        <f>IF(B1610="","",VLOOKUP(B1610,'Base productos'!A$2:H$11812,3,FALSE))</f>
        <v/>
      </c>
      <c r="E1610" s="63" t="str">
        <f>IF(B1610="","",VLOOKUP(B1610,'Base productos'!A$2:H$11812,4,FALSE))</f>
        <v/>
      </c>
      <c r="F1610" s="63" t="str">
        <f>IF(B1610="","",VLOOKUP(B1610,'Base productos'!A$2:H$11812,5,FALSE))</f>
        <v/>
      </c>
      <c r="G1610" s="67" t="str">
        <f>IF(B1610="","",VLOOKUP(B1610,'Base productos'!A$2:H$11812,6,FALSE))</f>
        <v/>
      </c>
      <c r="H1610" s="67" t="str">
        <f>IF(B1610="","",VLOOKUP(B1610,'Base productos'!A$2:H$11812,7,FALSE))</f>
        <v/>
      </c>
      <c r="I1610" s="67" t="str">
        <f>IF(B1610="","",VLOOKUP(B1610,'Base productos'!A$2:H$11812,8,FALSE))</f>
        <v/>
      </c>
      <c r="J1610" s="47"/>
      <c r="K1610" s="48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70"/>
      <c r="Y1610" s="69"/>
      <c r="Z1610" s="70"/>
      <c r="AA1610" s="105"/>
      <c r="AB1610" s="107"/>
      <c r="AC1610" s="106"/>
      <c r="AD1610" s="106"/>
      <c r="AE1610" s="54"/>
      <c r="AF1610" s="104"/>
      <c r="AG1610" s="94"/>
      <c r="AH1610" s="94"/>
      <c r="AI1610"/>
      <c r="AJ1610"/>
      <c r="AM1610" s="13"/>
    </row>
    <row r="1611" spans="1:39" s="8" customFormat="1" ht="24.95" customHeight="1" x14ac:dyDescent="0.25">
      <c r="A1611" s="66" t="str">
        <f t="shared" si="24"/>
        <v/>
      </c>
      <c r="B1611" s="62"/>
      <c r="C1611" s="64" t="str">
        <f>IF(B1611="","",VLOOKUP(B1611,'Base productos'!A$2:H$11812,2,FALSE))</f>
        <v/>
      </c>
      <c r="D1611" s="67" t="str">
        <f>IF(B1611="","",VLOOKUP(B1611,'Base productos'!A$2:H$11812,3,FALSE))</f>
        <v/>
      </c>
      <c r="E1611" s="63" t="str">
        <f>IF(B1611="","",VLOOKUP(B1611,'Base productos'!A$2:H$11812,4,FALSE))</f>
        <v/>
      </c>
      <c r="F1611" s="63" t="str">
        <f>IF(B1611="","",VLOOKUP(B1611,'Base productos'!A$2:H$11812,5,FALSE))</f>
        <v/>
      </c>
      <c r="G1611" s="67" t="str">
        <f>IF(B1611="","",VLOOKUP(B1611,'Base productos'!A$2:H$11812,6,FALSE))</f>
        <v/>
      </c>
      <c r="H1611" s="67" t="str">
        <f>IF(B1611="","",VLOOKUP(B1611,'Base productos'!A$2:H$11812,7,FALSE))</f>
        <v/>
      </c>
      <c r="I1611" s="67" t="str">
        <f>IF(B1611="","",VLOOKUP(B1611,'Base productos'!A$2:H$11812,8,FALSE))</f>
        <v/>
      </c>
      <c r="J1611" s="47"/>
      <c r="K1611" s="48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70"/>
      <c r="Y1611" s="69"/>
      <c r="Z1611" s="70"/>
      <c r="AA1611" s="105"/>
      <c r="AB1611" s="107"/>
      <c r="AC1611" s="106"/>
      <c r="AD1611" s="106"/>
      <c r="AE1611" s="54"/>
      <c r="AF1611" s="104"/>
      <c r="AG1611" s="94"/>
      <c r="AH1611" s="94"/>
      <c r="AI1611"/>
      <c r="AJ1611"/>
      <c r="AM1611" s="13"/>
    </row>
    <row r="1612" spans="1:39" s="8" customFormat="1" ht="24.95" customHeight="1" x14ac:dyDescent="0.25">
      <c r="A1612" s="66" t="str">
        <f t="shared" si="24"/>
        <v/>
      </c>
      <c r="B1612" s="62"/>
      <c r="C1612" s="64" t="str">
        <f>IF(B1612="","",VLOOKUP(B1612,'Base productos'!A$2:H$11812,2,FALSE))</f>
        <v/>
      </c>
      <c r="D1612" s="67" t="str">
        <f>IF(B1612="","",VLOOKUP(B1612,'Base productos'!A$2:H$11812,3,FALSE))</f>
        <v/>
      </c>
      <c r="E1612" s="63" t="str">
        <f>IF(B1612="","",VLOOKUP(B1612,'Base productos'!A$2:H$11812,4,FALSE))</f>
        <v/>
      </c>
      <c r="F1612" s="63" t="str">
        <f>IF(B1612="","",VLOOKUP(B1612,'Base productos'!A$2:H$11812,5,FALSE))</f>
        <v/>
      </c>
      <c r="G1612" s="67" t="str">
        <f>IF(B1612="","",VLOOKUP(B1612,'Base productos'!A$2:H$11812,6,FALSE))</f>
        <v/>
      </c>
      <c r="H1612" s="67" t="str">
        <f>IF(B1612="","",VLOOKUP(B1612,'Base productos'!A$2:H$11812,7,FALSE))</f>
        <v/>
      </c>
      <c r="I1612" s="67" t="str">
        <f>IF(B1612="","",VLOOKUP(B1612,'Base productos'!A$2:H$11812,8,FALSE))</f>
        <v/>
      </c>
      <c r="J1612" s="47"/>
      <c r="K1612" s="48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70"/>
      <c r="Y1612" s="69"/>
      <c r="Z1612" s="70"/>
      <c r="AA1612" s="105"/>
      <c r="AB1612" s="107"/>
      <c r="AC1612" s="106"/>
      <c r="AD1612" s="106"/>
      <c r="AE1612" s="54"/>
      <c r="AF1612" s="104"/>
      <c r="AG1612" s="94"/>
      <c r="AH1612" s="94"/>
      <c r="AI1612"/>
      <c r="AJ1612"/>
      <c r="AM1612" s="13"/>
    </row>
    <row r="1613" spans="1:39" s="8" customFormat="1" ht="24.95" customHeight="1" x14ac:dyDescent="0.25">
      <c r="A1613" s="66" t="str">
        <f t="shared" si="24"/>
        <v/>
      </c>
      <c r="B1613" s="62"/>
      <c r="C1613" s="64" t="str">
        <f>IF(B1613="","",VLOOKUP(B1613,'Base productos'!A$2:H$11812,2,FALSE))</f>
        <v/>
      </c>
      <c r="D1613" s="67" t="str">
        <f>IF(B1613="","",VLOOKUP(B1613,'Base productos'!A$2:H$11812,3,FALSE))</f>
        <v/>
      </c>
      <c r="E1613" s="63" t="str">
        <f>IF(B1613="","",VLOOKUP(B1613,'Base productos'!A$2:H$11812,4,FALSE))</f>
        <v/>
      </c>
      <c r="F1613" s="63" t="str">
        <f>IF(B1613="","",VLOOKUP(B1613,'Base productos'!A$2:H$11812,5,FALSE))</f>
        <v/>
      </c>
      <c r="G1613" s="67" t="str">
        <f>IF(B1613="","",VLOOKUP(B1613,'Base productos'!A$2:H$11812,6,FALSE))</f>
        <v/>
      </c>
      <c r="H1613" s="67" t="str">
        <f>IF(B1613="","",VLOOKUP(B1613,'Base productos'!A$2:H$11812,7,FALSE))</f>
        <v/>
      </c>
      <c r="I1613" s="67" t="str">
        <f>IF(B1613="","",VLOOKUP(B1613,'Base productos'!A$2:H$11812,8,FALSE))</f>
        <v/>
      </c>
      <c r="J1613" s="47"/>
      <c r="K1613" s="48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70"/>
      <c r="Y1613" s="69"/>
      <c r="Z1613" s="70"/>
      <c r="AA1613" s="105"/>
      <c r="AB1613" s="107"/>
      <c r="AC1613" s="106"/>
      <c r="AD1613" s="106"/>
      <c r="AE1613" s="54"/>
      <c r="AF1613" s="104"/>
      <c r="AG1613" s="94"/>
      <c r="AH1613" s="94"/>
      <c r="AI1613"/>
      <c r="AJ1613"/>
      <c r="AM1613" s="13"/>
    </row>
    <row r="1614" spans="1:39" s="8" customFormat="1" ht="24.95" customHeight="1" x14ac:dyDescent="0.25">
      <c r="A1614" s="66" t="str">
        <f t="shared" si="24"/>
        <v/>
      </c>
      <c r="B1614" s="62"/>
      <c r="C1614" s="64" t="str">
        <f>IF(B1614="","",VLOOKUP(B1614,'Base productos'!A$2:H$11812,2,FALSE))</f>
        <v/>
      </c>
      <c r="D1614" s="67" t="str">
        <f>IF(B1614="","",VLOOKUP(B1614,'Base productos'!A$2:H$11812,3,FALSE))</f>
        <v/>
      </c>
      <c r="E1614" s="63" t="str">
        <f>IF(B1614="","",VLOOKUP(B1614,'Base productos'!A$2:H$11812,4,FALSE))</f>
        <v/>
      </c>
      <c r="F1614" s="63" t="str">
        <f>IF(B1614="","",VLOOKUP(B1614,'Base productos'!A$2:H$11812,5,FALSE))</f>
        <v/>
      </c>
      <c r="G1614" s="67" t="str">
        <f>IF(B1614="","",VLOOKUP(B1614,'Base productos'!A$2:H$11812,6,FALSE))</f>
        <v/>
      </c>
      <c r="H1614" s="67" t="str">
        <f>IF(B1614="","",VLOOKUP(B1614,'Base productos'!A$2:H$11812,7,FALSE))</f>
        <v/>
      </c>
      <c r="I1614" s="67" t="str">
        <f>IF(B1614="","",VLOOKUP(B1614,'Base productos'!A$2:H$11812,8,FALSE))</f>
        <v/>
      </c>
      <c r="J1614" s="47"/>
      <c r="K1614" s="48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70"/>
      <c r="Y1614" s="69"/>
      <c r="Z1614" s="70"/>
      <c r="AA1614" s="105"/>
      <c r="AB1614" s="107"/>
      <c r="AC1614" s="106"/>
      <c r="AD1614" s="106"/>
      <c r="AE1614" s="54"/>
      <c r="AF1614" s="104"/>
      <c r="AG1614" s="94"/>
      <c r="AH1614" s="94"/>
      <c r="AI1614"/>
      <c r="AJ1614"/>
      <c r="AM1614" s="13"/>
    </row>
    <row r="1615" spans="1:39" s="8" customFormat="1" ht="24.95" customHeight="1" x14ac:dyDescent="0.25">
      <c r="A1615" s="66" t="str">
        <f t="shared" si="24"/>
        <v/>
      </c>
      <c r="B1615" s="62"/>
      <c r="C1615" s="64" t="str">
        <f>IF(B1615="","",VLOOKUP(B1615,'Base productos'!A$2:H$11812,2,FALSE))</f>
        <v/>
      </c>
      <c r="D1615" s="67" t="str">
        <f>IF(B1615="","",VLOOKUP(B1615,'Base productos'!A$2:H$11812,3,FALSE))</f>
        <v/>
      </c>
      <c r="E1615" s="63" t="str">
        <f>IF(B1615="","",VLOOKUP(B1615,'Base productos'!A$2:H$11812,4,FALSE))</f>
        <v/>
      </c>
      <c r="F1615" s="63" t="str">
        <f>IF(B1615="","",VLOOKUP(B1615,'Base productos'!A$2:H$11812,5,FALSE))</f>
        <v/>
      </c>
      <c r="G1615" s="67" t="str">
        <f>IF(B1615="","",VLOOKUP(B1615,'Base productos'!A$2:H$11812,6,FALSE))</f>
        <v/>
      </c>
      <c r="H1615" s="67" t="str">
        <f>IF(B1615="","",VLOOKUP(B1615,'Base productos'!A$2:H$11812,7,FALSE))</f>
        <v/>
      </c>
      <c r="I1615" s="67" t="str">
        <f>IF(B1615="","",VLOOKUP(B1615,'Base productos'!A$2:H$11812,8,FALSE))</f>
        <v/>
      </c>
      <c r="J1615" s="47"/>
      <c r="K1615" s="48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70"/>
      <c r="Y1615" s="69"/>
      <c r="Z1615" s="70"/>
      <c r="AA1615" s="105"/>
      <c r="AB1615" s="107"/>
      <c r="AC1615" s="106"/>
      <c r="AD1615" s="106"/>
      <c r="AE1615" s="54"/>
      <c r="AF1615" s="104"/>
      <c r="AG1615" s="94"/>
      <c r="AH1615" s="94"/>
      <c r="AI1615"/>
      <c r="AJ1615"/>
      <c r="AM1615" s="13"/>
    </row>
    <row r="1616" spans="1:39" s="8" customFormat="1" ht="24.95" customHeight="1" x14ac:dyDescent="0.25">
      <c r="A1616" s="66" t="str">
        <f t="shared" si="24"/>
        <v/>
      </c>
      <c r="B1616" s="62"/>
      <c r="C1616" s="64" t="str">
        <f>IF(B1616="","",VLOOKUP(B1616,'Base productos'!A$2:H$11812,2,FALSE))</f>
        <v/>
      </c>
      <c r="D1616" s="67" t="str">
        <f>IF(B1616="","",VLOOKUP(B1616,'Base productos'!A$2:H$11812,3,FALSE))</f>
        <v/>
      </c>
      <c r="E1616" s="63" t="str">
        <f>IF(B1616="","",VLOOKUP(B1616,'Base productos'!A$2:H$11812,4,FALSE))</f>
        <v/>
      </c>
      <c r="F1616" s="63" t="str">
        <f>IF(B1616="","",VLOOKUP(B1616,'Base productos'!A$2:H$11812,5,FALSE))</f>
        <v/>
      </c>
      <c r="G1616" s="67" t="str">
        <f>IF(B1616="","",VLOOKUP(B1616,'Base productos'!A$2:H$11812,6,FALSE))</f>
        <v/>
      </c>
      <c r="H1616" s="67" t="str">
        <f>IF(B1616="","",VLOOKUP(B1616,'Base productos'!A$2:H$11812,7,FALSE))</f>
        <v/>
      </c>
      <c r="I1616" s="67" t="str">
        <f>IF(B1616="","",VLOOKUP(B1616,'Base productos'!A$2:H$11812,8,FALSE))</f>
        <v/>
      </c>
      <c r="J1616" s="47"/>
      <c r="K1616" s="48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70"/>
      <c r="Y1616" s="69"/>
      <c r="Z1616" s="70"/>
      <c r="AA1616" s="105"/>
      <c r="AB1616" s="107"/>
      <c r="AC1616" s="106"/>
      <c r="AD1616" s="106"/>
      <c r="AE1616" s="54"/>
      <c r="AF1616" s="104"/>
      <c r="AG1616" s="94"/>
      <c r="AH1616" s="94"/>
      <c r="AI1616"/>
      <c r="AJ1616"/>
      <c r="AM1616" s="13"/>
    </row>
    <row r="1617" spans="1:39" s="8" customFormat="1" ht="24.95" customHeight="1" x14ac:dyDescent="0.25">
      <c r="A1617" s="66" t="str">
        <f t="shared" si="24"/>
        <v/>
      </c>
      <c r="B1617" s="62"/>
      <c r="C1617" s="64" t="str">
        <f>IF(B1617="","",VLOOKUP(B1617,'Base productos'!A$2:H$11812,2,FALSE))</f>
        <v/>
      </c>
      <c r="D1617" s="67" t="str">
        <f>IF(B1617="","",VLOOKUP(B1617,'Base productos'!A$2:H$11812,3,FALSE))</f>
        <v/>
      </c>
      <c r="E1617" s="63" t="str">
        <f>IF(B1617="","",VLOOKUP(B1617,'Base productos'!A$2:H$11812,4,FALSE))</f>
        <v/>
      </c>
      <c r="F1617" s="63" t="str">
        <f>IF(B1617="","",VLOOKUP(B1617,'Base productos'!A$2:H$11812,5,FALSE))</f>
        <v/>
      </c>
      <c r="G1617" s="67" t="str">
        <f>IF(B1617="","",VLOOKUP(B1617,'Base productos'!A$2:H$11812,6,FALSE))</f>
        <v/>
      </c>
      <c r="H1617" s="67" t="str">
        <f>IF(B1617="","",VLOOKUP(B1617,'Base productos'!A$2:H$11812,7,FALSE))</f>
        <v/>
      </c>
      <c r="I1617" s="67" t="str">
        <f>IF(B1617="","",VLOOKUP(B1617,'Base productos'!A$2:H$11812,8,FALSE))</f>
        <v/>
      </c>
      <c r="J1617" s="47"/>
      <c r="K1617" s="48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70"/>
      <c r="Y1617" s="69"/>
      <c r="Z1617" s="70"/>
      <c r="AA1617" s="105"/>
      <c r="AB1617" s="107"/>
      <c r="AC1617" s="106"/>
      <c r="AD1617" s="106"/>
      <c r="AE1617" s="54"/>
      <c r="AF1617" s="104"/>
      <c r="AG1617" s="94"/>
      <c r="AH1617" s="94"/>
      <c r="AI1617"/>
      <c r="AJ1617"/>
      <c r="AM1617" s="13"/>
    </row>
    <row r="1618" spans="1:39" s="8" customFormat="1" ht="24.95" customHeight="1" x14ac:dyDescent="0.25">
      <c r="A1618" s="66" t="str">
        <f t="shared" si="24"/>
        <v/>
      </c>
      <c r="B1618" s="62"/>
      <c r="C1618" s="64" t="str">
        <f>IF(B1618="","",VLOOKUP(B1618,'Base productos'!A$2:H$11812,2,FALSE))</f>
        <v/>
      </c>
      <c r="D1618" s="67" t="str">
        <f>IF(B1618="","",VLOOKUP(B1618,'Base productos'!A$2:H$11812,3,FALSE))</f>
        <v/>
      </c>
      <c r="E1618" s="63" t="str">
        <f>IF(B1618="","",VLOOKUP(B1618,'Base productos'!A$2:H$11812,4,FALSE))</f>
        <v/>
      </c>
      <c r="F1618" s="63" t="str">
        <f>IF(B1618="","",VLOOKUP(B1618,'Base productos'!A$2:H$11812,5,FALSE))</f>
        <v/>
      </c>
      <c r="G1618" s="67" t="str">
        <f>IF(B1618="","",VLOOKUP(B1618,'Base productos'!A$2:H$11812,6,FALSE))</f>
        <v/>
      </c>
      <c r="H1618" s="67" t="str">
        <f>IF(B1618="","",VLOOKUP(B1618,'Base productos'!A$2:H$11812,7,FALSE))</f>
        <v/>
      </c>
      <c r="I1618" s="67" t="str">
        <f>IF(B1618="","",VLOOKUP(B1618,'Base productos'!A$2:H$11812,8,FALSE))</f>
        <v/>
      </c>
      <c r="J1618" s="47"/>
      <c r="K1618" s="48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70"/>
      <c r="Y1618" s="69"/>
      <c r="Z1618" s="70"/>
      <c r="AA1618" s="105"/>
      <c r="AB1618" s="107"/>
      <c r="AC1618" s="106"/>
      <c r="AD1618" s="106"/>
      <c r="AE1618" s="54"/>
      <c r="AF1618" s="104"/>
      <c r="AG1618" s="94"/>
      <c r="AH1618" s="94"/>
      <c r="AI1618"/>
      <c r="AJ1618"/>
      <c r="AM1618" s="13"/>
    </row>
    <row r="1619" spans="1:39" s="8" customFormat="1" ht="24.95" customHeight="1" x14ac:dyDescent="0.25">
      <c r="A1619" s="66" t="str">
        <f t="shared" si="24"/>
        <v/>
      </c>
      <c r="B1619" s="62"/>
      <c r="C1619" s="64" t="str">
        <f>IF(B1619="","",VLOOKUP(B1619,'Base productos'!A$2:H$11812,2,FALSE))</f>
        <v/>
      </c>
      <c r="D1619" s="67" t="str">
        <f>IF(B1619="","",VLOOKUP(B1619,'Base productos'!A$2:H$11812,3,FALSE))</f>
        <v/>
      </c>
      <c r="E1619" s="63" t="str">
        <f>IF(B1619="","",VLOOKUP(B1619,'Base productos'!A$2:H$11812,4,FALSE))</f>
        <v/>
      </c>
      <c r="F1619" s="63" t="str">
        <f>IF(B1619="","",VLOOKUP(B1619,'Base productos'!A$2:H$11812,5,FALSE))</f>
        <v/>
      </c>
      <c r="G1619" s="67" t="str">
        <f>IF(B1619="","",VLOOKUP(B1619,'Base productos'!A$2:H$11812,6,FALSE))</f>
        <v/>
      </c>
      <c r="H1619" s="67" t="str">
        <f>IF(B1619="","",VLOOKUP(B1619,'Base productos'!A$2:H$11812,7,FALSE))</f>
        <v/>
      </c>
      <c r="I1619" s="67" t="str">
        <f>IF(B1619="","",VLOOKUP(B1619,'Base productos'!A$2:H$11812,8,FALSE))</f>
        <v/>
      </c>
      <c r="J1619" s="47"/>
      <c r="K1619" s="48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70"/>
      <c r="Y1619" s="69"/>
      <c r="Z1619" s="70"/>
      <c r="AA1619" s="105"/>
      <c r="AB1619" s="107"/>
      <c r="AC1619" s="106"/>
      <c r="AD1619" s="106"/>
      <c r="AE1619" s="54"/>
      <c r="AF1619" s="104"/>
      <c r="AG1619" s="94"/>
      <c r="AH1619" s="94"/>
      <c r="AI1619"/>
      <c r="AJ1619"/>
      <c r="AM1619" s="13"/>
    </row>
    <row r="1620" spans="1:39" s="8" customFormat="1" ht="24.95" customHeight="1" x14ac:dyDescent="0.25">
      <c r="A1620" s="66" t="str">
        <f t="shared" si="24"/>
        <v/>
      </c>
      <c r="B1620" s="62"/>
      <c r="C1620" s="64" t="str">
        <f>IF(B1620="","",VLOOKUP(B1620,'Base productos'!A$2:H$11812,2,FALSE))</f>
        <v/>
      </c>
      <c r="D1620" s="67" t="str">
        <f>IF(B1620="","",VLOOKUP(B1620,'Base productos'!A$2:H$11812,3,FALSE))</f>
        <v/>
      </c>
      <c r="E1620" s="63" t="str">
        <f>IF(B1620="","",VLOOKUP(B1620,'Base productos'!A$2:H$11812,4,FALSE))</f>
        <v/>
      </c>
      <c r="F1620" s="63" t="str">
        <f>IF(B1620="","",VLOOKUP(B1620,'Base productos'!A$2:H$11812,5,FALSE))</f>
        <v/>
      </c>
      <c r="G1620" s="67" t="str">
        <f>IF(B1620="","",VLOOKUP(B1620,'Base productos'!A$2:H$11812,6,FALSE))</f>
        <v/>
      </c>
      <c r="H1620" s="67" t="str">
        <f>IF(B1620="","",VLOOKUP(B1620,'Base productos'!A$2:H$11812,7,FALSE))</f>
        <v/>
      </c>
      <c r="I1620" s="67" t="str">
        <f>IF(B1620="","",VLOOKUP(B1620,'Base productos'!A$2:H$11812,8,FALSE))</f>
        <v/>
      </c>
      <c r="J1620" s="47"/>
      <c r="K1620" s="48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70"/>
      <c r="Y1620" s="69"/>
      <c r="Z1620" s="70"/>
      <c r="AA1620" s="105"/>
      <c r="AB1620" s="107"/>
      <c r="AC1620" s="106"/>
      <c r="AD1620" s="106"/>
      <c r="AE1620" s="54"/>
      <c r="AF1620" s="104"/>
      <c r="AG1620" s="94"/>
      <c r="AH1620" s="94"/>
      <c r="AI1620"/>
      <c r="AJ1620"/>
      <c r="AM1620" s="13"/>
    </row>
    <row r="1621" spans="1:39" s="8" customFormat="1" ht="24.95" customHeight="1" x14ac:dyDescent="0.25">
      <c r="A1621" s="66" t="str">
        <f t="shared" si="24"/>
        <v/>
      </c>
      <c r="B1621" s="62"/>
      <c r="C1621" s="64" t="str">
        <f>IF(B1621="","",VLOOKUP(B1621,'Base productos'!A$2:H$11812,2,FALSE))</f>
        <v/>
      </c>
      <c r="D1621" s="67" t="str">
        <f>IF(B1621="","",VLOOKUP(B1621,'Base productos'!A$2:H$11812,3,FALSE))</f>
        <v/>
      </c>
      <c r="E1621" s="63" t="str">
        <f>IF(B1621="","",VLOOKUP(B1621,'Base productos'!A$2:H$11812,4,FALSE))</f>
        <v/>
      </c>
      <c r="F1621" s="63" t="str">
        <f>IF(B1621="","",VLOOKUP(B1621,'Base productos'!A$2:H$11812,5,FALSE))</f>
        <v/>
      </c>
      <c r="G1621" s="67" t="str">
        <f>IF(B1621="","",VLOOKUP(B1621,'Base productos'!A$2:H$11812,6,FALSE))</f>
        <v/>
      </c>
      <c r="H1621" s="67" t="str">
        <f>IF(B1621="","",VLOOKUP(B1621,'Base productos'!A$2:H$11812,7,FALSE))</f>
        <v/>
      </c>
      <c r="I1621" s="67" t="str">
        <f>IF(B1621="","",VLOOKUP(B1621,'Base productos'!A$2:H$11812,8,FALSE))</f>
        <v/>
      </c>
      <c r="J1621" s="47"/>
      <c r="K1621" s="48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70"/>
      <c r="Y1621" s="69"/>
      <c r="Z1621" s="70"/>
      <c r="AA1621" s="105"/>
      <c r="AB1621" s="107"/>
      <c r="AC1621" s="106"/>
      <c r="AD1621" s="106"/>
      <c r="AE1621" s="54"/>
      <c r="AF1621" s="104"/>
      <c r="AG1621" s="94"/>
      <c r="AH1621" s="94"/>
      <c r="AI1621"/>
      <c r="AJ1621"/>
      <c r="AM1621" s="13"/>
    </row>
    <row r="1622" spans="1:39" s="8" customFormat="1" ht="24.95" customHeight="1" x14ac:dyDescent="0.25">
      <c r="A1622" s="66" t="str">
        <f t="shared" si="24"/>
        <v/>
      </c>
      <c r="B1622" s="62"/>
      <c r="C1622" s="64" t="str">
        <f>IF(B1622="","",VLOOKUP(B1622,'Base productos'!A$2:H$11812,2,FALSE))</f>
        <v/>
      </c>
      <c r="D1622" s="67" t="str">
        <f>IF(B1622="","",VLOOKUP(B1622,'Base productos'!A$2:H$11812,3,FALSE))</f>
        <v/>
      </c>
      <c r="E1622" s="63" t="str">
        <f>IF(B1622="","",VLOOKUP(B1622,'Base productos'!A$2:H$11812,4,FALSE))</f>
        <v/>
      </c>
      <c r="F1622" s="63" t="str">
        <f>IF(B1622="","",VLOOKUP(B1622,'Base productos'!A$2:H$11812,5,FALSE))</f>
        <v/>
      </c>
      <c r="G1622" s="67" t="str">
        <f>IF(B1622="","",VLOOKUP(B1622,'Base productos'!A$2:H$11812,6,FALSE))</f>
        <v/>
      </c>
      <c r="H1622" s="67" t="str">
        <f>IF(B1622="","",VLOOKUP(B1622,'Base productos'!A$2:H$11812,7,FALSE))</f>
        <v/>
      </c>
      <c r="I1622" s="67" t="str">
        <f>IF(B1622="","",VLOOKUP(B1622,'Base productos'!A$2:H$11812,8,FALSE))</f>
        <v/>
      </c>
      <c r="J1622" s="47"/>
      <c r="K1622" s="48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70"/>
      <c r="Y1622" s="69"/>
      <c r="Z1622" s="70"/>
      <c r="AA1622" s="105"/>
      <c r="AB1622" s="107"/>
      <c r="AC1622" s="106"/>
      <c r="AD1622" s="106"/>
      <c r="AE1622" s="54"/>
      <c r="AF1622" s="104"/>
      <c r="AG1622" s="94"/>
      <c r="AH1622" s="94"/>
      <c r="AI1622"/>
      <c r="AJ1622"/>
      <c r="AM1622" s="13"/>
    </row>
    <row r="1623" spans="1:39" s="8" customFormat="1" ht="24.95" customHeight="1" x14ac:dyDescent="0.25">
      <c r="A1623" s="66" t="str">
        <f t="shared" si="24"/>
        <v/>
      </c>
      <c r="B1623" s="62"/>
      <c r="C1623" s="64" t="str">
        <f>IF(B1623="","",VLOOKUP(B1623,'Base productos'!A$2:H$11812,2,FALSE))</f>
        <v/>
      </c>
      <c r="D1623" s="67" t="str">
        <f>IF(B1623="","",VLOOKUP(B1623,'Base productos'!A$2:H$11812,3,FALSE))</f>
        <v/>
      </c>
      <c r="E1623" s="63" t="str">
        <f>IF(B1623="","",VLOOKUP(B1623,'Base productos'!A$2:H$11812,4,FALSE))</f>
        <v/>
      </c>
      <c r="F1623" s="63" t="str">
        <f>IF(B1623="","",VLOOKUP(B1623,'Base productos'!A$2:H$11812,5,FALSE))</f>
        <v/>
      </c>
      <c r="G1623" s="67" t="str">
        <f>IF(B1623="","",VLOOKUP(B1623,'Base productos'!A$2:H$11812,6,FALSE))</f>
        <v/>
      </c>
      <c r="H1623" s="67" t="str">
        <f>IF(B1623="","",VLOOKUP(B1623,'Base productos'!A$2:H$11812,7,FALSE))</f>
        <v/>
      </c>
      <c r="I1623" s="67" t="str">
        <f>IF(B1623="","",VLOOKUP(B1623,'Base productos'!A$2:H$11812,8,FALSE))</f>
        <v/>
      </c>
      <c r="J1623" s="47"/>
      <c r="K1623" s="48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70"/>
      <c r="Y1623" s="69"/>
      <c r="Z1623" s="70"/>
      <c r="AA1623" s="105"/>
      <c r="AB1623" s="107"/>
      <c r="AC1623" s="106"/>
      <c r="AD1623" s="106"/>
      <c r="AE1623" s="54"/>
      <c r="AF1623" s="104"/>
      <c r="AG1623" s="94"/>
      <c r="AH1623" s="94"/>
      <c r="AI1623"/>
      <c r="AJ1623"/>
      <c r="AM1623" s="13"/>
    </row>
    <row r="1624" spans="1:39" s="8" customFormat="1" ht="24.95" customHeight="1" x14ac:dyDescent="0.25">
      <c r="A1624" s="66" t="str">
        <f t="shared" si="24"/>
        <v/>
      </c>
      <c r="B1624" s="62"/>
      <c r="C1624" s="64" t="str">
        <f>IF(B1624="","",VLOOKUP(B1624,'Base productos'!A$2:H$11812,2,FALSE))</f>
        <v/>
      </c>
      <c r="D1624" s="67" t="str">
        <f>IF(B1624="","",VLOOKUP(B1624,'Base productos'!A$2:H$11812,3,FALSE))</f>
        <v/>
      </c>
      <c r="E1624" s="63" t="str">
        <f>IF(B1624="","",VLOOKUP(B1624,'Base productos'!A$2:H$11812,4,FALSE))</f>
        <v/>
      </c>
      <c r="F1624" s="63" t="str">
        <f>IF(B1624="","",VLOOKUP(B1624,'Base productos'!A$2:H$11812,5,FALSE))</f>
        <v/>
      </c>
      <c r="G1624" s="67" t="str">
        <f>IF(B1624="","",VLOOKUP(B1624,'Base productos'!A$2:H$11812,6,FALSE))</f>
        <v/>
      </c>
      <c r="H1624" s="67" t="str">
        <f>IF(B1624="","",VLOOKUP(B1624,'Base productos'!A$2:H$11812,7,FALSE))</f>
        <v/>
      </c>
      <c r="I1624" s="67" t="str">
        <f>IF(B1624="","",VLOOKUP(B1624,'Base productos'!A$2:H$11812,8,FALSE))</f>
        <v/>
      </c>
      <c r="J1624" s="47"/>
      <c r="K1624" s="48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70"/>
      <c r="Y1624" s="69"/>
      <c r="Z1624" s="70"/>
      <c r="AA1624" s="105"/>
      <c r="AB1624" s="107"/>
      <c r="AC1624" s="106"/>
      <c r="AD1624" s="106"/>
      <c r="AE1624" s="54"/>
      <c r="AF1624" s="104"/>
      <c r="AG1624" s="94"/>
      <c r="AH1624" s="94"/>
      <c r="AI1624"/>
      <c r="AJ1624"/>
      <c r="AM1624" s="13"/>
    </row>
    <row r="1625" spans="1:39" s="8" customFormat="1" ht="24.95" customHeight="1" x14ac:dyDescent="0.25">
      <c r="A1625" s="66" t="str">
        <f t="shared" ref="A1625:A1688" si="25">IF(A1624="","",IF(B1625="","",A1624))</f>
        <v/>
      </c>
      <c r="B1625" s="62"/>
      <c r="C1625" s="64" t="str">
        <f>IF(B1625="","",VLOOKUP(B1625,'Base productos'!A$2:H$11812,2,FALSE))</f>
        <v/>
      </c>
      <c r="D1625" s="67" t="str">
        <f>IF(B1625="","",VLOOKUP(B1625,'Base productos'!A$2:H$11812,3,FALSE))</f>
        <v/>
      </c>
      <c r="E1625" s="63" t="str">
        <f>IF(B1625="","",VLOOKUP(B1625,'Base productos'!A$2:H$11812,4,FALSE))</f>
        <v/>
      </c>
      <c r="F1625" s="63" t="str">
        <f>IF(B1625="","",VLOOKUP(B1625,'Base productos'!A$2:H$11812,5,FALSE))</f>
        <v/>
      </c>
      <c r="G1625" s="67" t="str">
        <f>IF(B1625="","",VLOOKUP(B1625,'Base productos'!A$2:H$11812,6,FALSE))</f>
        <v/>
      </c>
      <c r="H1625" s="67" t="str">
        <f>IF(B1625="","",VLOOKUP(B1625,'Base productos'!A$2:H$11812,7,FALSE))</f>
        <v/>
      </c>
      <c r="I1625" s="67" t="str">
        <f>IF(B1625="","",VLOOKUP(B1625,'Base productos'!A$2:H$11812,8,FALSE))</f>
        <v/>
      </c>
      <c r="J1625" s="47"/>
      <c r="K1625" s="48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70"/>
      <c r="Y1625" s="69"/>
      <c r="Z1625" s="70"/>
      <c r="AA1625" s="105"/>
      <c r="AB1625" s="107"/>
      <c r="AC1625" s="106"/>
      <c r="AD1625" s="106"/>
      <c r="AE1625" s="54"/>
      <c r="AF1625" s="104"/>
      <c r="AG1625" s="94"/>
      <c r="AH1625" s="94"/>
      <c r="AI1625"/>
      <c r="AJ1625"/>
      <c r="AM1625" s="13"/>
    </row>
    <row r="1626" spans="1:39" s="8" customFormat="1" ht="24.95" customHeight="1" x14ac:dyDescent="0.25">
      <c r="A1626" s="66" t="str">
        <f t="shared" si="25"/>
        <v/>
      </c>
      <c r="B1626" s="62"/>
      <c r="C1626" s="64" t="str">
        <f>IF(B1626="","",VLOOKUP(B1626,'Base productos'!A$2:H$11812,2,FALSE))</f>
        <v/>
      </c>
      <c r="D1626" s="67" t="str">
        <f>IF(B1626="","",VLOOKUP(B1626,'Base productos'!A$2:H$11812,3,FALSE))</f>
        <v/>
      </c>
      <c r="E1626" s="63" t="str">
        <f>IF(B1626="","",VLOOKUP(B1626,'Base productos'!A$2:H$11812,4,FALSE))</f>
        <v/>
      </c>
      <c r="F1626" s="63" t="str">
        <f>IF(B1626="","",VLOOKUP(B1626,'Base productos'!A$2:H$11812,5,FALSE))</f>
        <v/>
      </c>
      <c r="G1626" s="67" t="str">
        <f>IF(B1626="","",VLOOKUP(B1626,'Base productos'!A$2:H$11812,6,FALSE))</f>
        <v/>
      </c>
      <c r="H1626" s="67" t="str">
        <f>IF(B1626="","",VLOOKUP(B1626,'Base productos'!A$2:H$11812,7,FALSE))</f>
        <v/>
      </c>
      <c r="I1626" s="67" t="str">
        <f>IF(B1626="","",VLOOKUP(B1626,'Base productos'!A$2:H$11812,8,FALSE))</f>
        <v/>
      </c>
      <c r="J1626" s="47"/>
      <c r="K1626" s="48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70"/>
      <c r="Y1626" s="69"/>
      <c r="Z1626" s="70"/>
      <c r="AA1626" s="105"/>
      <c r="AB1626" s="107"/>
      <c r="AC1626" s="106"/>
      <c r="AD1626" s="106"/>
      <c r="AE1626" s="54"/>
      <c r="AF1626" s="104"/>
      <c r="AG1626" s="94"/>
      <c r="AH1626" s="94"/>
      <c r="AI1626"/>
      <c r="AJ1626"/>
      <c r="AM1626" s="13"/>
    </row>
    <row r="1627" spans="1:39" s="8" customFormat="1" ht="24.95" customHeight="1" x14ac:dyDescent="0.25">
      <c r="A1627" s="66" t="str">
        <f t="shared" si="25"/>
        <v/>
      </c>
      <c r="B1627" s="62"/>
      <c r="C1627" s="64" t="str">
        <f>IF(B1627="","",VLOOKUP(B1627,'Base productos'!A$2:H$11812,2,FALSE))</f>
        <v/>
      </c>
      <c r="D1627" s="67" t="str">
        <f>IF(B1627="","",VLOOKUP(B1627,'Base productos'!A$2:H$11812,3,FALSE))</f>
        <v/>
      </c>
      <c r="E1627" s="63" t="str">
        <f>IF(B1627="","",VLOOKUP(B1627,'Base productos'!A$2:H$11812,4,FALSE))</f>
        <v/>
      </c>
      <c r="F1627" s="63" t="str">
        <f>IF(B1627="","",VLOOKUP(B1627,'Base productos'!A$2:H$11812,5,FALSE))</f>
        <v/>
      </c>
      <c r="G1627" s="67" t="str">
        <f>IF(B1627="","",VLOOKUP(B1627,'Base productos'!A$2:H$11812,6,FALSE))</f>
        <v/>
      </c>
      <c r="H1627" s="67" t="str">
        <f>IF(B1627="","",VLOOKUP(B1627,'Base productos'!A$2:H$11812,7,FALSE))</f>
        <v/>
      </c>
      <c r="I1627" s="67" t="str">
        <f>IF(B1627="","",VLOOKUP(B1627,'Base productos'!A$2:H$11812,8,FALSE))</f>
        <v/>
      </c>
      <c r="J1627" s="47"/>
      <c r="K1627" s="48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70"/>
      <c r="Y1627" s="69"/>
      <c r="Z1627" s="70"/>
      <c r="AA1627" s="105"/>
      <c r="AB1627" s="107"/>
      <c r="AC1627" s="106"/>
      <c r="AD1627" s="106"/>
      <c r="AE1627" s="54"/>
      <c r="AF1627" s="104"/>
      <c r="AG1627" s="94"/>
      <c r="AH1627" s="94"/>
      <c r="AI1627"/>
      <c r="AJ1627"/>
      <c r="AM1627" s="13"/>
    </row>
    <row r="1628" spans="1:39" s="8" customFormat="1" ht="24.95" customHeight="1" x14ac:dyDescent="0.25">
      <c r="A1628" s="66" t="str">
        <f t="shared" si="25"/>
        <v/>
      </c>
      <c r="B1628" s="62"/>
      <c r="C1628" s="64" t="str">
        <f>IF(B1628="","",VLOOKUP(B1628,'Base productos'!A$2:H$11812,2,FALSE))</f>
        <v/>
      </c>
      <c r="D1628" s="67" t="str">
        <f>IF(B1628="","",VLOOKUP(B1628,'Base productos'!A$2:H$11812,3,FALSE))</f>
        <v/>
      </c>
      <c r="E1628" s="63" t="str">
        <f>IF(B1628="","",VLOOKUP(B1628,'Base productos'!A$2:H$11812,4,FALSE))</f>
        <v/>
      </c>
      <c r="F1628" s="63" t="str">
        <f>IF(B1628="","",VLOOKUP(B1628,'Base productos'!A$2:H$11812,5,FALSE))</f>
        <v/>
      </c>
      <c r="G1628" s="67" t="str">
        <f>IF(B1628="","",VLOOKUP(B1628,'Base productos'!A$2:H$11812,6,FALSE))</f>
        <v/>
      </c>
      <c r="H1628" s="67" t="str">
        <f>IF(B1628="","",VLOOKUP(B1628,'Base productos'!A$2:H$11812,7,FALSE))</f>
        <v/>
      </c>
      <c r="I1628" s="67" t="str">
        <f>IF(B1628="","",VLOOKUP(B1628,'Base productos'!A$2:H$11812,8,FALSE))</f>
        <v/>
      </c>
      <c r="J1628" s="47"/>
      <c r="K1628" s="48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70"/>
      <c r="Y1628" s="69"/>
      <c r="Z1628" s="70"/>
      <c r="AA1628" s="105"/>
      <c r="AB1628" s="107"/>
      <c r="AC1628" s="106"/>
      <c r="AD1628" s="106"/>
      <c r="AE1628" s="54"/>
      <c r="AF1628" s="104"/>
      <c r="AG1628" s="94"/>
      <c r="AH1628" s="94"/>
      <c r="AI1628"/>
      <c r="AJ1628"/>
      <c r="AM1628" s="13"/>
    </row>
    <row r="1629" spans="1:39" s="8" customFormat="1" ht="24.95" customHeight="1" x14ac:dyDescent="0.25">
      <c r="A1629" s="66" t="str">
        <f t="shared" si="25"/>
        <v/>
      </c>
      <c r="B1629" s="62"/>
      <c r="C1629" s="64" t="str">
        <f>IF(B1629="","",VLOOKUP(B1629,'Base productos'!A$2:H$11812,2,FALSE))</f>
        <v/>
      </c>
      <c r="D1629" s="67" t="str">
        <f>IF(B1629="","",VLOOKUP(B1629,'Base productos'!A$2:H$11812,3,FALSE))</f>
        <v/>
      </c>
      <c r="E1629" s="63" t="str">
        <f>IF(B1629="","",VLOOKUP(B1629,'Base productos'!A$2:H$11812,4,FALSE))</f>
        <v/>
      </c>
      <c r="F1629" s="63" t="str">
        <f>IF(B1629="","",VLOOKUP(B1629,'Base productos'!A$2:H$11812,5,FALSE))</f>
        <v/>
      </c>
      <c r="G1629" s="67" t="str">
        <f>IF(B1629="","",VLOOKUP(B1629,'Base productos'!A$2:H$11812,6,FALSE))</f>
        <v/>
      </c>
      <c r="H1629" s="67" t="str">
        <f>IF(B1629="","",VLOOKUP(B1629,'Base productos'!A$2:H$11812,7,FALSE))</f>
        <v/>
      </c>
      <c r="I1629" s="67" t="str">
        <f>IF(B1629="","",VLOOKUP(B1629,'Base productos'!A$2:H$11812,8,FALSE))</f>
        <v/>
      </c>
      <c r="J1629" s="47"/>
      <c r="K1629" s="48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70"/>
      <c r="Y1629" s="69"/>
      <c r="Z1629" s="70"/>
      <c r="AA1629" s="105"/>
      <c r="AB1629" s="107"/>
      <c r="AC1629" s="106"/>
      <c r="AD1629" s="106"/>
      <c r="AE1629" s="54"/>
      <c r="AF1629" s="104"/>
      <c r="AG1629" s="94"/>
      <c r="AH1629" s="94"/>
      <c r="AI1629"/>
      <c r="AJ1629"/>
      <c r="AM1629" s="13"/>
    </row>
    <row r="1630" spans="1:39" s="8" customFormat="1" ht="24.95" customHeight="1" x14ac:dyDescent="0.25">
      <c r="A1630" s="66" t="str">
        <f t="shared" si="25"/>
        <v/>
      </c>
      <c r="B1630" s="62"/>
      <c r="C1630" s="64" t="str">
        <f>IF(B1630="","",VLOOKUP(B1630,'Base productos'!A$2:H$11812,2,FALSE))</f>
        <v/>
      </c>
      <c r="D1630" s="67" t="str">
        <f>IF(B1630="","",VLOOKUP(B1630,'Base productos'!A$2:H$11812,3,FALSE))</f>
        <v/>
      </c>
      <c r="E1630" s="63" t="str">
        <f>IF(B1630="","",VLOOKUP(B1630,'Base productos'!A$2:H$11812,4,FALSE))</f>
        <v/>
      </c>
      <c r="F1630" s="63" t="str">
        <f>IF(B1630="","",VLOOKUP(B1630,'Base productos'!A$2:H$11812,5,FALSE))</f>
        <v/>
      </c>
      <c r="G1630" s="67" t="str">
        <f>IF(B1630="","",VLOOKUP(B1630,'Base productos'!A$2:H$11812,6,FALSE))</f>
        <v/>
      </c>
      <c r="H1630" s="67" t="str">
        <f>IF(B1630="","",VLOOKUP(B1630,'Base productos'!A$2:H$11812,7,FALSE))</f>
        <v/>
      </c>
      <c r="I1630" s="67" t="str">
        <f>IF(B1630="","",VLOOKUP(B1630,'Base productos'!A$2:H$11812,8,FALSE))</f>
        <v/>
      </c>
      <c r="J1630" s="47"/>
      <c r="K1630" s="48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70"/>
      <c r="Y1630" s="69"/>
      <c r="Z1630" s="70"/>
      <c r="AA1630" s="105"/>
      <c r="AB1630" s="107"/>
      <c r="AC1630" s="106"/>
      <c r="AD1630" s="106"/>
      <c r="AE1630" s="54"/>
      <c r="AF1630" s="104"/>
      <c r="AG1630" s="94"/>
      <c r="AH1630" s="94"/>
      <c r="AI1630"/>
      <c r="AJ1630"/>
      <c r="AM1630" s="13"/>
    </row>
    <row r="1631" spans="1:39" s="8" customFormat="1" ht="24.95" customHeight="1" x14ac:dyDescent="0.25">
      <c r="A1631" s="66" t="str">
        <f t="shared" si="25"/>
        <v/>
      </c>
      <c r="B1631" s="62"/>
      <c r="C1631" s="64" t="str">
        <f>IF(B1631="","",VLOOKUP(B1631,'Base productos'!A$2:H$11812,2,FALSE))</f>
        <v/>
      </c>
      <c r="D1631" s="67" t="str">
        <f>IF(B1631="","",VLOOKUP(B1631,'Base productos'!A$2:H$11812,3,FALSE))</f>
        <v/>
      </c>
      <c r="E1631" s="63" t="str">
        <f>IF(B1631="","",VLOOKUP(B1631,'Base productos'!A$2:H$11812,4,FALSE))</f>
        <v/>
      </c>
      <c r="F1631" s="63" t="str">
        <f>IF(B1631="","",VLOOKUP(B1631,'Base productos'!A$2:H$11812,5,FALSE))</f>
        <v/>
      </c>
      <c r="G1631" s="67" t="str">
        <f>IF(B1631="","",VLOOKUP(B1631,'Base productos'!A$2:H$11812,6,FALSE))</f>
        <v/>
      </c>
      <c r="H1631" s="67" t="str">
        <f>IF(B1631="","",VLOOKUP(B1631,'Base productos'!A$2:H$11812,7,FALSE))</f>
        <v/>
      </c>
      <c r="I1631" s="67" t="str">
        <f>IF(B1631="","",VLOOKUP(B1631,'Base productos'!A$2:H$11812,8,FALSE))</f>
        <v/>
      </c>
      <c r="J1631" s="47"/>
      <c r="K1631" s="48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70"/>
      <c r="Y1631" s="69"/>
      <c r="Z1631" s="70"/>
      <c r="AA1631" s="105"/>
      <c r="AB1631" s="107"/>
      <c r="AC1631" s="106"/>
      <c r="AD1631" s="106"/>
      <c r="AE1631" s="54"/>
      <c r="AF1631" s="104"/>
      <c r="AG1631" s="94"/>
      <c r="AH1631" s="94"/>
      <c r="AI1631"/>
      <c r="AJ1631"/>
      <c r="AM1631" s="13"/>
    </row>
    <row r="1632" spans="1:39" s="8" customFormat="1" ht="24.95" customHeight="1" x14ac:dyDescent="0.25">
      <c r="A1632" s="66" t="str">
        <f t="shared" si="25"/>
        <v/>
      </c>
      <c r="B1632" s="62"/>
      <c r="C1632" s="64" t="str">
        <f>IF(B1632="","",VLOOKUP(B1632,'Base productos'!A$2:H$11812,2,FALSE))</f>
        <v/>
      </c>
      <c r="D1632" s="67" t="str">
        <f>IF(B1632="","",VLOOKUP(B1632,'Base productos'!A$2:H$11812,3,FALSE))</f>
        <v/>
      </c>
      <c r="E1632" s="63" t="str">
        <f>IF(B1632="","",VLOOKUP(B1632,'Base productos'!A$2:H$11812,4,FALSE))</f>
        <v/>
      </c>
      <c r="F1632" s="63" t="str">
        <f>IF(B1632="","",VLOOKUP(B1632,'Base productos'!A$2:H$11812,5,FALSE))</f>
        <v/>
      </c>
      <c r="G1632" s="67" t="str">
        <f>IF(B1632="","",VLOOKUP(B1632,'Base productos'!A$2:H$11812,6,FALSE))</f>
        <v/>
      </c>
      <c r="H1632" s="67" t="str">
        <f>IF(B1632="","",VLOOKUP(B1632,'Base productos'!A$2:H$11812,7,FALSE))</f>
        <v/>
      </c>
      <c r="I1632" s="67" t="str">
        <f>IF(B1632="","",VLOOKUP(B1632,'Base productos'!A$2:H$11812,8,FALSE))</f>
        <v/>
      </c>
      <c r="J1632" s="47"/>
      <c r="K1632" s="48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70"/>
      <c r="Y1632" s="69"/>
      <c r="Z1632" s="70"/>
      <c r="AA1632" s="105"/>
      <c r="AB1632" s="107"/>
      <c r="AC1632" s="106"/>
      <c r="AD1632" s="106"/>
      <c r="AE1632" s="54"/>
      <c r="AF1632" s="104"/>
      <c r="AG1632" s="94"/>
      <c r="AH1632" s="94"/>
      <c r="AI1632"/>
      <c r="AJ1632"/>
      <c r="AM1632" s="13"/>
    </row>
    <row r="1633" spans="1:39" s="8" customFormat="1" ht="24.95" customHeight="1" x14ac:dyDescent="0.25">
      <c r="A1633" s="66" t="str">
        <f t="shared" si="25"/>
        <v/>
      </c>
      <c r="B1633" s="62"/>
      <c r="C1633" s="64" t="str">
        <f>IF(B1633="","",VLOOKUP(B1633,'Base productos'!A$2:H$11812,2,FALSE))</f>
        <v/>
      </c>
      <c r="D1633" s="67" t="str">
        <f>IF(B1633="","",VLOOKUP(B1633,'Base productos'!A$2:H$11812,3,FALSE))</f>
        <v/>
      </c>
      <c r="E1633" s="63" t="str">
        <f>IF(B1633="","",VLOOKUP(B1633,'Base productos'!A$2:H$11812,4,FALSE))</f>
        <v/>
      </c>
      <c r="F1633" s="63" t="str">
        <f>IF(B1633="","",VLOOKUP(B1633,'Base productos'!A$2:H$11812,5,FALSE))</f>
        <v/>
      </c>
      <c r="G1633" s="67" t="str">
        <f>IF(B1633="","",VLOOKUP(B1633,'Base productos'!A$2:H$11812,6,FALSE))</f>
        <v/>
      </c>
      <c r="H1633" s="67" t="str">
        <f>IF(B1633="","",VLOOKUP(B1633,'Base productos'!A$2:H$11812,7,FALSE))</f>
        <v/>
      </c>
      <c r="I1633" s="67" t="str">
        <f>IF(B1633="","",VLOOKUP(B1633,'Base productos'!A$2:H$11812,8,FALSE))</f>
        <v/>
      </c>
      <c r="J1633" s="47"/>
      <c r="K1633" s="48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70"/>
      <c r="Y1633" s="69"/>
      <c r="Z1633" s="70"/>
      <c r="AA1633" s="105"/>
      <c r="AB1633" s="107"/>
      <c r="AC1633" s="106"/>
      <c r="AD1633" s="106"/>
      <c r="AE1633" s="54"/>
      <c r="AF1633" s="104"/>
      <c r="AG1633" s="94"/>
      <c r="AH1633" s="94"/>
      <c r="AI1633"/>
      <c r="AJ1633"/>
      <c r="AM1633" s="13"/>
    </row>
    <row r="1634" spans="1:39" s="8" customFormat="1" ht="24.95" customHeight="1" x14ac:dyDescent="0.25">
      <c r="A1634" s="66" t="str">
        <f t="shared" si="25"/>
        <v/>
      </c>
      <c r="B1634" s="62"/>
      <c r="C1634" s="64" t="str">
        <f>IF(B1634="","",VLOOKUP(B1634,'Base productos'!A$2:H$11812,2,FALSE))</f>
        <v/>
      </c>
      <c r="D1634" s="67" t="str">
        <f>IF(B1634="","",VLOOKUP(B1634,'Base productos'!A$2:H$11812,3,FALSE))</f>
        <v/>
      </c>
      <c r="E1634" s="63" t="str">
        <f>IF(B1634="","",VLOOKUP(B1634,'Base productos'!A$2:H$11812,4,FALSE))</f>
        <v/>
      </c>
      <c r="F1634" s="63" t="str">
        <f>IF(B1634="","",VLOOKUP(B1634,'Base productos'!A$2:H$11812,5,FALSE))</f>
        <v/>
      </c>
      <c r="G1634" s="67" t="str">
        <f>IF(B1634="","",VLOOKUP(B1634,'Base productos'!A$2:H$11812,6,FALSE))</f>
        <v/>
      </c>
      <c r="H1634" s="67" t="str">
        <f>IF(B1634="","",VLOOKUP(B1634,'Base productos'!A$2:H$11812,7,FALSE))</f>
        <v/>
      </c>
      <c r="I1634" s="67" t="str">
        <f>IF(B1634="","",VLOOKUP(B1634,'Base productos'!A$2:H$11812,8,FALSE))</f>
        <v/>
      </c>
      <c r="J1634" s="47"/>
      <c r="K1634" s="48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70"/>
      <c r="Y1634" s="69"/>
      <c r="Z1634" s="70"/>
      <c r="AA1634" s="105"/>
      <c r="AB1634" s="107"/>
      <c r="AC1634" s="106"/>
      <c r="AD1634" s="106"/>
      <c r="AE1634" s="54"/>
      <c r="AF1634" s="104"/>
      <c r="AG1634" s="94"/>
      <c r="AH1634" s="94"/>
      <c r="AI1634"/>
      <c r="AJ1634"/>
      <c r="AM1634" s="13"/>
    </row>
    <row r="1635" spans="1:39" s="8" customFormat="1" ht="24.95" customHeight="1" x14ac:dyDescent="0.25">
      <c r="A1635" s="66" t="str">
        <f t="shared" si="25"/>
        <v/>
      </c>
      <c r="B1635" s="62"/>
      <c r="C1635" s="64" t="str">
        <f>IF(B1635="","",VLOOKUP(B1635,'Base productos'!A$2:H$11812,2,FALSE))</f>
        <v/>
      </c>
      <c r="D1635" s="67" t="str">
        <f>IF(B1635="","",VLOOKUP(B1635,'Base productos'!A$2:H$11812,3,FALSE))</f>
        <v/>
      </c>
      <c r="E1635" s="63" t="str">
        <f>IF(B1635="","",VLOOKUP(B1635,'Base productos'!A$2:H$11812,4,FALSE))</f>
        <v/>
      </c>
      <c r="F1635" s="63" t="str">
        <f>IF(B1635="","",VLOOKUP(B1635,'Base productos'!A$2:H$11812,5,FALSE))</f>
        <v/>
      </c>
      <c r="G1635" s="67" t="str">
        <f>IF(B1635="","",VLOOKUP(B1635,'Base productos'!A$2:H$11812,6,FALSE))</f>
        <v/>
      </c>
      <c r="H1635" s="67" t="str">
        <f>IF(B1635="","",VLOOKUP(B1635,'Base productos'!A$2:H$11812,7,FALSE))</f>
        <v/>
      </c>
      <c r="I1635" s="67" t="str">
        <f>IF(B1635="","",VLOOKUP(B1635,'Base productos'!A$2:H$11812,8,FALSE))</f>
        <v/>
      </c>
      <c r="J1635" s="47"/>
      <c r="K1635" s="48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70"/>
      <c r="Y1635" s="69"/>
      <c r="Z1635" s="70"/>
      <c r="AA1635" s="105"/>
      <c r="AB1635" s="107"/>
      <c r="AC1635" s="106"/>
      <c r="AD1635" s="106"/>
      <c r="AE1635" s="54"/>
      <c r="AF1635" s="104"/>
      <c r="AG1635" s="94"/>
      <c r="AH1635" s="94"/>
      <c r="AI1635"/>
      <c r="AJ1635"/>
      <c r="AM1635" s="13"/>
    </row>
    <row r="1636" spans="1:39" s="8" customFormat="1" ht="24.95" customHeight="1" x14ac:dyDescent="0.25">
      <c r="A1636" s="66" t="str">
        <f t="shared" si="25"/>
        <v/>
      </c>
      <c r="B1636" s="62"/>
      <c r="C1636" s="64" t="str">
        <f>IF(B1636="","",VLOOKUP(B1636,'Base productos'!A$2:H$11812,2,FALSE))</f>
        <v/>
      </c>
      <c r="D1636" s="67" t="str">
        <f>IF(B1636="","",VLOOKUP(B1636,'Base productos'!A$2:H$11812,3,FALSE))</f>
        <v/>
      </c>
      <c r="E1636" s="63" t="str">
        <f>IF(B1636="","",VLOOKUP(B1636,'Base productos'!A$2:H$11812,4,FALSE))</f>
        <v/>
      </c>
      <c r="F1636" s="63" t="str">
        <f>IF(B1636="","",VLOOKUP(B1636,'Base productos'!A$2:H$11812,5,FALSE))</f>
        <v/>
      </c>
      <c r="G1636" s="67" t="str">
        <f>IF(B1636="","",VLOOKUP(B1636,'Base productos'!A$2:H$11812,6,FALSE))</f>
        <v/>
      </c>
      <c r="H1636" s="67" t="str">
        <f>IF(B1636="","",VLOOKUP(B1636,'Base productos'!A$2:H$11812,7,FALSE))</f>
        <v/>
      </c>
      <c r="I1636" s="67" t="str">
        <f>IF(B1636="","",VLOOKUP(B1636,'Base productos'!A$2:H$11812,8,FALSE))</f>
        <v/>
      </c>
      <c r="J1636" s="47"/>
      <c r="K1636" s="48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70"/>
      <c r="Y1636" s="69"/>
      <c r="Z1636" s="70"/>
      <c r="AA1636" s="105"/>
      <c r="AB1636" s="107"/>
      <c r="AC1636" s="106"/>
      <c r="AD1636" s="106"/>
      <c r="AE1636" s="54"/>
      <c r="AF1636" s="104"/>
      <c r="AG1636" s="94"/>
      <c r="AH1636" s="94"/>
      <c r="AI1636"/>
      <c r="AJ1636"/>
      <c r="AM1636" s="13"/>
    </row>
    <row r="1637" spans="1:39" s="8" customFormat="1" ht="24.95" customHeight="1" x14ac:dyDescent="0.25">
      <c r="A1637" s="66" t="str">
        <f t="shared" si="25"/>
        <v/>
      </c>
      <c r="B1637" s="62"/>
      <c r="C1637" s="64" t="str">
        <f>IF(B1637="","",VLOOKUP(B1637,'Base productos'!A$2:H$11812,2,FALSE))</f>
        <v/>
      </c>
      <c r="D1637" s="67" t="str">
        <f>IF(B1637="","",VLOOKUP(B1637,'Base productos'!A$2:H$11812,3,FALSE))</f>
        <v/>
      </c>
      <c r="E1637" s="63" t="str">
        <f>IF(B1637="","",VLOOKUP(B1637,'Base productos'!A$2:H$11812,4,FALSE))</f>
        <v/>
      </c>
      <c r="F1637" s="63" t="str">
        <f>IF(B1637="","",VLOOKUP(B1637,'Base productos'!A$2:H$11812,5,FALSE))</f>
        <v/>
      </c>
      <c r="G1637" s="67" t="str">
        <f>IF(B1637="","",VLOOKUP(B1637,'Base productos'!A$2:H$11812,6,FALSE))</f>
        <v/>
      </c>
      <c r="H1637" s="67" t="str">
        <f>IF(B1637="","",VLOOKUP(B1637,'Base productos'!A$2:H$11812,7,FALSE))</f>
        <v/>
      </c>
      <c r="I1637" s="67" t="str">
        <f>IF(B1637="","",VLOOKUP(B1637,'Base productos'!A$2:H$11812,8,FALSE))</f>
        <v/>
      </c>
      <c r="J1637" s="47"/>
      <c r="K1637" s="48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70"/>
      <c r="Y1637" s="69"/>
      <c r="Z1637" s="70"/>
      <c r="AA1637" s="105"/>
      <c r="AB1637" s="107"/>
      <c r="AC1637" s="106"/>
      <c r="AD1637" s="106"/>
      <c r="AE1637" s="54"/>
      <c r="AF1637" s="104"/>
      <c r="AG1637" s="94"/>
      <c r="AH1637" s="94"/>
      <c r="AI1637"/>
      <c r="AJ1637"/>
      <c r="AM1637" s="13"/>
    </row>
    <row r="1638" spans="1:39" s="8" customFormat="1" ht="24.95" customHeight="1" x14ac:dyDescent="0.25">
      <c r="A1638" s="66" t="str">
        <f t="shared" si="25"/>
        <v/>
      </c>
      <c r="B1638" s="62"/>
      <c r="C1638" s="64" t="str">
        <f>IF(B1638="","",VLOOKUP(B1638,'Base productos'!A$2:H$11812,2,FALSE))</f>
        <v/>
      </c>
      <c r="D1638" s="67" t="str">
        <f>IF(B1638="","",VLOOKUP(B1638,'Base productos'!A$2:H$11812,3,FALSE))</f>
        <v/>
      </c>
      <c r="E1638" s="63" t="str">
        <f>IF(B1638="","",VLOOKUP(B1638,'Base productos'!A$2:H$11812,4,FALSE))</f>
        <v/>
      </c>
      <c r="F1638" s="63" t="str">
        <f>IF(B1638="","",VLOOKUP(B1638,'Base productos'!A$2:H$11812,5,FALSE))</f>
        <v/>
      </c>
      <c r="G1638" s="67" t="str">
        <f>IF(B1638="","",VLOOKUP(B1638,'Base productos'!A$2:H$11812,6,FALSE))</f>
        <v/>
      </c>
      <c r="H1638" s="67" t="str">
        <f>IF(B1638="","",VLOOKUP(B1638,'Base productos'!A$2:H$11812,7,FALSE))</f>
        <v/>
      </c>
      <c r="I1638" s="67" t="str">
        <f>IF(B1638="","",VLOOKUP(B1638,'Base productos'!A$2:H$11812,8,FALSE))</f>
        <v/>
      </c>
      <c r="J1638" s="47"/>
      <c r="K1638" s="48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70"/>
      <c r="Y1638" s="69"/>
      <c r="Z1638" s="70"/>
      <c r="AA1638" s="105"/>
      <c r="AB1638" s="107"/>
      <c r="AC1638" s="106"/>
      <c r="AD1638" s="106"/>
      <c r="AE1638" s="54"/>
      <c r="AF1638" s="104"/>
      <c r="AG1638" s="94"/>
      <c r="AH1638" s="94"/>
      <c r="AI1638"/>
      <c r="AJ1638"/>
      <c r="AM1638" s="13"/>
    </row>
    <row r="1639" spans="1:39" s="8" customFormat="1" ht="24.95" customHeight="1" x14ac:dyDescent="0.25">
      <c r="A1639" s="66" t="str">
        <f t="shared" si="25"/>
        <v/>
      </c>
      <c r="B1639" s="62"/>
      <c r="C1639" s="64" t="str">
        <f>IF(B1639="","",VLOOKUP(B1639,'Base productos'!A$2:H$11812,2,FALSE))</f>
        <v/>
      </c>
      <c r="D1639" s="67" t="str">
        <f>IF(B1639="","",VLOOKUP(B1639,'Base productos'!A$2:H$11812,3,FALSE))</f>
        <v/>
      </c>
      <c r="E1639" s="63" t="str">
        <f>IF(B1639="","",VLOOKUP(B1639,'Base productos'!A$2:H$11812,4,FALSE))</f>
        <v/>
      </c>
      <c r="F1639" s="63" t="str">
        <f>IF(B1639="","",VLOOKUP(B1639,'Base productos'!A$2:H$11812,5,FALSE))</f>
        <v/>
      </c>
      <c r="G1639" s="67" t="str">
        <f>IF(B1639="","",VLOOKUP(B1639,'Base productos'!A$2:H$11812,6,FALSE))</f>
        <v/>
      </c>
      <c r="H1639" s="67" t="str">
        <f>IF(B1639="","",VLOOKUP(B1639,'Base productos'!A$2:H$11812,7,FALSE))</f>
        <v/>
      </c>
      <c r="I1639" s="67" t="str">
        <f>IF(B1639="","",VLOOKUP(B1639,'Base productos'!A$2:H$11812,8,FALSE))</f>
        <v/>
      </c>
      <c r="J1639" s="47"/>
      <c r="K1639" s="48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70"/>
      <c r="Y1639" s="69"/>
      <c r="Z1639" s="70"/>
      <c r="AA1639" s="105"/>
      <c r="AB1639" s="107"/>
      <c r="AC1639" s="106"/>
      <c r="AD1639" s="106"/>
      <c r="AE1639" s="54"/>
      <c r="AF1639" s="104"/>
      <c r="AG1639" s="94"/>
      <c r="AH1639" s="94"/>
      <c r="AI1639"/>
      <c r="AJ1639"/>
      <c r="AM1639" s="13"/>
    </row>
    <row r="1640" spans="1:39" s="8" customFormat="1" ht="24.95" customHeight="1" x14ac:dyDescent="0.25">
      <c r="A1640" s="66" t="str">
        <f t="shared" si="25"/>
        <v/>
      </c>
      <c r="B1640" s="62"/>
      <c r="C1640" s="64" t="str">
        <f>IF(B1640="","",VLOOKUP(B1640,'Base productos'!A$2:H$11812,2,FALSE))</f>
        <v/>
      </c>
      <c r="D1640" s="67" t="str">
        <f>IF(B1640="","",VLOOKUP(B1640,'Base productos'!A$2:H$11812,3,FALSE))</f>
        <v/>
      </c>
      <c r="E1640" s="63" t="str">
        <f>IF(B1640="","",VLOOKUP(B1640,'Base productos'!A$2:H$11812,4,FALSE))</f>
        <v/>
      </c>
      <c r="F1640" s="63" t="str">
        <f>IF(B1640="","",VLOOKUP(B1640,'Base productos'!A$2:H$11812,5,FALSE))</f>
        <v/>
      </c>
      <c r="G1640" s="67" t="str">
        <f>IF(B1640="","",VLOOKUP(B1640,'Base productos'!A$2:H$11812,6,FALSE))</f>
        <v/>
      </c>
      <c r="H1640" s="67" t="str">
        <f>IF(B1640="","",VLOOKUP(B1640,'Base productos'!A$2:H$11812,7,FALSE))</f>
        <v/>
      </c>
      <c r="I1640" s="67" t="str">
        <f>IF(B1640="","",VLOOKUP(B1640,'Base productos'!A$2:H$11812,8,FALSE))</f>
        <v/>
      </c>
      <c r="J1640" s="47"/>
      <c r="K1640" s="48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70"/>
      <c r="Y1640" s="69"/>
      <c r="Z1640" s="70"/>
      <c r="AA1640" s="105"/>
      <c r="AB1640" s="107"/>
      <c r="AC1640" s="106"/>
      <c r="AD1640" s="106"/>
      <c r="AE1640" s="54"/>
      <c r="AF1640" s="104"/>
      <c r="AG1640" s="94"/>
      <c r="AH1640" s="94"/>
      <c r="AI1640"/>
      <c r="AJ1640"/>
      <c r="AM1640" s="13"/>
    </row>
    <row r="1641" spans="1:39" s="8" customFormat="1" ht="24.95" customHeight="1" x14ac:dyDescent="0.25">
      <c r="A1641" s="66" t="str">
        <f t="shared" si="25"/>
        <v/>
      </c>
      <c r="B1641" s="62"/>
      <c r="C1641" s="64" t="str">
        <f>IF(B1641="","",VLOOKUP(B1641,'Base productos'!A$2:H$11812,2,FALSE))</f>
        <v/>
      </c>
      <c r="D1641" s="67" t="str">
        <f>IF(B1641="","",VLOOKUP(B1641,'Base productos'!A$2:H$11812,3,FALSE))</f>
        <v/>
      </c>
      <c r="E1641" s="63" t="str">
        <f>IF(B1641="","",VLOOKUP(B1641,'Base productos'!A$2:H$11812,4,FALSE))</f>
        <v/>
      </c>
      <c r="F1641" s="63" t="str">
        <f>IF(B1641="","",VLOOKUP(B1641,'Base productos'!A$2:H$11812,5,FALSE))</f>
        <v/>
      </c>
      <c r="G1641" s="67" t="str">
        <f>IF(B1641="","",VLOOKUP(B1641,'Base productos'!A$2:H$11812,6,FALSE))</f>
        <v/>
      </c>
      <c r="H1641" s="67" t="str">
        <f>IF(B1641="","",VLOOKUP(B1641,'Base productos'!A$2:H$11812,7,FALSE))</f>
        <v/>
      </c>
      <c r="I1641" s="67" t="str">
        <f>IF(B1641="","",VLOOKUP(B1641,'Base productos'!A$2:H$11812,8,FALSE))</f>
        <v/>
      </c>
      <c r="J1641" s="47"/>
      <c r="K1641" s="48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70"/>
      <c r="Y1641" s="69"/>
      <c r="Z1641" s="70"/>
      <c r="AA1641" s="105"/>
      <c r="AB1641" s="107"/>
      <c r="AC1641" s="106"/>
      <c r="AD1641" s="106"/>
      <c r="AE1641" s="54"/>
      <c r="AF1641" s="104"/>
      <c r="AG1641" s="94"/>
      <c r="AH1641" s="94"/>
      <c r="AI1641"/>
      <c r="AJ1641"/>
      <c r="AM1641" s="13"/>
    </row>
    <row r="1642" spans="1:39" s="8" customFormat="1" ht="24.95" customHeight="1" x14ac:dyDescent="0.25">
      <c r="A1642" s="66" t="str">
        <f t="shared" si="25"/>
        <v/>
      </c>
      <c r="B1642" s="62"/>
      <c r="C1642" s="64" t="str">
        <f>IF(B1642="","",VLOOKUP(B1642,'Base productos'!A$2:H$11812,2,FALSE))</f>
        <v/>
      </c>
      <c r="D1642" s="67" t="str">
        <f>IF(B1642="","",VLOOKUP(B1642,'Base productos'!A$2:H$11812,3,FALSE))</f>
        <v/>
      </c>
      <c r="E1642" s="63" t="str">
        <f>IF(B1642="","",VLOOKUP(B1642,'Base productos'!A$2:H$11812,4,FALSE))</f>
        <v/>
      </c>
      <c r="F1642" s="63" t="str">
        <f>IF(B1642="","",VLOOKUP(B1642,'Base productos'!A$2:H$11812,5,FALSE))</f>
        <v/>
      </c>
      <c r="G1642" s="67" t="str">
        <f>IF(B1642="","",VLOOKUP(B1642,'Base productos'!A$2:H$11812,6,FALSE))</f>
        <v/>
      </c>
      <c r="H1642" s="67" t="str">
        <f>IF(B1642="","",VLOOKUP(B1642,'Base productos'!A$2:H$11812,7,FALSE))</f>
        <v/>
      </c>
      <c r="I1642" s="67" t="str">
        <f>IF(B1642="","",VLOOKUP(B1642,'Base productos'!A$2:H$11812,8,FALSE))</f>
        <v/>
      </c>
      <c r="J1642" s="47"/>
      <c r="K1642" s="48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70"/>
      <c r="Y1642" s="69"/>
      <c r="Z1642" s="70"/>
      <c r="AA1642" s="105"/>
      <c r="AB1642" s="107"/>
      <c r="AC1642" s="106"/>
      <c r="AD1642" s="106"/>
      <c r="AE1642" s="54"/>
      <c r="AF1642" s="104"/>
      <c r="AG1642" s="94"/>
      <c r="AH1642" s="94"/>
      <c r="AI1642"/>
      <c r="AJ1642"/>
      <c r="AM1642" s="13"/>
    </row>
    <row r="1643" spans="1:39" s="8" customFormat="1" ht="24.95" customHeight="1" x14ac:dyDescent="0.25">
      <c r="A1643" s="66" t="str">
        <f t="shared" si="25"/>
        <v/>
      </c>
      <c r="B1643" s="62"/>
      <c r="C1643" s="64" t="str">
        <f>IF(B1643="","",VLOOKUP(B1643,'Base productos'!A$2:H$11812,2,FALSE))</f>
        <v/>
      </c>
      <c r="D1643" s="67" t="str">
        <f>IF(B1643="","",VLOOKUP(B1643,'Base productos'!A$2:H$11812,3,FALSE))</f>
        <v/>
      </c>
      <c r="E1643" s="63" t="str">
        <f>IF(B1643="","",VLOOKUP(B1643,'Base productos'!A$2:H$11812,4,FALSE))</f>
        <v/>
      </c>
      <c r="F1643" s="63" t="str">
        <f>IF(B1643="","",VLOOKUP(B1643,'Base productos'!A$2:H$11812,5,FALSE))</f>
        <v/>
      </c>
      <c r="G1643" s="67" t="str">
        <f>IF(B1643="","",VLOOKUP(B1643,'Base productos'!A$2:H$11812,6,FALSE))</f>
        <v/>
      </c>
      <c r="H1643" s="67" t="str">
        <f>IF(B1643="","",VLOOKUP(B1643,'Base productos'!A$2:H$11812,7,FALSE))</f>
        <v/>
      </c>
      <c r="I1643" s="67" t="str">
        <f>IF(B1643="","",VLOOKUP(B1643,'Base productos'!A$2:H$11812,8,FALSE))</f>
        <v/>
      </c>
      <c r="J1643" s="47"/>
      <c r="K1643" s="48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70"/>
      <c r="Y1643" s="69"/>
      <c r="Z1643" s="70"/>
      <c r="AA1643" s="105"/>
      <c r="AB1643" s="107"/>
      <c r="AC1643" s="106"/>
      <c r="AD1643" s="106"/>
      <c r="AE1643" s="54"/>
      <c r="AF1643" s="104"/>
      <c r="AG1643" s="94"/>
      <c r="AH1643" s="94"/>
      <c r="AI1643"/>
      <c r="AJ1643"/>
      <c r="AM1643" s="13"/>
    </row>
    <row r="1644" spans="1:39" s="8" customFormat="1" ht="24.95" customHeight="1" x14ac:dyDescent="0.25">
      <c r="A1644" s="66" t="str">
        <f t="shared" si="25"/>
        <v/>
      </c>
      <c r="B1644" s="62"/>
      <c r="C1644" s="64" t="str">
        <f>IF(B1644="","",VLOOKUP(B1644,'Base productos'!A$2:H$11812,2,FALSE))</f>
        <v/>
      </c>
      <c r="D1644" s="67" t="str">
        <f>IF(B1644="","",VLOOKUP(B1644,'Base productos'!A$2:H$11812,3,FALSE))</f>
        <v/>
      </c>
      <c r="E1644" s="63" t="str">
        <f>IF(B1644="","",VLOOKUP(B1644,'Base productos'!A$2:H$11812,4,FALSE))</f>
        <v/>
      </c>
      <c r="F1644" s="63" t="str">
        <f>IF(B1644="","",VLOOKUP(B1644,'Base productos'!A$2:H$11812,5,FALSE))</f>
        <v/>
      </c>
      <c r="G1644" s="67" t="str">
        <f>IF(B1644="","",VLOOKUP(B1644,'Base productos'!A$2:H$11812,6,FALSE))</f>
        <v/>
      </c>
      <c r="H1644" s="67" t="str">
        <f>IF(B1644="","",VLOOKUP(B1644,'Base productos'!A$2:H$11812,7,FALSE))</f>
        <v/>
      </c>
      <c r="I1644" s="67" t="str">
        <f>IF(B1644="","",VLOOKUP(B1644,'Base productos'!A$2:H$11812,8,FALSE))</f>
        <v/>
      </c>
      <c r="J1644" s="47"/>
      <c r="K1644" s="48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70"/>
      <c r="Y1644" s="69"/>
      <c r="Z1644" s="70"/>
      <c r="AA1644" s="105"/>
      <c r="AB1644" s="107"/>
      <c r="AC1644" s="106"/>
      <c r="AD1644" s="106"/>
      <c r="AE1644" s="54"/>
      <c r="AF1644" s="104"/>
      <c r="AG1644" s="94"/>
      <c r="AH1644" s="94"/>
      <c r="AI1644"/>
      <c r="AJ1644"/>
      <c r="AM1644" s="13"/>
    </row>
    <row r="1645" spans="1:39" s="8" customFormat="1" ht="24.95" customHeight="1" x14ac:dyDescent="0.25">
      <c r="A1645" s="66" t="str">
        <f t="shared" si="25"/>
        <v/>
      </c>
      <c r="B1645" s="62"/>
      <c r="C1645" s="64" t="str">
        <f>IF(B1645="","",VLOOKUP(B1645,'Base productos'!A$2:H$11812,2,FALSE))</f>
        <v/>
      </c>
      <c r="D1645" s="67" t="str">
        <f>IF(B1645="","",VLOOKUP(B1645,'Base productos'!A$2:H$11812,3,FALSE))</f>
        <v/>
      </c>
      <c r="E1645" s="63" t="str">
        <f>IF(B1645="","",VLOOKUP(B1645,'Base productos'!A$2:H$11812,4,FALSE))</f>
        <v/>
      </c>
      <c r="F1645" s="63" t="str">
        <f>IF(B1645="","",VLOOKUP(B1645,'Base productos'!A$2:H$11812,5,FALSE))</f>
        <v/>
      </c>
      <c r="G1645" s="67" t="str">
        <f>IF(B1645="","",VLOOKUP(B1645,'Base productos'!A$2:H$11812,6,FALSE))</f>
        <v/>
      </c>
      <c r="H1645" s="67" t="str">
        <f>IF(B1645="","",VLOOKUP(B1645,'Base productos'!A$2:H$11812,7,FALSE))</f>
        <v/>
      </c>
      <c r="I1645" s="67" t="str">
        <f>IF(B1645="","",VLOOKUP(B1645,'Base productos'!A$2:H$11812,8,FALSE))</f>
        <v/>
      </c>
      <c r="J1645" s="47"/>
      <c r="K1645" s="48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70"/>
      <c r="Y1645" s="69"/>
      <c r="Z1645" s="70"/>
      <c r="AA1645" s="105"/>
      <c r="AB1645" s="107"/>
      <c r="AC1645" s="106"/>
      <c r="AD1645" s="106"/>
      <c r="AE1645" s="54"/>
      <c r="AF1645" s="104"/>
      <c r="AG1645" s="94"/>
      <c r="AH1645" s="94"/>
      <c r="AI1645"/>
      <c r="AJ1645"/>
      <c r="AM1645" s="13"/>
    </row>
    <row r="1646" spans="1:39" s="8" customFormat="1" ht="24.95" customHeight="1" x14ac:dyDescent="0.25">
      <c r="A1646" s="66" t="str">
        <f t="shared" si="25"/>
        <v/>
      </c>
      <c r="B1646" s="62"/>
      <c r="C1646" s="64" t="str">
        <f>IF(B1646="","",VLOOKUP(B1646,'Base productos'!A$2:H$11812,2,FALSE))</f>
        <v/>
      </c>
      <c r="D1646" s="67" t="str">
        <f>IF(B1646="","",VLOOKUP(B1646,'Base productos'!A$2:H$11812,3,FALSE))</f>
        <v/>
      </c>
      <c r="E1646" s="63" t="str">
        <f>IF(B1646="","",VLOOKUP(B1646,'Base productos'!A$2:H$11812,4,FALSE))</f>
        <v/>
      </c>
      <c r="F1646" s="63" t="str">
        <f>IF(B1646="","",VLOOKUP(B1646,'Base productos'!A$2:H$11812,5,FALSE))</f>
        <v/>
      </c>
      <c r="G1646" s="67" t="str">
        <f>IF(B1646="","",VLOOKUP(B1646,'Base productos'!A$2:H$11812,6,FALSE))</f>
        <v/>
      </c>
      <c r="H1646" s="67" t="str">
        <f>IF(B1646="","",VLOOKUP(B1646,'Base productos'!A$2:H$11812,7,FALSE))</f>
        <v/>
      </c>
      <c r="I1646" s="67" t="str">
        <f>IF(B1646="","",VLOOKUP(B1646,'Base productos'!A$2:H$11812,8,FALSE))</f>
        <v/>
      </c>
      <c r="J1646" s="47"/>
      <c r="K1646" s="48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70"/>
      <c r="Y1646" s="69"/>
      <c r="Z1646" s="70"/>
      <c r="AA1646" s="105"/>
      <c r="AB1646" s="107"/>
      <c r="AC1646" s="106"/>
      <c r="AD1646" s="106"/>
      <c r="AE1646" s="54"/>
      <c r="AF1646" s="104"/>
      <c r="AG1646" s="94"/>
      <c r="AH1646" s="94"/>
      <c r="AI1646"/>
      <c r="AJ1646"/>
      <c r="AM1646" s="13"/>
    </row>
    <row r="1647" spans="1:39" s="8" customFormat="1" ht="24.95" customHeight="1" x14ac:dyDescent="0.25">
      <c r="A1647" s="66" t="str">
        <f t="shared" si="25"/>
        <v/>
      </c>
      <c r="B1647" s="62"/>
      <c r="C1647" s="64" t="str">
        <f>IF(B1647="","",VLOOKUP(B1647,'Base productos'!A$2:H$11812,2,FALSE))</f>
        <v/>
      </c>
      <c r="D1647" s="67" t="str">
        <f>IF(B1647="","",VLOOKUP(B1647,'Base productos'!A$2:H$11812,3,FALSE))</f>
        <v/>
      </c>
      <c r="E1647" s="63" t="str">
        <f>IF(B1647="","",VLOOKUP(B1647,'Base productos'!A$2:H$11812,4,FALSE))</f>
        <v/>
      </c>
      <c r="F1647" s="63" t="str">
        <f>IF(B1647="","",VLOOKUP(B1647,'Base productos'!A$2:H$11812,5,FALSE))</f>
        <v/>
      </c>
      <c r="G1647" s="67" t="str">
        <f>IF(B1647="","",VLOOKUP(B1647,'Base productos'!A$2:H$11812,6,FALSE))</f>
        <v/>
      </c>
      <c r="H1647" s="67" t="str">
        <f>IF(B1647="","",VLOOKUP(B1647,'Base productos'!A$2:H$11812,7,FALSE))</f>
        <v/>
      </c>
      <c r="I1647" s="67" t="str">
        <f>IF(B1647="","",VLOOKUP(B1647,'Base productos'!A$2:H$11812,8,FALSE))</f>
        <v/>
      </c>
      <c r="J1647" s="47"/>
      <c r="K1647" s="48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70"/>
      <c r="Y1647" s="69"/>
      <c r="Z1647" s="70"/>
      <c r="AA1647" s="105"/>
      <c r="AB1647" s="107"/>
      <c r="AC1647" s="106"/>
      <c r="AD1647" s="106"/>
      <c r="AE1647" s="54"/>
      <c r="AF1647" s="104"/>
      <c r="AG1647" s="94"/>
      <c r="AH1647" s="94"/>
      <c r="AI1647"/>
      <c r="AJ1647"/>
      <c r="AM1647" s="13"/>
    </row>
    <row r="1648" spans="1:39" s="8" customFormat="1" ht="24.95" customHeight="1" x14ac:dyDescent="0.25">
      <c r="A1648" s="66" t="str">
        <f t="shared" si="25"/>
        <v/>
      </c>
      <c r="B1648" s="62"/>
      <c r="C1648" s="64" t="str">
        <f>IF(B1648="","",VLOOKUP(B1648,'Base productos'!A$2:H$11812,2,FALSE))</f>
        <v/>
      </c>
      <c r="D1648" s="67" t="str">
        <f>IF(B1648="","",VLOOKUP(B1648,'Base productos'!A$2:H$11812,3,FALSE))</f>
        <v/>
      </c>
      <c r="E1648" s="63" t="str">
        <f>IF(B1648="","",VLOOKUP(B1648,'Base productos'!A$2:H$11812,4,FALSE))</f>
        <v/>
      </c>
      <c r="F1648" s="63" t="str">
        <f>IF(B1648="","",VLOOKUP(B1648,'Base productos'!A$2:H$11812,5,FALSE))</f>
        <v/>
      </c>
      <c r="G1648" s="67" t="str">
        <f>IF(B1648="","",VLOOKUP(B1648,'Base productos'!A$2:H$11812,6,FALSE))</f>
        <v/>
      </c>
      <c r="H1648" s="67" t="str">
        <f>IF(B1648="","",VLOOKUP(B1648,'Base productos'!A$2:H$11812,7,FALSE))</f>
        <v/>
      </c>
      <c r="I1648" s="67" t="str">
        <f>IF(B1648="","",VLOOKUP(B1648,'Base productos'!A$2:H$11812,8,FALSE))</f>
        <v/>
      </c>
      <c r="J1648" s="47"/>
      <c r="K1648" s="48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70"/>
      <c r="Y1648" s="69"/>
      <c r="Z1648" s="70"/>
      <c r="AA1648" s="105"/>
      <c r="AB1648" s="107"/>
      <c r="AC1648" s="106"/>
      <c r="AD1648" s="106"/>
      <c r="AE1648" s="54"/>
      <c r="AF1648" s="104"/>
      <c r="AG1648" s="94"/>
      <c r="AH1648" s="94"/>
      <c r="AI1648"/>
      <c r="AJ1648"/>
      <c r="AM1648" s="13"/>
    </row>
    <row r="1649" spans="1:39" s="8" customFormat="1" ht="24.95" customHeight="1" x14ac:dyDescent="0.25">
      <c r="A1649" s="66" t="str">
        <f t="shared" si="25"/>
        <v/>
      </c>
      <c r="B1649" s="62"/>
      <c r="C1649" s="64" t="str">
        <f>IF(B1649="","",VLOOKUP(B1649,'Base productos'!A$2:H$11812,2,FALSE))</f>
        <v/>
      </c>
      <c r="D1649" s="67" t="str">
        <f>IF(B1649="","",VLOOKUP(B1649,'Base productos'!A$2:H$11812,3,FALSE))</f>
        <v/>
      </c>
      <c r="E1649" s="63" t="str">
        <f>IF(B1649="","",VLOOKUP(B1649,'Base productos'!A$2:H$11812,4,FALSE))</f>
        <v/>
      </c>
      <c r="F1649" s="63" t="str">
        <f>IF(B1649="","",VLOOKUP(B1649,'Base productos'!A$2:H$11812,5,FALSE))</f>
        <v/>
      </c>
      <c r="G1649" s="67" t="str">
        <f>IF(B1649="","",VLOOKUP(B1649,'Base productos'!A$2:H$11812,6,FALSE))</f>
        <v/>
      </c>
      <c r="H1649" s="67" t="str">
        <f>IF(B1649="","",VLOOKUP(B1649,'Base productos'!A$2:H$11812,7,FALSE))</f>
        <v/>
      </c>
      <c r="I1649" s="67" t="str">
        <f>IF(B1649="","",VLOOKUP(B1649,'Base productos'!A$2:H$11812,8,FALSE))</f>
        <v/>
      </c>
      <c r="J1649" s="47"/>
      <c r="K1649" s="48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70"/>
      <c r="Y1649" s="69"/>
      <c r="Z1649" s="70"/>
      <c r="AA1649" s="105"/>
      <c r="AB1649" s="107"/>
      <c r="AC1649" s="106"/>
      <c r="AD1649" s="106"/>
      <c r="AE1649" s="54"/>
      <c r="AF1649" s="104"/>
      <c r="AG1649" s="94"/>
      <c r="AH1649" s="94"/>
      <c r="AI1649"/>
      <c r="AJ1649"/>
      <c r="AM1649" s="13"/>
    </row>
    <row r="1650" spans="1:39" s="8" customFormat="1" ht="24.95" customHeight="1" x14ac:dyDescent="0.25">
      <c r="A1650" s="66" t="str">
        <f t="shared" si="25"/>
        <v/>
      </c>
      <c r="B1650" s="62"/>
      <c r="C1650" s="64" t="str">
        <f>IF(B1650="","",VLOOKUP(B1650,'Base productos'!A$2:H$11812,2,FALSE))</f>
        <v/>
      </c>
      <c r="D1650" s="67" t="str">
        <f>IF(B1650="","",VLOOKUP(B1650,'Base productos'!A$2:H$11812,3,FALSE))</f>
        <v/>
      </c>
      <c r="E1650" s="63" t="str">
        <f>IF(B1650="","",VLOOKUP(B1650,'Base productos'!A$2:H$11812,4,FALSE))</f>
        <v/>
      </c>
      <c r="F1650" s="63" t="str">
        <f>IF(B1650="","",VLOOKUP(B1650,'Base productos'!A$2:H$11812,5,FALSE))</f>
        <v/>
      </c>
      <c r="G1650" s="67" t="str">
        <f>IF(B1650="","",VLOOKUP(B1650,'Base productos'!A$2:H$11812,6,FALSE))</f>
        <v/>
      </c>
      <c r="H1650" s="67" t="str">
        <f>IF(B1650="","",VLOOKUP(B1650,'Base productos'!A$2:H$11812,7,FALSE))</f>
        <v/>
      </c>
      <c r="I1650" s="67" t="str">
        <f>IF(B1650="","",VLOOKUP(B1650,'Base productos'!A$2:H$11812,8,FALSE))</f>
        <v/>
      </c>
      <c r="J1650" s="47"/>
      <c r="K1650" s="48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70"/>
      <c r="Y1650" s="69"/>
      <c r="Z1650" s="70"/>
      <c r="AA1650" s="105"/>
      <c r="AB1650" s="107"/>
      <c r="AC1650" s="106"/>
      <c r="AD1650" s="106"/>
      <c r="AE1650" s="54"/>
      <c r="AF1650" s="104"/>
      <c r="AG1650" s="94"/>
      <c r="AH1650" s="94"/>
      <c r="AI1650"/>
      <c r="AJ1650"/>
      <c r="AM1650" s="13"/>
    </row>
    <row r="1651" spans="1:39" s="8" customFormat="1" ht="24.95" customHeight="1" x14ac:dyDescent="0.25">
      <c r="A1651" s="66" t="str">
        <f t="shared" si="25"/>
        <v/>
      </c>
      <c r="B1651" s="62"/>
      <c r="C1651" s="64" t="str">
        <f>IF(B1651="","",VLOOKUP(B1651,'Base productos'!A$2:H$11812,2,FALSE))</f>
        <v/>
      </c>
      <c r="D1651" s="67" t="str">
        <f>IF(B1651="","",VLOOKUP(B1651,'Base productos'!A$2:H$11812,3,FALSE))</f>
        <v/>
      </c>
      <c r="E1651" s="63" t="str">
        <f>IF(B1651="","",VLOOKUP(B1651,'Base productos'!A$2:H$11812,4,FALSE))</f>
        <v/>
      </c>
      <c r="F1651" s="63" t="str">
        <f>IF(B1651="","",VLOOKUP(B1651,'Base productos'!A$2:H$11812,5,FALSE))</f>
        <v/>
      </c>
      <c r="G1651" s="67" t="str">
        <f>IF(B1651="","",VLOOKUP(B1651,'Base productos'!A$2:H$11812,6,FALSE))</f>
        <v/>
      </c>
      <c r="H1651" s="67" t="str">
        <f>IF(B1651="","",VLOOKUP(B1651,'Base productos'!A$2:H$11812,7,FALSE))</f>
        <v/>
      </c>
      <c r="I1651" s="67" t="str">
        <f>IF(B1651="","",VLOOKUP(B1651,'Base productos'!A$2:H$11812,8,FALSE))</f>
        <v/>
      </c>
      <c r="J1651" s="47"/>
      <c r="K1651" s="48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70"/>
      <c r="Y1651" s="69"/>
      <c r="Z1651" s="70"/>
      <c r="AA1651" s="105"/>
      <c r="AB1651" s="107"/>
      <c r="AC1651" s="106"/>
      <c r="AD1651" s="106"/>
      <c r="AE1651" s="54"/>
      <c r="AF1651" s="104"/>
      <c r="AG1651" s="94"/>
      <c r="AH1651" s="94"/>
      <c r="AI1651"/>
      <c r="AJ1651"/>
      <c r="AM1651" s="13"/>
    </row>
    <row r="1652" spans="1:39" s="8" customFormat="1" ht="24.95" customHeight="1" x14ac:dyDescent="0.25">
      <c r="A1652" s="66" t="str">
        <f t="shared" si="25"/>
        <v/>
      </c>
      <c r="B1652" s="62"/>
      <c r="C1652" s="64" t="str">
        <f>IF(B1652="","",VLOOKUP(B1652,'Base productos'!A$2:H$11812,2,FALSE))</f>
        <v/>
      </c>
      <c r="D1652" s="67" t="str">
        <f>IF(B1652="","",VLOOKUP(B1652,'Base productos'!A$2:H$11812,3,FALSE))</f>
        <v/>
      </c>
      <c r="E1652" s="63" t="str">
        <f>IF(B1652="","",VLOOKUP(B1652,'Base productos'!A$2:H$11812,4,FALSE))</f>
        <v/>
      </c>
      <c r="F1652" s="63" t="str">
        <f>IF(B1652="","",VLOOKUP(B1652,'Base productos'!A$2:H$11812,5,FALSE))</f>
        <v/>
      </c>
      <c r="G1652" s="67" t="str">
        <f>IF(B1652="","",VLOOKUP(B1652,'Base productos'!A$2:H$11812,6,FALSE))</f>
        <v/>
      </c>
      <c r="H1652" s="67" t="str">
        <f>IF(B1652="","",VLOOKUP(B1652,'Base productos'!A$2:H$11812,7,FALSE))</f>
        <v/>
      </c>
      <c r="I1652" s="67" t="str">
        <f>IF(B1652="","",VLOOKUP(B1652,'Base productos'!A$2:H$11812,8,FALSE))</f>
        <v/>
      </c>
      <c r="J1652" s="47"/>
      <c r="K1652" s="48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70"/>
      <c r="Y1652" s="69"/>
      <c r="Z1652" s="70"/>
      <c r="AA1652" s="105"/>
      <c r="AB1652" s="107"/>
      <c r="AC1652" s="106"/>
      <c r="AD1652" s="106"/>
      <c r="AE1652" s="54"/>
      <c r="AF1652" s="104"/>
      <c r="AG1652" s="94"/>
      <c r="AH1652" s="94"/>
      <c r="AI1652"/>
      <c r="AJ1652"/>
      <c r="AM1652" s="13"/>
    </row>
    <row r="1653" spans="1:39" s="8" customFormat="1" ht="24.95" customHeight="1" x14ac:dyDescent="0.25">
      <c r="A1653" s="66" t="str">
        <f t="shared" si="25"/>
        <v/>
      </c>
      <c r="B1653" s="62"/>
      <c r="C1653" s="64" t="str">
        <f>IF(B1653="","",VLOOKUP(B1653,'Base productos'!A$2:H$11812,2,FALSE))</f>
        <v/>
      </c>
      <c r="D1653" s="67" t="str">
        <f>IF(B1653="","",VLOOKUP(B1653,'Base productos'!A$2:H$11812,3,FALSE))</f>
        <v/>
      </c>
      <c r="E1653" s="63" t="str">
        <f>IF(B1653="","",VLOOKUP(B1653,'Base productos'!A$2:H$11812,4,FALSE))</f>
        <v/>
      </c>
      <c r="F1653" s="63" t="str">
        <f>IF(B1653="","",VLOOKUP(B1653,'Base productos'!A$2:H$11812,5,FALSE))</f>
        <v/>
      </c>
      <c r="G1653" s="67" t="str">
        <f>IF(B1653="","",VLOOKUP(B1653,'Base productos'!A$2:H$11812,6,FALSE))</f>
        <v/>
      </c>
      <c r="H1653" s="67" t="str">
        <f>IF(B1653="","",VLOOKUP(B1653,'Base productos'!A$2:H$11812,7,FALSE))</f>
        <v/>
      </c>
      <c r="I1653" s="67" t="str">
        <f>IF(B1653="","",VLOOKUP(B1653,'Base productos'!A$2:H$11812,8,FALSE))</f>
        <v/>
      </c>
      <c r="J1653" s="47"/>
      <c r="K1653" s="48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70"/>
      <c r="Y1653" s="69"/>
      <c r="Z1653" s="70"/>
      <c r="AA1653" s="105"/>
      <c r="AB1653" s="107"/>
      <c r="AC1653" s="106"/>
      <c r="AD1653" s="106"/>
      <c r="AE1653" s="54"/>
      <c r="AF1653" s="104"/>
      <c r="AG1653" s="94"/>
      <c r="AH1653" s="94"/>
      <c r="AI1653"/>
      <c r="AJ1653"/>
      <c r="AM1653" s="13"/>
    </row>
    <row r="1654" spans="1:39" s="8" customFormat="1" ht="24.95" customHeight="1" x14ac:dyDescent="0.25">
      <c r="A1654" s="66" t="str">
        <f t="shared" si="25"/>
        <v/>
      </c>
      <c r="B1654" s="62"/>
      <c r="C1654" s="64" t="str">
        <f>IF(B1654="","",VLOOKUP(B1654,'Base productos'!A$2:H$11812,2,FALSE))</f>
        <v/>
      </c>
      <c r="D1654" s="67" t="str">
        <f>IF(B1654="","",VLOOKUP(B1654,'Base productos'!A$2:H$11812,3,FALSE))</f>
        <v/>
      </c>
      <c r="E1654" s="63" t="str">
        <f>IF(B1654="","",VLOOKUP(B1654,'Base productos'!A$2:H$11812,4,FALSE))</f>
        <v/>
      </c>
      <c r="F1654" s="63" t="str">
        <f>IF(B1654="","",VLOOKUP(B1654,'Base productos'!A$2:H$11812,5,FALSE))</f>
        <v/>
      </c>
      <c r="G1654" s="67" t="str">
        <f>IF(B1654="","",VLOOKUP(B1654,'Base productos'!A$2:H$11812,6,FALSE))</f>
        <v/>
      </c>
      <c r="H1654" s="67" t="str">
        <f>IF(B1654="","",VLOOKUP(B1654,'Base productos'!A$2:H$11812,7,FALSE))</f>
        <v/>
      </c>
      <c r="I1654" s="67" t="str">
        <f>IF(B1654="","",VLOOKUP(B1654,'Base productos'!A$2:H$11812,8,FALSE))</f>
        <v/>
      </c>
      <c r="J1654" s="47"/>
      <c r="K1654" s="48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70"/>
      <c r="Y1654" s="69"/>
      <c r="Z1654" s="70"/>
      <c r="AA1654" s="105"/>
      <c r="AB1654" s="107"/>
      <c r="AC1654" s="106"/>
      <c r="AD1654" s="106"/>
      <c r="AE1654" s="54"/>
      <c r="AF1654" s="104"/>
      <c r="AG1654" s="94"/>
      <c r="AH1654" s="94"/>
      <c r="AI1654"/>
      <c r="AJ1654"/>
      <c r="AM1654" s="13"/>
    </row>
    <row r="1655" spans="1:39" s="8" customFormat="1" ht="24.95" customHeight="1" x14ac:dyDescent="0.25">
      <c r="A1655" s="66" t="str">
        <f t="shared" si="25"/>
        <v/>
      </c>
      <c r="B1655" s="62"/>
      <c r="C1655" s="64" t="str">
        <f>IF(B1655="","",VLOOKUP(B1655,'Base productos'!A$2:H$11812,2,FALSE))</f>
        <v/>
      </c>
      <c r="D1655" s="67" t="str">
        <f>IF(B1655="","",VLOOKUP(B1655,'Base productos'!A$2:H$11812,3,FALSE))</f>
        <v/>
      </c>
      <c r="E1655" s="63" t="str">
        <f>IF(B1655="","",VLOOKUP(B1655,'Base productos'!A$2:H$11812,4,FALSE))</f>
        <v/>
      </c>
      <c r="F1655" s="63" t="str">
        <f>IF(B1655="","",VLOOKUP(B1655,'Base productos'!A$2:H$11812,5,FALSE))</f>
        <v/>
      </c>
      <c r="G1655" s="67" t="str">
        <f>IF(B1655="","",VLOOKUP(B1655,'Base productos'!A$2:H$11812,6,FALSE))</f>
        <v/>
      </c>
      <c r="H1655" s="67" t="str">
        <f>IF(B1655="","",VLOOKUP(B1655,'Base productos'!A$2:H$11812,7,FALSE))</f>
        <v/>
      </c>
      <c r="I1655" s="67" t="str">
        <f>IF(B1655="","",VLOOKUP(B1655,'Base productos'!A$2:H$11812,8,FALSE))</f>
        <v/>
      </c>
      <c r="J1655" s="47"/>
      <c r="K1655" s="48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70"/>
      <c r="Y1655" s="69"/>
      <c r="Z1655" s="70"/>
      <c r="AA1655" s="105"/>
      <c r="AB1655" s="107"/>
      <c r="AC1655" s="106"/>
      <c r="AD1655" s="106"/>
      <c r="AE1655" s="54"/>
      <c r="AF1655" s="104"/>
      <c r="AG1655" s="94"/>
      <c r="AH1655" s="94"/>
      <c r="AI1655"/>
      <c r="AJ1655"/>
      <c r="AM1655" s="13"/>
    </row>
    <row r="1656" spans="1:39" s="8" customFormat="1" ht="24.95" customHeight="1" x14ac:dyDescent="0.25">
      <c r="A1656" s="66" t="str">
        <f t="shared" si="25"/>
        <v/>
      </c>
      <c r="B1656" s="62"/>
      <c r="C1656" s="64" t="str">
        <f>IF(B1656="","",VLOOKUP(B1656,'Base productos'!A$2:H$11812,2,FALSE))</f>
        <v/>
      </c>
      <c r="D1656" s="67" t="str">
        <f>IF(B1656="","",VLOOKUP(B1656,'Base productos'!A$2:H$11812,3,FALSE))</f>
        <v/>
      </c>
      <c r="E1656" s="63" t="str">
        <f>IF(B1656="","",VLOOKUP(B1656,'Base productos'!A$2:H$11812,4,FALSE))</f>
        <v/>
      </c>
      <c r="F1656" s="63" t="str">
        <f>IF(B1656="","",VLOOKUP(B1656,'Base productos'!A$2:H$11812,5,FALSE))</f>
        <v/>
      </c>
      <c r="G1656" s="67" t="str">
        <f>IF(B1656="","",VLOOKUP(B1656,'Base productos'!A$2:H$11812,6,FALSE))</f>
        <v/>
      </c>
      <c r="H1656" s="67" t="str">
        <f>IF(B1656="","",VLOOKUP(B1656,'Base productos'!A$2:H$11812,7,FALSE))</f>
        <v/>
      </c>
      <c r="I1656" s="67" t="str">
        <f>IF(B1656="","",VLOOKUP(B1656,'Base productos'!A$2:H$11812,8,FALSE))</f>
        <v/>
      </c>
      <c r="J1656" s="47"/>
      <c r="K1656" s="48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X1656" s="70"/>
      <c r="Y1656" s="69"/>
      <c r="Z1656" s="70"/>
      <c r="AA1656" s="105"/>
      <c r="AB1656" s="107"/>
      <c r="AC1656" s="106"/>
      <c r="AD1656" s="106"/>
      <c r="AE1656" s="54"/>
      <c r="AF1656" s="104"/>
      <c r="AG1656" s="94"/>
      <c r="AH1656" s="94"/>
      <c r="AI1656"/>
      <c r="AJ1656"/>
      <c r="AM1656" s="13"/>
    </row>
    <row r="1657" spans="1:39" s="8" customFormat="1" ht="24.95" customHeight="1" x14ac:dyDescent="0.25">
      <c r="A1657" s="66" t="str">
        <f t="shared" si="25"/>
        <v/>
      </c>
      <c r="B1657" s="62"/>
      <c r="C1657" s="64" t="str">
        <f>IF(B1657="","",VLOOKUP(B1657,'Base productos'!A$2:H$11812,2,FALSE))</f>
        <v/>
      </c>
      <c r="D1657" s="67" t="str">
        <f>IF(B1657="","",VLOOKUP(B1657,'Base productos'!A$2:H$11812,3,FALSE))</f>
        <v/>
      </c>
      <c r="E1657" s="63" t="str">
        <f>IF(B1657="","",VLOOKUP(B1657,'Base productos'!A$2:H$11812,4,FALSE))</f>
        <v/>
      </c>
      <c r="F1657" s="63" t="str">
        <f>IF(B1657="","",VLOOKUP(B1657,'Base productos'!A$2:H$11812,5,FALSE))</f>
        <v/>
      </c>
      <c r="G1657" s="67" t="str">
        <f>IF(B1657="","",VLOOKUP(B1657,'Base productos'!A$2:H$11812,6,FALSE))</f>
        <v/>
      </c>
      <c r="H1657" s="67" t="str">
        <f>IF(B1657="","",VLOOKUP(B1657,'Base productos'!A$2:H$11812,7,FALSE))</f>
        <v/>
      </c>
      <c r="I1657" s="67" t="str">
        <f>IF(B1657="","",VLOOKUP(B1657,'Base productos'!A$2:H$11812,8,FALSE))</f>
        <v/>
      </c>
      <c r="J1657" s="47"/>
      <c r="K1657" s="48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70"/>
      <c r="Y1657" s="69"/>
      <c r="Z1657" s="70"/>
      <c r="AA1657" s="105"/>
      <c r="AB1657" s="107"/>
      <c r="AC1657" s="106"/>
      <c r="AD1657" s="106"/>
      <c r="AE1657" s="54"/>
      <c r="AF1657" s="104"/>
      <c r="AG1657" s="94"/>
      <c r="AH1657" s="94"/>
      <c r="AI1657"/>
      <c r="AJ1657"/>
      <c r="AM1657" s="13"/>
    </row>
    <row r="1658" spans="1:39" s="8" customFormat="1" ht="24.95" customHeight="1" x14ac:dyDescent="0.25">
      <c r="A1658" s="66" t="str">
        <f t="shared" si="25"/>
        <v/>
      </c>
      <c r="B1658" s="62"/>
      <c r="C1658" s="64" t="str">
        <f>IF(B1658="","",VLOOKUP(B1658,'Base productos'!A$2:H$11812,2,FALSE))</f>
        <v/>
      </c>
      <c r="D1658" s="67" t="str">
        <f>IF(B1658="","",VLOOKUP(B1658,'Base productos'!A$2:H$11812,3,FALSE))</f>
        <v/>
      </c>
      <c r="E1658" s="63" t="str">
        <f>IF(B1658="","",VLOOKUP(B1658,'Base productos'!A$2:H$11812,4,FALSE))</f>
        <v/>
      </c>
      <c r="F1658" s="63" t="str">
        <f>IF(B1658="","",VLOOKUP(B1658,'Base productos'!A$2:H$11812,5,FALSE))</f>
        <v/>
      </c>
      <c r="G1658" s="67" t="str">
        <f>IF(B1658="","",VLOOKUP(B1658,'Base productos'!A$2:H$11812,6,FALSE))</f>
        <v/>
      </c>
      <c r="H1658" s="67" t="str">
        <f>IF(B1658="","",VLOOKUP(B1658,'Base productos'!A$2:H$11812,7,FALSE))</f>
        <v/>
      </c>
      <c r="I1658" s="67" t="str">
        <f>IF(B1658="","",VLOOKUP(B1658,'Base productos'!A$2:H$11812,8,FALSE))</f>
        <v/>
      </c>
      <c r="J1658" s="47"/>
      <c r="K1658" s="48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70"/>
      <c r="Y1658" s="69"/>
      <c r="Z1658" s="70"/>
      <c r="AA1658" s="105"/>
      <c r="AB1658" s="107"/>
      <c r="AC1658" s="106"/>
      <c r="AD1658" s="106"/>
      <c r="AE1658" s="54"/>
      <c r="AF1658" s="104"/>
      <c r="AG1658" s="94"/>
      <c r="AH1658" s="94"/>
      <c r="AI1658"/>
      <c r="AJ1658"/>
      <c r="AM1658" s="13"/>
    </row>
    <row r="1659" spans="1:39" s="8" customFormat="1" ht="24.95" customHeight="1" x14ac:dyDescent="0.25">
      <c r="A1659" s="66" t="str">
        <f t="shared" si="25"/>
        <v/>
      </c>
      <c r="B1659" s="62"/>
      <c r="C1659" s="64" t="str">
        <f>IF(B1659="","",VLOOKUP(B1659,'Base productos'!A$2:H$11812,2,FALSE))</f>
        <v/>
      </c>
      <c r="D1659" s="67" t="str">
        <f>IF(B1659="","",VLOOKUP(B1659,'Base productos'!A$2:H$11812,3,FALSE))</f>
        <v/>
      </c>
      <c r="E1659" s="63" t="str">
        <f>IF(B1659="","",VLOOKUP(B1659,'Base productos'!A$2:H$11812,4,FALSE))</f>
        <v/>
      </c>
      <c r="F1659" s="63" t="str">
        <f>IF(B1659="","",VLOOKUP(B1659,'Base productos'!A$2:H$11812,5,FALSE))</f>
        <v/>
      </c>
      <c r="G1659" s="67" t="str">
        <f>IF(B1659="","",VLOOKUP(B1659,'Base productos'!A$2:H$11812,6,FALSE))</f>
        <v/>
      </c>
      <c r="H1659" s="67" t="str">
        <f>IF(B1659="","",VLOOKUP(B1659,'Base productos'!A$2:H$11812,7,FALSE))</f>
        <v/>
      </c>
      <c r="I1659" s="67" t="str">
        <f>IF(B1659="","",VLOOKUP(B1659,'Base productos'!A$2:H$11812,8,FALSE))</f>
        <v/>
      </c>
      <c r="J1659" s="47"/>
      <c r="K1659" s="48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70"/>
      <c r="Y1659" s="69"/>
      <c r="Z1659" s="70"/>
      <c r="AA1659" s="105"/>
      <c r="AB1659" s="107"/>
      <c r="AC1659" s="106"/>
      <c r="AD1659" s="106"/>
      <c r="AE1659" s="54"/>
      <c r="AF1659" s="104"/>
      <c r="AG1659" s="94"/>
      <c r="AH1659" s="94"/>
      <c r="AI1659"/>
      <c r="AJ1659"/>
      <c r="AM1659" s="13"/>
    </row>
    <row r="1660" spans="1:39" s="8" customFormat="1" ht="24.95" customHeight="1" x14ac:dyDescent="0.25">
      <c r="A1660" s="66" t="str">
        <f t="shared" si="25"/>
        <v/>
      </c>
      <c r="B1660" s="62"/>
      <c r="C1660" s="64" t="str">
        <f>IF(B1660="","",VLOOKUP(B1660,'Base productos'!A$2:H$11812,2,FALSE))</f>
        <v/>
      </c>
      <c r="D1660" s="67" t="str">
        <f>IF(B1660="","",VLOOKUP(B1660,'Base productos'!A$2:H$11812,3,FALSE))</f>
        <v/>
      </c>
      <c r="E1660" s="63" t="str">
        <f>IF(B1660="","",VLOOKUP(B1660,'Base productos'!A$2:H$11812,4,FALSE))</f>
        <v/>
      </c>
      <c r="F1660" s="63" t="str">
        <f>IF(B1660="","",VLOOKUP(B1660,'Base productos'!A$2:H$11812,5,FALSE))</f>
        <v/>
      </c>
      <c r="G1660" s="67" t="str">
        <f>IF(B1660="","",VLOOKUP(B1660,'Base productos'!A$2:H$11812,6,FALSE))</f>
        <v/>
      </c>
      <c r="H1660" s="67" t="str">
        <f>IF(B1660="","",VLOOKUP(B1660,'Base productos'!A$2:H$11812,7,FALSE))</f>
        <v/>
      </c>
      <c r="I1660" s="67" t="str">
        <f>IF(B1660="","",VLOOKUP(B1660,'Base productos'!A$2:H$11812,8,FALSE))</f>
        <v/>
      </c>
      <c r="J1660" s="47"/>
      <c r="K1660" s="48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70"/>
      <c r="Y1660" s="69"/>
      <c r="Z1660" s="70"/>
      <c r="AA1660" s="105"/>
      <c r="AB1660" s="107"/>
      <c r="AC1660" s="106"/>
      <c r="AD1660" s="106"/>
      <c r="AE1660" s="54"/>
      <c r="AF1660" s="104"/>
      <c r="AG1660" s="94"/>
      <c r="AH1660" s="94"/>
      <c r="AI1660"/>
      <c r="AJ1660"/>
      <c r="AM1660" s="13"/>
    </row>
    <row r="1661" spans="1:39" s="8" customFormat="1" ht="24.95" customHeight="1" x14ac:dyDescent="0.25">
      <c r="A1661" s="66" t="str">
        <f t="shared" si="25"/>
        <v/>
      </c>
      <c r="B1661" s="62"/>
      <c r="C1661" s="64" t="str">
        <f>IF(B1661="","",VLOOKUP(B1661,'Base productos'!A$2:H$11812,2,FALSE))</f>
        <v/>
      </c>
      <c r="D1661" s="67" t="str">
        <f>IF(B1661="","",VLOOKUP(B1661,'Base productos'!A$2:H$11812,3,FALSE))</f>
        <v/>
      </c>
      <c r="E1661" s="63" t="str">
        <f>IF(B1661="","",VLOOKUP(B1661,'Base productos'!A$2:H$11812,4,FALSE))</f>
        <v/>
      </c>
      <c r="F1661" s="63" t="str">
        <f>IF(B1661="","",VLOOKUP(B1661,'Base productos'!A$2:H$11812,5,FALSE))</f>
        <v/>
      </c>
      <c r="G1661" s="67" t="str">
        <f>IF(B1661="","",VLOOKUP(B1661,'Base productos'!A$2:H$11812,6,FALSE))</f>
        <v/>
      </c>
      <c r="H1661" s="67" t="str">
        <f>IF(B1661="","",VLOOKUP(B1661,'Base productos'!A$2:H$11812,7,FALSE))</f>
        <v/>
      </c>
      <c r="I1661" s="67" t="str">
        <f>IF(B1661="","",VLOOKUP(B1661,'Base productos'!A$2:H$11812,8,FALSE))</f>
        <v/>
      </c>
      <c r="J1661" s="47"/>
      <c r="K1661" s="48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70"/>
      <c r="Y1661" s="69"/>
      <c r="Z1661" s="70"/>
      <c r="AA1661" s="105"/>
      <c r="AB1661" s="107"/>
      <c r="AC1661" s="106"/>
      <c r="AD1661" s="106"/>
      <c r="AE1661" s="54"/>
      <c r="AF1661" s="104"/>
      <c r="AG1661" s="94"/>
      <c r="AH1661" s="94"/>
      <c r="AI1661"/>
      <c r="AJ1661"/>
      <c r="AM1661" s="13"/>
    </row>
    <row r="1662" spans="1:39" s="8" customFormat="1" ht="24.95" customHeight="1" x14ac:dyDescent="0.25">
      <c r="A1662" s="66" t="str">
        <f t="shared" si="25"/>
        <v/>
      </c>
      <c r="B1662" s="62"/>
      <c r="C1662" s="64" t="str">
        <f>IF(B1662="","",VLOOKUP(B1662,'Base productos'!A$2:H$11812,2,FALSE))</f>
        <v/>
      </c>
      <c r="D1662" s="67" t="str">
        <f>IF(B1662="","",VLOOKUP(B1662,'Base productos'!A$2:H$11812,3,FALSE))</f>
        <v/>
      </c>
      <c r="E1662" s="63" t="str">
        <f>IF(B1662="","",VLOOKUP(B1662,'Base productos'!A$2:H$11812,4,FALSE))</f>
        <v/>
      </c>
      <c r="F1662" s="63" t="str">
        <f>IF(B1662="","",VLOOKUP(B1662,'Base productos'!A$2:H$11812,5,FALSE))</f>
        <v/>
      </c>
      <c r="G1662" s="67" t="str">
        <f>IF(B1662="","",VLOOKUP(B1662,'Base productos'!A$2:H$11812,6,FALSE))</f>
        <v/>
      </c>
      <c r="H1662" s="67" t="str">
        <f>IF(B1662="","",VLOOKUP(B1662,'Base productos'!A$2:H$11812,7,FALSE))</f>
        <v/>
      </c>
      <c r="I1662" s="67" t="str">
        <f>IF(B1662="","",VLOOKUP(B1662,'Base productos'!A$2:H$11812,8,FALSE))</f>
        <v/>
      </c>
      <c r="J1662" s="47"/>
      <c r="K1662" s="48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70"/>
      <c r="Y1662" s="69"/>
      <c r="Z1662" s="70"/>
      <c r="AA1662" s="105"/>
      <c r="AB1662" s="107"/>
      <c r="AC1662" s="106"/>
      <c r="AD1662" s="106"/>
      <c r="AE1662" s="54"/>
      <c r="AF1662" s="104"/>
      <c r="AG1662" s="94"/>
      <c r="AH1662" s="94"/>
      <c r="AI1662"/>
      <c r="AJ1662"/>
      <c r="AM1662" s="13"/>
    </row>
    <row r="1663" spans="1:39" s="8" customFormat="1" ht="24.95" customHeight="1" x14ac:dyDescent="0.25">
      <c r="A1663" s="66" t="str">
        <f t="shared" si="25"/>
        <v/>
      </c>
      <c r="B1663" s="62"/>
      <c r="C1663" s="64" t="str">
        <f>IF(B1663="","",VLOOKUP(B1663,'Base productos'!A$2:H$11812,2,FALSE))</f>
        <v/>
      </c>
      <c r="D1663" s="67" t="str">
        <f>IF(B1663="","",VLOOKUP(B1663,'Base productos'!A$2:H$11812,3,FALSE))</f>
        <v/>
      </c>
      <c r="E1663" s="63" t="str">
        <f>IF(B1663="","",VLOOKUP(B1663,'Base productos'!A$2:H$11812,4,FALSE))</f>
        <v/>
      </c>
      <c r="F1663" s="63" t="str">
        <f>IF(B1663="","",VLOOKUP(B1663,'Base productos'!A$2:H$11812,5,FALSE))</f>
        <v/>
      </c>
      <c r="G1663" s="67" t="str">
        <f>IF(B1663="","",VLOOKUP(B1663,'Base productos'!A$2:H$11812,6,FALSE))</f>
        <v/>
      </c>
      <c r="H1663" s="67" t="str">
        <f>IF(B1663="","",VLOOKUP(B1663,'Base productos'!A$2:H$11812,7,FALSE))</f>
        <v/>
      </c>
      <c r="I1663" s="67" t="str">
        <f>IF(B1663="","",VLOOKUP(B1663,'Base productos'!A$2:H$11812,8,FALSE))</f>
        <v/>
      </c>
      <c r="J1663" s="47"/>
      <c r="K1663" s="48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70"/>
      <c r="Y1663" s="69"/>
      <c r="Z1663" s="70"/>
      <c r="AA1663" s="105"/>
      <c r="AB1663" s="107"/>
      <c r="AC1663" s="106"/>
      <c r="AD1663" s="106"/>
      <c r="AE1663" s="54"/>
      <c r="AF1663" s="104"/>
      <c r="AG1663" s="94"/>
      <c r="AH1663" s="94"/>
      <c r="AI1663"/>
      <c r="AJ1663"/>
      <c r="AM1663" s="13"/>
    </row>
    <row r="1664" spans="1:39" s="8" customFormat="1" ht="24.95" customHeight="1" x14ac:dyDescent="0.25">
      <c r="A1664" s="66" t="str">
        <f t="shared" si="25"/>
        <v/>
      </c>
      <c r="B1664" s="62"/>
      <c r="C1664" s="64" t="str">
        <f>IF(B1664="","",VLOOKUP(B1664,'Base productos'!A$2:H$11812,2,FALSE))</f>
        <v/>
      </c>
      <c r="D1664" s="67" t="str">
        <f>IF(B1664="","",VLOOKUP(B1664,'Base productos'!A$2:H$11812,3,FALSE))</f>
        <v/>
      </c>
      <c r="E1664" s="63" t="str">
        <f>IF(B1664="","",VLOOKUP(B1664,'Base productos'!A$2:H$11812,4,FALSE))</f>
        <v/>
      </c>
      <c r="F1664" s="63" t="str">
        <f>IF(B1664="","",VLOOKUP(B1664,'Base productos'!A$2:H$11812,5,FALSE))</f>
        <v/>
      </c>
      <c r="G1664" s="67" t="str">
        <f>IF(B1664="","",VLOOKUP(B1664,'Base productos'!A$2:H$11812,6,FALSE))</f>
        <v/>
      </c>
      <c r="H1664" s="67" t="str">
        <f>IF(B1664="","",VLOOKUP(B1664,'Base productos'!A$2:H$11812,7,FALSE))</f>
        <v/>
      </c>
      <c r="I1664" s="67" t="str">
        <f>IF(B1664="","",VLOOKUP(B1664,'Base productos'!A$2:H$11812,8,FALSE))</f>
        <v/>
      </c>
      <c r="J1664" s="47"/>
      <c r="K1664" s="48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70"/>
      <c r="Y1664" s="69"/>
      <c r="Z1664" s="70"/>
      <c r="AA1664" s="105"/>
      <c r="AB1664" s="107"/>
      <c r="AC1664" s="106"/>
      <c r="AD1664" s="106"/>
      <c r="AE1664" s="54"/>
      <c r="AF1664" s="104"/>
      <c r="AG1664" s="94"/>
      <c r="AH1664" s="94"/>
      <c r="AI1664"/>
      <c r="AJ1664"/>
      <c r="AM1664" s="13"/>
    </row>
    <row r="1665" spans="1:39" s="8" customFormat="1" ht="24.95" customHeight="1" x14ac:dyDescent="0.25">
      <c r="A1665" s="66" t="str">
        <f t="shared" si="25"/>
        <v/>
      </c>
      <c r="B1665" s="62"/>
      <c r="C1665" s="64" t="str">
        <f>IF(B1665="","",VLOOKUP(B1665,'Base productos'!A$2:H$11812,2,FALSE))</f>
        <v/>
      </c>
      <c r="D1665" s="67" t="str">
        <f>IF(B1665="","",VLOOKUP(B1665,'Base productos'!A$2:H$11812,3,FALSE))</f>
        <v/>
      </c>
      <c r="E1665" s="63" t="str">
        <f>IF(B1665="","",VLOOKUP(B1665,'Base productos'!A$2:H$11812,4,FALSE))</f>
        <v/>
      </c>
      <c r="F1665" s="63" t="str">
        <f>IF(B1665="","",VLOOKUP(B1665,'Base productos'!A$2:H$11812,5,FALSE))</f>
        <v/>
      </c>
      <c r="G1665" s="67" t="str">
        <f>IF(B1665="","",VLOOKUP(B1665,'Base productos'!A$2:H$11812,6,FALSE))</f>
        <v/>
      </c>
      <c r="H1665" s="67" t="str">
        <f>IF(B1665="","",VLOOKUP(B1665,'Base productos'!A$2:H$11812,7,FALSE))</f>
        <v/>
      </c>
      <c r="I1665" s="67" t="str">
        <f>IF(B1665="","",VLOOKUP(B1665,'Base productos'!A$2:H$11812,8,FALSE))</f>
        <v/>
      </c>
      <c r="J1665" s="47"/>
      <c r="K1665" s="48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70"/>
      <c r="Y1665" s="69"/>
      <c r="Z1665" s="70"/>
      <c r="AA1665" s="105"/>
      <c r="AB1665" s="107"/>
      <c r="AC1665" s="106"/>
      <c r="AD1665" s="106"/>
      <c r="AE1665" s="54"/>
      <c r="AF1665" s="104"/>
      <c r="AG1665" s="94"/>
      <c r="AH1665" s="94"/>
      <c r="AI1665"/>
      <c r="AJ1665"/>
      <c r="AM1665" s="13"/>
    </row>
    <row r="1666" spans="1:39" s="8" customFormat="1" ht="24.95" customHeight="1" x14ac:dyDescent="0.25">
      <c r="A1666" s="66" t="str">
        <f t="shared" si="25"/>
        <v/>
      </c>
      <c r="B1666" s="62"/>
      <c r="C1666" s="64" t="str">
        <f>IF(B1666="","",VLOOKUP(B1666,'Base productos'!A$2:H$11812,2,FALSE))</f>
        <v/>
      </c>
      <c r="D1666" s="67" t="str">
        <f>IF(B1666="","",VLOOKUP(B1666,'Base productos'!A$2:H$11812,3,FALSE))</f>
        <v/>
      </c>
      <c r="E1666" s="63" t="str">
        <f>IF(B1666="","",VLOOKUP(B1666,'Base productos'!A$2:H$11812,4,FALSE))</f>
        <v/>
      </c>
      <c r="F1666" s="63" t="str">
        <f>IF(B1666="","",VLOOKUP(B1666,'Base productos'!A$2:H$11812,5,FALSE))</f>
        <v/>
      </c>
      <c r="G1666" s="67" t="str">
        <f>IF(B1666="","",VLOOKUP(B1666,'Base productos'!A$2:H$11812,6,FALSE))</f>
        <v/>
      </c>
      <c r="H1666" s="67" t="str">
        <f>IF(B1666="","",VLOOKUP(B1666,'Base productos'!A$2:H$11812,7,FALSE))</f>
        <v/>
      </c>
      <c r="I1666" s="67" t="str">
        <f>IF(B1666="","",VLOOKUP(B1666,'Base productos'!A$2:H$11812,8,FALSE))</f>
        <v/>
      </c>
      <c r="J1666" s="47"/>
      <c r="K1666" s="48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70"/>
      <c r="Y1666" s="69"/>
      <c r="Z1666" s="70"/>
      <c r="AA1666" s="105"/>
      <c r="AB1666" s="107"/>
      <c r="AC1666" s="106"/>
      <c r="AD1666" s="106"/>
      <c r="AE1666" s="54"/>
      <c r="AF1666" s="104"/>
      <c r="AG1666" s="94"/>
      <c r="AH1666" s="94"/>
      <c r="AI1666"/>
      <c r="AJ1666"/>
      <c r="AM1666" s="13"/>
    </row>
    <row r="1667" spans="1:39" s="8" customFormat="1" ht="24.95" customHeight="1" x14ac:dyDescent="0.25">
      <c r="A1667" s="66" t="str">
        <f t="shared" si="25"/>
        <v/>
      </c>
      <c r="B1667" s="62"/>
      <c r="C1667" s="64" t="str">
        <f>IF(B1667="","",VLOOKUP(B1667,'Base productos'!A$2:H$11812,2,FALSE))</f>
        <v/>
      </c>
      <c r="D1667" s="67" t="str">
        <f>IF(B1667="","",VLOOKUP(B1667,'Base productos'!A$2:H$11812,3,FALSE))</f>
        <v/>
      </c>
      <c r="E1667" s="63" t="str">
        <f>IF(B1667="","",VLOOKUP(B1667,'Base productos'!A$2:H$11812,4,FALSE))</f>
        <v/>
      </c>
      <c r="F1667" s="63" t="str">
        <f>IF(B1667="","",VLOOKUP(B1667,'Base productos'!A$2:H$11812,5,FALSE))</f>
        <v/>
      </c>
      <c r="G1667" s="67" t="str">
        <f>IF(B1667="","",VLOOKUP(B1667,'Base productos'!A$2:H$11812,6,FALSE))</f>
        <v/>
      </c>
      <c r="H1667" s="67" t="str">
        <f>IF(B1667="","",VLOOKUP(B1667,'Base productos'!A$2:H$11812,7,FALSE))</f>
        <v/>
      </c>
      <c r="I1667" s="67" t="str">
        <f>IF(B1667="","",VLOOKUP(B1667,'Base productos'!A$2:H$11812,8,FALSE))</f>
        <v/>
      </c>
      <c r="J1667" s="47"/>
      <c r="K1667" s="48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70"/>
      <c r="Y1667" s="69"/>
      <c r="Z1667" s="70"/>
      <c r="AA1667" s="105"/>
      <c r="AB1667" s="107"/>
      <c r="AC1667" s="106"/>
      <c r="AD1667" s="106"/>
      <c r="AE1667" s="54"/>
      <c r="AF1667" s="104"/>
      <c r="AG1667" s="94"/>
      <c r="AH1667" s="94"/>
      <c r="AI1667"/>
      <c r="AJ1667"/>
      <c r="AM1667" s="13"/>
    </row>
    <row r="1668" spans="1:39" s="8" customFormat="1" ht="24.95" customHeight="1" x14ac:dyDescent="0.25">
      <c r="A1668" s="66" t="str">
        <f t="shared" si="25"/>
        <v/>
      </c>
      <c r="B1668" s="62"/>
      <c r="C1668" s="64" t="str">
        <f>IF(B1668="","",VLOOKUP(B1668,'Base productos'!A$2:H$11812,2,FALSE))</f>
        <v/>
      </c>
      <c r="D1668" s="67" t="str">
        <f>IF(B1668="","",VLOOKUP(B1668,'Base productos'!A$2:H$11812,3,FALSE))</f>
        <v/>
      </c>
      <c r="E1668" s="63" t="str">
        <f>IF(B1668="","",VLOOKUP(B1668,'Base productos'!A$2:H$11812,4,FALSE))</f>
        <v/>
      </c>
      <c r="F1668" s="63" t="str">
        <f>IF(B1668="","",VLOOKUP(B1668,'Base productos'!A$2:H$11812,5,FALSE))</f>
        <v/>
      </c>
      <c r="G1668" s="67" t="str">
        <f>IF(B1668="","",VLOOKUP(B1668,'Base productos'!A$2:H$11812,6,FALSE))</f>
        <v/>
      </c>
      <c r="H1668" s="67" t="str">
        <f>IF(B1668="","",VLOOKUP(B1668,'Base productos'!A$2:H$11812,7,FALSE))</f>
        <v/>
      </c>
      <c r="I1668" s="67" t="str">
        <f>IF(B1668="","",VLOOKUP(B1668,'Base productos'!A$2:H$11812,8,FALSE))</f>
        <v/>
      </c>
      <c r="J1668" s="47"/>
      <c r="K1668" s="48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70"/>
      <c r="Y1668" s="69"/>
      <c r="Z1668" s="70"/>
      <c r="AA1668" s="105"/>
      <c r="AB1668" s="107"/>
      <c r="AC1668" s="106"/>
      <c r="AD1668" s="106"/>
      <c r="AE1668" s="54"/>
      <c r="AF1668" s="104"/>
      <c r="AG1668" s="94"/>
      <c r="AH1668" s="94"/>
      <c r="AI1668"/>
      <c r="AJ1668"/>
      <c r="AM1668" s="13"/>
    </row>
    <row r="1669" spans="1:39" s="8" customFormat="1" ht="24.95" customHeight="1" x14ac:dyDescent="0.25">
      <c r="A1669" s="66" t="str">
        <f t="shared" si="25"/>
        <v/>
      </c>
      <c r="B1669" s="62"/>
      <c r="C1669" s="64" t="str">
        <f>IF(B1669="","",VLOOKUP(B1669,'Base productos'!A$2:H$11812,2,FALSE))</f>
        <v/>
      </c>
      <c r="D1669" s="67" t="str">
        <f>IF(B1669="","",VLOOKUP(B1669,'Base productos'!A$2:H$11812,3,FALSE))</f>
        <v/>
      </c>
      <c r="E1669" s="63" t="str">
        <f>IF(B1669="","",VLOOKUP(B1669,'Base productos'!A$2:H$11812,4,FALSE))</f>
        <v/>
      </c>
      <c r="F1669" s="63" t="str">
        <f>IF(B1669="","",VLOOKUP(B1669,'Base productos'!A$2:H$11812,5,FALSE))</f>
        <v/>
      </c>
      <c r="G1669" s="67" t="str">
        <f>IF(B1669="","",VLOOKUP(B1669,'Base productos'!A$2:H$11812,6,FALSE))</f>
        <v/>
      </c>
      <c r="H1669" s="67" t="str">
        <f>IF(B1669="","",VLOOKUP(B1669,'Base productos'!A$2:H$11812,7,FALSE))</f>
        <v/>
      </c>
      <c r="I1669" s="67" t="str">
        <f>IF(B1669="","",VLOOKUP(B1669,'Base productos'!A$2:H$11812,8,FALSE))</f>
        <v/>
      </c>
      <c r="J1669" s="47"/>
      <c r="K1669" s="48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70"/>
      <c r="Y1669" s="69"/>
      <c r="Z1669" s="70"/>
      <c r="AA1669" s="105"/>
      <c r="AB1669" s="107"/>
      <c r="AC1669" s="106"/>
      <c r="AD1669" s="106"/>
      <c r="AE1669" s="54"/>
      <c r="AF1669" s="104"/>
      <c r="AG1669" s="94"/>
      <c r="AH1669" s="94"/>
      <c r="AI1669"/>
      <c r="AJ1669"/>
      <c r="AM1669" s="13"/>
    </row>
    <row r="1670" spans="1:39" s="8" customFormat="1" ht="24.95" customHeight="1" x14ac:dyDescent="0.25">
      <c r="A1670" s="66" t="str">
        <f t="shared" si="25"/>
        <v/>
      </c>
      <c r="B1670" s="62"/>
      <c r="C1670" s="64" t="str">
        <f>IF(B1670="","",VLOOKUP(B1670,'Base productos'!A$2:H$11812,2,FALSE))</f>
        <v/>
      </c>
      <c r="D1670" s="67" t="str">
        <f>IF(B1670="","",VLOOKUP(B1670,'Base productos'!A$2:H$11812,3,FALSE))</f>
        <v/>
      </c>
      <c r="E1670" s="63" t="str">
        <f>IF(B1670="","",VLOOKUP(B1670,'Base productos'!A$2:H$11812,4,FALSE))</f>
        <v/>
      </c>
      <c r="F1670" s="63" t="str">
        <f>IF(B1670="","",VLOOKUP(B1670,'Base productos'!A$2:H$11812,5,FALSE))</f>
        <v/>
      </c>
      <c r="G1670" s="67" t="str">
        <f>IF(B1670="","",VLOOKUP(B1670,'Base productos'!A$2:H$11812,6,FALSE))</f>
        <v/>
      </c>
      <c r="H1670" s="67" t="str">
        <f>IF(B1670="","",VLOOKUP(B1670,'Base productos'!A$2:H$11812,7,FALSE))</f>
        <v/>
      </c>
      <c r="I1670" s="67" t="str">
        <f>IF(B1670="","",VLOOKUP(B1670,'Base productos'!A$2:H$11812,8,FALSE))</f>
        <v/>
      </c>
      <c r="J1670" s="47"/>
      <c r="K1670" s="48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70"/>
      <c r="Y1670" s="69"/>
      <c r="Z1670" s="70"/>
      <c r="AA1670" s="105"/>
      <c r="AB1670" s="107"/>
      <c r="AC1670" s="106"/>
      <c r="AD1670" s="106"/>
      <c r="AE1670" s="54"/>
      <c r="AF1670" s="104"/>
      <c r="AG1670" s="94"/>
      <c r="AH1670" s="94"/>
      <c r="AI1670"/>
      <c r="AJ1670"/>
      <c r="AM1670" s="13"/>
    </row>
    <row r="1671" spans="1:39" s="8" customFormat="1" ht="24.95" customHeight="1" x14ac:dyDescent="0.25">
      <c r="A1671" s="66" t="str">
        <f t="shared" si="25"/>
        <v/>
      </c>
      <c r="B1671" s="62"/>
      <c r="C1671" s="64" t="str">
        <f>IF(B1671="","",VLOOKUP(B1671,'Base productos'!A$2:H$11812,2,FALSE))</f>
        <v/>
      </c>
      <c r="D1671" s="67" t="str">
        <f>IF(B1671="","",VLOOKUP(B1671,'Base productos'!A$2:H$11812,3,FALSE))</f>
        <v/>
      </c>
      <c r="E1671" s="63" t="str">
        <f>IF(B1671="","",VLOOKUP(B1671,'Base productos'!A$2:H$11812,4,FALSE))</f>
        <v/>
      </c>
      <c r="F1671" s="63" t="str">
        <f>IF(B1671="","",VLOOKUP(B1671,'Base productos'!A$2:H$11812,5,FALSE))</f>
        <v/>
      </c>
      <c r="G1671" s="67" t="str">
        <f>IF(B1671="","",VLOOKUP(B1671,'Base productos'!A$2:H$11812,6,FALSE))</f>
        <v/>
      </c>
      <c r="H1671" s="67" t="str">
        <f>IF(B1671="","",VLOOKUP(B1671,'Base productos'!A$2:H$11812,7,FALSE))</f>
        <v/>
      </c>
      <c r="I1671" s="67" t="str">
        <f>IF(B1671="","",VLOOKUP(B1671,'Base productos'!A$2:H$11812,8,FALSE))</f>
        <v/>
      </c>
      <c r="J1671" s="47"/>
      <c r="K1671" s="48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70"/>
      <c r="Y1671" s="69"/>
      <c r="Z1671" s="70"/>
      <c r="AA1671" s="105"/>
      <c r="AB1671" s="107"/>
      <c r="AC1671" s="106"/>
      <c r="AD1671" s="106"/>
      <c r="AE1671" s="54"/>
      <c r="AF1671" s="104"/>
      <c r="AG1671" s="94"/>
      <c r="AH1671" s="94"/>
      <c r="AI1671"/>
      <c r="AJ1671"/>
      <c r="AM1671" s="13"/>
    </row>
    <row r="1672" spans="1:39" s="8" customFormat="1" ht="24.95" customHeight="1" x14ac:dyDescent="0.25">
      <c r="A1672" s="66" t="str">
        <f t="shared" si="25"/>
        <v/>
      </c>
      <c r="B1672" s="62"/>
      <c r="C1672" s="64" t="str">
        <f>IF(B1672="","",VLOOKUP(B1672,'Base productos'!A$2:H$11812,2,FALSE))</f>
        <v/>
      </c>
      <c r="D1672" s="67" t="str">
        <f>IF(B1672="","",VLOOKUP(B1672,'Base productos'!A$2:H$11812,3,FALSE))</f>
        <v/>
      </c>
      <c r="E1672" s="63" t="str">
        <f>IF(B1672="","",VLOOKUP(B1672,'Base productos'!A$2:H$11812,4,FALSE))</f>
        <v/>
      </c>
      <c r="F1672" s="63" t="str">
        <f>IF(B1672="","",VLOOKUP(B1672,'Base productos'!A$2:H$11812,5,FALSE))</f>
        <v/>
      </c>
      <c r="G1672" s="67" t="str">
        <f>IF(B1672="","",VLOOKUP(B1672,'Base productos'!A$2:H$11812,6,FALSE))</f>
        <v/>
      </c>
      <c r="H1672" s="67" t="str">
        <f>IF(B1672="","",VLOOKUP(B1672,'Base productos'!A$2:H$11812,7,FALSE))</f>
        <v/>
      </c>
      <c r="I1672" s="67" t="str">
        <f>IF(B1672="","",VLOOKUP(B1672,'Base productos'!A$2:H$11812,8,FALSE))</f>
        <v/>
      </c>
      <c r="J1672" s="47"/>
      <c r="K1672" s="48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70"/>
      <c r="Y1672" s="69"/>
      <c r="Z1672" s="70"/>
      <c r="AA1672" s="105"/>
      <c r="AB1672" s="107"/>
      <c r="AC1672" s="106"/>
      <c r="AD1672" s="106"/>
      <c r="AE1672" s="54"/>
      <c r="AF1672" s="104"/>
      <c r="AG1672" s="94"/>
      <c r="AH1672" s="94"/>
      <c r="AI1672"/>
      <c r="AJ1672"/>
      <c r="AM1672" s="13"/>
    </row>
    <row r="1673" spans="1:39" s="8" customFormat="1" ht="24.95" customHeight="1" x14ac:dyDescent="0.25">
      <c r="A1673" s="66" t="str">
        <f t="shared" si="25"/>
        <v/>
      </c>
      <c r="B1673" s="62"/>
      <c r="C1673" s="64" t="str">
        <f>IF(B1673="","",VLOOKUP(B1673,'Base productos'!A$2:H$11812,2,FALSE))</f>
        <v/>
      </c>
      <c r="D1673" s="67" t="str">
        <f>IF(B1673="","",VLOOKUP(B1673,'Base productos'!A$2:H$11812,3,FALSE))</f>
        <v/>
      </c>
      <c r="E1673" s="63" t="str">
        <f>IF(B1673="","",VLOOKUP(B1673,'Base productos'!A$2:H$11812,4,FALSE))</f>
        <v/>
      </c>
      <c r="F1673" s="63" t="str">
        <f>IF(B1673="","",VLOOKUP(B1673,'Base productos'!A$2:H$11812,5,FALSE))</f>
        <v/>
      </c>
      <c r="G1673" s="67" t="str">
        <f>IF(B1673="","",VLOOKUP(B1673,'Base productos'!A$2:H$11812,6,FALSE))</f>
        <v/>
      </c>
      <c r="H1673" s="67" t="str">
        <f>IF(B1673="","",VLOOKUP(B1673,'Base productos'!A$2:H$11812,7,FALSE))</f>
        <v/>
      </c>
      <c r="I1673" s="67" t="str">
        <f>IF(B1673="","",VLOOKUP(B1673,'Base productos'!A$2:H$11812,8,FALSE))</f>
        <v/>
      </c>
      <c r="J1673" s="47"/>
      <c r="K1673" s="48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70"/>
      <c r="Y1673" s="69"/>
      <c r="Z1673" s="70"/>
      <c r="AA1673" s="105"/>
      <c r="AB1673" s="107"/>
      <c r="AC1673" s="106"/>
      <c r="AD1673" s="106"/>
      <c r="AE1673" s="54"/>
      <c r="AF1673" s="104"/>
      <c r="AG1673" s="94"/>
      <c r="AH1673" s="94"/>
      <c r="AI1673"/>
      <c r="AJ1673"/>
      <c r="AM1673" s="13"/>
    </row>
    <row r="1674" spans="1:39" s="8" customFormat="1" ht="24.95" customHeight="1" x14ac:dyDescent="0.25">
      <c r="A1674" s="66" t="str">
        <f t="shared" si="25"/>
        <v/>
      </c>
      <c r="B1674" s="62"/>
      <c r="C1674" s="64" t="str">
        <f>IF(B1674="","",VLOOKUP(B1674,'Base productos'!A$2:H$11812,2,FALSE))</f>
        <v/>
      </c>
      <c r="D1674" s="67" t="str">
        <f>IF(B1674="","",VLOOKUP(B1674,'Base productos'!A$2:H$11812,3,FALSE))</f>
        <v/>
      </c>
      <c r="E1674" s="63" t="str">
        <f>IF(B1674="","",VLOOKUP(B1674,'Base productos'!A$2:H$11812,4,FALSE))</f>
        <v/>
      </c>
      <c r="F1674" s="63" t="str">
        <f>IF(B1674="","",VLOOKUP(B1674,'Base productos'!A$2:H$11812,5,FALSE))</f>
        <v/>
      </c>
      <c r="G1674" s="67" t="str">
        <f>IF(B1674="","",VLOOKUP(B1674,'Base productos'!A$2:H$11812,6,FALSE))</f>
        <v/>
      </c>
      <c r="H1674" s="67" t="str">
        <f>IF(B1674="","",VLOOKUP(B1674,'Base productos'!A$2:H$11812,7,FALSE))</f>
        <v/>
      </c>
      <c r="I1674" s="67" t="str">
        <f>IF(B1674="","",VLOOKUP(B1674,'Base productos'!A$2:H$11812,8,FALSE))</f>
        <v/>
      </c>
      <c r="J1674" s="47"/>
      <c r="K1674" s="48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70"/>
      <c r="Y1674" s="69"/>
      <c r="Z1674" s="70"/>
      <c r="AA1674" s="105"/>
      <c r="AB1674" s="107"/>
      <c r="AC1674" s="106"/>
      <c r="AD1674" s="106"/>
      <c r="AE1674" s="54"/>
      <c r="AF1674" s="104"/>
      <c r="AG1674" s="94"/>
      <c r="AH1674" s="94"/>
      <c r="AI1674"/>
      <c r="AJ1674"/>
      <c r="AM1674" s="13"/>
    </row>
    <row r="1675" spans="1:39" s="8" customFormat="1" ht="24.95" customHeight="1" x14ac:dyDescent="0.25">
      <c r="A1675" s="66" t="str">
        <f t="shared" si="25"/>
        <v/>
      </c>
      <c r="B1675" s="62"/>
      <c r="C1675" s="64" t="str">
        <f>IF(B1675="","",VLOOKUP(B1675,'Base productos'!A$2:H$11812,2,FALSE))</f>
        <v/>
      </c>
      <c r="D1675" s="67" t="str">
        <f>IF(B1675="","",VLOOKUP(B1675,'Base productos'!A$2:H$11812,3,FALSE))</f>
        <v/>
      </c>
      <c r="E1675" s="63" t="str">
        <f>IF(B1675="","",VLOOKUP(B1675,'Base productos'!A$2:H$11812,4,FALSE))</f>
        <v/>
      </c>
      <c r="F1675" s="63" t="str">
        <f>IF(B1675="","",VLOOKUP(B1675,'Base productos'!A$2:H$11812,5,FALSE))</f>
        <v/>
      </c>
      <c r="G1675" s="67" t="str">
        <f>IF(B1675="","",VLOOKUP(B1675,'Base productos'!A$2:H$11812,6,FALSE))</f>
        <v/>
      </c>
      <c r="H1675" s="67" t="str">
        <f>IF(B1675="","",VLOOKUP(B1675,'Base productos'!A$2:H$11812,7,FALSE))</f>
        <v/>
      </c>
      <c r="I1675" s="67" t="str">
        <f>IF(B1675="","",VLOOKUP(B1675,'Base productos'!A$2:H$11812,8,FALSE))</f>
        <v/>
      </c>
      <c r="J1675" s="47"/>
      <c r="K1675" s="48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70"/>
      <c r="Y1675" s="69"/>
      <c r="Z1675" s="70"/>
      <c r="AA1675" s="105"/>
      <c r="AB1675" s="107"/>
      <c r="AC1675" s="106"/>
      <c r="AD1675" s="106"/>
      <c r="AE1675" s="54"/>
      <c r="AF1675" s="104"/>
      <c r="AG1675" s="94"/>
      <c r="AH1675" s="94"/>
      <c r="AI1675"/>
      <c r="AJ1675"/>
      <c r="AM1675" s="13"/>
    </row>
    <row r="1676" spans="1:39" s="8" customFormat="1" ht="24.95" customHeight="1" x14ac:dyDescent="0.25">
      <c r="A1676" s="66" t="str">
        <f t="shared" si="25"/>
        <v/>
      </c>
      <c r="B1676" s="62"/>
      <c r="C1676" s="64" t="str">
        <f>IF(B1676="","",VLOOKUP(B1676,'Base productos'!A$2:H$11812,2,FALSE))</f>
        <v/>
      </c>
      <c r="D1676" s="67" t="str">
        <f>IF(B1676="","",VLOOKUP(B1676,'Base productos'!A$2:H$11812,3,FALSE))</f>
        <v/>
      </c>
      <c r="E1676" s="63" t="str">
        <f>IF(B1676="","",VLOOKUP(B1676,'Base productos'!A$2:H$11812,4,FALSE))</f>
        <v/>
      </c>
      <c r="F1676" s="63" t="str">
        <f>IF(B1676="","",VLOOKUP(B1676,'Base productos'!A$2:H$11812,5,FALSE))</f>
        <v/>
      </c>
      <c r="G1676" s="67" t="str">
        <f>IF(B1676="","",VLOOKUP(B1676,'Base productos'!A$2:H$11812,6,FALSE))</f>
        <v/>
      </c>
      <c r="H1676" s="67" t="str">
        <f>IF(B1676="","",VLOOKUP(B1676,'Base productos'!A$2:H$11812,7,FALSE))</f>
        <v/>
      </c>
      <c r="I1676" s="67" t="str">
        <f>IF(B1676="","",VLOOKUP(B1676,'Base productos'!A$2:H$11812,8,FALSE))</f>
        <v/>
      </c>
      <c r="J1676" s="47"/>
      <c r="K1676" s="48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70"/>
      <c r="Y1676" s="69"/>
      <c r="Z1676" s="70"/>
      <c r="AA1676" s="105"/>
      <c r="AB1676" s="107"/>
      <c r="AC1676" s="106"/>
      <c r="AD1676" s="106"/>
      <c r="AE1676" s="54"/>
      <c r="AF1676" s="104"/>
      <c r="AG1676" s="94"/>
      <c r="AH1676" s="94"/>
      <c r="AI1676"/>
      <c r="AJ1676"/>
      <c r="AM1676" s="13"/>
    </row>
    <row r="1677" spans="1:39" s="8" customFormat="1" ht="24.95" customHeight="1" x14ac:dyDescent="0.25">
      <c r="A1677" s="66" t="str">
        <f t="shared" si="25"/>
        <v/>
      </c>
      <c r="B1677" s="62"/>
      <c r="C1677" s="64" t="str">
        <f>IF(B1677="","",VLOOKUP(B1677,'Base productos'!A$2:H$11812,2,FALSE))</f>
        <v/>
      </c>
      <c r="D1677" s="67" t="str">
        <f>IF(B1677="","",VLOOKUP(B1677,'Base productos'!A$2:H$11812,3,FALSE))</f>
        <v/>
      </c>
      <c r="E1677" s="63" t="str">
        <f>IF(B1677="","",VLOOKUP(B1677,'Base productos'!A$2:H$11812,4,FALSE))</f>
        <v/>
      </c>
      <c r="F1677" s="63" t="str">
        <f>IF(B1677="","",VLOOKUP(B1677,'Base productos'!A$2:H$11812,5,FALSE))</f>
        <v/>
      </c>
      <c r="G1677" s="67" t="str">
        <f>IF(B1677="","",VLOOKUP(B1677,'Base productos'!A$2:H$11812,6,FALSE))</f>
        <v/>
      </c>
      <c r="H1677" s="67" t="str">
        <f>IF(B1677="","",VLOOKUP(B1677,'Base productos'!A$2:H$11812,7,FALSE))</f>
        <v/>
      </c>
      <c r="I1677" s="67" t="str">
        <f>IF(B1677="","",VLOOKUP(B1677,'Base productos'!A$2:H$11812,8,FALSE))</f>
        <v/>
      </c>
      <c r="J1677" s="47"/>
      <c r="K1677" s="48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70"/>
      <c r="Y1677" s="69"/>
      <c r="Z1677" s="70"/>
      <c r="AA1677" s="105"/>
      <c r="AB1677" s="107"/>
      <c r="AC1677" s="106"/>
      <c r="AD1677" s="106"/>
      <c r="AE1677" s="54"/>
      <c r="AF1677" s="104"/>
      <c r="AG1677" s="94"/>
      <c r="AH1677" s="94"/>
      <c r="AI1677"/>
      <c r="AJ1677"/>
      <c r="AM1677" s="13"/>
    </row>
    <row r="1678" spans="1:39" s="8" customFormat="1" ht="24.95" customHeight="1" x14ac:dyDescent="0.25">
      <c r="A1678" s="66" t="str">
        <f t="shared" si="25"/>
        <v/>
      </c>
      <c r="B1678" s="62"/>
      <c r="C1678" s="64" t="str">
        <f>IF(B1678="","",VLOOKUP(B1678,'Base productos'!A$2:H$11812,2,FALSE))</f>
        <v/>
      </c>
      <c r="D1678" s="67" t="str">
        <f>IF(B1678="","",VLOOKUP(B1678,'Base productos'!A$2:H$11812,3,FALSE))</f>
        <v/>
      </c>
      <c r="E1678" s="63" t="str">
        <f>IF(B1678="","",VLOOKUP(B1678,'Base productos'!A$2:H$11812,4,FALSE))</f>
        <v/>
      </c>
      <c r="F1678" s="63" t="str">
        <f>IF(B1678="","",VLOOKUP(B1678,'Base productos'!A$2:H$11812,5,FALSE))</f>
        <v/>
      </c>
      <c r="G1678" s="67" t="str">
        <f>IF(B1678="","",VLOOKUP(B1678,'Base productos'!A$2:H$11812,6,FALSE))</f>
        <v/>
      </c>
      <c r="H1678" s="67" t="str">
        <f>IF(B1678="","",VLOOKUP(B1678,'Base productos'!A$2:H$11812,7,FALSE))</f>
        <v/>
      </c>
      <c r="I1678" s="67" t="str">
        <f>IF(B1678="","",VLOOKUP(B1678,'Base productos'!A$2:H$11812,8,FALSE))</f>
        <v/>
      </c>
      <c r="J1678" s="47"/>
      <c r="K1678" s="48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70"/>
      <c r="Y1678" s="69"/>
      <c r="Z1678" s="70"/>
      <c r="AA1678" s="105"/>
      <c r="AB1678" s="107"/>
      <c r="AC1678" s="106"/>
      <c r="AD1678" s="106"/>
      <c r="AE1678" s="54"/>
      <c r="AF1678" s="104"/>
      <c r="AG1678" s="94"/>
      <c r="AH1678" s="94"/>
      <c r="AI1678"/>
      <c r="AJ1678"/>
      <c r="AM1678" s="13"/>
    </row>
    <row r="1679" spans="1:39" s="8" customFormat="1" ht="24.95" customHeight="1" x14ac:dyDescent="0.25">
      <c r="A1679" s="66" t="str">
        <f t="shared" si="25"/>
        <v/>
      </c>
      <c r="B1679" s="62"/>
      <c r="C1679" s="64" t="str">
        <f>IF(B1679="","",VLOOKUP(B1679,'Base productos'!A$2:H$11812,2,FALSE))</f>
        <v/>
      </c>
      <c r="D1679" s="67" t="str">
        <f>IF(B1679="","",VLOOKUP(B1679,'Base productos'!A$2:H$11812,3,FALSE))</f>
        <v/>
      </c>
      <c r="E1679" s="63" t="str">
        <f>IF(B1679="","",VLOOKUP(B1679,'Base productos'!A$2:H$11812,4,FALSE))</f>
        <v/>
      </c>
      <c r="F1679" s="63" t="str">
        <f>IF(B1679="","",VLOOKUP(B1679,'Base productos'!A$2:H$11812,5,FALSE))</f>
        <v/>
      </c>
      <c r="G1679" s="67" t="str">
        <f>IF(B1679="","",VLOOKUP(B1679,'Base productos'!A$2:H$11812,6,FALSE))</f>
        <v/>
      </c>
      <c r="H1679" s="67" t="str">
        <f>IF(B1679="","",VLOOKUP(B1679,'Base productos'!A$2:H$11812,7,FALSE))</f>
        <v/>
      </c>
      <c r="I1679" s="67" t="str">
        <f>IF(B1679="","",VLOOKUP(B1679,'Base productos'!A$2:H$11812,8,FALSE))</f>
        <v/>
      </c>
      <c r="J1679" s="47"/>
      <c r="K1679" s="48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70"/>
      <c r="Y1679" s="69"/>
      <c r="Z1679" s="70"/>
      <c r="AA1679" s="105"/>
      <c r="AB1679" s="107"/>
      <c r="AC1679" s="106"/>
      <c r="AD1679" s="106"/>
      <c r="AE1679" s="54"/>
      <c r="AF1679" s="104"/>
      <c r="AG1679" s="94"/>
      <c r="AH1679" s="94"/>
      <c r="AI1679"/>
      <c r="AJ1679"/>
      <c r="AM1679" s="13"/>
    </row>
    <row r="1680" spans="1:39" s="8" customFormat="1" ht="24.95" customHeight="1" x14ac:dyDescent="0.25">
      <c r="A1680" s="66" t="str">
        <f t="shared" si="25"/>
        <v/>
      </c>
      <c r="B1680" s="62"/>
      <c r="C1680" s="64" t="str">
        <f>IF(B1680="","",VLOOKUP(B1680,'Base productos'!A$2:H$11812,2,FALSE))</f>
        <v/>
      </c>
      <c r="D1680" s="67" t="str">
        <f>IF(B1680="","",VLOOKUP(B1680,'Base productos'!A$2:H$11812,3,FALSE))</f>
        <v/>
      </c>
      <c r="E1680" s="63" t="str">
        <f>IF(B1680="","",VLOOKUP(B1680,'Base productos'!A$2:H$11812,4,FALSE))</f>
        <v/>
      </c>
      <c r="F1680" s="63" t="str">
        <f>IF(B1680="","",VLOOKUP(B1680,'Base productos'!A$2:H$11812,5,FALSE))</f>
        <v/>
      </c>
      <c r="G1680" s="67" t="str">
        <f>IF(B1680="","",VLOOKUP(B1680,'Base productos'!A$2:H$11812,6,FALSE))</f>
        <v/>
      </c>
      <c r="H1680" s="67" t="str">
        <f>IF(B1680="","",VLOOKUP(B1680,'Base productos'!A$2:H$11812,7,FALSE))</f>
        <v/>
      </c>
      <c r="I1680" s="67" t="str">
        <f>IF(B1680="","",VLOOKUP(B1680,'Base productos'!A$2:H$11812,8,FALSE))</f>
        <v/>
      </c>
      <c r="J1680" s="47"/>
      <c r="K1680" s="48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70"/>
      <c r="Y1680" s="69"/>
      <c r="Z1680" s="70"/>
      <c r="AA1680" s="105"/>
      <c r="AB1680" s="107"/>
      <c r="AC1680" s="106"/>
      <c r="AD1680" s="106"/>
      <c r="AE1680" s="54"/>
      <c r="AF1680" s="104"/>
      <c r="AG1680" s="94"/>
      <c r="AH1680" s="94"/>
      <c r="AI1680"/>
      <c r="AJ1680"/>
      <c r="AM1680" s="13"/>
    </row>
    <row r="1681" spans="1:39" s="8" customFormat="1" ht="24.95" customHeight="1" x14ac:dyDescent="0.25">
      <c r="A1681" s="66" t="str">
        <f t="shared" si="25"/>
        <v/>
      </c>
      <c r="B1681" s="62"/>
      <c r="C1681" s="64" t="str">
        <f>IF(B1681="","",VLOOKUP(B1681,'Base productos'!A$2:H$11812,2,FALSE))</f>
        <v/>
      </c>
      <c r="D1681" s="67" t="str">
        <f>IF(B1681="","",VLOOKUP(B1681,'Base productos'!A$2:H$11812,3,FALSE))</f>
        <v/>
      </c>
      <c r="E1681" s="63" t="str">
        <f>IF(B1681="","",VLOOKUP(B1681,'Base productos'!A$2:H$11812,4,FALSE))</f>
        <v/>
      </c>
      <c r="F1681" s="63" t="str">
        <f>IF(B1681="","",VLOOKUP(B1681,'Base productos'!A$2:H$11812,5,FALSE))</f>
        <v/>
      </c>
      <c r="G1681" s="67" t="str">
        <f>IF(B1681="","",VLOOKUP(B1681,'Base productos'!A$2:H$11812,6,FALSE))</f>
        <v/>
      </c>
      <c r="H1681" s="67" t="str">
        <f>IF(B1681="","",VLOOKUP(B1681,'Base productos'!A$2:H$11812,7,FALSE))</f>
        <v/>
      </c>
      <c r="I1681" s="67" t="str">
        <f>IF(B1681="","",VLOOKUP(B1681,'Base productos'!A$2:H$11812,8,FALSE))</f>
        <v/>
      </c>
      <c r="J1681" s="47"/>
      <c r="K1681" s="48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70"/>
      <c r="Y1681" s="69"/>
      <c r="Z1681" s="70"/>
      <c r="AA1681" s="105"/>
      <c r="AB1681" s="107"/>
      <c r="AC1681" s="106"/>
      <c r="AD1681" s="106"/>
      <c r="AE1681" s="54"/>
      <c r="AF1681" s="104"/>
      <c r="AG1681" s="94"/>
      <c r="AH1681" s="94"/>
      <c r="AI1681"/>
      <c r="AJ1681"/>
      <c r="AM1681" s="13"/>
    </row>
    <row r="1682" spans="1:39" s="8" customFormat="1" ht="24.95" customHeight="1" x14ac:dyDescent="0.25">
      <c r="A1682" s="66" t="str">
        <f t="shared" si="25"/>
        <v/>
      </c>
      <c r="B1682" s="62"/>
      <c r="C1682" s="64" t="str">
        <f>IF(B1682="","",VLOOKUP(B1682,'Base productos'!A$2:H$11812,2,FALSE))</f>
        <v/>
      </c>
      <c r="D1682" s="67" t="str">
        <f>IF(B1682="","",VLOOKUP(B1682,'Base productos'!A$2:H$11812,3,FALSE))</f>
        <v/>
      </c>
      <c r="E1682" s="63" t="str">
        <f>IF(B1682="","",VLOOKUP(B1682,'Base productos'!A$2:H$11812,4,FALSE))</f>
        <v/>
      </c>
      <c r="F1682" s="63" t="str">
        <f>IF(B1682="","",VLOOKUP(B1682,'Base productos'!A$2:H$11812,5,FALSE))</f>
        <v/>
      </c>
      <c r="G1682" s="67" t="str">
        <f>IF(B1682="","",VLOOKUP(B1682,'Base productos'!A$2:H$11812,6,FALSE))</f>
        <v/>
      </c>
      <c r="H1682" s="67" t="str">
        <f>IF(B1682="","",VLOOKUP(B1682,'Base productos'!A$2:H$11812,7,FALSE))</f>
        <v/>
      </c>
      <c r="I1682" s="67" t="str">
        <f>IF(B1682="","",VLOOKUP(B1682,'Base productos'!A$2:H$11812,8,FALSE))</f>
        <v/>
      </c>
      <c r="J1682" s="47"/>
      <c r="K1682" s="48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70"/>
      <c r="Y1682" s="69"/>
      <c r="Z1682" s="70"/>
      <c r="AA1682" s="105"/>
      <c r="AB1682" s="107"/>
      <c r="AC1682" s="106"/>
      <c r="AD1682" s="106"/>
      <c r="AE1682" s="54"/>
      <c r="AF1682" s="104"/>
      <c r="AG1682" s="94"/>
      <c r="AH1682" s="94"/>
      <c r="AI1682"/>
      <c r="AJ1682"/>
      <c r="AM1682" s="13"/>
    </row>
    <row r="1683" spans="1:39" s="8" customFormat="1" ht="24.95" customHeight="1" x14ac:dyDescent="0.25">
      <c r="A1683" s="66" t="str">
        <f t="shared" si="25"/>
        <v/>
      </c>
      <c r="B1683" s="62"/>
      <c r="C1683" s="64" t="str">
        <f>IF(B1683="","",VLOOKUP(B1683,'Base productos'!A$2:H$11812,2,FALSE))</f>
        <v/>
      </c>
      <c r="D1683" s="67" t="str">
        <f>IF(B1683="","",VLOOKUP(B1683,'Base productos'!A$2:H$11812,3,FALSE))</f>
        <v/>
      </c>
      <c r="E1683" s="63" t="str">
        <f>IF(B1683="","",VLOOKUP(B1683,'Base productos'!A$2:H$11812,4,FALSE))</f>
        <v/>
      </c>
      <c r="F1683" s="63" t="str">
        <f>IF(B1683="","",VLOOKUP(B1683,'Base productos'!A$2:H$11812,5,FALSE))</f>
        <v/>
      </c>
      <c r="G1683" s="67" t="str">
        <f>IF(B1683="","",VLOOKUP(B1683,'Base productos'!A$2:H$11812,6,FALSE))</f>
        <v/>
      </c>
      <c r="H1683" s="67" t="str">
        <f>IF(B1683="","",VLOOKUP(B1683,'Base productos'!A$2:H$11812,7,FALSE))</f>
        <v/>
      </c>
      <c r="I1683" s="67" t="str">
        <f>IF(B1683="","",VLOOKUP(B1683,'Base productos'!A$2:H$11812,8,FALSE))</f>
        <v/>
      </c>
      <c r="J1683" s="47"/>
      <c r="K1683" s="48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70"/>
      <c r="Y1683" s="69"/>
      <c r="Z1683" s="70"/>
      <c r="AA1683" s="105"/>
      <c r="AB1683" s="107"/>
      <c r="AC1683" s="106"/>
      <c r="AD1683" s="106"/>
      <c r="AE1683" s="54"/>
      <c r="AF1683" s="104"/>
      <c r="AG1683" s="94"/>
      <c r="AH1683" s="94"/>
      <c r="AI1683"/>
      <c r="AJ1683"/>
      <c r="AM1683" s="13"/>
    </row>
    <row r="1684" spans="1:39" s="8" customFormat="1" ht="24.95" customHeight="1" x14ac:dyDescent="0.25">
      <c r="A1684" s="66" t="str">
        <f t="shared" si="25"/>
        <v/>
      </c>
      <c r="B1684" s="62"/>
      <c r="C1684" s="64" t="str">
        <f>IF(B1684="","",VLOOKUP(B1684,'Base productos'!A$2:H$11812,2,FALSE))</f>
        <v/>
      </c>
      <c r="D1684" s="67" t="str">
        <f>IF(B1684="","",VLOOKUP(B1684,'Base productos'!A$2:H$11812,3,FALSE))</f>
        <v/>
      </c>
      <c r="E1684" s="63" t="str">
        <f>IF(B1684="","",VLOOKUP(B1684,'Base productos'!A$2:H$11812,4,FALSE))</f>
        <v/>
      </c>
      <c r="F1684" s="63" t="str">
        <f>IF(B1684="","",VLOOKUP(B1684,'Base productos'!A$2:H$11812,5,FALSE))</f>
        <v/>
      </c>
      <c r="G1684" s="67" t="str">
        <f>IF(B1684="","",VLOOKUP(B1684,'Base productos'!A$2:H$11812,6,FALSE))</f>
        <v/>
      </c>
      <c r="H1684" s="67" t="str">
        <f>IF(B1684="","",VLOOKUP(B1684,'Base productos'!A$2:H$11812,7,FALSE))</f>
        <v/>
      </c>
      <c r="I1684" s="67" t="str">
        <f>IF(B1684="","",VLOOKUP(B1684,'Base productos'!A$2:H$11812,8,FALSE))</f>
        <v/>
      </c>
      <c r="J1684" s="47"/>
      <c r="K1684" s="48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70"/>
      <c r="Y1684" s="69"/>
      <c r="Z1684" s="70"/>
      <c r="AA1684" s="105"/>
      <c r="AB1684" s="107"/>
      <c r="AC1684" s="106"/>
      <c r="AD1684" s="106"/>
      <c r="AE1684" s="54"/>
      <c r="AF1684" s="104"/>
      <c r="AG1684" s="94"/>
      <c r="AH1684" s="94"/>
      <c r="AI1684"/>
      <c r="AJ1684"/>
      <c r="AM1684" s="13"/>
    </row>
    <row r="1685" spans="1:39" s="8" customFormat="1" ht="24.95" customHeight="1" x14ac:dyDescent="0.25">
      <c r="A1685" s="66" t="str">
        <f t="shared" si="25"/>
        <v/>
      </c>
      <c r="B1685" s="62"/>
      <c r="C1685" s="64" t="str">
        <f>IF(B1685="","",VLOOKUP(B1685,'Base productos'!A$2:H$11812,2,FALSE))</f>
        <v/>
      </c>
      <c r="D1685" s="67" t="str">
        <f>IF(B1685="","",VLOOKUP(B1685,'Base productos'!A$2:H$11812,3,FALSE))</f>
        <v/>
      </c>
      <c r="E1685" s="63" t="str">
        <f>IF(B1685="","",VLOOKUP(B1685,'Base productos'!A$2:H$11812,4,FALSE))</f>
        <v/>
      </c>
      <c r="F1685" s="63" t="str">
        <f>IF(B1685="","",VLOOKUP(B1685,'Base productos'!A$2:H$11812,5,FALSE))</f>
        <v/>
      </c>
      <c r="G1685" s="67" t="str">
        <f>IF(B1685="","",VLOOKUP(B1685,'Base productos'!A$2:H$11812,6,FALSE))</f>
        <v/>
      </c>
      <c r="H1685" s="67" t="str">
        <f>IF(B1685="","",VLOOKUP(B1685,'Base productos'!A$2:H$11812,7,FALSE))</f>
        <v/>
      </c>
      <c r="I1685" s="67" t="str">
        <f>IF(B1685="","",VLOOKUP(B1685,'Base productos'!A$2:H$11812,8,FALSE))</f>
        <v/>
      </c>
      <c r="J1685" s="47"/>
      <c r="K1685" s="48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70"/>
      <c r="Y1685" s="69"/>
      <c r="Z1685" s="70"/>
      <c r="AA1685" s="105"/>
      <c r="AB1685" s="107"/>
      <c r="AC1685" s="106"/>
      <c r="AD1685" s="106"/>
      <c r="AE1685" s="54"/>
      <c r="AF1685" s="104"/>
      <c r="AG1685" s="94"/>
      <c r="AH1685" s="94"/>
      <c r="AI1685"/>
      <c r="AJ1685"/>
      <c r="AM1685" s="13"/>
    </row>
    <row r="1686" spans="1:39" s="8" customFormat="1" ht="24.95" customHeight="1" x14ac:dyDescent="0.25">
      <c r="A1686" s="66" t="str">
        <f t="shared" si="25"/>
        <v/>
      </c>
      <c r="B1686" s="62"/>
      <c r="C1686" s="64" t="str">
        <f>IF(B1686="","",VLOOKUP(B1686,'Base productos'!A$2:H$11812,2,FALSE))</f>
        <v/>
      </c>
      <c r="D1686" s="67" t="str">
        <f>IF(B1686="","",VLOOKUP(B1686,'Base productos'!A$2:H$11812,3,FALSE))</f>
        <v/>
      </c>
      <c r="E1686" s="63" t="str">
        <f>IF(B1686="","",VLOOKUP(B1686,'Base productos'!A$2:H$11812,4,FALSE))</f>
        <v/>
      </c>
      <c r="F1686" s="63" t="str">
        <f>IF(B1686="","",VLOOKUP(B1686,'Base productos'!A$2:H$11812,5,FALSE))</f>
        <v/>
      </c>
      <c r="G1686" s="67" t="str">
        <f>IF(B1686="","",VLOOKUP(B1686,'Base productos'!A$2:H$11812,6,FALSE))</f>
        <v/>
      </c>
      <c r="H1686" s="67" t="str">
        <f>IF(B1686="","",VLOOKUP(B1686,'Base productos'!A$2:H$11812,7,FALSE))</f>
        <v/>
      </c>
      <c r="I1686" s="67" t="str">
        <f>IF(B1686="","",VLOOKUP(B1686,'Base productos'!A$2:H$11812,8,FALSE))</f>
        <v/>
      </c>
      <c r="J1686" s="47"/>
      <c r="K1686" s="48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70"/>
      <c r="Y1686" s="69"/>
      <c r="Z1686" s="70"/>
      <c r="AA1686" s="105"/>
      <c r="AB1686" s="107"/>
      <c r="AC1686" s="106"/>
      <c r="AD1686" s="106"/>
      <c r="AE1686" s="54"/>
      <c r="AF1686" s="104"/>
      <c r="AG1686" s="94"/>
      <c r="AH1686" s="94"/>
      <c r="AI1686"/>
      <c r="AJ1686"/>
      <c r="AM1686" s="13"/>
    </row>
    <row r="1687" spans="1:39" s="8" customFormat="1" ht="24.95" customHeight="1" x14ac:dyDescent="0.25">
      <c r="A1687" s="66" t="str">
        <f t="shared" si="25"/>
        <v/>
      </c>
      <c r="B1687" s="62"/>
      <c r="C1687" s="64" t="str">
        <f>IF(B1687="","",VLOOKUP(B1687,'Base productos'!A$2:H$11812,2,FALSE))</f>
        <v/>
      </c>
      <c r="D1687" s="67" t="str">
        <f>IF(B1687="","",VLOOKUP(B1687,'Base productos'!A$2:H$11812,3,FALSE))</f>
        <v/>
      </c>
      <c r="E1687" s="63" t="str">
        <f>IF(B1687="","",VLOOKUP(B1687,'Base productos'!A$2:H$11812,4,FALSE))</f>
        <v/>
      </c>
      <c r="F1687" s="63" t="str">
        <f>IF(B1687="","",VLOOKUP(B1687,'Base productos'!A$2:H$11812,5,FALSE))</f>
        <v/>
      </c>
      <c r="G1687" s="67" t="str">
        <f>IF(B1687="","",VLOOKUP(B1687,'Base productos'!A$2:H$11812,6,FALSE))</f>
        <v/>
      </c>
      <c r="H1687" s="67" t="str">
        <f>IF(B1687="","",VLOOKUP(B1687,'Base productos'!A$2:H$11812,7,FALSE))</f>
        <v/>
      </c>
      <c r="I1687" s="67" t="str">
        <f>IF(B1687="","",VLOOKUP(B1687,'Base productos'!A$2:H$11812,8,FALSE))</f>
        <v/>
      </c>
      <c r="J1687" s="47"/>
      <c r="K1687" s="48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70"/>
      <c r="Y1687" s="69"/>
      <c r="Z1687" s="70"/>
      <c r="AA1687" s="105"/>
      <c r="AB1687" s="107"/>
      <c r="AC1687" s="106"/>
      <c r="AD1687" s="106"/>
      <c r="AE1687" s="54"/>
      <c r="AF1687" s="104"/>
      <c r="AG1687" s="94"/>
      <c r="AH1687" s="94"/>
      <c r="AI1687"/>
      <c r="AJ1687"/>
      <c r="AM1687" s="13"/>
    </row>
    <row r="1688" spans="1:39" s="8" customFormat="1" ht="24.95" customHeight="1" x14ac:dyDescent="0.25">
      <c r="A1688" s="66" t="str">
        <f t="shared" si="25"/>
        <v/>
      </c>
      <c r="B1688" s="62"/>
      <c r="C1688" s="64" t="str">
        <f>IF(B1688="","",VLOOKUP(B1688,'Base productos'!A$2:H$11812,2,FALSE))</f>
        <v/>
      </c>
      <c r="D1688" s="67" t="str">
        <f>IF(B1688="","",VLOOKUP(B1688,'Base productos'!A$2:H$11812,3,FALSE))</f>
        <v/>
      </c>
      <c r="E1688" s="63" t="str">
        <f>IF(B1688="","",VLOOKUP(B1688,'Base productos'!A$2:H$11812,4,FALSE))</f>
        <v/>
      </c>
      <c r="F1688" s="63" t="str">
        <f>IF(B1688="","",VLOOKUP(B1688,'Base productos'!A$2:H$11812,5,FALSE))</f>
        <v/>
      </c>
      <c r="G1688" s="67" t="str">
        <f>IF(B1688="","",VLOOKUP(B1688,'Base productos'!A$2:H$11812,6,FALSE))</f>
        <v/>
      </c>
      <c r="H1688" s="67" t="str">
        <f>IF(B1688="","",VLOOKUP(B1688,'Base productos'!A$2:H$11812,7,FALSE))</f>
        <v/>
      </c>
      <c r="I1688" s="67" t="str">
        <f>IF(B1688="","",VLOOKUP(B1688,'Base productos'!A$2:H$11812,8,FALSE))</f>
        <v/>
      </c>
      <c r="J1688" s="47"/>
      <c r="K1688" s="48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70"/>
      <c r="Y1688" s="69"/>
      <c r="Z1688" s="70"/>
      <c r="AA1688" s="105"/>
      <c r="AB1688" s="107"/>
      <c r="AC1688" s="106"/>
      <c r="AD1688" s="106"/>
      <c r="AE1688" s="54"/>
      <c r="AF1688" s="104"/>
      <c r="AG1688" s="94"/>
      <c r="AH1688" s="94"/>
      <c r="AI1688"/>
      <c r="AJ1688"/>
      <c r="AM1688" s="13"/>
    </row>
    <row r="1689" spans="1:39" s="8" customFormat="1" ht="24.95" customHeight="1" x14ac:dyDescent="0.25">
      <c r="A1689" s="66" t="str">
        <f t="shared" ref="A1689:A1752" si="26">IF(A1688="","",IF(B1689="","",A1688))</f>
        <v/>
      </c>
      <c r="B1689" s="62"/>
      <c r="C1689" s="64" t="str">
        <f>IF(B1689="","",VLOOKUP(B1689,'Base productos'!A$2:H$11812,2,FALSE))</f>
        <v/>
      </c>
      <c r="D1689" s="67" t="str">
        <f>IF(B1689="","",VLOOKUP(B1689,'Base productos'!A$2:H$11812,3,FALSE))</f>
        <v/>
      </c>
      <c r="E1689" s="63" t="str">
        <f>IF(B1689="","",VLOOKUP(B1689,'Base productos'!A$2:H$11812,4,FALSE))</f>
        <v/>
      </c>
      <c r="F1689" s="63" t="str">
        <f>IF(B1689="","",VLOOKUP(B1689,'Base productos'!A$2:H$11812,5,FALSE))</f>
        <v/>
      </c>
      <c r="G1689" s="67" t="str">
        <f>IF(B1689="","",VLOOKUP(B1689,'Base productos'!A$2:H$11812,6,FALSE))</f>
        <v/>
      </c>
      <c r="H1689" s="67" t="str">
        <f>IF(B1689="","",VLOOKUP(B1689,'Base productos'!A$2:H$11812,7,FALSE))</f>
        <v/>
      </c>
      <c r="I1689" s="67" t="str">
        <f>IF(B1689="","",VLOOKUP(B1689,'Base productos'!A$2:H$11812,8,FALSE))</f>
        <v/>
      </c>
      <c r="J1689" s="47"/>
      <c r="K1689" s="48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70"/>
      <c r="Y1689" s="69"/>
      <c r="Z1689" s="70"/>
      <c r="AA1689" s="105"/>
      <c r="AB1689" s="107"/>
      <c r="AC1689" s="106"/>
      <c r="AD1689" s="106"/>
      <c r="AE1689" s="54"/>
      <c r="AF1689" s="104"/>
      <c r="AG1689" s="94"/>
      <c r="AH1689" s="94"/>
      <c r="AI1689"/>
      <c r="AJ1689"/>
      <c r="AM1689" s="13"/>
    </row>
    <row r="1690" spans="1:39" s="8" customFormat="1" ht="24.95" customHeight="1" x14ac:dyDescent="0.25">
      <c r="A1690" s="66" t="str">
        <f t="shared" si="26"/>
        <v/>
      </c>
      <c r="B1690" s="62"/>
      <c r="C1690" s="64" t="str">
        <f>IF(B1690="","",VLOOKUP(B1690,'Base productos'!A$2:H$11812,2,FALSE))</f>
        <v/>
      </c>
      <c r="D1690" s="67" t="str">
        <f>IF(B1690="","",VLOOKUP(B1690,'Base productos'!A$2:H$11812,3,FALSE))</f>
        <v/>
      </c>
      <c r="E1690" s="63" t="str">
        <f>IF(B1690="","",VLOOKUP(B1690,'Base productos'!A$2:H$11812,4,FALSE))</f>
        <v/>
      </c>
      <c r="F1690" s="63" t="str">
        <f>IF(B1690="","",VLOOKUP(B1690,'Base productos'!A$2:H$11812,5,FALSE))</f>
        <v/>
      </c>
      <c r="G1690" s="67" t="str">
        <f>IF(B1690="","",VLOOKUP(B1690,'Base productos'!A$2:H$11812,6,FALSE))</f>
        <v/>
      </c>
      <c r="H1690" s="67" t="str">
        <f>IF(B1690="","",VLOOKUP(B1690,'Base productos'!A$2:H$11812,7,FALSE))</f>
        <v/>
      </c>
      <c r="I1690" s="67" t="str">
        <f>IF(B1690="","",VLOOKUP(B1690,'Base productos'!A$2:H$11812,8,FALSE))</f>
        <v/>
      </c>
      <c r="J1690" s="47"/>
      <c r="K1690" s="48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70"/>
      <c r="Y1690" s="69"/>
      <c r="Z1690" s="70"/>
      <c r="AA1690" s="105"/>
      <c r="AB1690" s="107"/>
      <c r="AC1690" s="106"/>
      <c r="AD1690" s="106"/>
      <c r="AE1690" s="54"/>
      <c r="AF1690" s="104"/>
      <c r="AG1690" s="94"/>
      <c r="AH1690" s="94"/>
      <c r="AI1690"/>
      <c r="AJ1690"/>
      <c r="AM1690" s="13"/>
    </row>
    <row r="1691" spans="1:39" s="8" customFormat="1" ht="24.95" customHeight="1" x14ac:dyDescent="0.25">
      <c r="A1691" s="66" t="str">
        <f t="shared" si="26"/>
        <v/>
      </c>
      <c r="B1691" s="62"/>
      <c r="C1691" s="64" t="str">
        <f>IF(B1691="","",VLOOKUP(B1691,'Base productos'!A$2:H$11812,2,FALSE))</f>
        <v/>
      </c>
      <c r="D1691" s="67" t="str">
        <f>IF(B1691="","",VLOOKUP(B1691,'Base productos'!A$2:H$11812,3,FALSE))</f>
        <v/>
      </c>
      <c r="E1691" s="63" t="str">
        <f>IF(B1691="","",VLOOKUP(B1691,'Base productos'!A$2:H$11812,4,FALSE))</f>
        <v/>
      </c>
      <c r="F1691" s="63" t="str">
        <f>IF(B1691="","",VLOOKUP(B1691,'Base productos'!A$2:H$11812,5,FALSE))</f>
        <v/>
      </c>
      <c r="G1691" s="67" t="str">
        <f>IF(B1691="","",VLOOKUP(B1691,'Base productos'!A$2:H$11812,6,FALSE))</f>
        <v/>
      </c>
      <c r="H1691" s="67" t="str">
        <f>IF(B1691="","",VLOOKUP(B1691,'Base productos'!A$2:H$11812,7,FALSE))</f>
        <v/>
      </c>
      <c r="I1691" s="67" t="str">
        <f>IF(B1691="","",VLOOKUP(B1691,'Base productos'!A$2:H$11812,8,FALSE))</f>
        <v/>
      </c>
      <c r="J1691" s="47"/>
      <c r="K1691" s="48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70"/>
      <c r="Y1691" s="69"/>
      <c r="Z1691" s="70"/>
      <c r="AA1691" s="105"/>
      <c r="AB1691" s="107"/>
      <c r="AC1691" s="106"/>
      <c r="AD1691" s="106"/>
      <c r="AE1691" s="54"/>
      <c r="AF1691" s="104"/>
      <c r="AG1691" s="94"/>
      <c r="AH1691" s="94"/>
      <c r="AI1691"/>
      <c r="AJ1691"/>
      <c r="AM1691" s="13"/>
    </row>
    <row r="1692" spans="1:39" s="8" customFormat="1" ht="24.95" customHeight="1" x14ac:dyDescent="0.25">
      <c r="A1692" s="66" t="str">
        <f t="shared" si="26"/>
        <v/>
      </c>
      <c r="B1692" s="62"/>
      <c r="C1692" s="64" t="str">
        <f>IF(B1692="","",VLOOKUP(B1692,'Base productos'!A$2:H$11812,2,FALSE))</f>
        <v/>
      </c>
      <c r="D1692" s="67" t="str">
        <f>IF(B1692="","",VLOOKUP(B1692,'Base productos'!A$2:H$11812,3,FALSE))</f>
        <v/>
      </c>
      <c r="E1692" s="63" t="str">
        <f>IF(B1692="","",VLOOKUP(B1692,'Base productos'!A$2:H$11812,4,FALSE))</f>
        <v/>
      </c>
      <c r="F1692" s="63" t="str">
        <f>IF(B1692="","",VLOOKUP(B1692,'Base productos'!A$2:H$11812,5,FALSE))</f>
        <v/>
      </c>
      <c r="G1692" s="67" t="str">
        <f>IF(B1692="","",VLOOKUP(B1692,'Base productos'!A$2:H$11812,6,FALSE))</f>
        <v/>
      </c>
      <c r="H1692" s="67" t="str">
        <f>IF(B1692="","",VLOOKUP(B1692,'Base productos'!A$2:H$11812,7,FALSE))</f>
        <v/>
      </c>
      <c r="I1692" s="67" t="str">
        <f>IF(B1692="","",VLOOKUP(B1692,'Base productos'!A$2:H$11812,8,FALSE))</f>
        <v/>
      </c>
      <c r="J1692" s="47"/>
      <c r="K1692" s="48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70"/>
      <c r="Y1692" s="69"/>
      <c r="Z1692" s="70"/>
      <c r="AA1692" s="105"/>
      <c r="AB1692" s="107"/>
      <c r="AC1692" s="106"/>
      <c r="AD1692" s="106"/>
      <c r="AE1692" s="54"/>
      <c r="AF1692" s="104"/>
      <c r="AG1692" s="94"/>
      <c r="AH1692" s="94"/>
      <c r="AI1692"/>
      <c r="AJ1692"/>
      <c r="AM1692" s="13"/>
    </row>
    <row r="1693" spans="1:39" s="8" customFormat="1" ht="24.95" customHeight="1" x14ac:dyDescent="0.25">
      <c r="A1693" s="66" t="str">
        <f t="shared" si="26"/>
        <v/>
      </c>
      <c r="B1693" s="62"/>
      <c r="C1693" s="64" t="str">
        <f>IF(B1693="","",VLOOKUP(B1693,'Base productos'!A$2:H$11812,2,FALSE))</f>
        <v/>
      </c>
      <c r="D1693" s="67" t="str">
        <f>IF(B1693="","",VLOOKUP(B1693,'Base productos'!A$2:H$11812,3,FALSE))</f>
        <v/>
      </c>
      <c r="E1693" s="63" t="str">
        <f>IF(B1693="","",VLOOKUP(B1693,'Base productos'!A$2:H$11812,4,FALSE))</f>
        <v/>
      </c>
      <c r="F1693" s="63" t="str">
        <f>IF(B1693="","",VLOOKUP(B1693,'Base productos'!A$2:H$11812,5,FALSE))</f>
        <v/>
      </c>
      <c r="G1693" s="67" t="str">
        <f>IF(B1693="","",VLOOKUP(B1693,'Base productos'!A$2:H$11812,6,FALSE))</f>
        <v/>
      </c>
      <c r="H1693" s="67" t="str">
        <f>IF(B1693="","",VLOOKUP(B1693,'Base productos'!A$2:H$11812,7,FALSE))</f>
        <v/>
      </c>
      <c r="I1693" s="67" t="str">
        <f>IF(B1693="","",VLOOKUP(B1693,'Base productos'!A$2:H$11812,8,FALSE))</f>
        <v/>
      </c>
      <c r="J1693" s="47"/>
      <c r="K1693" s="48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X1693" s="70"/>
      <c r="Y1693" s="69"/>
      <c r="Z1693" s="70"/>
      <c r="AA1693" s="105"/>
      <c r="AB1693" s="107"/>
      <c r="AC1693" s="106"/>
      <c r="AD1693" s="106"/>
      <c r="AE1693" s="54"/>
      <c r="AF1693" s="104"/>
      <c r="AG1693" s="94"/>
      <c r="AH1693" s="94"/>
      <c r="AI1693"/>
      <c r="AJ1693"/>
      <c r="AM1693" s="13"/>
    </row>
    <row r="1694" spans="1:39" s="8" customFormat="1" ht="24.95" customHeight="1" x14ac:dyDescent="0.25">
      <c r="A1694" s="66" t="str">
        <f t="shared" si="26"/>
        <v/>
      </c>
      <c r="B1694" s="62"/>
      <c r="C1694" s="64" t="str">
        <f>IF(B1694="","",VLOOKUP(B1694,'Base productos'!A$2:H$11812,2,FALSE))</f>
        <v/>
      </c>
      <c r="D1694" s="67" t="str">
        <f>IF(B1694="","",VLOOKUP(B1694,'Base productos'!A$2:H$11812,3,FALSE))</f>
        <v/>
      </c>
      <c r="E1694" s="63" t="str">
        <f>IF(B1694="","",VLOOKUP(B1694,'Base productos'!A$2:H$11812,4,FALSE))</f>
        <v/>
      </c>
      <c r="F1694" s="63" t="str">
        <f>IF(B1694="","",VLOOKUP(B1694,'Base productos'!A$2:H$11812,5,FALSE))</f>
        <v/>
      </c>
      <c r="G1694" s="67" t="str">
        <f>IF(B1694="","",VLOOKUP(B1694,'Base productos'!A$2:H$11812,6,FALSE))</f>
        <v/>
      </c>
      <c r="H1694" s="67" t="str">
        <f>IF(B1694="","",VLOOKUP(B1694,'Base productos'!A$2:H$11812,7,FALSE))</f>
        <v/>
      </c>
      <c r="I1694" s="67" t="str">
        <f>IF(B1694="","",VLOOKUP(B1694,'Base productos'!A$2:H$11812,8,FALSE))</f>
        <v/>
      </c>
      <c r="J1694" s="47"/>
      <c r="K1694" s="48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70"/>
      <c r="Y1694" s="69"/>
      <c r="Z1694" s="70"/>
      <c r="AA1694" s="105"/>
      <c r="AB1694" s="107"/>
      <c r="AC1694" s="106"/>
      <c r="AD1694" s="106"/>
      <c r="AE1694" s="54"/>
      <c r="AF1694" s="104"/>
      <c r="AG1694" s="94"/>
      <c r="AH1694" s="94"/>
      <c r="AI1694"/>
      <c r="AJ1694"/>
      <c r="AM1694" s="13"/>
    </row>
    <row r="1695" spans="1:39" s="8" customFormat="1" ht="24.95" customHeight="1" x14ac:dyDescent="0.25">
      <c r="A1695" s="66" t="str">
        <f t="shared" si="26"/>
        <v/>
      </c>
      <c r="B1695" s="62"/>
      <c r="C1695" s="64" t="str">
        <f>IF(B1695="","",VLOOKUP(B1695,'Base productos'!A$2:H$11812,2,FALSE))</f>
        <v/>
      </c>
      <c r="D1695" s="67" t="str">
        <f>IF(B1695="","",VLOOKUP(B1695,'Base productos'!A$2:H$11812,3,FALSE))</f>
        <v/>
      </c>
      <c r="E1695" s="63" t="str">
        <f>IF(B1695="","",VLOOKUP(B1695,'Base productos'!A$2:H$11812,4,FALSE))</f>
        <v/>
      </c>
      <c r="F1695" s="63" t="str">
        <f>IF(B1695="","",VLOOKUP(B1695,'Base productos'!A$2:H$11812,5,FALSE))</f>
        <v/>
      </c>
      <c r="G1695" s="67" t="str">
        <f>IF(B1695="","",VLOOKUP(B1695,'Base productos'!A$2:H$11812,6,FALSE))</f>
        <v/>
      </c>
      <c r="H1695" s="67" t="str">
        <f>IF(B1695="","",VLOOKUP(B1695,'Base productos'!A$2:H$11812,7,FALSE))</f>
        <v/>
      </c>
      <c r="I1695" s="67" t="str">
        <f>IF(B1695="","",VLOOKUP(B1695,'Base productos'!A$2:H$11812,8,FALSE))</f>
        <v/>
      </c>
      <c r="J1695" s="47"/>
      <c r="K1695" s="48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70"/>
      <c r="Y1695" s="69"/>
      <c r="Z1695" s="70"/>
      <c r="AA1695" s="105"/>
      <c r="AB1695" s="107"/>
      <c r="AC1695" s="106"/>
      <c r="AD1695" s="106"/>
      <c r="AE1695" s="54"/>
      <c r="AF1695" s="104"/>
      <c r="AG1695" s="94"/>
      <c r="AH1695" s="94"/>
      <c r="AI1695"/>
      <c r="AJ1695"/>
      <c r="AM1695" s="13"/>
    </row>
    <row r="1696" spans="1:39" s="8" customFormat="1" ht="24.95" customHeight="1" x14ac:dyDescent="0.25">
      <c r="A1696" s="66" t="str">
        <f t="shared" si="26"/>
        <v/>
      </c>
      <c r="B1696" s="62"/>
      <c r="C1696" s="64" t="str">
        <f>IF(B1696="","",VLOOKUP(B1696,'Base productos'!A$2:H$11812,2,FALSE))</f>
        <v/>
      </c>
      <c r="D1696" s="67" t="str">
        <f>IF(B1696="","",VLOOKUP(B1696,'Base productos'!A$2:H$11812,3,FALSE))</f>
        <v/>
      </c>
      <c r="E1696" s="63" t="str">
        <f>IF(B1696="","",VLOOKUP(B1696,'Base productos'!A$2:H$11812,4,FALSE))</f>
        <v/>
      </c>
      <c r="F1696" s="63" t="str">
        <f>IF(B1696="","",VLOOKUP(B1696,'Base productos'!A$2:H$11812,5,FALSE))</f>
        <v/>
      </c>
      <c r="G1696" s="67" t="str">
        <f>IF(B1696="","",VLOOKUP(B1696,'Base productos'!A$2:H$11812,6,FALSE))</f>
        <v/>
      </c>
      <c r="H1696" s="67" t="str">
        <f>IF(B1696="","",VLOOKUP(B1696,'Base productos'!A$2:H$11812,7,FALSE))</f>
        <v/>
      </c>
      <c r="I1696" s="67" t="str">
        <f>IF(B1696="","",VLOOKUP(B1696,'Base productos'!A$2:H$11812,8,FALSE))</f>
        <v/>
      </c>
      <c r="J1696" s="47"/>
      <c r="K1696" s="48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70"/>
      <c r="Y1696" s="69"/>
      <c r="Z1696" s="70"/>
      <c r="AA1696" s="105"/>
      <c r="AB1696" s="107"/>
      <c r="AC1696" s="106"/>
      <c r="AD1696" s="106"/>
      <c r="AE1696" s="54"/>
      <c r="AF1696" s="104"/>
      <c r="AG1696" s="94"/>
      <c r="AH1696" s="94"/>
      <c r="AI1696"/>
      <c r="AJ1696"/>
      <c r="AM1696" s="13"/>
    </row>
    <row r="1697" spans="1:39" s="8" customFormat="1" ht="24.95" customHeight="1" x14ac:dyDescent="0.25">
      <c r="A1697" s="66" t="str">
        <f t="shared" si="26"/>
        <v/>
      </c>
      <c r="B1697" s="62"/>
      <c r="C1697" s="64" t="str">
        <f>IF(B1697="","",VLOOKUP(B1697,'Base productos'!A$2:H$11812,2,FALSE))</f>
        <v/>
      </c>
      <c r="D1697" s="67" t="str">
        <f>IF(B1697="","",VLOOKUP(B1697,'Base productos'!A$2:H$11812,3,FALSE))</f>
        <v/>
      </c>
      <c r="E1697" s="63" t="str">
        <f>IF(B1697="","",VLOOKUP(B1697,'Base productos'!A$2:H$11812,4,FALSE))</f>
        <v/>
      </c>
      <c r="F1697" s="63" t="str">
        <f>IF(B1697="","",VLOOKUP(B1697,'Base productos'!A$2:H$11812,5,FALSE))</f>
        <v/>
      </c>
      <c r="G1697" s="67" t="str">
        <f>IF(B1697="","",VLOOKUP(B1697,'Base productos'!A$2:H$11812,6,FALSE))</f>
        <v/>
      </c>
      <c r="H1697" s="67" t="str">
        <f>IF(B1697="","",VLOOKUP(B1697,'Base productos'!A$2:H$11812,7,FALSE))</f>
        <v/>
      </c>
      <c r="I1697" s="67" t="str">
        <f>IF(B1697="","",VLOOKUP(B1697,'Base productos'!A$2:H$11812,8,FALSE))</f>
        <v/>
      </c>
      <c r="J1697" s="47"/>
      <c r="K1697" s="48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70"/>
      <c r="Y1697" s="69"/>
      <c r="Z1697" s="70"/>
      <c r="AA1697" s="105"/>
      <c r="AB1697" s="107"/>
      <c r="AC1697" s="106"/>
      <c r="AD1697" s="106"/>
      <c r="AE1697" s="54"/>
      <c r="AF1697" s="104"/>
      <c r="AG1697" s="94"/>
      <c r="AH1697" s="94"/>
      <c r="AI1697"/>
      <c r="AJ1697"/>
      <c r="AM1697" s="13"/>
    </row>
    <row r="1698" spans="1:39" s="8" customFormat="1" ht="24.95" customHeight="1" x14ac:dyDescent="0.25">
      <c r="A1698" s="66" t="str">
        <f t="shared" si="26"/>
        <v/>
      </c>
      <c r="B1698" s="62"/>
      <c r="C1698" s="64" t="str">
        <f>IF(B1698="","",VLOOKUP(B1698,'Base productos'!A$2:H$11812,2,FALSE))</f>
        <v/>
      </c>
      <c r="D1698" s="67" t="str">
        <f>IF(B1698="","",VLOOKUP(B1698,'Base productos'!A$2:H$11812,3,FALSE))</f>
        <v/>
      </c>
      <c r="E1698" s="63" t="str">
        <f>IF(B1698="","",VLOOKUP(B1698,'Base productos'!A$2:H$11812,4,FALSE))</f>
        <v/>
      </c>
      <c r="F1698" s="63" t="str">
        <f>IF(B1698="","",VLOOKUP(B1698,'Base productos'!A$2:H$11812,5,FALSE))</f>
        <v/>
      </c>
      <c r="G1698" s="67" t="str">
        <f>IF(B1698="","",VLOOKUP(B1698,'Base productos'!A$2:H$11812,6,FALSE))</f>
        <v/>
      </c>
      <c r="H1698" s="67" t="str">
        <f>IF(B1698="","",VLOOKUP(B1698,'Base productos'!A$2:H$11812,7,FALSE))</f>
        <v/>
      </c>
      <c r="I1698" s="67" t="str">
        <f>IF(B1698="","",VLOOKUP(B1698,'Base productos'!A$2:H$11812,8,FALSE))</f>
        <v/>
      </c>
      <c r="J1698" s="47"/>
      <c r="K1698" s="48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70"/>
      <c r="Y1698" s="69"/>
      <c r="Z1698" s="70"/>
      <c r="AA1698" s="105"/>
      <c r="AB1698" s="107"/>
      <c r="AC1698" s="106"/>
      <c r="AD1698" s="106"/>
      <c r="AE1698" s="54"/>
      <c r="AF1698" s="104"/>
      <c r="AG1698" s="94"/>
      <c r="AH1698" s="94"/>
      <c r="AI1698"/>
      <c r="AJ1698"/>
      <c r="AM1698" s="13"/>
    </row>
    <row r="1699" spans="1:39" s="8" customFormat="1" ht="24.95" customHeight="1" x14ac:dyDescent="0.25">
      <c r="A1699" s="66" t="str">
        <f t="shared" si="26"/>
        <v/>
      </c>
      <c r="B1699" s="62"/>
      <c r="C1699" s="64" t="str">
        <f>IF(B1699="","",VLOOKUP(B1699,'Base productos'!A$2:H$11812,2,FALSE))</f>
        <v/>
      </c>
      <c r="D1699" s="67" t="str">
        <f>IF(B1699="","",VLOOKUP(B1699,'Base productos'!A$2:H$11812,3,FALSE))</f>
        <v/>
      </c>
      <c r="E1699" s="63" t="str">
        <f>IF(B1699="","",VLOOKUP(B1699,'Base productos'!A$2:H$11812,4,FALSE))</f>
        <v/>
      </c>
      <c r="F1699" s="63" t="str">
        <f>IF(B1699="","",VLOOKUP(B1699,'Base productos'!A$2:H$11812,5,FALSE))</f>
        <v/>
      </c>
      <c r="G1699" s="67" t="str">
        <f>IF(B1699="","",VLOOKUP(B1699,'Base productos'!A$2:H$11812,6,FALSE))</f>
        <v/>
      </c>
      <c r="H1699" s="67" t="str">
        <f>IF(B1699="","",VLOOKUP(B1699,'Base productos'!A$2:H$11812,7,FALSE))</f>
        <v/>
      </c>
      <c r="I1699" s="67" t="str">
        <f>IF(B1699="","",VLOOKUP(B1699,'Base productos'!A$2:H$11812,8,FALSE))</f>
        <v/>
      </c>
      <c r="J1699" s="47"/>
      <c r="K1699" s="48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70"/>
      <c r="Y1699" s="69"/>
      <c r="Z1699" s="70"/>
      <c r="AA1699" s="105"/>
      <c r="AB1699" s="107"/>
      <c r="AC1699" s="106"/>
      <c r="AD1699" s="106"/>
      <c r="AE1699" s="54"/>
      <c r="AF1699" s="104"/>
      <c r="AG1699" s="94"/>
      <c r="AH1699" s="94"/>
      <c r="AI1699"/>
      <c r="AJ1699"/>
      <c r="AM1699" s="13"/>
    </row>
    <row r="1700" spans="1:39" s="8" customFormat="1" ht="24.95" customHeight="1" x14ac:dyDescent="0.25">
      <c r="A1700" s="66" t="str">
        <f t="shared" si="26"/>
        <v/>
      </c>
      <c r="B1700" s="62"/>
      <c r="C1700" s="64" t="str">
        <f>IF(B1700="","",VLOOKUP(B1700,'Base productos'!A$2:H$11812,2,FALSE))</f>
        <v/>
      </c>
      <c r="D1700" s="67" t="str">
        <f>IF(B1700="","",VLOOKUP(B1700,'Base productos'!A$2:H$11812,3,FALSE))</f>
        <v/>
      </c>
      <c r="E1700" s="63" t="str">
        <f>IF(B1700="","",VLOOKUP(B1700,'Base productos'!A$2:H$11812,4,FALSE))</f>
        <v/>
      </c>
      <c r="F1700" s="63" t="str">
        <f>IF(B1700="","",VLOOKUP(B1700,'Base productos'!A$2:H$11812,5,FALSE))</f>
        <v/>
      </c>
      <c r="G1700" s="67" t="str">
        <f>IF(B1700="","",VLOOKUP(B1700,'Base productos'!A$2:H$11812,6,FALSE))</f>
        <v/>
      </c>
      <c r="H1700" s="67" t="str">
        <f>IF(B1700="","",VLOOKUP(B1700,'Base productos'!A$2:H$11812,7,FALSE))</f>
        <v/>
      </c>
      <c r="I1700" s="67" t="str">
        <f>IF(B1700="","",VLOOKUP(B1700,'Base productos'!A$2:H$11812,8,FALSE))</f>
        <v/>
      </c>
      <c r="J1700" s="47"/>
      <c r="K1700" s="48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70"/>
      <c r="Y1700" s="69"/>
      <c r="Z1700" s="70"/>
      <c r="AA1700" s="105"/>
      <c r="AB1700" s="107"/>
      <c r="AC1700" s="106"/>
      <c r="AD1700" s="106"/>
      <c r="AE1700" s="54"/>
      <c r="AF1700" s="104"/>
      <c r="AG1700" s="94"/>
      <c r="AH1700" s="94"/>
      <c r="AI1700"/>
      <c r="AJ1700"/>
      <c r="AM1700" s="13"/>
    </row>
    <row r="1701" spans="1:39" s="8" customFormat="1" ht="24.95" customHeight="1" x14ac:dyDescent="0.25">
      <c r="A1701" s="66" t="str">
        <f t="shared" si="26"/>
        <v/>
      </c>
      <c r="B1701" s="62"/>
      <c r="C1701" s="64" t="str">
        <f>IF(B1701="","",VLOOKUP(B1701,'Base productos'!A$2:H$11812,2,FALSE))</f>
        <v/>
      </c>
      <c r="D1701" s="67" t="str">
        <f>IF(B1701="","",VLOOKUP(B1701,'Base productos'!A$2:H$11812,3,FALSE))</f>
        <v/>
      </c>
      <c r="E1701" s="63" t="str">
        <f>IF(B1701="","",VLOOKUP(B1701,'Base productos'!A$2:H$11812,4,FALSE))</f>
        <v/>
      </c>
      <c r="F1701" s="63" t="str">
        <f>IF(B1701="","",VLOOKUP(B1701,'Base productos'!A$2:H$11812,5,FALSE))</f>
        <v/>
      </c>
      <c r="G1701" s="67" t="str">
        <f>IF(B1701="","",VLOOKUP(B1701,'Base productos'!A$2:H$11812,6,FALSE))</f>
        <v/>
      </c>
      <c r="H1701" s="67" t="str">
        <f>IF(B1701="","",VLOOKUP(B1701,'Base productos'!A$2:H$11812,7,FALSE))</f>
        <v/>
      </c>
      <c r="I1701" s="67" t="str">
        <f>IF(B1701="","",VLOOKUP(B1701,'Base productos'!A$2:H$11812,8,FALSE))</f>
        <v/>
      </c>
      <c r="J1701" s="47"/>
      <c r="K1701" s="48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70"/>
      <c r="Y1701" s="69"/>
      <c r="Z1701" s="70"/>
      <c r="AA1701" s="105"/>
      <c r="AB1701" s="107"/>
      <c r="AC1701" s="106"/>
      <c r="AD1701" s="106"/>
      <c r="AE1701" s="54"/>
      <c r="AF1701" s="104"/>
      <c r="AG1701" s="94"/>
      <c r="AH1701" s="94"/>
      <c r="AI1701"/>
      <c r="AJ1701"/>
      <c r="AM1701" s="13"/>
    </row>
    <row r="1702" spans="1:39" s="8" customFormat="1" ht="24.95" customHeight="1" x14ac:dyDescent="0.25">
      <c r="A1702" s="66" t="str">
        <f t="shared" si="26"/>
        <v/>
      </c>
      <c r="B1702" s="62"/>
      <c r="C1702" s="64" t="str">
        <f>IF(B1702="","",VLOOKUP(B1702,'Base productos'!A$2:H$11812,2,FALSE))</f>
        <v/>
      </c>
      <c r="D1702" s="67" t="str">
        <f>IF(B1702="","",VLOOKUP(B1702,'Base productos'!A$2:H$11812,3,FALSE))</f>
        <v/>
      </c>
      <c r="E1702" s="63" t="str">
        <f>IF(B1702="","",VLOOKUP(B1702,'Base productos'!A$2:H$11812,4,FALSE))</f>
        <v/>
      </c>
      <c r="F1702" s="63" t="str">
        <f>IF(B1702="","",VLOOKUP(B1702,'Base productos'!A$2:H$11812,5,FALSE))</f>
        <v/>
      </c>
      <c r="G1702" s="67" t="str">
        <f>IF(B1702="","",VLOOKUP(B1702,'Base productos'!A$2:H$11812,6,FALSE))</f>
        <v/>
      </c>
      <c r="H1702" s="67" t="str">
        <f>IF(B1702="","",VLOOKUP(B1702,'Base productos'!A$2:H$11812,7,FALSE))</f>
        <v/>
      </c>
      <c r="I1702" s="67" t="str">
        <f>IF(B1702="","",VLOOKUP(B1702,'Base productos'!A$2:H$11812,8,FALSE))</f>
        <v/>
      </c>
      <c r="J1702" s="47"/>
      <c r="K1702" s="48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70"/>
      <c r="Y1702" s="69"/>
      <c r="Z1702" s="70"/>
      <c r="AA1702" s="105"/>
      <c r="AB1702" s="107"/>
      <c r="AC1702" s="106"/>
      <c r="AD1702" s="106"/>
      <c r="AE1702" s="54"/>
      <c r="AF1702" s="104"/>
      <c r="AG1702" s="94"/>
      <c r="AH1702" s="94"/>
      <c r="AI1702"/>
      <c r="AJ1702"/>
      <c r="AM1702" s="13"/>
    </row>
    <row r="1703" spans="1:39" s="8" customFormat="1" ht="24.95" customHeight="1" x14ac:dyDescent="0.25">
      <c r="A1703" s="66" t="str">
        <f t="shared" si="26"/>
        <v/>
      </c>
      <c r="B1703" s="62"/>
      <c r="C1703" s="64" t="str">
        <f>IF(B1703="","",VLOOKUP(B1703,'Base productos'!A$2:H$11812,2,FALSE))</f>
        <v/>
      </c>
      <c r="D1703" s="67" t="str">
        <f>IF(B1703="","",VLOOKUP(B1703,'Base productos'!A$2:H$11812,3,FALSE))</f>
        <v/>
      </c>
      <c r="E1703" s="63" t="str">
        <f>IF(B1703="","",VLOOKUP(B1703,'Base productos'!A$2:H$11812,4,FALSE))</f>
        <v/>
      </c>
      <c r="F1703" s="63" t="str">
        <f>IF(B1703="","",VLOOKUP(B1703,'Base productos'!A$2:H$11812,5,FALSE))</f>
        <v/>
      </c>
      <c r="G1703" s="67" t="str">
        <f>IF(B1703="","",VLOOKUP(B1703,'Base productos'!A$2:H$11812,6,FALSE))</f>
        <v/>
      </c>
      <c r="H1703" s="67" t="str">
        <f>IF(B1703="","",VLOOKUP(B1703,'Base productos'!A$2:H$11812,7,FALSE))</f>
        <v/>
      </c>
      <c r="I1703" s="67" t="str">
        <f>IF(B1703="","",VLOOKUP(B1703,'Base productos'!A$2:H$11812,8,FALSE))</f>
        <v/>
      </c>
      <c r="J1703" s="47"/>
      <c r="K1703" s="48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70"/>
      <c r="Y1703" s="69"/>
      <c r="Z1703" s="70"/>
      <c r="AA1703" s="105"/>
      <c r="AB1703" s="107"/>
      <c r="AC1703" s="106"/>
      <c r="AD1703" s="106"/>
      <c r="AE1703" s="54"/>
      <c r="AF1703" s="104"/>
      <c r="AG1703" s="94"/>
      <c r="AH1703" s="94"/>
      <c r="AI1703"/>
      <c r="AJ1703"/>
      <c r="AM1703" s="13"/>
    </row>
    <row r="1704" spans="1:39" s="8" customFormat="1" ht="24.95" customHeight="1" x14ac:dyDescent="0.25">
      <c r="A1704" s="66" t="str">
        <f t="shared" si="26"/>
        <v/>
      </c>
      <c r="B1704" s="62"/>
      <c r="C1704" s="64" t="str">
        <f>IF(B1704="","",VLOOKUP(B1704,'Base productos'!A$2:H$11812,2,FALSE))</f>
        <v/>
      </c>
      <c r="D1704" s="67" t="str">
        <f>IF(B1704="","",VLOOKUP(B1704,'Base productos'!A$2:H$11812,3,FALSE))</f>
        <v/>
      </c>
      <c r="E1704" s="63" t="str">
        <f>IF(B1704="","",VLOOKUP(B1704,'Base productos'!A$2:H$11812,4,FALSE))</f>
        <v/>
      </c>
      <c r="F1704" s="63" t="str">
        <f>IF(B1704="","",VLOOKUP(B1704,'Base productos'!A$2:H$11812,5,FALSE))</f>
        <v/>
      </c>
      <c r="G1704" s="67" t="str">
        <f>IF(B1704="","",VLOOKUP(B1704,'Base productos'!A$2:H$11812,6,FALSE))</f>
        <v/>
      </c>
      <c r="H1704" s="67" t="str">
        <f>IF(B1704="","",VLOOKUP(B1704,'Base productos'!A$2:H$11812,7,FALSE))</f>
        <v/>
      </c>
      <c r="I1704" s="67" t="str">
        <f>IF(B1704="","",VLOOKUP(B1704,'Base productos'!A$2:H$11812,8,FALSE))</f>
        <v/>
      </c>
      <c r="J1704" s="47"/>
      <c r="K1704" s="48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70"/>
      <c r="Y1704" s="69"/>
      <c r="Z1704" s="70"/>
      <c r="AA1704" s="105"/>
      <c r="AB1704" s="107"/>
      <c r="AC1704" s="106"/>
      <c r="AD1704" s="106"/>
      <c r="AE1704" s="54"/>
      <c r="AF1704" s="104"/>
      <c r="AG1704" s="94"/>
      <c r="AH1704" s="94"/>
      <c r="AI1704"/>
      <c r="AJ1704"/>
      <c r="AM1704" s="13"/>
    </row>
    <row r="1705" spans="1:39" s="8" customFormat="1" ht="24.95" customHeight="1" x14ac:dyDescent="0.25">
      <c r="A1705" s="66" t="str">
        <f t="shared" si="26"/>
        <v/>
      </c>
      <c r="B1705" s="62"/>
      <c r="C1705" s="64" t="str">
        <f>IF(B1705="","",VLOOKUP(B1705,'Base productos'!A$2:H$11812,2,FALSE))</f>
        <v/>
      </c>
      <c r="D1705" s="67" t="str">
        <f>IF(B1705="","",VLOOKUP(B1705,'Base productos'!A$2:H$11812,3,FALSE))</f>
        <v/>
      </c>
      <c r="E1705" s="63" t="str">
        <f>IF(B1705="","",VLOOKUP(B1705,'Base productos'!A$2:H$11812,4,FALSE))</f>
        <v/>
      </c>
      <c r="F1705" s="63" t="str">
        <f>IF(B1705="","",VLOOKUP(B1705,'Base productos'!A$2:H$11812,5,FALSE))</f>
        <v/>
      </c>
      <c r="G1705" s="67" t="str">
        <f>IF(B1705="","",VLOOKUP(B1705,'Base productos'!A$2:H$11812,6,FALSE))</f>
        <v/>
      </c>
      <c r="H1705" s="67" t="str">
        <f>IF(B1705="","",VLOOKUP(B1705,'Base productos'!A$2:H$11812,7,FALSE))</f>
        <v/>
      </c>
      <c r="I1705" s="67" t="str">
        <f>IF(B1705="","",VLOOKUP(B1705,'Base productos'!A$2:H$11812,8,FALSE))</f>
        <v/>
      </c>
      <c r="J1705" s="47"/>
      <c r="K1705" s="48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70"/>
      <c r="Y1705" s="69"/>
      <c r="Z1705" s="70"/>
      <c r="AA1705" s="105"/>
      <c r="AB1705" s="107"/>
      <c r="AC1705" s="106"/>
      <c r="AD1705" s="106"/>
      <c r="AE1705" s="54"/>
      <c r="AF1705" s="104"/>
      <c r="AG1705" s="94"/>
      <c r="AH1705" s="94"/>
      <c r="AI1705"/>
      <c r="AJ1705"/>
      <c r="AM1705" s="13"/>
    </row>
    <row r="1706" spans="1:39" s="8" customFormat="1" ht="24.95" customHeight="1" x14ac:dyDescent="0.25">
      <c r="A1706" s="66" t="str">
        <f t="shared" si="26"/>
        <v/>
      </c>
      <c r="B1706" s="62"/>
      <c r="C1706" s="64" t="str">
        <f>IF(B1706="","",VLOOKUP(B1706,'Base productos'!A$2:H$11812,2,FALSE))</f>
        <v/>
      </c>
      <c r="D1706" s="67" t="str">
        <f>IF(B1706="","",VLOOKUP(B1706,'Base productos'!A$2:H$11812,3,FALSE))</f>
        <v/>
      </c>
      <c r="E1706" s="63" t="str">
        <f>IF(B1706="","",VLOOKUP(B1706,'Base productos'!A$2:H$11812,4,FALSE))</f>
        <v/>
      </c>
      <c r="F1706" s="63" t="str">
        <f>IF(B1706="","",VLOOKUP(B1706,'Base productos'!A$2:H$11812,5,FALSE))</f>
        <v/>
      </c>
      <c r="G1706" s="67" t="str">
        <f>IF(B1706="","",VLOOKUP(B1706,'Base productos'!A$2:H$11812,6,FALSE))</f>
        <v/>
      </c>
      <c r="H1706" s="67" t="str">
        <f>IF(B1706="","",VLOOKUP(B1706,'Base productos'!A$2:H$11812,7,FALSE))</f>
        <v/>
      </c>
      <c r="I1706" s="67" t="str">
        <f>IF(B1706="","",VLOOKUP(B1706,'Base productos'!A$2:H$11812,8,FALSE))</f>
        <v/>
      </c>
      <c r="J1706" s="47"/>
      <c r="K1706" s="48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70"/>
      <c r="Y1706" s="69"/>
      <c r="Z1706" s="70"/>
      <c r="AA1706" s="105"/>
      <c r="AB1706" s="107"/>
      <c r="AC1706" s="106"/>
      <c r="AD1706" s="106"/>
      <c r="AE1706" s="54"/>
      <c r="AF1706" s="104"/>
      <c r="AG1706" s="94"/>
      <c r="AH1706" s="94"/>
      <c r="AI1706"/>
      <c r="AJ1706"/>
      <c r="AM1706" s="13"/>
    </row>
    <row r="1707" spans="1:39" s="8" customFormat="1" ht="24.95" customHeight="1" x14ac:dyDescent="0.25">
      <c r="A1707" s="66" t="str">
        <f t="shared" si="26"/>
        <v/>
      </c>
      <c r="B1707" s="62"/>
      <c r="C1707" s="64" t="str">
        <f>IF(B1707="","",VLOOKUP(B1707,'Base productos'!A$2:H$11812,2,FALSE))</f>
        <v/>
      </c>
      <c r="D1707" s="67" t="str">
        <f>IF(B1707="","",VLOOKUP(B1707,'Base productos'!A$2:H$11812,3,FALSE))</f>
        <v/>
      </c>
      <c r="E1707" s="63" t="str">
        <f>IF(B1707="","",VLOOKUP(B1707,'Base productos'!A$2:H$11812,4,FALSE))</f>
        <v/>
      </c>
      <c r="F1707" s="63" t="str">
        <f>IF(B1707="","",VLOOKUP(B1707,'Base productos'!A$2:H$11812,5,FALSE))</f>
        <v/>
      </c>
      <c r="G1707" s="67" t="str">
        <f>IF(B1707="","",VLOOKUP(B1707,'Base productos'!A$2:H$11812,6,FALSE))</f>
        <v/>
      </c>
      <c r="H1707" s="67" t="str">
        <f>IF(B1707="","",VLOOKUP(B1707,'Base productos'!A$2:H$11812,7,FALSE))</f>
        <v/>
      </c>
      <c r="I1707" s="67" t="str">
        <f>IF(B1707="","",VLOOKUP(B1707,'Base productos'!A$2:H$11812,8,FALSE))</f>
        <v/>
      </c>
      <c r="J1707" s="47"/>
      <c r="K1707" s="48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70"/>
      <c r="Y1707" s="69"/>
      <c r="Z1707" s="70"/>
      <c r="AA1707" s="105"/>
      <c r="AB1707" s="107"/>
      <c r="AC1707" s="106"/>
      <c r="AD1707" s="106"/>
      <c r="AE1707" s="54"/>
      <c r="AF1707" s="104"/>
      <c r="AG1707" s="94"/>
      <c r="AH1707" s="94"/>
      <c r="AI1707"/>
      <c r="AJ1707"/>
      <c r="AM1707" s="13"/>
    </row>
    <row r="1708" spans="1:39" s="8" customFormat="1" ht="24.95" customHeight="1" x14ac:dyDescent="0.25">
      <c r="A1708" s="66" t="str">
        <f t="shared" si="26"/>
        <v/>
      </c>
      <c r="B1708" s="62"/>
      <c r="C1708" s="64" t="str">
        <f>IF(B1708="","",VLOOKUP(B1708,'Base productos'!A$2:H$11812,2,FALSE))</f>
        <v/>
      </c>
      <c r="D1708" s="67" t="str">
        <f>IF(B1708="","",VLOOKUP(B1708,'Base productos'!A$2:H$11812,3,FALSE))</f>
        <v/>
      </c>
      <c r="E1708" s="63" t="str">
        <f>IF(B1708="","",VLOOKUP(B1708,'Base productos'!A$2:H$11812,4,FALSE))</f>
        <v/>
      </c>
      <c r="F1708" s="63" t="str">
        <f>IF(B1708="","",VLOOKUP(B1708,'Base productos'!A$2:H$11812,5,FALSE))</f>
        <v/>
      </c>
      <c r="G1708" s="67" t="str">
        <f>IF(B1708="","",VLOOKUP(B1708,'Base productos'!A$2:H$11812,6,FALSE))</f>
        <v/>
      </c>
      <c r="H1708" s="67" t="str">
        <f>IF(B1708="","",VLOOKUP(B1708,'Base productos'!A$2:H$11812,7,FALSE))</f>
        <v/>
      </c>
      <c r="I1708" s="67" t="str">
        <f>IF(B1708="","",VLOOKUP(B1708,'Base productos'!A$2:H$11812,8,FALSE))</f>
        <v/>
      </c>
      <c r="J1708" s="47"/>
      <c r="K1708" s="48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70"/>
      <c r="Y1708" s="69"/>
      <c r="Z1708" s="70"/>
      <c r="AA1708" s="105"/>
      <c r="AB1708" s="107"/>
      <c r="AC1708" s="106"/>
      <c r="AD1708" s="106"/>
      <c r="AE1708" s="54"/>
      <c r="AF1708" s="104"/>
      <c r="AG1708" s="94"/>
      <c r="AH1708" s="94"/>
      <c r="AI1708"/>
      <c r="AJ1708"/>
      <c r="AM1708" s="13"/>
    </row>
    <row r="1709" spans="1:39" s="8" customFormat="1" ht="24.95" customHeight="1" x14ac:dyDescent="0.25">
      <c r="A1709" s="66" t="str">
        <f t="shared" si="26"/>
        <v/>
      </c>
      <c r="B1709" s="62"/>
      <c r="C1709" s="64" t="str">
        <f>IF(B1709="","",VLOOKUP(B1709,'Base productos'!A$2:H$11812,2,FALSE))</f>
        <v/>
      </c>
      <c r="D1709" s="67" t="str">
        <f>IF(B1709="","",VLOOKUP(B1709,'Base productos'!A$2:H$11812,3,FALSE))</f>
        <v/>
      </c>
      <c r="E1709" s="63" t="str">
        <f>IF(B1709="","",VLOOKUP(B1709,'Base productos'!A$2:H$11812,4,FALSE))</f>
        <v/>
      </c>
      <c r="F1709" s="63" t="str">
        <f>IF(B1709="","",VLOOKUP(B1709,'Base productos'!A$2:H$11812,5,FALSE))</f>
        <v/>
      </c>
      <c r="G1709" s="67" t="str">
        <f>IF(B1709="","",VLOOKUP(B1709,'Base productos'!A$2:H$11812,6,FALSE))</f>
        <v/>
      </c>
      <c r="H1709" s="67" t="str">
        <f>IF(B1709="","",VLOOKUP(B1709,'Base productos'!A$2:H$11812,7,FALSE))</f>
        <v/>
      </c>
      <c r="I1709" s="67" t="str">
        <f>IF(B1709="","",VLOOKUP(B1709,'Base productos'!A$2:H$11812,8,FALSE))</f>
        <v/>
      </c>
      <c r="J1709" s="47"/>
      <c r="K1709" s="48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70"/>
      <c r="Y1709" s="69"/>
      <c r="Z1709" s="70"/>
      <c r="AA1709" s="105"/>
      <c r="AB1709" s="107"/>
      <c r="AC1709" s="106"/>
      <c r="AD1709" s="106"/>
      <c r="AE1709" s="54"/>
      <c r="AF1709" s="104"/>
      <c r="AG1709" s="94"/>
      <c r="AH1709" s="94"/>
      <c r="AI1709"/>
      <c r="AJ1709"/>
      <c r="AM1709" s="13"/>
    </row>
    <row r="1710" spans="1:39" s="8" customFormat="1" ht="24.95" customHeight="1" x14ac:dyDescent="0.25">
      <c r="A1710" s="66" t="str">
        <f t="shared" si="26"/>
        <v/>
      </c>
      <c r="B1710" s="62"/>
      <c r="C1710" s="64" t="str">
        <f>IF(B1710="","",VLOOKUP(B1710,'Base productos'!A$2:H$11812,2,FALSE))</f>
        <v/>
      </c>
      <c r="D1710" s="67" t="str">
        <f>IF(B1710="","",VLOOKUP(B1710,'Base productos'!A$2:H$11812,3,FALSE))</f>
        <v/>
      </c>
      <c r="E1710" s="63" t="str">
        <f>IF(B1710="","",VLOOKUP(B1710,'Base productos'!A$2:H$11812,4,FALSE))</f>
        <v/>
      </c>
      <c r="F1710" s="63" t="str">
        <f>IF(B1710="","",VLOOKUP(B1710,'Base productos'!A$2:H$11812,5,FALSE))</f>
        <v/>
      </c>
      <c r="G1710" s="67" t="str">
        <f>IF(B1710="","",VLOOKUP(B1710,'Base productos'!A$2:H$11812,6,FALSE))</f>
        <v/>
      </c>
      <c r="H1710" s="67" t="str">
        <f>IF(B1710="","",VLOOKUP(B1710,'Base productos'!A$2:H$11812,7,FALSE))</f>
        <v/>
      </c>
      <c r="I1710" s="67" t="str">
        <f>IF(B1710="","",VLOOKUP(B1710,'Base productos'!A$2:H$11812,8,FALSE))</f>
        <v/>
      </c>
      <c r="J1710" s="47"/>
      <c r="K1710" s="48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70"/>
      <c r="Y1710" s="69"/>
      <c r="Z1710" s="70"/>
      <c r="AA1710" s="105"/>
      <c r="AB1710" s="107"/>
      <c r="AC1710" s="106"/>
      <c r="AD1710" s="106"/>
      <c r="AE1710" s="54"/>
      <c r="AF1710" s="104"/>
      <c r="AG1710" s="94"/>
      <c r="AH1710" s="94"/>
      <c r="AI1710"/>
      <c r="AJ1710"/>
      <c r="AM1710" s="13"/>
    </row>
    <row r="1711" spans="1:39" s="8" customFormat="1" ht="24.95" customHeight="1" x14ac:dyDescent="0.25">
      <c r="A1711" s="66" t="str">
        <f t="shared" si="26"/>
        <v/>
      </c>
      <c r="B1711" s="62"/>
      <c r="C1711" s="64" t="str">
        <f>IF(B1711="","",VLOOKUP(B1711,'Base productos'!A$2:H$11812,2,FALSE))</f>
        <v/>
      </c>
      <c r="D1711" s="67" t="str">
        <f>IF(B1711="","",VLOOKUP(B1711,'Base productos'!A$2:H$11812,3,FALSE))</f>
        <v/>
      </c>
      <c r="E1711" s="63" t="str">
        <f>IF(B1711="","",VLOOKUP(B1711,'Base productos'!A$2:H$11812,4,FALSE))</f>
        <v/>
      </c>
      <c r="F1711" s="63" t="str">
        <f>IF(B1711="","",VLOOKUP(B1711,'Base productos'!A$2:H$11812,5,FALSE))</f>
        <v/>
      </c>
      <c r="G1711" s="67" t="str">
        <f>IF(B1711="","",VLOOKUP(B1711,'Base productos'!A$2:H$11812,6,FALSE))</f>
        <v/>
      </c>
      <c r="H1711" s="67" t="str">
        <f>IF(B1711="","",VLOOKUP(B1711,'Base productos'!A$2:H$11812,7,FALSE))</f>
        <v/>
      </c>
      <c r="I1711" s="67" t="str">
        <f>IF(B1711="","",VLOOKUP(B1711,'Base productos'!A$2:H$11812,8,FALSE))</f>
        <v/>
      </c>
      <c r="J1711" s="47"/>
      <c r="K1711" s="48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70"/>
      <c r="Y1711" s="69"/>
      <c r="Z1711" s="70"/>
      <c r="AA1711" s="105"/>
      <c r="AB1711" s="107"/>
      <c r="AC1711" s="106"/>
      <c r="AD1711" s="106"/>
      <c r="AE1711" s="54"/>
      <c r="AF1711" s="104"/>
      <c r="AG1711" s="94"/>
      <c r="AH1711" s="94"/>
      <c r="AI1711"/>
      <c r="AJ1711"/>
      <c r="AM1711" s="13"/>
    </row>
    <row r="1712" spans="1:39" s="8" customFormat="1" ht="24.95" customHeight="1" x14ac:dyDescent="0.25">
      <c r="A1712" s="66" t="str">
        <f t="shared" si="26"/>
        <v/>
      </c>
      <c r="B1712" s="62"/>
      <c r="C1712" s="64" t="str">
        <f>IF(B1712="","",VLOOKUP(B1712,'Base productos'!A$2:H$11812,2,FALSE))</f>
        <v/>
      </c>
      <c r="D1712" s="67" t="str">
        <f>IF(B1712="","",VLOOKUP(B1712,'Base productos'!A$2:H$11812,3,FALSE))</f>
        <v/>
      </c>
      <c r="E1712" s="63" t="str">
        <f>IF(B1712="","",VLOOKUP(B1712,'Base productos'!A$2:H$11812,4,FALSE))</f>
        <v/>
      </c>
      <c r="F1712" s="63" t="str">
        <f>IF(B1712="","",VLOOKUP(B1712,'Base productos'!A$2:H$11812,5,FALSE))</f>
        <v/>
      </c>
      <c r="G1712" s="67" t="str">
        <f>IF(B1712="","",VLOOKUP(B1712,'Base productos'!A$2:H$11812,6,FALSE))</f>
        <v/>
      </c>
      <c r="H1712" s="67" t="str">
        <f>IF(B1712="","",VLOOKUP(B1712,'Base productos'!A$2:H$11812,7,FALSE))</f>
        <v/>
      </c>
      <c r="I1712" s="67" t="str">
        <f>IF(B1712="","",VLOOKUP(B1712,'Base productos'!A$2:H$11812,8,FALSE))</f>
        <v/>
      </c>
      <c r="J1712" s="47"/>
      <c r="K1712" s="48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70"/>
      <c r="Y1712" s="69"/>
      <c r="Z1712" s="70"/>
      <c r="AA1712" s="105"/>
      <c r="AB1712" s="107"/>
      <c r="AC1712" s="106"/>
      <c r="AD1712" s="106"/>
      <c r="AE1712" s="54"/>
      <c r="AF1712" s="104"/>
      <c r="AG1712" s="94"/>
      <c r="AH1712" s="94"/>
      <c r="AI1712"/>
      <c r="AJ1712"/>
      <c r="AM1712" s="13"/>
    </row>
    <row r="1713" spans="1:39" s="8" customFormat="1" ht="24.95" customHeight="1" x14ac:dyDescent="0.25">
      <c r="A1713" s="66" t="str">
        <f t="shared" si="26"/>
        <v/>
      </c>
      <c r="B1713" s="62"/>
      <c r="C1713" s="64" t="str">
        <f>IF(B1713="","",VLOOKUP(B1713,'Base productos'!A$2:H$11812,2,FALSE))</f>
        <v/>
      </c>
      <c r="D1713" s="67" t="str">
        <f>IF(B1713="","",VLOOKUP(B1713,'Base productos'!A$2:H$11812,3,FALSE))</f>
        <v/>
      </c>
      <c r="E1713" s="63" t="str">
        <f>IF(B1713="","",VLOOKUP(B1713,'Base productos'!A$2:H$11812,4,FALSE))</f>
        <v/>
      </c>
      <c r="F1713" s="63" t="str">
        <f>IF(B1713="","",VLOOKUP(B1713,'Base productos'!A$2:H$11812,5,FALSE))</f>
        <v/>
      </c>
      <c r="G1713" s="67" t="str">
        <f>IF(B1713="","",VLOOKUP(B1713,'Base productos'!A$2:H$11812,6,FALSE))</f>
        <v/>
      </c>
      <c r="H1713" s="67" t="str">
        <f>IF(B1713="","",VLOOKUP(B1713,'Base productos'!A$2:H$11812,7,FALSE))</f>
        <v/>
      </c>
      <c r="I1713" s="67" t="str">
        <f>IF(B1713="","",VLOOKUP(B1713,'Base productos'!A$2:H$11812,8,FALSE))</f>
        <v/>
      </c>
      <c r="J1713" s="47"/>
      <c r="K1713" s="48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70"/>
      <c r="Y1713" s="69"/>
      <c r="Z1713" s="70"/>
      <c r="AA1713" s="105"/>
      <c r="AB1713" s="107"/>
      <c r="AC1713" s="106"/>
      <c r="AD1713" s="106"/>
      <c r="AE1713" s="54"/>
      <c r="AF1713" s="104"/>
      <c r="AG1713" s="94"/>
      <c r="AH1713" s="94"/>
      <c r="AI1713"/>
      <c r="AJ1713"/>
      <c r="AM1713" s="13"/>
    </row>
    <row r="1714" spans="1:39" s="8" customFormat="1" ht="24.95" customHeight="1" x14ac:dyDescent="0.25">
      <c r="A1714" s="66" t="str">
        <f t="shared" si="26"/>
        <v/>
      </c>
      <c r="B1714" s="62"/>
      <c r="C1714" s="64" t="str">
        <f>IF(B1714="","",VLOOKUP(B1714,'Base productos'!A$2:H$11812,2,FALSE))</f>
        <v/>
      </c>
      <c r="D1714" s="67" t="str">
        <f>IF(B1714="","",VLOOKUP(B1714,'Base productos'!A$2:H$11812,3,FALSE))</f>
        <v/>
      </c>
      <c r="E1714" s="63" t="str">
        <f>IF(B1714="","",VLOOKUP(B1714,'Base productos'!A$2:H$11812,4,FALSE))</f>
        <v/>
      </c>
      <c r="F1714" s="63" t="str">
        <f>IF(B1714="","",VLOOKUP(B1714,'Base productos'!A$2:H$11812,5,FALSE))</f>
        <v/>
      </c>
      <c r="G1714" s="67" t="str">
        <f>IF(B1714="","",VLOOKUP(B1714,'Base productos'!A$2:H$11812,6,FALSE))</f>
        <v/>
      </c>
      <c r="H1714" s="67" t="str">
        <f>IF(B1714="","",VLOOKUP(B1714,'Base productos'!A$2:H$11812,7,FALSE))</f>
        <v/>
      </c>
      <c r="I1714" s="67" t="str">
        <f>IF(B1714="","",VLOOKUP(B1714,'Base productos'!A$2:H$11812,8,FALSE))</f>
        <v/>
      </c>
      <c r="J1714" s="47"/>
      <c r="K1714" s="48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70"/>
      <c r="Y1714" s="69"/>
      <c r="Z1714" s="70"/>
      <c r="AA1714" s="105"/>
      <c r="AB1714" s="107"/>
      <c r="AC1714" s="106"/>
      <c r="AD1714" s="106"/>
      <c r="AE1714" s="54"/>
      <c r="AF1714" s="104"/>
      <c r="AG1714" s="94"/>
      <c r="AH1714" s="94"/>
      <c r="AI1714"/>
      <c r="AJ1714"/>
      <c r="AM1714" s="13"/>
    </row>
    <row r="1715" spans="1:39" s="8" customFormat="1" ht="24.95" customHeight="1" x14ac:dyDescent="0.25">
      <c r="A1715" s="66" t="str">
        <f t="shared" si="26"/>
        <v/>
      </c>
      <c r="B1715" s="62"/>
      <c r="C1715" s="64" t="str">
        <f>IF(B1715="","",VLOOKUP(B1715,'Base productos'!A$2:H$11812,2,FALSE))</f>
        <v/>
      </c>
      <c r="D1715" s="67" t="str">
        <f>IF(B1715="","",VLOOKUP(B1715,'Base productos'!A$2:H$11812,3,FALSE))</f>
        <v/>
      </c>
      <c r="E1715" s="63" t="str">
        <f>IF(B1715="","",VLOOKUP(B1715,'Base productos'!A$2:H$11812,4,FALSE))</f>
        <v/>
      </c>
      <c r="F1715" s="63" t="str">
        <f>IF(B1715="","",VLOOKUP(B1715,'Base productos'!A$2:H$11812,5,FALSE))</f>
        <v/>
      </c>
      <c r="G1715" s="67" t="str">
        <f>IF(B1715="","",VLOOKUP(B1715,'Base productos'!A$2:H$11812,6,FALSE))</f>
        <v/>
      </c>
      <c r="H1715" s="67" t="str">
        <f>IF(B1715="","",VLOOKUP(B1715,'Base productos'!A$2:H$11812,7,FALSE))</f>
        <v/>
      </c>
      <c r="I1715" s="67" t="str">
        <f>IF(B1715="","",VLOOKUP(B1715,'Base productos'!A$2:H$11812,8,FALSE))</f>
        <v/>
      </c>
      <c r="J1715" s="47"/>
      <c r="K1715" s="48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70"/>
      <c r="Y1715" s="69"/>
      <c r="Z1715" s="70"/>
      <c r="AA1715" s="105"/>
      <c r="AB1715" s="107"/>
      <c r="AC1715" s="106"/>
      <c r="AD1715" s="106"/>
      <c r="AE1715" s="54"/>
      <c r="AF1715" s="104"/>
      <c r="AG1715" s="94"/>
      <c r="AH1715" s="94"/>
      <c r="AI1715"/>
      <c r="AJ1715"/>
      <c r="AM1715" s="13"/>
    </row>
    <row r="1716" spans="1:39" s="8" customFormat="1" ht="24.95" customHeight="1" x14ac:dyDescent="0.25">
      <c r="A1716" s="66" t="str">
        <f t="shared" si="26"/>
        <v/>
      </c>
      <c r="B1716" s="62"/>
      <c r="C1716" s="64" t="str">
        <f>IF(B1716="","",VLOOKUP(B1716,'Base productos'!A$2:H$11812,2,FALSE))</f>
        <v/>
      </c>
      <c r="D1716" s="67" t="str">
        <f>IF(B1716="","",VLOOKUP(B1716,'Base productos'!A$2:H$11812,3,FALSE))</f>
        <v/>
      </c>
      <c r="E1716" s="63" t="str">
        <f>IF(B1716="","",VLOOKUP(B1716,'Base productos'!A$2:H$11812,4,FALSE))</f>
        <v/>
      </c>
      <c r="F1716" s="63" t="str">
        <f>IF(B1716="","",VLOOKUP(B1716,'Base productos'!A$2:H$11812,5,FALSE))</f>
        <v/>
      </c>
      <c r="G1716" s="67" t="str">
        <f>IF(B1716="","",VLOOKUP(B1716,'Base productos'!A$2:H$11812,6,FALSE))</f>
        <v/>
      </c>
      <c r="H1716" s="67" t="str">
        <f>IF(B1716="","",VLOOKUP(B1716,'Base productos'!A$2:H$11812,7,FALSE))</f>
        <v/>
      </c>
      <c r="I1716" s="67" t="str">
        <f>IF(B1716="","",VLOOKUP(B1716,'Base productos'!A$2:H$11812,8,FALSE))</f>
        <v/>
      </c>
      <c r="J1716" s="47"/>
      <c r="K1716" s="48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70"/>
      <c r="Y1716" s="69"/>
      <c r="Z1716" s="70"/>
      <c r="AA1716" s="105"/>
      <c r="AB1716" s="107"/>
      <c r="AC1716" s="106"/>
      <c r="AD1716" s="106"/>
      <c r="AE1716" s="54"/>
      <c r="AF1716" s="104"/>
      <c r="AG1716" s="94"/>
      <c r="AH1716" s="94"/>
      <c r="AI1716"/>
      <c r="AJ1716"/>
      <c r="AM1716" s="13"/>
    </row>
    <row r="1717" spans="1:39" s="8" customFormat="1" ht="24.95" customHeight="1" x14ac:dyDescent="0.25">
      <c r="A1717" s="66" t="str">
        <f t="shared" si="26"/>
        <v/>
      </c>
      <c r="B1717" s="62"/>
      <c r="C1717" s="64" t="str">
        <f>IF(B1717="","",VLOOKUP(B1717,'Base productos'!A$2:H$11812,2,FALSE))</f>
        <v/>
      </c>
      <c r="D1717" s="67" t="str">
        <f>IF(B1717="","",VLOOKUP(B1717,'Base productos'!A$2:H$11812,3,FALSE))</f>
        <v/>
      </c>
      <c r="E1717" s="63" t="str">
        <f>IF(B1717="","",VLOOKUP(B1717,'Base productos'!A$2:H$11812,4,FALSE))</f>
        <v/>
      </c>
      <c r="F1717" s="63" t="str">
        <f>IF(B1717="","",VLOOKUP(B1717,'Base productos'!A$2:H$11812,5,FALSE))</f>
        <v/>
      </c>
      <c r="G1717" s="67" t="str">
        <f>IF(B1717="","",VLOOKUP(B1717,'Base productos'!A$2:H$11812,6,FALSE))</f>
        <v/>
      </c>
      <c r="H1717" s="67" t="str">
        <f>IF(B1717="","",VLOOKUP(B1717,'Base productos'!A$2:H$11812,7,FALSE))</f>
        <v/>
      </c>
      <c r="I1717" s="67" t="str">
        <f>IF(B1717="","",VLOOKUP(B1717,'Base productos'!A$2:H$11812,8,FALSE))</f>
        <v/>
      </c>
      <c r="J1717" s="47"/>
      <c r="K1717" s="48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70"/>
      <c r="Y1717" s="69"/>
      <c r="Z1717" s="70"/>
      <c r="AA1717" s="105"/>
      <c r="AB1717" s="107"/>
      <c r="AC1717" s="106"/>
      <c r="AD1717" s="106"/>
      <c r="AE1717" s="54"/>
      <c r="AF1717" s="104"/>
      <c r="AG1717" s="94"/>
      <c r="AH1717" s="94"/>
      <c r="AI1717"/>
      <c r="AJ1717"/>
      <c r="AM1717" s="13"/>
    </row>
    <row r="1718" spans="1:39" s="8" customFormat="1" ht="24.95" customHeight="1" x14ac:dyDescent="0.25">
      <c r="A1718" s="66" t="str">
        <f t="shared" si="26"/>
        <v/>
      </c>
      <c r="B1718" s="62"/>
      <c r="C1718" s="64" t="str">
        <f>IF(B1718="","",VLOOKUP(B1718,'Base productos'!A$2:H$11812,2,FALSE))</f>
        <v/>
      </c>
      <c r="D1718" s="67" t="str">
        <f>IF(B1718="","",VLOOKUP(B1718,'Base productos'!A$2:H$11812,3,FALSE))</f>
        <v/>
      </c>
      <c r="E1718" s="63" t="str">
        <f>IF(B1718="","",VLOOKUP(B1718,'Base productos'!A$2:H$11812,4,FALSE))</f>
        <v/>
      </c>
      <c r="F1718" s="63" t="str">
        <f>IF(B1718="","",VLOOKUP(B1718,'Base productos'!A$2:H$11812,5,FALSE))</f>
        <v/>
      </c>
      <c r="G1718" s="67" t="str">
        <f>IF(B1718="","",VLOOKUP(B1718,'Base productos'!A$2:H$11812,6,FALSE))</f>
        <v/>
      </c>
      <c r="H1718" s="67" t="str">
        <f>IF(B1718="","",VLOOKUP(B1718,'Base productos'!A$2:H$11812,7,FALSE))</f>
        <v/>
      </c>
      <c r="I1718" s="67" t="str">
        <f>IF(B1718="","",VLOOKUP(B1718,'Base productos'!A$2:H$11812,8,FALSE))</f>
        <v/>
      </c>
      <c r="J1718" s="47"/>
      <c r="K1718" s="48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70"/>
      <c r="Y1718" s="69"/>
      <c r="Z1718" s="70"/>
      <c r="AA1718" s="105"/>
      <c r="AB1718" s="107"/>
      <c r="AC1718" s="106"/>
      <c r="AD1718" s="106"/>
      <c r="AE1718" s="54"/>
      <c r="AF1718" s="104"/>
      <c r="AG1718" s="94"/>
      <c r="AH1718" s="94"/>
      <c r="AI1718"/>
      <c r="AJ1718"/>
      <c r="AM1718" s="13"/>
    </row>
    <row r="1719" spans="1:39" s="8" customFormat="1" ht="24.95" customHeight="1" x14ac:dyDescent="0.25">
      <c r="A1719" s="66" t="str">
        <f t="shared" si="26"/>
        <v/>
      </c>
      <c r="B1719" s="62"/>
      <c r="C1719" s="64" t="str">
        <f>IF(B1719="","",VLOOKUP(B1719,'Base productos'!A$2:H$11812,2,FALSE))</f>
        <v/>
      </c>
      <c r="D1719" s="67" t="str">
        <f>IF(B1719="","",VLOOKUP(B1719,'Base productos'!A$2:H$11812,3,FALSE))</f>
        <v/>
      </c>
      <c r="E1719" s="63" t="str">
        <f>IF(B1719="","",VLOOKUP(B1719,'Base productos'!A$2:H$11812,4,FALSE))</f>
        <v/>
      </c>
      <c r="F1719" s="63" t="str">
        <f>IF(B1719="","",VLOOKUP(B1719,'Base productos'!A$2:H$11812,5,FALSE))</f>
        <v/>
      </c>
      <c r="G1719" s="67" t="str">
        <f>IF(B1719="","",VLOOKUP(B1719,'Base productos'!A$2:H$11812,6,FALSE))</f>
        <v/>
      </c>
      <c r="H1719" s="67" t="str">
        <f>IF(B1719="","",VLOOKUP(B1719,'Base productos'!A$2:H$11812,7,FALSE))</f>
        <v/>
      </c>
      <c r="I1719" s="67" t="str">
        <f>IF(B1719="","",VLOOKUP(B1719,'Base productos'!A$2:H$11812,8,FALSE))</f>
        <v/>
      </c>
      <c r="J1719" s="47"/>
      <c r="K1719" s="48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70"/>
      <c r="Y1719" s="69"/>
      <c r="Z1719" s="70"/>
      <c r="AA1719" s="105"/>
      <c r="AB1719" s="107"/>
      <c r="AC1719" s="106"/>
      <c r="AD1719" s="106"/>
      <c r="AE1719" s="54"/>
      <c r="AF1719" s="104"/>
      <c r="AG1719" s="94"/>
      <c r="AH1719" s="94"/>
      <c r="AI1719"/>
      <c r="AJ1719"/>
      <c r="AM1719" s="13"/>
    </row>
    <row r="1720" spans="1:39" s="8" customFormat="1" ht="24.95" customHeight="1" x14ac:dyDescent="0.25">
      <c r="A1720" s="66" t="str">
        <f t="shared" si="26"/>
        <v/>
      </c>
      <c r="B1720" s="62"/>
      <c r="C1720" s="64" t="str">
        <f>IF(B1720="","",VLOOKUP(B1720,'Base productos'!A$2:H$11812,2,FALSE))</f>
        <v/>
      </c>
      <c r="D1720" s="67" t="str">
        <f>IF(B1720="","",VLOOKUP(B1720,'Base productos'!A$2:H$11812,3,FALSE))</f>
        <v/>
      </c>
      <c r="E1720" s="63" t="str">
        <f>IF(B1720="","",VLOOKUP(B1720,'Base productos'!A$2:H$11812,4,FALSE))</f>
        <v/>
      </c>
      <c r="F1720" s="63" t="str">
        <f>IF(B1720="","",VLOOKUP(B1720,'Base productos'!A$2:H$11812,5,FALSE))</f>
        <v/>
      </c>
      <c r="G1720" s="67" t="str">
        <f>IF(B1720="","",VLOOKUP(B1720,'Base productos'!A$2:H$11812,6,FALSE))</f>
        <v/>
      </c>
      <c r="H1720" s="67" t="str">
        <f>IF(B1720="","",VLOOKUP(B1720,'Base productos'!A$2:H$11812,7,FALSE))</f>
        <v/>
      </c>
      <c r="I1720" s="67" t="str">
        <f>IF(B1720="","",VLOOKUP(B1720,'Base productos'!A$2:H$11812,8,FALSE))</f>
        <v/>
      </c>
      <c r="J1720" s="47"/>
      <c r="K1720" s="48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70"/>
      <c r="Y1720" s="69"/>
      <c r="Z1720" s="70"/>
      <c r="AA1720" s="105"/>
      <c r="AB1720" s="107"/>
      <c r="AC1720" s="106"/>
      <c r="AD1720" s="106"/>
      <c r="AE1720" s="54"/>
      <c r="AF1720" s="104"/>
      <c r="AG1720" s="94"/>
      <c r="AH1720" s="94"/>
      <c r="AI1720"/>
      <c r="AJ1720"/>
      <c r="AM1720" s="13"/>
    </row>
    <row r="1721" spans="1:39" s="8" customFormat="1" ht="24.95" customHeight="1" x14ac:dyDescent="0.25">
      <c r="A1721" s="66" t="str">
        <f t="shared" si="26"/>
        <v/>
      </c>
      <c r="B1721" s="62"/>
      <c r="C1721" s="64" t="str">
        <f>IF(B1721="","",VLOOKUP(B1721,'Base productos'!A$2:H$11812,2,FALSE))</f>
        <v/>
      </c>
      <c r="D1721" s="67" t="str">
        <f>IF(B1721="","",VLOOKUP(B1721,'Base productos'!A$2:H$11812,3,FALSE))</f>
        <v/>
      </c>
      <c r="E1721" s="63" t="str">
        <f>IF(B1721="","",VLOOKUP(B1721,'Base productos'!A$2:H$11812,4,FALSE))</f>
        <v/>
      </c>
      <c r="F1721" s="63" t="str">
        <f>IF(B1721="","",VLOOKUP(B1721,'Base productos'!A$2:H$11812,5,FALSE))</f>
        <v/>
      </c>
      <c r="G1721" s="67" t="str">
        <f>IF(B1721="","",VLOOKUP(B1721,'Base productos'!A$2:H$11812,6,FALSE))</f>
        <v/>
      </c>
      <c r="H1721" s="67" t="str">
        <f>IF(B1721="","",VLOOKUP(B1721,'Base productos'!A$2:H$11812,7,FALSE))</f>
        <v/>
      </c>
      <c r="I1721" s="67" t="str">
        <f>IF(B1721="","",VLOOKUP(B1721,'Base productos'!A$2:H$11812,8,FALSE))</f>
        <v/>
      </c>
      <c r="J1721" s="47"/>
      <c r="K1721" s="48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70"/>
      <c r="Y1721" s="69"/>
      <c r="Z1721" s="70"/>
      <c r="AA1721" s="105"/>
      <c r="AB1721" s="107"/>
      <c r="AC1721" s="106"/>
      <c r="AD1721" s="106"/>
      <c r="AE1721" s="54"/>
      <c r="AF1721" s="104"/>
      <c r="AG1721" s="94"/>
      <c r="AH1721" s="94"/>
      <c r="AI1721"/>
      <c r="AJ1721"/>
      <c r="AM1721" s="13"/>
    </row>
    <row r="1722" spans="1:39" s="8" customFormat="1" ht="24.95" customHeight="1" x14ac:dyDescent="0.25">
      <c r="A1722" s="66" t="str">
        <f t="shared" si="26"/>
        <v/>
      </c>
      <c r="B1722" s="62"/>
      <c r="C1722" s="64" t="str">
        <f>IF(B1722="","",VLOOKUP(B1722,'Base productos'!A$2:H$11812,2,FALSE))</f>
        <v/>
      </c>
      <c r="D1722" s="67" t="str">
        <f>IF(B1722="","",VLOOKUP(B1722,'Base productos'!A$2:H$11812,3,FALSE))</f>
        <v/>
      </c>
      <c r="E1722" s="63" t="str">
        <f>IF(B1722="","",VLOOKUP(B1722,'Base productos'!A$2:H$11812,4,FALSE))</f>
        <v/>
      </c>
      <c r="F1722" s="63" t="str">
        <f>IF(B1722="","",VLOOKUP(B1722,'Base productos'!A$2:H$11812,5,FALSE))</f>
        <v/>
      </c>
      <c r="G1722" s="67" t="str">
        <f>IF(B1722="","",VLOOKUP(B1722,'Base productos'!A$2:H$11812,6,FALSE))</f>
        <v/>
      </c>
      <c r="H1722" s="67" t="str">
        <f>IF(B1722="","",VLOOKUP(B1722,'Base productos'!A$2:H$11812,7,FALSE))</f>
        <v/>
      </c>
      <c r="I1722" s="67" t="str">
        <f>IF(B1722="","",VLOOKUP(B1722,'Base productos'!A$2:H$11812,8,FALSE))</f>
        <v/>
      </c>
      <c r="J1722" s="47"/>
      <c r="K1722" s="48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70"/>
      <c r="Y1722" s="69"/>
      <c r="Z1722" s="70"/>
      <c r="AA1722" s="105"/>
      <c r="AB1722" s="107"/>
      <c r="AC1722" s="106"/>
      <c r="AD1722" s="106"/>
      <c r="AE1722" s="54"/>
      <c r="AF1722" s="104"/>
      <c r="AG1722" s="94"/>
      <c r="AH1722" s="94"/>
      <c r="AI1722"/>
      <c r="AJ1722"/>
      <c r="AM1722" s="13"/>
    </row>
    <row r="1723" spans="1:39" s="8" customFormat="1" ht="24.95" customHeight="1" x14ac:dyDescent="0.25">
      <c r="A1723" s="66" t="str">
        <f t="shared" si="26"/>
        <v/>
      </c>
      <c r="B1723" s="62"/>
      <c r="C1723" s="64" t="str">
        <f>IF(B1723="","",VLOOKUP(B1723,'Base productos'!A$2:H$11812,2,FALSE))</f>
        <v/>
      </c>
      <c r="D1723" s="67" t="str">
        <f>IF(B1723="","",VLOOKUP(B1723,'Base productos'!A$2:H$11812,3,FALSE))</f>
        <v/>
      </c>
      <c r="E1723" s="63" t="str">
        <f>IF(B1723="","",VLOOKUP(B1723,'Base productos'!A$2:H$11812,4,FALSE))</f>
        <v/>
      </c>
      <c r="F1723" s="63" t="str">
        <f>IF(B1723="","",VLOOKUP(B1723,'Base productos'!A$2:H$11812,5,FALSE))</f>
        <v/>
      </c>
      <c r="G1723" s="67" t="str">
        <f>IF(B1723="","",VLOOKUP(B1723,'Base productos'!A$2:H$11812,6,FALSE))</f>
        <v/>
      </c>
      <c r="H1723" s="67" t="str">
        <f>IF(B1723="","",VLOOKUP(B1723,'Base productos'!A$2:H$11812,7,FALSE))</f>
        <v/>
      </c>
      <c r="I1723" s="67" t="str">
        <f>IF(B1723="","",VLOOKUP(B1723,'Base productos'!A$2:H$11812,8,FALSE))</f>
        <v/>
      </c>
      <c r="J1723" s="47"/>
      <c r="K1723" s="48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70"/>
      <c r="Y1723" s="69"/>
      <c r="Z1723" s="70"/>
      <c r="AA1723" s="105"/>
      <c r="AB1723" s="107"/>
      <c r="AC1723" s="106"/>
      <c r="AD1723" s="106"/>
      <c r="AE1723" s="54"/>
      <c r="AF1723" s="104"/>
      <c r="AG1723" s="94"/>
      <c r="AH1723" s="94"/>
      <c r="AI1723"/>
      <c r="AJ1723"/>
      <c r="AM1723" s="13"/>
    </row>
    <row r="1724" spans="1:39" s="8" customFormat="1" ht="24.95" customHeight="1" x14ac:dyDescent="0.25">
      <c r="A1724" s="66" t="str">
        <f t="shared" si="26"/>
        <v/>
      </c>
      <c r="B1724" s="62"/>
      <c r="C1724" s="64" t="str">
        <f>IF(B1724="","",VLOOKUP(B1724,'Base productos'!A$2:H$11812,2,FALSE))</f>
        <v/>
      </c>
      <c r="D1724" s="67" t="str">
        <f>IF(B1724="","",VLOOKUP(B1724,'Base productos'!A$2:H$11812,3,FALSE))</f>
        <v/>
      </c>
      <c r="E1724" s="63" t="str">
        <f>IF(B1724="","",VLOOKUP(B1724,'Base productos'!A$2:H$11812,4,FALSE))</f>
        <v/>
      </c>
      <c r="F1724" s="63" t="str">
        <f>IF(B1724="","",VLOOKUP(B1724,'Base productos'!A$2:H$11812,5,FALSE))</f>
        <v/>
      </c>
      <c r="G1724" s="67" t="str">
        <f>IF(B1724="","",VLOOKUP(B1724,'Base productos'!A$2:H$11812,6,FALSE))</f>
        <v/>
      </c>
      <c r="H1724" s="67" t="str">
        <f>IF(B1724="","",VLOOKUP(B1724,'Base productos'!A$2:H$11812,7,FALSE))</f>
        <v/>
      </c>
      <c r="I1724" s="67" t="str">
        <f>IF(B1724="","",VLOOKUP(B1724,'Base productos'!A$2:H$11812,8,FALSE))</f>
        <v/>
      </c>
      <c r="J1724" s="47"/>
      <c r="K1724" s="48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70"/>
      <c r="Y1724" s="69"/>
      <c r="Z1724" s="70"/>
      <c r="AA1724" s="105"/>
      <c r="AB1724" s="107"/>
      <c r="AC1724" s="106"/>
      <c r="AD1724" s="106"/>
      <c r="AE1724" s="54"/>
      <c r="AF1724" s="104"/>
      <c r="AG1724" s="94"/>
      <c r="AH1724" s="94"/>
      <c r="AI1724"/>
      <c r="AJ1724"/>
      <c r="AM1724" s="13"/>
    </row>
    <row r="1725" spans="1:39" s="8" customFormat="1" ht="24.95" customHeight="1" x14ac:dyDescent="0.25">
      <c r="A1725" s="66" t="str">
        <f t="shared" si="26"/>
        <v/>
      </c>
      <c r="B1725" s="62"/>
      <c r="C1725" s="64" t="str">
        <f>IF(B1725="","",VLOOKUP(B1725,'Base productos'!A$2:H$11812,2,FALSE))</f>
        <v/>
      </c>
      <c r="D1725" s="67" t="str">
        <f>IF(B1725="","",VLOOKUP(B1725,'Base productos'!A$2:H$11812,3,FALSE))</f>
        <v/>
      </c>
      <c r="E1725" s="63" t="str">
        <f>IF(B1725="","",VLOOKUP(B1725,'Base productos'!A$2:H$11812,4,FALSE))</f>
        <v/>
      </c>
      <c r="F1725" s="63" t="str">
        <f>IF(B1725="","",VLOOKUP(B1725,'Base productos'!A$2:H$11812,5,FALSE))</f>
        <v/>
      </c>
      <c r="G1725" s="67" t="str">
        <f>IF(B1725="","",VLOOKUP(B1725,'Base productos'!A$2:H$11812,6,FALSE))</f>
        <v/>
      </c>
      <c r="H1725" s="67" t="str">
        <f>IF(B1725="","",VLOOKUP(B1725,'Base productos'!A$2:H$11812,7,FALSE))</f>
        <v/>
      </c>
      <c r="I1725" s="67" t="str">
        <f>IF(B1725="","",VLOOKUP(B1725,'Base productos'!A$2:H$11812,8,FALSE))</f>
        <v/>
      </c>
      <c r="J1725" s="47"/>
      <c r="K1725" s="48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70"/>
      <c r="Y1725" s="69"/>
      <c r="Z1725" s="70"/>
      <c r="AA1725" s="105"/>
      <c r="AB1725" s="107"/>
      <c r="AC1725" s="106"/>
      <c r="AD1725" s="106"/>
      <c r="AE1725" s="54"/>
      <c r="AF1725" s="104"/>
      <c r="AG1725" s="94"/>
      <c r="AH1725" s="94"/>
      <c r="AI1725"/>
      <c r="AJ1725"/>
      <c r="AM1725" s="13"/>
    </row>
    <row r="1726" spans="1:39" s="8" customFormat="1" ht="24.95" customHeight="1" x14ac:dyDescent="0.25">
      <c r="A1726" s="66" t="str">
        <f t="shared" si="26"/>
        <v/>
      </c>
      <c r="B1726" s="62"/>
      <c r="C1726" s="64" t="str">
        <f>IF(B1726="","",VLOOKUP(B1726,'Base productos'!A$2:H$11812,2,FALSE))</f>
        <v/>
      </c>
      <c r="D1726" s="67" t="str">
        <f>IF(B1726="","",VLOOKUP(B1726,'Base productos'!A$2:H$11812,3,FALSE))</f>
        <v/>
      </c>
      <c r="E1726" s="63" t="str">
        <f>IF(B1726="","",VLOOKUP(B1726,'Base productos'!A$2:H$11812,4,FALSE))</f>
        <v/>
      </c>
      <c r="F1726" s="63" t="str">
        <f>IF(B1726="","",VLOOKUP(B1726,'Base productos'!A$2:H$11812,5,FALSE))</f>
        <v/>
      </c>
      <c r="G1726" s="67" t="str">
        <f>IF(B1726="","",VLOOKUP(B1726,'Base productos'!A$2:H$11812,6,FALSE))</f>
        <v/>
      </c>
      <c r="H1726" s="67" t="str">
        <f>IF(B1726="","",VLOOKUP(B1726,'Base productos'!A$2:H$11812,7,FALSE))</f>
        <v/>
      </c>
      <c r="I1726" s="67" t="str">
        <f>IF(B1726="","",VLOOKUP(B1726,'Base productos'!A$2:H$11812,8,FALSE))</f>
        <v/>
      </c>
      <c r="J1726" s="47"/>
      <c r="K1726" s="48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70"/>
      <c r="Y1726" s="69"/>
      <c r="Z1726" s="70"/>
      <c r="AA1726" s="105"/>
      <c r="AB1726" s="107"/>
      <c r="AC1726" s="106"/>
      <c r="AD1726" s="106"/>
      <c r="AE1726" s="54"/>
      <c r="AF1726" s="104"/>
      <c r="AG1726" s="94"/>
      <c r="AH1726" s="94"/>
      <c r="AI1726"/>
      <c r="AJ1726"/>
      <c r="AM1726" s="13"/>
    </row>
    <row r="1727" spans="1:39" s="8" customFormat="1" ht="24.95" customHeight="1" x14ac:dyDescent="0.25">
      <c r="A1727" s="66" t="str">
        <f t="shared" si="26"/>
        <v/>
      </c>
      <c r="B1727" s="62"/>
      <c r="C1727" s="64" t="str">
        <f>IF(B1727="","",VLOOKUP(B1727,'Base productos'!A$2:H$11812,2,FALSE))</f>
        <v/>
      </c>
      <c r="D1727" s="67" t="str">
        <f>IF(B1727="","",VLOOKUP(B1727,'Base productos'!A$2:H$11812,3,FALSE))</f>
        <v/>
      </c>
      <c r="E1727" s="63" t="str">
        <f>IF(B1727="","",VLOOKUP(B1727,'Base productos'!A$2:H$11812,4,FALSE))</f>
        <v/>
      </c>
      <c r="F1727" s="63" t="str">
        <f>IF(B1727="","",VLOOKUP(B1727,'Base productos'!A$2:H$11812,5,FALSE))</f>
        <v/>
      </c>
      <c r="G1727" s="67" t="str">
        <f>IF(B1727="","",VLOOKUP(B1727,'Base productos'!A$2:H$11812,6,FALSE))</f>
        <v/>
      </c>
      <c r="H1727" s="67" t="str">
        <f>IF(B1727="","",VLOOKUP(B1727,'Base productos'!A$2:H$11812,7,FALSE))</f>
        <v/>
      </c>
      <c r="I1727" s="67" t="str">
        <f>IF(B1727="","",VLOOKUP(B1727,'Base productos'!A$2:H$11812,8,FALSE))</f>
        <v/>
      </c>
      <c r="J1727" s="47"/>
      <c r="K1727" s="48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70"/>
      <c r="Y1727" s="69"/>
      <c r="Z1727" s="70"/>
      <c r="AA1727" s="105"/>
      <c r="AB1727" s="107"/>
      <c r="AC1727" s="106"/>
      <c r="AD1727" s="106"/>
      <c r="AE1727" s="54"/>
      <c r="AF1727" s="104"/>
      <c r="AG1727" s="94"/>
      <c r="AH1727" s="94"/>
      <c r="AI1727"/>
      <c r="AJ1727"/>
      <c r="AM1727" s="13"/>
    </row>
    <row r="1728" spans="1:39" s="8" customFormat="1" ht="24.95" customHeight="1" x14ac:dyDescent="0.25">
      <c r="A1728" s="66" t="str">
        <f t="shared" si="26"/>
        <v/>
      </c>
      <c r="B1728" s="62"/>
      <c r="C1728" s="64" t="str">
        <f>IF(B1728="","",VLOOKUP(B1728,'Base productos'!A$2:H$11812,2,FALSE))</f>
        <v/>
      </c>
      <c r="D1728" s="67" t="str">
        <f>IF(B1728="","",VLOOKUP(B1728,'Base productos'!A$2:H$11812,3,FALSE))</f>
        <v/>
      </c>
      <c r="E1728" s="63" t="str">
        <f>IF(B1728="","",VLOOKUP(B1728,'Base productos'!A$2:H$11812,4,FALSE))</f>
        <v/>
      </c>
      <c r="F1728" s="63" t="str">
        <f>IF(B1728="","",VLOOKUP(B1728,'Base productos'!A$2:H$11812,5,FALSE))</f>
        <v/>
      </c>
      <c r="G1728" s="67" t="str">
        <f>IF(B1728="","",VLOOKUP(B1728,'Base productos'!A$2:H$11812,6,FALSE))</f>
        <v/>
      </c>
      <c r="H1728" s="67" t="str">
        <f>IF(B1728="","",VLOOKUP(B1728,'Base productos'!A$2:H$11812,7,FALSE))</f>
        <v/>
      </c>
      <c r="I1728" s="67" t="str">
        <f>IF(B1728="","",VLOOKUP(B1728,'Base productos'!A$2:H$11812,8,FALSE))</f>
        <v/>
      </c>
      <c r="J1728" s="47"/>
      <c r="K1728" s="48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X1728" s="70"/>
      <c r="Y1728" s="69"/>
      <c r="Z1728" s="70"/>
      <c r="AA1728" s="105"/>
      <c r="AB1728" s="107"/>
      <c r="AC1728" s="106"/>
      <c r="AD1728" s="106"/>
      <c r="AE1728" s="54"/>
      <c r="AF1728" s="104"/>
      <c r="AG1728" s="94"/>
      <c r="AH1728" s="94"/>
      <c r="AI1728"/>
      <c r="AJ1728"/>
      <c r="AM1728" s="13"/>
    </row>
    <row r="1729" spans="1:39" s="8" customFormat="1" ht="24.95" customHeight="1" x14ac:dyDescent="0.25">
      <c r="A1729" s="66" t="str">
        <f t="shared" si="26"/>
        <v/>
      </c>
      <c r="B1729" s="62"/>
      <c r="C1729" s="64" t="str">
        <f>IF(B1729="","",VLOOKUP(B1729,'Base productos'!A$2:H$11812,2,FALSE))</f>
        <v/>
      </c>
      <c r="D1729" s="67" t="str">
        <f>IF(B1729="","",VLOOKUP(B1729,'Base productos'!A$2:H$11812,3,FALSE))</f>
        <v/>
      </c>
      <c r="E1729" s="63" t="str">
        <f>IF(B1729="","",VLOOKUP(B1729,'Base productos'!A$2:H$11812,4,FALSE))</f>
        <v/>
      </c>
      <c r="F1729" s="63" t="str">
        <f>IF(B1729="","",VLOOKUP(B1729,'Base productos'!A$2:H$11812,5,FALSE))</f>
        <v/>
      </c>
      <c r="G1729" s="67" t="str">
        <f>IF(B1729="","",VLOOKUP(B1729,'Base productos'!A$2:H$11812,6,FALSE))</f>
        <v/>
      </c>
      <c r="H1729" s="67" t="str">
        <f>IF(B1729="","",VLOOKUP(B1729,'Base productos'!A$2:H$11812,7,FALSE))</f>
        <v/>
      </c>
      <c r="I1729" s="67" t="str">
        <f>IF(B1729="","",VLOOKUP(B1729,'Base productos'!A$2:H$11812,8,FALSE))</f>
        <v/>
      </c>
      <c r="J1729" s="47"/>
      <c r="K1729" s="48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X1729" s="70"/>
      <c r="Y1729" s="69"/>
      <c r="Z1729" s="70"/>
      <c r="AA1729" s="105"/>
      <c r="AB1729" s="107"/>
      <c r="AC1729" s="106"/>
      <c r="AD1729" s="106"/>
      <c r="AE1729" s="54"/>
      <c r="AF1729" s="104"/>
      <c r="AG1729" s="94"/>
      <c r="AH1729" s="94"/>
      <c r="AI1729"/>
      <c r="AJ1729"/>
      <c r="AM1729" s="13"/>
    </row>
    <row r="1730" spans="1:39" s="8" customFormat="1" ht="24.95" customHeight="1" x14ac:dyDescent="0.25">
      <c r="A1730" s="66" t="str">
        <f t="shared" si="26"/>
        <v/>
      </c>
      <c r="B1730" s="62"/>
      <c r="C1730" s="64" t="str">
        <f>IF(B1730="","",VLOOKUP(B1730,'Base productos'!A$2:H$11812,2,FALSE))</f>
        <v/>
      </c>
      <c r="D1730" s="67" t="str">
        <f>IF(B1730="","",VLOOKUP(B1730,'Base productos'!A$2:H$11812,3,FALSE))</f>
        <v/>
      </c>
      <c r="E1730" s="63" t="str">
        <f>IF(B1730="","",VLOOKUP(B1730,'Base productos'!A$2:H$11812,4,FALSE))</f>
        <v/>
      </c>
      <c r="F1730" s="63" t="str">
        <f>IF(B1730="","",VLOOKUP(B1730,'Base productos'!A$2:H$11812,5,FALSE))</f>
        <v/>
      </c>
      <c r="G1730" s="67" t="str">
        <f>IF(B1730="","",VLOOKUP(B1730,'Base productos'!A$2:H$11812,6,FALSE))</f>
        <v/>
      </c>
      <c r="H1730" s="67" t="str">
        <f>IF(B1730="","",VLOOKUP(B1730,'Base productos'!A$2:H$11812,7,FALSE))</f>
        <v/>
      </c>
      <c r="I1730" s="67" t="str">
        <f>IF(B1730="","",VLOOKUP(B1730,'Base productos'!A$2:H$11812,8,FALSE))</f>
        <v/>
      </c>
      <c r="J1730" s="47"/>
      <c r="K1730" s="48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70"/>
      <c r="Y1730" s="69"/>
      <c r="Z1730" s="70"/>
      <c r="AA1730" s="105"/>
      <c r="AB1730" s="107"/>
      <c r="AC1730" s="106"/>
      <c r="AD1730" s="106"/>
      <c r="AE1730" s="54"/>
      <c r="AF1730" s="104"/>
      <c r="AG1730" s="94"/>
      <c r="AH1730" s="94"/>
      <c r="AI1730"/>
      <c r="AJ1730"/>
      <c r="AM1730" s="13"/>
    </row>
    <row r="1731" spans="1:39" s="8" customFormat="1" ht="24.95" customHeight="1" x14ac:dyDescent="0.25">
      <c r="A1731" s="66" t="str">
        <f t="shared" si="26"/>
        <v/>
      </c>
      <c r="B1731" s="62"/>
      <c r="C1731" s="64" t="str">
        <f>IF(B1731="","",VLOOKUP(B1731,'Base productos'!A$2:H$11812,2,FALSE))</f>
        <v/>
      </c>
      <c r="D1731" s="67" t="str">
        <f>IF(B1731="","",VLOOKUP(B1731,'Base productos'!A$2:H$11812,3,FALSE))</f>
        <v/>
      </c>
      <c r="E1731" s="63" t="str">
        <f>IF(B1731="","",VLOOKUP(B1731,'Base productos'!A$2:H$11812,4,FALSE))</f>
        <v/>
      </c>
      <c r="F1731" s="63" t="str">
        <f>IF(B1731="","",VLOOKUP(B1731,'Base productos'!A$2:H$11812,5,FALSE))</f>
        <v/>
      </c>
      <c r="G1731" s="67" t="str">
        <f>IF(B1731="","",VLOOKUP(B1731,'Base productos'!A$2:H$11812,6,FALSE))</f>
        <v/>
      </c>
      <c r="H1731" s="67" t="str">
        <f>IF(B1731="","",VLOOKUP(B1731,'Base productos'!A$2:H$11812,7,FALSE))</f>
        <v/>
      </c>
      <c r="I1731" s="67" t="str">
        <f>IF(B1731="","",VLOOKUP(B1731,'Base productos'!A$2:H$11812,8,FALSE))</f>
        <v/>
      </c>
      <c r="J1731" s="47"/>
      <c r="K1731" s="48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70"/>
      <c r="Y1731" s="69"/>
      <c r="Z1731" s="70"/>
      <c r="AA1731" s="105"/>
      <c r="AB1731" s="107"/>
      <c r="AC1731" s="106"/>
      <c r="AD1731" s="106"/>
      <c r="AE1731" s="54"/>
      <c r="AF1731" s="104"/>
      <c r="AG1731" s="94"/>
      <c r="AH1731" s="94"/>
      <c r="AI1731"/>
      <c r="AJ1731"/>
      <c r="AM1731" s="13"/>
    </row>
    <row r="1732" spans="1:39" s="8" customFormat="1" ht="24.95" customHeight="1" x14ac:dyDescent="0.25">
      <c r="A1732" s="66" t="str">
        <f t="shared" si="26"/>
        <v/>
      </c>
      <c r="B1732" s="62"/>
      <c r="C1732" s="64" t="str">
        <f>IF(B1732="","",VLOOKUP(B1732,'Base productos'!A$2:H$11812,2,FALSE))</f>
        <v/>
      </c>
      <c r="D1732" s="67" t="str">
        <f>IF(B1732="","",VLOOKUP(B1732,'Base productos'!A$2:H$11812,3,FALSE))</f>
        <v/>
      </c>
      <c r="E1732" s="63" t="str">
        <f>IF(B1732="","",VLOOKUP(B1732,'Base productos'!A$2:H$11812,4,FALSE))</f>
        <v/>
      </c>
      <c r="F1732" s="63" t="str">
        <f>IF(B1732="","",VLOOKUP(B1732,'Base productos'!A$2:H$11812,5,FALSE))</f>
        <v/>
      </c>
      <c r="G1732" s="67" t="str">
        <f>IF(B1732="","",VLOOKUP(B1732,'Base productos'!A$2:H$11812,6,FALSE))</f>
        <v/>
      </c>
      <c r="H1732" s="67" t="str">
        <f>IF(B1732="","",VLOOKUP(B1732,'Base productos'!A$2:H$11812,7,FALSE))</f>
        <v/>
      </c>
      <c r="I1732" s="67" t="str">
        <f>IF(B1732="","",VLOOKUP(B1732,'Base productos'!A$2:H$11812,8,FALSE))</f>
        <v/>
      </c>
      <c r="J1732" s="47"/>
      <c r="K1732" s="48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X1732" s="70"/>
      <c r="Y1732" s="69"/>
      <c r="Z1732" s="70"/>
      <c r="AA1732" s="105"/>
      <c r="AB1732" s="107"/>
      <c r="AC1732" s="106"/>
      <c r="AD1732" s="106"/>
      <c r="AE1732" s="54"/>
      <c r="AF1732" s="104"/>
      <c r="AG1732" s="94"/>
      <c r="AH1732" s="94"/>
      <c r="AI1732"/>
      <c r="AJ1732"/>
      <c r="AM1732" s="13"/>
    </row>
    <row r="1733" spans="1:39" s="8" customFormat="1" ht="24.95" customHeight="1" x14ac:dyDescent="0.25">
      <c r="A1733" s="66" t="str">
        <f t="shared" si="26"/>
        <v/>
      </c>
      <c r="B1733" s="62"/>
      <c r="C1733" s="64" t="str">
        <f>IF(B1733="","",VLOOKUP(B1733,'Base productos'!A$2:H$11812,2,FALSE))</f>
        <v/>
      </c>
      <c r="D1733" s="67" t="str">
        <f>IF(B1733="","",VLOOKUP(B1733,'Base productos'!A$2:H$11812,3,FALSE))</f>
        <v/>
      </c>
      <c r="E1733" s="63" t="str">
        <f>IF(B1733="","",VLOOKUP(B1733,'Base productos'!A$2:H$11812,4,FALSE))</f>
        <v/>
      </c>
      <c r="F1733" s="63" t="str">
        <f>IF(B1733="","",VLOOKUP(B1733,'Base productos'!A$2:H$11812,5,FALSE))</f>
        <v/>
      </c>
      <c r="G1733" s="67" t="str">
        <f>IF(B1733="","",VLOOKUP(B1733,'Base productos'!A$2:H$11812,6,FALSE))</f>
        <v/>
      </c>
      <c r="H1733" s="67" t="str">
        <f>IF(B1733="","",VLOOKUP(B1733,'Base productos'!A$2:H$11812,7,FALSE))</f>
        <v/>
      </c>
      <c r="I1733" s="67" t="str">
        <f>IF(B1733="","",VLOOKUP(B1733,'Base productos'!A$2:H$11812,8,FALSE))</f>
        <v/>
      </c>
      <c r="J1733" s="47"/>
      <c r="K1733" s="48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70"/>
      <c r="Y1733" s="69"/>
      <c r="Z1733" s="70"/>
      <c r="AA1733" s="105"/>
      <c r="AB1733" s="107"/>
      <c r="AC1733" s="106"/>
      <c r="AD1733" s="106"/>
      <c r="AE1733" s="54"/>
      <c r="AF1733" s="104"/>
      <c r="AG1733" s="94"/>
      <c r="AH1733" s="94"/>
      <c r="AI1733"/>
      <c r="AJ1733"/>
      <c r="AM1733" s="13"/>
    </row>
    <row r="1734" spans="1:39" s="8" customFormat="1" ht="24.95" customHeight="1" x14ac:dyDescent="0.25">
      <c r="A1734" s="66" t="str">
        <f t="shared" si="26"/>
        <v/>
      </c>
      <c r="B1734" s="62"/>
      <c r="C1734" s="64" t="str">
        <f>IF(B1734="","",VLOOKUP(B1734,'Base productos'!A$2:H$11812,2,FALSE))</f>
        <v/>
      </c>
      <c r="D1734" s="67" t="str">
        <f>IF(B1734="","",VLOOKUP(B1734,'Base productos'!A$2:H$11812,3,FALSE))</f>
        <v/>
      </c>
      <c r="E1734" s="63" t="str">
        <f>IF(B1734="","",VLOOKUP(B1734,'Base productos'!A$2:H$11812,4,FALSE))</f>
        <v/>
      </c>
      <c r="F1734" s="63" t="str">
        <f>IF(B1734="","",VLOOKUP(B1734,'Base productos'!A$2:H$11812,5,FALSE))</f>
        <v/>
      </c>
      <c r="G1734" s="67" t="str">
        <f>IF(B1734="","",VLOOKUP(B1734,'Base productos'!A$2:H$11812,6,FALSE))</f>
        <v/>
      </c>
      <c r="H1734" s="67" t="str">
        <f>IF(B1734="","",VLOOKUP(B1734,'Base productos'!A$2:H$11812,7,FALSE))</f>
        <v/>
      </c>
      <c r="I1734" s="67" t="str">
        <f>IF(B1734="","",VLOOKUP(B1734,'Base productos'!A$2:H$11812,8,FALSE))</f>
        <v/>
      </c>
      <c r="J1734" s="47"/>
      <c r="K1734" s="48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70"/>
      <c r="Y1734" s="69"/>
      <c r="Z1734" s="70"/>
      <c r="AA1734" s="105"/>
      <c r="AB1734" s="107"/>
      <c r="AC1734" s="106"/>
      <c r="AD1734" s="106"/>
      <c r="AE1734" s="54"/>
      <c r="AF1734" s="104"/>
      <c r="AG1734" s="94"/>
      <c r="AH1734" s="94"/>
      <c r="AI1734"/>
      <c r="AJ1734"/>
      <c r="AM1734" s="13"/>
    </row>
    <row r="1735" spans="1:39" s="8" customFormat="1" ht="24.95" customHeight="1" x14ac:dyDescent="0.25">
      <c r="A1735" s="66" t="str">
        <f t="shared" si="26"/>
        <v/>
      </c>
      <c r="B1735" s="62"/>
      <c r="C1735" s="64" t="str">
        <f>IF(B1735="","",VLOOKUP(B1735,'Base productos'!A$2:H$11812,2,FALSE))</f>
        <v/>
      </c>
      <c r="D1735" s="67" t="str">
        <f>IF(B1735="","",VLOOKUP(B1735,'Base productos'!A$2:H$11812,3,FALSE))</f>
        <v/>
      </c>
      <c r="E1735" s="63" t="str">
        <f>IF(B1735="","",VLOOKUP(B1735,'Base productos'!A$2:H$11812,4,FALSE))</f>
        <v/>
      </c>
      <c r="F1735" s="63" t="str">
        <f>IF(B1735="","",VLOOKUP(B1735,'Base productos'!A$2:H$11812,5,FALSE))</f>
        <v/>
      </c>
      <c r="G1735" s="67" t="str">
        <f>IF(B1735="","",VLOOKUP(B1735,'Base productos'!A$2:H$11812,6,FALSE))</f>
        <v/>
      </c>
      <c r="H1735" s="67" t="str">
        <f>IF(B1735="","",VLOOKUP(B1735,'Base productos'!A$2:H$11812,7,FALSE))</f>
        <v/>
      </c>
      <c r="I1735" s="67" t="str">
        <f>IF(B1735="","",VLOOKUP(B1735,'Base productos'!A$2:H$11812,8,FALSE))</f>
        <v/>
      </c>
      <c r="J1735" s="47"/>
      <c r="K1735" s="48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X1735" s="70"/>
      <c r="Y1735" s="69"/>
      <c r="Z1735" s="70"/>
      <c r="AA1735" s="105"/>
      <c r="AB1735" s="107"/>
      <c r="AC1735" s="106"/>
      <c r="AD1735" s="106"/>
      <c r="AE1735" s="54"/>
      <c r="AF1735" s="104"/>
      <c r="AG1735" s="94"/>
      <c r="AH1735" s="94"/>
      <c r="AI1735"/>
      <c r="AJ1735"/>
      <c r="AM1735" s="13"/>
    </row>
    <row r="1736" spans="1:39" s="8" customFormat="1" ht="24.95" customHeight="1" x14ac:dyDescent="0.25">
      <c r="A1736" s="66" t="str">
        <f t="shared" si="26"/>
        <v/>
      </c>
      <c r="B1736" s="62"/>
      <c r="C1736" s="64" t="str">
        <f>IF(B1736="","",VLOOKUP(B1736,'Base productos'!A$2:H$11812,2,FALSE))</f>
        <v/>
      </c>
      <c r="D1736" s="67" t="str">
        <f>IF(B1736="","",VLOOKUP(B1736,'Base productos'!A$2:H$11812,3,FALSE))</f>
        <v/>
      </c>
      <c r="E1736" s="63" t="str">
        <f>IF(B1736="","",VLOOKUP(B1736,'Base productos'!A$2:H$11812,4,FALSE))</f>
        <v/>
      </c>
      <c r="F1736" s="63" t="str">
        <f>IF(B1736="","",VLOOKUP(B1736,'Base productos'!A$2:H$11812,5,FALSE))</f>
        <v/>
      </c>
      <c r="G1736" s="67" t="str">
        <f>IF(B1736="","",VLOOKUP(B1736,'Base productos'!A$2:H$11812,6,FALSE))</f>
        <v/>
      </c>
      <c r="H1736" s="67" t="str">
        <f>IF(B1736="","",VLOOKUP(B1736,'Base productos'!A$2:H$11812,7,FALSE))</f>
        <v/>
      </c>
      <c r="I1736" s="67" t="str">
        <f>IF(B1736="","",VLOOKUP(B1736,'Base productos'!A$2:H$11812,8,FALSE))</f>
        <v/>
      </c>
      <c r="J1736" s="47"/>
      <c r="K1736" s="48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70"/>
      <c r="Y1736" s="69"/>
      <c r="Z1736" s="70"/>
      <c r="AA1736" s="105"/>
      <c r="AB1736" s="107"/>
      <c r="AC1736" s="106"/>
      <c r="AD1736" s="106"/>
      <c r="AE1736" s="54"/>
      <c r="AF1736" s="104"/>
      <c r="AG1736" s="94"/>
      <c r="AH1736" s="94"/>
      <c r="AI1736"/>
      <c r="AJ1736"/>
      <c r="AM1736" s="13"/>
    </row>
    <row r="1737" spans="1:39" s="8" customFormat="1" ht="24.95" customHeight="1" x14ac:dyDescent="0.25">
      <c r="A1737" s="66" t="str">
        <f t="shared" si="26"/>
        <v/>
      </c>
      <c r="B1737" s="62"/>
      <c r="C1737" s="64" t="str">
        <f>IF(B1737="","",VLOOKUP(B1737,'Base productos'!A$2:H$11812,2,FALSE))</f>
        <v/>
      </c>
      <c r="D1737" s="67" t="str">
        <f>IF(B1737="","",VLOOKUP(B1737,'Base productos'!A$2:H$11812,3,FALSE))</f>
        <v/>
      </c>
      <c r="E1737" s="63" t="str">
        <f>IF(B1737="","",VLOOKUP(B1737,'Base productos'!A$2:H$11812,4,FALSE))</f>
        <v/>
      </c>
      <c r="F1737" s="63" t="str">
        <f>IF(B1737="","",VLOOKUP(B1737,'Base productos'!A$2:H$11812,5,FALSE))</f>
        <v/>
      </c>
      <c r="G1737" s="67" t="str">
        <f>IF(B1737="","",VLOOKUP(B1737,'Base productos'!A$2:H$11812,6,FALSE))</f>
        <v/>
      </c>
      <c r="H1737" s="67" t="str">
        <f>IF(B1737="","",VLOOKUP(B1737,'Base productos'!A$2:H$11812,7,FALSE))</f>
        <v/>
      </c>
      <c r="I1737" s="67" t="str">
        <f>IF(B1737="","",VLOOKUP(B1737,'Base productos'!A$2:H$11812,8,FALSE))</f>
        <v/>
      </c>
      <c r="J1737" s="47"/>
      <c r="K1737" s="48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70"/>
      <c r="Y1737" s="69"/>
      <c r="Z1737" s="70"/>
      <c r="AA1737" s="105"/>
      <c r="AB1737" s="107"/>
      <c r="AC1737" s="106"/>
      <c r="AD1737" s="106"/>
      <c r="AE1737" s="54"/>
      <c r="AF1737" s="104"/>
      <c r="AG1737" s="94"/>
      <c r="AH1737" s="94"/>
      <c r="AI1737"/>
      <c r="AJ1737"/>
      <c r="AM1737" s="13"/>
    </row>
    <row r="1738" spans="1:39" s="8" customFormat="1" ht="24.95" customHeight="1" x14ac:dyDescent="0.25">
      <c r="A1738" s="66" t="str">
        <f t="shared" si="26"/>
        <v/>
      </c>
      <c r="B1738" s="62"/>
      <c r="C1738" s="64" t="str">
        <f>IF(B1738="","",VLOOKUP(B1738,'Base productos'!A$2:H$11812,2,FALSE))</f>
        <v/>
      </c>
      <c r="D1738" s="67" t="str">
        <f>IF(B1738="","",VLOOKUP(B1738,'Base productos'!A$2:H$11812,3,FALSE))</f>
        <v/>
      </c>
      <c r="E1738" s="63" t="str">
        <f>IF(B1738="","",VLOOKUP(B1738,'Base productos'!A$2:H$11812,4,FALSE))</f>
        <v/>
      </c>
      <c r="F1738" s="63" t="str">
        <f>IF(B1738="","",VLOOKUP(B1738,'Base productos'!A$2:H$11812,5,FALSE))</f>
        <v/>
      </c>
      <c r="G1738" s="67" t="str">
        <f>IF(B1738="","",VLOOKUP(B1738,'Base productos'!A$2:H$11812,6,FALSE))</f>
        <v/>
      </c>
      <c r="H1738" s="67" t="str">
        <f>IF(B1738="","",VLOOKUP(B1738,'Base productos'!A$2:H$11812,7,FALSE))</f>
        <v/>
      </c>
      <c r="I1738" s="67" t="str">
        <f>IF(B1738="","",VLOOKUP(B1738,'Base productos'!A$2:H$11812,8,FALSE))</f>
        <v/>
      </c>
      <c r="J1738" s="47"/>
      <c r="K1738" s="48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X1738" s="70"/>
      <c r="Y1738" s="69"/>
      <c r="Z1738" s="70"/>
      <c r="AA1738" s="105"/>
      <c r="AB1738" s="107"/>
      <c r="AC1738" s="106"/>
      <c r="AD1738" s="106"/>
      <c r="AE1738" s="54"/>
      <c r="AF1738" s="104"/>
      <c r="AG1738" s="94"/>
      <c r="AH1738" s="94"/>
      <c r="AI1738"/>
      <c r="AJ1738"/>
      <c r="AM1738" s="13"/>
    </row>
    <row r="1739" spans="1:39" s="8" customFormat="1" ht="24.95" customHeight="1" x14ac:dyDescent="0.25">
      <c r="A1739" s="66" t="str">
        <f t="shared" si="26"/>
        <v/>
      </c>
      <c r="B1739" s="62"/>
      <c r="C1739" s="64" t="str">
        <f>IF(B1739="","",VLOOKUP(B1739,'Base productos'!A$2:H$11812,2,FALSE))</f>
        <v/>
      </c>
      <c r="D1739" s="67" t="str">
        <f>IF(B1739="","",VLOOKUP(B1739,'Base productos'!A$2:H$11812,3,FALSE))</f>
        <v/>
      </c>
      <c r="E1739" s="63" t="str">
        <f>IF(B1739="","",VLOOKUP(B1739,'Base productos'!A$2:H$11812,4,FALSE))</f>
        <v/>
      </c>
      <c r="F1739" s="63" t="str">
        <f>IF(B1739="","",VLOOKUP(B1739,'Base productos'!A$2:H$11812,5,FALSE))</f>
        <v/>
      </c>
      <c r="G1739" s="67" t="str">
        <f>IF(B1739="","",VLOOKUP(B1739,'Base productos'!A$2:H$11812,6,FALSE))</f>
        <v/>
      </c>
      <c r="H1739" s="67" t="str">
        <f>IF(B1739="","",VLOOKUP(B1739,'Base productos'!A$2:H$11812,7,FALSE))</f>
        <v/>
      </c>
      <c r="I1739" s="67" t="str">
        <f>IF(B1739="","",VLOOKUP(B1739,'Base productos'!A$2:H$11812,8,FALSE))</f>
        <v/>
      </c>
      <c r="J1739" s="47"/>
      <c r="K1739" s="48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X1739" s="70"/>
      <c r="Y1739" s="69"/>
      <c r="Z1739" s="70"/>
      <c r="AA1739" s="105"/>
      <c r="AB1739" s="107"/>
      <c r="AC1739" s="106"/>
      <c r="AD1739" s="106"/>
      <c r="AE1739" s="54"/>
      <c r="AF1739" s="104"/>
      <c r="AG1739" s="94"/>
      <c r="AH1739" s="94"/>
      <c r="AI1739"/>
      <c r="AJ1739"/>
      <c r="AM1739" s="13"/>
    </row>
    <row r="1740" spans="1:39" s="8" customFormat="1" ht="24.95" customHeight="1" x14ac:dyDescent="0.25">
      <c r="A1740" s="66" t="str">
        <f t="shared" si="26"/>
        <v/>
      </c>
      <c r="B1740" s="62"/>
      <c r="C1740" s="64" t="str">
        <f>IF(B1740="","",VLOOKUP(B1740,'Base productos'!A$2:H$11812,2,FALSE))</f>
        <v/>
      </c>
      <c r="D1740" s="67" t="str">
        <f>IF(B1740="","",VLOOKUP(B1740,'Base productos'!A$2:H$11812,3,FALSE))</f>
        <v/>
      </c>
      <c r="E1740" s="63" t="str">
        <f>IF(B1740="","",VLOOKUP(B1740,'Base productos'!A$2:H$11812,4,FALSE))</f>
        <v/>
      </c>
      <c r="F1740" s="63" t="str">
        <f>IF(B1740="","",VLOOKUP(B1740,'Base productos'!A$2:H$11812,5,FALSE))</f>
        <v/>
      </c>
      <c r="G1740" s="67" t="str">
        <f>IF(B1740="","",VLOOKUP(B1740,'Base productos'!A$2:H$11812,6,FALSE))</f>
        <v/>
      </c>
      <c r="H1740" s="67" t="str">
        <f>IF(B1740="","",VLOOKUP(B1740,'Base productos'!A$2:H$11812,7,FALSE))</f>
        <v/>
      </c>
      <c r="I1740" s="67" t="str">
        <f>IF(B1740="","",VLOOKUP(B1740,'Base productos'!A$2:H$11812,8,FALSE))</f>
        <v/>
      </c>
      <c r="J1740" s="47"/>
      <c r="K1740" s="48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X1740" s="70"/>
      <c r="Y1740" s="69"/>
      <c r="Z1740" s="70"/>
      <c r="AA1740" s="105"/>
      <c r="AB1740" s="107"/>
      <c r="AC1740" s="106"/>
      <c r="AD1740" s="106"/>
      <c r="AE1740" s="54"/>
      <c r="AF1740" s="104"/>
      <c r="AG1740" s="94"/>
      <c r="AH1740" s="94"/>
      <c r="AI1740"/>
      <c r="AJ1740"/>
      <c r="AM1740" s="13"/>
    </row>
    <row r="1741" spans="1:39" s="8" customFormat="1" ht="24.95" customHeight="1" x14ac:dyDescent="0.25">
      <c r="A1741" s="66" t="str">
        <f t="shared" si="26"/>
        <v/>
      </c>
      <c r="B1741" s="62"/>
      <c r="C1741" s="64" t="str">
        <f>IF(B1741="","",VLOOKUP(B1741,'Base productos'!A$2:H$11812,2,FALSE))</f>
        <v/>
      </c>
      <c r="D1741" s="67" t="str">
        <f>IF(B1741="","",VLOOKUP(B1741,'Base productos'!A$2:H$11812,3,FALSE))</f>
        <v/>
      </c>
      <c r="E1741" s="63" t="str">
        <f>IF(B1741="","",VLOOKUP(B1741,'Base productos'!A$2:H$11812,4,FALSE))</f>
        <v/>
      </c>
      <c r="F1741" s="63" t="str">
        <f>IF(B1741="","",VLOOKUP(B1741,'Base productos'!A$2:H$11812,5,FALSE))</f>
        <v/>
      </c>
      <c r="G1741" s="67" t="str">
        <f>IF(B1741="","",VLOOKUP(B1741,'Base productos'!A$2:H$11812,6,FALSE))</f>
        <v/>
      </c>
      <c r="H1741" s="67" t="str">
        <f>IF(B1741="","",VLOOKUP(B1741,'Base productos'!A$2:H$11812,7,FALSE))</f>
        <v/>
      </c>
      <c r="I1741" s="67" t="str">
        <f>IF(B1741="","",VLOOKUP(B1741,'Base productos'!A$2:H$11812,8,FALSE))</f>
        <v/>
      </c>
      <c r="J1741" s="47"/>
      <c r="K1741" s="48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X1741" s="70"/>
      <c r="Y1741" s="69"/>
      <c r="Z1741" s="70"/>
      <c r="AA1741" s="105"/>
      <c r="AB1741" s="107"/>
      <c r="AC1741" s="106"/>
      <c r="AD1741" s="106"/>
      <c r="AE1741" s="54"/>
      <c r="AF1741" s="104"/>
      <c r="AG1741" s="94"/>
      <c r="AH1741" s="94"/>
      <c r="AI1741"/>
      <c r="AJ1741"/>
      <c r="AM1741" s="13"/>
    </row>
    <row r="1742" spans="1:39" s="8" customFormat="1" ht="24.95" customHeight="1" x14ac:dyDescent="0.25">
      <c r="A1742" s="66" t="str">
        <f t="shared" si="26"/>
        <v/>
      </c>
      <c r="B1742" s="62"/>
      <c r="C1742" s="64" t="str">
        <f>IF(B1742="","",VLOOKUP(B1742,'Base productos'!A$2:H$11812,2,FALSE))</f>
        <v/>
      </c>
      <c r="D1742" s="67" t="str">
        <f>IF(B1742="","",VLOOKUP(B1742,'Base productos'!A$2:H$11812,3,FALSE))</f>
        <v/>
      </c>
      <c r="E1742" s="63" t="str">
        <f>IF(B1742="","",VLOOKUP(B1742,'Base productos'!A$2:H$11812,4,FALSE))</f>
        <v/>
      </c>
      <c r="F1742" s="63" t="str">
        <f>IF(B1742="","",VLOOKUP(B1742,'Base productos'!A$2:H$11812,5,FALSE))</f>
        <v/>
      </c>
      <c r="G1742" s="67" t="str">
        <f>IF(B1742="","",VLOOKUP(B1742,'Base productos'!A$2:H$11812,6,FALSE))</f>
        <v/>
      </c>
      <c r="H1742" s="67" t="str">
        <f>IF(B1742="","",VLOOKUP(B1742,'Base productos'!A$2:H$11812,7,FALSE))</f>
        <v/>
      </c>
      <c r="I1742" s="67" t="str">
        <f>IF(B1742="","",VLOOKUP(B1742,'Base productos'!A$2:H$11812,8,FALSE))</f>
        <v/>
      </c>
      <c r="J1742" s="47"/>
      <c r="K1742" s="48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X1742" s="70"/>
      <c r="Y1742" s="69"/>
      <c r="Z1742" s="70"/>
      <c r="AA1742" s="105"/>
      <c r="AB1742" s="107"/>
      <c r="AC1742" s="106"/>
      <c r="AD1742" s="106"/>
      <c r="AE1742" s="54"/>
      <c r="AF1742" s="104"/>
      <c r="AG1742" s="94"/>
      <c r="AH1742" s="94"/>
      <c r="AI1742"/>
      <c r="AJ1742"/>
      <c r="AM1742" s="13"/>
    </row>
    <row r="1743" spans="1:39" s="8" customFormat="1" ht="24.95" customHeight="1" x14ac:dyDescent="0.25">
      <c r="A1743" s="66" t="str">
        <f t="shared" si="26"/>
        <v/>
      </c>
      <c r="B1743" s="62"/>
      <c r="C1743" s="64" t="str">
        <f>IF(B1743="","",VLOOKUP(B1743,'Base productos'!A$2:H$11812,2,FALSE))</f>
        <v/>
      </c>
      <c r="D1743" s="67" t="str">
        <f>IF(B1743="","",VLOOKUP(B1743,'Base productos'!A$2:H$11812,3,FALSE))</f>
        <v/>
      </c>
      <c r="E1743" s="63" t="str">
        <f>IF(B1743="","",VLOOKUP(B1743,'Base productos'!A$2:H$11812,4,FALSE))</f>
        <v/>
      </c>
      <c r="F1743" s="63" t="str">
        <f>IF(B1743="","",VLOOKUP(B1743,'Base productos'!A$2:H$11812,5,FALSE))</f>
        <v/>
      </c>
      <c r="G1743" s="67" t="str">
        <f>IF(B1743="","",VLOOKUP(B1743,'Base productos'!A$2:H$11812,6,FALSE))</f>
        <v/>
      </c>
      <c r="H1743" s="67" t="str">
        <f>IF(B1743="","",VLOOKUP(B1743,'Base productos'!A$2:H$11812,7,FALSE))</f>
        <v/>
      </c>
      <c r="I1743" s="67" t="str">
        <f>IF(B1743="","",VLOOKUP(B1743,'Base productos'!A$2:H$11812,8,FALSE))</f>
        <v/>
      </c>
      <c r="J1743" s="47"/>
      <c r="K1743" s="48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X1743" s="70"/>
      <c r="Y1743" s="69"/>
      <c r="Z1743" s="70"/>
      <c r="AA1743" s="105"/>
      <c r="AB1743" s="107"/>
      <c r="AC1743" s="106"/>
      <c r="AD1743" s="106"/>
      <c r="AE1743" s="54"/>
      <c r="AF1743" s="104"/>
      <c r="AG1743" s="94"/>
      <c r="AH1743" s="94"/>
      <c r="AI1743"/>
      <c r="AJ1743"/>
      <c r="AM1743" s="13"/>
    </row>
    <row r="1744" spans="1:39" s="8" customFormat="1" ht="24.95" customHeight="1" x14ac:dyDescent="0.25">
      <c r="A1744" s="66" t="str">
        <f t="shared" si="26"/>
        <v/>
      </c>
      <c r="B1744" s="62"/>
      <c r="C1744" s="64" t="str">
        <f>IF(B1744="","",VLOOKUP(B1744,'Base productos'!A$2:H$11812,2,FALSE))</f>
        <v/>
      </c>
      <c r="D1744" s="67" t="str">
        <f>IF(B1744="","",VLOOKUP(B1744,'Base productos'!A$2:H$11812,3,FALSE))</f>
        <v/>
      </c>
      <c r="E1744" s="63" t="str">
        <f>IF(B1744="","",VLOOKUP(B1744,'Base productos'!A$2:H$11812,4,FALSE))</f>
        <v/>
      </c>
      <c r="F1744" s="63" t="str">
        <f>IF(B1744="","",VLOOKUP(B1744,'Base productos'!A$2:H$11812,5,FALSE))</f>
        <v/>
      </c>
      <c r="G1744" s="67" t="str">
        <f>IF(B1744="","",VLOOKUP(B1744,'Base productos'!A$2:H$11812,6,FALSE))</f>
        <v/>
      </c>
      <c r="H1744" s="67" t="str">
        <f>IF(B1744="","",VLOOKUP(B1744,'Base productos'!A$2:H$11812,7,FALSE))</f>
        <v/>
      </c>
      <c r="I1744" s="67" t="str">
        <f>IF(B1744="","",VLOOKUP(B1744,'Base productos'!A$2:H$11812,8,FALSE))</f>
        <v/>
      </c>
      <c r="J1744" s="47"/>
      <c r="K1744" s="48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X1744" s="70"/>
      <c r="Y1744" s="69"/>
      <c r="Z1744" s="70"/>
      <c r="AA1744" s="105"/>
      <c r="AB1744" s="107"/>
      <c r="AC1744" s="106"/>
      <c r="AD1744" s="106"/>
      <c r="AE1744" s="54"/>
      <c r="AF1744" s="104"/>
      <c r="AG1744" s="94"/>
      <c r="AH1744" s="94"/>
      <c r="AI1744"/>
      <c r="AJ1744"/>
      <c r="AM1744" s="13"/>
    </row>
    <row r="1745" spans="1:39" s="8" customFormat="1" ht="24.95" customHeight="1" x14ac:dyDescent="0.25">
      <c r="A1745" s="66" t="str">
        <f t="shared" si="26"/>
        <v/>
      </c>
      <c r="B1745" s="62"/>
      <c r="C1745" s="64" t="str">
        <f>IF(B1745="","",VLOOKUP(B1745,'Base productos'!A$2:H$11812,2,FALSE))</f>
        <v/>
      </c>
      <c r="D1745" s="67" t="str">
        <f>IF(B1745="","",VLOOKUP(B1745,'Base productos'!A$2:H$11812,3,FALSE))</f>
        <v/>
      </c>
      <c r="E1745" s="63" t="str">
        <f>IF(B1745="","",VLOOKUP(B1745,'Base productos'!A$2:H$11812,4,FALSE))</f>
        <v/>
      </c>
      <c r="F1745" s="63" t="str">
        <f>IF(B1745="","",VLOOKUP(B1745,'Base productos'!A$2:H$11812,5,FALSE))</f>
        <v/>
      </c>
      <c r="G1745" s="67" t="str">
        <f>IF(B1745="","",VLOOKUP(B1745,'Base productos'!A$2:H$11812,6,FALSE))</f>
        <v/>
      </c>
      <c r="H1745" s="67" t="str">
        <f>IF(B1745="","",VLOOKUP(B1745,'Base productos'!A$2:H$11812,7,FALSE))</f>
        <v/>
      </c>
      <c r="I1745" s="67" t="str">
        <f>IF(B1745="","",VLOOKUP(B1745,'Base productos'!A$2:H$11812,8,FALSE))</f>
        <v/>
      </c>
      <c r="J1745" s="47"/>
      <c r="K1745" s="48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X1745" s="70"/>
      <c r="Y1745" s="69"/>
      <c r="Z1745" s="70"/>
      <c r="AA1745" s="105"/>
      <c r="AB1745" s="107"/>
      <c r="AC1745" s="106"/>
      <c r="AD1745" s="106"/>
      <c r="AE1745" s="54"/>
      <c r="AF1745" s="104"/>
      <c r="AG1745" s="94"/>
      <c r="AH1745" s="94"/>
      <c r="AI1745"/>
      <c r="AJ1745"/>
      <c r="AM1745" s="13"/>
    </row>
    <row r="1746" spans="1:39" s="8" customFormat="1" ht="24.95" customHeight="1" x14ac:dyDescent="0.25">
      <c r="A1746" s="66" t="str">
        <f t="shared" si="26"/>
        <v/>
      </c>
      <c r="B1746" s="62"/>
      <c r="C1746" s="64" t="str">
        <f>IF(B1746="","",VLOOKUP(B1746,'Base productos'!A$2:H$11812,2,FALSE))</f>
        <v/>
      </c>
      <c r="D1746" s="67" t="str">
        <f>IF(B1746="","",VLOOKUP(B1746,'Base productos'!A$2:H$11812,3,FALSE))</f>
        <v/>
      </c>
      <c r="E1746" s="63" t="str">
        <f>IF(B1746="","",VLOOKUP(B1746,'Base productos'!A$2:H$11812,4,FALSE))</f>
        <v/>
      </c>
      <c r="F1746" s="63" t="str">
        <f>IF(B1746="","",VLOOKUP(B1746,'Base productos'!A$2:H$11812,5,FALSE))</f>
        <v/>
      </c>
      <c r="G1746" s="67" t="str">
        <f>IF(B1746="","",VLOOKUP(B1746,'Base productos'!A$2:H$11812,6,FALSE))</f>
        <v/>
      </c>
      <c r="H1746" s="67" t="str">
        <f>IF(B1746="","",VLOOKUP(B1746,'Base productos'!A$2:H$11812,7,FALSE))</f>
        <v/>
      </c>
      <c r="I1746" s="67" t="str">
        <f>IF(B1746="","",VLOOKUP(B1746,'Base productos'!A$2:H$11812,8,FALSE))</f>
        <v/>
      </c>
      <c r="J1746" s="47"/>
      <c r="K1746" s="48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70"/>
      <c r="Y1746" s="69"/>
      <c r="Z1746" s="70"/>
      <c r="AA1746" s="105"/>
      <c r="AB1746" s="107"/>
      <c r="AC1746" s="106"/>
      <c r="AD1746" s="106"/>
      <c r="AE1746" s="54"/>
      <c r="AF1746" s="104"/>
      <c r="AG1746" s="94"/>
      <c r="AH1746" s="94"/>
      <c r="AI1746"/>
      <c r="AJ1746"/>
      <c r="AM1746" s="13"/>
    </row>
    <row r="1747" spans="1:39" s="8" customFormat="1" ht="24.95" customHeight="1" x14ac:dyDescent="0.25">
      <c r="A1747" s="66" t="str">
        <f t="shared" si="26"/>
        <v/>
      </c>
      <c r="B1747" s="62"/>
      <c r="C1747" s="64" t="str">
        <f>IF(B1747="","",VLOOKUP(B1747,'Base productos'!A$2:H$11812,2,FALSE))</f>
        <v/>
      </c>
      <c r="D1747" s="67" t="str">
        <f>IF(B1747="","",VLOOKUP(B1747,'Base productos'!A$2:H$11812,3,FALSE))</f>
        <v/>
      </c>
      <c r="E1747" s="63" t="str">
        <f>IF(B1747="","",VLOOKUP(B1747,'Base productos'!A$2:H$11812,4,FALSE))</f>
        <v/>
      </c>
      <c r="F1747" s="63" t="str">
        <f>IF(B1747="","",VLOOKUP(B1747,'Base productos'!A$2:H$11812,5,FALSE))</f>
        <v/>
      </c>
      <c r="G1747" s="67" t="str">
        <f>IF(B1747="","",VLOOKUP(B1747,'Base productos'!A$2:H$11812,6,FALSE))</f>
        <v/>
      </c>
      <c r="H1747" s="67" t="str">
        <f>IF(B1747="","",VLOOKUP(B1747,'Base productos'!A$2:H$11812,7,FALSE))</f>
        <v/>
      </c>
      <c r="I1747" s="67" t="str">
        <f>IF(B1747="","",VLOOKUP(B1747,'Base productos'!A$2:H$11812,8,FALSE))</f>
        <v/>
      </c>
      <c r="J1747" s="47"/>
      <c r="K1747" s="48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X1747" s="70"/>
      <c r="Y1747" s="69"/>
      <c r="Z1747" s="70"/>
      <c r="AA1747" s="105"/>
      <c r="AB1747" s="107"/>
      <c r="AC1747" s="106"/>
      <c r="AD1747" s="106"/>
      <c r="AE1747" s="54"/>
      <c r="AF1747" s="104"/>
      <c r="AG1747" s="94"/>
      <c r="AH1747" s="94"/>
      <c r="AI1747"/>
      <c r="AJ1747"/>
      <c r="AM1747" s="13"/>
    </row>
    <row r="1748" spans="1:39" s="8" customFormat="1" ht="24.95" customHeight="1" x14ac:dyDescent="0.25">
      <c r="A1748" s="66" t="str">
        <f t="shared" si="26"/>
        <v/>
      </c>
      <c r="B1748" s="62"/>
      <c r="C1748" s="64" t="str">
        <f>IF(B1748="","",VLOOKUP(B1748,'Base productos'!A$2:H$11812,2,FALSE))</f>
        <v/>
      </c>
      <c r="D1748" s="67" t="str">
        <f>IF(B1748="","",VLOOKUP(B1748,'Base productos'!A$2:H$11812,3,FALSE))</f>
        <v/>
      </c>
      <c r="E1748" s="63" t="str">
        <f>IF(B1748="","",VLOOKUP(B1748,'Base productos'!A$2:H$11812,4,FALSE))</f>
        <v/>
      </c>
      <c r="F1748" s="63" t="str">
        <f>IF(B1748="","",VLOOKUP(B1748,'Base productos'!A$2:H$11812,5,FALSE))</f>
        <v/>
      </c>
      <c r="G1748" s="67" t="str">
        <f>IF(B1748="","",VLOOKUP(B1748,'Base productos'!A$2:H$11812,6,FALSE))</f>
        <v/>
      </c>
      <c r="H1748" s="67" t="str">
        <f>IF(B1748="","",VLOOKUP(B1748,'Base productos'!A$2:H$11812,7,FALSE))</f>
        <v/>
      </c>
      <c r="I1748" s="67" t="str">
        <f>IF(B1748="","",VLOOKUP(B1748,'Base productos'!A$2:H$11812,8,FALSE))</f>
        <v/>
      </c>
      <c r="J1748" s="47"/>
      <c r="K1748" s="48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X1748" s="70"/>
      <c r="Y1748" s="69"/>
      <c r="Z1748" s="70"/>
      <c r="AA1748" s="105"/>
      <c r="AB1748" s="107"/>
      <c r="AC1748" s="106"/>
      <c r="AD1748" s="106"/>
      <c r="AE1748" s="54"/>
      <c r="AF1748" s="104"/>
      <c r="AG1748" s="94"/>
      <c r="AH1748" s="94"/>
      <c r="AI1748"/>
      <c r="AJ1748"/>
      <c r="AM1748" s="13"/>
    </row>
    <row r="1749" spans="1:39" s="8" customFormat="1" ht="24.95" customHeight="1" x14ac:dyDescent="0.25">
      <c r="A1749" s="66" t="str">
        <f t="shared" si="26"/>
        <v/>
      </c>
      <c r="B1749" s="62"/>
      <c r="C1749" s="64" t="str">
        <f>IF(B1749="","",VLOOKUP(B1749,'Base productos'!A$2:H$11812,2,FALSE))</f>
        <v/>
      </c>
      <c r="D1749" s="67" t="str">
        <f>IF(B1749="","",VLOOKUP(B1749,'Base productos'!A$2:H$11812,3,FALSE))</f>
        <v/>
      </c>
      <c r="E1749" s="63" t="str">
        <f>IF(B1749="","",VLOOKUP(B1749,'Base productos'!A$2:H$11812,4,FALSE))</f>
        <v/>
      </c>
      <c r="F1749" s="63" t="str">
        <f>IF(B1749="","",VLOOKUP(B1749,'Base productos'!A$2:H$11812,5,FALSE))</f>
        <v/>
      </c>
      <c r="G1749" s="67" t="str">
        <f>IF(B1749="","",VLOOKUP(B1749,'Base productos'!A$2:H$11812,6,FALSE))</f>
        <v/>
      </c>
      <c r="H1749" s="67" t="str">
        <f>IF(B1749="","",VLOOKUP(B1749,'Base productos'!A$2:H$11812,7,FALSE))</f>
        <v/>
      </c>
      <c r="I1749" s="67" t="str">
        <f>IF(B1749="","",VLOOKUP(B1749,'Base productos'!A$2:H$11812,8,FALSE))</f>
        <v/>
      </c>
      <c r="J1749" s="47"/>
      <c r="K1749" s="48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70"/>
      <c r="Y1749" s="69"/>
      <c r="Z1749" s="70"/>
      <c r="AA1749" s="105"/>
      <c r="AB1749" s="107"/>
      <c r="AC1749" s="106"/>
      <c r="AD1749" s="106"/>
      <c r="AE1749" s="54"/>
      <c r="AF1749" s="104"/>
      <c r="AG1749" s="94"/>
      <c r="AH1749" s="94"/>
      <c r="AI1749"/>
      <c r="AJ1749"/>
      <c r="AM1749" s="13"/>
    </row>
    <row r="1750" spans="1:39" s="8" customFormat="1" ht="24.95" customHeight="1" x14ac:dyDescent="0.25">
      <c r="A1750" s="66" t="str">
        <f t="shared" si="26"/>
        <v/>
      </c>
      <c r="B1750" s="62"/>
      <c r="C1750" s="64" t="str">
        <f>IF(B1750="","",VLOOKUP(B1750,'Base productos'!A$2:H$11812,2,FALSE))</f>
        <v/>
      </c>
      <c r="D1750" s="67" t="str">
        <f>IF(B1750="","",VLOOKUP(B1750,'Base productos'!A$2:H$11812,3,FALSE))</f>
        <v/>
      </c>
      <c r="E1750" s="63" t="str">
        <f>IF(B1750="","",VLOOKUP(B1750,'Base productos'!A$2:H$11812,4,FALSE))</f>
        <v/>
      </c>
      <c r="F1750" s="63" t="str">
        <f>IF(B1750="","",VLOOKUP(B1750,'Base productos'!A$2:H$11812,5,FALSE))</f>
        <v/>
      </c>
      <c r="G1750" s="67" t="str">
        <f>IF(B1750="","",VLOOKUP(B1750,'Base productos'!A$2:H$11812,6,FALSE))</f>
        <v/>
      </c>
      <c r="H1750" s="67" t="str">
        <f>IF(B1750="","",VLOOKUP(B1750,'Base productos'!A$2:H$11812,7,FALSE))</f>
        <v/>
      </c>
      <c r="I1750" s="67" t="str">
        <f>IF(B1750="","",VLOOKUP(B1750,'Base productos'!A$2:H$11812,8,FALSE))</f>
        <v/>
      </c>
      <c r="J1750" s="47"/>
      <c r="K1750" s="48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X1750" s="70"/>
      <c r="Y1750" s="69"/>
      <c r="Z1750" s="70"/>
      <c r="AA1750" s="105"/>
      <c r="AB1750" s="107"/>
      <c r="AC1750" s="106"/>
      <c r="AD1750" s="106"/>
      <c r="AE1750" s="54"/>
      <c r="AF1750" s="104"/>
      <c r="AG1750" s="94"/>
      <c r="AH1750" s="94"/>
      <c r="AI1750"/>
      <c r="AJ1750"/>
      <c r="AM1750" s="13"/>
    </row>
    <row r="1751" spans="1:39" s="8" customFormat="1" ht="24.95" customHeight="1" x14ac:dyDescent="0.25">
      <c r="A1751" s="66" t="str">
        <f t="shared" si="26"/>
        <v/>
      </c>
      <c r="B1751" s="62"/>
      <c r="C1751" s="64" t="str">
        <f>IF(B1751="","",VLOOKUP(B1751,'Base productos'!A$2:H$11812,2,FALSE))</f>
        <v/>
      </c>
      <c r="D1751" s="67" t="str">
        <f>IF(B1751="","",VLOOKUP(B1751,'Base productos'!A$2:H$11812,3,FALSE))</f>
        <v/>
      </c>
      <c r="E1751" s="63" t="str">
        <f>IF(B1751="","",VLOOKUP(B1751,'Base productos'!A$2:H$11812,4,FALSE))</f>
        <v/>
      </c>
      <c r="F1751" s="63" t="str">
        <f>IF(B1751="","",VLOOKUP(B1751,'Base productos'!A$2:H$11812,5,FALSE))</f>
        <v/>
      </c>
      <c r="G1751" s="67" t="str">
        <f>IF(B1751="","",VLOOKUP(B1751,'Base productos'!A$2:H$11812,6,FALSE))</f>
        <v/>
      </c>
      <c r="H1751" s="67" t="str">
        <f>IF(B1751="","",VLOOKUP(B1751,'Base productos'!A$2:H$11812,7,FALSE))</f>
        <v/>
      </c>
      <c r="I1751" s="67" t="str">
        <f>IF(B1751="","",VLOOKUP(B1751,'Base productos'!A$2:H$11812,8,FALSE))</f>
        <v/>
      </c>
      <c r="J1751" s="47"/>
      <c r="K1751" s="48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X1751" s="70"/>
      <c r="Y1751" s="69"/>
      <c r="Z1751" s="70"/>
      <c r="AA1751" s="105"/>
      <c r="AB1751" s="107"/>
      <c r="AC1751" s="106"/>
      <c r="AD1751" s="106"/>
      <c r="AE1751" s="54"/>
      <c r="AF1751" s="104"/>
      <c r="AG1751" s="94"/>
      <c r="AH1751" s="94"/>
      <c r="AI1751"/>
      <c r="AJ1751"/>
      <c r="AM1751" s="13"/>
    </row>
    <row r="1752" spans="1:39" s="8" customFormat="1" ht="24.95" customHeight="1" x14ac:dyDescent="0.25">
      <c r="A1752" s="66" t="str">
        <f t="shared" si="26"/>
        <v/>
      </c>
      <c r="B1752" s="62"/>
      <c r="C1752" s="64" t="str">
        <f>IF(B1752="","",VLOOKUP(B1752,'Base productos'!A$2:H$11812,2,FALSE))</f>
        <v/>
      </c>
      <c r="D1752" s="67" t="str">
        <f>IF(B1752="","",VLOOKUP(B1752,'Base productos'!A$2:H$11812,3,FALSE))</f>
        <v/>
      </c>
      <c r="E1752" s="63" t="str">
        <f>IF(B1752="","",VLOOKUP(B1752,'Base productos'!A$2:H$11812,4,FALSE))</f>
        <v/>
      </c>
      <c r="F1752" s="63" t="str">
        <f>IF(B1752="","",VLOOKUP(B1752,'Base productos'!A$2:H$11812,5,FALSE))</f>
        <v/>
      </c>
      <c r="G1752" s="67" t="str">
        <f>IF(B1752="","",VLOOKUP(B1752,'Base productos'!A$2:H$11812,6,FALSE))</f>
        <v/>
      </c>
      <c r="H1752" s="67" t="str">
        <f>IF(B1752="","",VLOOKUP(B1752,'Base productos'!A$2:H$11812,7,FALSE))</f>
        <v/>
      </c>
      <c r="I1752" s="67" t="str">
        <f>IF(B1752="","",VLOOKUP(B1752,'Base productos'!A$2:H$11812,8,FALSE))</f>
        <v/>
      </c>
      <c r="J1752" s="47"/>
      <c r="K1752" s="48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X1752" s="70"/>
      <c r="Y1752" s="69"/>
      <c r="Z1752" s="70"/>
      <c r="AA1752" s="105"/>
      <c r="AB1752" s="107"/>
      <c r="AC1752" s="106"/>
      <c r="AD1752" s="106"/>
      <c r="AE1752" s="54"/>
      <c r="AF1752" s="104"/>
      <c r="AG1752" s="94"/>
      <c r="AH1752" s="94"/>
      <c r="AI1752"/>
      <c r="AJ1752"/>
      <c r="AM1752" s="13"/>
    </row>
    <row r="1753" spans="1:39" s="8" customFormat="1" ht="24.95" customHeight="1" x14ac:dyDescent="0.25">
      <c r="A1753" s="66" t="str">
        <f t="shared" ref="A1753:A1816" si="27">IF(A1752="","",IF(B1753="","",A1752))</f>
        <v/>
      </c>
      <c r="B1753" s="62"/>
      <c r="C1753" s="64" t="str">
        <f>IF(B1753="","",VLOOKUP(B1753,'Base productos'!A$2:H$11812,2,FALSE))</f>
        <v/>
      </c>
      <c r="D1753" s="67" t="str">
        <f>IF(B1753="","",VLOOKUP(B1753,'Base productos'!A$2:H$11812,3,FALSE))</f>
        <v/>
      </c>
      <c r="E1753" s="63" t="str">
        <f>IF(B1753="","",VLOOKUP(B1753,'Base productos'!A$2:H$11812,4,FALSE))</f>
        <v/>
      </c>
      <c r="F1753" s="63" t="str">
        <f>IF(B1753="","",VLOOKUP(B1753,'Base productos'!A$2:H$11812,5,FALSE))</f>
        <v/>
      </c>
      <c r="G1753" s="67" t="str">
        <f>IF(B1753="","",VLOOKUP(B1753,'Base productos'!A$2:H$11812,6,FALSE))</f>
        <v/>
      </c>
      <c r="H1753" s="67" t="str">
        <f>IF(B1753="","",VLOOKUP(B1753,'Base productos'!A$2:H$11812,7,FALSE))</f>
        <v/>
      </c>
      <c r="I1753" s="67" t="str">
        <f>IF(B1753="","",VLOOKUP(B1753,'Base productos'!A$2:H$11812,8,FALSE))</f>
        <v/>
      </c>
      <c r="J1753" s="47"/>
      <c r="K1753" s="48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70"/>
      <c r="Y1753" s="69"/>
      <c r="Z1753" s="70"/>
      <c r="AA1753" s="105"/>
      <c r="AB1753" s="107"/>
      <c r="AC1753" s="106"/>
      <c r="AD1753" s="106"/>
      <c r="AE1753" s="54"/>
      <c r="AF1753" s="104"/>
      <c r="AG1753" s="94"/>
      <c r="AH1753" s="94"/>
      <c r="AI1753"/>
      <c r="AJ1753"/>
      <c r="AM1753" s="13"/>
    </row>
    <row r="1754" spans="1:39" s="8" customFormat="1" ht="24.95" customHeight="1" x14ac:dyDescent="0.25">
      <c r="A1754" s="66" t="str">
        <f t="shared" si="27"/>
        <v/>
      </c>
      <c r="B1754" s="62"/>
      <c r="C1754" s="64" t="str">
        <f>IF(B1754="","",VLOOKUP(B1754,'Base productos'!A$2:H$11812,2,FALSE))</f>
        <v/>
      </c>
      <c r="D1754" s="67" t="str">
        <f>IF(B1754="","",VLOOKUP(B1754,'Base productos'!A$2:H$11812,3,FALSE))</f>
        <v/>
      </c>
      <c r="E1754" s="63" t="str">
        <f>IF(B1754="","",VLOOKUP(B1754,'Base productos'!A$2:H$11812,4,FALSE))</f>
        <v/>
      </c>
      <c r="F1754" s="63" t="str">
        <f>IF(B1754="","",VLOOKUP(B1754,'Base productos'!A$2:H$11812,5,FALSE))</f>
        <v/>
      </c>
      <c r="G1754" s="67" t="str">
        <f>IF(B1754="","",VLOOKUP(B1754,'Base productos'!A$2:H$11812,6,FALSE))</f>
        <v/>
      </c>
      <c r="H1754" s="67" t="str">
        <f>IF(B1754="","",VLOOKUP(B1754,'Base productos'!A$2:H$11812,7,FALSE))</f>
        <v/>
      </c>
      <c r="I1754" s="67" t="str">
        <f>IF(B1754="","",VLOOKUP(B1754,'Base productos'!A$2:H$11812,8,FALSE))</f>
        <v/>
      </c>
      <c r="J1754" s="47"/>
      <c r="K1754" s="48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X1754" s="70"/>
      <c r="Y1754" s="69"/>
      <c r="Z1754" s="70"/>
      <c r="AA1754" s="105"/>
      <c r="AB1754" s="107"/>
      <c r="AC1754" s="106"/>
      <c r="AD1754" s="106"/>
      <c r="AE1754" s="54"/>
      <c r="AF1754" s="104"/>
      <c r="AG1754" s="94"/>
      <c r="AH1754" s="94"/>
      <c r="AI1754"/>
      <c r="AJ1754"/>
      <c r="AM1754" s="13"/>
    </row>
    <row r="1755" spans="1:39" s="8" customFormat="1" ht="24.95" customHeight="1" x14ac:dyDescent="0.25">
      <c r="A1755" s="66" t="str">
        <f t="shared" si="27"/>
        <v/>
      </c>
      <c r="B1755" s="62"/>
      <c r="C1755" s="64" t="str">
        <f>IF(B1755="","",VLOOKUP(B1755,'Base productos'!A$2:H$11812,2,FALSE))</f>
        <v/>
      </c>
      <c r="D1755" s="67" t="str">
        <f>IF(B1755="","",VLOOKUP(B1755,'Base productos'!A$2:H$11812,3,FALSE))</f>
        <v/>
      </c>
      <c r="E1755" s="63" t="str">
        <f>IF(B1755="","",VLOOKUP(B1755,'Base productos'!A$2:H$11812,4,FALSE))</f>
        <v/>
      </c>
      <c r="F1755" s="63" t="str">
        <f>IF(B1755="","",VLOOKUP(B1755,'Base productos'!A$2:H$11812,5,FALSE))</f>
        <v/>
      </c>
      <c r="G1755" s="67" t="str">
        <f>IF(B1755="","",VLOOKUP(B1755,'Base productos'!A$2:H$11812,6,FALSE))</f>
        <v/>
      </c>
      <c r="H1755" s="67" t="str">
        <f>IF(B1755="","",VLOOKUP(B1755,'Base productos'!A$2:H$11812,7,FALSE))</f>
        <v/>
      </c>
      <c r="I1755" s="67" t="str">
        <f>IF(B1755="","",VLOOKUP(B1755,'Base productos'!A$2:H$11812,8,FALSE))</f>
        <v/>
      </c>
      <c r="J1755" s="47"/>
      <c r="K1755" s="48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70"/>
      <c r="Y1755" s="69"/>
      <c r="Z1755" s="70"/>
      <c r="AA1755" s="105"/>
      <c r="AB1755" s="107"/>
      <c r="AC1755" s="106"/>
      <c r="AD1755" s="106"/>
      <c r="AE1755" s="54"/>
      <c r="AF1755" s="104"/>
      <c r="AG1755" s="94"/>
      <c r="AH1755" s="94"/>
      <c r="AI1755"/>
      <c r="AJ1755"/>
      <c r="AM1755" s="13"/>
    </row>
    <row r="1756" spans="1:39" s="8" customFormat="1" ht="24.95" customHeight="1" x14ac:dyDescent="0.25">
      <c r="A1756" s="66" t="str">
        <f t="shared" si="27"/>
        <v/>
      </c>
      <c r="B1756" s="62"/>
      <c r="C1756" s="64" t="str">
        <f>IF(B1756="","",VLOOKUP(B1756,'Base productos'!A$2:H$11812,2,FALSE))</f>
        <v/>
      </c>
      <c r="D1756" s="67" t="str">
        <f>IF(B1756="","",VLOOKUP(B1756,'Base productos'!A$2:H$11812,3,FALSE))</f>
        <v/>
      </c>
      <c r="E1756" s="63" t="str">
        <f>IF(B1756="","",VLOOKUP(B1756,'Base productos'!A$2:H$11812,4,FALSE))</f>
        <v/>
      </c>
      <c r="F1756" s="63" t="str">
        <f>IF(B1756="","",VLOOKUP(B1756,'Base productos'!A$2:H$11812,5,FALSE))</f>
        <v/>
      </c>
      <c r="G1756" s="67" t="str">
        <f>IF(B1756="","",VLOOKUP(B1756,'Base productos'!A$2:H$11812,6,FALSE))</f>
        <v/>
      </c>
      <c r="H1756" s="67" t="str">
        <f>IF(B1756="","",VLOOKUP(B1756,'Base productos'!A$2:H$11812,7,FALSE))</f>
        <v/>
      </c>
      <c r="I1756" s="67" t="str">
        <f>IF(B1756="","",VLOOKUP(B1756,'Base productos'!A$2:H$11812,8,FALSE))</f>
        <v/>
      </c>
      <c r="J1756" s="47"/>
      <c r="K1756" s="48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X1756" s="70"/>
      <c r="Y1756" s="69"/>
      <c r="Z1756" s="70"/>
      <c r="AA1756" s="105"/>
      <c r="AB1756" s="107"/>
      <c r="AC1756" s="106"/>
      <c r="AD1756" s="106"/>
      <c r="AE1756" s="54"/>
      <c r="AF1756" s="104"/>
      <c r="AG1756" s="94"/>
      <c r="AH1756" s="94"/>
      <c r="AI1756"/>
      <c r="AJ1756"/>
      <c r="AM1756" s="13"/>
    </row>
    <row r="1757" spans="1:39" s="8" customFormat="1" ht="24.95" customHeight="1" x14ac:dyDescent="0.25">
      <c r="A1757" s="66" t="str">
        <f t="shared" si="27"/>
        <v/>
      </c>
      <c r="B1757" s="62"/>
      <c r="C1757" s="64" t="str">
        <f>IF(B1757="","",VLOOKUP(B1757,'Base productos'!A$2:H$11812,2,FALSE))</f>
        <v/>
      </c>
      <c r="D1757" s="67" t="str">
        <f>IF(B1757="","",VLOOKUP(B1757,'Base productos'!A$2:H$11812,3,FALSE))</f>
        <v/>
      </c>
      <c r="E1757" s="63" t="str">
        <f>IF(B1757="","",VLOOKUP(B1757,'Base productos'!A$2:H$11812,4,FALSE))</f>
        <v/>
      </c>
      <c r="F1757" s="63" t="str">
        <f>IF(B1757="","",VLOOKUP(B1757,'Base productos'!A$2:H$11812,5,FALSE))</f>
        <v/>
      </c>
      <c r="G1757" s="67" t="str">
        <f>IF(B1757="","",VLOOKUP(B1757,'Base productos'!A$2:H$11812,6,FALSE))</f>
        <v/>
      </c>
      <c r="H1757" s="67" t="str">
        <f>IF(B1757="","",VLOOKUP(B1757,'Base productos'!A$2:H$11812,7,FALSE))</f>
        <v/>
      </c>
      <c r="I1757" s="67" t="str">
        <f>IF(B1757="","",VLOOKUP(B1757,'Base productos'!A$2:H$11812,8,FALSE))</f>
        <v/>
      </c>
      <c r="J1757" s="47"/>
      <c r="K1757" s="48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X1757" s="70"/>
      <c r="Y1757" s="69"/>
      <c r="Z1757" s="70"/>
      <c r="AA1757" s="105"/>
      <c r="AB1757" s="107"/>
      <c r="AC1757" s="106"/>
      <c r="AD1757" s="106"/>
      <c r="AE1757" s="54"/>
      <c r="AF1757" s="104"/>
      <c r="AG1757" s="94"/>
      <c r="AH1757" s="94"/>
      <c r="AI1757"/>
      <c r="AJ1757"/>
      <c r="AM1757" s="13"/>
    </row>
    <row r="1758" spans="1:39" s="8" customFormat="1" ht="24.95" customHeight="1" x14ac:dyDescent="0.25">
      <c r="A1758" s="66" t="str">
        <f t="shared" si="27"/>
        <v/>
      </c>
      <c r="B1758" s="62"/>
      <c r="C1758" s="64" t="str">
        <f>IF(B1758="","",VLOOKUP(B1758,'Base productos'!A$2:H$11812,2,FALSE))</f>
        <v/>
      </c>
      <c r="D1758" s="67" t="str">
        <f>IF(B1758="","",VLOOKUP(B1758,'Base productos'!A$2:H$11812,3,FALSE))</f>
        <v/>
      </c>
      <c r="E1758" s="63" t="str">
        <f>IF(B1758="","",VLOOKUP(B1758,'Base productos'!A$2:H$11812,4,FALSE))</f>
        <v/>
      </c>
      <c r="F1758" s="63" t="str">
        <f>IF(B1758="","",VLOOKUP(B1758,'Base productos'!A$2:H$11812,5,FALSE))</f>
        <v/>
      </c>
      <c r="G1758" s="67" t="str">
        <f>IF(B1758="","",VLOOKUP(B1758,'Base productos'!A$2:H$11812,6,FALSE))</f>
        <v/>
      </c>
      <c r="H1758" s="67" t="str">
        <f>IF(B1758="","",VLOOKUP(B1758,'Base productos'!A$2:H$11812,7,FALSE))</f>
        <v/>
      </c>
      <c r="I1758" s="67" t="str">
        <f>IF(B1758="","",VLOOKUP(B1758,'Base productos'!A$2:H$11812,8,FALSE))</f>
        <v/>
      </c>
      <c r="J1758" s="47"/>
      <c r="K1758" s="48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X1758" s="70"/>
      <c r="Y1758" s="69"/>
      <c r="Z1758" s="70"/>
      <c r="AA1758" s="105"/>
      <c r="AB1758" s="107"/>
      <c r="AC1758" s="106"/>
      <c r="AD1758" s="106"/>
      <c r="AE1758" s="54"/>
      <c r="AF1758" s="104"/>
      <c r="AG1758" s="94"/>
      <c r="AH1758" s="94"/>
      <c r="AI1758"/>
      <c r="AJ1758"/>
      <c r="AM1758" s="13"/>
    </row>
    <row r="1759" spans="1:39" s="8" customFormat="1" ht="24.95" customHeight="1" x14ac:dyDescent="0.25">
      <c r="A1759" s="66" t="str">
        <f t="shared" si="27"/>
        <v/>
      </c>
      <c r="B1759" s="62"/>
      <c r="C1759" s="64" t="str">
        <f>IF(B1759="","",VLOOKUP(B1759,'Base productos'!A$2:H$11812,2,FALSE))</f>
        <v/>
      </c>
      <c r="D1759" s="67" t="str">
        <f>IF(B1759="","",VLOOKUP(B1759,'Base productos'!A$2:H$11812,3,FALSE))</f>
        <v/>
      </c>
      <c r="E1759" s="63" t="str">
        <f>IF(B1759="","",VLOOKUP(B1759,'Base productos'!A$2:H$11812,4,FALSE))</f>
        <v/>
      </c>
      <c r="F1759" s="63" t="str">
        <f>IF(B1759="","",VLOOKUP(B1759,'Base productos'!A$2:H$11812,5,FALSE))</f>
        <v/>
      </c>
      <c r="G1759" s="67" t="str">
        <f>IF(B1759="","",VLOOKUP(B1759,'Base productos'!A$2:H$11812,6,FALSE))</f>
        <v/>
      </c>
      <c r="H1759" s="67" t="str">
        <f>IF(B1759="","",VLOOKUP(B1759,'Base productos'!A$2:H$11812,7,FALSE))</f>
        <v/>
      </c>
      <c r="I1759" s="67" t="str">
        <f>IF(B1759="","",VLOOKUP(B1759,'Base productos'!A$2:H$11812,8,FALSE))</f>
        <v/>
      </c>
      <c r="J1759" s="47"/>
      <c r="K1759" s="48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X1759" s="70"/>
      <c r="Y1759" s="69"/>
      <c r="Z1759" s="70"/>
      <c r="AA1759" s="105"/>
      <c r="AB1759" s="107"/>
      <c r="AC1759" s="106"/>
      <c r="AD1759" s="106"/>
      <c r="AE1759" s="54"/>
      <c r="AF1759" s="104"/>
      <c r="AG1759" s="94"/>
      <c r="AH1759" s="94"/>
      <c r="AI1759"/>
      <c r="AJ1759"/>
      <c r="AM1759" s="13"/>
    </row>
    <row r="1760" spans="1:39" s="8" customFormat="1" ht="24.95" customHeight="1" x14ac:dyDescent="0.25">
      <c r="A1760" s="66" t="str">
        <f t="shared" si="27"/>
        <v/>
      </c>
      <c r="B1760" s="62"/>
      <c r="C1760" s="64" t="str">
        <f>IF(B1760="","",VLOOKUP(B1760,'Base productos'!A$2:H$11812,2,FALSE))</f>
        <v/>
      </c>
      <c r="D1760" s="67" t="str">
        <f>IF(B1760="","",VLOOKUP(B1760,'Base productos'!A$2:H$11812,3,FALSE))</f>
        <v/>
      </c>
      <c r="E1760" s="63" t="str">
        <f>IF(B1760="","",VLOOKUP(B1760,'Base productos'!A$2:H$11812,4,FALSE))</f>
        <v/>
      </c>
      <c r="F1760" s="63" t="str">
        <f>IF(B1760="","",VLOOKUP(B1760,'Base productos'!A$2:H$11812,5,FALSE))</f>
        <v/>
      </c>
      <c r="G1760" s="67" t="str">
        <f>IF(B1760="","",VLOOKUP(B1760,'Base productos'!A$2:H$11812,6,FALSE))</f>
        <v/>
      </c>
      <c r="H1760" s="67" t="str">
        <f>IF(B1760="","",VLOOKUP(B1760,'Base productos'!A$2:H$11812,7,FALSE))</f>
        <v/>
      </c>
      <c r="I1760" s="67" t="str">
        <f>IF(B1760="","",VLOOKUP(B1760,'Base productos'!A$2:H$11812,8,FALSE))</f>
        <v/>
      </c>
      <c r="J1760" s="47"/>
      <c r="K1760" s="48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X1760" s="70"/>
      <c r="Y1760" s="69"/>
      <c r="Z1760" s="70"/>
      <c r="AA1760" s="105"/>
      <c r="AB1760" s="107"/>
      <c r="AC1760" s="106"/>
      <c r="AD1760" s="106"/>
      <c r="AE1760" s="54"/>
      <c r="AF1760" s="104"/>
      <c r="AG1760" s="94"/>
      <c r="AH1760" s="94"/>
      <c r="AI1760"/>
      <c r="AJ1760"/>
      <c r="AM1760" s="13"/>
    </row>
    <row r="1761" spans="1:39" s="8" customFormat="1" ht="24.95" customHeight="1" x14ac:dyDescent="0.25">
      <c r="A1761" s="66" t="str">
        <f t="shared" si="27"/>
        <v/>
      </c>
      <c r="B1761" s="62"/>
      <c r="C1761" s="64" t="str">
        <f>IF(B1761="","",VLOOKUP(B1761,'Base productos'!A$2:H$11812,2,FALSE))</f>
        <v/>
      </c>
      <c r="D1761" s="67" t="str">
        <f>IF(B1761="","",VLOOKUP(B1761,'Base productos'!A$2:H$11812,3,FALSE))</f>
        <v/>
      </c>
      <c r="E1761" s="63" t="str">
        <f>IF(B1761="","",VLOOKUP(B1761,'Base productos'!A$2:H$11812,4,FALSE))</f>
        <v/>
      </c>
      <c r="F1761" s="63" t="str">
        <f>IF(B1761="","",VLOOKUP(B1761,'Base productos'!A$2:H$11812,5,FALSE))</f>
        <v/>
      </c>
      <c r="G1761" s="67" t="str">
        <f>IF(B1761="","",VLOOKUP(B1761,'Base productos'!A$2:H$11812,6,FALSE))</f>
        <v/>
      </c>
      <c r="H1761" s="67" t="str">
        <f>IF(B1761="","",VLOOKUP(B1761,'Base productos'!A$2:H$11812,7,FALSE))</f>
        <v/>
      </c>
      <c r="I1761" s="67" t="str">
        <f>IF(B1761="","",VLOOKUP(B1761,'Base productos'!A$2:H$11812,8,FALSE))</f>
        <v/>
      </c>
      <c r="J1761" s="47"/>
      <c r="K1761" s="48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X1761" s="70"/>
      <c r="Y1761" s="69"/>
      <c r="Z1761" s="70"/>
      <c r="AA1761" s="105"/>
      <c r="AB1761" s="107"/>
      <c r="AC1761" s="106"/>
      <c r="AD1761" s="106"/>
      <c r="AE1761" s="54"/>
      <c r="AF1761" s="104"/>
      <c r="AG1761" s="94"/>
      <c r="AH1761" s="94"/>
      <c r="AI1761"/>
      <c r="AJ1761"/>
      <c r="AM1761" s="13"/>
    </row>
    <row r="1762" spans="1:39" s="8" customFormat="1" ht="24.95" customHeight="1" x14ac:dyDescent="0.25">
      <c r="A1762" s="66" t="str">
        <f t="shared" si="27"/>
        <v/>
      </c>
      <c r="B1762" s="62"/>
      <c r="C1762" s="64" t="str">
        <f>IF(B1762="","",VLOOKUP(B1762,'Base productos'!A$2:H$11812,2,FALSE))</f>
        <v/>
      </c>
      <c r="D1762" s="67" t="str">
        <f>IF(B1762="","",VLOOKUP(B1762,'Base productos'!A$2:H$11812,3,FALSE))</f>
        <v/>
      </c>
      <c r="E1762" s="63" t="str">
        <f>IF(B1762="","",VLOOKUP(B1762,'Base productos'!A$2:H$11812,4,FALSE))</f>
        <v/>
      </c>
      <c r="F1762" s="63" t="str">
        <f>IF(B1762="","",VLOOKUP(B1762,'Base productos'!A$2:H$11812,5,FALSE))</f>
        <v/>
      </c>
      <c r="G1762" s="67" t="str">
        <f>IF(B1762="","",VLOOKUP(B1762,'Base productos'!A$2:H$11812,6,FALSE))</f>
        <v/>
      </c>
      <c r="H1762" s="67" t="str">
        <f>IF(B1762="","",VLOOKUP(B1762,'Base productos'!A$2:H$11812,7,FALSE))</f>
        <v/>
      </c>
      <c r="I1762" s="67" t="str">
        <f>IF(B1762="","",VLOOKUP(B1762,'Base productos'!A$2:H$11812,8,FALSE))</f>
        <v/>
      </c>
      <c r="J1762" s="47"/>
      <c r="K1762" s="48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70"/>
      <c r="Y1762" s="69"/>
      <c r="Z1762" s="70"/>
      <c r="AA1762" s="105"/>
      <c r="AB1762" s="107"/>
      <c r="AC1762" s="106"/>
      <c r="AD1762" s="106"/>
      <c r="AE1762" s="54"/>
      <c r="AF1762" s="104"/>
      <c r="AG1762" s="94"/>
      <c r="AH1762" s="94"/>
      <c r="AI1762"/>
      <c r="AJ1762"/>
      <c r="AM1762" s="13"/>
    </row>
    <row r="1763" spans="1:39" s="8" customFormat="1" ht="24.95" customHeight="1" x14ac:dyDescent="0.25">
      <c r="A1763" s="66" t="str">
        <f t="shared" si="27"/>
        <v/>
      </c>
      <c r="B1763" s="62"/>
      <c r="C1763" s="64" t="str">
        <f>IF(B1763="","",VLOOKUP(B1763,'Base productos'!A$2:H$11812,2,FALSE))</f>
        <v/>
      </c>
      <c r="D1763" s="67" t="str">
        <f>IF(B1763="","",VLOOKUP(B1763,'Base productos'!A$2:H$11812,3,FALSE))</f>
        <v/>
      </c>
      <c r="E1763" s="63" t="str">
        <f>IF(B1763="","",VLOOKUP(B1763,'Base productos'!A$2:H$11812,4,FALSE))</f>
        <v/>
      </c>
      <c r="F1763" s="63" t="str">
        <f>IF(B1763="","",VLOOKUP(B1763,'Base productos'!A$2:H$11812,5,FALSE))</f>
        <v/>
      </c>
      <c r="G1763" s="67" t="str">
        <f>IF(B1763="","",VLOOKUP(B1763,'Base productos'!A$2:H$11812,6,FALSE))</f>
        <v/>
      </c>
      <c r="H1763" s="67" t="str">
        <f>IF(B1763="","",VLOOKUP(B1763,'Base productos'!A$2:H$11812,7,FALSE))</f>
        <v/>
      </c>
      <c r="I1763" s="67" t="str">
        <f>IF(B1763="","",VLOOKUP(B1763,'Base productos'!A$2:H$11812,8,FALSE))</f>
        <v/>
      </c>
      <c r="J1763" s="47"/>
      <c r="K1763" s="48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X1763" s="70"/>
      <c r="Y1763" s="69"/>
      <c r="Z1763" s="70"/>
      <c r="AA1763" s="105"/>
      <c r="AB1763" s="107"/>
      <c r="AC1763" s="106"/>
      <c r="AD1763" s="106"/>
      <c r="AE1763" s="54"/>
      <c r="AF1763" s="104"/>
      <c r="AG1763" s="94"/>
      <c r="AH1763" s="94"/>
      <c r="AI1763"/>
      <c r="AJ1763"/>
      <c r="AM1763" s="13"/>
    </row>
    <row r="1764" spans="1:39" s="8" customFormat="1" ht="24.95" customHeight="1" x14ac:dyDescent="0.25">
      <c r="A1764" s="66" t="str">
        <f t="shared" si="27"/>
        <v/>
      </c>
      <c r="B1764" s="62"/>
      <c r="C1764" s="64" t="str">
        <f>IF(B1764="","",VLOOKUP(B1764,'Base productos'!A$2:H$11812,2,FALSE))</f>
        <v/>
      </c>
      <c r="D1764" s="67" t="str">
        <f>IF(B1764="","",VLOOKUP(B1764,'Base productos'!A$2:H$11812,3,FALSE))</f>
        <v/>
      </c>
      <c r="E1764" s="63" t="str">
        <f>IF(B1764="","",VLOOKUP(B1764,'Base productos'!A$2:H$11812,4,FALSE))</f>
        <v/>
      </c>
      <c r="F1764" s="63" t="str">
        <f>IF(B1764="","",VLOOKUP(B1764,'Base productos'!A$2:H$11812,5,FALSE))</f>
        <v/>
      </c>
      <c r="G1764" s="67" t="str">
        <f>IF(B1764="","",VLOOKUP(B1764,'Base productos'!A$2:H$11812,6,FALSE))</f>
        <v/>
      </c>
      <c r="H1764" s="67" t="str">
        <f>IF(B1764="","",VLOOKUP(B1764,'Base productos'!A$2:H$11812,7,FALSE))</f>
        <v/>
      </c>
      <c r="I1764" s="67" t="str">
        <f>IF(B1764="","",VLOOKUP(B1764,'Base productos'!A$2:H$11812,8,FALSE))</f>
        <v/>
      </c>
      <c r="J1764" s="47"/>
      <c r="K1764" s="48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X1764" s="70"/>
      <c r="Y1764" s="69"/>
      <c r="Z1764" s="70"/>
      <c r="AA1764" s="105"/>
      <c r="AB1764" s="107"/>
      <c r="AC1764" s="106"/>
      <c r="AD1764" s="106"/>
      <c r="AE1764" s="54"/>
      <c r="AF1764" s="104"/>
      <c r="AG1764" s="94"/>
      <c r="AH1764" s="94"/>
      <c r="AI1764"/>
      <c r="AJ1764"/>
      <c r="AM1764" s="13"/>
    </row>
    <row r="1765" spans="1:39" s="8" customFormat="1" ht="24.95" customHeight="1" x14ac:dyDescent="0.25">
      <c r="A1765" s="66" t="str">
        <f t="shared" si="27"/>
        <v/>
      </c>
      <c r="B1765" s="62"/>
      <c r="C1765" s="64" t="str">
        <f>IF(B1765="","",VLOOKUP(B1765,'Base productos'!A$2:H$11812,2,FALSE))</f>
        <v/>
      </c>
      <c r="D1765" s="67" t="str">
        <f>IF(B1765="","",VLOOKUP(B1765,'Base productos'!A$2:H$11812,3,FALSE))</f>
        <v/>
      </c>
      <c r="E1765" s="63" t="str">
        <f>IF(B1765="","",VLOOKUP(B1765,'Base productos'!A$2:H$11812,4,FALSE))</f>
        <v/>
      </c>
      <c r="F1765" s="63" t="str">
        <f>IF(B1765="","",VLOOKUP(B1765,'Base productos'!A$2:H$11812,5,FALSE))</f>
        <v/>
      </c>
      <c r="G1765" s="67" t="str">
        <f>IF(B1765="","",VLOOKUP(B1765,'Base productos'!A$2:H$11812,6,FALSE))</f>
        <v/>
      </c>
      <c r="H1765" s="67" t="str">
        <f>IF(B1765="","",VLOOKUP(B1765,'Base productos'!A$2:H$11812,7,FALSE))</f>
        <v/>
      </c>
      <c r="I1765" s="67" t="str">
        <f>IF(B1765="","",VLOOKUP(B1765,'Base productos'!A$2:H$11812,8,FALSE))</f>
        <v/>
      </c>
      <c r="J1765" s="47"/>
      <c r="K1765" s="48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70"/>
      <c r="Y1765" s="69"/>
      <c r="Z1765" s="70"/>
      <c r="AA1765" s="105"/>
      <c r="AB1765" s="107"/>
      <c r="AC1765" s="106"/>
      <c r="AD1765" s="106"/>
      <c r="AE1765" s="54"/>
      <c r="AF1765" s="104"/>
      <c r="AG1765" s="94"/>
      <c r="AH1765" s="94"/>
      <c r="AI1765"/>
      <c r="AJ1765"/>
      <c r="AM1765" s="13"/>
    </row>
    <row r="1766" spans="1:39" s="8" customFormat="1" ht="24.95" customHeight="1" x14ac:dyDescent="0.25">
      <c r="A1766" s="66" t="str">
        <f t="shared" si="27"/>
        <v/>
      </c>
      <c r="B1766" s="62"/>
      <c r="C1766" s="64" t="str">
        <f>IF(B1766="","",VLOOKUP(B1766,'Base productos'!A$2:H$11812,2,FALSE))</f>
        <v/>
      </c>
      <c r="D1766" s="67" t="str">
        <f>IF(B1766="","",VLOOKUP(B1766,'Base productos'!A$2:H$11812,3,FALSE))</f>
        <v/>
      </c>
      <c r="E1766" s="63" t="str">
        <f>IF(B1766="","",VLOOKUP(B1766,'Base productos'!A$2:H$11812,4,FALSE))</f>
        <v/>
      </c>
      <c r="F1766" s="63" t="str">
        <f>IF(B1766="","",VLOOKUP(B1766,'Base productos'!A$2:H$11812,5,FALSE))</f>
        <v/>
      </c>
      <c r="G1766" s="67" t="str">
        <f>IF(B1766="","",VLOOKUP(B1766,'Base productos'!A$2:H$11812,6,FALSE))</f>
        <v/>
      </c>
      <c r="H1766" s="67" t="str">
        <f>IF(B1766="","",VLOOKUP(B1766,'Base productos'!A$2:H$11812,7,FALSE))</f>
        <v/>
      </c>
      <c r="I1766" s="67" t="str">
        <f>IF(B1766="","",VLOOKUP(B1766,'Base productos'!A$2:H$11812,8,FALSE))</f>
        <v/>
      </c>
      <c r="J1766" s="47"/>
      <c r="K1766" s="48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X1766" s="70"/>
      <c r="Y1766" s="69"/>
      <c r="Z1766" s="70"/>
      <c r="AA1766" s="105"/>
      <c r="AB1766" s="107"/>
      <c r="AC1766" s="106"/>
      <c r="AD1766" s="106"/>
      <c r="AE1766" s="54"/>
      <c r="AF1766" s="104"/>
      <c r="AG1766" s="94"/>
      <c r="AH1766" s="94"/>
      <c r="AI1766"/>
      <c r="AJ1766"/>
      <c r="AM1766" s="13"/>
    </row>
    <row r="1767" spans="1:39" s="8" customFormat="1" ht="24.95" customHeight="1" x14ac:dyDescent="0.25">
      <c r="A1767" s="66" t="str">
        <f t="shared" si="27"/>
        <v/>
      </c>
      <c r="B1767" s="62"/>
      <c r="C1767" s="64" t="str">
        <f>IF(B1767="","",VLOOKUP(B1767,'Base productos'!A$2:H$11812,2,FALSE))</f>
        <v/>
      </c>
      <c r="D1767" s="67" t="str">
        <f>IF(B1767="","",VLOOKUP(B1767,'Base productos'!A$2:H$11812,3,FALSE))</f>
        <v/>
      </c>
      <c r="E1767" s="63" t="str">
        <f>IF(B1767="","",VLOOKUP(B1767,'Base productos'!A$2:H$11812,4,FALSE))</f>
        <v/>
      </c>
      <c r="F1767" s="63" t="str">
        <f>IF(B1767="","",VLOOKUP(B1767,'Base productos'!A$2:H$11812,5,FALSE))</f>
        <v/>
      </c>
      <c r="G1767" s="67" t="str">
        <f>IF(B1767="","",VLOOKUP(B1767,'Base productos'!A$2:H$11812,6,FALSE))</f>
        <v/>
      </c>
      <c r="H1767" s="67" t="str">
        <f>IF(B1767="","",VLOOKUP(B1767,'Base productos'!A$2:H$11812,7,FALSE))</f>
        <v/>
      </c>
      <c r="I1767" s="67" t="str">
        <f>IF(B1767="","",VLOOKUP(B1767,'Base productos'!A$2:H$11812,8,FALSE))</f>
        <v/>
      </c>
      <c r="J1767" s="47"/>
      <c r="K1767" s="48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X1767" s="70"/>
      <c r="Y1767" s="69"/>
      <c r="Z1767" s="70"/>
      <c r="AA1767" s="105"/>
      <c r="AB1767" s="107"/>
      <c r="AC1767" s="106"/>
      <c r="AD1767" s="106"/>
      <c r="AE1767" s="54"/>
      <c r="AF1767" s="104"/>
      <c r="AG1767" s="94"/>
      <c r="AH1767" s="94"/>
      <c r="AI1767"/>
      <c r="AJ1767"/>
      <c r="AM1767" s="13"/>
    </row>
    <row r="1768" spans="1:39" s="8" customFormat="1" ht="24.95" customHeight="1" x14ac:dyDescent="0.25">
      <c r="A1768" s="66" t="str">
        <f t="shared" si="27"/>
        <v/>
      </c>
      <c r="B1768" s="62"/>
      <c r="C1768" s="64" t="str">
        <f>IF(B1768="","",VLOOKUP(B1768,'Base productos'!A$2:H$11812,2,FALSE))</f>
        <v/>
      </c>
      <c r="D1768" s="67" t="str">
        <f>IF(B1768="","",VLOOKUP(B1768,'Base productos'!A$2:H$11812,3,FALSE))</f>
        <v/>
      </c>
      <c r="E1768" s="63" t="str">
        <f>IF(B1768="","",VLOOKUP(B1768,'Base productos'!A$2:H$11812,4,FALSE))</f>
        <v/>
      </c>
      <c r="F1768" s="63" t="str">
        <f>IF(B1768="","",VLOOKUP(B1768,'Base productos'!A$2:H$11812,5,FALSE))</f>
        <v/>
      </c>
      <c r="G1768" s="67" t="str">
        <f>IF(B1768="","",VLOOKUP(B1768,'Base productos'!A$2:H$11812,6,FALSE))</f>
        <v/>
      </c>
      <c r="H1768" s="67" t="str">
        <f>IF(B1768="","",VLOOKUP(B1768,'Base productos'!A$2:H$11812,7,FALSE))</f>
        <v/>
      </c>
      <c r="I1768" s="67" t="str">
        <f>IF(B1768="","",VLOOKUP(B1768,'Base productos'!A$2:H$11812,8,FALSE))</f>
        <v/>
      </c>
      <c r="J1768" s="47"/>
      <c r="K1768" s="48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X1768" s="70"/>
      <c r="Y1768" s="69"/>
      <c r="Z1768" s="70"/>
      <c r="AA1768" s="105"/>
      <c r="AB1768" s="107"/>
      <c r="AC1768" s="106"/>
      <c r="AD1768" s="106"/>
      <c r="AE1768" s="54"/>
      <c r="AF1768" s="104"/>
      <c r="AG1768" s="94"/>
      <c r="AH1768" s="94"/>
      <c r="AI1768"/>
      <c r="AJ1768"/>
      <c r="AM1768" s="13"/>
    </row>
    <row r="1769" spans="1:39" s="8" customFormat="1" ht="24.95" customHeight="1" x14ac:dyDescent="0.25">
      <c r="A1769" s="66" t="str">
        <f t="shared" si="27"/>
        <v/>
      </c>
      <c r="B1769" s="62"/>
      <c r="C1769" s="64" t="str">
        <f>IF(B1769="","",VLOOKUP(B1769,'Base productos'!A$2:H$11812,2,FALSE))</f>
        <v/>
      </c>
      <c r="D1769" s="67" t="str">
        <f>IF(B1769="","",VLOOKUP(B1769,'Base productos'!A$2:H$11812,3,FALSE))</f>
        <v/>
      </c>
      <c r="E1769" s="63" t="str">
        <f>IF(B1769="","",VLOOKUP(B1769,'Base productos'!A$2:H$11812,4,FALSE))</f>
        <v/>
      </c>
      <c r="F1769" s="63" t="str">
        <f>IF(B1769="","",VLOOKUP(B1769,'Base productos'!A$2:H$11812,5,FALSE))</f>
        <v/>
      </c>
      <c r="G1769" s="67" t="str">
        <f>IF(B1769="","",VLOOKUP(B1769,'Base productos'!A$2:H$11812,6,FALSE))</f>
        <v/>
      </c>
      <c r="H1769" s="67" t="str">
        <f>IF(B1769="","",VLOOKUP(B1769,'Base productos'!A$2:H$11812,7,FALSE))</f>
        <v/>
      </c>
      <c r="I1769" s="67" t="str">
        <f>IF(B1769="","",VLOOKUP(B1769,'Base productos'!A$2:H$11812,8,FALSE))</f>
        <v/>
      </c>
      <c r="J1769" s="47"/>
      <c r="K1769" s="48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X1769" s="70"/>
      <c r="Y1769" s="69"/>
      <c r="Z1769" s="70"/>
      <c r="AA1769" s="105"/>
      <c r="AB1769" s="107"/>
      <c r="AC1769" s="106"/>
      <c r="AD1769" s="106"/>
      <c r="AE1769" s="54"/>
      <c r="AF1769" s="104"/>
      <c r="AG1769" s="94"/>
      <c r="AH1769" s="94"/>
      <c r="AI1769"/>
      <c r="AJ1769"/>
      <c r="AM1769" s="13"/>
    </row>
    <row r="1770" spans="1:39" s="8" customFormat="1" ht="24.95" customHeight="1" x14ac:dyDescent="0.25">
      <c r="A1770" s="66" t="str">
        <f t="shared" si="27"/>
        <v/>
      </c>
      <c r="B1770" s="62"/>
      <c r="C1770" s="64" t="str">
        <f>IF(B1770="","",VLOOKUP(B1770,'Base productos'!A$2:H$11812,2,FALSE))</f>
        <v/>
      </c>
      <c r="D1770" s="67" t="str">
        <f>IF(B1770="","",VLOOKUP(B1770,'Base productos'!A$2:H$11812,3,FALSE))</f>
        <v/>
      </c>
      <c r="E1770" s="63" t="str">
        <f>IF(B1770="","",VLOOKUP(B1770,'Base productos'!A$2:H$11812,4,FALSE))</f>
        <v/>
      </c>
      <c r="F1770" s="63" t="str">
        <f>IF(B1770="","",VLOOKUP(B1770,'Base productos'!A$2:H$11812,5,FALSE))</f>
        <v/>
      </c>
      <c r="G1770" s="67" t="str">
        <f>IF(B1770="","",VLOOKUP(B1770,'Base productos'!A$2:H$11812,6,FALSE))</f>
        <v/>
      </c>
      <c r="H1770" s="67" t="str">
        <f>IF(B1770="","",VLOOKUP(B1770,'Base productos'!A$2:H$11812,7,FALSE))</f>
        <v/>
      </c>
      <c r="I1770" s="67" t="str">
        <f>IF(B1770="","",VLOOKUP(B1770,'Base productos'!A$2:H$11812,8,FALSE))</f>
        <v/>
      </c>
      <c r="J1770" s="47"/>
      <c r="K1770" s="48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X1770" s="70"/>
      <c r="Y1770" s="69"/>
      <c r="Z1770" s="70"/>
      <c r="AA1770" s="105"/>
      <c r="AB1770" s="107"/>
      <c r="AC1770" s="106"/>
      <c r="AD1770" s="106"/>
      <c r="AE1770" s="54"/>
      <c r="AF1770" s="104"/>
      <c r="AG1770" s="94"/>
      <c r="AH1770" s="94"/>
      <c r="AI1770"/>
      <c r="AJ1770"/>
      <c r="AM1770" s="13"/>
    </row>
    <row r="1771" spans="1:39" s="8" customFormat="1" ht="24.95" customHeight="1" x14ac:dyDescent="0.25">
      <c r="A1771" s="66" t="str">
        <f t="shared" si="27"/>
        <v/>
      </c>
      <c r="B1771" s="62"/>
      <c r="C1771" s="64" t="str">
        <f>IF(B1771="","",VLOOKUP(B1771,'Base productos'!A$2:H$11812,2,FALSE))</f>
        <v/>
      </c>
      <c r="D1771" s="67" t="str">
        <f>IF(B1771="","",VLOOKUP(B1771,'Base productos'!A$2:H$11812,3,FALSE))</f>
        <v/>
      </c>
      <c r="E1771" s="63" t="str">
        <f>IF(B1771="","",VLOOKUP(B1771,'Base productos'!A$2:H$11812,4,FALSE))</f>
        <v/>
      </c>
      <c r="F1771" s="63" t="str">
        <f>IF(B1771="","",VLOOKUP(B1771,'Base productos'!A$2:H$11812,5,FALSE))</f>
        <v/>
      </c>
      <c r="G1771" s="67" t="str">
        <f>IF(B1771="","",VLOOKUP(B1771,'Base productos'!A$2:H$11812,6,FALSE))</f>
        <v/>
      </c>
      <c r="H1771" s="67" t="str">
        <f>IF(B1771="","",VLOOKUP(B1771,'Base productos'!A$2:H$11812,7,FALSE))</f>
        <v/>
      </c>
      <c r="I1771" s="67" t="str">
        <f>IF(B1771="","",VLOOKUP(B1771,'Base productos'!A$2:H$11812,8,FALSE))</f>
        <v/>
      </c>
      <c r="J1771" s="47"/>
      <c r="K1771" s="48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X1771" s="70"/>
      <c r="Y1771" s="69"/>
      <c r="Z1771" s="70"/>
      <c r="AA1771" s="105"/>
      <c r="AB1771" s="107"/>
      <c r="AC1771" s="106"/>
      <c r="AD1771" s="106"/>
      <c r="AE1771" s="54"/>
      <c r="AF1771" s="104"/>
      <c r="AG1771" s="94"/>
      <c r="AH1771" s="94"/>
      <c r="AI1771"/>
      <c r="AJ1771"/>
      <c r="AM1771" s="13"/>
    </row>
    <row r="1772" spans="1:39" s="8" customFormat="1" ht="24.95" customHeight="1" x14ac:dyDescent="0.25">
      <c r="A1772" s="66" t="str">
        <f t="shared" si="27"/>
        <v/>
      </c>
      <c r="B1772" s="62"/>
      <c r="C1772" s="64" t="str">
        <f>IF(B1772="","",VLOOKUP(B1772,'Base productos'!A$2:H$11812,2,FALSE))</f>
        <v/>
      </c>
      <c r="D1772" s="67" t="str">
        <f>IF(B1772="","",VLOOKUP(B1772,'Base productos'!A$2:H$11812,3,FALSE))</f>
        <v/>
      </c>
      <c r="E1772" s="63" t="str">
        <f>IF(B1772="","",VLOOKUP(B1772,'Base productos'!A$2:H$11812,4,FALSE))</f>
        <v/>
      </c>
      <c r="F1772" s="63" t="str">
        <f>IF(B1772="","",VLOOKUP(B1772,'Base productos'!A$2:H$11812,5,FALSE))</f>
        <v/>
      </c>
      <c r="G1772" s="67" t="str">
        <f>IF(B1772="","",VLOOKUP(B1772,'Base productos'!A$2:H$11812,6,FALSE))</f>
        <v/>
      </c>
      <c r="H1772" s="67" t="str">
        <f>IF(B1772="","",VLOOKUP(B1772,'Base productos'!A$2:H$11812,7,FALSE))</f>
        <v/>
      </c>
      <c r="I1772" s="67" t="str">
        <f>IF(B1772="","",VLOOKUP(B1772,'Base productos'!A$2:H$11812,8,FALSE))</f>
        <v/>
      </c>
      <c r="J1772" s="47"/>
      <c r="K1772" s="48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X1772" s="70"/>
      <c r="Y1772" s="69"/>
      <c r="Z1772" s="70"/>
      <c r="AA1772" s="105"/>
      <c r="AB1772" s="107"/>
      <c r="AC1772" s="106"/>
      <c r="AD1772" s="106"/>
      <c r="AE1772" s="54"/>
      <c r="AF1772" s="104"/>
      <c r="AG1772" s="94"/>
      <c r="AH1772" s="94"/>
      <c r="AI1772"/>
      <c r="AJ1772"/>
      <c r="AM1772" s="13"/>
    </row>
    <row r="1773" spans="1:39" s="8" customFormat="1" ht="24.95" customHeight="1" x14ac:dyDescent="0.25">
      <c r="A1773" s="66" t="str">
        <f t="shared" si="27"/>
        <v/>
      </c>
      <c r="B1773" s="62"/>
      <c r="C1773" s="64" t="str">
        <f>IF(B1773="","",VLOOKUP(B1773,'Base productos'!A$2:H$11812,2,FALSE))</f>
        <v/>
      </c>
      <c r="D1773" s="67" t="str">
        <f>IF(B1773="","",VLOOKUP(B1773,'Base productos'!A$2:H$11812,3,FALSE))</f>
        <v/>
      </c>
      <c r="E1773" s="63" t="str">
        <f>IF(B1773="","",VLOOKUP(B1773,'Base productos'!A$2:H$11812,4,FALSE))</f>
        <v/>
      </c>
      <c r="F1773" s="63" t="str">
        <f>IF(B1773="","",VLOOKUP(B1773,'Base productos'!A$2:H$11812,5,FALSE))</f>
        <v/>
      </c>
      <c r="G1773" s="67" t="str">
        <f>IF(B1773="","",VLOOKUP(B1773,'Base productos'!A$2:H$11812,6,FALSE))</f>
        <v/>
      </c>
      <c r="H1773" s="67" t="str">
        <f>IF(B1773="","",VLOOKUP(B1773,'Base productos'!A$2:H$11812,7,FALSE))</f>
        <v/>
      </c>
      <c r="I1773" s="67" t="str">
        <f>IF(B1773="","",VLOOKUP(B1773,'Base productos'!A$2:H$11812,8,FALSE))</f>
        <v/>
      </c>
      <c r="J1773" s="47"/>
      <c r="K1773" s="48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X1773" s="70"/>
      <c r="Y1773" s="69"/>
      <c r="Z1773" s="70"/>
      <c r="AA1773" s="105"/>
      <c r="AB1773" s="107"/>
      <c r="AC1773" s="106"/>
      <c r="AD1773" s="106"/>
      <c r="AE1773" s="54"/>
      <c r="AF1773" s="104"/>
      <c r="AG1773" s="94"/>
      <c r="AH1773" s="94"/>
      <c r="AI1773"/>
      <c r="AJ1773"/>
      <c r="AM1773" s="13"/>
    </row>
    <row r="1774" spans="1:39" s="8" customFormat="1" ht="24.95" customHeight="1" x14ac:dyDescent="0.25">
      <c r="A1774" s="66" t="str">
        <f t="shared" si="27"/>
        <v/>
      </c>
      <c r="B1774" s="62"/>
      <c r="C1774" s="64" t="str">
        <f>IF(B1774="","",VLOOKUP(B1774,'Base productos'!A$2:H$11812,2,FALSE))</f>
        <v/>
      </c>
      <c r="D1774" s="67" t="str">
        <f>IF(B1774="","",VLOOKUP(B1774,'Base productos'!A$2:H$11812,3,FALSE))</f>
        <v/>
      </c>
      <c r="E1774" s="63" t="str">
        <f>IF(B1774="","",VLOOKUP(B1774,'Base productos'!A$2:H$11812,4,FALSE))</f>
        <v/>
      </c>
      <c r="F1774" s="63" t="str">
        <f>IF(B1774="","",VLOOKUP(B1774,'Base productos'!A$2:H$11812,5,FALSE))</f>
        <v/>
      </c>
      <c r="G1774" s="67" t="str">
        <f>IF(B1774="","",VLOOKUP(B1774,'Base productos'!A$2:H$11812,6,FALSE))</f>
        <v/>
      </c>
      <c r="H1774" s="67" t="str">
        <f>IF(B1774="","",VLOOKUP(B1774,'Base productos'!A$2:H$11812,7,FALSE))</f>
        <v/>
      </c>
      <c r="I1774" s="67" t="str">
        <f>IF(B1774="","",VLOOKUP(B1774,'Base productos'!A$2:H$11812,8,FALSE))</f>
        <v/>
      </c>
      <c r="J1774" s="47"/>
      <c r="K1774" s="48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X1774" s="70"/>
      <c r="Y1774" s="69"/>
      <c r="Z1774" s="70"/>
      <c r="AA1774" s="105"/>
      <c r="AB1774" s="107"/>
      <c r="AC1774" s="106"/>
      <c r="AD1774" s="106"/>
      <c r="AE1774" s="54"/>
      <c r="AF1774" s="104"/>
      <c r="AG1774" s="94"/>
      <c r="AH1774" s="94"/>
      <c r="AI1774"/>
      <c r="AJ1774"/>
      <c r="AM1774" s="13"/>
    </row>
    <row r="1775" spans="1:39" s="8" customFormat="1" ht="24.95" customHeight="1" x14ac:dyDescent="0.25">
      <c r="A1775" s="66" t="str">
        <f t="shared" si="27"/>
        <v/>
      </c>
      <c r="B1775" s="62"/>
      <c r="C1775" s="64" t="str">
        <f>IF(B1775="","",VLOOKUP(B1775,'Base productos'!A$2:H$11812,2,FALSE))</f>
        <v/>
      </c>
      <c r="D1775" s="67" t="str">
        <f>IF(B1775="","",VLOOKUP(B1775,'Base productos'!A$2:H$11812,3,FALSE))</f>
        <v/>
      </c>
      <c r="E1775" s="63" t="str">
        <f>IF(B1775="","",VLOOKUP(B1775,'Base productos'!A$2:H$11812,4,FALSE))</f>
        <v/>
      </c>
      <c r="F1775" s="63" t="str">
        <f>IF(B1775="","",VLOOKUP(B1775,'Base productos'!A$2:H$11812,5,FALSE))</f>
        <v/>
      </c>
      <c r="G1775" s="67" t="str">
        <f>IF(B1775="","",VLOOKUP(B1775,'Base productos'!A$2:H$11812,6,FALSE))</f>
        <v/>
      </c>
      <c r="H1775" s="67" t="str">
        <f>IF(B1775="","",VLOOKUP(B1775,'Base productos'!A$2:H$11812,7,FALSE))</f>
        <v/>
      </c>
      <c r="I1775" s="67" t="str">
        <f>IF(B1775="","",VLOOKUP(B1775,'Base productos'!A$2:H$11812,8,FALSE))</f>
        <v/>
      </c>
      <c r="J1775" s="47"/>
      <c r="K1775" s="48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X1775" s="70"/>
      <c r="Y1775" s="69"/>
      <c r="Z1775" s="70"/>
      <c r="AA1775" s="105"/>
      <c r="AB1775" s="107"/>
      <c r="AC1775" s="106"/>
      <c r="AD1775" s="106"/>
      <c r="AE1775" s="54"/>
      <c r="AF1775" s="104"/>
      <c r="AG1775" s="94"/>
      <c r="AH1775" s="94"/>
      <c r="AI1775"/>
      <c r="AJ1775"/>
      <c r="AM1775" s="13"/>
    </row>
    <row r="1776" spans="1:39" s="8" customFormat="1" ht="24.95" customHeight="1" x14ac:dyDescent="0.25">
      <c r="A1776" s="66" t="str">
        <f t="shared" si="27"/>
        <v/>
      </c>
      <c r="B1776" s="62"/>
      <c r="C1776" s="64" t="str">
        <f>IF(B1776="","",VLOOKUP(B1776,'Base productos'!A$2:H$11812,2,FALSE))</f>
        <v/>
      </c>
      <c r="D1776" s="67" t="str">
        <f>IF(B1776="","",VLOOKUP(B1776,'Base productos'!A$2:H$11812,3,FALSE))</f>
        <v/>
      </c>
      <c r="E1776" s="63" t="str">
        <f>IF(B1776="","",VLOOKUP(B1776,'Base productos'!A$2:H$11812,4,FALSE))</f>
        <v/>
      </c>
      <c r="F1776" s="63" t="str">
        <f>IF(B1776="","",VLOOKUP(B1776,'Base productos'!A$2:H$11812,5,FALSE))</f>
        <v/>
      </c>
      <c r="G1776" s="67" t="str">
        <f>IF(B1776="","",VLOOKUP(B1776,'Base productos'!A$2:H$11812,6,FALSE))</f>
        <v/>
      </c>
      <c r="H1776" s="67" t="str">
        <f>IF(B1776="","",VLOOKUP(B1776,'Base productos'!A$2:H$11812,7,FALSE))</f>
        <v/>
      </c>
      <c r="I1776" s="67" t="str">
        <f>IF(B1776="","",VLOOKUP(B1776,'Base productos'!A$2:H$11812,8,FALSE))</f>
        <v/>
      </c>
      <c r="J1776" s="47"/>
      <c r="K1776" s="48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X1776" s="70"/>
      <c r="Y1776" s="69"/>
      <c r="Z1776" s="70"/>
      <c r="AA1776" s="105"/>
      <c r="AB1776" s="107"/>
      <c r="AC1776" s="106"/>
      <c r="AD1776" s="106"/>
      <c r="AE1776" s="54"/>
      <c r="AF1776" s="104"/>
      <c r="AG1776" s="94"/>
      <c r="AH1776" s="94"/>
      <c r="AI1776"/>
      <c r="AJ1776"/>
      <c r="AM1776" s="13"/>
    </row>
    <row r="1777" spans="1:39" s="8" customFormat="1" ht="24.95" customHeight="1" x14ac:dyDescent="0.25">
      <c r="A1777" s="66" t="str">
        <f t="shared" si="27"/>
        <v/>
      </c>
      <c r="B1777" s="62"/>
      <c r="C1777" s="64" t="str">
        <f>IF(B1777="","",VLOOKUP(B1777,'Base productos'!A$2:H$11812,2,FALSE))</f>
        <v/>
      </c>
      <c r="D1777" s="67" t="str">
        <f>IF(B1777="","",VLOOKUP(B1777,'Base productos'!A$2:H$11812,3,FALSE))</f>
        <v/>
      </c>
      <c r="E1777" s="63" t="str">
        <f>IF(B1777="","",VLOOKUP(B1777,'Base productos'!A$2:H$11812,4,FALSE))</f>
        <v/>
      </c>
      <c r="F1777" s="63" t="str">
        <f>IF(B1777="","",VLOOKUP(B1777,'Base productos'!A$2:H$11812,5,FALSE))</f>
        <v/>
      </c>
      <c r="G1777" s="67" t="str">
        <f>IF(B1777="","",VLOOKUP(B1777,'Base productos'!A$2:H$11812,6,FALSE))</f>
        <v/>
      </c>
      <c r="H1777" s="67" t="str">
        <f>IF(B1777="","",VLOOKUP(B1777,'Base productos'!A$2:H$11812,7,FALSE))</f>
        <v/>
      </c>
      <c r="I1777" s="67" t="str">
        <f>IF(B1777="","",VLOOKUP(B1777,'Base productos'!A$2:H$11812,8,FALSE))</f>
        <v/>
      </c>
      <c r="J1777" s="47"/>
      <c r="K1777" s="48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X1777" s="70"/>
      <c r="Y1777" s="69"/>
      <c r="Z1777" s="70"/>
      <c r="AA1777" s="105"/>
      <c r="AB1777" s="107"/>
      <c r="AC1777" s="106"/>
      <c r="AD1777" s="106"/>
      <c r="AE1777" s="54"/>
      <c r="AF1777" s="104"/>
      <c r="AG1777" s="94"/>
      <c r="AH1777" s="94"/>
      <c r="AI1777"/>
      <c r="AJ1777"/>
      <c r="AM1777" s="13"/>
    </row>
    <row r="1778" spans="1:39" s="8" customFormat="1" ht="24.95" customHeight="1" x14ac:dyDescent="0.25">
      <c r="A1778" s="66" t="str">
        <f t="shared" si="27"/>
        <v/>
      </c>
      <c r="B1778" s="62"/>
      <c r="C1778" s="64" t="str">
        <f>IF(B1778="","",VLOOKUP(B1778,'Base productos'!A$2:H$11812,2,FALSE))</f>
        <v/>
      </c>
      <c r="D1778" s="67" t="str">
        <f>IF(B1778="","",VLOOKUP(B1778,'Base productos'!A$2:H$11812,3,FALSE))</f>
        <v/>
      </c>
      <c r="E1778" s="63" t="str">
        <f>IF(B1778="","",VLOOKUP(B1778,'Base productos'!A$2:H$11812,4,FALSE))</f>
        <v/>
      </c>
      <c r="F1778" s="63" t="str">
        <f>IF(B1778="","",VLOOKUP(B1778,'Base productos'!A$2:H$11812,5,FALSE))</f>
        <v/>
      </c>
      <c r="G1778" s="67" t="str">
        <f>IF(B1778="","",VLOOKUP(B1778,'Base productos'!A$2:H$11812,6,FALSE))</f>
        <v/>
      </c>
      <c r="H1778" s="67" t="str">
        <f>IF(B1778="","",VLOOKUP(B1778,'Base productos'!A$2:H$11812,7,FALSE))</f>
        <v/>
      </c>
      <c r="I1778" s="67" t="str">
        <f>IF(B1778="","",VLOOKUP(B1778,'Base productos'!A$2:H$11812,8,FALSE))</f>
        <v/>
      </c>
      <c r="J1778" s="47"/>
      <c r="K1778" s="48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X1778" s="70"/>
      <c r="Y1778" s="69"/>
      <c r="Z1778" s="70"/>
      <c r="AA1778" s="105"/>
      <c r="AB1778" s="107"/>
      <c r="AC1778" s="106"/>
      <c r="AD1778" s="106"/>
      <c r="AE1778" s="54"/>
      <c r="AF1778" s="104"/>
      <c r="AG1778" s="94"/>
      <c r="AH1778" s="94"/>
      <c r="AI1778"/>
      <c r="AJ1778"/>
      <c r="AM1778" s="13"/>
    </row>
    <row r="1779" spans="1:39" s="8" customFormat="1" ht="24.95" customHeight="1" x14ac:dyDescent="0.25">
      <c r="A1779" s="66" t="str">
        <f t="shared" si="27"/>
        <v/>
      </c>
      <c r="B1779" s="62"/>
      <c r="C1779" s="64" t="str">
        <f>IF(B1779="","",VLOOKUP(B1779,'Base productos'!A$2:H$11812,2,FALSE))</f>
        <v/>
      </c>
      <c r="D1779" s="67" t="str">
        <f>IF(B1779="","",VLOOKUP(B1779,'Base productos'!A$2:H$11812,3,FALSE))</f>
        <v/>
      </c>
      <c r="E1779" s="63" t="str">
        <f>IF(B1779="","",VLOOKUP(B1779,'Base productos'!A$2:H$11812,4,FALSE))</f>
        <v/>
      </c>
      <c r="F1779" s="63" t="str">
        <f>IF(B1779="","",VLOOKUP(B1779,'Base productos'!A$2:H$11812,5,FALSE))</f>
        <v/>
      </c>
      <c r="G1779" s="67" t="str">
        <f>IF(B1779="","",VLOOKUP(B1779,'Base productos'!A$2:H$11812,6,FALSE))</f>
        <v/>
      </c>
      <c r="H1779" s="67" t="str">
        <f>IF(B1779="","",VLOOKUP(B1779,'Base productos'!A$2:H$11812,7,FALSE))</f>
        <v/>
      </c>
      <c r="I1779" s="67" t="str">
        <f>IF(B1779="","",VLOOKUP(B1779,'Base productos'!A$2:H$11812,8,FALSE))</f>
        <v/>
      </c>
      <c r="J1779" s="47"/>
      <c r="K1779" s="48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X1779" s="70"/>
      <c r="Y1779" s="69"/>
      <c r="Z1779" s="70"/>
      <c r="AA1779" s="105"/>
      <c r="AB1779" s="107"/>
      <c r="AC1779" s="106"/>
      <c r="AD1779" s="106"/>
      <c r="AE1779" s="54"/>
      <c r="AF1779" s="104"/>
      <c r="AG1779" s="94"/>
      <c r="AH1779" s="94"/>
      <c r="AI1779"/>
      <c r="AJ1779"/>
      <c r="AM1779" s="13"/>
    </row>
    <row r="1780" spans="1:39" s="8" customFormat="1" ht="24.95" customHeight="1" x14ac:dyDescent="0.25">
      <c r="A1780" s="66" t="str">
        <f t="shared" si="27"/>
        <v/>
      </c>
      <c r="B1780" s="62"/>
      <c r="C1780" s="64" t="str">
        <f>IF(B1780="","",VLOOKUP(B1780,'Base productos'!A$2:H$11812,2,FALSE))</f>
        <v/>
      </c>
      <c r="D1780" s="67" t="str">
        <f>IF(B1780="","",VLOOKUP(B1780,'Base productos'!A$2:H$11812,3,FALSE))</f>
        <v/>
      </c>
      <c r="E1780" s="63" t="str">
        <f>IF(B1780="","",VLOOKUP(B1780,'Base productos'!A$2:H$11812,4,FALSE))</f>
        <v/>
      </c>
      <c r="F1780" s="63" t="str">
        <f>IF(B1780="","",VLOOKUP(B1780,'Base productos'!A$2:H$11812,5,FALSE))</f>
        <v/>
      </c>
      <c r="G1780" s="67" t="str">
        <f>IF(B1780="","",VLOOKUP(B1780,'Base productos'!A$2:H$11812,6,FALSE))</f>
        <v/>
      </c>
      <c r="H1780" s="67" t="str">
        <f>IF(B1780="","",VLOOKUP(B1780,'Base productos'!A$2:H$11812,7,FALSE))</f>
        <v/>
      </c>
      <c r="I1780" s="67" t="str">
        <f>IF(B1780="","",VLOOKUP(B1780,'Base productos'!A$2:H$11812,8,FALSE))</f>
        <v/>
      </c>
      <c r="J1780" s="47"/>
      <c r="K1780" s="48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X1780" s="70"/>
      <c r="Y1780" s="69"/>
      <c r="Z1780" s="70"/>
      <c r="AA1780" s="105"/>
      <c r="AB1780" s="107"/>
      <c r="AC1780" s="106"/>
      <c r="AD1780" s="106"/>
      <c r="AE1780" s="54"/>
      <c r="AF1780" s="104"/>
      <c r="AG1780" s="94"/>
      <c r="AH1780" s="94"/>
      <c r="AI1780"/>
      <c r="AJ1780"/>
      <c r="AM1780" s="13"/>
    </row>
    <row r="1781" spans="1:39" s="8" customFormat="1" ht="24.95" customHeight="1" x14ac:dyDescent="0.25">
      <c r="A1781" s="66" t="str">
        <f t="shared" si="27"/>
        <v/>
      </c>
      <c r="B1781" s="62"/>
      <c r="C1781" s="64" t="str">
        <f>IF(B1781="","",VLOOKUP(B1781,'Base productos'!A$2:H$11812,2,FALSE))</f>
        <v/>
      </c>
      <c r="D1781" s="67" t="str">
        <f>IF(B1781="","",VLOOKUP(B1781,'Base productos'!A$2:H$11812,3,FALSE))</f>
        <v/>
      </c>
      <c r="E1781" s="63" t="str">
        <f>IF(B1781="","",VLOOKUP(B1781,'Base productos'!A$2:H$11812,4,FALSE))</f>
        <v/>
      </c>
      <c r="F1781" s="63" t="str">
        <f>IF(B1781="","",VLOOKUP(B1781,'Base productos'!A$2:H$11812,5,FALSE))</f>
        <v/>
      </c>
      <c r="G1781" s="67" t="str">
        <f>IF(B1781="","",VLOOKUP(B1781,'Base productos'!A$2:H$11812,6,FALSE))</f>
        <v/>
      </c>
      <c r="H1781" s="67" t="str">
        <f>IF(B1781="","",VLOOKUP(B1781,'Base productos'!A$2:H$11812,7,FALSE))</f>
        <v/>
      </c>
      <c r="I1781" s="67" t="str">
        <f>IF(B1781="","",VLOOKUP(B1781,'Base productos'!A$2:H$11812,8,FALSE))</f>
        <v/>
      </c>
      <c r="J1781" s="47"/>
      <c r="K1781" s="48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70"/>
      <c r="Y1781" s="69"/>
      <c r="Z1781" s="70"/>
      <c r="AA1781" s="105"/>
      <c r="AB1781" s="107"/>
      <c r="AC1781" s="106"/>
      <c r="AD1781" s="106"/>
      <c r="AE1781" s="54"/>
      <c r="AF1781" s="104"/>
      <c r="AG1781" s="94"/>
      <c r="AH1781" s="94"/>
      <c r="AI1781"/>
      <c r="AJ1781"/>
      <c r="AM1781" s="13"/>
    </row>
    <row r="1782" spans="1:39" s="8" customFormat="1" ht="24.95" customHeight="1" x14ac:dyDescent="0.25">
      <c r="A1782" s="66" t="str">
        <f t="shared" si="27"/>
        <v/>
      </c>
      <c r="B1782" s="62"/>
      <c r="C1782" s="64" t="str">
        <f>IF(B1782="","",VLOOKUP(B1782,'Base productos'!A$2:H$11812,2,FALSE))</f>
        <v/>
      </c>
      <c r="D1782" s="67" t="str">
        <f>IF(B1782="","",VLOOKUP(B1782,'Base productos'!A$2:H$11812,3,FALSE))</f>
        <v/>
      </c>
      <c r="E1782" s="63" t="str">
        <f>IF(B1782="","",VLOOKUP(B1782,'Base productos'!A$2:H$11812,4,FALSE))</f>
        <v/>
      </c>
      <c r="F1782" s="63" t="str">
        <f>IF(B1782="","",VLOOKUP(B1782,'Base productos'!A$2:H$11812,5,FALSE))</f>
        <v/>
      </c>
      <c r="G1782" s="67" t="str">
        <f>IF(B1782="","",VLOOKUP(B1782,'Base productos'!A$2:H$11812,6,FALSE))</f>
        <v/>
      </c>
      <c r="H1782" s="67" t="str">
        <f>IF(B1782="","",VLOOKUP(B1782,'Base productos'!A$2:H$11812,7,FALSE))</f>
        <v/>
      </c>
      <c r="I1782" s="67" t="str">
        <f>IF(B1782="","",VLOOKUP(B1782,'Base productos'!A$2:H$11812,8,FALSE))</f>
        <v/>
      </c>
      <c r="J1782" s="47"/>
      <c r="K1782" s="48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X1782" s="70"/>
      <c r="Y1782" s="69"/>
      <c r="Z1782" s="70"/>
      <c r="AA1782" s="105"/>
      <c r="AB1782" s="107"/>
      <c r="AC1782" s="106"/>
      <c r="AD1782" s="106"/>
      <c r="AE1782" s="54"/>
      <c r="AF1782" s="104"/>
      <c r="AG1782" s="94"/>
      <c r="AH1782" s="94"/>
      <c r="AI1782"/>
      <c r="AJ1782"/>
      <c r="AM1782" s="13"/>
    </row>
    <row r="1783" spans="1:39" s="8" customFormat="1" ht="24.95" customHeight="1" x14ac:dyDescent="0.25">
      <c r="A1783" s="66" t="str">
        <f t="shared" si="27"/>
        <v/>
      </c>
      <c r="B1783" s="62"/>
      <c r="C1783" s="64" t="str">
        <f>IF(B1783="","",VLOOKUP(B1783,'Base productos'!A$2:H$11812,2,FALSE))</f>
        <v/>
      </c>
      <c r="D1783" s="67" t="str">
        <f>IF(B1783="","",VLOOKUP(B1783,'Base productos'!A$2:H$11812,3,FALSE))</f>
        <v/>
      </c>
      <c r="E1783" s="63" t="str">
        <f>IF(B1783="","",VLOOKUP(B1783,'Base productos'!A$2:H$11812,4,FALSE))</f>
        <v/>
      </c>
      <c r="F1783" s="63" t="str">
        <f>IF(B1783="","",VLOOKUP(B1783,'Base productos'!A$2:H$11812,5,FALSE))</f>
        <v/>
      </c>
      <c r="G1783" s="67" t="str">
        <f>IF(B1783="","",VLOOKUP(B1783,'Base productos'!A$2:H$11812,6,FALSE))</f>
        <v/>
      </c>
      <c r="H1783" s="67" t="str">
        <f>IF(B1783="","",VLOOKUP(B1783,'Base productos'!A$2:H$11812,7,FALSE))</f>
        <v/>
      </c>
      <c r="I1783" s="67" t="str">
        <f>IF(B1783="","",VLOOKUP(B1783,'Base productos'!A$2:H$11812,8,FALSE))</f>
        <v/>
      </c>
      <c r="J1783" s="47"/>
      <c r="K1783" s="48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X1783" s="70"/>
      <c r="Y1783" s="69"/>
      <c r="Z1783" s="70"/>
      <c r="AA1783" s="105"/>
      <c r="AB1783" s="107"/>
      <c r="AC1783" s="106"/>
      <c r="AD1783" s="106"/>
      <c r="AE1783" s="54"/>
      <c r="AF1783" s="104"/>
      <c r="AG1783" s="94"/>
      <c r="AH1783" s="94"/>
      <c r="AI1783"/>
      <c r="AJ1783"/>
      <c r="AM1783" s="13"/>
    </row>
    <row r="1784" spans="1:39" s="8" customFormat="1" ht="24.95" customHeight="1" x14ac:dyDescent="0.25">
      <c r="A1784" s="66" t="str">
        <f t="shared" si="27"/>
        <v/>
      </c>
      <c r="B1784" s="62"/>
      <c r="C1784" s="64" t="str">
        <f>IF(B1784="","",VLOOKUP(B1784,'Base productos'!A$2:H$11812,2,FALSE))</f>
        <v/>
      </c>
      <c r="D1784" s="67" t="str">
        <f>IF(B1784="","",VLOOKUP(B1784,'Base productos'!A$2:H$11812,3,FALSE))</f>
        <v/>
      </c>
      <c r="E1784" s="63" t="str">
        <f>IF(B1784="","",VLOOKUP(B1784,'Base productos'!A$2:H$11812,4,FALSE))</f>
        <v/>
      </c>
      <c r="F1784" s="63" t="str">
        <f>IF(B1784="","",VLOOKUP(B1784,'Base productos'!A$2:H$11812,5,FALSE))</f>
        <v/>
      </c>
      <c r="G1784" s="67" t="str">
        <f>IF(B1784="","",VLOOKUP(B1784,'Base productos'!A$2:H$11812,6,FALSE))</f>
        <v/>
      </c>
      <c r="H1784" s="67" t="str">
        <f>IF(B1784="","",VLOOKUP(B1784,'Base productos'!A$2:H$11812,7,FALSE))</f>
        <v/>
      </c>
      <c r="I1784" s="67" t="str">
        <f>IF(B1784="","",VLOOKUP(B1784,'Base productos'!A$2:H$11812,8,FALSE))</f>
        <v/>
      </c>
      <c r="J1784" s="47"/>
      <c r="K1784" s="48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X1784" s="70"/>
      <c r="Y1784" s="69"/>
      <c r="Z1784" s="70"/>
      <c r="AA1784" s="105"/>
      <c r="AB1784" s="107"/>
      <c r="AC1784" s="106"/>
      <c r="AD1784" s="106"/>
      <c r="AE1784" s="54"/>
      <c r="AF1784" s="104"/>
      <c r="AG1784" s="94"/>
      <c r="AH1784" s="94"/>
      <c r="AI1784"/>
      <c r="AJ1784"/>
      <c r="AM1784" s="13"/>
    </row>
    <row r="1785" spans="1:39" s="8" customFormat="1" ht="24.95" customHeight="1" x14ac:dyDescent="0.25">
      <c r="A1785" s="66" t="str">
        <f t="shared" si="27"/>
        <v/>
      </c>
      <c r="B1785" s="62"/>
      <c r="C1785" s="64" t="str">
        <f>IF(B1785="","",VLOOKUP(B1785,'Base productos'!A$2:H$11812,2,FALSE))</f>
        <v/>
      </c>
      <c r="D1785" s="67" t="str">
        <f>IF(B1785="","",VLOOKUP(B1785,'Base productos'!A$2:H$11812,3,FALSE))</f>
        <v/>
      </c>
      <c r="E1785" s="63" t="str">
        <f>IF(B1785="","",VLOOKUP(B1785,'Base productos'!A$2:H$11812,4,FALSE))</f>
        <v/>
      </c>
      <c r="F1785" s="63" t="str">
        <f>IF(B1785="","",VLOOKUP(B1785,'Base productos'!A$2:H$11812,5,FALSE))</f>
        <v/>
      </c>
      <c r="G1785" s="67" t="str">
        <f>IF(B1785="","",VLOOKUP(B1785,'Base productos'!A$2:H$11812,6,FALSE))</f>
        <v/>
      </c>
      <c r="H1785" s="67" t="str">
        <f>IF(B1785="","",VLOOKUP(B1785,'Base productos'!A$2:H$11812,7,FALSE))</f>
        <v/>
      </c>
      <c r="I1785" s="67" t="str">
        <f>IF(B1785="","",VLOOKUP(B1785,'Base productos'!A$2:H$11812,8,FALSE))</f>
        <v/>
      </c>
      <c r="J1785" s="47"/>
      <c r="K1785" s="48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X1785" s="70"/>
      <c r="Y1785" s="69"/>
      <c r="Z1785" s="70"/>
      <c r="AA1785" s="105"/>
      <c r="AB1785" s="107"/>
      <c r="AC1785" s="106"/>
      <c r="AD1785" s="106"/>
      <c r="AE1785" s="54"/>
      <c r="AF1785" s="104"/>
      <c r="AG1785" s="94"/>
      <c r="AH1785" s="94"/>
      <c r="AI1785"/>
      <c r="AJ1785"/>
      <c r="AM1785" s="13"/>
    </row>
    <row r="1786" spans="1:39" s="8" customFormat="1" ht="24.95" customHeight="1" x14ac:dyDescent="0.25">
      <c r="A1786" s="66" t="str">
        <f t="shared" si="27"/>
        <v/>
      </c>
      <c r="B1786" s="62"/>
      <c r="C1786" s="64" t="str">
        <f>IF(B1786="","",VLOOKUP(B1786,'Base productos'!A$2:H$11812,2,FALSE))</f>
        <v/>
      </c>
      <c r="D1786" s="67" t="str">
        <f>IF(B1786="","",VLOOKUP(B1786,'Base productos'!A$2:H$11812,3,FALSE))</f>
        <v/>
      </c>
      <c r="E1786" s="63" t="str">
        <f>IF(B1786="","",VLOOKUP(B1786,'Base productos'!A$2:H$11812,4,FALSE))</f>
        <v/>
      </c>
      <c r="F1786" s="63" t="str">
        <f>IF(B1786="","",VLOOKUP(B1786,'Base productos'!A$2:H$11812,5,FALSE))</f>
        <v/>
      </c>
      <c r="G1786" s="67" t="str">
        <f>IF(B1786="","",VLOOKUP(B1786,'Base productos'!A$2:H$11812,6,FALSE))</f>
        <v/>
      </c>
      <c r="H1786" s="67" t="str">
        <f>IF(B1786="","",VLOOKUP(B1786,'Base productos'!A$2:H$11812,7,FALSE))</f>
        <v/>
      </c>
      <c r="I1786" s="67" t="str">
        <f>IF(B1786="","",VLOOKUP(B1786,'Base productos'!A$2:H$11812,8,FALSE))</f>
        <v/>
      </c>
      <c r="J1786" s="47"/>
      <c r="K1786" s="48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X1786" s="70"/>
      <c r="Y1786" s="69"/>
      <c r="Z1786" s="70"/>
      <c r="AA1786" s="105"/>
      <c r="AB1786" s="107"/>
      <c r="AC1786" s="106"/>
      <c r="AD1786" s="106"/>
      <c r="AE1786" s="54"/>
      <c r="AF1786" s="104"/>
      <c r="AG1786" s="94"/>
      <c r="AH1786" s="94"/>
      <c r="AI1786"/>
      <c r="AJ1786"/>
      <c r="AM1786" s="13"/>
    </row>
    <row r="1787" spans="1:39" s="8" customFormat="1" ht="24.95" customHeight="1" x14ac:dyDescent="0.25">
      <c r="A1787" s="66" t="str">
        <f t="shared" si="27"/>
        <v/>
      </c>
      <c r="B1787" s="62"/>
      <c r="C1787" s="64" t="str">
        <f>IF(B1787="","",VLOOKUP(B1787,'Base productos'!A$2:H$11812,2,FALSE))</f>
        <v/>
      </c>
      <c r="D1787" s="67" t="str">
        <f>IF(B1787="","",VLOOKUP(B1787,'Base productos'!A$2:H$11812,3,FALSE))</f>
        <v/>
      </c>
      <c r="E1787" s="63" t="str">
        <f>IF(B1787="","",VLOOKUP(B1787,'Base productos'!A$2:H$11812,4,FALSE))</f>
        <v/>
      </c>
      <c r="F1787" s="63" t="str">
        <f>IF(B1787="","",VLOOKUP(B1787,'Base productos'!A$2:H$11812,5,FALSE))</f>
        <v/>
      </c>
      <c r="G1787" s="67" t="str">
        <f>IF(B1787="","",VLOOKUP(B1787,'Base productos'!A$2:H$11812,6,FALSE))</f>
        <v/>
      </c>
      <c r="H1787" s="67" t="str">
        <f>IF(B1787="","",VLOOKUP(B1787,'Base productos'!A$2:H$11812,7,FALSE))</f>
        <v/>
      </c>
      <c r="I1787" s="67" t="str">
        <f>IF(B1787="","",VLOOKUP(B1787,'Base productos'!A$2:H$11812,8,FALSE))</f>
        <v/>
      </c>
      <c r="J1787" s="47"/>
      <c r="K1787" s="48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X1787" s="70"/>
      <c r="Y1787" s="69"/>
      <c r="Z1787" s="70"/>
      <c r="AA1787" s="105"/>
      <c r="AB1787" s="107"/>
      <c r="AC1787" s="106"/>
      <c r="AD1787" s="106"/>
      <c r="AE1787" s="54"/>
      <c r="AF1787" s="104"/>
      <c r="AG1787" s="94"/>
      <c r="AH1787" s="94"/>
      <c r="AI1787"/>
      <c r="AJ1787"/>
      <c r="AM1787" s="13"/>
    </row>
    <row r="1788" spans="1:39" s="8" customFormat="1" ht="24.95" customHeight="1" x14ac:dyDescent="0.25">
      <c r="A1788" s="66" t="str">
        <f t="shared" si="27"/>
        <v/>
      </c>
      <c r="B1788" s="62"/>
      <c r="C1788" s="64" t="str">
        <f>IF(B1788="","",VLOOKUP(B1788,'Base productos'!A$2:H$11812,2,FALSE))</f>
        <v/>
      </c>
      <c r="D1788" s="67" t="str">
        <f>IF(B1788="","",VLOOKUP(B1788,'Base productos'!A$2:H$11812,3,FALSE))</f>
        <v/>
      </c>
      <c r="E1788" s="63" t="str">
        <f>IF(B1788="","",VLOOKUP(B1788,'Base productos'!A$2:H$11812,4,FALSE))</f>
        <v/>
      </c>
      <c r="F1788" s="63" t="str">
        <f>IF(B1788="","",VLOOKUP(B1788,'Base productos'!A$2:H$11812,5,FALSE))</f>
        <v/>
      </c>
      <c r="G1788" s="67" t="str">
        <f>IF(B1788="","",VLOOKUP(B1788,'Base productos'!A$2:H$11812,6,FALSE))</f>
        <v/>
      </c>
      <c r="H1788" s="67" t="str">
        <f>IF(B1788="","",VLOOKUP(B1788,'Base productos'!A$2:H$11812,7,FALSE))</f>
        <v/>
      </c>
      <c r="I1788" s="67" t="str">
        <f>IF(B1788="","",VLOOKUP(B1788,'Base productos'!A$2:H$11812,8,FALSE))</f>
        <v/>
      </c>
      <c r="J1788" s="47"/>
      <c r="K1788" s="48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X1788" s="70"/>
      <c r="Y1788" s="69"/>
      <c r="Z1788" s="70"/>
      <c r="AA1788" s="105"/>
      <c r="AB1788" s="107"/>
      <c r="AC1788" s="106"/>
      <c r="AD1788" s="106"/>
      <c r="AE1788" s="54"/>
      <c r="AF1788" s="104"/>
      <c r="AG1788" s="94"/>
      <c r="AH1788" s="94"/>
      <c r="AI1788"/>
      <c r="AJ1788"/>
      <c r="AM1788" s="13"/>
    </row>
    <row r="1789" spans="1:39" s="8" customFormat="1" ht="24.95" customHeight="1" x14ac:dyDescent="0.25">
      <c r="A1789" s="66" t="str">
        <f t="shared" si="27"/>
        <v/>
      </c>
      <c r="B1789" s="62"/>
      <c r="C1789" s="64" t="str">
        <f>IF(B1789="","",VLOOKUP(B1789,'Base productos'!A$2:H$11812,2,FALSE))</f>
        <v/>
      </c>
      <c r="D1789" s="67" t="str">
        <f>IF(B1789="","",VLOOKUP(B1789,'Base productos'!A$2:H$11812,3,FALSE))</f>
        <v/>
      </c>
      <c r="E1789" s="63" t="str">
        <f>IF(B1789="","",VLOOKUP(B1789,'Base productos'!A$2:H$11812,4,FALSE))</f>
        <v/>
      </c>
      <c r="F1789" s="63" t="str">
        <f>IF(B1789="","",VLOOKUP(B1789,'Base productos'!A$2:H$11812,5,FALSE))</f>
        <v/>
      </c>
      <c r="G1789" s="67" t="str">
        <f>IF(B1789="","",VLOOKUP(B1789,'Base productos'!A$2:H$11812,6,FALSE))</f>
        <v/>
      </c>
      <c r="H1789" s="67" t="str">
        <f>IF(B1789="","",VLOOKUP(B1789,'Base productos'!A$2:H$11812,7,FALSE))</f>
        <v/>
      </c>
      <c r="I1789" s="67" t="str">
        <f>IF(B1789="","",VLOOKUP(B1789,'Base productos'!A$2:H$11812,8,FALSE))</f>
        <v/>
      </c>
      <c r="J1789" s="47"/>
      <c r="K1789" s="48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X1789" s="70"/>
      <c r="Y1789" s="69"/>
      <c r="Z1789" s="70"/>
      <c r="AA1789" s="105"/>
      <c r="AB1789" s="107"/>
      <c r="AC1789" s="106"/>
      <c r="AD1789" s="106"/>
      <c r="AE1789" s="54"/>
      <c r="AF1789" s="104"/>
      <c r="AG1789" s="94"/>
      <c r="AH1789" s="94"/>
      <c r="AI1789"/>
      <c r="AJ1789"/>
      <c r="AM1789" s="13"/>
    </row>
    <row r="1790" spans="1:39" s="8" customFormat="1" ht="24.95" customHeight="1" x14ac:dyDescent="0.25">
      <c r="A1790" s="66" t="str">
        <f t="shared" si="27"/>
        <v/>
      </c>
      <c r="B1790" s="62"/>
      <c r="C1790" s="64" t="str">
        <f>IF(B1790="","",VLOOKUP(B1790,'Base productos'!A$2:H$11812,2,FALSE))</f>
        <v/>
      </c>
      <c r="D1790" s="67" t="str">
        <f>IF(B1790="","",VLOOKUP(B1790,'Base productos'!A$2:H$11812,3,FALSE))</f>
        <v/>
      </c>
      <c r="E1790" s="63" t="str">
        <f>IF(B1790="","",VLOOKUP(B1790,'Base productos'!A$2:H$11812,4,FALSE))</f>
        <v/>
      </c>
      <c r="F1790" s="63" t="str">
        <f>IF(B1790="","",VLOOKUP(B1790,'Base productos'!A$2:H$11812,5,FALSE))</f>
        <v/>
      </c>
      <c r="G1790" s="67" t="str">
        <f>IF(B1790="","",VLOOKUP(B1790,'Base productos'!A$2:H$11812,6,FALSE))</f>
        <v/>
      </c>
      <c r="H1790" s="67" t="str">
        <f>IF(B1790="","",VLOOKUP(B1790,'Base productos'!A$2:H$11812,7,FALSE))</f>
        <v/>
      </c>
      <c r="I1790" s="67" t="str">
        <f>IF(B1790="","",VLOOKUP(B1790,'Base productos'!A$2:H$11812,8,FALSE))</f>
        <v/>
      </c>
      <c r="J1790" s="47"/>
      <c r="K1790" s="48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X1790" s="70"/>
      <c r="Y1790" s="69"/>
      <c r="Z1790" s="70"/>
      <c r="AA1790" s="105"/>
      <c r="AB1790" s="107"/>
      <c r="AC1790" s="106"/>
      <c r="AD1790" s="106"/>
      <c r="AE1790" s="54"/>
      <c r="AF1790" s="104"/>
      <c r="AG1790" s="94"/>
      <c r="AH1790" s="94"/>
      <c r="AI1790"/>
      <c r="AJ1790"/>
      <c r="AM1790" s="13"/>
    </row>
    <row r="1791" spans="1:39" s="8" customFormat="1" ht="24.95" customHeight="1" x14ac:dyDescent="0.25">
      <c r="A1791" s="66" t="str">
        <f t="shared" si="27"/>
        <v/>
      </c>
      <c r="B1791" s="62"/>
      <c r="C1791" s="64" t="str">
        <f>IF(B1791="","",VLOOKUP(B1791,'Base productos'!A$2:H$11812,2,FALSE))</f>
        <v/>
      </c>
      <c r="D1791" s="67" t="str">
        <f>IF(B1791="","",VLOOKUP(B1791,'Base productos'!A$2:H$11812,3,FALSE))</f>
        <v/>
      </c>
      <c r="E1791" s="63" t="str">
        <f>IF(B1791="","",VLOOKUP(B1791,'Base productos'!A$2:H$11812,4,FALSE))</f>
        <v/>
      </c>
      <c r="F1791" s="63" t="str">
        <f>IF(B1791="","",VLOOKUP(B1791,'Base productos'!A$2:H$11812,5,FALSE))</f>
        <v/>
      </c>
      <c r="G1791" s="67" t="str">
        <f>IF(B1791="","",VLOOKUP(B1791,'Base productos'!A$2:H$11812,6,FALSE))</f>
        <v/>
      </c>
      <c r="H1791" s="67" t="str">
        <f>IF(B1791="","",VLOOKUP(B1791,'Base productos'!A$2:H$11812,7,FALSE))</f>
        <v/>
      </c>
      <c r="I1791" s="67" t="str">
        <f>IF(B1791="","",VLOOKUP(B1791,'Base productos'!A$2:H$11812,8,FALSE))</f>
        <v/>
      </c>
      <c r="J1791" s="47"/>
      <c r="K1791" s="48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X1791" s="70"/>
      <c r="Y1791" s="69"/>
      <c r="Z1791" s="70"/>
      <c r="AA1791" s="105"/>
      <c r="AB1791" s="107"/>
      <c r="AC1791" s="106"/>
      <c r="AD1791" s="106"/>
      <c r="AE1791" s="54"/>
      <c r="AF1791" s="104"/>
      <c r="AG1791" s="94"/>
      <c r="AH1791" s="94"/>
      <c r="AI1791"/>
      <c r="AJ1791"/>
      <c r="AM1791" s="13"/>
    </row>
    <row r="1792" spans="1:39" s="8" customFormat="1" ht="24.95" customHeight="1" x14ac:dyDescent="0.25">
      <c r="A1792" s="66" t="str">
        <f t="shared" si="27"/>
        <v/>
      </c>
      <c r="B1792" s="62"/>
      <c r="C1792" s="64" t="str">
        <f>IF(B1792="","",VLOOKUP(B1792,'Base productos'!A$2:H$11812,2,FALSE))</f>
        <v/>
      </c>
      <c r="D1792" s="67" t="str">
        <f>IF(B1792="","",VLOOKUP(B1792,'Base productos'!A$2:H$11812,3,FALSE))</f>
        <v/>
      </c>
      <c r="E1792" s="63" t="str">
        <f>IF(B1792="","",VLOOKUP(B1792,'Base productos'!A$2:H$11812,4,FALSE))</f>
        <v/>
      </c>
      <c r="F1792" s="63" t="str">
        <f>IF(B1792="","",VLOOKUP(B1792,'Base productos'!A$2:H$11812,5,FALSE))</f>
        <v/>
      </c>
      <c r="G1792" s="67" t="str">
        <f>IF(B1792="","",VLOOKUP(B1792,'Base productos'!A$2:H$11812,6,FALSE))</f>
        <v/>
      </c>
      <c r="H1792" s="67" t="str">
        <f>IF(B1792="","",VLOOKUP(B1792,'Base productos'!A$2:H$11812,7,FALSE))</f>
        <v/>
      </c>
      <c r="I1792" s="67" t="str">
        <f>IF(B1792="","",VLOOKUP(B1792,'Base productos'!A$2:H$11812,8,FALSE))</f>
        <v/>
      </c>
      <c r="J1792" s="47"/>
      <c r="K1792" s="48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X1792" s="70"/>
      <c r="Y1792" s="69"/>
      <c r="Z1792" s="70"/>
      <c r="AA1792" s="105"/>
      <c r="AB1792" s="107"/>
      <c r="AC1792" s="106"/>
      <c r="AD1792" s="106"/>
      <c r="AE1792" s="54"/>
      <c r="AF1792" s="104"/>
      <c r="AG1792" s="94"/>
      <c r="AH1792" s="94"/>
      <c r="AI1792"/>
      <c r="AJ1792"/>
      <c r="AM1792" s="13"/>
    </row>
    <row r="1793" spans="1:39" s="8" customFormat="1" ht="24.95" customHeight="1" x14ac:dyDescent="0.25">
      <c r="A1793" s="66" t="str">
        <f t="shared" si="27"/>
        <v/>
      </c>
      <c r="B1793" s="62"/>
      <c r="C1793" s="64" t="str">
        <f>IF(B1793="","",VLOOKUP(B1793,'Base productos'!A$2:H$11812,2,FALSE))</f>
        <v/>
      </c>
      <c r="D1793" s="67" t="str">
        <f>IF(B1793="","",VLOOKUP(B1793,'Base productos'!A$2:H$11812,3,FALSE))</f>
        <v/>
      </c>
      <c r="E1793" s="63" t="str">
        <f>IF(B1793="","",VLOOKUP(B1793,'Base productos'!A$2:H$11812,4,FALSE))</f>
        <v/>
      </c>
      <c r="F1793" s="63" t="str">
        <f>IF(B1793="","",VLOOKUP(B1793,'Base productos'!A$2:H$11812,5,FALSE))</f>
        <v/>
      </c>
      <c r="G1793" s="67" t="str">
        <f>IF(B1793="","",VLOOKUP(B1793,'Base productos'!A$2:H$11812,6,FALSE))</f>
        <v/>
      </c>
      <c r="H1793" s="67" t="str">
        <f>IF(B1793="","",VLOOKUP(B1793,'Base productos'!A$2:H$11812,7,FALSE))</f>
        <v/>
      </c>
      <c r="I1793" s="67" t="str">
        <f>IF(B1793="","",VLOOKUP(B1793,'Base productos'!A$2:H$11812,8,FALSE))</f>
        <v/>
      </c>
      <c r="J1793" s="47"/>
      <c r="K1793" s="48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X1793" s="70"/>
      <c r="Y1793" s="69"/>
      <c r="Z1793" s="70"/>
      <c r="AA1793" s="105"/>
      <c r="AB1793" s="107"/>
      <c r="AC1793" s="106"/>
      <c r="AD1793" s="106"/>
      <c r="AE1793" s="54"/>
      <c r="AF1793" s="104"/>
      <c r="AG1793" s="94"/>
      <c r="AH1793" s="94"/>
      <c r="AI1793"/>
      <c r="AJ1793"/>
      <c r="AM1793" s="13"/>
    </row>
    <row r="1794" spans="1:39" s="8" customFormat="1" ht="24.95" customHeight="1" x14ac:dyDescent="0.25">
      <c r="A1794" s="66" t="str">
        <f t="shared" si="27"/>
        <v/>
      </c>
      <c r="B1794" s="62"/>
      <c r="C1794" s="64" t="str">
        <f>IF(B1794="","",VLOOKUP(B1794,'Base productos'!A$2:H$11812,2,FALSE))</f>
        <v/>
      </c>
      <c r="D1794" s="67" t="str">
        <f>IF(B1794="","",VLOOKUP(B1794,'Base productos'!A$2:H$11812,3,FALSE))</f>
        <v/>
      </c>
      <c r="E1794" s="63" t="str">
        <f>IF(B1794="","",VLOOKUP(B1794,'Base productos'!A$2:H$11812,4,FALSE))</f>
        <v/>
      </c>
      <c r="F1794" s="63" t="str">
        <f>IF(B1794="","",VLOOKUP(B1794,'Base productos'!A$2:H$11812,5,FALSE))</f>
        <v/>
      </c>
      <c r="G1794" s="67" t="str">
        <f>IF(B1794="","",VLOOKUP(B1794,'Base productos'!A$2:H$11812,6,FALSE))</f>
        <v/>
      </c>
      <c r="H1794" s="67" t="str">
        <f>IF(B1794="","",VLOOKUP(B1794,'Base productos'!A$2:H$11812,7,FALSE))</f>
        <v/>
      </c>
      <c r="I1794" s="67" t="str">
        <f>IF(B1794="","",VLOOKUP(B1794,'Base productos'!A$2:H$11812,8,FALSE))</f>
        <v/>
      </c>
      <c r="J1794" s="47"/>
      <c r="K1794" s="48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X1794" s="70"/>
      <c r="Y1794" s="69"/>
      <c r="Z1794" s="70"/>
      <c r="AA1794" s="105"/>
      <c r="AB1794" s="107"/>
      <c r="AC1794" s="106"/>
      <c r="AD1794" s="106"/>
      <c r="AE1794" s="54"/>
      <c r="AF1794" s="104"/>
      <c r="AG1794" s="94"/>
      <c r="AH1794" s="94"/>
      <c r="AI1794"/>
      <c r="AJ1794"/>
      <c r="AM1794" s="13"/>
    </row>
    <row r="1795" spans="1:39" s="8" customFormat="1" ht="24.95" customHeight="1" x14ac:dyDescent="0.25">
      <c r="A1795" s="66" t="str">
        <f t="shared" si="27"/>
        <v/>
      </c>
      <c r="B1795" s="62"/>
      <c r="C1795" s="64" t="str">
        <f>IF(B1795="","",VLOOKUP(B1795,'Base productos'!A$2:H$11812,2,FALSE))</f>
        <v/>
      </c>
      <c r="D1795" s="67" t="str">
        <f>IF(B1795="","",VLOOKUP(B1795,'Base productos'!A$2:H$11812,3,FALSE))</f>
        <v/>
      </c>
      <c r="E1795" s="63" t="str">
        <f>IF(B1795="","",VLOOKUP(B1795,'Base productos'!A$2:H$11812,4,FALSE))</f>
        <v/>
      </c>
      <c r="F1795" s="63" t="str">
        <f>IF(B1795="","",VLOOKUP(B1795,'Base productos'!A$2:H$11812,5,FALSE))</f>
        <v/>
      </c>
      <c r="G1795" s="67" t="str">
        <f>IF(B1795="","",VLOOKUP(B1795,'Base productos'!A$2:H$11812,6,FALSE))</f>
        <v/>
      </c>
      <c r="H1795" s="67" t="str">
        <f>IF(B1795="","",VLOOKUP(B1795,'Base productos'!A$2:H$11812,7,FALSE))</f>
        <v/>
      </c>
      <c r="I1795" s="67" t="str">
        <f>IF(B1795="","",VLOOKUP(B1795,'Base productos'!A$2:H$11812,8,FALSE))</f>
        <v/>
      </c>
      <c r="J1795" s="47"/>
      <c r="K1795" s="48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70"/>
      <c r="Y1795" s="69"/>
      <c r="Z1795" s="70"/>
      <c r="AA1795" s="105"/>
      <c r="AB1795" s="107"/>
      <c r="AC1795" s="106"/>
      <c r="AD1795" s="106"/>
      <c r="AE1795" s="54"/>
      <c r="AF1795" s="104"/>
      <c r="AG1795" s="94"/>
      <c r="AH1795" s="94"/>
      <c r="AI1795"/>
      <c r="AJ1795"/>
      <c r="AM1795" s="13"/>
    </row>
    <row r="1796" spans="1:39" s="8" customFormat="1" ht="24.95" customHeight="1" x14ac:dyDescent="0.25">
      <c r="A1796" s="66" t="str">
        <f t="shared" si="27"/>
        <v/>
      </c>
      <c r="B1796" s="62"/>
      <c r="C1796" s="64" t="str">
        <f>IF(B1796="","",VLOOKUP(B1796,'Base productos'!A$2:H$11812,2,FALSE))</f>
        <v/>
      </c>
      <c r="D1796" s="67" t="str">
        <f>IF(B1796="","",VLOOKUP(B1796,'Base productos'!A$2:H$11812,3,FALSE))</f>
        <v/>
      </c>
      <c r="E1796" s="63" t="str">
        <f>IF(B1796="","",VLOOKUP(B1796,'Base productos'!A$2:H$11812,4,FALSE))</f>
        <v/>
      </c>
      <c r="F1796" s="63" t="str">
        <f>IF(B1796="","",VLOOKUP(B1796,'Base productos'!A$2:H$11812,5,FALSE))</f>
        <v/>
      </c>
      <c r="G1796" s="67" t="str">
        <f>IF(B1796="","",VLOOKUP(B1796,'Base productos'!A$2:H$11812,6,FALSE))</f>
        <v/>
      </c>
      <c r="H1796" s="67" t="str">
        <f>IF(B1796="","",VLOOKUP(B1796,'Base productos'!A$2:H$11812,7,FALSE))</f>
        <v/>
      </c>
      <c r="I1796" s="67" t="str">
        <f>IF(B1796="","",VLOOKUP(B1796,'Base productos'!A$2:H$11812,8,FALSE))</f>
        <v/>
      </c>
      <c r="J1796" s="47"/>
      <c r="K1796" s="48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X1796" s="70"/>
      <c r="Y1796" s="69"/>
      <c r="Z1796" s="70"/>
      <c r="AA1796" s="105"/>
      <c r="AB1796" s="107"/>
      <c r="AC1796" s="106"/>
      <c r="AD1796" s="106"/>
      <c r="AE1796" s="54"/>
      <c r="AF1796" s="104"/>
      <c r="AG1796" s="94"/>
      <c r="AH1796" s="94"/>
      <c r="AI1796"/>
      <c r="AJ1796"/>
      <c r="AM1796" s="13"/>
    </row>
    <row r="1797" spans="1:39" s="8" customFormat="1" ht="24.95" customHeight="1" x14ac:dyDescent="0.25">
      <c r="A1797" s="66" t="str">
        <f t="shared" si="27"/>
        <v/>
      </c>
      <c r="B1797" s="62"/>
      <c r="C1797" s="64" t="str">
        <f>IF(B1797="","",VLOOKUP(B1797,'Base productos'!A$2:H$11812,2,FALSE))</f>
        <v/>
      </c>
      <c r="D1797" s="67" t="str">
        <f>IF(B1797="","",VLOOKUP(B1797,'Base productos'!A$2:H$11812,3,FALSE))</f>
        <v/>
      </c>
      <c r="E1797" s="63" t="str">
        <f>IF(B1797="","",VLOOKUP(B1797,'Base productos'!A$2:H$11812,4,FALSE))</f>
        <v/>
      </c>
      <c r="F1797" s="63" t="str">
        <f>IF(B1797="","",VLOOKUP(B1797,'Base productos'!A$2:H$11812,5,FALSE))</f>
        <v/>
      </c>
      <c r="G1797" s="67" t="str">
        <f>IF(B1797="","",VLOOKUP(B1797,'Base productos'!A$2:H$11812,6,FALSE))</f>
        <v/>
      </c>
      <c r="H1797" s="67" t="str">
        <f>IF(B1797="","",VLOOKUP(B1797,'Base productos'!A$2:H$11812,7,FALSE))</f>
        <v/>
      </c>
      <c r="I1797" s="67" t="str">
        <f>IF(B1797="","",VLOOKUP(B1797,'Base productos'!A$2:H$11812,8,FALSE))</f>
        <v/>
      </c>
      <c r="J1797" s="47"/>
      <c r="K1797" s="48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X1797" s="70"/>
      <c r="Y1797" s="69"/>
      <c r="Z1797" s="70"/>
      <c r="AA1797" s="105"/>
      <c r="AB1797" s="107"/>
      <c r="AC1797" s="106"/>
      <c r="AD1797" s="106"/>
      <c r="AE1797" s="54"/>
      <c r="AF1797" s="104"/>
      <c r="AG1797" s="94"/>
      <c r="AH1797" s="94"/>
      <c r="AI1797"/>
      <c r="AJ1797"/>
      <c r="AM1797" s="13"/>
    </row>
    <row r="1798" spans="1:39" s="8" customFormat="1" ht="24.95" customHeight="1" x14ac:dyDescent="0.25">
      <c r="A1798" s="66" t="str">
        <f t="shared" si="27"/>
        <v/>
      </c>
      <c r="B1798" s="62"/>
      <c r="C1798" s="64" t="str">
        <f>IF(B1798="","",VLOOKUP(B1798,'Base productos'!A$2:H$11812,2,FALSE))</f>
        <v/>
      </c>
      <c r="D1798" s="67" t="str">
        <f>IF(B1798="","",VLOOKUP(B1798,'Base productos'!A$2:H$11812,3,FALSE))</f>
        <v/>
      </c>
      <c r="E1798" s="63" t="str">
        <f>IF(B1798="","",VLOOKUP(B1798,'Base productos'!A$2:H$11812,4,FALSE))</f>
        <v/>
      </c>
      <c r="F1798" s="63" t="str">
        <f>IF(B1798="","",VLOOKUP(B1798,'Base productos'!A$2:H$11812,5,FALSE))</f>
        <v/>
      </c>
      <c r="G1798" s="67" t="str">
        <f>IF(B1798="","",VLOOKUP(B1798,'Base productos'!A$2:H$11812,6,FALSE))</f>
        <v/>
      </c>
      <c r="H1798" s="67" t="str">
        <f>IF(B1798="","",VLOOKUP(B1798,'Base productos'!A$2:H$11812,7,FALSE))</f>
        <v/>
      </c>
      <c r="I1798" s="67" t="str">
        <f>IF(B1798="","",VLOOKUP(B1798,'Base productos'!A$2:H$11812,8,FALSE))</f>
        <v/>
      </c>
      <c r="J1798" s="47"/>
      <c r="K1798" s="48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X1798" s="70"/>
      <c r="Y1798" s="69"/>
      <c r="Z1798" s="70"/>
      <c r="AA1798" s="105"/>
      <c r="AB1798" s="107"/>
      <c r="AC1798" s="106"/>
      <c r="AD1798" s="106"/>
      <c r="AE1798" s="54"/>
      <c r="AF1798" s="104"/>
      <c r="AG1798" s="94"/>
      <c r="AH1798" s="94"/>
      <c r="AI1798"/>
      <c r="AJ1798"/>
      <c r="AM1798" s="13"/>
    </row>
    <row r="1799" spans="1:39" s="8" customFormat="1" ht="24.95" customHeight="1" x14ac:dyDescent="0.25">
      <c r="A1799" s="66" t="str">
        <f t="shared" si="27"/>
        <v/>
      </c>
      <c r="B1799" s="62"/>
      <c r="C1799" s="64" t="str">
        <f>IF(B1799="","",VLOOKUP(B1799,'Base productos'!A$2:H$11812,2,FALSE))</f>
        <v/>
      </c>
      <c r="D1799" s="67" t="str">
        <f>IF(B1799="","",VLOOKUP(B1799,'Base productos'!A$2:H$11812,3,FALSE))</f>
        <v/>
      </c>
      <c r="E1799" s="63" t="str">
        <f>IF(B1799="","",VLOOKUP(B1799,'Base productos'!A$2:H$11812,4,FALSE))</f>
        <v/>
      </c>
      <c r="F1799" s="63" t="str">
        <f>IF(B1799="","",VLOOKUP(B1799,'Base productos'!A$2:H$11812,5,FALSE))</f>
        <v/>
      </c>
      <c r="G1799" s="67" t="str">
        <f>IF(B1799="","",VLOOKUP(B1799,'Base productos'!A$2:H$11812,6,FALSE))</f>
        <v/>
      </c>
      <c r="H1799" s="67" t="str">
        <f>IF(B1799="","",VLOOKUP(B1799,'Base productos'!A$2:H$11812,7,FALSE))</f>
        <v/>
      </c>
      <c r="I1799" s="67" t="str">
        <f>IF(B1799="","",VLOOKUP(B1799,'Base productos'!A$2:H$11812,8,FALSE))</f>
        <v/>
      </c>
      <c r="J1799" s="47"/>
      <c r="K1799" s="48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70"/>
      <c r="Y1799" s="69"/>
      <c r="Z1799" s="70"/>
      <c r="AA1799" s="105"/>
      <c r="AB1799" s="107"/>
      <c r="AC1799" s="106"/>
      <c r="AD1799" s="106"/>
      <c r="AE1799" s="54"/>
      <c r="AF1799" s="104"/>
      <c r="AG1799" s="94"/>
      <c r="AH1799" s="94"/>
      <c r="AI1799"/>
      <c r="AJ1799"/>
      <c r="AM1799" s="13"/>
    </row>
    <row r="1800" spans="1:39" s="8" customFormat="1" ht="24.95" customHeight="1" x14ac:dyDescent="0.25">
      <c r="A1800" s="66" t="str">
        <f t="shared" si="27"/>
        <v/>
      </c>
      <c r="B1800" s="62"/>
      <c r="C1800" s="64" t="str">
        <f>IF(B1800="","",VLOOKUP(B1800,'Base productos'!A$2:H$11812,2,FALSE))</f>
        <v/>
      </c>
      <c r="D1800" s="67" t="str">
        <f>IF(B1800="","",VLOOKUP(B1800,'Base productos'!A$2:H$11812,3,FALSE))</f>
        <v/>
      </c>
      <c r="E1800" s="63" t="str">
        <f>IF(B1800="","",VLOOKUP(B1800,'Base productos'!A$2:H$11812,4,FALSE))</f>
        <v/>
      </c>
      <c r="F1800" s="63" t="str">
        <f>IF(B1800="","",VLOOKUP(B1800,'Base productos'!A$2:H$11812,5,FALSE))</f>
        <v/>
      </c>
      <c r="G1800" s="67" t="str">
        <f>IF(B1800="","",VLOOKUP(B1800,'Base productos'!A$2:H$11812,6,FALSE))</f>
        <v/>
      </c>
      <c r="H1800" s="67" t="str">
        <f>IF(B1800="","",VLOOKUP(B1800,'Base productos'!A$2:H$11812,7,FALSE))</f>
        <v/>
      </c>
      <c r="I1800" s="67" t="str">
        <f>IF(B1800="","",VLOOKUP(B1800,'Base productos'!A$2:H$11812,8,FALSE))</f>
        <v/>
      </c>
      <c r="J1800" s="47"/>
      <c r="K1800" s="48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X1800" s="70"/>
      <c r="Y1800" s="69"/>
      <c r="Z1800" s="70"/>
      <c r="AA1800" s="105"/>
      <c r="AB1800" s="107"/>
      <c r="AC1800" s="106"/>
      <c r="AD1800" s="106"/>
      <c r="AE1800" s="54"/>
      <c r="AF1800" s="104"/>
      <c r="AG1800" s="94"/>
      <c r="AH1800" s="94"/>
      <c r="AI1800"/>
      <c r="AJ1800"/>
      <c r="AM1800" s="13"/>
    </row>
    <row r="1801" spans="1:39" s="8" customFormat="1" ht="24.95" customHeight="1" x14ac:dyDescent="0.25">
      <c r="A1801" s="66" t="str">
        <f t="shared" si="27"/>
        <v/>
      </c>
      <c r="B1801" s="62"/>
      <c r="C1801" s="64" t="str">
        <f>IF(B1801="","",VLOOKUP(B1801,'Base productos'!A$2:H$11812,2,FALSE))</f>
        <v/>
      </c>
      <c r="D1801" s="67" t="str">
        <f>IF(B1801="","",VLOOKUP(B1801,'Base productos'!A$2:H$11812,3,FALSE))</f>
        <v/>
      </c>
      <c r="E1801" s="63" t="str">
        <f>IF(B1801="","",VLOOKUP(B1801,'Base productos'!A$2:H$11812,4,FALSE))</f>
        <v/>
      </c>
      <c r="F1801" s="63" t="str">
        <f>IF(B1801="","",VLOOKUP(B1801,'Base productos'!A$2:H$11812,5,FALSE))</f>
        <v/>
      </c>
      <c r="G1801" s="67" t="str">
        <f>IF(B1801="","",VLOOKUP(B1801,'Base productos'!A$2:H$11812,6,FALSE))</f>
        <v/>
      </c>
      <c r="H1801" s="67" t="str">
        <f>IF(B1801="","",VLOOKUP(B1801,'Base productos'!A$2:H$11812,7,FALSE))</f>
        <v/>
      </c>
      <c r="I1801" s="67" t="str">
        <f>IF(B1801="","",VLOOKUP(B1801,'Base productos'!A$2:H$11812,8,FALSE))</f>
        <v/>
      </c>
      <c r="J1801" s="47"/>
      <c r="K1801" s="48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X1801" s="70"/>
      <c r="Y1801" s="69"/>
      <c r="Z1801" s="70"/>
      <c r="AA1801" s="105"/>
      <c r="AB1801" s="107"/>
      <c r="AC1801" s="106"/>
      <c r="AD1801" s="106"/>
      <c r="AE1801" s="54"/>
      <c r="AF1801" s="104"/>
      <c r="AG1801" s="94"/>
      <c r="AH1801" s="94"/>
      <c r="AI1801"/>
      <c r="AJ1801"/>
      <c r="AM1801" s="13"/>
    </row>
    <row r="1802" spans="1:39" s="8" customFormat="1" ht="24.95" customHeight="1" x14ac:dyDescent="0.25">
      <c r="A1802" s="66" t="str">
        <f t="shared" si="27"/>
        <v/>
      </c>
      <c r="B1802" s="62"/>
      <c r="C1802" s="64" t="str">
        <f>IF(B1802="","",VLOOKUP(B1802,'Base productos'!A$2:H$11812,2,FALSE))</f>
        <v/>
      </c>
      <c r="D1802" s="67" t="str">
        <f>IF(B1802="","",VLOOKUP(B1802,'Base productos'!A$2:H$11812,3,FALSE))</f>
        <v/>
      </c>
      <c r="E1802" s="63" t="str">
        <f>IF(B1802="","",VLOOKUP(B1802,'Base productos'!A$2:H$11812,4,FALSE))</f>
        <v/>
      </c>
      <c r="F1802" s="63" t="str">
        <f>IF(B1802="","",VLOOKUP(B1802,'Base productos'!A$2:H$11812,5,FALSE))</f>
        <v/>
      </c>
      <c r="G1802" s="67" t="str">
        <f>IF(B1802="","",VLOOKUP(B1802,'Base productos'!A$2:H$11812,6,FALSE))</f>
        <v/>
      </c>
      <c r="H1802" s="67" t="str">
        <f>IF(B1802="","",VLOOKUP(B1802,'Base productos'!A$2:H$11812,7,FALSE))</f>
        <v/>
      </c>
      <c r="I1802" s="67" t="str">
        <f>IF(B1802="","",VLOOKUP(B1802,'Base productos'!A$2:H$11812,8,FALSE))</f>
        <v/>
      </c>
      <c r="J1802" s="47"/>
      <c r="K1802" s="48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X1802" s="70"/>
      <c r="Y1802" s="69"/>
      <c r="Z1802" s="70"/>
      <c r="AA1802" s="105"/>
      <c r="AB1802" s="107"/>
      <c r="AC1802" s="106"/>
      <c r="AD1802" s="106"/>
      <c r="AE1802" s="54"/>
      <c r="AF1802" s="104"/>
      <c r="AG1802" s="94"/>
      <c r="AH1802" s="94"/>
      <c r="AI1802"/>
      <c r="AJ1802"/>
      <c r="AM1802" s="13"/>
    </row>
    <row r="1803" spans="1:39" s="8" customFormat="1" ht="24.95" customHeight="1" x14ac:dyDescent="0.25">
      <c r="A1803" s="66" t="str">
        <f t="shared" si="27"/>
        <v/>
      </c>
      <c r="B1803" s="62"/>
      <c r="C1803" s="64" t="str">
        <f>IF(B1803="","",VLOOKUP(B1803,'Base productos'!A$2:H$11812,2,FALSE))</f>
        <v/>
      </c>
      <c r="D1803" s="67" t="str">
        <f>IF(B1803="","",VLOOKUP(B1803,'Base productos'!A$2:H$11812,3,FALSE))</f>
        <v/>
      </c>
      <c r="E1803" s="63" t="str">
        <f>IF(B1803="","",VLOOKUP(B1803,'Base productos'!A$2:H$11812,4,FALSE))</f>
        <v/>
      </c>
      <c r="F1803" s="63" t="str">
        <f>IF(B1803="","",VLOOKUP(B1803,'Base productos'!A$2:H$11812,5,FALSE))</f>
        <v/>
      </c>
      <c r="G1803" s="67" t="str">
        <f>IF(B1803="","",VLOOKUP(B1803,'Base productos'!A$2:H$11812,6,FALSE))</f>
        <v/>
      </c>
      <c r="H1803" s="67" t="str">
        <f>IF(B1803="","",VLOOKUP(B1803,'Base productos'!A$2:H$11812,7,FALSE))</f>
        <v/>
      </c>
      <c r="I1803" s="67" t="str">
        <f>IF(B1803="","",VLOOKUP(B1803,'Base productos'!A$2:H$11812,8,FALSE))</f>
        <v/>
      </c>
      <c r="J1803" s="47"/>
      <c r="K1803" s="48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X1803" s="70"/>
      <c r="Y1803" s="69"/>
      <c r="Z1803" s="70"/>
      <c r="AA1803" s="105"/>
      <c r="AB1803" s="107"/>
      <c r="AC1803" s="106"/>
      <c r="AD1803" s="106"/>
      <c r="AE1803" s="54"/>
      <c r="AF1803" s="104"/>
      <c r="AG1803" s="94"/>
      <c r="AH1803" s="94"/>
      <c r="AI1803"/>
      <c r="AJ1803"/>
      <c r="AM1803" s="13"/>
    </row>
    <row r="1804" spans="1:39" s="8" customFormat="1" ht="24.95" customHeight="1" x14ac:dyDescent="0.25">
      <c r="A1804" s="66" t="str">
        <f t="shared" si="27"/>
        <v/>
      </c>
      <c r="B1804" s="62"/>
      <c r="C1804" s="64" t="str">
        <f>IF(B1804="","",VLOOKUP(B1804,'Base productos'!A$2:H$11812,2,FALSE))</f>
        <v/>
      </c>
      <c r="D1804" s="67" t="str">
        <f>IF(B1804="","",VLOOKUP(B1804,'Base productos'!A$2:H$11812,3,FALSE))</f>
        <v/>
      </c>
      <c r="E1804" s="63" t="str">
        <f>IF(B1804="","",VLOOKUP(B1804,'Base productos'!A$2:H$11812,4,FALSE))</f>
        <v/>
      </c>
      <c r="F1804" s="63" t="str">
        <f>IF(B1804="","",VLOOKUP(B1804,'Base productos'!A$2:H$11812,5,FALSE))</f>
        <v/>
      </c>
      <c r="G1804" s="67" t="str">
        <f>IF(B1804="","",VLOOKUP(B1804,'Base productos'!A$2:H$11812,6,FALSE))</f>
        <v/>
      </c>
      <c r="H1804" s="67" t="str">
        <f>IF(B1804="","",VLOOKUP(B1804,'Base productos'!A$2:H$11812,7,FALSE))</f>
        <v/>
      </c>
      <c r="I1804" s="67" t="str">
        <f>IF(B1804="","",VLOOKUP(B1804,'Base productos'!A$2:H$11812,8,FALSE))</f>
        <v/>
      </c>
      <c r="J1804" s="47"/>
      <c r="K1804" s="48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X1804" s="70"/>
      <c r="Y1804" s="69"/>
      <c r="Z1804" s="70"/>
      <c r="AA1804" s="105"/>
      <c r="AB1804" s="107"/>
      <c r="AC1804" s="106"/>
      <c r="AD1804" s="106"/>
      <c r="AE1804" s="54"/>
      <c r="AF1804" s="104"/>
      <c r="AG1804" s="94"/>
      <c r="AH1804" s="94"/>
      <c r="AI1804"/>
      <c r="AJ1804"/>
      <c r="AM1804" s="13"/>
    </row>
    <row r="1805" spans="1:39" s="8" customFormat="1" ht="24.95" customHeight="1" x14ac:dyDescent="0.25">
      <c r="A1805" s="66" t="str">
        <f t="shared" si="27"/>
        <v/>
      </c>
      <c r="B1805" s="62"/>
      <c r="C1805" s="64" t="str">
        <f>IF(B1805="","",VLOOKUP(B1805,'Base productos'!A$2:H$11812,2,FALSE))</f>
        <v/>
      </c>
      <c r="D1805" s="67" t="str">
        <f>IF(B1805="","",VLOOKUP(B1805,'Base productos'!A$2:H$11812,3,FALSE))</f>
        <v/>
      </c>
      <c r="E1805" s="63" t="str">
        <f>IF(B1805="","",VLOOKUP(B1805,'Base productos'!A$2:H$11812,4,FALSE))</f>
        <v/>
      </c>
      <c r="F1805" s="63" t="str">
        <f>IF(B1805="","",VLOOKUP(B1805,'Base productos'!A$2:H$11812,5,FALSE))</f>
        <v/>
      </c>
      <c r="G1805" s="67" t="str">
        <f>IF(B1805="","",VLOOKUP(B1805,'Base productos'!A$2:H$11812,6,FALSE))</f>
        <v/>
      </c>
      <c r="H1805" s="67" t="str">
        <f>IF(B1805="","",VLOOKUP(B1805,'Base productos'!A$2:H$11812,7,FALSE))</f>
        <v/>
      </c>
      <c r="I1805" s="67" t="str">
        <f>IF(B1805="","",VLOOKUP(B1805,'Base productos'!A$2:H$11812,8,FALSE))</f>
        <v/>
      </c>
      <c r="J1805" s="47"/>
      <c r="K1805" s="48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X1805" s="70"/>
      <c r="Y1805" s="69"/>
      <c r="Z1805" s="70"/>
      <c r="AA1805" s="105"/>
      <c r="AB1805" s="107"/>
      <c r="AC1805" s="106"/>
      <c r="AD1805" s="106"/>
      <c r="AE1805" s="54"/>
      <c r="AF1805" s="104"/>
      <c r="AG1805" s="94"/>
      <c r="AH1805" s="94"/>
      <c r="AI1805"/>
      <c r="AJ1805"/>
      <c r="AM1805" s="13"/>
    </row>
    <row r="1806" spans="1:39" s="8" customFormat="1" ht="24.95" customHeight="1" x14ac:dyDescent="0.25">
      <c r="A1806" s="66" t="str">
        <f t="shared" si="27"/>
        <v/>
      </c>
      <c r="B1806" s="62"/>
      <c r="C1806" s="64" t="str">
        <f>IF(B1806="","",VLOOKUP(B1806,'Base productos'!A$2:H$11812,2,FALSE))</f>
        <v/>
      </c>
      <c r="D1806" s="67" t="str">
        <f>IF(B1806="","",VLOOKUP(B1806,'Base productos'!A$2:H$11812,3,FALSE))</f>
        <v/>
      </c>
      <c r="E1806" s="63" t="str">
        <f>IF(B1806="","",VLOOKUP(B1806,'Base productos'!A$2:H$11812,4,FALSE))</f>
        <v/>
      </c>
      <c r="F1806" s="63" t="str">
        <f>IF(B1806="","",VLOOKUP(B1806,'Base productos'!A$2:H$11812,5,FALSE))</f>
        <v/>
      </c>
      <c r="G1806" s="67" t="str">
        <f>IF(B1806="","",VLOOKUP(B1806,'Base productos'!A$2:H$11812,6,FALSE))</f>
        <v/>
      </c>
      <c r="H1806" s="67" t="str">
        <f>IF(B1806="","",VLOOKUP(B1806,'Base productos'!A$2:H$11812,7,FALSE))</f>
        <v/>
      </c>
      <c r="I1806" s="67" t="str">
        <f>IF(B1806="","",VLOOKUP(B1806,'Base productos'!A$2:H$11812,8,FALSE))</f>
        <v/>
      </c>
      <c r="J1806" s="47"/>
      <c r="K1806" s="48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X1806" s="70"/>
      <c r="Y1806" s="69"/>
      <c r="Z1806" s="70"/>
      <c r="AA1806" s="105"/>
      <c r="AB1806" s="107"/>
      <c r="AC1806" s="106"/>
      <c r="AD1806" s="106"/>
      <c r="AE1806" s="54"/>
      <c r="AF1806" s="104"/>
      <c r="AG1806" s="94"/>
      <c r="AH1806" s="94"/>
      <c r="AI1806"/>
      <c r="AJ1806"/>
      <c r="AM1806" s="13"/>
    </row>
    <row r="1807" spans="1:39" s="8" customFormat="1" ht="24.95" customHeight="1" x14ac:dyDescent="0.25">
      <c r="A1807" s="66" t="str">
        <f t="shared" si="27"/>
        <v/>
      </c>
      <c r="B1807" s="62"/>
      <c r="C1807" s="64" t="str">
        <f>IF(B1807="","",VLOOKUP(B1807,'Base productos'!A$2:H$11812,2,FALSE))</f>
        <v/>
      </c>
      <c r="D1807" s="67" t="str">
        <f>IF(B1807="","",VLOOKUP(B1807,'Base productos'!A$2:H$11812,3,FALSE))</f>
        <v/>
      </c>
      <c r="E1807" s="63" t="str">
        <f>IF(B1807="","",VLOOKUP(B1807,'Base productos'!A$2:H$11812,4,FALSE))</f>
        <v/>
      </c>
      <c r="F1807" s="63" t="str">
        <f>IF(B1807="","",VLOOKUP(B1807,'Base productos'!A$2:H$11812,5,FALSE))</f>
        <v/>
      </c>
      <c r="G1807" s="67" t="str">
        <f>IF(B1807="","",VLOOKUP(B1807,'Base productos'!A$2:H$11812,6,FALSE))</f>
        <v/>
      </c>
      <c r="H1807" s="67" t="str">
        <f>IF(B1807="","",VLOOKUP(B1807,'Base productos'!A$2:H$11812,7,FALSE))</f>
        <v/>
      </c>
      <c r="I1807" s="67" t="str">
        <f>IF(B1807="","",VLOOKUP(B1807,'Base productos'!A$2:H$11812,8,FALSE))</f>
        <v/>
      </c>
      <c r="J1807" s="47"/>
      <c r="K1807" s="48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X1807" s="70"/>
      <c r="Y1807" s="69"/>
      <c r="Z1807" s="70"/>
      <c r="AA1807" s="105"/>
      <c r="AB1807" s="107"/>
      <c r="AC1807" s="106"/>
      <c r="AD1807" s="106"/>
      <c r="AE1807" s="54"/>
      <c r="AF1807" s="104"/>
      <c r="AG1807" s="94"/>
      <c r="AH1807" s="94"/>
      <c r="AI1807"/>
      <c r="AJ1807"/>
      <c r="AM1807" s="13"/>
    </row>
    <row r="1808" spans="1:39" s="8" customFormat="1" ht="24.95" customHeight="1" x14ac:dyDescent="0.25">
      <c r="A1808" s="66" t="str">
        <f t="shared" si="27"/>
        <v/>
      </c>
      <c r="B1808" s="62"/>
      <c r="C1808" s="64" t="str">
        <f>IF(B1808="","",VLOOKUP(B1808,'Base productos'!A$2:H$11812,2,FALSE))</f>
        <v/>
      </c>
      <c r="D1808" s="67" t="str">
        <f>IF(B1808="","",VLOOKUP(B1808,'Base productos'!A$2:H$11812,3,FALSE))</f>
        <v/>
      </c>
      <c r="E1808" s="63" t="str">
        <f>IF(B1808="","",VLOOKUP(B1808,'Base productos'!A$2:H$11812,4,FALSE))</f>
        <v/>
      </c>
      <c r="F1808" s="63" t="str">
        <f>IF(B1808="","",VLOOKUP(B1808,'Base productos'!A$2:H$11812,5,FALSE))</f>
        <v/>
      </c>
      <c r="G1808" s="67" t="str">
        <f>IF(B1808="","",VLOOKUP(B1808,'Base productos'!A$2:H$11812,6,FALSE))</f>
        <v/>
      </c>
      <c r="H1808" s="67" t="str">
        <f>IF(B1808="","",VLOOKUP(B1808,'Base productos'!A$2:H$11812,7,FALSE))</f>
        <v/>
      </c>
      <c r="I1808" s="67" t="str">
        <f>IF(B1808="","",VLOOKUP(B1808,'Base productos'!A$2:H$11812,8,FALSE))</f>
        <v/>
      </c>
      <c r="J1808" s="47"/>
      <c r="K1808" s="48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X1808" s="70"/>
      <c r="Y1808" s="69"/>
      <c r="Z1808" s="70"/>
      <c r="AA1808" s="105"/>
      <c r="AB1808" s="107"/>
      <c r="AC1808" s="106"/>
      <c r="AD1808" s="106"/>
      <c r="AE1808" s="54"/>
      <c r="AF1808" s="104"/>
      <c r="AG1808" s="94"/>
      <c r="AH1808" s="94"/>
      <c r="AI1808"/>
      <c r="AJ1808"/>
      <c r="AM1808" s="13"/>
    </row>
    <row r="1809" spans="1:39" s="8" customFormat="1" ht="24.95" customHeight="1" x14ac:dyDescent="0.25">
      <c r="A1809" s="66" t="str">
        <f t="shared" si="27"/>
        <v/>
      </c>
      <c r="B1809" s="62"/>
      <c r="C1809" s="64" t="str">
        <f>IF(B1809="","",VLOOKUP(B1809,'Base productos'!A$2:H$11812,2,FALSE))</f>
        <v/>
      </c>
      <c r="D1809" s="67" t="str">
        <f>IF(B1809="","",VLOOKUP(B1809,'Base productos'!A$2:H$11812,3,FALSE))</f>
        <v/>
      </c>
      <c r="E1809" s="63" t="str">
        <f>IF(B1809="","",VLOOKUP(B1809,'Base productos'!A$2:H$11812,4,FALSE))</f>
        <v/>
      </c>
      <c r="F1809" s="63" t="str">
        <f>IF(B1809="","",VLOOKUP(B1809,'Base productos'!A$2:H$11812,5,FALSE))</f>
        <v/>
      </c>
      <c r="G1809" s="67" t="str">
        <f>IF(B1809="","",VLOOKUP(B1809,'Base productos'!A$2:H$11812,6,FALSE))</f>
        <v/>
      </c>
      <c r="H1809" s="67" t="str">
        <f>IF(B1809="","",VLOOKUP(B1809,'Base productos'!A$2:H$11812,7,FALSE))</f>
        <v/>
      </c>
      <c r="I1809" s="67" t="str">
        <f>IF(B1809="","",VLOOKUP(B1809,'Base productos'!A$2:H$11812,8,FALSE))</f>
        <v/>
      </c>
      <c r="J1809" s="47"/>
      <c r="K1809" s="48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X1809" s="70"/>
      <c r="Y1809" s="69"/>
      <c r="Z1809" s="70"/>
      <c r="AA1809" s="105"/>
      <c r="AB1809" s="107"/>
      <c r="AC1809" s="106"/>
      <c r="AD1809" s="106"/>
      <c r="AE1809" s="54"/>
      <c r="AF1809" s="104"/>
      <c r="AG1809" s="94"/>
      <c r="AH1809" s="94"/>
      <c r="AI1809"/>
      <c r="AJ1809"/>
      <c r="AM1809" s="13"/>
    </row>
    <row r="1810" spans="1:39" s="8" customFormat="1" ht="24.95" customHeight="1" x14ac:dyDescent="0.25">
      <c r="A1810" s="66" t="str">
        <f t="shared" si="27"/>
        <v/>
      </c>
      <c r="B1810" s="62"/>
      <c r="C1810" s="64" t="str">
        <f>IF(B1810="","",VLOOKUP(B1810,'Base productos'!A$2:H$11812,2,FALSE))</f>
        <v/>
      </c>
      <c r="D1810" s="67" t="str">
        <f>IF(B1810="","",VLOOKUP(B1810,'Base productos'!A$2:H$11812,3,FALSE))</f>
        <v/>
      </c>
      <c r="E1810" s="63" t="str">
        <f>IF(B1810="","",VLOOKUP(B1810,'Base productos'!A$2:H$11812,4,FALSE))</f>
        <v/>
      </c>
      <c r="F1810" s="63" t="str">
        <f>IF(B1810="","",VLOOKUP(B1810,'Base productos'!A$2:H$11812,5,FALSE))</f>
        <v/>
      </c>
      <c r="G1810" s="67" t="str">
        <f>IF(B1810="","",VLOOKUP(B1810,'Base productos'!A$2:H$11812,6,FALSE))</f>
        <v/>
      </c>
      <c r="H1810" s="67" t="str">
        <f>IF(B1810="","",VLOOKUP(B1810,'Base productos'!A$2:H$11812,7,FALSE))</f>
        <v/>
      </c>
      <c r="I1810" s="67" t="str">
        <f>IF(B1810="","",VLOOKUP(B1810,'Base productos'!A$2:H$11812,8,FALSE))</f>
        <v/>
      </c>
      <c r="J1810" s="47"/>
      <c r="K1810" s="48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X1810" s="70"/>
      <c r="Y1810" s="69"/>
      <c r="Z1810" s="70"/>
      <c r="AA1810" s="105"/>
      <c r="AB1810" s="107"/>
      <c r="AC1810" s="106"/>
      <c r="AD1810" s="106"/>
      <c r="AE1810" s="54"/>
      <c r="AF1810" s="104"/>
      <c r="AG1810" s="94"/>
      <c r="AH1810" s="94"/>
      <c r="AI1810"/>
      <c r="AJ1810"/>
      <c r="AM1810" s="13"/>
    </row>
    <row r="1811" spans="1:39" s="8" customFormat="1" ht="24.95" customHeight="1" x14ac:dyDescent="0.25">
      <c r="A1811" s="66" t="str">
        <f t="shared" si="27"/>
        <v/>
      </c>
      <c r="B1811" s="62"/>
      <c r="C1811" s="64" t="str">
        <f>IF(B1811="","",VLOOKUP(B1811,'Base productos'!A$2:H$11812,2,FALSE))</f>
        <v/>
      </c>
      <c r="D1811" s="67" t="str">
        <f>IF(B1811="","",VLOOKUP(B1811,'Base productos'!A$2:H$11812,3,FALSE))</f>
        <v/>
      </c>
      <c r="E1811" s="63" t="str">
        <f>IF(B1811="","",VLOOKUP(B1811,'Base productos'!A$2:H$11812,4,FALSE))</f>
        <v/>
      </c>
      <c r="F1811" s="63" t="str">
        <f>IF(B1811="","",VLOOKUP(B1811,'Base productos'!A$2:H$11812,5,FALSE))</f>
        <v/>
      </c>
      <c r="G1811" s="67" t="str">
        <f>IF(B1811="","",VLOOKUP(B1811,'Base productos'!A$2:H$11812,6,FALSE))</f>
        <v/>
      </c>
      <c r="H1811" s="67" t="str">
        <f>IF(B1811="","",VLOOKUP(B1811,'Base productos'!A$2:H$11812,7,FALSE))</f>
        <v/>
      </c>
      <c r="I1811" s="67" t="str">
        <f>IF(B1811="","",VLOOKUP(B1811,'Base productos'!A$2:H$11812,8,FALSE))</f>
        <v/>
      </c>
      <c r="J1811" s="47"/>
      <c r="K1811" s="48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X1811" s="70"/>
      <c r="Y1811" s="69"/>
      <c r="Z1811" s="70"/>
      <c r="AA1811" s="105"/>
      <c r="AB1811" s="107"/>
      <c r="AC1811" s="106"/>
      <c r="AD1811" s="106"/>
      <c r="AE1811" s="54"/>
      <c r="AF1811" s="104"/>
      <c r="AG1811" s="94"/>
      <c r="AH1811" s="94"/>
      <c r="AI1811"/>
      <c r="AJ1811"/>
      <c r="AM1811" s="13"/>
    </row>
    <row r="1812" spans="1:39" s="8" customFormat="1" ht="24.95" customHeight="1" x14ac:dyDescent="0.25">
      <c r="A1812" s="66" t="str">
        <f t="shared" si="27"/>
        <v/>
      </c>
      <c r="B1812" s="62"/>
      <c r="C1812" s="64" t="str">
        <f>IF(B1812="","",VLOOKUP(B1812,'Base productos'!A$2:H$11812,2,FALSE))</f>
        <v/>
      </c>
      <c r="D1812" s="67" t="str">
        <f>IF(B1812="","",VLOOKUP(B1812,'Base productos'!A$2:H$11812,3,FALSE))</f>
        <v/>
      </c>
      <c r="E1812" s="63" t="str">
        <f>IF(B1812="","",VLOOKUP(B1812,'Base productos'!A$2:H$11812,4,FALSE))</f>
        <v/>
      </c>
      <c r="F1812" s="63" t="str">
        <f>IF(B1812="","",VLOOKUP(B1812,'Base productos'!A$2:H$11812,5,FALSE))</f>
        <v/>
      </c>
      <c r="G1812" s="67" t="str">
        <f>IF(B1812="","",VLOOKUP(B1812,'Base productos'!A$2:H$11812,6,FALSE))</f>
        <v/>
      </c>
      <c r="H1812" s="67" t="str">
        <f>IF(B1812="","",VLOOKUP(B1812,'Base productos'!A$2:H$11812,7,FALSE))</f>
        <v/>
      </c>
      <c r="I1812" s="67" t="str">
        <f>IF(B1812="","",VLOOKUP(B1812,'Base productos'!A$2:H$11812,8,FALSE))</f>
        <v/>
      </c>
      <c r="J1812" s="47"/>
      <c r="K1812" s="48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X1812" s="70"/>
      <c r="Y1812" s="69"/>
      <c r="Z1812" s="70"/>
      <c r="AA1812" s="105"/>
      <c r="AB1812" s="107"/>
      <c r="AC1812" s="106"/>
      <c r="AD1812" s="106"/>
      <c r="AE1812" s="54"/>
      <c r="AF1812" s="104"/>
      <c r="AG1812" s="94"/>
      <c r="AH1812" s="94"/>
      <c r="AI1812"/>
      <c r="AJ1812"/>
      <c r="AM1812" s="13"/>
    </row>
    <row r="1813" spans="1:39" s="8" customFormat="1" ht="24.95" customHeight="1" x14ac:dyDescent="0.25">
      <c r="A1813" s="66" t="str">
        <f t="shared" si="27"/>
        <v/>
      </c>
      <c r="B1813" s="62"/>
      <c r="C1813" s="64" t="str">
        <f>IF(B1813="","",VLOOKUP(B1813,'Base productos'!A$2:H$11812,2,FALSE))</f>
        <v/>
      </c>
      <c r="D1813" s="67" t="str">
        <f>IF(B1813="","",VLOOKUP(B1813,'Base productos'!A$2:H$11812,3,FALSE))</f>
        <v/>
      </c>
      <c r="E1813" s="63" t="str">
        <f>IF(B1813="","",VLOOKUP(B1813,'Base productos'!A$2:H$11812,4,FALSE))</f>
        <v/>
      </c>
      <c r="F1813" s="63" t="str">
        <f>IF(B1813="","",VLOOKUP(B1813,'Base productos'!A$2:H$11812,5,FALSE))</f>
        <v/>
      </c>
      <c r="G1813" s="67" t="str">
        <f>IF(B1813="","",VLOOKUP(B1813,'Base productos'!A$2:H$11812,6,FALSE))</f>
        <v/>
      </c>
      <c r="H1813" s="67" t="str">
        <f>IF(B1813="","",VLOOKUP(B1813,'Base productos'!A$2:H$11812,7,FALSE))</f>
        <v/>
      </c>
      <c r="I1813" s="67" t="str">
        <f>IF(B1813="","",VLOOKUP(B1813,'Base productos'!A$2:H$11812,8,FALSE))</f>
        <v/>
      </c>
      <c r="J1813" s="47"/>
      <c r="K1813" s="48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X1813" s="70"/>
      <c r="Y1813" s="69"/>
      <c r="Z1813" s="70"/>
      <c r="AA1813" s="105"/>
      <c r="AB1813" s="107"/>
      <c r="AC1813" s="106"/>
      <c r="AD1813" s="106"/>
      <c r="AE1813" s="54"/>
      <c r="AF1813" s="104"/>
      <c r="AG1813" s="94"/>
      <c r="AH1813" s="94"/>
      <c r="AI1813"/>
      <c r="AJ1813"/>
      <c r="AM1813" s="13"/>
    </row>
    <row r="1814" spans="1:39" s="8" customFormat="1" ht="24.95" customHeight="1" x14ac:dyDescent="0.25">
      <c r="A1814" s="66" t="str">
        <f t="shared" si="27"/>
        <v/>
      </c>
      <c r="B1814" s="62"/>
      <c r="C1814" s="64" t="str">
        <f>IF(B1814="","",VLOOKUP(B1814,'Base productos'!A$2:H$11812,2,FALSE))</f>
        <v/>
      </c>
      <c r="D1814" s="67" t="str">
        <f>IF(B1814="","",VLOOKUP(B1814,'Base productos'!A$2:H$11812,3,FALSE))</f>
        <v/>
      </c>
      <c r="E1814" s="63" t="str">
        <f>IF(B1814="","",VLOOKUP(B1814,'Base productos'!A$2:H$11812,4,FALSE))</f>
        <v/>
      </c>
      <c r="F1814" s="63" t="str">
        <f>IF(B1814="","",VLOOKUP(B1814,'Base productos'!A$2:H$11812,5,FALSE))</f>
        <v/>
      </c>
      <c r="G1814" s="67" t="str">
        <f>IF(B1814="","",VLOOKUP(B1814,'Base productos'!A$2:H$11812,6,FALSE))</f>
        <v/>
      </c>
      <c r="H1814" s="67" t="str">
        <f>IF(B1814="","",VLOOKUP(B1814,'Base productos'!A$2:H$11812,7,FALSE))</f>
        <v/>
      </c>
      <c r="I1814" s="67" t="str">
        <f>IF(B1814="","",VLOOKUP(B1814,'Base productos'!A$2:H$11812,8,FALSE))</f>
        <v/>
      </c>
      <c r="J1814" s="47"/>
      <c r="K1814" s="48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X1814" s="70"/>
      <c r="Y1814" s="69"/>
      <c r="Z1814" s="70"/>
      <c r="AA1814" s="105"/>
      <c r="AB1814" s="107"/>
      <c r="AC1814" s="106"/>
      <c r="AD1814" s="106"/>
      <c r="AE1814" s="54"/>
      <c r="AF1814" s="104"/>
      <c r="AG1814" s="94"/>
      <c r="AH1814" s="94"/>
      <c r="AI1814"/>
      <c r="AJ1814"/>
      <c r="AM1814" s="13"/>
    </row>
    <row r="1815" spans="1:39" s="8" customFormat="1" ht="24.95" customHeight="1" x14ac:dyDescent="0.25">
      <c r="A1815" s="66" t="str">
        <f t="shared" si="27"/>
        <v/>
      </c>
      <c r="B1815" s="62"/>
      <c r="C1815" s="64" t="str">
        <f>IF(B1815="","",VLOOKUP(B1815,'Base productos'!A$2:H$11812,2,FALSE))</f>
        <v/>
      </c>
      <c r="D1815" s="67" t="str">
        <f>IF(B1815="","",VLOOKUP(B1815,'Base productos'!A$2:H$11812,3,FALSE))</f>
        <v/>
      </c>
      <c r="E1815" s="63" t="str">
        <f>IF(B1815="","",VLOOKUP(B1815,'Base productos'!A$2:H$11812,4,FALSE))</f>
        <v/>
      </c>
      <c r="F1815" s="63" t="str">
        <f>IF(B1815="","",VLOOKUP(B1815,'Base productos'!A$2:H$11812,5,FALSE))</f>
        <v/>
      </c>
      <c r="G1815" s="67" t="str">
        <f>IF(B1815="","",VLOOKUP(B1815,'Base productos'!A$2:H$11812,6,FALSE))</f>
        <v/>
      </c>
      <c r="H1815" s="67" t="str">
        <f>IF(B1815="","",VLOOKUP(B1815,'Base productos'!A$2:H$11812,7,FALSE))</f>
        <v/>
      </c>
      <c r="I1815" s="67" t="str">
        <f>IF(B1815="","",VLOOKUP(B1815,'Base productos'!A$2:H$11812,8,FALSE))</f>
        <v/>
      </c>
      <c r="J1815" s="47"/>
      <c r="K1815" s="48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X1815" s="70"/>
      <c r="Y1815" s="69"/>
      <c r="Z1815" s="70"/>
      <c r="AA1815" s="105"/>
      <c r="AB1815" s="107"/>
      <c r="AC1815" s="106"/>
      <c r="AD1815" s="106"/>
      <c r="AE1815" s="54"/>
      <c r="AF1815" s="104"/>
      <c r="AG1815" s="94"/>
      <c r="AH1815" s="94"/>
      <c r="AI1815"/>
      <c r="AJ1815"/>
      <c r="AM1815" s="13"/>
    </row>
    <row r="1816" spans="1:39" s="8" customFormat="1" ht="24.95" customHeight="1" x14ac:dyDescent="0.25">
      <c r="A1816" s="66" t="str">
        <f t="shared" si="27"/>
        <v/>
      </c>
      <c r="B1816" s="62"/>
      <c r="C1816" s="64" t="str">
        <f>IF(B1816="","",VLOOKUP(B1816,'Base productos'!A$2:H$11812,2,FALSE))</f>
        <v/>
      </c>
      <c r="D1816" s="67" t="str">
        <f>IF(B1816="","",VLOOKUP(B1816,'Base productos'!A$2:H$11812,3,FALSE))</f>
        <v/>
      </c>
      <c r="E1816" s="63" t="str">
        <f>IF(B1816="","",VLOOKUP(B1816,'Base productos'!A$2:H$11812,4,FALSE))</f>
        <v/>
      </c>
      <c r="F1816" s="63" t="str">
        <f>IF(B1816="","",VLOOKUP(B1816,'Base productos'!A$2:H$11812,5,FALSE))</f>
        <v/>
      </c>
      <c r="G1816" s="67" t="str">
        <f>IF(B1816="","",VLOOKUP(B1816,'Base productos'!A$2:H$11812,6,FALSE))</f>
        <v/>
      </c>
      <c r="H1816" s="67" t="str">
        <f>IF(B1816="","",VLOOKUP(B1816,'Base productos'!A$2:H$11812,7,FALSE))</f>
        <v/>
      </c>
      <c r="I1816" s="67" t="str">
        <f>IF(B1816="","",VLOOKUP(B1816,'Base productos'!A$2:H$11812,8,FALSE))</f>
        <v/>
      </c>
      <c r="J1816" s="47"/>
      <c r="K1816" s="48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X1816" s="70"/>
      <c r="Y1816" s="69"/>
      <c r="Z1816" s="70"/>
      <c r="AA1816" s="105"/>
      <c r="AB1816" s="107"/>
      <c r="AC1816" s="106"/>
      <c r="AD1816" s="106"/>
      <c r="AE1816" s="54"/>
      <c r="AF1816" s="104"/>
      <c r="AG1816" s="94"/>
      <c r="AH1816" s="94"/>
      <c r="AI1816"/>
      <c r="AJ1816"/>
      <c r="AM1816" s="13"/>
    </row>
    <row r="1817" spans="1:39" s="8" customFormat="1" ht="24.95" customHeight="1" x14ac:dyDescent="0.25">
      <c r="A1817" s="66" t="str">
        <f t="shared" ref="A1817:A1880" si="28">IF(A1816="","",IF(B1817="","",A1816))</f>
        <v/>
      </c>
      <c r="B1817" s="62"/>
      <c r="C1817" s="64" t="str">
        <f>IF(B1817="","",VLOOKUP(B1817,'Base productos'!A$2:H$11812,2,FALSE))</f>
        <v/>
      </c>
      <c r="D1817" s="67" t="str">
        <f>IF(B1817="","",VLOOKUP(B1817,'Base productos'!A$2:H$11812,3,FALSE))</f>
        <v/>
      </c>
      <c r="E1817" s="63" t="str">
        <f>IF(B1817="","",VLOOKUP(B1817,'Base productos'!A$2:H$11812,4,FALSE))</f>
        <v/>
      </c>
      <c r="F1817" s="63" t="str">
        <f>IF(B1817="","",VLOOKUP(B1817,'Base productos'!A$2:H$11812,5,FALSE))</f>
        <v/>
      </c>
      <c r="G1817" s="67" t="str">
        <f>IF(B1817="","",VLOOKUP(B1817,'Base productos'!A$2:H$11812,6,FALSE))</f>
        <v/>
      </c>
      <c r="H1817" s="67" t="str">
        <f>IF(B1817="","",VLOOKUP(B1817,'Base productos'!A$2:H$11812,7,FALSE))</f>
        <v/>
      </c>
      <c r="I1817" s="67" t="str">
        <f>IF(B1817="","",VLOOKUP(B1817,'Base productos'!A$2:H$11812,8,FALSE))</f>
        <v/>
      </c>
      <c r="J1817" s="47"/>
      <c r="K1817" s="48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X1817" s="70"/>
      <c r="Y1817" s="69"/>
      <c r="Z1817" s="70"/>
      <c r="AA1817" s="105"/>
      <c r="AB1817" s="107"/>
      <c r="AC1817" s="106"/>
      <c r="AD1817" s="106"/>
      <c r="AE1817" s="54"/>
      <c r="AF1817" s="104"/>
      <c r="AG1817" s="94"/>
      <c r="AH1817" s="94"/>
      <c r="AI1817"/>
      <c r="AJ1817"/>
      <c r="AM1817" s="13"/>
    </row>
    <row r="1818" spans="1:39" s="8" customFormat="1" ht="24.95" customHeight="1" x14ac:dyDescent="0.25">
      <c r="A1818" s="66" t="str">
        <f t="shared" si="28"/>
        <v/>
      </c>
      <c r="B1818" s="62"/>
      <c r="C1818" s="64" t="str">
        <f>IF(B1818="","",VLOOKUP(B1818,'Base productos'!A$2:H$11812,2,FALSE))</f>
        <v/>
      </c>
      <c r="D1818" s="67" t="str">
        <f>IF(B1818="","",VLOOKUP(B1818,'Base productos'!A$2:H$11812,3,FALSE))</f>
        <v/>
      </c>
      <c r="E1818" s="63" t="str">
        <f>IF(B1818="","",VLOOKUP(B1818,'Base productos'!A$2:H$11812,4,FALSE))</f>
        <v/>
      </c>
      <c r="F1818" s="63" t="str">
        <f>IF(B1818="","",VLOOKUP(B1818,'Base productos'!A$2:H$11812,5,FALSE))</f>
        <v/>
      </c>
      <c r="G1818" s="67" t="str">
        <f>IF(B1818="","",VLOOKUP(B1818,'Base productos'!A$2:H$11812,6,FALSE))</f>
        <v/>
      </c>
      <c r="H1818" s="67" t="str">
        <f>IF(B1818="","",VLOOKUP(B1818,'Base productos'!A$2:H$11812,7,FALSE))</f>
        <v/>
      </c>
      <c r="I1818" s="67" t="str">
        <f>IF(B1818="","",VLOOKUP(B1818,'Base productos'!A$2:H$11812,8,FALSE))</f>
        <v/>
      </c>
      <c r="J1818" s="47"/>
      <c r="K1818" s="48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X1818" s="70"/>
      <c r="Y1818" s="69"/>
      <c r="Z1818" s="70"/>
      <c r="AA1818" s="105"/>
      <c r="AB1818" s="107"/>
      <c r="AC1818" s="106"/>
      <c r="AD1818" s="106"/>
      <c r="AE1818" s="54"/>
      <c r="AF1818" s="104"/>
      <c r="AG1818" s="94"/>
      <c r="AH1818" s="94"/>
      <c r="AI1818"/>
      <c r="AJ1818"/>
      <c r="AM1818" s="13"/>
    </row>
    <row r="1819" spans="1:39" s="8" customFormat="1" ht="24.95" customHeight="1" x14ac:dyDescent="0.25">
      <c r="A1819" s="66" t="str">
        <f t="shared" si="28"/>
        <v/>
      </c>
      <c r="B1819" s="62"/>
      <c r="C1819" s="64" t="str">
        <f>IF(B1819="","",VLOOKUP(B1819,'Base productos'!A$2:H$11812,2,FALSE))</f>
        <v/>
      </c>
      <c r="D1819" s="67" t="str">
        <f>IF(B1819="","",VLOOKUP(B1819,'Base productos'!A$2:H$11812,3,FALSE))</f>
        <v/>
      </c>
      <c r="E1819" s="63" t="str">
        <f>IF(B1819="","",VLOOKUP(B1819,'Base productos'!A$2:H$11812,4,FALSE))</f>
        <v/>
      </c>
      <c r="F1819" s="63" t="str">
        <f>IF(B1819="","",VLOOKUP(B1819,'Base productos'!A$2:H$11812,5,FALSE))</f>
        <v/>
      </c>
      <c r="G1819" s="67" t="str">
        <f>IF(B1819="","",VLOOKUP(B1819,'Base productos'!A$2:H$11812,6,FALSE))</f>
        <v/>
      </c>
      <c r="H1819" s="67" t="str">
        <f>IF(B1819="","",VLOOKUP(B1819,'Base productos'!A$2:H$11812,7,FALSE))</f>
        <v/>
      </c>
      <c r="I1819" s="67" t="str">
        <f>IF(B1819="","",VLOOKUP(B1819,'Base productos'!A$2:H$11812,8,FALSE))</f>
        <v/>
      </c>
      <c r="J1819" s="47"/>
      <c r="K1819" s="48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X1819" s="70"/>
      <c r="Y1819" s="69"/>
      <c r="Z1819" s="70"/>
      <c r="AA1819" s="105"/>
      <c r="AB1819" s="107"/>
      <c r="AC1819" s="106"/>
      <c r="AD1819" s="106"/>
      <c r="AE1819" s="54"/>
      <c r="AF1819" s="104"/>
      <c r="AG1819" s="94"/>
      <c r="AH1819" s="94"/>
      <c r="AI1819"/>
      <c r="AJ1819"/>
      <c r="AM1819" s="13"/>
    </row>
    <row r="1820" spans="1:39" s="8" customFormat="1" ht="24.95" customHeight="1" x14ac:dyDescent="0.25">
      <c r="A1820" s="66" t="str">
        <f t="shared" si="28"/>
        <v/>
      </c>
      <c r="B1820" s="62"/>
      <c r="C1820" s="64" t="str">
        <f>IF(B1820="","",VLOOKUP(B1820,'Base productos'!A$2:H$11812,2,FALSE))</f>
        <v/>
      </c>
      <c r="D1820" s="67" t="str">
        <f>IF(B1820="","",VLOOKUP(B1820,'Base productos'!A$2:H$11812,3,FALSE))</f>
        <v/>
      </c>
      <c r="E1820" s="63" t="str">
        <f>IF(B1820="","",VLOOKUP(B1820,'Base productos'!A$2:H$11812,4,FALSE))</f>
        <v/>
      </c>
      <c r="F1820" s="63" t="str">
        <f>IF(B1820="","",VLOOKUP(B1820,'Base productos'!A$2:H$11812,5,FALSE))</f>
        <v/>
      </c>
      <c r="G1820" s="67" t="str">
        <f>IF(B1820="","",VLOOKUP(B1820,'Base productos'!A$2:H$11812,6,FALSE))</f>
        <v/>
      </c>
      <c r="H1820" s="67" t="str">
        <f>IF(B1820="","",VLOOKUP(B1820,'Base productos'!A$2:H$11812,7,FALSE))</f>
        <v/>
      </c>
      <c r="I1820" s="67" t="str">
        <f>IF(B1820="","",VLOOKUP(B1820,'Base productos'!A$2:H$11812,8,FALSE))</f>
        <v/>
      </c>
      <c r="J1820" s="47"/>
      <c r="K1820" s="48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X1820" s="70"/>
      <c r="Y1820" s="69"/>
      <c r="Z1820" s="70"/>
      <c r="AA1820" s="105"/>
      <c r="AB1820" s="107"/>
      <c r="AC1820" s="106"/>
      <c r="AD1820" s="106"/>
      <c r="AE1820" s="54"/>
      <c r="AF1820" s="104"/>
      <c r="AG1820" s="94"/>
      <c r="AH1820" s="94"/>
      <c r="AI1820"/>
      <c r="AJ1820"/>
      <c r="AM1820" s="13"/>
    </row>
    <row r="1821" spans="1:39" s="8" customFormat="1" ht="24.95" customHeight="1" x14ac:dyDescent="0.25">
      <c r="A1821" s="66" t="str">
        <f t="shared" si="28"/>
        <v/>
      </c>
      <c r="B1821" s="62"/>
      <c r="C1821" s="64" t="str">
        <f>IF(B1821="","",VLOOKUP(B1821,'Base productos'!A$2:H$11812,2,FALSE))</f>
        <v/>
      </c>
      <c r="D1821" s="67" t="str">
        <f>IF(B1821="","",VLOOKUP(B1821,'Base productos'!A$2:H$11812,3,FALSE))</f>
        <v/>
      </c>
      <c r="E1821" s="63" t="str">
        <f>IF(B1821="","",VLOOKUP(B1821,'Base productos'!A$2:H$11812,4,FALSE))</f>
        <v/>
      </c>
      <c r="F1821" s="63" t="str">
        <f>IF(B1821="","",VLOOKUP(B1821,'Base productos'!A$2:H$11812,5,FALSE))</f>
        <v/>
      </c>
      <c r="G1821" s="67" t="str">
        <f>IF(B1821="","",VLOOKUP(B1821,'Base productos'!A$2:H$11812,6,FALSE))</f>
        <v/>
      </c>
      <c r="H1821" s="67" t="str">
        <f>IF(B1821="","",VLOOKUP(B1821,'Base productos'!A$2:H$11812,7,FALSE))</f>
        <v/>
      </c>
      <c r="I1821" s="67" t="str">
        <f>IF(B1821="","",VLOOKUP(B1821,'Base productos'!A$2:H$11812,8,FALSE))</f>
        <v/>
      </c>
      <c r="J1821" s="47"/>
      <c r="K1821" s="48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X1821" s="70"/>
      <c r="Y1821" s="69"/>
      <c r="Z1821" s="70"/>
      <c r="AA1821" s="105"/>
      <c r="AB1821" s="107"/>
      <c r="AC1821" s="106"/>
      <c r="AD1821" s="106"/>
      <c r="AE1821" s="54"/>
      <c r="AF1821" s="104"/>
      <c r="AG1821" s="94"/>
      <c r="AH1821" s="94"/>
      <c r="AI1821"/>
      <c r="AJ1821"/>
      <c r="AM1821" s="13"/>
    </row>
    <row r="1822" spans="1:39" s="8" customFormat="1" ht="24.95" customHeight="1" x14ac:dyDescent="0.25">
      <c r="A1822" s="66" t="str">
        <f t="shared" si="28"/>
        <v/>
      </c>
      <c r="B1822" s="62"/>
      <c r="C1822" s="64" t="str">
        <f>IF(B1822="","",VLOOKUP(B1822,'Base productos'!A$2:H$11812,2,FALSE))</f>
        <v/>
      </c>
      <c r="D1822" s="67" t="str">
        <f>IF(B1822="","",VLOOKUP(B1822,'Base productos'!A$2:H$11812,3,FALSE))</f>
        <v/>
      </c>
      <c r="E1822" s="63" t="str">
        <f>IF(B1822="","",VLOOKUP(B1822,'Base productos'!A$2:H$11812,4,FALSE))</f>
        <v/>
      </c>
      <c r="F1822" s="63" t="str">
        <f>IF(B1822="","",VLOOKUP(B1822,'Base productos'!A$2:H$11812,5,FALSE))</f>
        <v/>
      </c>
      <c r="G1822" s="67" t="str">
        <f>IF(B1822="","",VLOOKUP(B1822,'Base productos'!A$2:H$11812,6,FALSE))</f>
        <v/>
      </c>
      <c r="H1822" s="67" t="str">
        <f>IF(B1822="","",VLOOKUP(B1822,'Base productos'!A$2:H$11812,7,FALSE))</f>
        <v/>
      </c>
      <c r="I1822" s="67" t="str">
        <f>IF(B1822="","",VLOOKUP(B1822,'Base productos'!A$2:H$11812,8,FALSE))</f>
        <v/>
      </c>
      <c r="J1822" s="47"/>
      <c r="K1822" s="48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X1822" s="70"/>
      <c r="Y1822" s="69"/>
      <c r="Z1822" s="70"/>
      <c r="AA1822" s="105"/>
      <c r="AB1822" s="107"/>
      <c r="AC1822" s="106"/>
      <c r="AD1822" s="106"/>
      <c r="AE1822" s="54"/>
      <c r="AF1822" s="104"/>
      <c r="AG1822" s="94"/>
      <c r="AH1822" s="94"/>
      <c r="AI1822"/>
      <c r="AJ1822"/>
      <c r="AM1822" s="13"/>
    </row>
    <row r="1823" spans="1:39" s="8" customFormat="1" ht="24.95" customHeight="1" x14ac:dyDescent="0.25">
      <c r="A1823" s="66" t="str">
        <f t="shared" si="28"/>
        <v/>
      </c>
      <c r="B1823" s="62"/>
      <c r="C1823" s="64" t="str">
        <f>IF(B1823="","",VLOOKUP(B1823,'Base productos'!A$2:H$11812,2,FALSE))</f>
        <v/>
      </c>
      <c r="D1823" s="67" t="str">
        <f>IF(B1823="","",VLOOKUP(B1823,'Base productos'!A$2:H$11812,3,FALSE))</f>
        <v/>
      </c>
      <c r="E1823" s="63" t="str">
        <f>IF(B1823="","",VLOOKUP(B1823,'Base productos'!A$2:H$11812,4,FALSE))</f>
        <v/>
      </c>
      <c r="F1823" s="63" t="str">
        <f>IF(B1823="","",VLOOKUP(B1823,'Base productos'!A$2:H$11812,5,FALSE))</f>
        <v/>
      </c>
      <c r="G1823" s="67" t="str">
        <f>IF(B1823="","",VLOOKUP(B1823,'Base productos'!A$2:H$11812,6,FALSE))</f>
        <v/>
      </c>
      <c r="H1823" s="67" t="str">
        <f>IF(B1823="","",VLOOKUP(B1823,'Base productos'!A$2:H$11812,7,FALSE))</f>
        <v/>
      </c>
      <c r="I1823" s="67" t="str">
        <f>IF(B1823="","",VLOOKUP(B1823,'Base productos'!A$2:H$11812,8,FALSE))</f>
        <v/>
      </c>
      <c r="J1823" s="47"/>
      <c r="K1823" s="48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X1823" s="70"/>
      <c r="Y1823" s="69"/>
      <c r="Z1823" s="70"/>
      <c r="AA1823" s="105"/>
      <c r="AB1823" s="107"/>
      <c r="AC1823" s="106"/>
      <c r="AD1823" s="106"/>
      <c r="AE1823" s="54"/>
      <c r="AF1823" s="104"/>
      <c r="AG1823" s="94"/>
      <c r="AH1823" s="94"/>
      <c r="AI1823"/>
      <c r="AJ1823"/>
      <c r="AM1823" s="13"/>
    </row>
    <row r="1824" spans="1:39" s="8" customFormat="1" ht="24.95" customHeight="1" x14ac:dyDescent="0.25">
      <c r="A1824" s="66" t="str">
        <f t="shared" si="28"/>
        <v/>
      </c>
      <c r="B1824" s="62"/>
      <c r="C1824" s="64" t="str">
        <f>IF(B1824="","",VLOOKUP(B1824,'Base productos'!A$2:H$11812,2,FALSE))</f>
        <v/>
      </c>
      <c r="D1824" s="67" t="str">
        <f>IF(B1824="","",VLOOKUP(B1824,'Base productos'!A$2:H$11812,3,FALSE))</f>
        <v/>
      </c>
      <c r="E1824" s="63" t="str">
        <f>IF(B1824="","",VLOOKUP(B1824,'Base productos'!A$2:H$11812,4,FALSE))</f>
        <v/>
      </c>
      <c r="F1824" s="63" t="str">
        <f>IF(B1824="","",VLOOKUP(B1824,'Base productos'!A$2:H$11812,5,FALSE))</f>
        <v/>
      </c>
      <c r="G1824" s="67" t="str">
        <f>IF(B1824="","",VLOOKUP(B1824,'Base productos'!A$2:H$11812,6,FALSE))</f>
        <v/>
      </c>
      <c r="H1824" s="67" t="str">
        <f>IF(B1824="","",VLOOKUP(B1824,'Base productos'!A$2:H$11812,7,FALSE))</f>
        <v/>
      </c>
      <c r="I1824" s="67" t="str">
        <f>IF(B1824="","",VLOOKUP(B1824,'Base productos'!A$2:H$11812,8,FALSE))</f>
        <v/>
      </c>
      <c r="J1824" s="47"/>
      <c r="K1824" s="48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X1824" s="70"/>
      <c r="Y1824" s="69"/>
      <c r="Z1824" s="70"/>
      <c r="AA1824" s="105"/>
      <c r="AB1824" s="107"/>
      <c r="AC1824" s="106"/>
      <c r="AD1824" s="106"/>
      <c r="AE1824" s="54"/>
      <c r="AF1824" s="104"/>
      <c r="AG1824" s="94"/>
      <c r="AH1824" s="94"/>
      <c r="AI1824"/>
      <c r="AJ1824"/>
      <c r="AM1824" s="13"/>
    </row>
    <row r="1825" spans="1:39" s="8" customFormat="1" ht="24.95" customHeight="1" x14ac:dyDescent="0.25">
      <c r="A1825" s="66" t="str">
        <f t="shared" si="28"/>
        <v/>
      </c>
      <c r="B1825" s="62"/>
      <c r="C1825" s="64" t="str">
        <f>IF(B1825="","",VLOOKUP(B1825,'Base productos'!A$2:H$11812,2,FALSE))</f>
        <v/>
      </c>
      <c r="D1825" s="67" t="str">
        <f>IF(B1825="","",VLOOKUP(B1825,'Base productos'!A$2:H$11812,3,FALSE))</f>
        <v/>
      </c>
      <c r="E1825" s="63" t="str">
        <f>IF(B1825="","",VLOOKUP(B1825,'Base productos'!A$2:H$11812,4,FALSE))</f>
        <v/>
      </c>
      <c r="F1825" s="63" t="str">
        <f>IF(B1825="","",VLOOKUP(B1825,'Base productos'!A$2:H$11812,5,FALSE))</f>
        <v/>
      </c>
      <c r="G1825" s="67" t="str">
        <f>IF(B1825="","",VLOOKUP(B1825,'Base productos'!A$2:H$11812,6,FALSE))</f>
        <v/>
      </c>
      <c r="H1825" s="67" t="str">
        <f>IF(B1825="","",VLOOKUP(B1825,'Base productos'!A$2:H$11812,7,FALSE))</f>
        <v/>
      </c>
      <c r="I1825" s="67" t="str">
        <f>IF(B1825="","",VLOOKUP(B1825,'Base productos'!A$2:H$11812,8,FALSE))</f>
        <v/>
      </c>
      <c r="J1825" s="47"/>
      <c r="K1825" s="48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X1825" s="70"/>
      <c r="Y1825" s="69"/>
      <c r="Z1825" s="70"/>
      <c r="AA1825" s="105"/>
      <c r="AB1825" s="107"/>
      <c r="AC1825" s="106"/>
      <c r="AD1825" s="106"/>
      <c r="AE1825" s="54"/>
      <c r="AF1825" s="104"/>
      <c r="AG1825" s="94"/>
      <c r="AH1825" s="94"/>
      <c r="AI1825"/>
      <c r="AJ1825"/>
      <c r="AM1825" s="13"/>
    </row>
    <row r="1826" spans="1:39" s="8" customFormat="1" ht="24.95" customHeight="1" x14ac:dyDescent="0.25">
      <c r="A1826" s="66" t="str">
        <f t="shared" si="28"/>
        <v/>
      </c>
      <c r="B1826" s="62"/>
      <c r="C1826" s="64" t="str">
        <f>IF(B1826="","",VLOOKUP(B1826,'Base productos'!A$2:H$11812,2,FALSE))</f>
        <v/>
      </c>
      <c r="D1826" s="67" t="str">
        <f>IF(B1826="","",VLOOKUP(B1826,'Base productos'!A$2:H$11812,3,FALSE))</f>
        <v/>
      </c>
      <c r="E1826" s="63" t="str">
        <f>IF(B1826="","",VLOOKUP(B1826,'Base productos'!A$2:H$11812,4,FALSE))</f>
        <v/>
      </c>
      <c r="F1826" s="63" t="str">
        <f>IF(B1826="","",VLOOKUP(B1826,'Base productos'!A$2:H$11812,5,FALSE))</f>
        <v/>
      </c>
      <c r="G1826" s="67" t="str">
        <f>IF(B1826="","",VLOOKUP(B1826,'Base productos'!A$2:H$11812,6,FALSE))</f>
        <v/>
      </c>
      <c r="H1826" s="67" t="str">
        <f>IF(B1826="","",VLOOKUP(B1826,'Base productos'!A$2:H$11812,7,FALSE))</f>
        <v/>
      </c>
      <c r="I1826" s="67" t="str">
        <f>IF(B1826="","",VLOOKUP(B1826,'Base productos'!A$2:H$11812,8,FALSE))</f>
        <v/>
      </c>
      <c r="J1826" s="47"/>
      <c r="K1826" s="48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X1826" s="70"/>
      <c r="Y1826" s="69"/>
      <c r="Z1826" s="70"/>
      <c r="AA1826" s="105"/>
      <c r="AB1826" s="107"/>
      <c r="AC1826" s="106"/>
      <c r="AD1826" s="106"/>
      <c r="AE1826" s="54"/>
      <c r="AF1826" s="104"/>
      <c r="AG1826" s="94"/>
      <c r="AH1826" s="94"/>
      <c r="AI1826"/>
      <c r="AJ1826"/>
      <c r="AM1826" s="13"/>
    </row>
    <row r="1827" spans="1:39" s="8" customFormat="1" ht="24.95" customHeight="1" x14ac:dyDescent="0.25">
      <c r="A1827" s="66" t="str">
        <f t="shared" si="28"/>
        <v/>
      </c>
      <c r="B1827" s="62"/>
      <c r="C1827" s="64" t="str">
        <f>IF(B1827="","",VLOOKUP(B1827,'Base productos'!A$2:H$11812,2,FALSE))</f>
        <v/>
      </c>
      <c r="D1827" s="67" t="str">
        <f>IF(B1827="","",VLOOKUP(B1827,'Base productos'!A$2:H$11812,3,FALSE))</f>
        <v/>
      </c>
      <c r="E1827" s="63" t="str">
        <f>IF(B1827="","",VLOOKUP(B1827,'Base productos'!A$2:H$11812,4,FALSE))</f>
        <v/>
      </c>
      <c r="F1827" s="63" t="str">
        <f>IF(B1827="","",VLOOKUP(B1827,'Base productos'!A$2:H$11812,5,FALSE))</f>
        <v/>
      </c>
      <c r="G1827" s="67" t="str">
        <f>IF(B1827="","",VLOOKUP(B1827,'Base productos'!A$2:H$11812,6,FALSE))</f>
        <v/>
      </c>
      <c r="H1827" s="67" t="str">
        <f>IF(B1827="","",VLOOKUP(B1827,'Base productos'!A$2:H$11812,7,FALSE))</f>
        <v/>
      </c>
      <c r="I1827" s="67" t="str">
        <f>IF(B1827="","",VLOOKUP(B1827,'Base productos'!A$2:H$11812,8,FALSE))</f>
        <v/>
      </c>
      <c r="J1827" s="47"/>
      <c r="K1827" s="48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X1827" s="70"/>
      <c r="Y1827" s="69"/>
      <c r="Z1827" s="70"/>
      <c r="AA1827" s="105"/>
      <c r="AB1827" s="107"/>
      <c r="AC1827" s="106"/>
      <c r="AD1827" s="106"/>
      <c r="AE1827" s="54"/>
      <c r="AF1827" s="104"/>
      <c r="AG1827" s="94"/>
      <c r="AH1827" s="94"/>
      <c r="AI1827"/>
      <c r="AJ1827"/>
      <c r="AM1827" s="13"/>
    </row>
    <row r="1828" spans="1:39" s="8" customFormat="1" ht="24.95" customHeight="1" x14ac:dyDescent="0.25">
      <c r="A1828" s="66" t="str">
        <f t="shared" si="28"/>
        <v/>
      </c>
      <c r="B1828" s="62"/>
      <c r="C1828" s="64" t="str">
        <f>IF(B1828="","",VLOOKUP(B1828,'Base productos'!A$2:H$11812,2,FALSE))</f>
        <v/>
      </c>
      <c r="D1828" s="67" t="str">
        <f>IF(B1828="","",VLOOKUP(B1828,'Base productos'!A$2:H$11812,3,FALSE))</f>
        <v/>
      </c>
      <c r="E1828" s="63" t="str">
        <f>IF(B1828="","",VLOOKUP(B1828,'Base productos'!A$2:H$11812,4,FALSE))</f>
        <v/>
      </c>
      <c r="F1828" s="63" t="str">
        <f>IF(B1828="","",VLOOKUP(B1828,'Base productos'!A$2:H$11812,5,FALSE))</f>
        <v/>
      </c>
      <c r="G1828" s="67" t="str">
        <f>IF(B1828="","",VLOOKUP(B1828,'Base productos'!A$2:H$11812,6,FALSE))</f>
        <v/>
      </c>
      <c r="H1828" s="67" t="str">
        <f>IF(B1828="","",VLOOKUP(B1828,'Base productos'!A$2:H$11812,7,FALSE))</f>
        <v/>
      </c>
      <c r="I1828" s="67" t="str">
        <f>IF(B1828="","",VLOOKUP(B1828,'Base productos'!A$2:H$11812,8,FALSE))</f>
        <v/>
      </c>
      <c r="J1828" s="47"/>
      <c r="K1828" s="48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X1828" s="70"/>
      <c r="Y1828" s="69"/>
      <c r="Z1828" s="70"/>
      <c r="AA1828" s="105"/>
      <c r="AB1828" s="107"/>
      <c r="AC1828" s="106"/>
      <c r="AD1828" s="106"/>
      <c r="AE1828" s="54"/>
      <c r="AF1828" s="104"/>
      <c r="AG1828" s="94"/>
      <c r="AH1828" s="94"/>
      <c r="AI1828"/>
      <c r="AJ1828"/>
      <c r="AM1828" s="13"/>
    </row>
    <row r="1829" spans="1:39" s="8" customFormat="1" ht="24.95" customHeight="1" x14ac:dyDescent="0.25">
      <c r="A1829" s="66" t="str">
        <f t="shared" si="28"/>
        <v/>
      </c>
      <c r="B1829" s="62"/>
      <c r="C1829" s="64" t="str">
        <f>IF(B1829="","",VLOOKUP(B1829,'Base productos'!A$2:H$11812,2,FALSE))</f>
        <v/>
      </c>
      <c r="D1829" s="67" t="str">
        <f>IF(B1829="","",VLOOKUP(B1829,'Base productos'!A$2:H$11812,3,FALSE))</f>
        <v/>
      </c>
      <c r="E1829" s="63" t="str">
        <f>IF(B1829="","",VLOOKUP(B1829,'Base productos'!A$2:H$11812,4,FALSE))</f>
        <v/>
      </c>
      <c r="F1829" s="63" t="str">
        <f>IF(B1829="","",VLOOKUP(B1829,'Base productos'!A$2:H$11812,5,FALSE))</f>
        <v/>
      </c>
      <c r="G1829" s="67" t="str">
        <f>IF(B1829="","",VLOOKUP(B1829,'Base productos'!A$2:H$11812,6,FALSE))</f>
        <v/>
      </c>
      <c r="H1829" s="67" t="str">
        <f>IF(B1829="","",VLOOKUP(B1829,'Base productos'!A$2:H$11812,7,FALSE))</f>
        <v/>
      </c>
      <c r="I1829" s="67" t="str">
        <f>IF(B1829="","",VLOOKUP(B1829,'Base productos'!A$2:H$11812,8,FALSE))</f>
        <v/>
      </c>
      <c r="J1829" s="47"/>
      <c r="K1829" s="48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X1829" s="70"/>
      <c r="Y1829" s="69"/>
      <c r="Z1829" s="70"/>
      <c r="AA1829" s="105"/>
      <c r="AB1829" s="107"/>
      <c r="AC1829" s="106"/>
      <c r="AD1829" s="106"/>
      <c r="AE1829" s="54"/>
      <c r="AF1829" s="104"/>
      <c r="AG1829" s="94"/>
      <c r="AH1829" s="94"/>
      <c r="AI1829"/>
      <c r="AJ1829"/>
      <c r="AM1829" s="13"/>
    </row>
    <row r="1830" spans="1:39" s="8" customFormat="1" ht="24.95" customHeight="1" x14ac:dyDescent="0.25">
      <c r="A1830" s="66" t="str">
        <f t="shared" si="28"/>
        <v/>
      </c>
      <c r="B1830" s="62"/>
      <c r="C1830" s="64" t="str">
        <f>IF(B1830="","",VLOOKUP(B1830,'Base productos'!A$2:H$11812,2,FALSE))</f>
        <v/>
      </c>
      <c r="D1830" s="67" t="str">
        <f>IF(B1830="","",VLOOKUP(B1830,'Base productos'!A$2:H$11812,3,FALSE))</f>
        <v/>
      </c>
      <c r="E1830" s="63" t="str">
        <f>IF(B1830="","",VLOOKUP(B1830,'Base productos'!A$2:H$11812,4,FALSE))</f>
        <v/>
      </c>
      <c r="F1830" s="63" t="str">
        <f>IF(B1830="","",VLOOKUP(B1830,'Base productos'!A$2:H$11812,5,FALSE))</f>
        <v/>
      </c>
      <c r="G1830" s="67" t="str">
        <f>IF(B1830="","",VLOOKUP(B1830,'Base productos'!A$2:H$11812,6,FALSE))</f>
        <v/>
      </c>
      <c r="H1830" s="67" t="str">
        <f>IF(B1830="","",VLOOKUP(B1830,'Base productos'!A$2:H$11812,7,FALSE))</f>
        <v/>
      </c>
      <c r="I1830" s="67" t="str">
        <f>IF(B1830="","",VLOOKUP(B1830,'Base productos'!A$2:H$11812,8,FALSE))</f>
        <v/>
      </c>
      <c r="J1830" s="47"/>
      <c r="K1830" s="48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X1830" s="70"/>
      <c r="Y1830" s="69"/>
      <c r="Z1830" s="70"/>
      <c r="AA1830" s="105"/>
      <c r="AB1830" s="107"/>
      <c r="AC1830" s="106"/>
      <c r="AD1830" s="106"/>
      <c r="AE1830" s="54"/>
      <c r="AF1830" s="104"/>
      <c r="AG1830" s="94"/>
      <c r="AH1830" s="94"/>
      <c r="AI1830"/>
      <c r="AJ1830"/>
      <c r="AM1830" s="13"/>
    </row>
    <row r="1831" spans="1:39" s="8" customFormat="1" ht="24.95" customHeight="1" x14ac:dyDescent="0.25">
      <c r="A1831" s="66" t="str">
        <f t="shared" si="28"/>
        <v/>
      </c>
      <c r="B1831" s="62"/>
      <c r="C1831" s="64" t="str">
        <f>IF(B1831="","",VLOOKUP(B1831,'Base productos'!A$2:H$11812,2,FALSE))</f>
        <v/>
      </c>
      <c r="D1831" s="67" t="str">
        <f>IF(B1831="","",VLOOKUP(B1831,'Base productos'!A$2:H$11812,3,FALSE))</f>
        <v/>
      </c>
      <c r="E1831" s="63" t="str">
        <f>IF(B1831="","",VLOOKUP(B1831,'Base productos'!A$2:H$11812,4,FALSE))</f>
        <v/>
      </c>
      <c r="F1831" s="63" t="str">
        <f>IF(B1831="","",VLOOKUP(B1831,'Base productos'!A$2:H$11812,5,FALSE))</f>
        <v/>
      </c>
      <c r="G1831" s="67" t="str">
        <f>IF(B1831="","",VLOOKUP(B1831,'Base productos'!A$2:H$11812,6,FALSE))</f>
        <v/>
      </c>
      <c r="H1831" s="67" t="str">
        <f>IF(B1831="","",VLOOKUP(B1831,'Base productos'!A$2:H$11812,7,FALSE))</f>
        <v/>
      </c>
      <c r="I1831" s="67" t="str">
        <f>IF(B1831="","",VLOOKUP(B1831,'Base productos'!A$2:H$11812,8,FALSE))</f>
        <v/>
      </c>
      <c r="J1831" s="47"/>
      <c r="K1831" s="48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X1831" s="70"/>
      <c r="Y1831" s="69"/>
      <c r="Z1831" s="70"/>
      <c r="AA1831" s="105"/>
      <c r="AB1831" s="107"/>
      <c r="AC1831" s="106"/>
      <c r="AD1831" s="106"/>
      <c r="AE1831" s="54"/>
      <c r="AF1831" s="104"/>
      <c r="AG1831" s="94"/>
      <c r="AH1831" s="94"/>
      <c r="AI1831"/>
      <c r="AJ1831"/>
      <c r="AM1831" s="13"/>
    </row>
    <row r="1832" spans="1:39" s="8" customFormat="1" ht="24.95" customHeight="1" x14ac:dyDescent="0.25">
      <c r="A1832" s="66" t="str">
        <f t="shared" si="28"/>
        <v/>
      </c>
      <c r="B1832" s="62"/>
      <c r="C1832" s="64" t="str">
        <f>IF(B1832="","",VLOOKUP(B1832,'Base productos'!A$2:H$11812,2,FALSE))</f>
        <v/>
      </c>
      <c r="D1832" s="67" t="str">
        <f>IF(B1832="","",VLOOKUP(B1832,'Base productos'!A$2:H$11812,3,FALSE))</f>
        <v/>
      </c>
      <c r="E1832" s="63" t="str">
        <f>IF(B1832="","",VLOOKUP(B1832,'Base productos'!A$2:H$11812,4,FALSE))</f>
        <v/>
      </c>
      <c r="F1832" s="63" t="str">
        <f>IF(B1832="","",VLOOKUP(B1832,'Base productos'!A$2:H$11812,5,FALSE))</f>
        <v/>
      </c>
      <c r="G1832" s="67" t="str">
        <f>IF(B1832="","",VLOOKUP(B1832,'Base productos'!A$2:H$11812,6,FALSE))</f>
        <v/>
      </c>
      <c r="H1832" s="67" t="str">
        <f>IF(B1832="","",VLOOKUP(B1832,'Base productos'!A$2:H$11812,7,FALSE))</f>
        <v/>
      </c>
      <c r="I1832" s="67" t="str">
        <f>IF(B1832="","",VLOOKUP(B1832,'Base productos'!A$2:H$11812,8,FALSE))</f>
        <v/>
      </c>
      <c r="J1832" s="47"/>
      <c r="K1832" s="48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X1832" s="70"/>
      <c r="Y1832" s="69"/>
      <c r="Z1832" s="70"/>
      <c r="AA1832" s="105"/>
      <c r="AB1832" s="107"/>
      <c r="AC1832" s="106"/>
      <c r="AD1832" s="106"/>
      <c r="AE1832" s="54"/>
      <c r="AF1832" s="104"/>
      <c r="AG1832" s="94"/>
      <c r="AH1832" s="94"/>
      <c r="AI1832"/>
      <c r="AJ1832"/>
      <c r="AM1832" s="13"/>
    </row>
    <row r="1833" spans="1:39" s="8" customFormat="1" ht="24.95" customHeight="1" x14ac:dyDescent="0.25">
      <c r="A1833" s="66" t="str">
        <f t="shared" si="28"/>
        <v/>
      </c>
      <c r="B1833" s="62"/>
      <c r="C1833" s="64" t="str">
        <f>IF(B1833="","",VLOOKUP(B1833,'Base productos'!A$2:H$11812,2,FALSE))</f>
        <v/>
      </c>
      <c r="D1833" s="67" t="str">
        <f>IF(B1833="","",VLOOKUP(B1833,'Base productos'!A$2:H$11812,3,FALSE))</f>
        <v/>
      </c>
      <c r="E1833" s="63" t="str">
        <f>IF(B1833="","",VLOOKUP(B1833,'Base productos'!A$2:H$11812,4,FALSE))</f>
        <v/>
      </c>
      <c r="F1833" s="63" t="str">
        <f>IF(B1833="","",VLOOKUP(B1833,'Base productos'!A$2:H$11812,5,FALSE))</f>
        <v/>
      </c>
      <c r="G1833" s="67" t="str">
        <f>IF(B1833="","",VLOOKUP(B1833,'Base productos'!A$2:H$11812,6,FALSE))</f>
        <v/>
      </c>
      <c r="H1833" s="67" t="str">
        <f>IF(B1833="","",VLOOKUP(B1833,'Base productos'!A$2:H$11812,7,FALSE))</f>
        <v/>
      </c>
      <c r="I1833" s="67" t="str">
        <f>IF(B1833="","",VLOOKUP(B1833,'Base productos'!A$2:H$11812,8,FALSE))</f>
        <v/>
      </c>
      <c r="J1833" s="47"/>
      <c r="K1833" s="48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X1833" s="70"/>
      <c r="Y1833" s="69"/>
      <c r="Z1833" s="70"/>
      <c r="AA1833" s="105"/>
      <c r="AB1833" s="107"/>
      <c r="AC1833" s="106"/>
      <c r="AD1833" s="106"/>
      <c r="AE1833" s="54"/>
      <c r="AF1833" s="104"/>
      <c r="AG1833" s="94"/>
      <c r="AH1833" s="94"/>
      <c r="AI1833"/>
      <c r="AJ1833"/>
      <c r="AM1833" s="13"/>
    </row>
    <row r="1834" spans="1:39" s="8" customFormat="1" ht="24.95" customHeight="1" x14ac:dyDescent="0.25">
      <c r="A1834" s="66" t="str">
        <f t="shared" si="28"/>
        <v/>
      </c>
      <c r="B1834" s="62"/>
      <c r="C1834" s="64" t="str">
        <f>IF(B1834="","",VLOOKUP(B1834,'Base productos'!A$2:H$11812,2,FALSE))</f>
        <v/>
      </c>
      <c r="D1834" s="67" t="str">
        <f>IF(B1834="","",VLOOKUP(B1834,'Base productos'!A$2:H$11812,3,FALSE))</f>
        <v/>
      </c>
      <c r="E1834" s="63" t="str">
        <f>IF(B1834="","",VLOOKUP(B1834,'Base productos'!A$2:H$11812,4,FALSE))</f>
        <v/>
      </c>
      <c r="F1834" s="63" t="str">
        <f>IF(B1834="","",VLOOKUP(B1834,'Base productos'!A$2:H$11812,5,FALSE))</f>
        <v/>
      </c>
      <c r="G1834" s="67" t="str">
        <f>IF(B1834="","",VLOOKUP(B1834,'Base productos'!A$2:H$11812,6,FALSE))</f>
        <v/>
      </c>
      <c r="H1834" s="67" t="str">
        <f>IF(B1834="","",VLOOKUP(B1834,'Base productos'!A$2:H$11812,7,FALSE))</f>
        <v/>
      </c>
      <c r="I1834" s="67" t="str">
        <f>IF(B1834="","",VLOOKUP(B1834,'Base productos'!A$2:H$11812,8,FALSE))</f>
        <v/>
      </c>
      <c r="J1834" s="47"/>
      <c r="K1834" s="48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X1834" s="70"/>
      <c r="Y1834" s="69"/>
      <c r="Z1834" s="70"/>
      <c r="AA1834" s="105"/>
      <c r="AB1834" s="107"/>
      <c r="AC1834" s="106"/>
      <c r="AD1834" s="106"/>
      <c r="AE1834" s="54"/>
      <c r="AF1834" s="104"/>
      <c r="AG1834" s="94"/>
      <c r="AH1834" s="94"/>
      <c r="AI1834"/>
      <c r="AJ1834"/>
      <c r="AM1834" s="13"/>
    </row>
    <row r="1835" spans="1:39" s="8" customFormat="1" ht="24.95" customHeight="1" x14ac:dyDescent="0.25">
      <c r="A1835" s="66" t="str">
        <f t="shared" si="28"/>
        <v/>
      </c>
      <c r="B1835" s="62"/>
      <c r="C1835" s="64" t="str">
        <f>IF(B1835="","",VLOOKUP(B1835,'Base productos'!A$2:H$11812,2,FALSE))</f>
        <v/>
      </c>
      <c r="D1835" s="67" t="str">
        <f>IF(B1835="","",VLOOKUP(B1835,'Base productos'!A$2:H$11812,3,FALSE))</f>
        <v/>
      </c>
      <c r="E1835" s="63" t="str">
        <f>IF(B1835="","",VLOOKUP(B1835,'Base productos'!A$2:H$11812,4,FALSE))</f>
        <v/>
      </c>
      <c r="F1835" s="63" t="str">
        <f>IF(B1835="","",VLOOKUP(B1835,'Base productos'!A$2:H$11812,5,FALSE))</f>
        <v/>
      </c>
      <c r="G1835" s="67" t="str">
        <f>IF(B1835="","",VLOOKUP(B1835,'Base productos'!A$2:H$11812,6,FALSE))</f>
        <v/>
      </c>
      <c r="H1835" s="67" t="str">
        <f>IF(B1835="","",VLOOKUP(B1835,'Base productos'!A$2:H$11812,7,FALSE))</f>
        <v/>
      </c>
      <c r="I1835" s="67" t="str">
        <f>IF(B1835="","",VLOOKUP(B1835,'Base productos'!A$2:H$11812,8,FALSE))</f>
        <v/>
      </c>
      <c r="J1835" s="47"/>
      <c r="K1835" s="48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X1835" s="70"/>
      <c r="Y1835" s="69"/>
      <c r="Z1835" s="70"/>
      <c r="AA1835" s="105"/>
      <c r="AB1835" s="107"/>
      <c r="AC1835" s="106"/>
      <c r="AD1835" s="106"/>
      <c r="AE1835" s="54"/>
      <c r="AF1835" s="104"/>
      <c r="AG1835" s="94"/>
      <c r="AH1835" s="94"/>
      <c r="AI1835"/>
      <c r="AJ1835"/>
      <c r="AM1835" s="13"/>
    </row>
    <row r="1836" spans="1:39" s="8" customFormat="1" ht="24.95" customHeight="1" x14ac:dyDescent="0.25">
      <c r="A1836" s="66" t="str">
        <f t="shared" si="28"/>
        <v/>
      </c>
      <c r="B1836" s="62"/>
      <c r="C1836" s="64" t="str">
        <f>IF(B1836="","",VLOOKUP(B1836,'Base productos'!A$2:H$11812,2,FALSE))</f>
        <v/>
      </c>
      <c r="D1836" s="67" t="str">
        <f>IF(B1836="","",VLOOKUP(B1836,'Base productos'!A$2:H$11812,3,FALSE))</f>
        <v/>
      </c>
      <c r="E1836" s="63" t="str">
        <f>IF(B1836="","",VLOOKUP(B1836,'Base productos'!A$2:H$11812,4,FALSE))</f>
        <v/>
      </c>
      <c r="F1836" s="63" t="str">
        <f>IF(B1836="","",VLOOKUP(B1836,'Base productos'!A$2:H$11812,5,FALSE))</f>
        <v/>
      </c>
      <c r="G1836" s="67" t="str">
        <f>IF(B1836="","",VLOOKUP(B1836,'Base productos'!A$2:H$11812,6,FALSE))</f>
        <v/>
      </c>
      <c r="H1836" s="67" t="str">
        <f>IF(B1836="","",VLOOKUP(B1836,'Base productos'!A$2:H$11812,7,FALSE))</f>
        <v/>
      </c>
      <c r="I1836" s="67" t="str">
        <f>IF(B1836="","",VLOOKUP(B1836,'Base productos'!A$2:H$11812,8,FALSE))</f>
        <v/>
      </c>
      <c r="J1836" s="47"/>
      <c r="K1836" s="48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X1836" s="70"/>
      <c r="Y1836" s="69"/>
      <c r="Z1836" s="70"/>
      <c r="AA1836" s="105"/>
      <c r="AB1836" s="107"/>
      <c r="AC1836" s="106"/>
      <c r="AD1836" s="106"/>
      <c r="AE1836" s="54"/>
      <c r="AF1836" s="104"/>
      <c r="AG1836" s="94"/>
      <c r="AH1836" s="94"/>
      <c r="AI1836"/>
      <c r="AJ1836"/>
      <c r="AM1836" s="13"/>
    </row>
    <row r="1837" spans="1:39" s="8" customFormat="1" ht="24.95" customHeight="1" x14ac:dyDescent="0.25">
      <c r="A1837" s="66" t="str">
        <f t="shared" si="28"/>
        <v/>
      </c>
      <c r="B1837" s="62"/>
      <c r="C1837" s="64" t="str">
        <f>IF(B1837="","",VLOOKUP(B1837,'Base productos'!A$2:H$11812,2,FALSE))</f>
        <v/>
      </c>
      <c r="D1837" s="67" t="str">
        <f>IF(B1837="","",VLOOKUP(B1837,'Base productos'!A$2:H$11812,3,FALSE))</f>
        <v/>
      </c>
      <c r="E1837" s="63" t="str">
        <f>IF(B1837="","",VLOOKUP(B1837,'Base productos'!A$2:H$11812,4,FALSE))</f>
        <v/>
      </c>
      <c r="F1837" s="63" t="str">
        <f>IF(B1837="","",VLOOKUP(B1837,'Base productos'!A$2:H$11812,5,FALSE))</f>
        <v/>
      </c>
      <c r="G1837" s="67" t="str">
        <f>IF(B1837="","",VLOOKUP(B1837,'Base productos'!A$2:H$11812,6,FALSE))</f>
        <v/>
      </c>
      <c r="H1837" s="67" t="str">
        <f>IF(B1837="","",VLOOKUP(B1837,'Base productos'!A$2:H$11812,7,FALSE))</f>
        <v/>
      </c>
      <c r="I1837" s="67" t="str">
        <f>IF(B1837="","",VLOOKUP(B1837,'Base productos'!A$2:H$11812,8,FALSE))</f>
        <v/>
      </c>
      <c r="J1837" s="47"/>
      <c r="K1837" s="48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X1837" s="70"/>
      <c r="Y1837" s="69"/>
      <c r="Z1837" s="70"/>
      <c r="AA1837" s="105"/>
      <c r="AB1837" s="107"/>
      <c r="AC1837" s="106"/>
      <c r="AD1837" s="106"/>
      <c r="AE1837" s="54"/>
      <c r="AF1837" s="104"/>
      <c r="AG1837" s="94"/>
      <c r="AH1837" s="94"/>
      <c r="AI1837"/>
      <c r="AJ1837"/>
      <c r="AM1837" s="13"/>
    </row>
    <row r="1838" spans="1:39" s="8" customFormat="1" ht="24.95" customHeight="1" x14ac:dyDescent="0.25">
      <c r="A1838" s="66" t="str">
        <f t="shared" si="28"/>
        <v/>
      </c>
      <c r="B1838" s="62"/>
      <c r="C1838" s="64" t="str">
        <f>IF(B1838="","",VLOOKUP(B1838,'Base productos'!A$2:H$11812,2,FALSE))</f>
        <v/>
      </c>
      <c r="D1838" s="67" t="str">
        <f>IF(B1838="","",VLOOKUP(B1838,'Base productos'!A$2:H$11812,3,FALSE))</f>
        <v/>
      </c>
      <c r="E1838" s="63" t="str">
        <f>IF(B1838="","",VLOOKUP(B1838,'Base productos'!A$2:H$11812,4,FALSE))</f>
        <v/>
      </c>
      <c r="F1838" s="63" t="str">
        <f>IF(B1838="","",VLOOKUP(B1838,'Base productos'!A$2:H$11812,5,FALSE))</f>
        <v/>
      </c>
      <c r="G1838" s="67" t="str">
        <f>IF(B1838="","",VLOOKUP(B1838,'Base productos'!A$2:H$11812,6,FALSE))</f>
        <v/>
      </c>
      <c r="H1838" s="67" t="str">
        <f>IF(B1838="","",VLOOKUP(B1838,'Base productos'!A$2:H$11812,7,FALSE))</f>
        <v/>
      </c>
      <c r="I1838" s="67" t="str">
        <f>IF(B1838="","",VLOOKUP(B1838,'Base productos'!A$2:H$11812,8,FALSE))</f>
        <v/>
      </c>
      <c r="J1838" s="47"/>
      <c r="K1838" s="48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X1838" s="70"/>
      <c r="Y1838" s="69"/>
      <c r="Z1838" s="70"/>
      <c r="AA1838" s="105"/>
      <c r="AB1838" s="107"/>
      <c r="AC1838" s="106"/>
      <c r="AD1838" s="106"/>
      <c r="AE1838" s="54"/>
      <c r="AF1838" s="104"/>
      <c r="AG1838" s="94"/>
      <c r="AH1838" s="94"/>
      <c r="AI1838"/>
      <c r="AJ1838"/>
      <c r="AM1838" s="13"/>
    </row>
    <row r="1839" spans="1:39" s="8" customFormat="1" ht="24.95" customHeight="1" x14ac:dyDescent="0.25">
      <c r="A1839" s="66" t="str">
        <f t="shared" si="28"/>
        <v/>
      </c>
      <c r="B1839" s="62"/>
      <c r="C1839" s="64" t="str">
        <f>IF(B1839="","",VLOOKUP(B1839,'Base productos'!A$2:H$11812,2,FALSE))</f>
        <v/>
      </c>
      <c r="D1839" s="67" t="str">
        <f>IF(B1839="","",VLOOKUP(B1839,'Base productos'!A$2:H$11812,3,FALSE))</f>
        <v/>
      </c>
      <c r="E1839" s="63" t="str">
        <f>IF(B1839="","",VLOOKUP(B1839,'Base productos'!A$2:H$11812,4,FALSE))</f>
        <v/>
      </c>
      <c r="F1839" s="63" t="str">
        <f>IF(B1839="","",VLOOKUP(B1839,'Base productos'!A$2:H$11812,5,FALSE))</f>
        <v/>
      </c>
      <c r="G1839" s="67" t="str">
        <f>IF(B1839="","",VLOOKUP(B1839,'Base productos'!A$2:H$11812,6,FALSE))</f>
        <v/>
      </c>
      <c r="H1839" s="67" t="str">
        <f>IF(B1839="","",VLOOKUP(B1839,'Base productos'!A$2:H$11812,7,FALSE))</f>
        <v/>
      </c>
      <c r="I1839" s="67" t="str">
        <f>IF(B1839="","",VLOOKUP(B1839,'Base productos'!A$2:H$11812,8,FALSE))</f>
        <v/>
      </c>
      <c r="J1839" s="47"/>
      <c r="K1839" s="48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X1839" s="70"/>
      <c r="Y1839" s="69"/>
      <c r="Z1839" s="70"/>
      <c r="AA1839" s="105"/>
      <c r="AB1839" s="107"/>
      <c r="AC1839" s="106"/>
      <c r="AD1839" s="106"/>
      <c r="AE1839" s="54"/>
      <c r="AF1839" s="104"/>
      <c r="AG1839" s="94"/>
      <c r="AH1839" s="94"/>
      <c r="AI1839"/>
      <c r="AJ1839"/>
      <c r="AM1839" s="13"/>
    </row>
    <row r="1840" spans="1:39" s="8" customFormat="1" ht="24.95" customHeight="1" x14ac:dyDescent="0.25">
      <c r="A1840" s="66" t="str">
        <f t="shared" si="28"/>
        <v/>
      </c>
      <c r="B1840" s="62"/>
      <c r="C1840" s="64" t="str">
        <f>IF(B1840="","",VLOOKUP(B1840,'Base productos'!A$2:H$11812,2,FALSE))</f>
        <v/>
      </c>
      <c r="D1840" s="67" t="str">
        <f>IF(B1840="","",VLOOKUP(B1840,'Base productos'!A$2:H$11812,3,FALSE))</f>
        <v/>
      </c>
      <c r="E1840" s="63" t="str">
        <f>IF(B1840="","",VLOOKUP(B1840,'Base productos'!A$2:H$11812,4,FALSE))</f>
        <v/>
      </c>
      <c r="F1840" s="63" t="str">
        <f>IF(B1840="","",VLOOKUP(B1840,'Base productos'!A$2:H$11812,5,FALSE))</f>
        <v/>
      </c>
      <c r="G1840" s="67" t="str">
        <f>IF(B1840="","",VLOOKUP(B1840,'Base productos'!A$2:H$11812,6,FALSE))</f>
        <v/>
      </c>
      <c r="H1840" s="67" t="str">
        <f>IF(B1840="","",VLOOKUP(B1840,'Base productos'!A$2:H$11812,7,FALSE))</f>
        <v/>
      </c>
      <c r="I1840" s="67" t="str">
        <f>IF(B1840="","",VLOOKUP(B1840,'Base productos'!A$2:H$11812,8,FALSE))</f>
        <v/>
      </c>
      <c r="J1840" s="47"/>
      <c r="K1840" s="48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X1840" s="70"/>
      <c r="Y1840" s="69"/>
      <c r="Z1840" s="70"/>
      <c r="AA1840" s="105"/>
      <c r="AB1840" s="107"/>
      <c r="AC1840" s="106"/>
      <c r="AD1840" s="106"/>
      <c r="AE1840" s="54"/>
      <c r="AF1840" s="104"/>
      <c r="AG1840" s="94"/>
      <c r="AH1840" s="94"/>
      <c r="AI1840"/>
      <c r="AJ1840"/>
      <c r="AM1840" s="13"/>
    </row>
    <row r="1841" spans="1:39" s="8" customFormat="1" ht="24.95" customHeight="1" x14ac:dyDescent="0.25">
      <c r="A1841" s="66" t="str">
        <f t="shared" si="28"/>
        <v/>
      </c>
      <c r="B1841" s="62"/>
      <c r="C1841" s="64" t="str">
        <f>IF(B1841="","",VLOOKUP(B1841,'Base productos'!A$2:H$11812,2,FALSE))</f>
        <v/>
      </c>
      <c r="D1841" s="67" t="str">
        <f>IF(B1841="","",VLOOKUP(B1841,'Base productos'!A$2:H$11812,3,FALSE))</f>
        <v/>
      </c>
      <c r="E1841" s="63" t="str">
        <f>IF(B1841="","",VLOOKUP(B1841,'Base productos'!A$2:H$11812,4,FALSE))</f>
        <v/>
      </c>
      <c r="F1841" s="63" t="str">
        <f>IF(B1841="","",VLOOKUP(B1841,'Base productos'!A$2:H$11812,5,FALSE))</f>
        <v/>
      </c>
      <c r="G1841" s="67" t="str">
        <f>IF(B1841="","",VLOOKUP(B1841,'Base productos'!A$2:H$11812,6,FALSE))</f>
        <v/>
      </c>
      <c r="H1841" s="67" t="str">
        <f>IF(B1841="","",VLOOKUP(B1841,'Base productos'!A$2:H$11812,7,FALSE))</f>
        <v/>
      </c>
      <c r="I1841" s="67" t="str">
        <f>IF(B1841="","",VLOOKUP(B1841,'Base productos'!A$2:H$11812,8,FALSE))</f>
        <v/>
      </c>
      <c r="J1841" s="47"/>
      <c r="K1841" s="48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X1841" s="70"/>
      <c r="Y1841" s="69"/>
      <c r="Z1841" s="70"/>
      <c r="AA1841" s="105"/>
      <c r="AB1841" s="107"/>
      <c r="AC1841" s="106"/>
      <c r="AD1841" s="106"/>
      <c r="AE1841" s="54"/>
      <c r="AF1841" s="104"/>
      <c r="AG1841" s="94"/>
      <c r="AH1841" s="94"/>
      <c r="AI1841"/>
      <c r="AJ1841"/>
      <c r="AM1841" s="13"/>
    </row>
    <row r="1842" spans="1:39" s="8" customFormat="1" ht="24.95" customHeight="1" x14ac:dyDescent="0.25">
      <c r="A1842" s="66" t="str">
        <f t="shared" si="28"/>
        <v/>
      </c>
      <c r="B1842" s="62"/>
      <c r="C1842" s="64" t="str">
        <f>IF(B1842="","",VLOOKUP(B1842,'Base productos'!A$2:H$11812,2,FALSE))</f>
        <v/>
      </c>
      <c r="D1842" s="67" t="str">
        <f>IF(B1842="","",VLOOKUP(B1842,'Base productos'!A$2:H$11812,3,FALSE))</f>
        <v/>
      </c>
      <c r="E1842" s="63" t="str">
        <f>IF(B1842="","",VLOOKUP(B1842,'Base productos'!A$2:H$11812,4,FALSE))</f>
        <v/>
      </c>
      <c r="F1842" s="63" t="str">
        <f>IF(B1842="","",VLOOKUP(B1842,'Base productos'!A$2:H$11812,5,FALSE))</f>
        <v/>
      </c>
      <c r="G1842" s="67" t="str">
        <f>IF(B1842="","",VLOOKUP(B1842,'Base productos'!A$2:H$11812,6,FALSE))</f>
        <v/>
      </c>
      <c r="H1842" s="67" t="str">
        <f>IF(B1842="","",VLOOKUP(B1842,'Base productos'!A$2:H$11812,7,FALSE))</f>
        <v/>
      </c>
      <c r="I1842" s="67" t="str">
        <f>IF(B1842="","",VLOOKUP(B1842,'Base productos'!A$2:H$11812,8,FALSE))</f>
        <v/>
      </c>
      <c r="J1842" s="47"/>
      <c r="K1842" s="48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X1842" s="70"/>
      <c r="Y1842" s="69"/>
      <c r="Z1842" s="70"/>
      <c r="AA1842" s="105"/>
      <c r="AB1842" s="107"/>
      <c r="AC1842" s="106"/>
      <c r="AD1842" s="106"/>
      <c r="AE1842" s="54"/>
      <c r="AF1842" s="104"/>
      <c r="AG1842" s="94"/>
      <c r="AH1842" s="94"/>
      <c r="AI1842"/>
      <c r="AJ1842"/>
      <c r="AM1842" s="13"/>
    </row>
    <row r="1843" spans="1:39" s="8" customFormat="1" ht="24.95" customHeight="1" x14ac:dyDescent="0.25">
      <c r="A1843" s="66" t="str">
        <f t="shared" si="28"/>
        <v/>
      </c>
      <c r="B1843" s="62"/>
      <c r="C1843" s="64" t="str">
        <f>IF(B1843="","",VLOOKUP(B1843,'Base productos'!A$2:H$11812,2,FALSE))</f>
        <v/>
      </c>
      <c r="D1843" s="67" t="str">
        <f>IF(B1843="","",VLOOKUP(B1843,'Base productos'!A$2:H$11812,3,FALSE))</f>
        <v/>
      </c>
      <c r="E1843" s="63" t="str">
        <f>IF(B1843="","",VLOOKUP(B1843,'Base productos'!A$2:H$11812,4,FALSE))</f>
        <v/>
      </c>
      <c r="F1843" s="63" t="str">
        <f>IF(B1843="","",VLOOKUP(B1843,'Base productos'!A$2:H$11812,5,FALSE))</f>
        <v/>
      </c>
      <c r="G1843" s="67" t="str">
        <f>IF(B1843="","",VLOOKUP(B1843,'Base productos'!A$2:H$11812,6,FALSE))</f>
        <v/>
      </c>
      <c r="H1843" s="67" t="str">
        <f>IF(B1843="","",VLOOKUP(B1843,'Base productos'!A$2:H$11812,7,FALSE))</f>
        <v/>
      </c>
      <c r="I1843" s="67" t="str">
        <f>IF(B1843="","",VLOOKUP(B1843,'Base productos'!A$2:H$11812,8,FALSE))</f>
        <v/>
      </c>
      <c r="J1843" s="47"/>
      <c r="K1843" s="48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X1843" s="70"/>
      <c r="Y1843" s="69"/>
      <c r="Z1843" s="70"/>
      <c r="AA1843" s="105"/>
      <c r="AB1843" s="107"/>
      <c r="AC1843" s="106"/>
      <c r="AD1843" s="106"/>
      <c r="AE1843" s="54"/>
      <c r="AF1843" s="104"/>
      <c r="AG1843" s="94"/>
      <c r="AH1843" s="94"/>
      <c r="AI1843"/>
      <c r="AJ1843"/>
      <c r="AM1843" s="13"/>
    </row>
    <row r="1844" spans="1:39" s="8" customFormat="1" ht="24.95" customHeight="1" x14ac:dyDescent="0.25">
      <c r="A1844" s="66" t="str">
        <f t="shared" si="28"/>
        <v/>
      </c>
      <c r="B1844" s="62"/>
      <c r="C1844" s="64" t="str">
        <f>IF(B1844="","",VLOOKUP(B1844,'Base productos'!A$2:H$11812,2,FALSE))</f>
        <v/>
      </c>
      <c r="D1844" s="67" t="str">
        <f>IF(B1844="","",VLOOKUP(B1844,'Base productos'!A$2:H$11812,3,FALSE))</f>
        <v/>
      </c>
      <c r="E1844" s="63" t="str">
        <f>IF(B1844="","",VLOOKUP(B1844,'Base productos'!A$2:H$11812,4,FALSE))</f>
        <v/>
      </c>
      <c r="F1844" s="63" t="str">
        <f>IF(B1844="","",VLOOKUP(B1844,'Base productos'!A$2:H$11812,5,FALSE))</f>
        <v/>
      </c>
      <c r="G1844" s="67" t="str">
        <f>IF(B1844="","",VLOOKUP(B1844,'Base productos'!A$2:H$11812,6,FALSE))</f>
        <v/>
      </c>
      <c r="H1844" s="67" t="str">
        <f>IF(B1844="","",VLOOKUP(B1844,'Base productos'!A$2:H$11812,7,FALSE))</f>
        <v/>
      </c>
      <c r="I1844" s="67" t="str">
        <f>IF(B1844="","",VLOOKUP(B1844,'Base productos'!A$2:H$11812,8,FALSE))</f>
        <v/>
      </c>
      <c r="J1844" s="47"/>
      <c r="K1844" s="48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X1844" s="70"/>
      <c r="Y1844" s="69"/>
      <c r="Z1844" s="70"/>
      <c r="AA1844" s="105"/>
      <c r="AB1844" s="107"/>
      <c r="AC1844" s="106"/>
      <c r="AD1844" s="106"/>
      <c r="AE1844" s="54"/>
      <c r="AF1844" s="104"/>
      <c r="AG1844" s="94"/>
      <c r="AH1844" s="94"/>
      <c r="AI1844"/>
      <c r="AJ1844"/>
      <c r="AM1844" s="13"/>
    </row>
    <row r="1845" spans="1:39" s="8" customFormat="1" ht="24.95" customHeight="1" x14ac:dyDescent="0.25">
      <c r="A1845" s="66" t="str">
        <f t="shared" si="28"/>
        <v/>
      </c>
      <c r="B1845" s="62"/>
      <c r="C1845" s="64" t="str">
        <f>IF(B1845="","",VLOOKUP(B1845,'Base productos'!A$2:H$11812,2,FALSE))</f>
        <v/>
      </c>
      <c r="D1845" s="67" t="str">
        <f>IF(B1845="","",VLOOKUP(B1845,'Base productos'!A$2:H$11812,3,FALSE))</f>
        <v/>
      </c>
      <c r="E1845" s="63" t="str">
        <f>IF(B1845="","",VLOOKUP(B1845,'Base productos'!A$2:H$11812,4,FALSE))</f>
        <v/>
      </c>
      <c r="F1845" s="63" t="str">
        <f>IF(B1845="","",VLOOKUP(B1845,'Base productos'!A$2:H$11812,5,FALSE))</f>
        <v/>
      </c>
      <c r="G1845" s="67" t="str">
        <f>IF(B1845="","",VLOOKUP(B1845,'Base productos'!A$2:H$11812,6,FALSE))</f>
        <v/>
      </c>
      <c r="H1845" s="67" t="str">
        <f>IF(B1845="","",VLOOKUP(B1845,'Base productos'!A$2:H$11812,7,FALSE))</f>
        <v/>
      </c>
      <c r="I1845" s="67" t="str">
        <f>IF(B1845="","",VLOOKUP(B1845,'Base productos'!A$2:H$11812,8,FALSE))</f>
        <v/>
      </c>
      <c r="J1845" s="47"/>
      <c r="K1845" s="48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X1845" s="70"/>
      <c r="Y1845" s="69"/>
      <c r="Z1845" s="70"/>
      <c r="AA1845" s="105"/>
      <c r="AB1845" s="107"/>
      <c r="AC1845" s="106"/>
      <c r="AD1845" s="106"/>
      <c r="AE1845" s="54"/>
      <c r="AF1845" s="104"/>
      <c r="AG1845" s="94"/>
      <c r="AH1845" s="94"/>
      <c r="AI1845"/>
      <c r="AJ1845"/>
      <c r="AM1845" s="13"/>
    </row>
    <row r="1846" spans="1:39" s="8" customFormat="1" ht="24.95" customHeight="1" x14ac:dyDescent="0.25">
      <c r="A1846" s="66" t="str">
        <f t="shared" si="28"/>
        <v/>
      </c>
      <c r="B1846" s="62"/>
      <c r="C1846" s="64" t="str">
        <f>IF(B1846="","",VLOOKUP(B1846,'Base productos'!A$2:H$11812,2,FALSE))</f>
        <v/>
      </c>
      <c r="D1846" s="67" t="str">
        <f>IF(B1846="","",VLOOKUP(B1846,'Base productos'!A$2:H$11812,3,FALSE))</f>
        <v/>
      </c>
      <c r="E1846" s="63" t="str">
        <f>IF(B1846="","",VLOOKUP(B1846,'Base productos'!A$2:H$11812,4,FALSE))</f>
        <v/>
      </c>
      <c r="F1846" s="63" t="str">
        <f>IF(B1846="","",VLOOKUP(B1846,'Base productos'!A$2:H$11812,5,FALSE))</f>
        <v/>
      </c>
      <c r="G1846" s="67" t="str">
        <f>IF(B1846="","",VLOOKUP(B1846,'Base productos'!A$2:H$11812,6,FALSE))</f>
        <v/>
      </c>
      <c r="H1846" s="67" t="str">
        <f>IF(B1846="","",VLOOKUP(B1846,'Base productos'!A$2:H$11812,7,FALSE))</f>
        <v/>
      </c>
      <c r="I1846" s="67" t="str">
        <f>IF(B1846="","",VLOOKUP(B1846,'Base productos'!A$2:H$11812,8,FALSE))</f>
        <v/>
      </c>
      <c r="J1846" s="47"/>
      <c r="K1846" s="48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  <c r="X1846" s="70"/>
      <c r="Y1846" s="69"/>
      <c r="Z1846" s="70"/>
      <c r="AA1846" s="105"/>
      <c r="AB1846" s="107"/>
      <c r="AC1846" s="106"/>
      <c r="AD1846" s="106"/>
      <c r="AE1846" s="54"/>
      <c r="AF1846" s="104"/>
      <c r="AG1846" s="94"/>
      <c r="AH1846" s="94"/>
      <c r="AI1846"/>
      <c r="AJ1846"/>
      <c r="AM1846" s="13"/>
    </row>
    <row r="1847" spans="1:39" s="8" customFormat="1" ht="24.95" customHeight="1" x14ac:dyDescent="0.25">
      <c r="A1847" s="66" t="str">
        <f t="shared" si="28"/>
        <v/>
      </c>
      <c r="B1847" s="62"/>
      <c r="C1847" s="64" t="str">
        <f>IF(B1847="","",VLOOKUP(B1847,'Base productos'!A$2:H$11812,2,FALSE))</f>
        <v/>
      </c>
      <c r="D1847" s="67" t="str">
        <f>IF(B1847="","",VLOOKUP(B1847,'Base productos'!A$2:H$11812,3,FALSE))</f>
        <v/>
      </c>
      <c r="E1847" s="63" t="str">
        <f>IF(B1847="","",VLOOKUP(B1847,'Base productos'!A$2:H$11812,4,FALSE))</f>
        <v/>
      </c>
      <c r="F1847" s="63" t="str">
        <f>IF(B1847="","",VLOOKUP(B1847,'Base productos'!A$2:H$11812,5,FALSE))</f>
        <v/>
      </c>
      <c r="G1847" s="67" t="str">
        <f>IF(B1847="","",VLOOKUP(B1847,'Base productos'!A$2:H$11812,6,FALSE))</f>
        <v/>
      </c>
      <c r="H1847" s="67" t="str">
        <f>IF(B1847="","",VLOOKUP(B1847,'Base productos'!A$2:H$11812,7,FALSE))</f>
        <v/>
      </c>
      <c r="I1847" s="67" t="str">
        <f>IF(B1847="","",VLOOKUP(B1847,'Base productos'!A$2:H$11812,8,FALSE))</f>
        <v/>
      </c>
      <c r="J1847" s="47"/>
      <c r="K1847" s="48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  <c r="X1847" s="70"/>
      <c r="Y1847" s="69"/>
      <c r="Z1847" s="70"/>
      <c r="AA1847" s="105"/>
      <c r="AB1847" s="107"/>
      <c r="AC1847" s="106"/>
      <c r="AD1847" s="106"/>
      <c r="AE1847" s="54"/>
      <c r="AF1847" s="104"/>
      <c r="AG1847" s="94"/>
      <c r="AH1847" s="94"/>
      <c r="AI1847"/>
      <c r="AJ1847"/>
      <c r="AM1847" s="13"/>
    </row>
    <row r="1848" spans="1:39" s="8" customFormat="1" ht="24.95" customHeight="1" x14ac:dyDescent="0.25">
      <c r="A1848" s="66" t="str">
        <f t="shared" si="28"/>
        <v/>
      </c>
      <c r="B1848" s="62"/>
      <c r="C1848" s="64" t="str">
        <f>IF(B1848="","",VLOOKUP(B1848,'Base productos'!A$2:H$11812,2,FALSE))</f>
        <v/>
      </c>
      <c r="D1848" s="67" t="str">
        <f>IF(B1848="","",VLOOKUP(B1848,'Base productos'!A$2:H$11812,3,FALSE))</f>
        <v/>
      </c>
      <c r="E1848" s="63" t="str">
        <f>IF(B1848="","",VLOOKUP(B1848,'Base productos'!A$2:H$11812,4,FALSE))</f>
        <v/>
      </c>
      <c r="F1848" s="63" t="str">
        <f>IF(B1848="","",VLOOKUP(B1848,'Base productos'!A$2:H$11812,5,FALSE))</f>
        <v/>
      </c>
      <c r="G1848" s="67" t="str">
        <f>IF(B1848="","",VLOOKUP(B1848,'Base productos'!A$2:H$11812,6,FALSE))</f>
        <v/>
      </c>
      <c r="H1848" s="67" t="str">
        <f>IF(B1848="","",VLOOKUP(B1848,'Base productos'!A$2:H$11812,7,FALSE))</f>
        <v/>
      </c>
      <c r="I1848" s="67" t="str">
        <f>IF(B1848="","",VLOOKUP(B1848,'Base productos'!A$2:H$11812,8,FALSE))</f>
        <v/>
      </c>
      <c r="J1848" s="47"/>
      <c r="K1848" s="48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X1848" s="70"/>
      <c r="Y1848" s="69"/>
      <c r="Z1848" s="70"/>
      <c r="AA1848" s="105"/>
      <c r="AB1848" s="107"/>
      <c r="AC1848" s="106"/>
      <c r="AD1848" s="106"/>
      <c r="AE1848" s="54"/>
      <c r="AF1848" s="104"/>
      <c r="AG1848" s="94"/>
      <c r="AH1848" s="94"/>
      <c r="AI1848"/>
      <c r="AJ1848"/>
      <c r="AM1848" s="13"/>
    </row>
    <row r="1849" spans="1:39" s="8" customFormat="1" ht="24.95" customHeight="1" x14ac:dyDescent="0.25">
      <c r="A1849" s="66" t="str">
        <f t="shared" si="28"/>
        <v/>
      </c>
      <c r="B1849" s="62"/>
      <c r="C1849" s="64" t="str">
        <f>IF(B1849="","",VLOOKUP(B1849,'Base productos'!A$2:H$11812,2,FALSE))</f>
        <v/>
      </c>
      <c r="D1849" s="67" t="str">
        <f>IF(B1849="","",VLOOKUP(B1849,'Base productos'!A$2:H$11812,3,FALSE))</f>
        <v/>
      </c>
      <c r="E1849" s="63" t="str">
        <f>IF(B1849="","",VLOOKUP(B1849,'Base productos'!A$2:H$11812,4,FALSE))</f>
        <v/>
      </c>
      <c r="F1849" s="63" t="str">
        <f>IF(B1849="","",VLOOKUP(B1849,'Base productos'!A$2:H$11812,5,FALSE))</f>
        <v/>
      </c>
      <c r="G1849" s="67" t="str">
        <f>IF(B1849="","",VLOOKUP(B1849,'Base productos'!A$2:H$11812,6,FALSE))</f>
        <v/>
      </c>
      <c r="H1849" s="67" t="str">
        <f>IF(B1849="","",VLOOKUP(B1849,'Base productos'!A$2:H$11812,7,FALSE))</f>
        <v/>
      </c>
      <c r="I1849" s="67" t="str">
        <f>IF(B1849="","",VLOOKUP(B1849,'Base productos'!A$2:H$11812,8,FALSE))</f>
        <v/>
      </c>
      <c r="J1849" s="47"/>
      <c r="K1849" s="48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  <c r="X1849" s="70"/>
      <c r="Y1849" s="69"/>
      <c r="Z1849" s="70"/>
      <c r="AA1849" s="105"/>
      <c r="AB1849" s="107"/>
      <c r="AC1849" s="106"/>
      <c r="AD1849" s="106"/>
      <c r="AE1849" s="54"/>
      <c r="AF1849" s="104"/>
      <c r="AG1849" s="94"/>
      <c r="AH1849" s="94"/>
      <c r="AI1849"/>
      <c r="AJ1849"/>
      <c r="AM1849" s="13"/>
    </row>
    <row r="1850" spans="1:39" s="8" customFormat="1" ht="24.95" customHeight="1" x14ac:dyDescent="0.25">
      <c r="A1850" s="66" t="str">
        <f t="shared" si="28"/>
        <v/>
      </c>
      <c r="B1850" s="62"/>
      <c r="C1850" s="64" t="str">
        <f>IF(B1850="","",VLOOKUP(B1850,'Base productos'!A$2:H$11812,2,FALSE))</f>
        <v/>
      </c>
      <c r="D1850" s="67" t="str">
        <f>IF(B1850="","",VLOOKUP(B1850,'Base productos'!A$2:H$11812,3,FALSE))</f>
        <v/>
      </c>
      <c r="E1850" s="63" t="str">
        <f>IF(B1850="","",VLOOKUP(B1850,'Base productos'!A$2:H$11812,4,FALSE))</f>
        <v/>
      </c>
      <c r="F1850" s="63" t="str">
        <f>IF(B1850="","",VLOOKUP(B1850,'Base productos'!A$2:H$11812,5,FALSE))</f>
        <v/>
      </c>
      <c r="G1850" s="67" t="str">
        <f>IF(B1850="","",VLOOKUP(B1850,'Base productos'!A$2:H$11812,6,FALSE))</f>
        <v/>
      </c>
      <c r="H1850" s="67" t="str">
        <f>IF(B1850="","",VLOOKUP(B1850,'Base productos'!A$2:H$11812,7,FALSE))</f>
        <v/>
      </c>
      <c r="I1850" s="67" t="str">
        <f>IF(B1850="","",VLOOKUP(B1850,'Base productos'!A$2:H$11812,8,FALSE))</f>
        <v/>
      </c>
      <c r="J1850" s="47"/>
      <c r="K1850" s="48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  <c r="X1850" s="70"/>
      <c r="Y1850" s="69"/>
      <c r="Z1850" s="70"/>
      <c r="AA1850" s="105"/>
      <c r="AB1850" s="107"/>
      <c r="AC1850" s="106"/>
      <c r="AD1850" s="106"/>
      <c r="AE1850" s="54"/>
      <c r="AF1850" s="104"/>
      <c r="AG1850" s="94"/>
      <c r="AH1850" s="94"/>
      <c r="AI1850"/>
      <c r="AJ1850"/>
      <c r="AM1850" s="13"/>
    </row>
    <row r="1851" spans="1:39" s="8" customFormat="1" ht="24.95" customHeight="1" x14ac:dyDescent="0.25">
      <c r="A1851" s="66" t="str">
        <f t="shared" si="28"/>
        <v/>
      </c>
      <c r="B1851" s="62"/>
      <c r="C1851" s="64" t="str">
        <f>IF(B1851="","",VLOOKUP(B1851,'Base productos'!A$2:H$11812,2,FALSE))</f>
        <v/>
      </c>
      <c r="D1851" s="67" t="str">
        <f>IF(B1851="","",VLOOKUP(B1851,'Base productos'!A$2:H$11812,3,FALSE))</f>
        <v/>
      </c>
      <c r="E1851" s="63" t="str">
        <f>IF(B1851="","",VLOOKUP(B1851,'Base productos'!A$2:H$11812,4,FALSE))</f>
        <v/>
      </c>
      <c r="F1851" s="63" t="str">
        <f>IF(B1851="","",VLOOKUP(B1851,'Base productos'!A$2:H$11812,5,FALSE))</f>
        <v/>
      </c>
      <c r="G1851" s="67" t="str">
        <f>IF(B1851="","",VLOOKUP(B1851,'Base productos'!A$2:H$11812,6,FALSE))</f>
        <v/>
      </c>
      <c r="H1851" s="67" t="str">
        <f>IF(B1851="","",VLOOKUP(B1851,'Base productos'!A$2:H$11812,7,FALSE))</f>
        <v/>
      </c>
      <c r="I1851" s="67" t="str">
        <f>IF(B1851="","",VLOOKUP(B1851,'Base productos'!A$2:H$11812,8,FALSE))</f>
        <v/>
      </c>
      <c r="J1851" s="47"/>
      <c r="K1851" s="48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  <c r="X1851" s="70"/>
      <c r="Y1851" s="69"/>
      <c r="Z1851" s="70"/>
      <c r="AA1851" s="105"/>
      <c r="AB1851" s="107"/>
      <c r="AC1851" s="106"/>
      <c r="AD1851" s="106"/>
      <c r="AE1851" s="54"/>
      <c r="AF1851" s="104"/>
      <c r="AG1851" s="94"/>
      <c r="AH1851" s="94"/>
      <c r="AI1851"/>
      <c r="AJ1851"/>
      <c r="AM1851" s="13"/>
    </row>
    <row r="1852" spans="1:39" s="8" customFormat="1" ht="24.95" customHeight="1" x14ac:dyDescent="0.25">
      <c r="A1852" s="66" t="str">
        <f t="shared" si="28"/>
        <v/>
      </c>
      <c r="B1852" s="62"/>
      <c r="C1852" s="64" t="str">
        <f>IF(B1852="","",VLOOKUP(B1852,'Base productos'!A$2:H$11812,2,FALSE))</f>
        <v/>
      </c>
      <c r="D1852" s="67" t="str">
        <f>IF(B1852="","",VLOOKUP(B1852,'Base productos'!A$2:H$11812,3,FALSE))</f>
        <v/>
      </c>
      <c r="E1852" s="63" t="str">
        <f>IF(B1852="","",VLOOKUP(B1852,'Base productos'!A$2:H$11812,4,FALSE))</f>
        <v/>
      </c>
      <c r="F1852" s="63" t="str">
        <f>IF(B1852="","",VLOOKUP(B1852,'Base productos'!A$2:H$11812,5,FALSE))</f>
        <v/>
      </c>
      <c r="G1852" s="67" t="str">
        <f>IF(B1852="","",VLOOKUP(B1852,'Base productos'!A$2:H$11812,6,FALSE))</f>
        <v/>
      </c>
      <c r="H1852" s="67" t="str">
        <f>IF(B1852="","",VLOOKUP(B1852,'Base productos'!A$2:H$11812,7,FALSE))</f>
        <v/>
      </c>
      <c r="I1852" s="67" t="str">
        <f>IF(B1852="","",VLOOKUP(B1852,'Base productos'!A$2:H$11812,8,FALSE))</f>
        <v/>
      </c>
      <c r="J1852" s="47"/>
      <c r="K1852" s="48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  <c r="X1852" s="70"/>
      <c r="Y1852" s="69"/>
      <c r="Z1852" s="70"/>
      <c r="AA1852" s="105"/>
      <c r="AB1852" s="107"/>
      <c r="AC1852" s="106"/>
      <c r="AD1852" s="106"/>
      <c r="AE1852" s="54"/>
      <c r="AF1852" s="104"/>
      <c r="AG1852" s="94"/>
      <c r="AH1852" s="94"/>
      <c r="AI1852"/>
      <c r="AJ1852"/>
      <c r="AM1852" s="13"/>
    </row>
    <row r="1853" spans="1:39" s="8" customFormat="1" ht="24.95" customHeight="1" x14ac:dyDescent="0.25">
      <c r="A1853" s="66" t="str">
        <f t="shared" si="28"/>
        <v/>
      </c>
      <c r="B1853" s="62"/>
      <c r="C1853" s="64" t="str">
        <f>IF(B1853="","",VLOOKUP(B1853,'Base productos'!A$2:H$11812,2,FALSE))</f>
        <v/>
      </c>
      <c r="D1853" s="67" t="str">
        <f>IF(B1853="","",VLOOKUP(B1853,'Base productos'!A$2:H$11812,3,FALSE))</f>
        <v/>
      </c>
      <c r="E1853" s="63" t="str">
        <f>IF(B1853="","",VLOOKUP(B1853,'Base productos'!A$2:H$11812,4,FALSE))</f>
        <v/>
      </c>
      <c r="F1853" s="63" t="str">
        <f>IF(B1853="","",VLOOKUP(B1853,'Base productos'!A$2:H$11812,5,FALSE))</f>
        <v/>
      </c>
      <c r="G1853" s="67" t="str">
        <f>IF(B1853="","",VLOOKUP(B1853,'Base productos'!A$2:H$11812,6,FALSE))</f>
        <v/>
      </c>
      <c r="H1853" s="67" t="str">
        <f>IF(B1853="","",VLOOKUP(B1853,'Base productos'!A$2:H$11812,7,FALSE))</f>
        <v/>
      </c>
      <c r="I1853" s="67" t="str">
        <f>IF(B1853="","",VLOOKUP(B1853,'Base productos'!A$2:H$11812,8,FALSE))</f>
        <v/>
      </c>
      <c r="J1853" s="47"/>
      <c r="K1853" s="48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  <c r="X1853" s="70"/>
      <c r="Y1853" s="69"/>
      <c r="Z1853" s="70"/>
      <c r="AA1853" s="105"/>
      <c r="AB1853" s="107"/>
      <c r="AC1853" s="106"/>
      <c r="AD1853" s="106"/>
      <c r="AE1853" s="54"/>
      <c r="AF1853" s="104"/>
      <c r="AG1853" s="94"/>
      <c r="AH1853" s="94"/>
      <c r="AI1853"/>
      <c r="AJ1853"/>
      <c r="AM1853" s="13"/>
    </row>
    <row r="1854" spans="1:39" s="8" customFormat="1" ht="24.95" customHeight="1" x14ac:dyDescent="0.25">
      <c r="A1854" s="66" t="str">
        <f t="shared" si="28"/>
        <v/>
      </c>
      <c r="B1854" s="62"/>
      <c r="C1854" s="64" t="str">
        <f>IF(B1854="","",VLOOKUP(B1854,'Base productos'!A$2:H$11812,2,FALSE))</f>
        <v/>
      </c>
      <c r="D1854" s="67" t="str">
        <f>IF(B1854="","",VLOOKUP(B1854,'Base productos'!A$2:H$11812,3,FALSE))</f>
        <v/>
      </c>
      <c r="E1854" s="63" t="str">
        <f>IF(B1854="","",VLOOKUP(B1854,'Base productos'!A$2:H$11812,4,FALSE))</f>
        <v/>
      </c>
      <c r="F1854" s="63" t="str">
        <f>IF(B1854="","",VLOOKUP(B1854,'Base productos'!A$2:H$11812,5,FALSE))</f>
        <v/>
      </c>
      <c r="G1854" s="67" t="str">
        <f>IF(B1854="","",VLOOKUP(B1854,'Base productos'!A$2:H$11812,6,FALSE))</f>
        <v/>
      </c>
      <c r="H1854" s="67" t="str">
        <f>IF(B1854="","",VLOOKUP(B1854,'Base productos'!A$2:H$11812,7,FALSE))</f>
        <v/>
      </c>
      <c r="I1854" s="67" t="str">
        <f>IF(B1854="","",VLOOKUP(B1854,'Base productos'!A$2:H$11812,8,FALSE))</f>
        <v/>
      </c>
      <c r="J1854" s="47"/>
      <c r="K1854" s="48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  <c r="X1854" s="70"/>
      <c r="Y1854" s="69"/>
      <c r="Z1854" s="70"/>
      <c r="AA1854" s="105"/>
      <c r="AB1854" s="107"/>
      <c r="AC1854" s="106"/>
      <c r="AD1854" s="106"/>
      <c r="AE1854" s="54"/>
      <c r="AF1854" s="104"/>
      <c r="AG1854" s="94"/>
      <c r="AH1854" s="94"/>
      <c r="AI1854"/>
      <c r="AJ1854"/>
      <c r="AM1854" s="13"/>
    </row>
    <row r="1855" spans="1:39" s="8" customFormat="1" ht="24.95" customHeight="1" x14ac:dyDescent="0.25">
      <c r="A1855" s="66" t="str">
        <f t="shared" si="28"/>
        <v/>
      </c>
      <c r="B1855" s="62"/>
      <c r="C1855" s="64" t="str">
        <f>IF(B1855="","",VLOOKUP(B1855,'Base productos'!A$2:H$11812,2,FALSE))</f>
        <v/>
      </c>
      <c r="D1855" s="67" t="str">
        <f>IF(B1855="","",VLOOKUP(B1855,'Base productos'!A$2:H$11812,3,FALSE))</f>
        <v/>
      </c>
      <c r="E1855" s="63" t="str">
        <f>IF(B1855="","",VLOOKUP(B1855,'Base productos'!A$2:H$11812,4,FALSE))</f>
        <v/>
      </c>
      <c r="F1855" s="63" t="str">
        <f>IF(B1855="","",VLOOKUP(B1855,'Base productos'!A$2:H$11812,5,FALSE))</f>
        <v/>
      </c>
      <c r="G1855" s="67" t="str">
        <f>IF(B1855="","",VLOOKUP(B1855,'Base productos'!A$2:H$11812,6,FALSE))</f>
        <v/>
      </c>
      <c r="H1855" s="67" t="str">
        <f>IF(B1855="","",VLOOKUP(B1855,'Base productos'!A$2:H$11812,7,FALSE))</f>
        <v/>
      </c>
      <c r="I1855" s="67" t="str">
        <f>IF(B1855="","",VLOOKUP(B1855,'Base productos'!A$2:H$11812,8,FALSE))</f>
        <v/>
      </c>
      <c r="J1855" s="47"/>
      <c r="K1855" s="48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  <c r="X1855" s="70"/>
      <c r="Y1855" s="69"/>
      <c r="Z1855" s="70"/>
      <c r="AA1855" s="105"/>
      <c r="AB1855" s="107"/>
      <c r="AC1855" s="106"/>
      <c r="AD1855" s="106"/>
      <c r="AE1855" s="54"/>
      <c r="AF1855" s="104"/>
      <c r="AG1855" s="94"/>
      <c r="AH1855" s="94"/>
      <c r="AI1855"/>
      <c r="AJ1855"/>
      <c r="AM1855" s="13"/>
    </row>
    <row r="1856" spans="1:39" s="8" customFormat="1" ht="24.95" customHeight="1" x14ac:dyDescent="0.25">
      <c r="A1856" s="66" t="str">
        <f t="shared" si="28"/>
        <v/>
      </c>
      <c r="B1856" s="62"/>
      <c r="C1856" s="64" t="str">
        <f>IF(B1856="","",VLOOKUP(B1856,'Base productos'!A$2:H$11812,2,FALSE))</f>
        <v/>
      </c>
      <c r="D1856" s="67" t="str">
        <f>IF(B1856="","",VLOOKUP(B1856,'Base productos'!A$2:H$11812,3,FALSE))</f>
        <v/>
      </c>
      <c r="E1856" s="63" t="str">
        <f>IF(B1856="","",VLOOKUP(B1856,'Base productos'!A$2:H$11812,4,FALSE))</f>
        <v/>
      </c>
      <c r="F1856" s="63" t="str">
        <f>IF(B1856="","",VLOOKUP(B1856,'Base productos'!A$2:H$11812,5,FALSE))</f>
        <v/>
      </c>
      <c r="G1856" s="67" t="str">
        <f>IF(B1856="","",VLOOKUP(B1856,'Base productos'!A$2:H$11812,6,FALSE))</f>
        <v/>
      </c>
      <c r="H1856" s="67" t="str">
        <f>IF(B1856="","",VLOOKUP(B1856,'Base productos'!A$2:H$11812,7,FALSE))</f>
        <v/>
      </c>
      <c r="I1856" s="67" t="str">
        <f>IF(B1856="","",VLOOKUP(B1856,'Base productos'!A$2:H$11812,8,FALSE))</f>
        <v/>
      </c>
      <c r="J1856" s="47"/>
      <c r="K1856" s="48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  <c r="X1856" s="70"/>
      <c r="Y1856" s="69"/>
      <c r="Z1856" s="70"/>
      <c r="AA1856" s="105"/>
      <c r="AB1856" s="107"/>
      <c r="AC1856" s="106"/>
      <c r="AD1856" s="106"/>
      <c r="AE1856" s="54"/>
      <c r="AF1856" s="104"/>
      <c r="AG1856" s="94"/>
      <c r="AH1856" s="94"/>
      <c r="AI1856"/>
      <c r="AJ1856"/>
      <c r="AM1856" s="13"/>
    </row>
    <row r="1857" spans="1:39" s="8" customFormat="1" ht="24.95" customHeight="1" x14ac:dyDescent="0.25">
      <c r="A1857" s="66" t="str">
        <f t="shared" si="28"/>
        <v/>
      </c>
      <c r="B1857" s="62"/>
      <c r="C1857" s="64" t="str">
        <f>IF(B1857="","",VLOOKUP(B1857,'Base productos'!A$2:H$11812,2,FALSE))</f>
        <v/>
      </c>
      <c r="D1857" s="67" t="str">
        <f>IF(B1857="","",VLOOKUP(B1857,'Base productos'!A$2:H$11812,3,FALSE))</f>
        <v/>
      </c>
      <c r="E1857" s="63" t="str">
        <f>IF(B1857="","",VLOOKUP(B1857,'Base productos'!A$2:H$11812,4,FALSE))</f>
        <v/>
      </c>
      <c r="F1857" s="63" t="str">
        <f>IF(B1857="","",VLOOKUP(B1857,'Base productos'!A$2:H$11812,5,FALSE))</f>
        <v/>
      </c>
      <c r="G1857" s="67" t="str">
        <f>IF(B1857="","",VLOOKUP(B1857,'Base productos'!A$2:H$11812,6,FALSE))</f>
        <v/>
      </c>
      <c r="H1857" s="67" t="str">
        <f>IF(B1857="","",VLOOKUP(B1857,'Base productos'!A$2:H$11812,7,FALSE))</f>
        <v/>
      </c>
      <c r="I1857" s="67" t="str">
        <f>IF(B1857="","",VLOOKUP(B1857,'Base productos'!A$2:H$11812,8,FALSE))</f>
        <v/>
      </c>
      <c r="J1857" s="47"/>
      <c r="K1857" s="48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  <c r="X1857" s="70"/>
      <c r="Y1857" s="69"/>
      <c r="Z1857" s="70"/>
      <c r="AA1857" s="105"/>
      <c r="AB1857" s="107"/>
      <c r="AC1857" s="106"/>
      <c r="AD1857" s="106"/>
      <c r="AE1857" s="54"/>
      <c r="AF1857" s="104"/>
      <c r="AG1857" s="94"/>
      <c r="AH1857" s="94"/>
      <c r="AI1857"/>
      <c r="AJ1857"/>
      <c r="AM1857" s="13"/>
    </row>
    <row r="1858" spans="1:39" s="8" customFormat="1" ht="24.95" customHeight="1" x14ac:dyDescent="0.25">
      <c r="A1858" s="66" t="str">
        <f t="shared" si="28"/>
        <v/>
      </c>
      <c r="B1858" s="62"/>
      <c r="C1858" s="64" t="str">
        <f>IF(B1858="","",VLOOKUP(B1858,'Base productos'!A$2:H$11812,2,FALSE))</f>
        <v/>
      </c>
      <c r="D1858" s="67" t="str">
        <f>IF(B1858="","",VLOOKUP(B1858,'Base productos'!A$2:H$11812,3,FALSE))</f>
        <v/>
      </c>
      <c r="E1858" s="63" t="str">
        <f>IF(B1858="","",VLOOKUP(B1858,'Base productos'!A$2:H$11812,4,FALSE))</f>
        <v/>
      </c>
      <c r="F1858" s="63" t="str">
        <f>IF(B1858="","",VLOOKUP(B1858,'Base productos'!A$2:H$11812,5,FALSE))</f>
        <v/>
      </c>
      <c r="G1858" s="67" t="str">
        <f>IF(B1858="","",VLOOKUP(B1858,'Base productos'!A$2:H$11812,6,FALSE))</f>
        <v/>
      </c>
      <c r="H1858" s="67" t="str">
        <f>IF(B1858="","",VLOOKUP(B1858,'Base productos'!A$2:H$11812,7,FALSE))</f>
        <v/>
      </c>
      <c r="I1858" s="67" t="str">
        <f>IF(B1858="","",VLOOKUP(B1858,'Base productos'!A$2:H$11812,8,FALSE))</f>
        <v/>
      </c>
      <c r="J1858" s="47"/>
      <c r="K1858" s="48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  <c r="X1858" s="70"/>
      <c r="Y1858" s="69"/>
      <c r="Z1858" s="70"/>
      <c r="AA1858" s="105"/>
      <c r="AB1858" s="107"/>
      <c r="AC1858" s="106"/>
      <c r="AD1858" s="106"/>
      <c r="AE1858" s="54"/>
      <c r="AF1858" s="104"/>
      <c r="AG1858" s="94"/>
      <c r="AH1858" s="94"/>
      <c r="AI1858"/>
      <c r="AJ1858"/>
      <c r="AM1858" s="13"/>
    </row>
    <row r="1859" spans="1:39" s="8" customFormat="1" ht="24.95" customHeight="1" x14ac:dyDescent="0.25">
      <c r="A1859" s="66" t="str">
        <f t="shared" si="28"/>
        <v/>
      </c>
      <c r="B1859" s="62"/>
      <c r="C1859" s="64" t="str">
        <f>IF(B1859="","",VLOOKUP(B1859,'Base productos'!A$2:H$11812,2,FALSE))</f>
        <v/>
      </c>
      <c r="D1859" s="67" t="str">
        <f>IF(B1859="","",VLOOKUP(B1859,'Base productos'!A$2:H$11812,3,FALSE))</f>
        <v/>
      </c>
      <c r="E1859" s="63" t="str">
        <f>IF(B1859="","",VLOOKUP(B1859,'Base productos'!A$2:H$11812,4,FALSE))</f>
        <v/>
      </c>
      <c r="F1859" s="63" t="str">
        <f>IF(B1859="","",VLOOKUP(B1859,'Base productos'!A$2:H$11812,5,FALSE))</f>
        <v/>
      </c>
      <c r="G1859" s="67" t="str">
        <f>IF(B1859="","",VLOOKUP(B1859,'Base productos'!A$2:H$11812,6,FALSE))</f>
        <v/>
      </c>
      <c r="H1859" s="67" t="str">
        <f>IF(B1859="","",VLOOKUP(B1859,'Base productos'!A$2:H$11812,7,FALSE))</f>
        <v/>
      </c>
      <c r="I1859" s="67" t="str">
        <f>IF(B1859="","",VLOOKUP(B1859,'Base productos'!A$2:H$11812,8,FALSE))</f>
        <v/>
      </c>
      <c r="J1859" s="47"/>
      <c r="K1859" s="48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  <c r="X1859" s="70"/>
      <c r="Y1859" s="69"/>
      <c r="Z1859" s="70"/>
      <c r="AA1859" s="105"/>
      <c r="AB1859" s="107"/>
      <c r="AC1859" s="106"/>
      <c r="AD1859" s="106"/>
      <c r="AE1859" s="54"/>
      <c r="AF1859" s="104"/>
      <c r="AG1859" s="94"/>
      <c r="AH1859" s="94"/>
      <c r="AI1859"/>
      <c r="AJ1859"/>
      <c r="AM1859" s="13"/>
    </row>
    <row r="1860" spans="1:39" s="8" customFormat="1" ht="24.95" customHeight="1" x14ac:dyDescent="0.25">
      <c r="A1860" s="66" t="str">
        <f t="shared" si="28"/>
        <v/>
      </c>
      <c r="B1860" s="62"/>
      <c r="C1860" s="64" t="str">
        <f>IF(B1860="","",VLOOKUP(B1860,'Base productos'!A$2:H$11812,2,FALSE))</f>
        <v/>
      </c>
      <c r="D1860" s="67" t="str">
        <f>IF(B1860="","",VLOOKUP(B1860,'Base productos'!A$2:H$11812,3,FALSE))</f>
        <v/>
      </c>
      <c r="E1860" s="63" t="str">
        <f>IF(B1860="","",VLOOKUP(B1860,'Base productos'!A$2:H$11812,4,FALSE))</f>
        <v/>
      </c>
      <c r="F1860" s="63" t="str">
        <f>IF(B1860="","",VLOOKUP(B1860,'Base productos'!A$2:H$11812,5,FALSE))</f>
        <v/>
      </c>
      <c r="G1860" s="67" t="str">
        <f>IF(B1860="","",VLOOKUP(B1860,'Base productos'!A$2:H$11812,6,FALSE))</f>
        <v/>
      </c>
      <c r="H1860" s="67" t="str">
        <f>IF(B1860="","",VLOOKUP(B1860,'Base productos'!A$2:H$11812,7,FALSE))</f>
        <v/>
      </c>
      <c r="I1860" s="67" t="str">
        <f>IF(B1860="","",VLOOKUP(B1860,'Base productos'!A$2:H$11812,8,FALSE))</f>
        <v/>
      </c>
      <c r="J1860" s="47"/>
      <c r="K1860" s="48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  <c r="X1860" s="70"/>
      <c r="Y1860" s="69"/>
      <c r="Z1860" s="70"/>
      <c r="AA1860" s="105"/>
      <c r="AB1860" s="107"/>
      <c r="AC1860" s="106"/>
      <c r="AD1860" s="106"/>
      <c r="AE1860" s="54"/>
      <c r="AF1860" s="104"/>
      <c r="AG1860" s="94"/>
      <c r="AH1860" s="94"/>
      <c r="AI1860"/>
      <c r="AJ1860"/>
      <c r="AM1860" s="13"/>
    </row>
    <row r="1861" spans="1:39" s="8" customFormat="1" ht="24.95" customHeight="1" x14ac:dyDescent="0.25">
      <c r="A1861" s="66" t="str">
        <f t="shared" si="28"/>
        <v/>
      </c>
      <c r="B1861" s="62"/>
      <c r="C1861" s="64" t="str">
        <f>IF(B1861="","",VLOOKUP(B1861,'Base productos'!A$2:H$11812,2,FALSE))</f>
        <v/>
      </c>
      <c r="D1861" s="67" t="str">
        <f>IF(B1861="","",VLOOKUP(B1861,'Base productos'!A$2:H$11812,3,FALSE))</f>
        <v/>
      </c>
      <c r="E1861" s="63" t="str">
        <f>IF(B1861="","",VLOOKUP(B1861,'Base productos'!A$2:H$11812,4,FALSE))</f>
        <v/>
      </c>
      <c r="F1861" s="63" t="str">
        <f>IF(B1861="","",VLOOKUP(B1861,'Base productos'!A$2:H$11812,5,FALSE))</f>
        <v/>
      </c>
      <c r="G1861" s="67" t="str">
        <f>IF(B1861="","",VLOOKUP(B1861,'Base productos'!A$2:H$11812,6,FALSE))</f>
        <v/>
      </c>
      <c r="H1861" s="67" t="str">
        <f>IF(B1861="","",VLOOKUP(B1861,'Base productos'!A$2:H$11812,7,FALSE))</f>
        <v/>
      </c>
      <c r="I1861" s="67" t="str">
        <f>IF(B1861="","",VLOOKUP(B1861,'Base productos'!A$2:H$11812,8,FALSE))</f>
        <v/>
      </c>
      <c r="J1861" s="47"/>
      <c r="K1861" s="48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  <c r="X1861" s="70"/>
      <c r="Y1861" s="69"/>
      <c r="Z1861" s="70"/>
      <c r="AA1861" s="105"/>
      <c r="AB1861" s="107"/>
      <c r="AC1861" s="106"/>
      <c r="AD1861" s="106"/>
      <c r="AE1861" s="54"/>
      <c r="AF1861" s="104"/>
      <c r="AG1861" s="94"/>
      <c r="AH1861" s="94"/>
      <c r="AI1861"/>
      <c r="AJ1861"/>
      <c r="AM1861" s="13"/>
    </row>
    <row r="1862" spans="1:39" s="8" customFormat="1" ht="24.95" customHeight="1" x14ac:dyDescent="0.25">
      <c r="A1862" s="66" t="str">
        <f t="shared" si="28"/>
        <v/>
      </c>
      <c r="B1862" s="62"/>
      <c r="C1862" s="64" t="str">
        <f>IF(B1862="","",VLOOKUP(B1862,'Base productos'!A$2:H$11812,2,FALSE))</f>
        <v/>
      </c>
      <c r="D1862" s="67" t="str">
        <f>IF(B1862="","",VLOOKUP(B1862,'Base productos'!A$2:H$11812,3,FALSE))</f>
        <v/>
      </c>
      <c r="E1862" s="63" t="str">
        <f>IF(B1862="","",VLOOKUP(B1862,'Base productos'!A$2:H$11812,4,FALSE))</f>
        <v/>
      </c>
      <c r="F1862" s="63" t="str">
        <f>IF(B1862="","",VLOOKUP(B1862,'Base productos'!A$2:H$11812,5,FALSE))</f>
        <v/>
      </c>
      <c r="G1862" s="67" t="str">
        <f>IF(B1862="","",VLOOKUP(B1862,'Base productos'!A$2:H$11812,6,FALSE))</f>
        <v/>
      </c>
      <c r="H1862" s="67" t="str">
        <f>IF(B1862="","",VLOOKUP(B1862,'Base productos'!A$2:H$11812,7,FALSE))</f>
        <v/>
      </c>
      <c r="I1862" s="67" t="str">
        <f>IF(B1862="","",VLOOKUP(B1862,'Base productos'!A$2:H$11812,8,FALSE))</f>
        <v/>
      </c>
      <c r="J1862" s="47"/>
      <c r="K1862" s="48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  <c r="X1862" s="70"/>
      <c r="Y1862" s="69"/>
      <c r="Z1862" s="70"/>
      <c r="AA1862" s="105"/>
      <c r="AB1862" s="107"/>
      <c r="AC1862" s="106"/>
      <c r="AD1862" s="106"/>
      <c r="AE1862" s="54"/>
      <c r="AF1862" s="104"/>
      <c r="AG1862" s="94"/>
      <c r="AH1862" s="94"/>
      <c r="AI1862"/>
      <c r="AJ1862"/>
      <c r="AM1862" s="13"/>
    </row>
    <row r="1863" spans="1:39" s="8" customFormat="1" ht="24.95" customHeight="1" x14ac:dyDescent="0.25">
      <c r="A1863" s="66" t="str">
        <f t="shared" si="28"/>
        <v/>
      </c>
      <c r="B1863" s="62"/>
      <c r="C1863" s="64" t="str">
        <f>IF(B1863="","",VLOOKUP(B1863,'Base productos'!A$2:H$11812,2,FALSE))</f>
        <v/>
      </c>
      <c r="D1863" s="67" t="str">
        <f>IF(B1863="","",VLOOKUP(B1863,'Base productos'!A$2:H$11812,3,FALSE))</f>
        <v/>
      </c>
      <c r="E1863" s="63" t="str">
        <f>IF(B1863="","",VLOOKUP(B1863,'Base productos'!A$2:H$11812,4,FALSE))</f>
        <v/>
      </c>
      <c r="F1863" s="63" t="str">
        <f>IF(B1863="","",VLOOKUP(B1863,'Base productos'!A$2:H$11812,5,FALSE))</f>
        <v/>
      </c>
      <c r="G1863" s="67" t="str">
        <f>IF(B1863="","",VLOOKUP(B1863,'Base productos'!A$2:H$11812,6,FALSE))</f>
        <v/>
      </c>
      <c r="H1863" s="67" t="str">
        <f>IF(B1863="","",VLOOKUP(B1863,'Base productos'!A$2:H$11812,7,FALSE))</f>
        <v/>
      </c>
      <c r="I1863" s="67" t="str">
        <f>IF(B1863="","",VLOOKUP(B1863,'Base productos'!A$2:H$11812,8,FALSE))</f>
        <v/>
      </c>
      <c r="J1863" s="47"/>
      <c r="K1863" s="48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  <c r="X1863" s="70"/>
      <c r="Y1863" s="69"/>
      <c r="Z1863" s="70"/>
      <c r="AA1863" s="105"/>
      <c r="AB1863" s="107"/>
      <c r="AC1863" s="106"/>
      <c r="AD1863" s="106"/>
      <c r="AE1863" s="54"/>
      <c r="AF1863" s="104"/>
      <c r="AG1863" s="94"/>
      <c r="AH1863" s="94"/>
      <c r="AI1863"/>
      <c r="AJ1863"/>
      <c r="AM1863" s="13"/>
    </row>
    <row r="1864" spans="1:39" s="8" customFormat="1" ht="24.95" customHeight="1" x14ac:dyDescent="0.25">
      <c r="A1864" s="66" t="str">
        <f t="shared" si="28"/>
        <v/>
      </c>
      <c r="B1864" s="62"/>
      <c r="C1864" s="64" t="str">
        <f>IF(B1864="","",VLOOKUP(B1864,'Base productos'!A$2:H$11812,2,FALSE))</f>
        <v/>
      </c>
      <c r="D1864" s="67" t="str">
        <f>IF(B1864="","",VLOOKUP(B1864,'Base productos'!A$2:H$11812,3,FALSE))</f>
        <v/>
      </c>
      <c r="E1864" s="63" t="str">
        <f>IF(B1864="","",VLOOKUP(B1864,'Base productos'!A$2:H$11812,4,FALSE))</f>
        <v/>
      </c>
      <c r="F1864" s="63" t="str">
        <f>IF(B1864="","",VLOOKUP(B1864,'Base productos'!A$2:H$11812,5,FALSE))</f>
        <v/>
      </c>
      <c r="G1864" s="67" t="str">
        <f>IF(B1864="","",VLOOKUP(B1864,'Base productos'!A$2:H$11812,6,FALSE))</f>
        <v/>
      </c>
      <c r="H1864" s="67" t="str">
        <f>IF(B1864="","",VLOOKUP(B1864,'Base productos'!A$2:H$11812,7,FALSE))</f>
        <v/>
      </c>
      <c r="I1864" s="67" t="str">
        <f>IF(B1864="","",VLOOKUP(B1864,'Base productos'!A$2:H$11812,8,FALSE))</f>
        <v/>
      </c>
      <c r="J1864" s="47"/>
      <c r="K1864" s="48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  <c r="X1864" s="70"/>
      <c r="Y1864" s="69"/>
      <c r="Z1864" s="70"/>
      <c r="AA1864" s="105"/>
      <c r="AB1864" s="107"/>
      <c r="AC1864" s="106"/>
      <c r="AD1864" s="106"/>
      <c r="AE1864" s="54"/>
      <c r="AF1864" s="104"/>
      <c r="AG1864" s="94"/>
      <c r="AH1864" s="94"/>
      <c r="AI1864"/>
      <c r="AJ1864"/>
      <c r="AM1864" s="13"/>
    </row>
    <row r="1865" spans="1:39" s="8" customFormat="1" ht="24.95" customHeight="1" x14ac:dyDescent="0.25">
      <c r="A1865" s="66" t="str">
        <f t="shared" si="28"/>
        <v/>
      </c>
      <c r="B1865" s="62"/>
      <c r="C1865" s="64" t="str">
        <f>IF(B1865="","",VLOOKUP(B1865,'Base productos'!A$2:H$11812,2,FALSE))</f>
        <v/>
      </c>
      <c r="D1865" s="67" t="str">
        <f>IF(B1865="","",VLOOKUP(B1865,'Base productos'!A$2:H$11812,3,FALSE))</f>
        <v/>
      </c>
      <c r="E1865" s="63" t="str">
        <f>IF(B1865="","",VLOOKUP(B1865,'Base productos'!A$2:H$11812,4,FALSE))</f>
        <v/>
      </c>
      <c r="F1865" s="63" t="str">
        <f>IF(B1865="","",VLOOKUP(B1865,'Base productos'!A$2:H$11812,5,FALSE))</f>
        <v/>
      </c>
      <c r="G1865" s="67" t="str">
        <f>IF(B1865="","",VLOOKUP(B1865,'Base productos'!A$2:H$11812,6,FALSE))</f>
        <v/>
      </c>
      <c r="H1865" s="67" t="str">
        <f>IF(B1865="","",VLOOKUP(B1865,'Base productos'!A$2:H$11812,7,FALSE))</f>
        <v/>
      </c>
      <c r="I1865" s="67" t="str">
        <f>IF(B1865="","",VLOOKUP(B1865,'Base productos'!A$2:H$11812,8,FALSE))</f>
        <v/>
      </c>
      <c r="J1865" s="47"/>
      <c r="K1865" s="48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  <c r="X1865" s="70"/>
      <c r="Y1865" s="69"/>
      <c r="Z1865" s="70"/>
      <c r="AA1865" s="105"/>
      <c r="AB1865" s="107"/>
      <c r="AC1865" s="106"/>
      <c r="AD1865" s="106"/>
      <c r="AE1865" s="54"/>
      <c r="AF1865" s="104"/>
      <c r="AG1865" s="94"/>
      <c r="AH1865" s="94"/>
      <c r="AI1865"/>
      <c r="AJ1865"/>
      <c r="AM1865" s="13"/>
    </row>
    <row r="1866" spans="1:39" s="8" customFormat="1" ht="24.95" customHeight="1" x14ac:dyDescent="0.25">
      <c r="A1866" s="66" t="str">
        <f t="shared" si="28"/>
        <v/>
      </c>
      <c r="B1866" s="62"/>
      <c r="C1866" s="64" t="str">
        <f>IF(B1866="","",VLOOKUP(B1866,'Base productos'!A$2:H$11812,2,FALSE))</f>
        <v/>
      </c>
      <c r="D1866" s="67" t="str">
        <f>IF(B1866="","",VLOOKUP(B1866,'Base productos'!A$2:H$11812,3,FALSE))</f>
        <v/>
      </c>
      <c r="E1866" s="63" t="str">
        <f>IF(B1866="","",VLOOKUP(B1866,'Base productos'!A$2:H$11812,4,FALSE))</f>
        <v/>
      </c>
      <c r="F1866" s="63" t="str">
        <f>IF(B1866="","",VLOOKUP(B1866,'Base productos'!A$2:H$11812,5,FALSE))</f>
        <v/>
      </c>
      <c r="G1866" s="67" t="str">
        <f>IF(B1866="","",VLOOKUP(B1866,'Base productos'!A$2:H$11812,6,FALSE))</f>
        <v/>
      </c>
      <c r="H1866" s="67" t="str">
        <f>IF(B1866="","",VLOOKUP(B1866,'Base productos'!A$2:H$11812,7,FALSE))</f>
        <v/>
      </c>
      <c r="I1866" s="67" t="str">
        <f>IF(B1866="","",VLOOKUP(B1866,'Base productos'!A$2:H$11812,8,FALSE))</f>
        <v/>
      </c>
      <c r="J1866" s="47"/>
      <c r="K1866" s="48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  <c r="X1866" s="70"/>
      <c r="Y1866" s="69"/>
      <c r="Z1866" s="70"/>
      <c r="AA1866" s="105"/>
      <c r="AB1866" s="107"/>
      <c r="AC1866" s="106"/>
      <c r="AD1866" s="106"/>
      <c r="AE1866" s="54"/>
      <c r="AF1866" s="104"/>
      <c r="AG1866" s="94"/>
      <c r="AH1866" s="94"/>
      <c r="AI1866"/>
      <c r="AJ1866"/>
      <c r="AM1866" s="13"/>
    </row>
    <row r="1867" spans="1:39" s="8" customFormat="1" ht="24.95" customHeight="1" x14ac:dyDescent="0.25">
      <c r="A1867" s="66" t="str">
        <f t="shared" si="28"/>
        <v/>
      </c>
      <c r="B1867" s="62"/>
      <c r="C1867" s="64" t="str">
        <f>IF(B1867="","",VLOOKUP(B1867,'Base productos'!A$2:H$11812,2,FALSE))</f>
        <v/>
      </c>
      <c r="D1867" s="67" t="str">
        <f>IF(B1867="","",VLOOKUP(B1867,'Base productos'!A$2:H$11812,3,FALSE))</f>
        <v/>
      </c>
      <c r="E1867" s="63" t="str">
        <f>IF(B1867="","",VLOOKUP(B1867,'Base productos'!A$2:H$11812,4,FALSE))</f>
        <v/>
      </c>
      <c r="F1867" s="63" t="str">
        <f>IF(B1867="","",VLOOKUP(B1867,'Base productos'!A$2:H$11812,5,FALSE))</f>
        <v/>
      </c>
      <c r="G1867" s="67" t="str">
        <f>IF(B1867="","",VLOOKUP(B1867,'Base productos'!A$2:H$11812,6,FALSE))</f>
        <v/>
      </c>
      <c r="H1867" s="67" t="str">
        <f>IF(B1867="","",VLOOKUP(B1867,'Base productos'!A$2:H$11812,7,FALSE))</f>
        <v/>
      </c>
      <c r="I1867" s="67" t="str">
        <f>IF(B1867="","",VLOOKUP(B1867,'Base productos'!A$2:H$11812,8,FALSE))</f>
        <v/>
      </c>
      <c r="J1867" s="47"/>
      <c r="K1867" s="48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  <c r="X1867" s="70"/>
      <c r="Y1867" s="69"/>
      <c r="Z1867" s="70"/>
      <c r="AA1867" s="105"/>
      <c r="AB1867" s="107"/>
      <c r="AC1867" s="106"/>
      <c r="AD1867" s="106"/>
      <c r="AE1867" s="54"/>
      <c r="AF1867" s="104"/>
      <c r="AG1867" s="94"/>
      <c r="AH1867" s="94"/>
      <c r="AI1867"/>
      <c r="AJ1867"/>
      <c r="AM1867" s="13"/>
    </row>
    <row r="1868" spans="1:39" s="8" customFormat="1" ht="24.95" customHeight="1" x14ac:dyDescent="0.25">
      <c r="A1868" s="66" t="str">
        <f t="shared" si="28"/>
        <v/>
      </c>
      <c r="B1868" s="62"/>
      <c r="C1868" s="64" t="str">
        <f>IF(B1868="","",VLOOKUP(B1868,'Base productos'!A$2:H$11812,2,FALSE))</f>
        <v/>
      </c>
      <c r="D1868" s="67" t="str">
        <f>IF(B1868="","",VLOOKUP(B1868,'Base productos'!A$2:H$11812,3,FALSE))</f>
        <v/>
      </c>
      <c r="E1868" s="63" t="str">
        <f>IF(B1868="","",VLOOKUP(B1868,'Base productos'!A$2:H$11812,4,FALSE))</f>
        <v/>
      </c>
      <c r="F1868" s="63" t="str">
        <f>IF(B1868="","",VLOOKUP(B1868,'Base productos'!A$2:H$11812,5,FALSE))</f>
        <v/>
      </c>
      <c r="G1868" s="67" t="str">
        <f>IF(B1868="","",VLOOKUP(B1868,'Base productos'!A$2:H$11812,6,FALSE))</f>
        <v/>
      </c>
      <c r="H1868" s="67" t="str">
        <f>IF(B1868="","",VLOOKUP(B1868,'Base productos'!A$2:H$11812,7,FALSE))</f>
        <v/>
      </c>
      <c r="I1868" s="67" t="str">
        <f>IF(B1868="","",VLOOKUP(B1868,'Base productos'!A$2:H$11812,8,FALSE))</f>
        <v/>
      </c>
      <c r="J1868" s="47"/>
      <c r="K1868" s="48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  <c r="X1868" s="70"/>
      <c r="Y1868" s="69"/>
      <c r="Z1868" s="70"/>
      <c r="AA1868" s="105"/>
      <c r="AB1868" s="107"/>
      <c r="AC1868" s="106"/>
      <c r="AD1868" s="106"/>
      <c r="AE1868" s="54"/>
      <c r="AF1868" s="104"/>
      <c r="AG1868" s="94"/>
      <c r="AH1868" s="94"/>
      <c r="AI1868"/>
      <c r="AJ1868"/>
      <c r="AM1868" s="13"/>
    </row>
    <row r="1869" spans="1:39" s="8" customFormat="1" ht="24.95" customHeight="1" x14ac:dyDescent="0.25">
      <c r="A1869" s="66" t="str">
        <f t="shared" si="28"/>
        <v/>
      </c>
      <c r="B1869" s="62"/>
      <c r="C1869" s="64" t="str">
        <f>IF(B1869="","",VLOOKUP(B1869,'Base productos'!A$2:H$11812,2,FALSE))</f>
        <v/>
      </c>
      <c r="D1869" s="67" t="str">
        <f>IF(B1869="","",VLOOKUP(B1869,'Base productos'!A$2:H$11812,3,FALSE))</f>
        <v/>
      </c>
      <c r="E1869" s="63" t="str">
        <f>IF(B1869="","",VLOOKUP(B1869,'Base productos'!A$2:H$11812,4,FALSE))</f>
        <v/>
      </c>
      <c r="F1869" s="63" t="str">
        <f>IF(B1869="","",VLOOKUP(B1869,'Base productos'!A$2:H$11812,5,FALSE))</f>
        <v/>
      </c>
      <c r="G1869" s="67" t="str">
        <f>IF(B1869="","",VLOOKUP(B1869,'Base productos'!A$2:H$11812,6,FALSE))</f>
        <v/>
      </c>
      <c r="H1869" s="67" t="str">
        <f>IF(B1869="","",VLOOKUP(B1869,'Base productos'!A$2:H$11812,7,FALSE))</f>
        <v/>
      </c>
      <c r="I1869" s="67" t="str">
        <f>IF(B1869="","",VLOOKUP(B1869,'Base productos'!A$2:H$11812,8,FALSE))</f>
        <v/>
      </c>
      <c r="J1869" s="47"/>
      <c r="K1869" s="48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  <c r="X1869" s="70"/>
      <c r="Y1869" s="69"/>
      <c r="Z1869" s="70"/>
      <c r="AA1869" s="105"/>
      <c r="AB1869" s="107"/>
      <c r="AC1869" s="106"/>
      <c r="AD1869" s="106"/>
      <c r="AE1869" s="54"/>
      <c r="AF1869" s="104"/>
      <c r="AG1869" s="94"/>
      <c r="AH1869" s="94"/>
      <c r="AI1869"/>
      <c r="AJ1869"/>
      <c r="AM1869" s="13"/>
    </row>
    <row r="1870" spans="1:39" s="8" customFormat="1" ht="24.95" customHeight="1" x14ac:dyDescent="0.25">
      <c r="A1870" s="66" t="str">
        <f t="shared" si="28"/>
        <v/>
      </c>
      <c r="B1870" s="62"/>
      <c r="C1870" s="64" t="str">
        <f>IF(B1870="","",VLOOKUP(B1870,'Base productos'!A$2:H$11812,2,FALSE))</f>
        <v/>
      </c>
      <c r="D1870" s="67" t="str">
        <f>IF(B1870="","",VLOOKUP(B1870,'Base productos'!A$2:H$11812,3,FALSE))</f>
        <v/>
      </c>
      <c r="E1870" s="63" t="str">
        <f>IF(B1870="","",VLOOKUP(B1870,'Base productos'!A$2:H$11812,4,FALSE))</f>
        <v/>
      </c>
      <c r="F1870" s="63" t="str">
        <f>IF(B1870="","",VLOOKUP(B1870,'Base productos'!A$2:H$11812,5,FALSE))</f>
        <v/>
      </c>
      <c r="G1870" s="67" t="str">
        <f>IF(B1870="","",VLOOKUP(B1870,'Base productos'!A$2:H$11812,6,FALSE))</f>
        <v/>
      </c>
      <c r="H1870" s="67" t="str">
        <f>IF(B1870="","",VLOOKUP(B1870,'Base productos'!A$2:H$11812,7,FALSE))</f>
        <v/>
      </c>
      <c r="I1870" s="67" t="str">
        <f>IF(B1870="","",VLOOKUP(B1870,'Base productos'!A$2:H$11812,8,FALSE))</f>
        <v/>
      </c>
      <c r="J1870" s="47"/>
      <c r="K1870" s="48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  <c r="X1870" s="70"/>
      <c r="Y1870" s="69"/>
      <c r="Z1870" s="70"/>
      <c r="AA1870" s="105"/>
      <c r="AB1870" s="107"/>
      <c r="AC1870" s="106"/>
      <c r="AD1870" s="106"/>
      <c r="AE1870" s="54"/>
      <c r="AF1870" s="104"/>
      <c r="AG1870" s="94"/>
      <c r="AH1870" s="94"/>
      <c r="AI1870"/>
      <c r="AJ1870"/>
      <c r="AM1870" s="13"/>
    </row>
    <row r="1871" spans="1:39" s="8" customFormat="1" ht="24.95" customHeight="1" x14ac:dyDescent="0.25">
      <c r="A1871" s="66" t="str">
        <f t="shared" si="28"/>
        <v/>
      </c>
      <c r="B1871" s="62"/>
      <c r="C1871" s="64" t="str">
        <f>IF(B1871="","",VLOOKUP(B1871,'Base productos'!A$2:H$11812,2,FALSE))</f>
        <v/>
      </c>
      <c r="D1871" s="67" t="str">
        <f>IF(B1871="","",VLOOKUP(B1871,'Base productos'!A$2:H$11812,3,FALSE))</f>
        <v/>
      </c>
      <c r="E1871" s="63" t="str">
        <f>IF(B1871="","",VLOOKUP(B1871,'Base productos'!A$2:H$11812,4,FALSE))</f>
        <v/>
      </c>
      <c r="F1871" s="63" t="str">
        <f>IF(B1871="","",VLOOKUP(B1871,'Base productos'!A$2:H$11812,5,FALSE))</f>
        <v/>
      </c>
      <c r="G1871" s="67" t="str">
        <f>IF(B1871="","",VLOOKUP(B1871,'Base productos'!A$2:H$11812,6,FALSE))</f>
        <v/>
      </c>
      <c r="H1871" s="67" t="str">
        <f>IF(B1871="","",VLOOKUP(B1871,'Base productos'!A$2:H$11812,7,FALSE))</f>
        <v/>
      </c>
      <c r="I1871" s="67" t="str">
        <f>IF(B1871="","",VLOOKUP(B1871,'Base productos'!A$2:H$11812,8,FALSE))</f>
        <v/>
      </c>
      <c r="J1871" s="47"/>
      <c r="K1871" s="48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  <c r="X1871" s="70"/>
      <c r="Y1871" s="69"/>
      <c r="Z1871" s="70"/>
      <c r="AA1871" s="105"/>
      <c r="AB1871" s="107"/>
      <c r="AC1871" s="106"/>
      <c r="AD1871" s="106"/>
      <c r="AE1871" s="54"/>
      <c r="AF1871" s="104"/>
      <c r="AG1871" s="94"/>
      <c r="AH1871" s="94"/>
      <c r="AI1871"/>
      <c r="AJ1871"/>
      <c r="AM1871" s="13"/>
    </row>
    <row r="1872" spans="1:39" s="8" customFormat="1" ht="24.95" customHeight="1" x14ac:dyDescent="0.25">
      <c r="A1872" s="66" t="str">
        <f t="shared" si="28"/>
        <v/>
      </c>
      <c r="B1872" s="62"/>
      <c r="C1872" s="64" t="str">
        <f>IF(B1872="","",VLOOKUP(B1872,'Base productos'!A$2:H$11812,2,FALSE))</f>
        <v/>
      </c>
      <c r="D1872" s="67" t="str">
        <f>IF(B1872="","",VLOOKUP(B1872,'Base productos'!A$2:H$11812,3,FALSE))</f>
        <v/>
      </c>
      <c r="E1872" s="63" t="str">
        <f>IF(B1872="","",VLOOKUP(B1872,'Base productos'!A$2:H$11812,4,FALSE))</f>
        <v/>
      </c>
      <c r="F1872" s="63" t="str">
        <f>IF(B1872="","",VLOOKUP(B1872,'Base productos'!A$2:H$11812,5,FALSE))</f>
        <v/>
      </c>
      <c r="G1872" s="67" t="str">
        <f>IF(B1872="","",VLOOKUP(B1872,'Base productos'!A$2:H$11812,6,FALSE))</f>
        <v/>
      </c>
      <c r="H1872" s="67" t="str">
        <f>IF(B1872="","",VLOOKUP(B1872,'Base productos'!A$2:H$11812,7,FALSE))</f>
        <v/>
      </c>
      <c r="I1872" s="67" t="str">
        <f>IF(B1872="","",VLOOKUP(B1872,'Base productos'!A$2:H$11812,8,FALSE))</f>
        <v/>
      </c>
      <c r="J1872" s="47"/>
      <c r="K1872" s="48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  <c r="X1872" s="70"/>
      <c r="Y1872" s="69"/>
      <c r="Z1872" s="70"/>
      <c r="AA1872" s="105"/>
      <c r="AB1872" s="107"/>
      <c r="AC1872" s="106"/>
      <c r="AD1872" s="106"/>
      <c r="AE1872" s="54"/>
      <c r="AF1872" s="104"/>
      <c r="AG1872" s="94"/>
      <c r="AH1872" s="94"/>
      <c r="AI1872"/>
      <c r="AJ1872"/>
      <c r="AM1872" s="13"/>
    </row>
    <row r="1873" spans="1:39" s="8" customFormat="1" ht="24.95" customHeight="1" x14ac:dyDescent="0.25">
      <c r="A1873" s="66" t="str">
        <f t="shared" si="28"/>
        <v/>
      </c>
      <c r="B1873" s="62"/>
      <c r="C1873" s="64" t="str">
        <f>IF(B1873="","",VLOOKUP(B1873,'Base productos'!A$2:H$11812,2,FALSE))</f>
        <v/>
      </c>
      <c r="D1873" s="67" t="str">
        <f>IF(B1873="","",VLOOKUP(B1873,'Base productos'!A$2:H$11812,3,FALSE))</f>
        <v/>
      </c>
      <c r="E1873" s="63" t="str">
        <f>IF(B1873="","",VLOOKUP(B1873,'Base productos'!A$2:H$11812,4,FALSE))</f>
        <v/>
      </c>
      <c r="F1873" s="63" t="str">
        <f>IF(B1873="","",VLOOKUP(B1873,'Base productos'!A$2:H$11812,5,FALSE))</f>
        <v/>
      </c>
      <c r="G1873" s="67" t="str">
        <f>IF(B1873="","",VLOOKUP(B1873,'Base productos'!A$2:H$11812,6,FALSE))</f>
        <v/>
      </c>
      <c r="H1873" s="67" t="str">
        <f>IF(B1873="","",VLOOKUP(B1873,'Base productos'!A$2:H$11812,7,FALSE))</f>
        <v/>
      </c>
      <c r="I1873" s="67" t="str">
        <f>IF(B1873="","",VLOOKUP(B1873,'Base productos'!A$2:H$11812,8,FALSE))</f>
        <v/>
      </c>
      <c r="J1873" s="47"/>
      <c r="K1873" s="48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  <c r="X1873" s="70"/>
      <c r="Y1873" s="69"/>
      <c r="Z1873" s="70"/>
      <c r="AA1873" s="105"/>
      <c r="AB1873" s="107"/>
      <c r="AC1873" s="106"/>
      <c r="AD1873" s="106"/>
      <c r="AE1873" s="54"/>
      <c r="AF1873" s="104"/>
      <c r="AG1873" s="94"/>
      <c r="AH1873" s="94"/>
      <c r="AI1873"/>
      <c r="AJ1873"/>
      <c r="AM1873" s="13"/>
    </row>
    <row r="1874" spans="1:39" s="8" customFormat="1" ht="24.95" customHeight="1" x14ac:dyDescent="0.25">
      <c r="A1874" s="66" t="str">
        <f t="shared" si="28"/>
        <v/>
      </c>
      <c r="B1874" s="62"/>
      <c r="C1874" s="64" t="str">
        <f>IF(B1874="","",VLOOKUP(B1874,'Base productos'!A$2:H$11812,2,FALSE))</f>
        <v/>
      </c>
      <c r="D1874" s="67" t="str">
        <f>IF(B1874="","",VLOOKUP(B1874,'Base productos'!A$2:H$11812,3,FALSE))</f>
        <v/>
      </c>
      <c r="E1874" s="63" t="str">
        <f>IF(B1874="","",VLOOKUP(B1874,'Base productos'!A$2:H$11812,4,FALSE))</f>
        <v/>
      </c>
      <c r="F1874" s="63" t="str">
        <f>IF(B1874="","",VLOOKUP(B1874,'Base productos'!A$2:H$11812,5,FALSE))</f>
        <v/>
      </c>
      <c r="G1874" s="67" t="str">
        <f>IF(B1874="","",VLOOKUP(B1874,'Base productos'!A$2:H$11812,6,FALSE))</f>
        <v/>
      </c>
      <c r="H1874" s="67" t="str">
        <f>IF(B1874="","",VLOOKUP(B1874,'Base productos'!A$2:H$11812,7,FALSE))</f>
        <v/>
      </c>
      <c r="I1874" s="67" t="str">
        <f>IF(B1874="","",VLOOKUP(B1874,'Base productos'!A$2:H$11812,8,FALSE))</f>
        <v/>
      </c>
      <c r="J1874" s="47"/>
      <c r="K1874" s="48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X1874" s="70"/>
      <c r="Y1874" s="69"/>
      <c r="Z1874" s="70"/>
      <c r="AA1874" s="105"/>
      <c r="AB1874" s="107"/>
      <c r="AC1874" s="106"/>
      <c r="AD1874" s="106"/>
      <c r="AE1874" s="54"/>
      <c r="AF1874" s="104"/>
      <c r="AG1874" s="94"/>
      <c r="AH1874" s="94"/>
      <c r="AI1874"/>
      <c r="AJ1874"/>
      <c r="AM1874" s="13"/>
    </row>
    <row r="1875" spans="1:39" s="8" customFormat="1" ht="24.95" customHeight="1" x14ac:dyDescent="0.25">
      <c r="A1875" s="66" t="str">
        <f t="shared" si="28"/>
        <v/>
      </c>
      <c r="B1875" s="62"/>
      <c r="C1875" s="64" t="str">
        <f>IF(B1875="","",VLOOKUP(B1875,'Base productos'!A$2:H$11812,2,FALSE))</f>
        <v/>
      </c>
      <c r="D1875" s="67" t="str">
        <f>IF(B1875="","",VLOOKUP(B1875,'Base productos'!A$2:H$11812,3,FALSE))</f>
        <v/>
      </c>
      <c r="E1875" s="63" t="str">
        <f>IF(B1875="","",VLOOKUP(B1875,'Base productos'!A$2:H$11812,4,FALSE))</f>
        <v/>
      </c>
      <c r="F1875" s="63" t="str">
        <f>IF(B1875="","",VLOOKUP(B1875,'Base productos'!A$2:H$11812,5,FALSE))</f>
        <v/>
      </c>
      <c r="G1875" s="67" t="str">
        <f>IF(B1875="","",VLOOKUP(B1875,'Base productos'!A$2:H$11812,6,FALSE))</f>
        <v/>
      </c>
      <c r="H1875" s="67" t="str">
        <f>IF(B1875="","",VLOOKUP(B1875,'Base productos'!A$2:H$11812,7,FALSE))</f>
        <v/>
      </c>
      <c r="I1875" s="67" t="str">
        <f>IF(B1875="","",VLOOKUP(B1875,'Base productos'!A$2:H$11812,8,FALSE))</f>
        <v/>
      </c>
      <c r="J1875" s="47"/>
      <c r="K1875" s="48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  <c r="X1875" s="70"/>
      <c r="Y1875" s="69"/>
      <c r="Z1875" s="70"/>
      <c r="AA1875" s="105"/>
      <c r="AB1875" s="107"/>
      <c r="AC1875" s="106"/>
      <c r="AD1875" s="106"/>
      <c r="AE1875" s="54"/>
      <c r="AF1875" s="104"/>
      <c r="AG1875" s="94"/>
      <c r="AH1875" s="94"/>
      <c r="AI1875"/>
      <c r="AJ1875"/>
      <c r="AM1875" s="13"/>
    </row>
    <row r="1876" spans="1:39" s="8" customFormat="1" ht="24.95" customHeight="1" x14ac:dyDescent="0.25">
      <c r="A1876" s="66" t="str">
        <f t="shared" si="28"/>
        <v/>
      </c>
      <c r="B1876" s="62"/>
      <c r="C1876" s="64" t="str">
        <f>IF(B1876="","",VLOOKUP(B1876,'Base productos'!A$2:H$11812,2,FALSE))</f>
        <v/>
      </c>
      <c r="D1876" s="67" t="str">
        <f>IF(B1876="","",VLOOKUP(B1876,'Base productos'!A$2:H$11812,3,FALSE))</f>
        <v/>
      </c>
      <c r="E1876" s="63" t="str">
        <f>IF(B1876="","",VLOOKUP(B1876,'Base productos'!A$2:H$11812,4,FALSE))</f>
        <v/>
      </c>
      <c r="F1876" s="63" t="str">
        <f>IF(B1876="","",VLOOKUP(B1876,'Base productos'!A$2:H$11812,5,FALSE))</f>
        <v/>
      </c>
      <c r="G1876" s="67" t="str">
        <f>IF(B1876="","",VLOOKUP(B1876,'Base productos'!A$2:H$11812,6,FALSE))</f>
        <v/>
      </c>
      <c r="H1876" s="67" t="str">
        <f>IF(B1876="","",VLOOKUP(B1876,'Base productos'!A$2:H$11812,7,FALSE))</f>
        <v/>
      </c>
      <c r="I1876" s="67" t="str">
        <f>IF(B1876="","",VLOOKUP(B1876,'Base productos'!A$2:H$11812,8,FALSE))</f>
        <v/>
      </c>
      <c r="J1876" s="47"/>
      <c r="K1876" s="48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  <c r="X1876" s="70"/>
      <c r="Y1876" s="69"/>
      <c r="Z1876" s="70"/>
      <c r="AA1876" s="105"/>
      <c r="AB1876" s="107"/>
      <c r="AC1876" s="106"/>
      <c r="AD1876" s="106"/>
      <c r="AE1876" s="54"/>
      <c r="AF1876" s="104"/>
      <c r="AG1876" s="94"/>
      <c r="AH1876" s="94"/>
      <c r="AI1876"/>
      <c r="AJ1876"/>
      <c r="AM1876" s="13"/>
    </row>
    <row r="1877" spans="1:39" s="8" customFormat="1" ht="24.95" customHeight="1" x14ac:dyDescent="0.25">
      <c r="A1877" s="66" t="str">
        <f t="shared" si="28"/>
        <v/>
      </c>
      <c r="B1877" s="62"/>
      <c r="C1877" s="64" t="str">
        <f>IF(B1877="","",VLOOKUP(B1877,'Base productos'!A$2:H$11812,2,FALSE))</f>
        <v/>
      </c>
      <c r="D1877" s="67" t="str">
        <f>IF(B1877="","",VLOOKUP(B1877,'Base productos'!A$2:H$11812,3,FALSE))</f>
        <v/>
      </c>
      <c r="E1877" s="63" t="str">
        <f>IF(B1877="","",VLOOKUP(B1877,'Base productos'!A$2:H$11812,4,FALSE))</f>
        <v/>
      </c>
      <c r="F1877" s="63" t="str">
        <f>IF(B1877="","",VLOOKUP(B1877,'Base productos'!A$2:H$11812,5,FALSE))</f>
        <v/>
      </c>
      <c r="G1877" s="67" t="str">
        <f>IF(B1877="","",VLOOKUP(B1877,'Base productos'!A$2:H$11812,6,FALSE))</f>
        <v/>
      </c>
      <c r="H1877" s="67" t="str">
        <f>IF(B1877="","",VLOOKUP(B1877,'Base productos'!A$2:H$11812,7,FALSE))</f>
        <v/>
      </c>
      <c r="I1877" s="67" t="str">
        <f>IF(B1877="","",VLOOKUP(B1877,'Base productos'!A$2:H$11812,8,FALSE))</f>
        <v/>
      </c>
      <c r="J1877" s="47"/>
      <c r="K1877" s="48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  <c r="X1877" s="70"/>
      <c r="Y1877" s="69"/>
      <c r="Z1877" s="70"/>
      <c r="AA1877" s="105"/>
      <c r="AB1877" s="107"/>
      <c r="AC1877" s="106"/>
      <c r="AD1877" s="106"/>
      <c r="AE1877" s="54"/>
      <c r="AF1877" s="104"/>
      <c r="AG1877" s="94"/>
      <c r="AH1877" s="94"/>
      <c r="AI1877"/>
      <c r="AJ1877"/>
      <c r="AM1877" s="13"/>
    </row>
    <row r="1878" spans="1:39" s="8" customFormat="1" ht="24.95" customHeight="1" x14ac:dyDescent="0.25">
      <c r="A1878" s="66" t="str">
        <f t="shared" si="28"/>
        <v/>
      </c>
      <c r="B1878" s="62"/>
      <c r="C1878" s="64" t="str">
        <f>IF(B1878="","",VLOOKUP(B1878,'Base productos'!A$2:H$11812,2,FALSE))</f>
        <v/>
      </c>
      <c r="D1878" s="67" t="str">
        <f>IF(B1878="","",VLOOKUP(B1878,'Base productos'!A$2:H$11812,3,FALSE))</f>
        <v/>
      </c>
      <c r="E1878" s="63" t="str">
        <f>IF(B1878="","",VLOOKUP(B1878,'Base productos'!A$2:H$11812,4,FALSE))</f>
        <v/>
      </c>
      <c r="F1878" s="63" t="str">
        <f>IF(B1878="","",VLOOKUP(B1878,'Base productos'!A$2:H$11812,5,FALSE))</f>
        <v/>
      </c>
      <c r="G1878" s="67" t="str">
        <f>IF(B1878="","",VLOOKUP(B1878,'Base productos'!A$2:H$11812,6,FALSE))</f>
        <v/>
      </c>
      <c r="H1878" s="67" t="str">
        <f>IF(B1878="","",VLOOKUP(B1878,'Base productos'!A$2:H$11812,7,FALSE))</f>
        <v/>
      </c>
      <c r="I1878" s="67" t="str">
        <f>IF(B1878="","",VLOOKUP(B1878,'Base productos'!A$2:H$11812,8,FALSE))</f>
        <v/>
      </c>
      <c r="J1878" s="47"/>
      <c r="K1878" s="48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  <c r="X1878" s="70"/>
      <c r="Y1878" s="69"/>
      <c r="Z1878" s="70"/>
      <c r="AA1878" s="105"/>
      <c r="AB1878" s="107"/>
      <c r="AC1878" s="106"/>
      <c r="AD1878" s="106"/>
      <c r="AE1878" s="54"/>
      <c r="AF1878" s="104"/>
      <c r="AG1878" s="94"/>
      <c r="AH1878" s="94"/>
      <c r="AI1878"/>
      <c r="AJ1878"/>
      <c r="AM1878" s="13"/>
    </row>
    <row r="1879" spans="1:39" s="8" customFormat="1" ht="24.95" customHeight="1" x14ac:dyDescent="0.25">
      <c r="A1879" s="66" t="str">
        <f t="shared" si="28"/>
        <v/>
      </c>
      <c r="B1879" s="62"/>
      <c r="C1879" s="64" t="str">
        <f>IF(B1879="","",VLOOKUP(B1879,'Base productos'!A$2:H$11812,2,FALSE))</f>
        <v/>
      </c>
      <c r="D1879" s="67" t="str">
        <f>IF(B1879="","",VLOOKUP(B1879,'Base productos'!A$2:H$11812,3,FALSE))</f>
        <v/>
      </c>
      <c r="E1879" s="63" t="str">
        <f>IF(B1879="","",VLOOKUP(B1879,'Base productos'!A$2:H$11812,4,FALSE))</f>
        <v/>
      </c>
      <c r="F1879" s="63" t="str">
        <f>IF(B1879="","",VLOOKUP(B1879,'Base productos'!A$2:H$11812,5,FALSE))</f>
        <v/>
      </c>
      <c r="G1879" s="67" t="str">
        <f>IF(B1879="","",VLOOKUP(B1879,'Base productos'!A$2:H$11812,6,FALSE))</f>
        <v/>
      </c>
      <c r="H1879" s="67" t="str">
        <f>IF(B1879="","",VLOOKUP(B1879,'Base productos'!A$2:H$11812,7,FALSE))</f>
        <v/>
      </c>
      <c r="I1879" s="67" t="str">
        <f>IF(B1879="","",VLOOKUP(B1879,'Base productos'!A$2:H$11812,8,FALSE))</f>
        <v/>
      </c>
      <c r="J1879" s="47"/>
      <c r="K1879" s="48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  <c r="X1879" s="70"/>
      <c r="Y1879" s="69"/>
      <c r="Z1879" s="70"/>
      <c r="AA1879" s="105"/>
      <c r="AB1879" s="107"/>
      <c r="AC1879" s="106"/>
      <c r="AD1879" s="106"/>
      <c r="AE1879" s="54"/>
      <c r="AF1879" s="104"/>
      <c r="AG1879" s="94"/>
      <c r="AH1879" s="94"/>
      <c r="AI1879"/>
      <c r="AJ1879"/>
      <c r="AM1879" s="13"/>
    </row>
    <row r="1880" spans="1:39" s="8" customFormat="1" ht="24.95" customHeight="1" x14ac:dyDescent="0.25">
      <c r="A1880" s="66" t="str">
        <f t="shared" si="28"/>
        <v/>
      </c>
      <c r="B1880" s="62"/>
      <c r="C1880" s="64" t="str">
        <f>IF(B1880="","",VLOOKUP(B1880,'Base productos'!A$2:H$11812,2,FALSE))</f>
        <v/>
      </c>
      <c r="D1880" s="67" t="str">
        <f>IF(B1880="","",VLOOKUP(B1880,'Base productos'!A$2:H$11812,3,FALSE))</f>
        <v/>
      </c>
      <c r="E1880" s="63" t="str">
        <f>IF(B1880="","",VLOOKUP(B1880,'Base productos'!A$2:H$11812,4,FALSE))</f>
        <v/>
      </c>
      <c r="F1880" s="63" t="str">
        <f>IF(B1880="","",VLOOKUP(B1880,'Base productos'!A$2:H$11812,5,FALSE))</f>
        <v/>
      </c>
      <c r="G1880" s="67" t="str">
        <f>IF(B1880="","",VLOOKUP(B1880,'Base productos'!A$2:H$11812,6,FALSE))</f>
        <v/>
      </c>
      <c r="H1880" s="67" t="str">
        <f>IF(B1880="","",VLOOKUP(B1880,'Base productos'!A$2:H$11812,7,FALSE))</f>
        <v/>
      </c>
      <c r="I1880" s="67" t="str">
        <f>IF(B1880="","",VLOOKUP(B1880,'Base productos'!A$2:H$11812,8,FALSE))</f>
        <v/>
      </c>
      <c r="J1880" s="47"/>
      <c r="K1880" s="48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  <c r="X1880" s="70"/>
      <c r="Y1880" s="69"/>
      <c r="Z1880" s="70"/>
      <c r="AA1880" s="105"/>
      <c r="AB1880" s="107"/>
      <c r="AC1880" s="106"/>
      <c r="AD1880" s="106"/>
      <c r="AE1880" s="54"/>
      <c r="AF1880" s="104"/>
      <c r="AG1880" s="94"/>
      <c r="AH1880" s="94"/>
      <c r="AI1880"/>
      <c r="AJ1880"/>
      <c r="AM1880" s="13"/>
    </row>
    <row r="1881" spans="1:39" s="8" customFormat="1" ht="24.95" customHeight="1" x14ac:dyDescent="0.25">
      <c r="A1881" s="66" t="str">
        <f t="shared" ref="A1881:A1944" si="29">IF(A1880="","",IF(B1881="","",A1880))</f>
        <v/>
      </c>
      <c r="B1881" s="62"/>
      <c r="C1881" s="64" t="str">
        <f>IF(B1881="","",VLOOKUP(B1881,'Base productos'!A$2:H$11812,2,FALSE))</f>
        <v/>
      </c>
      <c r="D1881" s="67" t="str">
        <f>IF(B1881="","",VLOOKUP(B1881,'Base productos'!A$2:H$11812,3,FALSE))</f>
        <v/>
      </c>
      <c r="E1881" s="63" t="str">
        <f>IF(B1881="","",VLOOKUP(B1881,'Base productos'!A$2:H$11812,4,FALSE))</f>
        <v/>
      </c>
      <c r="F1881" s="63" t="str">
        <f>IF(B1881="","",VLOOKUP(B1881,'Base productos'!A$2:H$11812,5,FALSE))</f>
        <v/>
      </c>
      <c r="G1881" s="67" t="str">
        <f>IF(B1881="","",VLOOKUP(B1881,'Base productos'!A$2:H$11812,6,FALSE))</f>
        <v/>
      </c>
      <c r="H1881" s="67" t="str">
        <f>IF(B1881="","",VLOOKUP(B1881,'Base productos'!A$2:H$11812,7,FALSE))</f>
        <v/>
      </c>
      <c r="I1881" s="67" t="str">
        <f>IF(B1881="","",VLOOKUP(B1881,'Base productos'!A$2:H$11812,8,FALSE))</f>
        <v/>
      </c>
      <c r="J1881" s="47"/>
      <c r="K1881" s="48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  <c r="X1881" s="70"/>
      <c r="Y1881" s="69"/>
      <c r="Z1881" s="70"/>
      <c r="AA1881" s="105"/>
      <c r="AB1881" s="107"/>
      <c r="AC1881" s="106"/>
      <c r="AD1881" s="106"/>
      <c r="AE1881" s="54"/>
      <c r="AF1881" s="104"/>
      <c r="AG1881" s="94"/>
      <c r="AH1881" s="94"/>
      <c r="AI1881"/>
      <c r="AJ1881"/>
      <c r="AM1881" s="13"/>
    </row>
    <row r="1882" spans="1:39" s="8" customFormat="1" ht="24.95" customHeight="1" x14ac:dyDescent="0.25">
      <c r="A1882" s="66" t="str">
        <f t="shared" si="29"/>
        <v/>
      </c>
      <c r="B1882" s="62"/>
      <c r="C1882" s="64" t="str">
        <f>IF(B1882="","",VLOOKUP(B1882,'Base productos'!A$2:H$11812,2,FALSE))</f>
        <v/>
      </c>
      <c r="D1882" s="67" t="str">
        <f>IF(B1882="","",VLOOKUP(B1882,'Base productos'!A$2:H$11812,3,FALSE))</f>
        <v/>
      </c>
      <c r="E1882" s="63" t="str">
        <f>IF(B1882="","",VLOOKUP(B1882,'Base productos'!A$2:H$11812,4,FALSE))</f>
        <v/>
      </c>
      <c r="F1882" s="63" t="str">
        <f>IF(B1882="","",VLOOKUP(B1882,'Base productos'!A$2:H$11812,5,FALSE))</f>
        <v/>
      </c>
      <c r="G1882" s="67" t="str">
        <f>IF(B1882="","",VLOOKUP(B1882,'Base productos'!A$2:H$11812,6,FALSE))</f>
        <v/>
      </c>
      <c r="H1882" s="67" t="str">
        <f>IF(B1882="","",VLOOKUP(B1882,'Base productos'!A$2:H$11812,7,FALSE))</f>
        <v/>
      </c>
      <c r="I1882" s="67" t="str">
        <f>IF(B1882="","",VLOOKUP(B1882,'Base productos'!A$2:H$11812,8,FALSE))</f>
        <v/>
      </c>
      <c r="J1882" s="47"/>
      <c r="K1882" s="48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  <c r="X1882" s="70"/>
      <c r="Y1882" s="69"/>
      <c r="Z1882" s="70"/>
      <c r="AA1882" s="105"/>
      <c r="AB1882" s="107"/>
      <c r="AC1882" s="106"/>
      <c r="AD1882" s="106"/>
      <c r="AE1882" s="54"/>
      <c r="AF1882" s="104"/>
      <c r="AG1882" s="94"/>
      <c r="AH1882" s="94"/>
      <c r="AI1882"/>
      <c r="AJ1882"/>
      <c r="AM1882" s="13"/>
    </row>
    <row r="1883" spans="1:39" s="8" customFormat="1" ht="24.95" customHeight="1" x14ac:dyDescent="0.25">
      <c r="A1883" s="66" t="str">
        <f t="shared" si="29"/>
        <v/>
      </c>
      <c r="B1883" s="62"/>
      <c r="C1883" s="64" t="str">
        <f>IF(B1883="","",VLOOKUP(B1883,'Base productos'!A$2:H$11812,2,FALSE))</f>
        <v/>
      </c>
      <c r="D1883" s="67" t="str">
        <f>IF(B1883="","",VLOOKUP(B1883,'Base productos'!A$2:H$11812,3,FALSE))</f>
        <v/>
      </c>
      <c r="E1883" s="63" t="str">
        <f>IF(B1883="","",VLOOKUP(B1883,'Base productos'!A$2:H$11812,4,FALSE))</f>
        <v/>
      </c>
      <c r="F1883" s="63" t="str">
        <f>IF(B1883="","",VLOOKUP(B1883,'Base productos'!A$2:H$11812,5,FALSE))</f>
        <v/>
      </c>
      <c r="G1883" s="67" t="str">
        <f>IF(B1883="","",VLOOKUP(B1883,'Base productos'!A$2:H$11812,6,FALSE))</f>
        <v/>
      </c>
      <c r="H1883" s="67" t="str">
        <f>IF(B1883="","",VLOOKUP(B1883,'Base productos'!A$2:H$11812,7,FALSE))</f>
        <v/>
      </c>
      <c r="I1883" s="67" t="str">
        <f>IF(B1883="","",VLOOKUP(B1883,'Base productos'!A$2:H$11812,8,FALSE))</f>
        <v/>
      </c>
      <c r="J1883" s="47"/>
      <c r="K1883" s="48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  <c r="X1883" s="70"/>
      <c r="Y1883" s="69"/>
      <c r="Z1883" s="70"/>
      <c r="AA1883" s="105"/>
      <c r="AB1883" s="107"/>
      <c r="AC1883" s="106"/>
      <c r="AD1883" s="106"/>
      <c r="AE1883" s="54"/>
      <c r="AF1883" s="104"/>
      <c r="AG1883" s="94"/>
      <c r="AH1883" s="94"/>
      <c r="AI1883"/>
      <c r="AJ1883"/>
      <c r="AM1883" s="13"/>
    </row>
    <row r="1884" spans="1:39" s="8" customFormat="1" ht="24.95" customHeight="1" x14ac:dyDescent="0.25">
      <c r="A1884" s="66" t="str">
        <f t="shared" si="29"/>
        <v/>
      </c>
      <c r="B1884" s="62"/>
      <c r="C1884" s="64" t="str">
        <f>IF(B1884="","",VLOOKUP(B1884,'Base productos'!A$2:H$11812,2,FALSE))</f>
        <v/>
      </c>
      <c r="D1884" s="67" t="str">
        <f>IF(B1884="","",VLOOKUP(B1884,'Base productos'!A$2:H$11812,3,FALSE))</f>
        <v/>
      </c>
      <c r="E1884" s="63" t="str">
        <f>IF(B1884="","",VLOOKUP(B1884,'Base productos'!A$2:H$11812,4,FALSE))</f>
        <v/>
      </c>
      <c r="F1884" s="63" t="str">
        <f>IF(B1884="","",VLOOKUP(B1884,'Base productos'!A$2:H$11812,5,FALSE))</f>
        <v/>
      </c>
      <c r="G1884" s="67" t="str">
        <f>IF(B1884="","",VLOOKUP(B1884,'Base productos'!A$2:H$11812,6,FALSE))</f>
        <v/>
      </c>
      <c r="H1884" s="67" t="str">
        <f>IF(B1884="","",VLOOKUP(B1884,'Base productos'!A$2:H$11812,7,FALSE))</f>
        <v/>
      </c>
      <c r="I1884" s="67" t="str">
        <f>IF(B1884="","",VLOOKUP(B1884,'Base productos'!A$2:H$11812,8,FALSE))</f>
        <v/>
      </c>
      <c r="J1884" s="47"/>
      <c r="K1884" s="48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  <c r="X1884" s="70"/>
      <c r="Y1884" s="69"/>
      <c r="Z1884" s="70"/>
      <c r="AA1884" s="105"/>
      <c r="AB1884" s="107"/>
      <c r="AC1884" s="106"/>
      <c r="AD1884" s="106"/>
      <c r="AE1884" s="54"/>
      <c r="AF1884" s="104"/>
      <c r="AG1884" s="94"/>
      <c r="AH1884" s="94"/>
      <c r="AI1884"/>
      <c r="AJ1884"/>
      <c r="AM1884" s="13"/>
    </row>
    <row r="1885" spans="1:39" s="8" customFormat="1" ht="24.95" customHeight="1" x14ac:dyDescent="0.25">
      <c r="A1885" s="66" t="str">
        <f t="shared" si="29"/>
        <v/>
      </c>
      <c r="B1885" s="62"/>
      <c r="C1885" s="64" t="str">
        <f>IF(B1885="","",VLOOKUP(B1885,'Base productos'!A$2:H$11812,2,FALSE))</f>
        <v/>
      </c>
      <c r="D1885" s="67" t="str">
        <f>IF(B1885="","",VLOOKUP(B1885,'Base productos'!A$2:H$11812,3,FALSE))</f>
        <v/>
      </c>
      <c r="E1885" s="63" t="str">
        <f>IF(B1885="","",VLOOKUP(B1885,'Base productos'!A$2:H$11812,4,FALSE))</f>
        <v/>
      </c>
      <c r="F1885" s="63" t="str">
        <f>IF(B1885="","",VLOOKUP(B1885,'Base productos'!A$2:H$11812,5,FALSE))</f>
        <v/>
      </c>
      <c r="G1885" s="67" t="str">
        <f>IF(B1885="","",VLOOKUP(B1885,'Base productos'!A$2:H$11812,6,FALSE))</f>
        <v/>
      </c>
      <c r="H1885" s="67" t="str">
        <f>IF(B1885="","",VLOOKUP(B1885,'Base productos'!A$2:H$11812,7,FALSE))</f>
        <v/>
      </c>
      <c r="I1885" s="67" t="str">
        <f>IF(B1885="","",VLOOKUP(B1885,'Base productos'!A$2:H$11812,8,FALSE))</f>
        <v/>
      </c>
      <c r="J1885" s="47"/>
      <c r="K1885" s="48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  <c r="X1885" s="70"/>
      <c r="Y1885" s="69"/>
      <c r="Z1885" s="70"/>
      <c r="AA1885" s="105"/>
      <c r="AB1885" s="107"/>
      <c r="AC1885" s="106"/>
      <c r="AD1885" s="106"/>
      <c r="AE1885" s="54"/>
      <c r="AF1885" s="104"/>
      <c r="AG1885" s="94"/>
      <c r="AH1885" s="94"/>
      <c r="AI1885"/>
      <c r="AJ1885"/>
      <c r="AM1885" s="13"/>
    </row>
    <row r="1886" spans="1:39" s="8" customFormat="1" ht="24.95" customHeight="1" x14ac:dyDescent="0.25">
      <c r="A1886" s="66" t="str">
        <f t="shared" si="29"/>
        <v/>
      </c>
      <c r="B1886" s="62"/>
      <c r="C1886" s="64" t="str">
        <f>IF(B1886="","",VLOOKUP(B1886,'Base productos'!A$2:H$11812,2,FALSE))</f>
        <v/>
      </c>
      <c r="D1886" s="67" t="str">
        <f>IF(B1886="","",VLOOKUP(B1886,'Base productos'!A$2:H$11812,3,FALSE))</f>
        <v/>
      </c>
      <c r="E1886" s="63" t="str">
        <f>IF(B1886="","",VLOOKUP(B1886,'Base productos'!A$2:H$11812,4,FALSE))</f>
        <v/>
      </c>
      <c r="F1886" s="63" t="str">
        <f>IF(B1886="","",VLOOKUP(B1886,'Base productos'!A$2:H$11812,5,FALSE))</f>
        <v/>
      </c>
      <c r="G1886" s="67" t="str">
        <f>IF(B1886="","",VLOOKUP(B1886,'Base productos'!A$2:H$11812,6,FALSE))</f>
        <v/>
      </c>
      <c r="H1886" s="67" t="str">
        <f>IF(B1886="","",VLOOKUP(B1886,'Base productos'!A$2:H$11812,7,FALSE))</f>
        <v/>
      </c>
      <c r="I1886" s="67" t="str">
        <f>IF(B1886="","",VLOOKUP(B1886,'Base productos'!A$2:H$11812,8,FALSE))</f>
        <v/>
      </c>
      <c r="J1886" s="47"/>
      <c r="K1886" s="48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  <c r="X1886" s="70"/>
      <c r="Y1886" s="69"/>
      <c r="Z1886" s="70"/>
      <c r="AA1886" s="105"/>
      <c r="AB1886" s="107"/>
      <c r="AC1886" s="106"/>
      <c r="AD1886" s="106"/>
      <c r="AE1886" s="54"/>
      <c r="AF1886" s="104"/>
      <c r="AG1886" s="94"/>
      <c r="AH1886" s="94"/>
      <c r="AI1886"/>
      <c r="AJ1886"/>
      <c r="AM1886" s="13"/>
    </row>
    <row r="1887" spans="1:39" s="8" customFormat="1" ht="24.95" customHeight="1" x14ac:dyDescent="0.25">
      <c r="A1887" s="66" t="str">
        <f t="shared" si="29"/>
        <v/>
      </c>
      <c r="B1887" s="62"/>
      <c r="C1887" s="64" t="str">
        <f>IF(B1887="","",VLOOKUP(B1887,'Base productos'!A$2:H$11812,2,FALSE))</f>
        <v/>
      </c>
      <c r="D1887" s="67" t="str">
        <f>IF(B1887="","",VLOOKUP(B1887,'Base productos'!A$2:H$11812,3,FALSE))</f>
        <v/>
      </c>
      <c r="E1887" s="63" t="str">
        <f>IF(B1887="","",VLOOKUP(B1887,'Base productos'!A$2:H$11812,4,FALSE))</f>
        <v/>
      </c>
      <c r="F1887" s="63" t="str">
        <f>IF(B1887="","",VLOOKUP(B1887,'Base productos'!A$2:H$11812,5,FALSE))</f>
        <v/>
      </c>
      <c r="G1887" s="67" t="str">
        <f>IF(B1887="","",VLOOKUP(B1887,'Base productos'!A$2:H$11812,6,FALSE))</f>
        <v/>
      </c>
      <c r="H1887" s="67" t="str">
        <f>IF(B1887="","",VLOOKUP(B1887,'Base productos'!A$2:H$11812,7,FALSE))</f>
        <v/>
      </c>
      <c r="I1887" s="67" t="str">
        <f>IF(B1887="","",VLOOKUP(B1887,'Base productos'!A$2:H$11812,8,FALSE))</f>
        <v/>
      </c>
      <c r="J1887" s="47"/>
      <c r="K1887" s="48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  <c r="X1887" s="70"/>
      <c r="Y1887" s="69"/>
      <c r="Z1887" s="70"/>
      <c r="AA1887" s="105"/>
      <c r="AB1887" s="107"/>
      <c r="AC1887" s="106"/>
      <c r="AD1887" s="106"/>
      <c r="AE1887" s="54"/>
      <c r="AF1887" s="104"/>
      <c r="AG1887" s="94"/>
      <c r="AH1887" s="94"/>
      <c r="AI1887"/>
      <c r="AJ1887"/>
      <c r="AM1887" s="13"/>
    </row>
    <row r="1888" spans="1:39" s="8" customFormat="1" ht="24.95" customHeight="1" x14ac:dyDescent="0.25">
      <c r="A1888" s="66" t="str">
        <f t="shared" si="29"/>
        <v/>
      </c>
      <c r="B1888" s="62"/>
      <c r="C1888" s="64" t="str">
        <f>IF(B1888="","",VLOOKUP(B1888,'Base productos'!A$2:H$11812,2,FALSE))</f>
        <v/>
      </c>
      <c r="D1888" s="67" t="str">
        <f>IF(B1888="","",VLOOKUP(B1888,'Base productos'!A$2:H$11812,3,FALSE))</f>
        <v/>
      </c>
      <c r="E1888" s="63" t="str">
        <f>IF(B1888="","",VLOOKUP(B1888,'Base productos'!A$2:H$11812,4,FALSE))</f>
        <v/>
      </c>
      <c r="F1888" s="63" t="str">
        <f>IF(B1888="","",VLOOKUP(B1888,'Base productos'!A$2:H$11812,5,FALSE))</f>
        <v/>
      </c>
      <c r="G1888" s="67" t="str">
        <f>IF(B1888="","",VLOOKUP(B1888,'Base productos'!A$2:H$11812,6,FALSE))</f>
        <v/>
      </c>
      <c r="H1888" s="67" t="str">
        <f>IF(B1888="","",VLOOKUP(B1888,'Base productos'!A$2:H$11812,7,FALSE))</f>
        <v/>
      </c>
      <c r="I1888" s="67" t="str">
        <f>IF(B1888="","",VLOOKUP(B1888,'Base productos'!A$2:H$11812,8,FALSE))</f>
        <v/>
      </c>
      <c r="J1888" s="47"/>
      <c r="K1888" s="48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  <c r="X1888" s="70"/>
      <c r="Y1888" s="69"/>
      <c r="Z1888" s="70"/>
      <c r="AA1888" s="105"/>
      <c r="AB1888" s="107"/>
      <c r="AC1888" s="106"/>
      <c r="AD1888" s="106"/>
      <c r="AE1888" s="54"/>
      <c r="AF1888" s="104"/>
      <c r="AG1888" s="94"/>
      <c r="AH1888" s="94"/>
      <c r="AI1888"/>
      <c r="AJ1888"/>
      <c r="AM1888" s="13"/>
    </row>
    <row r="1889" spans="1:39" s="8" customFormat="1" ht="24.95" customHeight="1" x14ac:dyDescent="0.25">
      <c r="A1889" s="66" t="str">
        <f t="shared" si="29"/>
        <v/>
      </c>
      <c r="B1889" s="62"/>
      <c r="C1889" s="64" t="str">
        <f>IF(B1889="","",VLOOKUP(B1889,'Base productos'!A$2:H$11812,2,FALSE))</f>
        <v/>
      </c>
      <c r="D1889" s="67" t="str">
        <f>IF(B1889="","",VLOOKUP(B1889,'Base productos'!A$2:H$11812,3,FALSE))</f>
        <v/>
      </c>
      <c r="E1889" s="63" t="str">
        <f>IF(B1889="","",VLOOKUP(B1889,'Base productos'!A$2:H$11812,4,FALSE))</f>
        <v/>
      </c>
      <c r="F1889" s="63" t="str">
        <f>IF(B1889="","",VLOOKUP(B1889,'Base productos'!A$2:H$11812,5,FALSE))</f>
        <v/>
      </c>
      <c r="G1889" s="67" t="str">
        <f>IF(B1889="","",VLOOKUP(B1889,'Base productos'!A$2:H$11812,6,FALSE))</f>
        <v/>
      </c>
      <c r="H1889" s="67" t="str">
        <f>IF(B1889="","",VLOOKUP(B1889,'Base productos'!A$2:H$11812,7,FALSE))</f>
        <v/>
      </c>
      <c r="I1889" s="67" t="str">
        <f>IF(B1889="","",VLOOKUP(B1889,'Base productos'!A$2:H$11812,8,FALSE))</f>
        <v/>
      </c>
      <c r="J1889" s="47"/>
      <c r="K1889" s="48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  <c r="X1889" s="70"/>
      <c r="Y1889" s="69"/>
      <c r="Z1889" s="70"/>
      <c r="AA1889" s="105"/>
      <c r="AB1889" s="107"/>
      <c r="AC1889" s="106"/>
      <c r="AD1889" s="106"/>
      <c r="AE1889" s="54"/>
      <c r="AF1889" s="104"/>
      <c r="AG1889" s="94"/>
      <c r="AH1889" s="94"/>
      <c r="AI1889"/>
      <c r="AJ1889"/>
      <c r="AM1889" s="13"/>
    </row>
    <row r="1890" spans="1:39" s="8" customFormat="1" ht="24.95" customHeight="1" x14ac:dyDescent="0.25">
      <c r="A1890" s="66" t="str">
        <f t="shared" si="29"/>
        <v/>
      </c>
      <c r="B1890" s="62"/>
      <c r="C1890" s="64" t="str">
        <f>IF(B1890="","",VLOOKUP(B1890,'Base productos'!A$2:H$11812,2,FALSE))</f>
        <v/>
      </c>
      <c r="D1890" s="67" t="str">
        <f>IF(B1890="","",VLOOKUP(B1890,'Base productos'!A$2:H$11812,3,FALSE))</f>
        <v/>
      </c>
      <c r="E1890" s="63" t="str">
        <f>IF(B1890="","",VLOOKUP(B1890,'Base productos'!A$2:H$11812,4,FALSE))</f>
        <v/>
      </c>
      <c r="F1890" s="63" t="str">
        <f>IF(B1890="","",VLOOKUP(B1890,'Base productos'!A$2:H$11812,5,FALSE))</f>
        <v/>
      </c>
      <c r="G1890" s="67" t="str">
        <f>IF(B1890="","",VLOOKUP(B1890,'Base productos'!A$2:H$11812,6,FALSE))</f>
        <v/>
      </c>
      <c r="H1890" s="67" t="str">
        <f>IF(B1890="","",VLOOKUP(B1890,'Base productos'!A$2:H$11812,7,FALSE))</f>
        <v/>
      </c>
      <c r="I1890" s="67" t="str">
        <f>IF(B1890="","",VLOOKUP(B1890,'Base productos'!A$2:H$11812,8,FALSE))</f>
        <v/>
      </c>
      <c r="J1890" s="47"/>
      <c r="K1890" s="48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  <c r="X1890" s="70"/>
      <c r="Y1890" s="69"/>
      <c r="Z1890" s="70"/>
      <c r="AA1890" s="105"/>
      <c r="AB1890" s="107"/>
      <c r="AC1890" s="106"/>
      <c r="AD1890" s="106"/>
      <c r="AE1890" s="54"/>
      <c r="AF1890" s="104"/>
      <c r="AG1890" s="94"/>
      <c r="AH1890" s="94"/>
      <c r="AI1890"/>
      <c r="AJ1890"/>
      <c r="AM1890" s="13"/>
    </row>
    <row r="1891" spans="1:39" s="8" customFormat="1" ht="24.95" customHeight="1" x14ac:dyDescent="0.25">
      <c r="A1891" s="66" t="str">
        <f t="shared" si="29"/>
        <v/>
      </c>
      <c r="B1891" s="62"/>
      <c r="C1891" s="64" t="str">
        <f>IF(B1891="","",VLOOKUP(B1891,'Base productos'!A$2:H$11812,2,FALSE))</f>
        <v/>
      </c>
      <c r="D1891" s="67" t="str">
        <f>IF(B1891="","",VLOOKUP(B1891,'Base productos'!A$2:H$11812,3,FALSE))</f>
        <v/>
      </c>
      <c r="E1891" s="63" t="str">
        <f>IF(B1891="","",VLOOKUP(B1891,'Base productos'!A$2:H$11812,4,FALSE))</f>
        <v/>
      </c>
      <c r="F1891" s="63" t="str">
        <f>IF(B1891="","",VLOOKUP(B1891,'Base productos'!A$2:H$11812,5,FALSE))</f>
        <v/>
      </c>
      <c r="G1891" s="67" t="str">
        <f>IF(B1891="","",VLOOKUP(B1891,'Base productos'!A$2:H$11812,6,FALSE))</f>
        <v/>
      </c>
      <c r="H1891" s="67" t="str">
        <f>IF(B1891="","",VLOOKUP(B1891,'Base productos'!A$2:H$11812,7,FALSE))</f>
        <v/>
      </c>
      <c r="I1891" s="67" t="str">
        <f>IF(B1891="","",VLOOKUP(B1891,'Base productos'!A$2:H$11812,8,FALSE))</f>
        <v/>
      </c>
      <c r="J1891" s="47"/>
      <c r="K1891" s="48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  <c r="X1891" s="70"/>
      <c r="Y1891" s="69"/>
      <c r="Z1891" s="70"/>
      <c r="AA1891" s="105"/>
      <c r="AB1891" s="107"/>
      <c r="AC1891" s="106"/>
      <c r="AD1891" s="106"/>
      <c r="AE1891" s="54"/>
      <c r="AF1891" s="104"/>
      <c r="AG1891" s="94"/>
      <c r="AH1891" s="94"/>
      <c r="AI1891"/>
      <c r="AJ1891"/>
      <c r="AM1891" s="13"/>
    </row>
    <row r="1892" spans="1:39" s="8" customFormat="1" ht="24.95" customHeight="1" x14ac:dyDescent="0.25">
      <c r="A1892" s="66" t="str">
        <f t="shared" si="29"/>
        <v/>
      </c>
      <c r="B1892" s="62"/>
      <c r="C1892" s="64" t="str">
        <f>IF(B1892="","",VLOOKUP(B1892,'Base productos'!A$2:H$11812,2,FALSE))</f>
        <v/>
      </c>
      <c r="D1892" s="67" t="str">
        <f>IF(B1892="","",VLOOKUP(B1892,'Base productos'!A$2:H$11812,3,FALSE))</f>
        <v/>
      </c>
      <c r="E1892" s="63" t="str">
        <f>IF(B1892="","",VLOOKUP(B1892,'Base productos'!A$2:H$11812,4,FALSE))</f>
        <v/>
      </c>
      <c r="F1892" s="63" t="str">
        <f>IF(B1892="","",VLOOKUP(B1892,'Base productos'!A$2:H$11812,5,FALSE))</f>
        <v/>
      </c>
      <c r="G1892" s="67" t="str">
        <f>IF(B1892="","",VLOOKUP(B1892,'Base productos'!A$2:H$11812,6,FALSE))</f>
        <v/>
      </c>
      <c r="H1892" s="67" t="str">
        <f>IF(B1892="","",VLOOKUP(B1892,'Base productos'!A$2:H$11812,7,FALSE))</f>
        <v/>
      </c>
      <c r="I1892" s="67" t="str">
        <f>IF(B1892="","",VLOOKUP(B1892,'Base productos'!A$2:H$11812,8,FALSE))</f>
        <v/>
      </c>
      <c r="J1892" s="47"/>
      <c r="K1892" s="48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  <c r="X1892" s="70"/>
      <c r="Y1892" s="69"/>
      <c r="Z1892" s="70"/>
      <c r="AA1892" s="105"/>
      <c r="AB1892" s="107"/>
      <c r="AC1892" s="106"/>
      <c r="AD1892" s="106"/>
      <c r="AE1892" s="54"/>
      <c r="AF1892" s="104"/>
      <c r="AG1892" s="94"/>
      <c r="AH1892" s="94"/>
      <c r="AI1892"/>
      <c r="AJ1892"/>
      <c r="AM1892" s="13"/>
    </row>
    <row r="1893" spans="1:39" s="8" customFormat="1" ht="24.95" customHeight="1" x14ac:dyDescent="0.25">
      <c r="A1893" s="66" t="str">
        <f t="shared" si="29"/>
        <v/>
      </c>
      <c r="B1893" s="62"/>
      <c r="C1893" s="64" t="str">
        <f>IF(B1893="","",VLOOKUP(B1893,'Base productos'!A$2:H$11812,2,FALSE))</f>
        <v/>
      </c>
      <c r="D1893" s="67" t="str">
        <f>IF(B1893="","",VLOOKUP(B1893,'Base productos'!A$2:H$11812,3,FALSE))</f>
        <v/>
      </c>
      <c r="E1893" s="63" t="str">
        <f>IF(B1893="","",VLOOKUP(B1893,'Base productos'!A$2:H$11812,4,FALSE))</f>
        <v/>
      </c>
      <c r="F1893" s="63" t="str">
        <f>IF(B1893="","",VLOOKUP(B1893,'Base productos'!A$2:H$11812,5,FALSE))</f>
        <v/>
      </c>
      <c r="G1893" s="67" t="str">
        <f>IF(B1893="","",VLOOKUP(B1893,'Base productos'!A$2:H$11812,6,FALSE))</f>
        <v/>
      </c>
      <c r="H1893" s="67" t="str">
        <f>IF(B1893="","",VLOOKUP(B1893,'Base productos'!A$2:H$11812,7,FALSE))</f>
        <v/>
      </c>
      <c r="I1893" s="67" t="str">
        <f>IF(B1893="","",VLOOKUP(B1893,'Base productos'!A$2:H$11812,8,FALSE))</f>
        <v/>
      </c>
      <c r="J1893" s="47"/>
      <c r="K1893" s="48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  <c r="X1893" s="70"/>
      <c r="Y1893" s="69"/>
      <c r="Z1893" s="70"/>
      <c r="AA1893" s="105"/>
      <c r="AB1893" s="107"/>
      <c r="AC1893" s="106"/>
      <c r="AD1893" s="106"/>
      <c r="AE1893" s="54"/>
      <c r="AF1893" s="104"/>
      <c r="AG1893" s="94"/>
      <c r="AH1893" s="94"/>
      <c r="AI1893"/>
      <c r="AJ1893"/>
      <c r="AM1893" s="13"/>
    </row>
    <row r="1894" spans="1:39" s="8" customFormat="1" ht="24.95" customHeight="1" x14ac:dyDescent="0.25">
      <c r="A1894" s="66" t="str">
        <f t="shared" si="29"/>
        <v/>
      </c>
      <c r="B1894" s="62"/>
      <c r="C1894" s="64" t="str">
        <f>IF(B1894="","",VLOOKUP(B1894,'Base productos'!A$2:H$11812,2,FALSE))</f>
        <v/>
      </c>
      <c r="D1894" s="67" t="str">
        <f>IF(B1894="","",VLOOKUP(B1894,'Base productos'!A$2:H$11812,3,FALSE))</f>
        <v/>
      </c>
      <c r="E1894" s="63" t="str">
        <f>IF(B1894="","",VLOOKUP(B1894,'Base productos'!A$2:H$11812,4,FALSE))</f>
        <v/>
      </c>
      <c r="F1894" s="63" t="str">
        <f>IF(B1894="","",VLOOKUP(B1894,'Base productos'!A$2:H$11812,5,FALSE))</f>
        <v/>
      </c>
      <c r="G1894" s="67" t="str">
        <f>IF(B1894="","",VLOOKUP(B1894,'Base productos'!A$2:H$11812,6,FALSE))</f>
        <v/>
      </c>
      <c r="H1894" s="67" t="str">
        <f>IF(B1894="","",VLOOKUP(B1894,'Base productos'!A$2:H$11812,7,FALSE))</f>
        <v/>
      </c>
      <c r="I1894" s="67" t="str">
        <f>IF(B1894="","",VLOOKUP(B1894,'Base productos'!A$2:H$11812,8,FALSE))</f>
        <v/>
      </c>
      <c r="J1894" s="47"/>
      <c r="K1894" s="48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  <c r="X1894" s="70"/>
      <c r="Y1894" s="69"/>
      <c r="Z1894" s="70"/>
      <c r="AA1894" s="105"/>
      <c r="AB1894" s="107"/>
      <c r="AC1894" s="106"/>
      <c r="AD1894" s="106"/>
      <c r="AE1894" s="54"/>
      <c r="AF1894" s="104"/>
      <c r="AG1894" s="94"/>
      <c r="AH1894" s="94"/>
      <c r="AI1894"/>
      <c r="AJ1894"/>
      <c r="AM1894" s="13"/>
    </row>
    <row r="1895" spans="1:39" s="8" customFormat="1" ht="24.95" customHeight="1" x14ac:dyDescent="0.25">
      <c r="A1895" s="66" t="str">
        <f t="shared" si="29"/>
        <v/>
      </c>
      <c r="B1895" s="62"/>
      <c r="C1895" s="64" t="str">
        <f>IF(B1895="","",VLOOKUP(B1895,'Base productos'!A$2:H$11812,2,FALSE))</f>
        <v/>
      </c>
      <c r="D1895" s="67" t="str">
        <f>IF(B1895="","",VLOOKUP(B1895,'Base productos'!A$2:H$11812,3,FALSE))</f>
        <v/>
      </c>
      <c r="E1895" s="63" t="str">
        <f>IF(B1895="","",VLOOKUP(B1895,'Base productos'!A$2:H$11812,4,FALSE))</f>
        <v/>
      </c>
      <c r="F1895" s="63" t="str">
        <f>IF(B1895="","",VLOOKUP(B1895,'Base productos'!A$2:H$11812,5,FALSE))</f>
        <v/>
      </c>
      <c r="G1895" s="67" t="str">
        <f>IF(B1895="","",VLOOKUP(B1895,'Base productos'!A$2:H$11812,6,FALSE))</f>
        <v/>
      </c>
      <c r="H1895" s="67" t="str">
        <f>IF(B1895="","",VLOOKUP(B1895,'Base productos'!A$2:H$11812,7,FALSE))</f>
        <v/>
      </c>
      <c r="I1895" s="67" t="str">
        <f>IF(B1895="","",VLOOKUP(B1895,'Base productos'!A$2:H$11812,8,FALSE))</f>
        <v/>
      </c>
      <c r="J1895" s="47"/>
      <c r="K1895" s="48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  <c r="X1895" s="70"/>
      <c r="Y1895" s="69"/>
      <c r="Z1895" s="70"/>
      <c r="AA1895" s="105"/>
      <c r="AB1895" s="107"/>
      <c r="AC1895" s="106"/>
      <c r="AD1895" s="106"/>
      <c r="AE1895" s="54"/>
      <c r="AF1895" s="104"/>
      <c r="AG1895" s="94"/>
      <c r="AH1895" s="94"/>
      <c r="AI1895"/>
      <c r="AJ1895"/>
      <c r="AM1895" s="13"/>
    </row>
    <row r="1896" spans="1:39" s="8" customFormat="1" ht="24.95" customHeight="1" x14ac:dyDescent="0.25">
      <c r="A1896" s="66" t="str">
        <f t="shared" si="29"/>
        <v/>
      </c>
      <c r="B1896" s="62"/>
      <c r="C1896" s="64" t="str">
        <f>IF(B1896="","",VLOOKUP(B1896,'Base productos'!A$2:H$11812,2,FALSE))</f>
        <v/>
      </c>
      <c r="D1896" s="67" t="str">
        <f>IF(B1896="","",VLOOKUP(B1896,'Base productos'!A$2:H$11812,3,FALSE))</f>
        <v/>
      </c>
      <c r="E1896" s="63" t="str">
        <f>IF(B1896="","",VLOOKUP(B1896,'Base productos'!A$2:H$11812,4,FALSE))</f>
        <v/>
      </c>
      <c r="F1896" s="63" t="str">
        <f>IF(B1896="","",VLOOKUP(B1896,'Base productos'!A$2:H$11812,5,FALSE))</f>
        <v/>
      </c>
      <c r="G1896" s="67" t="str">
        <f>IF(B1896="","",VLOOKUP(B1896,'Base productos'!A$2:H$11812,6,FALSE))</f>
        <v/>
      </c>
      <c r="H1896" s="67" t="str">
        <f>IF(B1896="","",VLOOKUP(B1896,'Base productos'!A$2:H$11812,7,FALSE))</f>
        <v/>
      </c>
      <c r="I1896" s="67" t="str">
        <f>IF(B1896="","",VLOOKUP(B1896,'Base productos'!A$2:H$11812,8,FALSE))</f>
        <v/>
      </c>
      <c r="J1896" s="47"/>
      <c r="K1896" s="48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  <c r="X1896" s="70"/>
      <c r="Y1896" s="69"/>
      <c r="Z1896" s="70"/>
      <c r="AA1896" s="105"/>
      <c r="AB1896" s="107"/>
      <c r="AC1896" s="106"/>
      <c r="AD1896" s="106"/>
      <c r="AE1896" s="54"/>
      <c r="AF1896" s="104"/>
      <c r="AG1896" s="94"/>
      <c r="AH1896" s="94"/>
      <c r="AI1896"/>
      <c r="AJ1896"/>
      <c r="AM1896" s="13"/>
    </row>
    <row r="1897" spans="1:39" s="8" customFormat="1" ht="24.95" customHeight="1" x14ac:dyDescent="0.25">
      <c r="A1897" s="66" t="str">
        <f t="shared" si="29"/>
        <v/>
      </c>
      <c r="B1897" s="62"/>
      <c r="C1897" s="64" t="str">
        <f>IF(B1897="","",VLOOKUP(B1897,'Base productos'!A$2:H$11812,2,FALSE))</f>
        <v/>
      </c>
      <c r="D1897" s="67" t="str">
        <f>IF(B1897="","",VLOOKUP(B1897,'Base productos'!A$2:H$11812,3,FALSE))</f>
        <v/>
      </c>
      <c r="E1897" s="63" t="str">
        <f>IF(B1897="","",VLOOKUP(B1897,'Base productos'!A$2:H$11812,4,FALSE))</f>
        <v/>
      </c>
      <c r="F1897" s="63" t="str">
        <f>IF(B1897="","",VLOOKUP(B1897,'Base productos'!A$2:H$11812,5,FALSE))</f>
        <v/>
      </c>
      <c r="G1897" s="67" t="str">
        <f>IF(B1897="","",VLOOKUP(B1897,'Base productos'!A$2:H$11812,6,FALSE))</f>
        <v/>
      </c>
      <c r="H1897" s="67" t="str">
        <f>IF(B1897="","",VLOOKUP(B1897,'Base productos'!A$2:H$11812,7,FALSE))</f>
        <v/>
      </c>
      <c r="I1897" s="67" t="str">
        <f>IF(B1897="","",VLOOKUP(B1897,'Base productos'!A$2:H$11812,8,FALSE))</f>
        <v/>
      </c>
      <c r="J1897" s="47"/>
      <c r="K1897" s="48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  <c r="X1897" s="70"/>
      <c r="Y1897" s="69"/>
      <c r="Z1897" s="70"/>
      <c r="AA1897" s="105"/>
      <c r="AB1897" s="107"/>
      <c r="AC1897" s="106"/>
      <c r="AD1897" s="106"/>
      <c r="AE1897" s="54"/>
      <c r="AF1897" s="104"/>
      <c r="AG1897" s="94"/>
      <c r="AH1897" s="94"/>
      <c r="AI1897"/>
      <c r="AJ1897"/>
      <c r="AM1897" s="13"/>
    </row>
    <row r="1898" spans="1:39" s="8" customFormat="1" ht="24.95" customHeight="1" x14ac:dyDescent="0.25">
      <c r="A1898" s="66" t="str">
        <f t="shared" si="29"/>
        <v/>
      </c>
      <c r="B1898" s="62"/>
      <c r="C1898" s="64" t="str">
        <f>IF(B1898="","",VLOOKUP(B1898,'Base productos'!A$2:H$11812,2,FALSE))</f>
        <v/>
      </c>
      <c r="D1898" s="67" t="str">
        <f>IF(B1898="","",VLOOKUP(B1898,'Base productos'!A$2:H$11812,3,FALSE))</f>
        <v/>
      </c>
      <c r="E1898" s="63" t="str">
        <f>IF(B1898="","",VLOOKUP(B1898,'Base productos'!A$2:H$11812,4,FALSE))</f>
        <v/>
      </c>
      <c r="F1898" s="63" t="str">
        <f>IF(B1898="","",VLOOKUP(B1898,'Base productos'!A$2:H$11812,5,FALSE))</f>
        <v/>
      </c>
      <c r="G1898" s="67" t="str">
        <f>IF(B1898="","",VLOOKUP(B1898,'Base productos'!A$2:H$11812,6,FALSE))</f>
        <v/>
      </c>
      <c r="H1898" s="67" t="str">
        <f>IF(B1898="","",VLOOKUP(B1898,'Base productos'!A$2:H$11812,7,FALSE))</f>
        <v/>
      </c>
      <c r="I1898" s="67" t="str">
        <f>IF(B1898="","",VLOOKUP(B1898,'Base productos'!A$2:H$11812,8,FALSE))</f>
        <v/>
      </c>
      <c r="J1898" s="47"/>
      <c r="K1898" s="48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  <c r="X1898" s="70"/>
      <c r="Y1898" s="69"/>
      <c r="Z1898" s="70"/>
      <c r="AA1898" s="105"/>
      <c r="AB1898" s="107"/>
      <c r="AC1898" s="106"/>
      <c r="AD1898" s="106"/>
      <c r="AE1898" s="54"/>
      <c r="AF1898" s="104"/>
      <c r="AG1898" s="94"/>
      <c r="AH1898" s="94"/>
      <c r="AI1898"/>
      <c r="AJ1898"/>
      <c r="AM1898" s="13"/>
    </row>
    <row r="1899" spans="1:39" s="8" customFormat="1" ht="24.95" customHeight="1" x14ac:dyDescent="0.25">
      <c r="A1899" s="66" t="str">
        <f t="shared" si="29"/>
        <v/>
      </c>
      <c r="B1899" s="62"/>
      <c r="C1899" s="64" t="str">
        <f>IF(B1899="","",VLOOKUP(B1899,'Base productos'!A$2:H$11812,2,FALSE))</f>
        <v/>
      </c>
      <c r="D1899" s="67" t="str">
        <f>IF(B1899="","",VLOOKUP(B1899,'Base productos'!A$2:H$11812,3,FALSE))</f>
        <v/>
      </c>
      <c r="E1899" s="63" t="str">
        <f>IF(B1899="","",VLOOKUP(B1899,'Base productos'!A$2:H$11812,4,FALSE))</f>
        <v/>
      </c>
      <c r="F1899" s="63" t="str">
        <f>IF(B1899="","",VLOOKUP(B1899,'Base productos'!A$2:H$11812,5,FALSE))</f>
        <v/>
      </c>
      <c r="G1899" s="67" t="str">
        <f>IF(B1899="","",VLOOKUP(B1899,'Base productos'!A$2:H$11812,6,FALSE))</f>
        <v/>
      </c>
      <c r="H1899" s="67" t="str">
        <f>IF(B1899="","",VLOOKUP(B1899,'Base productos'!A$2:H$11812,7,FALSE))</f>
        <v/>
      </c>
      <c r="I1899" s="67" t="str">
        <f>IF(B1899="","",VLOOKUP(B1899,'Base productos'!A$2:H$11812,8,FALSE))</f>
        <v/>
      </c>
      <c r="J1899" s="47"/>
      <c r="K1899" s="48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  <c r="X1899" s="70"/>
      <c r="Y1899" s="69"/>
      <c r="Z1899" s="70"/>
      <c r="AA1899" s="105"/>
      <c r="AB1899" s="107"/>
      <c r="AC1899" s="106"/>
      <c r="AD1899" s="106"/>
      <c r="AE1899" s="54"/>
      <c r="AF1899" s="104"/>
      <c r="AG1899" s="94"/>
      <c r="AH1899" s="94"/>
      <c r="AI1899"/>
      <c r="AJ1899"/>
      <c r="AM1899" s="13"/>
    </row>
    <row r="1900" spans="1:39" s="8" customFormat="1" ht="24.95" customHeight="1" x14ac:dyDescent="0.25">
      <c r="A1900" s="66" t="str">
        <f t="shared" si="29"/>
        <v/>
      </c>
      <c r="B1900" s="62"/>
      <c r="C1900" s="64" t="str">
        <f>IF(B1900="","",VLOOKUP(B1900,'Base productos'!A$2:H$11812,2,FALSE))</f>
        <v/>
      </c>
      <c r="D1900" s="67" t="str">
        <f>IF(B1900="","",VLOOKUP(B1900,'Base productos'!A$2:H$11812,3,FALSE))</f>
        <v/>
      </c>
      <c r="E1900" s="63" t="str">
        <f>IF(B1900="","",VLOOKUP(B1900,'Base productos'!A$2:H$11812,4,FALSE))</f>
        <v/>
      </c>
      <c r="F1900" s="63" t="str">
        <f>IF(B1900="","",VLOOKUP(B1900,'Base productos'!A$2:H$11812,5,FALSE))</f>
        <v/>
      </c>
      <c r="G1900" s="67" t="str">
        <f>IF(B1900="","",VLOOKUP(B1900,'Base productos'!A$2:H$11812,6,FALSE))</f>
        <v/>
      </c>
      <c r="H1900" s="67" t="str">
        <f>IF(B1900="","",VLOOKUP(B1900,'Base productos'!A$2:H$11812,7,FALSE))</f>
        <v/>
      </c>
      <c r="I1900" s="67" t="str">
        <f>IF(B1900="","",VLOOKUP(B1900,'Base productos'!A$2:H$11812,8,FALSE))</f>
        <v/>
      </c>
      <c r="J1900" s="47"/>
      <c r="K1900" s="48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  <c r="X1900" s="70"/>
      <c r="Y1900" s="69"/>
      <c r="Z1900" s="70"/>
      <c r="AA1900" s="105"/>
      <c r="AB1900" s="107"/>
      <c r="AC1900" s="106"/>
      <c r="AD1900" s="106"/>
      <c r="AE1900" s="54"/>
      <c r="AF1900" s="104"/>
      <c r="AG1900" s="94"/>
      <c r="AH1900" s="94"/>
      <c r="AI1900"/>
      <c r="AJ1900"/>
      <c r="AM1900" s="13"/>
    </row>
    <row r="1901" spans="1:39" s="8" customFormat="1" ht="24.95" customHeight="1" x14ac:dyDescent="0.25">
      <c r="A1901" s="66" t="str">
        <f t="shared" si="29"/>
        <v/>
      </c>
      <c r="B1901" s="62"/>
      <c r="C1901" s="64" t="str">
        <f>IF(B1901="","",VLOOKUP(B1901,'Base productos'!A$2:H$11812,2,FALSE))</f>
        <v/>
      </c>
      <c r="D1901" s="67" t="str">
        <f>IF(B1901="","",VLOOKUP(B1901,'Base productos'!A$2:H$11812,3,FALSE))</f>
        <v/>
      </c>
      <c r="E1901" s="63" t="str">
        <f>IF(B1901="","",VLOOKUP(B1901,'Base productos'!A$2:H$11812,4,FALSE))</f>
        <v/>
      </c>
      <c r="F1901" s="63" t="str">
        <f>IF(B1901="","",VLOOKUP(B1901,'Base productos'!A$2:H$11812,5,FALSE))</f>
        <v/>
      </c>
      <c r="G1901" s="67" t="str">
        <f>IF(B1901="","",VLOOKUP(B1901,'Base productos'!A$2:H$11812,6,FALSE))</f>
        <v/>
      </c>
      <c r="H1901" s="67" t="str">
        <f>IF(B1901="","",VLOOKUP(B1901,'Base productos'!A$2:H$11812,7,FALSE))</f>
        <v/>
      </c>
      <c r="I1901" s="67" t="str">
        <f>IF(B1901="","",VLOOKUP(B1901,'Base productos'!A$2:H$11812,8,FALSE))</f>
        <v/>
      </c>
      <c r="J1901" s="47"/>
      <c r="K1901" s="48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  <c r="X1901" s="70"/>
      <c r="Y1901" s="69"/>
      <c r="Z1901" s="70"/>
      <c r="AA1901" s="105"/>
      <c r="AB1901" s="107"/>
      <c r="AC1901" s="106"/>
      <c r="AD1901" s="106"/>
      <c r="AE1901" s="54"/>
      <c r="AF1901" s="104"/>
      <c r="AG1901" s="94"/>
      <c r="AH1901" s="94"/>
      <c r="AI1901"/>
      <c r="AJ1901"/>
      <c r="AM1901" s="13"/>
    </row>
    <row r="1902" spans="1:39" s="8" customFormat="1" ht="24.95" customHeight="1" x14ac:dyDescent="0.25">
      <c r="A1902" s="66" t="str">
        <f t="shared" si="29"/>
        <v/>
      </c>
      <c r="B1902" s="62"/>
      <c r="C1902" s="64" t="str">
        <f>IF(B1902="","",VLOOKUP(B1902,'Base productos'!A$2:H$11812,2,FALSE))</f>
        <v/>
      </c>
      <c r="D1902" s="67" t="str">
        <f>IF(B1902="","",VLOOKUP(B1902,'Base productos'!A$2:H$11812,3,FALSE))</f>
        <v/>
      </c>
      <c r="E1902" s="63" t="str">
        <f>IF(B1902="","",VLOOKUP(B1902,'Base productos'!A$2:H$11812,4,FALSE))</f>
        <v/>
      </c>
      <c r="F1902" s="63" t="str">
        <f>IF(B1902="","",VLOOKUP(B1902,'Base productos'!A$2:H$11812,5,FALSE))</f>
        <v/>
      </c>
      <c r="G1902" s="67" t="str">
        <f>IF(B1902="","",VLOOKUP(B1902,'Base productos'!A$2:H$11812,6,FALSE))</f>
        <v/>
      </c>
      <c r="H1902" s="67" t="str">
        <f>IF(B1902="","",VLOOKUP(B1902,'Base productos'!A$2:H$11812,7,FALSE))</f>
        <v/>
      </c>
      <c r="I1902" s="67" t="str">
        <f>IF(B1902="","",VLOOKUP(B1902,'Base productos'!A$2:H$11812,8,FALSE))</f>
        <v/>
      </c>
      <c r="J1902" s="47"/>
      <c r="K1902" s="48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  <c r="X1902" s="70"/>
      <c r="Y1902" s="69"/>
      <c r="Z1902" s="70"/>
      <c r="AA1902" s="105"/>
      <c r="AB1902" s="107"/>
      <c r="AC1902" s="106"/>
      <c r="AD1902" s="106"/>
      <c r="AE1902" s="54"/>
      <c r="AF1902" s="104"/>
      <c r="AG1902" s="94"/>
      <c r="AH1902" s="94"/>
      <c r="AI1902"/>
      <c r="AJ1902"/>
      <c r="AM1902" s="13"/>
    </row>
    <row r="1903" spans="1:39" s="8" customFormat="1" ht="24.95" customHeight="1" x14ac:dyDescent="0.25">
      <c r="A1903" s="66" t="str">
        <f t="shared" si="29"/>
        <v/>
      </c>
      <c r="B1903" s="62"/>
      <c r="C1903" s="64" t="str">
        <f>IF(B1903="","",VLOOKUP(B1903,'Base productos'!A$2:H$11812,2,FALSE))</f>
        <v/>
      </c>
      <c r="D1903" s="67" t="str">
        <f>IF(B1903="","",VLOOKUP(B1903,'Base productos'!A$2:H$11812,3,FALSE))</f>
        <v/>
      </c>
      <c r="E1903" s="63" t="str">
        <f>IF(B1903="","",VLOOKUP(B1903,'Base productos'!A$2:H$11812,4,FALSE))</f>
        <v/>
      </c>
      <c r="F1903" s="63" t="str">
        <f>IF(B1903="","",VLOOKUP(B1903,'Base productos'!A$2:H$11812,5,FALSE))</f>
        <v/>
      </c>
      <c r="G1903" s="67" t="str">
        <f>IF(B1903="","",VLOOKUP(B1903,'Base productos'!A$2:H$11812,6,FALSE))</f>
        <v/>
      </c>
      <c r="H1903" s="67" t="str">
        <f>IF(B1903="","",VLOOKUP(B1903,'Base productos'!A$2:H$11812,7,FALSE))</f>
        <v/>
      </c>
      <c r="I1903" s="67" t="str">
        <f>IF(B1903="","",VLOOKUP(B1903,'Base productos'!A$2:H$11812,8,FALSE))</f>
        <v/>
      </c>
      <c r="J1903" s="47"/>
      <c r="K1903" s="48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  <c r="X1903" s="70"/>
      <c r="Y1903" s="69"/>
      <c r="Z1903" s="70"/>
      <c r="AA1903" s="105"/>
      <c r="AB1903" s="107"/>
      <c r="AC1903" s="106"/>
      <c r="AD1903" s="106"/>
      <c r="AE1903" s="54"/>
      <c r="AF1903" s="104"/>
      <c r="AG1903" s="94"/>
      <c r="AH1903" s="94"/>
      <c r="AI1903"/>
      <c r="AJ1903"/>
      <c r="AM1903" s="13"/>
    </row>
    <row r="1904" spans="1:39" s="8" customFormat="1" ht="24.95" customHeight="1" x14ac:dyDescent="0.25">
      <c r="A1904" s="66" t="str">
        <f t="shared" si="29"/>
        <v/>
      </c>
      <c r="B1904" s="62"/>
      <c r="C1904" s="64" t="str">
        <f>IF(B1904="","",VLOOKUP(B1904,'Base productos'!A$2:H$11812,2,FALSE))</f>
        <v/>
      </c>
      <c r="D1904" s="67" t="str">
        <f>IF(B1904="","",VLOOKUP(B1904,'Base productos'!A$2:H$11812,3,FALSE))</f>
        <v/>
      </c>
      <c r="E1904" s="63" t="str">
        <f>IF(B1904="","",VLOOKUP(B1904,'Base productos'!A$2:H$11812,4,FALSE))</f>
        <v/>
      </c>
      <c r="F1904" s="63" t="str">
        <f>IF(B1904="","",VLOOKUP(B1904,'Base productos'!A$2:H$11812,5,FALSE))</f>
        <v/>
      </c>
      <c r="G1904" s="67" t="str">
        <f>IF(B1904="","",VLOOKUP(B1904,'Base productos'!A$2:H$11812,6,FALSE))</f>
        <v/>
      </c>
      <c r="H1904" s="67" t="str">
        <f>IF(B1904="","",VLOOKUP(B1904,'Base productos'!A$2:H$11812,7,FALSE))</f>
        <v/>
      </c>
      <c r="I1904" s="67" t="str">
        <f>IF(B1904="","",VLOOKUP(B1904,'Base productos'!A$2:H$11812,8,FALSE))</f>
        <v/>
      </c>
      <c r="J1904" s="47"/>
      <c r="K1904" s="48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  <c r="X1904" s="70"/>
      <c r="Y1904" s="69"/>
      <c r="Z1904" s="70"/>
      <c r="AA1904" s="105"/>
      <c r="AB1904" s="107"/>
      <c r="AC1904" s="106"/>
      <c r="AD1904" s="106"/>
      <c r="AE1904" s="54"/>
      <c r="AF1904" s="104"/>
      <c r="AG1904" s="94"/>
      <c r="AH1904" s="94"/>
      <c r="AI1904"/>
      <c r="AJ1904"/>
      <c r="AM1904" s="13"/>
    </row>
    <row r="1905" spans="1:39" s="8" customFormat="1" ht="24.95" customHeight="1" x14ac:dyDescent="0.25">
      <c r="A1905" s="66" t="str">
        <f t="shared" si="29"/>
        <v/>
      </c>
      <c r="B1905" s="62"/>
      <c r="C1905" s="64" t="str">
        <f>IF(B1905="","",VLOOKUP(B1905,'Base productos'!A$2:H$11812,2,FALSE))</f>
        <v/>
      </c>
      <c r="D1905" s="67" t="str">
        <f>IF(B1905="","",VLOOKUP(B1905,'Base productos'!A$2:H$11812,3,FALSE))</f>
        <v/>
      </c>
      <c r="E1905" s="63" t="str">
        <f>IF(B1905="","",VLOOKUP(B1905,'Base productos'!A$2:H$11812,4,FALSE))</f>
        <v/>
      </c>
      <c r="F1905" s="63" t="str">
        <f>IF(B1905="","",VLOOKUP(B1905,'Base productos'!A$2:H$11812,5,FALSE))</f>
        <v/>
      </c>
      <c r="G1905" s="67" t="str">
        <f>IF(B1905="","",VLOOKUP(B1905,'Base productos'!A$2:H$11812,6,FALSE))</f>
        <v/>
      </c>
      <c r="H1905" s="67" t="str">
        <f>IF(B1905="","",VLOOKUP(B1905,'Base productos'!A$2:H$11812,7,FALSE))</f>
        <v/>
      </c>
      <c r="I1905" s="67" t="str">
        <f>IF(B1905="","",VLOOKUP(B1905,'Base productos'!A$2:H$11812,8,FALSE))</f>
        <v/>
      </c>
      <c r="J1905" s="47"/>
      <c r="K1905" s="48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  <c r="X1905" s="70"/>
      <c r="Y1905" s="69"/>
      <c r="Z1905" s="70"/>
      <c r="AA1905" s="105"/>
      <c r="AB1905" s="107"/>
      <c r="AC1905" s="106"/>
      <c r="AD1905" s="106"/>
      <c r="AE1905" s="54"/>
      <c r="AF1905" s="104"/>
      <c r="AG1905" s="94"/>
      <c r="AH1905" s="94"/>
      <c r="AI1905"/>
      <c r="AJ1905"/>
      <c r="AM1905" s="13"/>
    </row>
    <row r="1906" spans="1:39" s="8" customFormat="1" ht="24.95" customHeight="1" x14ac:dyDescent="0.25">
      <c r="A1906" s="66" t="str">
        <f t="shared" si="29"/>
        <v/>
      </c>
      <c r="B1906" s="62"/>
      <c r="C1906" s="64" t="str">
        <f>IF(B1906="","",VLOOKUP(B1906,'Base productos'!A$2:H$11812,2,FALSE))</f>
        <v/>
      </c>
      <c r="D1906" s="67" t="str">
        <f>IF(B1906="","",VLOOKUP(B1906,'Base productos'!A$2:H$11812,3,FALSE))</f>
        <v/>
      </c>
      <c r="E1906" s="63" t="str">
        <f>IF(B1906="","",VLOOKUP(B1906,'Base productos'!A$2:H$11812,4,FALSE))</f>
        <v/>
      </c>
      <c r="F1906" s="63" t="str">
        <f>IF(B1906="","",VLOOKUP(B1906,'Base productos'!A$2:H$11812,5,FALSE))</f>
        <v/>
      </c>
      <c r="G1906" s="67" t="str">
        <f>IF(B1906="","",VLOOKUP(B1906,'Base productos'!A$2:H$11812,6,FALSE))</f>
        <v/>
      </c>
      <c r="H1906" s="67" t="str">
        <f>IF(B1906="","",VLOOKUP(B1906,'Base productos'!A$2:H$11812,7,FALSE))</f>
        <v/>
      </c>
      <c r="I1906" s="67" t="str">
        <f>IF(B1906="","",VLOOKUP(B1906,'Base productos'!A$2:H$11812,8,FALSE))</f>
        <v/>
      </c>
      <c r="J1906" s="47"/>
      <c r="K1906" s="48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  <c r="X1906" s="70"/>
      <c r="Y1906" s="69"/>
      <c r="Z1906" s="70"/>
      <c r="AA1906" s="105"/>
      <c r="AB1906" s="107"/>
      <c r="AC1906" s="106"/>
      <c r="AD1906" s="106"/>
      <c r="AE1906" s="54"/>
      <c r="AF1906" s="104"/>
      <c r="AG1906" s="94"/>
      <c r="AH1906" s="94"/>
      <c r="AI1906"/>
      <c r="AJ1906"/>
      <c r="AM1906" s="13"/>
    </row>
    <row r="1907" spans="1:39" s="8" customFormat="1" ht="24.95" customHeight="1" x14ac:dyDescent="0.25">
      <c r="A1907" s="66" t="str">
        <f t="shared" si="29"/>
        <v/>
      </c>
      <c r="B1907" s="62"/>
      <c r="C1907" s="64" t="str">
        <f>IF(B1907="","",VLOOKUP(B1907,'Base productos'!A$2:H$11812,2,FALSE))</f>
        <v/>
      </c>
      <c r="D1907" s="67" t="str">
        <f>IF(B1907="","",VLOOKUP(B1907,'Base productos'!A$2:H$11812,3,FALSE))</f>
        <v/>
      </c>
      <c r="E1907" s="63" t="str">
        <f>IF(B1907="","",VLOOKUP(B1907,'Base productos'!A$2:H$11812,4,FALSE))</f>
        <v/>
      </c>
      <c r="F1907" s="63" t="str">
        <f>IF(B1907="","",VLOOKUP(B1907,'Base productos'!A$2:H$11812,5,FALSE))</f>
        <v/>
      </c>
      <c r="G1907" s="67" t="str">
        <f>IF(B1907="","",VLOOKUP(B1907,'Base productos'!A$2:H$11812,6,FALSE))</f>
        <v/>
      </c>
      <c r="H1907" s="67" t="str">
        <f>IF(B1907="","",VLOOKUP(B1907,'Base productos'!A$2:H$11812,7,FALSE))</f>
        <v/>
      </c>
      <c r="I1907" s="67" t="str">
        <f>IF(B1907="","",VLOOKUP(B1907,'Base productos'!A$2:H$11812,8,FALSE))</f>
        <v/>
      </c>
      <c r="J1907" s="47"/>
      <c r="K1907" s="48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  <c r="X1907" s="70"/>
      <c r="Y1907" s="69"/>
      <c r="Z1907" s="70"/>
      <c r="AA1907" s="105"/>
      <c r="AB1907" s="107"/>
      <c r="AC1907" s="106"/>
      <c r="AD1907" s="106"/>
      <c r="AE1907" s="54"/>
      <c r="AF1907" s="104"/>
      <c r="AG1907" s="94"/>
      <c r="AH1907" s="94"/>
      <c r="AI1907"/>
      <c r="AJ1907"/>
      <c r="AM1907" s="13"/>
    </row>
    <row r="1908" spans="1:39" s="8" customFormat="1" ht="24.95" customHeight="1" x14ac:dyDescent="0.25">
      <c r="A1908" s="66" t="str">
        <f t="shared" si="29"/>
        <v/>
      </c>
      <c r="B1908" s="62"/>
      <c r="C1908" s="64" t="str">
        <f>IF(B1908="","",VLOOKUP(B1908,'Base productos'!A$2:H$11812,2,FALSE))</f>
        <v/>
      </c>
      <c r="D1908" s="67" t="str">
        <f>IF(B1908="","",VLOOKUP(B1908,'Base productos'!A$2:H$11812,3,FALSE))</f>
        <v/>
      </c>
      <c r="E1908" s="63" t="str">
        <f>IF(B1908="","",VLOOKUP(B1908,'Base productos'!A$2:H$11812,4,FALSE))</f>
        <v/>
      </c>
      <c r="F1908" s="63" t="str">
        <f>IF(B1908="","",VLOOKUP(B1908,'Base productos'!A$2:H$11812,5,FALSE))</f>
        <v/>
      </c>
      <c r="G1908" s="67" t="str">
        <f>IF(B1908="","",VLOOKUP(B1908,'Base productos'!A$2:H$11812,6,FALSE))</f>
        <v/>
      </c>
      <c r="H1908" s="67" t="str">
        <f>IF(B1908="","",VLOOKUP(B1908,'Base productos'!A$2:H$11812,7,FALSE))</f>
        <v/>
      </c>
      <c r="I1908" s="67" t="str">
        <f>IF(B1908="","",VLOOKUP(B1908,'Base productos'!A$2:H$11812,8,FALSE))</f>
        <v/>
      </c>
      <c r="J1908" s="47"/>
      <c r="K1908" s="48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  <c r="X1908" s="70"/>
      <c r="Y1908" s="69"/>
      <c r="Z1908" s="70"/>
      <c r="AA1908" s="105"/>
      <c r="AB1908" s="107"/>
      <c r="AC1908" s="106"/>
      <c r="AD1908" s="106"/>
      <c r="AE1908" s="54"/>
      <c r="AF1908" s="104"/>
      <c r="AG1908" s="94"/>
      <c r="AH1908" s="94"/>
      <c r="AI1908"/>
      <c r="AJ1908"/>
      <c r="AM1908" s="13"/>
    </row>
    <row r="1909" spans="1:39" s="8" customFormat="1" ht="24.95" customHeight="1" x14ac:dyDescent="0.25">
      <c r="A1909" s="66" t="str">
        <f t="shared" si="29"/>
        <v/>
      </c>
      <c r="B1909" s="62"/>
      <c r="C1909" s="64" t="str">
        <f>IF(B1909="","",VLOOKUP(B1909,'Base productos'!A$2:H$11812,2,FALSE))</f>
        <v/>
      </c>
      <c r="D1909" s="67" t="str">
        <f>IF(B1909="","",VLOOKUP(B1909,'Base productos'!A$2:H$11812,3,FALSE))</f>
        <v/>
      </c>
      <c r="E1909" s="63" t="str">
        <f>IF(B1909="","",VLOOKUP(B1909,'Base productos'!A$2:H$11812,4,FALSE))</f>
        <v/>
      </c>
      <c r="F1909" s="63" t="str">
        <f>IF(B1909="","",VLOOKUP(B1909,'Base productos'!A$2:H$11812,5,FALSE))</f>
        <v/>
      </c>
      <c r="G1909" s="67" t="str">
        <f>IF(B1909="","",VLOOKUP(B1909,'Base productos'!A$2:H$11812,6,FALSE))</f>
        <v/>
      </c>
      <c r="H1909" s="67" t="str">
        <f>IF(B1909="","",VLOOKUP(B1909,'Base productos'!A$2:H$11812,7,FALSE))</f>
        <v/>
      </c>
      <c r="I1909" s="67" t="str">
        <f>IF(B1909="","",VLOOKUP(B1909,'Base productos'!A$2:H$11812,8,FALSE))</f>
        <v/>
      </c>
      <c r="J1909" s="47"/>
      <c r="K1909" s="48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  <c r="X1909" s="70"/>
      <c r="Y1909" s="69"/>
      <c r="Z1909" s="70"/>
      <c r="AA1909" s="105"/>
      <c r="AB1909" s="107"/>
      <c r="AC1909" s="106"/>
      <c r="AD1909" s="106"/>
      <c r="AE1909" s="54"/>
      <c r="AF1909" s="104"/>
      <c r="AG1909" s="94"/>
      <c r="AH1909" s="94"/>
      <c r="AI1909"/>
      <c r="AJ1909"/>
      <c r="AM1909" s="13"/>
    </row>
    <row r="1910" spans="1:39" s="8" customFormat="1" ht="24.95" customHeight="1" x14ac:dyDescent="0.25">
      <c r="A1910" s="66" t="str">
        <f t="shared" si="29"/>
        <v/>
      </c>
      <c r="B1910" s="62"/>
      <c r="C1910" s="64" t="str">
        <f>IF(B1910="","",VLOOKUP(B1910,'Base productos'!A$2:H$11812,2,FALSE))</f>
        <v/>
      </c>
      <c r="D1910" s="67" t="str">
        <f>IF(B1910="","",VLOOKUP(B1910,'Base productos'!A$2:H$11812,3,FALSE))</f>
        <v/>
      </c>
      <c r="E1910" s="63" t="str">
        <f>IF(B1910="","",VLOOKUP(B1910,'Base productos'!A$2:H$11812,4,FALSE))</f>
        <v/>
      </c>
      <c r="F1910" s="63" t="str">
        <f>IF(B1910="","",VLOOKUP(B1910,'Base productos'!A$2:H$11812,5,FALSE))</f>
        <v/>
      </c>
      <c r="G1910" s="67" t="str">
        <f>IF(B1910="","",VLOOKUP(B1910,'Base productos'!A$2:H$11812,6,FALSE))</f>
        <v/>
      </c>
      <c r="H1910" s="67" t="str">
        <f>IF(B1910="","",VLOOKUP(B1910,'Base productos'!A$2:H$11812,7,FALSE))</f>
        <v/>
      </c>
      <c r="I1910" s="67" t="str">
        <f>IF(B1910="","",VLOOKUP(B1910,'Base productos'!A$2:H$11812,8,FALSE))</f>
        <v/>
      </c>
      <c r="J1910" s="47"/>
      <c r="K1910" s="48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  <c r="X1910" s="70"/>
      <c r="Y1910" s="69"/>
      <c r="Z1910" s="70"/>
      <c r="AA1910" s="105"/>
      <c r="AB1910" s="107"/>
      <c r="AC1910" s="106"/>
      <c r="AD1910" s="106"/>
      <c r="AE1910" s="54"/>
      <c r="AF1910" s="104"/>
      <c r="AG1910" s="94"/>
      <c r="AH1910" s="94"/>
      <c r="AI1910"/>
      <c r="AJ1910"/>
      <c r="AM1910" s="13"/>
    </row>
    <row r="1911" spans="1:39" s="8" customFormat="1" ht="24.95" customHeight="1" x14ac:dyDescent="0.25">
      <c r="A1911" s="66" t="str">
        <f t="shared" si="29"/>
        <v/>
      </c>
      <c r="B1911" s="62"/>
      <c r="C1911" s="64" t="str">
        <f>IF(B1911="","",VLOOKUP(B1911,'Base productos'!A$2:H$11812,2,FALSE))</f>
        <v/>
      </c>
      <c r="D1911" s="67" t="str">
        <f>IF(B1911="","",VLOOKUP(B1911,'Base productos'!A$2:H$11812,3,FALSE))</f>
        <v/>
      </c>
      <c r="E1911" s="63" t="str">
        <f>IF(B1911="","",VLOOKUP(B1911,'Base productos'!A$2:H$11812,4,FALSE))</f>
        <v/>
      </c>
      <c r="F1911" s="63" t="str">
        <f>IF(B1911="","",VLOOKUP(B1911,'Base productos'!A$2:H$11812,5,FALSE))</f>
        <v/>
      </c>
      <c r="G1911" s="67" t="str">
        <f>IF(B1911="","",VLOOKUP(B1911,'Base productos'!A$2:H$11812,6,FALSE))</f>
        <v/>
      </c>
      <c r="H1911" s="67" t="str">
        <f>IF(B1911="","",VLOOKUP(B1911,'Base productos'!A$2:H$11812,7,FALSE))</f>
        <v/>
      </c>
      <c r="I1911" s="67" t="str">
        <f>IF(B1911="","",VLOOKUP(B1911,'Base productos'!A$2:H$11812,8,FALSE))</f>
        <v/>
      </c>
      <c r="J1911" s="47"/>
      <c r="K1911" s="48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  <c r="X1911" s="70"/>
      <c r="Y1911" s="69"/>
      <c r="Z1911" s="70"/>
      <c r="AA1911" s="105"/>
      <c r="AB1911" s="107"/>
      <c r="AC1911" s="106"/>
      <c r="AD1911" s="106"/>
      <c r="AE1911" s="54"/>
      <c r="AF1911" s="104"/>
      <c r="AG1911" s="94"/>
      <c r="AH1911" s="94"/>
      <c r="AI1911"/>
      <c r="AJ1911"/>
      <c r="AM1911" s="13"/>
    </row>
    <row r="1912" spans="1:39" s="8" customFormat="1" ht="24.95" customHeight="1" x14ac:dyDescent="0.25">
      <c r="A1912" s="66" t="str">
        <f t="shared" si="29"/>
        <v/>
      </c>
      <c r="B1912" s="62"/>
      <c r="C1912" s="64" t="str">
        <f>IF(B1912="","",VLOOKUP(B1912,'Base productos'!A$2:H$11812,2,FALSE))</f>
        <v/>
      </c>
      <c r="D1912" s="67" t="str">
        <f>IF(B1912="","",VLOOKUP(B1912,'Base productos'!A$2:H$11812,3,FALSE))</f>
        <v/>
      </c>
      <c r="E1912" s="63" t="str">
        <f>IF(B1912="","",VLOOKUP(B1912,'Base productos'!A$2:H$11812,4,FALSE))</f>
        <v/>
      </c>
      <c r="F1912" s="63" t="str">
        <f>IF(B1912="","",VLOOKUP(B1912,'Base productos'!A$2:H$11812,5,FALSE))</f>
        <v/>
      </c>
      <c r="G1912" s="67" t="str">
        <f>IF(B1912="","",VLOOKUP(B1912,'Base productos'!A$2:H$11812,6,FALSE))</f>
        <v/>
      </c>
      <c r="H1912" s="67" t="str">
        <f>IF(B1912="","",VLOOKUP(B1912,'Base productos'!A$2:H$11812,7,FALSE))</f>
        <v/>
      </c>
      <c r="I1912" s="67" t="str">
        <f>IF(B1912="","",VLOOKUP(B1912,'Base productos'!A$2:H$11812,8,FALSE))</f>
        <v/>
      </c>
      <c r="J1912" s="47"/>
      <c r="K1912" s="48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  <c r="X1912" s="70"/>
      <c r="Y1912" s="69"/>
      <c r="Z1912" s="70"/>
      <c r="AA1912" s="105"/>
      <c r="AB1912" s="107"/>
      <c r="AC1912" s="106"/>
      <c r="AD1912" s="106"/>
      <c r="AE1912" s="54"/>
      <c r="AF1912" s="104"/>
      <c r="AG1912" s="94"/>
      <c r="AH1912" s="94"/>
      <c r="AI1912"/>
      <c r="AJ1912"/>
      <c r="AM1912" s="13"/>
    </row>
    <row r="1913" spans="1:39" s="8" customFormat="1" ht="24.95" customHeight="1" x14ac:dyDescent="0.25">
      <c r="A1913" s="66" t="str">
        <f t="shared" si="29"/>
        <v/>
      </c>
      <c r="B1913" s="62"/>
      <c r="C1913" s="64" t="str">
        <f>IF(B1913="","",VLOOKUP(B1913,'Base productos'!A$2:H$11812,2,FALSE))</f>
        <v/>
      </c>
      <c r="D1913" s="67" t="str">
        <f>IF(B1913="","",VLOOKUP(B1913,'Base productos'!A$2:H$11812,3,FALSE))</f>
        <v/>
      </c>
      <c r="E1913" s="63" t="str">
        <f>IF(B1913="","",VLOOKUP(B1913,'Base productos'!A$2:H$11812,4,FALSE))</f>
        <v/>
      </c>
      <c r="F1913" s="63" t="str">
        <f>IF(B1913="","",VLOOKUP(B1913,'Base productos'!A$2:H$11812,5,FALSE))</f>
        <v/>
      </c>
      <c r="G1913" s="67" t="str">
        <f>IF(B1913="","",VLOOKUP(B1913,'Base productos'!A$2:H$11812,6,FALSE))</f>
        <v/>
      </c>
      <c r="H1913" s="67" t="str">
        <f>IF(B1913="","",VLOOKUP(B1913,'Base productos'!A$2:H$11812,7,FALSE))</f>
        <v/>
      </c>
      <c r="I1913" s="67" t="str">
        <f>IF(B1913="","",VLOOKUP(B1913,'Base productos'!A$2:H$11812,8,FALSE))</f>
        <v/>
      </c>
      <c r="J1913" s="47"/>
      <c r="K1913" s="48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  <c r="X1913" s="70"/>
      <c r="Y1913" s="69"/>
      <c r="Z1913" s="70"/>
      <c r="AA1913" s="105"/>
      <c r="AB1913" s="107"/>
      <c r="AC1913" s="106"/>
      <c r="AD1913" s="106"/>
      <c r="AE1913" s="54"/>
      <c r="AF1913" s="104"/>
      <c r="AG1913" s="94"/>
      <c r="AH1913" s="94"/>
      <c r="AI1913"/>
      <c r="AJ1913"/>
      <c r="AM1913" s="13"/>
    </row>
    <row r="1914" spans="1:39" s="8" customFormat="1" ht="24.95" customHeight="1" x14ac:dyDescent="0.25">
      <c r="A1914" s="66" t="str">
        <f t="shared" si="29"/>
        <v/>
      </c>
      <c r="B1914" s="62"/>
      <c r="C1914" s="64" t="str">
        <f>IF(B1914="","",VLOOKUP(B1914,'Base productos'!A$2:H$11812,2,FALSE))</f>
        <v/>
      </c>
      <c r="D1914" s="67" t="str">
        <f>IF(B1914="","",VLOOKUP(B1914,'Base productos'!A$2:H$11812,3,FALSE))</f>
        <v/>
      </c>
      <c r="E1914" s="63" t="str">
        <f>IF(B1914="","",VLOOKUP(B1914,'Base productos'!A$2:H$11812,4,FALSE))</f>
        <v/>
      </c>
      <c r="F1914" s="63" t="str">
        <f>IF(B1914="","",VLOOKUP(B1914,'Base productos'!A$2:H$11812,5,FALSE))</f>
        <v/>
      </c>
      <c r="G1914" s="67" t="str">
        <f>IF(B1914="","",VLOOKUP(B1914,'Base productos'!A$2:H$11812,6,FALSE))</f>
        <v/>
      </c>
      <c r="H1914" s="67" t="str">
        <f>IF(B1914="","",VLOOKUP(B1914,'Base productos'!A$2:H$11812,7,FALSE))</f>
        <v/>
      </c>
      <c r="I1914" s="67" t="str">
        <f>IF(B1914="","",VLOOKUP(B1914,'Base productos'!A$2:H$11812,8,FALSE))</f>
        <v/>
      </c>
      <c r="J1914" s="47"/>
      <c r="K1914" s="48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  <c r="X1914" s="70"/>
      <c r="Y1914" s="69"/>
      <c r="Z1914" s="70"/>
      <c r="AA1914" s="105"/>
      <c r="AB1914" s="107"/>
      <c r="AC1914" s="106"/>
      <c r="AD1914" s="106"/>
      <c r="AE1914" s="54"/>
      <c r="AF1914" s="104"/>
      <c r="AG1914" s="94"/>
      <c r="AH1914" s="94"/>
      <c r="AI1914"/>
      <c r="AJ1914"/>
      <c r="AM1914" s="13"/>
    </row>
    <row r="1915" spans="1:39" s="8" customFormat="1" ht="24.95" customHeight="1" x14ac:dyDescent="0.25">
      <c r="A1915" s="66" t="str">
        <f t="shared" si="29"/>
        <v/>
      </c>
      <c r="B1915" s="62"/>
      <c r="C1915" s="64" t="str">
        <f>IF(B1915="","",VLOOKUP(B1915,'Base productos'!A$2:H$11812,2,FALSE))</f>
        <v/>
      </c>
      <c r="D1915" s="67" t="str">
        <f>IF(B1915="","",VLOOKUP(B1915,'Base productos'!A$2:H$11812,3,FALSE))</f>
        <v/>
      </c>
      <c r="E1915" s="63" t="str">
        <f>IF(B1915="","",VLOOKUP(B1915,'Base productos'!A$2:H$11812,4,FALSE))</f>
        <v/>
      </c>
      <c r="F1915" s="63" t="str">
        <f>IF(B1915="","",VLOOKUP(B1915,'Base productos'!A$2:H$11812,5,FALSE))</f>
        <v/>
      </c>
      <c r="G1915" s="67" t="str">
        <f>IF(B1915="","",VLOOKUP(B1915,'Base productos'!A$2:H$11812,6,FALSE))</f>
        <v/>
      </c>
      <c r="H1915" s="67" t="str">
        <f>IF(B1915="","",VLOOKUP(B1915,'Base productos'!A$2:H$11812,7,FALSE))</f>
        <v/>
      </c>
      <c r="I1915" s="67" t="str">
        <f>IF(B1915="","",VLOOKUP(B1915,'Base productos'!A$2:H$11812,8,FALSE))</f>
        <v/>
      </c>
      <c r="J1915" s="47"/>
      <c r="K1915" s="48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  <c r="X1915" s="70"/>
      <c r="Y1915" s="69"/>
      <c r="Z1915" s="70"/>
      <c r="AA1915" s="105"/>
      <c r="AB1915" s="107"/>
      <c r="AC1915" s="106"/>
      <c r="AD1915" s="106"/>
      <c r="AE1915" s="54"/>
      <c r="AF1915" s="104"/>
      <c r="AG1915" s="94"/>
      <c r="AH1915" s="94"/>
      <c r="AI1915"/>
      <c r="AJ1915"/>
      <c r="AM1915" s="13"/>
    </row>
    <row r="1916" spans="1:39" s="8" customFormat="1" ht="24.95" customHeight="1" x14ac:dyDescent="0.25">
      <c r="A1916" s="66" t="str">
        <f t="shared" si="29"/>
        <v/>
      </c>
      <c r="B1916" s="62"/>
      <c r="C1916" s="64" t="str">
        <f>IF(B1916="","",VLOOKUP(B1916,'Base productos'!A$2:H$11812,2,FALSE))</f>
        <v/>
      </c>
      <c r="D1916" s="67" t="str">
        <f>IF(B1916="","",VLOOKUP(B1916,'Base productos'!A$2:H$11812,3,FALSE))</f>
        <v/>
      </c>
      <c r="E1916" s="63" t="str">
        <f>IF(B1916="","",VLOOKUP(B1916,'Base productos'!A$2:H$11812,4,FALSE))</f>
        <v/>
      </c>
      <c r="F1916" s="63" t="str">
        <f>IF(B1916="","",VLOOKUP(B1916,'Base productos'!A$2:H$11812,5,FALSE))</f>
        <v/>
      </c>
      <c r="G1916" s="67" t="str">
        <f>IF(B1916="","",VLOOKUP(B1916,'Base productos'!A$2:H$11812,6,FALSE))</f>
        <v/>
      </c>
      <c r="H1916" s="67" t="str">
        <f>IF(B1916="","",VLOOKUP(B1916,'Base productos'!A$2:H$11812,7,FALSE))</f>
        <v/>
      </c>
      <c r="I1916" s="67" t="str">
        <f>IF(B1916="","",VLOOKUP(B1916,'Base productos'!A$2:H$11812,8,FALSE))</f>
        <v/>
      </c>
      <c r="J1916" s="47"/>
      <c r="K1916" s="48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  <c r="X1916" s="70"/>
      <c r="Y1916" s="69"/>
      <c r="Z1916" s="70"/>
      <c r="AA1916" s="105"/>
      <c r="AB1916" s="107"/>
      <c r="AC1916" s="106"/>
      <c r="AD1916" s="106"/>
      <c r="AE1916" s="54"/>
      <c r="AF1916" s="104"/>
      <c r="AG1916" s="94"/>
      <c r="AH1916" s="94"/>
      <c r="AI1916"/>
      <c r="AJ1916"/>
      <c r="AM1916" s="13"/>
    </row>
    <row r="1917" spans="1:39" s="8" customFormat="1" ht="24.95" customHeight="1" x14ac:dyDescent="0.25">
      <c r="A1917" s="66" t="str">
        <f t="shared" si="29"/>
        <v/>
      </c>
      <c r="B1917" s="62"/>
      <c r="C1917" s="64" t="str">
        <f>IF(B1917="","",VLOOKUP(B1917,'Base productos'!A$2:H$11812,2,FALSE))</f>
        <v/>
      </c>
      <c r="D1917" s="67" t="str">
        <f>IF(B1917="","",VLOOKUP(B1917,'Base productos'!A$2:H$11812,3,FALSE))</f>
        <v/>
      </c>
      <c r="E1917" s="63" t="str">
        <f>IF(B1917="","",VLOOKUP(B1917,'Base productos'!A$2:H$11812,4,FALSE))</f>
        <v/>
      </c>
      <c r="F1917" s="63" t="str">
        <f>IF(B1917="","",VLOOKUP(B1917,'Base productos'!A$2:H$11812,5,FALSE))</f>
        <v/>
      </c>
      <c r="G1917" s="67" t="str">
        <f>IF(B1917="","",VLOOKUP(B1917,'Base productos'!A$2:H$11812,6,FALSE))</f>
        <v/>
      </c>
      <c r="H1917" s="67" t="str">
        <f>IF(B1917="","",VLOOKUP(B1917,'Base productos'!A$2:H$11812,7,FALSE))</f>
        <v/>
      </c>
      <c r="I1917" s="67" t="str">
        <f>IF(B1917="","",VLOOKUP(B1917,'Base productos'!A$2:H$11812,8,FALSE))</f>
        <v/>
      </c>
      <c r="J1917" s="47"/>
      <c r="K1917" s="48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  <c r="X1917" s="70"/>
      <c r="Y1917" s="69"/>
      <c r="Z1917" s="70"/>
      <c r="AA1917" s="105"/>
      <c r="AB1917" s="107"/>
      <c r="AC1917" s="106"/>
      <c r="AD1917" s="106"/>
      <c r="AE1917" s="54"/>
      <c r="AF1917" s="104"/>
      <c r="AG1917" s="94"/>
      <c r="AH1917" s="94"/>
      <c r="AI1917"/>
      <c r="AJ1917"/>
      <c r="AM1917" s="13"/>
    </row>
    <row r="1918" spans="1:39" s="8" customFormat="1" ht="24.95" customHeight="1" x14ac:dyDescent="0.25">
      <c r="A1918" s="66" t="str">
        <f t="shared" si="29"/>
        <v/>
      </c>
      <c r="B1918" s="62"/>
      <c r="C1918" s="64" t="str">
        <f>IF(B1918="","",VLOOKUP(B1918,'Base productos'!A$2:H$11812,2,FALSE))</f>
        <v/>
      </c>
      <c r="D1918" s="67" t="str">
        <f>IF(B1918="","",VLOOKUP(B1918,'Base productos'!A$2:H$11812,3,FALSE))</f>
        <v/>
      </c>
      <c r="E1918" s="63" t="str">
        <f>IF(B1918="","",VLOOKUP(B1918,'Base productos'!A$2:H$11812,4,FALSE))</f>
        <v/>
      </c>
      <c r="F1918" s="63" t="str">
        <f>IF(B1918="","",VLOOKUP(B1918,'Base productos'!A$2:H$11812,5,FALSE))</f>
        <v/>
      </c>
      <c r="G1918" s="67" t="str">
        <f>IF(B1918="","",VLOOKUP(B1918,'Base productos'!A$2:H$11812,6,FALSE))</f>
        <v/>
      </c>
      <c r="H1918" s="67" t="str">
        <f>IF(B1918="","",VLOOKUP(B1918,'Base productos'!A$2:H$11812,7,FALSE))</f>
        <v/>
      </c>
      <c r="I1918" s="67" t="str">
        <f>IF(B1918="","",VLOOKUP(B1918,'Base productos'!A$2:H$11812,8,FALSE))</f>
        <v/>
      </c>
      <c r="J1918" s="47"/>
      <c r="K1918" s="48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  <c r="X1918" s="70"/>
      <c r="Y1918" s="69"/>
      <c r="Z1918" s="70"/>
      <c r="AA1918" s="105"/>
      <c r="AB1918" s="107"/>
      <c r="AC1918" s="106"/>
      <c r="AD1918" s="106"/>
      <c r="AE1918" s="54"/>
      <c r="AF1918" s="104"/>
      <c r="AG1918" s="94"/>
      <c r="AH1918" s="94"/>
      <c r="AI1918"/>
      <c r="AJ1918"/>
      <c r="AM1918" s="13"/>
    </row>
    <row r="1919" spans="1:39" s="8" customFormat="1" ht="24.95" customHeight="1" x14ac:dyDescent="0.25">
      <c r="A1919" s="66" t="str">
        <f t="shared" si="29"/>
        <v/>
      </c>
      <c r="B1919" s="62"/>
      <c r="C1919" s="64" t="str">
        <f>IF(B1919="","",VLOOKUP(B1919,'Base productos'!A$2:H$11812,2,FALSE))</f>
        <v/>
      </c>
      <c r="D1919" s="67" t="str">
        <f>IF(B1919="","",VLOOKUP(B1919,'Base productos'!A$2:H$11812,3,FALSE))</f>
        <v/>
      </c>
      <c r="E1919" s="63" t="str">
        <f>IF(B1919="","",VLOOKUP(B1919,'Base productos'!A$2:H$11812,4,FALSE))</f>
        <v/>
      </c>
      <c r="F1919" s="63" t="str">
        <f>IF(B1919="","",VLOOKUP(B1919,'Base productos'!A$2:H$11812,5,FALSE))</f>
        <v/>
      </c>
      <c r="G1919" s="67" t="str">
        <f>IF(B1919="","",VLOOKUP(B1919,'Base productos'!A$2:H$11812,6,FALSE))</f>
        <v/>
      </c>
      <c r="H1919" s="67" t="str">
        <f>IF(B1919="","",VLOOKUP(B1919,'Base productos'!A$2:H$11812,7,FALSE))</f>
        <v/>
      </c>
      <c r="I1919" s="67" t="str">
        <f>IF(B1919="","",VLOOKUP(B1919,'Base productos'!A$2:H$11812,8,FALSE))</f>
        <v/>
      </c>
      <c r="J1919" s="47"/>
      <c r="K1919" s="48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  <c r="X1919" s="70"/>
      <c r="Y1919" s="69"/>
      <c r="Z1919" s="70"/>
      <c r="AA1919" s="105"/>
      <c r="AB1919" s="107"/>
      <c r="AC1919" s="106"/>
      <c r="AD1919" s="106"/>
      <c r="AE1919" s="54"/>
      <c r="AF1919" s="104"/>
      <c r="AG1919" s="94"/>
      <c r="AH1919" s="94"/>
      <c r="AI1919"/>
      <c r="AJ1919"/>
      <c r="AM1919" s="13"/>
    </row>
    <row r="1920" spans="1:39" s="8" customFormat="1" ht="24.95" customHeight="1" x14ac:dyDescent="0.25">
      <c r="A1920" s="66" t="str">
        <f t="shared" si="29"/>
        <v/>
      </c>
      <c r="B1920" s="62"/>
      <c r="C1920" s="64" t="str">
        <f>IF(B1920="","",VLOOKUP(B1920,'Base productos'!A$2:H$11812,2,FALSE))</f>
        <v/>
      </c>
      <c r="D1920" s="67" t="str">
        <f>IF(B1920="","",VLOOKUP(B1920,'Base productos'!A$2:H$11812,3,FALSE))</f>
        <v/>
      </c>
      <c r="E1920" s="63" t="str">
        <f>IF(B1920="","",VLOOKUP(B1920,'Base productos'!A$2:H$11812,4,FALSE))</f>
        <v/>
      </c>
      <c r="F1920" s="63" t="str">
        <f>IF(B1920="","",VLOOKUP(B1920,'Base productos'!A$2:H$11812,5,FALSE))</f>
        <v/>
      </c>
      <c r="G1920" s="67" t="str">
        <f>IF(B1920="","",VLOOKUP(B1920,'Base productos'!A$2:H$11812,6,FALSE))</f>
        <v/>
      </c>
      <c r="H1920" s="67" t="str">
        <f>IF(B1920="","",VLOOKUP(B1920,'Base productos'!A$2:H$11812,7,FALSE))</f>
        <v/>
      </c>
      <c r="I1920" s="67" t="str">
        <f>IF(B1920="","",VLOOKUP(B1920,'Base productos'!A$2:H$11812,8,FALSE))</f>
        <v/>
      </c>
      <c r="J1920" s="47"/>
      <c r="K1920" s="48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  <c r="X1920" s="70"/>
      <c r="Y1920" s="69"/>
      <c r="Z1920" s="70"/>
      <c r="AA1920" s="105"/>
      <c r="AB1920" s="107"/>
      <c r="AC1920" s="106"/>
      <c r="AD1920" s="106"/>
      <c r="AE1920" s="54"/>
      <c r="AF1920" s="104"/>
      <c r="AG1920" s="94"/>
      <c r="AH1920" s="94"/>
      <c r="AI1920"/>
      <c r="AJ1920"/>
      <c r="AM1920" s="13"/>
    </row>
    <row r="1921" spans="1:39" s="8" customFormat="1" ht="24.95" customHeight="1" x14ac:dyDescent="0.25">
      <c r="A1921" s="66" t="str">
        <f t="shared" si="29"/>
        <v/>
      </c>
      <c r="B1921" s="62"/>
      <c r="C1921" s="64" t="str">
        <f>IF(B1921="","",VLOOKUP(B1921,'Base productos'!A$2:H$11812,2,FALSE))</f>
        <v/>
      </c>
      <c r="D1921" s="67" t="str">
        <f>IF(B1921="","",VLOOKUP(B1921,'Base productos'!A$2:H$11812,3,FALSE))</f>
        <v/>
      </c>
      <c r="E1921" s="63" t="str">
        <f>IF(B1921="","",VLOOKUP(B1921,'Base productos'!A$2:H$11812,4,FALSE))</f>
        <v/>
      </c>
      <c r="F1921" s="63" t="str">
        <f>IF(B1921="","",VLOOKUP(B1921,'Base productos'!A$2:H$11812,5,FALSE))</f>
        <v/>
      </c>
      <c r="G1921" s="67" t="str">
        <f>IF(B1921="","",VLOOKUP(B1921,'Base productos'!A$2:H$11812,6,FALSE))</f>
        <v/>
      </c>
      <c r="H1921" s="67" t="str">
        <f>IF(B1921="","",VLOOKUP(B1921,'Base productos'!A$2:H$11812,7,FALSE))</f>
        <v/>
      </c>
      <c r="I1921" s="67" t="str">
        <f>IF(B1921="","",VLOOKUP(B1921,'Base productos'!A$2:H$11812,8,FALSE))</f>
        <v/>
      </c>
      <c r="J1921" s="47"/>
      <c r="K1921" s="48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  <c r="X1921" s="70"/>
      <c r="Y1921" s="69"/>
      <c r="Z1921" s="70"/>
      <c r="AA1921" s="105"/>
      <c r="AB1921" s="107"/>
      <c r="AC1921" s="106"/>
      <c r="AD1921" s="106"/>
      <c r="AE1921" s="54"/>
      <c r="AF1921" s="104"/>
      <c r="AG1921" s="94"/>
      <c r="AH1921" s="94"/>
      <c r="AI1921"/>
      <c r="AJ1921"/>
      <c r="AM1921" s="13"/>
    </row>
    <row r="1922" spans="1:39" s="8" customFormat="1" ht="24.95" customHeight="1" x14ac:dyDescent="0.25">
      <c r="A1922" s="66" t="str">
        <f t="shared" si="29"/>
        <v/>
      </c>
      <c r="B1922" s="62"/>
      <c r="C1922" s="64" t="str">
        <f>IF(B1922="","",VLOOKUP(B1922,'Base productos'!A$2:H$11812,2,FALSE))</f>
        <v/>
      </c>
      <c r="D1922" s="67" t="str">
        <f>IF(B1922="","",VLOOKUP(B1922,'Base productos'!A$2:H$11812,3,FALSE))</f>
        <v/>
      </c>
      <c r="E1922" s="63" t="str">
        <f>IF(B1922="","",VLOOKUP(B1922,'Base productos'!A$2:H$11812,4,FALSE))</f>
        <v/>
      </c>
      <c r="F1922" s="63" t="str">
        <f>IF(B1922="","",VLOOKUP(B1922,'Base productos'!A$2:H$11812,5,FALSE))</f>
        <v/>
      </c>
      <c r="G1922" s="67" t="str">
        <f>IF(B1922="","",VLOOKUP(B1922,'Base productos'!A$2:H$11812,6,FALSE))</f>
        <v/>
      </c>
      <c r="H1922" s="67" t="str">
        <f>IF(B1922="","",VLOOKUP(B1922,'Base productos'!A$2:H$11812,7,FALSE))</f>
        <v/>
      </c>
      <c r="I1922" s="67" t="str">
        <f>IF(B1922="","",VLOOKUP(B1922,'Base productos'!A$2:H$11812,8,FALSE))</f>
        <v/>
      </c>
      <c r="J1922" s="47"/>
      <c r="K1922" s="48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  <c r="X1922" s="70"/>
      <c r="Y1922" s="69"/>
      <c r="Z1922" s="70"/>
      <c r="AA1922" s="105"/>
      <c r="AB1922" s="107"/>
      <c r="AC1922" s="106"/>
      <c r="AD1922" s="106"/>
      <c r="AE1922" s="54"/>
      <c r="AF1922" s="104"/>
      <c r="AG1922" s="94"/>
      <c r="AH1922" s="94"/>
      <c r="AI1922"/>
      <c r="AJ1922"/>
      <c r="AM1922" s="13"/>
    </row>
    <row r="1923" spans="1:39" s="8" customFormat="1" ht="24.95" customHeight="1" x14ac:dyDescent="0.25">
      <c r="A1923" s="66" t="str">
        <f t="shared" si="29"/>
        <v/>
      </c>
      <c r="B1923" s="62"/>
      <c r="C1923" s="64" t="str">
        <f>IF(B1923="","",VLOOKUP(B1923,'Base productos'!A$2:H$11812,2,FALSE))</f>
        <v/>
      </c>
      <c r="D1923" s="67" t="str">
        <f>IF(B1923="","",VLOOKUP(B1923,'Base productos'!A$2:H$11812,3,FALSE))</f>
        <v/>
      </c>
      <c r="E1923" s="63" t="str">
        <f>IF(B1923="","",VLOOKUP(B1923,'Base productos'!A$2:H$11812,4,FALSE))</f>
        <v/>
      </c>
      <c r="F1923" s="63" t="str">
        <f>IF(B1923="","",VLOOKUP(B1923,'Base productos'!A$2:H$11812,5,FALSE))</f>
        <v/>
      </c>
      <c r="G1923" s="67" t="str">
        <f>IF(B1923="","",VLOOKUP(B1923,'Base productos'!A$2:H$11812,6,FALSE))</f>
        <v/>
      </c>
      <c r="H1923" s="67" t="str">
        <f>IF(B1923="","",VLOOKUP(B1923,'Base productos'!A$2:H$11812,7,FALSE))</f>
        <v/>
      </c>
      <c r="I1923" s="67" t="str">
        <f>IF(B1923="","",VLOOKUP(B1923,'Base productos'!A$2:H$11812,8,FALSE))</f>
        <v/>
      </c>
      <c r="J1923" s="47"/>
      <c r="K1923" s="48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  <c r="X1923" s="70"/>
      <c r="Y1923" s="69"/>
      <c r="Z1923" s="70"/>
      <c r="AA1923" s="105"/>
      <c r="AB1923" s="107"/>
      <c r="AC1923" s="106"/>
      <c r="AD1923" s="106"/>
      <c r="AE1923" s="54"/>
      <c r="AF1923" s="104"/>
      <c r="AG1923" s="94"/>
      <c r="AH1923" s="94"/>
      <c r="AI1923"/>
      <c r="AJ1923"/>
      <c r="AM1923" s="13"/>
    </row>
    <row r="1924" spans="1:39" s="8" customFormat="1" ht="24.95" customHeight="1" x14ac:dyDescent="0.25">
      <c r="A1924" s="66" t="str">
        <f t="shared" si="29"/>
        <v/>
      </c>
      <c r="B1924" s="62"/>
      <c r="C1924" s="64" t="str">
        <f>IF(B1924="","",VLOOKUP(B1924,'Base productos'!A$2:H$11812,2,FALSE))</f>
        <v/>
      </c>
      <c r="D1924" s="67" t="str">
        <f>IF(B1924="","",VLOOKUP(B1924,'Base productos'!A$2:H$11812,3,FALSE))</f>
        <v/>
      </c>
      <c r="E1924" s="63" t="str">
        <f>IF(B1924="","",VLOOKUP(B1924,'Base productos'!A$2:H$11812,4,FALSE))</f>
        <v/>
      </c>
      <c r="F1924" s="63" t="str">
        <f>IF(B1924="","",VLOOKUP(B1924,'Base productos'!A$2:H$11812,5,FALSE))</f>
        <v/>
      </c>
      <c r="G1924" s="67" t="str">
        <f>IF(B1924="","",VLOOKUP(B1924,'Base productos'!A$2:H$11812,6,FALSE))</f>
        <v/>
      </c>
      <c r="H1924" s="67" t="str">
        <f>IF(B1924="","",VLOOKUP(B1924,'Base productos'!A$2:H$11812,7,FALSE))</f>
        <v/>
      </c>
      <c r="I1924" s="67" t="str">
        <f>IF(B1924="","",VLOOKUP(B1924,'Base productos'!A$2:H$11812,8,FALSE))</f>
        <v/>
      </c>
      <c r="J1924" s="47"/>
      <c r="K1924" s="48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  <c r="X1924" s="70"/>
      <c r="Y1924" s="69"/>
      <c r="Z1924" s="70"/>
      <c r="AA1924" s="105"/>
      <c r="AB1924" s="107"/>
      <c r="AC1924" s="106"/>
      <c r="AD1924" s="106"/>
      <c r="AE1924" s="54"/>
      <c r="AF1924" s="104"/>
      <c r="AG1924" s="94"/>
      <c r="AH1924" s="94"/>
      <c r="AI1924"/>
      <c r="AJ1924"/>
      <c r="AM1924" s="13"/>
    </row>
    <row r="1925" spans="1:39" s="8" customFormat="1" ht="24.95" customHeight="1" x14ac:dyDescent="0.25">
      <c r="A1925" s="66" t="str">
        <f t="shared" si="29"/>
        <v/>
      </c>
      <c r="B1925" s="62"/>
      <c r="C1925" s="64" t="str">
        <f>IF(B1925="","",VLOOKUP(B1925,'Base productos'!A$2:H$11812,2,FALSE))</f>
        <v/>
      </c>
      <c r="D1925" s="67" t="str">
        <f>IF(B1925="","",VLOOKUP(B1925,'Base productos'!A$2:H$11812,3,FALSE))</f>
        <v/>
      </c>
      <c r="E1925" s="63" t="str">
        <f>IF(B1925="","",VLOOKUP(B1925,'Base productos'!A$2:H$11812,4,FALSE))</f>
        <v/>
      </c>
      <c r="F1925" s="63" t="str">
        <f>IF(B1925="","",VLOOKUP(B1925,'Base productos'!A$2:H$11812,5,FALSE))</f>
        <v/>
      </c>
      <c r="G1925" s="67" t="str">
        <f>IF(B1925="","",VLOOKUP(B1925,'Base productos'!A$2:H$11812,6,FALSE))</f>
        <v/>
      </c>
      <c r="H1925" s="67" t="str">
        <f>IF(B1925="","",VLOOKUP(B1925,'Base productos'!A$2:H$11812,7,FALSE))</f>
        <v/>
      </c>
      <c r="I1925" s="67" t="str">
        <f>IF(B1925="","",VLOOKUP(B1925,'Base productos'!A$2:H$11812,8,FALSE))</f>
        <v/>
      </c>
      <c r="J1925" s="47"/>
      <c r="K1925" s="48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  <c r="X1925" s="70"/>
      <c r="Y1925" s="69"/>
      <c r="Z1925" s="70"/>
      <c r="AA1925" s="105"/>
      <c r="AB1925" s="107"/>
      <c r="AC1925" s="106"/>
      <c r="AD1925" s="106"/>
      <c r="AE1925" s="54"/>
      <c r="AF1925" s="104"/>
      <c r="AG1925" s="94"/>
      <c r="AH1925" s="94"/>
      <c r="AI1925"/>
      <c r="AJ1925"/>
      <c r="AM1925" s="13"/>
    </row>
    <row r="1926" spans="1:39" s="8" customFormat="1" ht="24.95" customHeight="1" x14ac:dyDescent="0.25">
      <c r="A1926" s="66" t="str">
        <f t="shared" si="29"/>
        <v/>
      </c>
      <c r="B1926" s="62"/>
      <c r="C1926" s="64" t="str">
        <f>IF(B1926="","",VLOOKUP(B1926,'Base productos'!A$2:H$11812,2,FALSE))</f>
        <v/>
      </c>
      <c r="D1926" s="67" t="str">
        <f>IF(B1926="","",VLOOKUP(B1926,'Base productos'!A$2:H$11812,3,FALSE))</f>
        <v/>
      </c>
      <c r="E1926" s="63" t="str">
        <f>IF(B1926="","",VLOOKUP(B1926,'Base productos'!A$2:H$11812,4,FALSE))</f>
        <v/>
      </c>
      <c r="F1926" s="63" t="str">
        <f>IF(B1926="","",VLOOKUP(B1926,'Base productos'!A$2:H$11812,5,FALSE))</f>
        <v/>
      </c>
      <c r="G1926" s="67" t="str">
        <f>IF(B1926="","",VLOOKUP(B1926,'Base productos'!A$2:H$11812,6,FALSE))</f>
        <v/>
      </c>
      <c r="H1926" s="67" t="str">
        <f>IF(B1926="","",VLOOKUP(B1926,'Base productos'!A$2:H$11812,7,FALSE))</f>
        <v/>
      </c>
      <c r="I1926" s="67" t="str">
        <f>IF(B1926="","",VLOOKUP(B1926,'Base productos'!A$2:H$11812,8,FALSE))</f>
        <v/>
      </c>
      <c r="J1926" s="47"/>
      <c r="K1926" s="48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  <c r="W1926" s="69"/>
      <c r="X1926" s="70"/>
      <c r="Y1926" s="69"/>
      <c r="Z1926" s="70"/>
      <c r="AA1926" s="105"/>
      <c r="AB1926" s="107"/>
      <c r="AC1926" s="106"/>
      <c r="AD1926" s="106"/>
      <c r="AE1926" s="54"/>
      <c r="AF1926" s="104"/>
      <c r="AG1926" s="94"/>
      <c r="AH1926" s="94"/>
      <c r="AI1926"/>
      <c r="AJ1926"/>
      <c r="AM1926" s="13"/>
    </row>
    <row r="1927" spans="1:39" s="8" customFormat="1" ht="24.95" customHeight="1" x14ac:dyDescent="0.25">
      <c r="A1927" s="66" t="str">
        <f t="shared" si="29"/>
        <v/>
      </c>
      <c r="B1927" s="62"/>
      <c r="C1927" s="64" t="str">
        <f>IF(B1927="","",VLOOKUP(B1927,'Base productos'!A$2:H$11812,2,FALSE))</f>
        <v/>
      </c>
      <c r="D1927" s="67" t="str">
        <f>IF(B1927="","",VLOOKUP(B1927,'Base productos'!A$2:H$11812,3,FALSE))</f>
        <v/>
      </c>
      <c r="E1927" s="63" t="str">
        <f>IF(B1927="","",VLOOKUP(B1927,'Base productos'!A$2:H$11812,4,FALSE))</f>
        <v/>
      </c>
      <c r="F1927" s="63" t="str">
        <f>IF(B1927="","",VLOOKUP(B1927,'Base productos'!A$2:H$11812,5,FALSE))</f>
        <v/>
      </c>
      <c r="G1927" s="67" t="str">
        <f>IF(B1927="","",VLOOKUP(B1927,'Base productos'!A$2:H$11812,6,FALSE))</f>
        <v/>
      </c>
      <c r="H1927" s="67" t="str">
        <f>IF(B1927="","",VLOOKUP(B1927,'Base productos'!A$2:H$11812,7,FALSE))</f>
        <v/>
      </c>
      <c r="I1927" s="67" t="str">
        <f>IF(B1927="","",VLOOKUP(B1927,'Base productos'!A$2:H$11812,8,FALSE))</f>
        <v/>
      </c>
      <c r="J1927" s="47"/>
      <c r="K1927" s="48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  <c r="W1927" s="69"/>
      <c r="X1927" s="70"/>
      <c r="Y1927" s="69"/>
      <c r="Z1927" s="70"/>
      <c r="AA1927" s="105"/>
      <c r="AB1927" s="107"/>
      <c r="AC1927" s="106"/>
      <c r="AD1927" s="106"/>
      <c r="AE1927" s="54"/>
      <c r="AF1927" s="104"/>
      <c r="AG1927" s="94"/>
      <c r="AH1927" s="94"/>
      <c r="AI1927"/>
      <c r="AJ1927"/>
      <c r="AM1927" s="13"/>
    </row>
    <row r="1928" spans="1:39" s="8" customFormat="1" ht="24.95" customHeight="1" x14ac:dyDescent="0.25">
      <c r="A1928" s="66" t="str">
        <f t="shared" si="29"/>
        <v/>
      </c>
      <c r="B1928" s="62"/>
      <c r="C1928" s="64" t="str">
        <f>IF(B1928="","",VLOOKUP(B1928,'Base productos'!A$2:H$11812,2,FALSE))</f>
        <v/>
      </c>
      <c r="D1928" s="67" t="str">
        <f>IF(B1928="","",VLOOKUP(B1928,'Base productos'!A$2:H$11812,3,FALSE))</f>
        <v/>
      </c>
      <c r="E1928" s="63" t="str">
        <f>IF(B1928="","",VLOOKUP(B1928,'Base productos'!A$2:H$11812,4,FALSE))</f>
        <v/>
      </c>
      <c r="F1928" s="63" t="str">
        <f>IF(B1928="","",VLOOKUP(B1928,'Base productos'!A$2:H$11812,5,FALSE))</f>
        <v/>
      </c>
      <c r="G1928" s="67" t="str">
        <f>IF(B1928="","",VLOOKUP(B1928,'Base productos'!A$2:H$11812,6,FALSE))</f>
        <v/>
      </c>
      <c r="H1928" s="67" t="str">
        <f>IF(B1928="","",VLOOKUP(B1928,'Base productos'!A$2:H$11812,7,FALSE))</f>
        <v/>
      </c>
      <c r="I1928" s="67" t="str">
        <f>IF(B1928="","",VLOOKUP(B1928,'Base productos'!A$2:H$11812,8,FALSE))</f>
        <v/>
      </c>
      <c r="J1928" s="47"/>
      <c r="K1928" s="48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  <c r="X1928" s="70"/>
      <c r="Y1928" s="69"/>
      <c r="Z1928" s="70"/>
      <c r="AA1928" s="105"/>
      <c r="AB1928" s="107"/>
      <c r="AC1928" s="106"/>
      <c r="AD1928" s="106"/>
      <c r="AE1928" s="54"/>
      <c r="AF1928" s="104"/>
      <c r="AG1928" s="94"/>
      <c r="AH1928" s="94"/>
      <c r="AI1928"/>
      <c r="AJ1928"/>
      <c r="AM1928" s="13"/>
    </row>
    <row r="1929" spans="1:39" s="8" customFormat="1" ht="24.95" customHeight="1" x14ac:dyDescent="0.25">
      <c r="A1929" s="66" t="str">
        <f t="shared" si="29"/>
        <v/>
      </c>
      <c r="B1929" s="62"/>
      <c r="C1929" s="64" t="str">
        <f>IF(B1929="","",VLOOKUP(B1929,'Base productos'!A$2:H$11812,2,FALSE))</f>
        <v/>
      </c>
      <c r="D1929" s="67" t="str">
        <f>IF(B1929="","",VLOOKUP(B1929,'Base productos'!A$2:H$11812,3,FALSE))</f>
        <v/>
      </c>
      <c r="E1929" s="63" t="str">
        <f>IF(B1929="","",VLOOKUP(B1929,'Base productos'!A$2:H$11812,4,FALSE))</f>
        <v/>
      </c>
      <c r="F1929" s="63" t="str">
        <f>IF(B1929="","",VLOOKUP(B1929,'Base productos'!A$2:H$11812,5,FALSE))</f>
        <v/>
      </c>
      <c r="G1929" s="67" t="str">
        <f>IF(B1929="","",VLOOKUP(B1929,'Base productos'!A$2:H$11812,6,FALSE))</f>
        <v/>
      </c>
      <c r="H1929" s="67" t="str">
        <f>IF(B1929="","",VLOOKUP(B1929,'Base productos'!A$2:H$11812,7,FALSE))</f>
        <v/>
      </c>
      <c r="I1929" s="67" t="str">
        <f>IF(B1929="","",VLOOKUP(B1929,'Base productos'!A$2:H$11812,8,FALSE))</f>
        <v/>
      </c>
      <c r="J1929" s="47"/>
      <c r="K1929" s="48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  <c r="W1929" s="69"/>
      <c r="X1929" s="70"/>
      <c r="Y1929" s="69"/>
      <c r="Z1929" s="70"/>
      <c r="AA1929" s="105"/>
      <c r="AB1929" s="107"/>
      <c r="AC1929" s="106"/>
      <c r="AD1929" s="106"/>
      <c r="AE1929" s="54"/>
      <c r="AF1929" s="104"/>
      <c r="AG1929" s="94"/>
      <c r="AH1929" s="94"/>
      <c r="AI1929"/>
      <c r="AJ1929"/>
      <c r="AM1929" s="13"/>
    </row>
    <row r="1930" spans="1:39" s="8" customFormat="1" ht="24.95" customHeight="1" x14ac:dyDescent="0.25">
      <c r="A1930" s="66" t="str">
        <f t="shared" si="29"/>
        <v/>
      </c>
      <c r="B1930" s="62"/>
      <c r="C1930" s="64" t="str">
        <f>IF(B1930="","",VLOOKUP(B1930,'Base productos'!A$2:H$11812,2,FALSE))</f>
        <v/>
      </c>
      <c r="D1930" s="67" t="str">
        <f>IF(B1930="","",VLOOKUP(B1930,'Base productos'!A$2:H$11812,3,FALSE))</f>
        <v/>
      </c>
      <c r="E1930" s="63" t="str">
        <f>IF(B1930="","",VLOOKUP(B1930,'Base productos'!A$2:H$11812,4,FALSE))</f>
        <v/>
      </c>
      <c r="F1930" s="63" t="str">
        <f>IF(B1930="","",VLOOKUP(B1930,'Base productos'!A$2:H$11812,5,FALSE))</f>
        <v/>
      </c>
      <c r="G1930" s="67" t="str">
        <f>IF(B1930="","",VLOOKUP(B1930,'Base productos'!A$2:H$11812,6,FALSE))</f>
        <v/>
      </c>
      <c r="H1930" s="67" t="str">
        <f>IF(B1930="","",VLOOKUP(B1930,'Base productos'!A$2:H$11812,7,FALSE))</f>
        <v/>
      </c>
      <c r="I1930" s="67" t="str">
        <f>IF(B1930="","",VLOOKUP(B1930,'Base productos'!A$2:H$11812,8,FALSE))</f>
        <v/>
      </c>
      <c r="J1930" s="47"/>
      <c r="K1930" s="48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  <c r="X1930" s="70"/>
      <c r="Y1930" s="69"/>
      <c r="Z1930" s="70"/>
      <c r="AA1930" s="105"/>
      <c r="AB1930" s="107"/>
      <c r="AC1930" s="106"/>
      <c r="AD1930" s="106"/>
      <c r="AE1930" s="54"/>
      <c r="AF1930" s="104"/>
      <c r="AG1930" s="94"/>
      <c r="AH1930" s="94"/>
      <c r="AI1930"/>
      <c r="AJ1930"/>
      <c r="AM1930" s="13"/>
    </row>
    <row r="1931" spans="1:39" s="8" customFormat="1" ht="24.95" customHeight="1" x14ac:dyDescent="0.25">
      <c r="A1931" s="66" t="str">
        <f t="shared" si="29"/>
        <v/>
      </c>
      <c r="B1931" s="62"/>
      <c r="C1931" s="64" t="str">
        <f>IF(B1931="","",VLOOKUP(B1931,'Base productos'!A$2:H$11812,2,FALSE))</f>
        <v/>
      </c>
      <c r="D1931" s="67" t="str">
        <f>IF(B1931="","",VLOOKUP(B1931,'Base productos'!A$2:H$11812,3,FALSE))</f>
        <v/>
      </c>
      <c r="E1931" s="63" t="str">
        <f>IF(B1931="","",VLOOKUP(B1931,'Base productos'!A$2:H$11812,4,FALSE))</f>
        <v/>
      </c>
      <c r="F1931" s="63" t="str">
        <f>IF(B1931="","",VLOOKUP(B1931,'Base productos'!A$2:H$11812,5,FALSE))</f>
        <v/>
      </c>
      <c r="G1931" s="67" t="str">
        <f>IF(B1931="","",VLOOKUP(B1931,'Base productos'!A$2:H$11812,6,FALSE))</f>
        <v/>
      </c>
      <c r="H1931" s="67" t="str">
        <f>IF(B1931="","",VLOOKUP(B1931,'Base productos'!A$2:H$11812,7,FALSE))</f>
        <v/>
      </c>
      <c r="I1931" s="67" t="str">
        <f>IF(B1931="","",VLOOKUP(B1931,'Base productos'!A$2:H$11812,8,FALSE))</f>
        <v/>
      </c>
      <c r="J1931" s="47"/>
      <c r="K1931" s="48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  <c r="X1931" s="70"/>
      <c r="Y1931" s="69"/>
      <c r="Z1931" s="70"/>
      <c r="AA1931" s="105"/>
      <c r="AB1931" s="107"/>
      <c r="AC1931" s="106"/>
      <c r="AD1931" s="106"/>
      <c r="AE1931" s="54"/>
      <c r="AF1931" s="104"/>
      <c r="AG1931" s="94"/>
      <c r="AH1931" s="94"/>
      <c r="AI1931"/>
      <c r="AJ1931"/>
      <c r="AM1931" s="13"/>
    </row>
    <row r="1932" spans="1:39" s="8" customFormat="1" ht="24.95" customHeight="1" x14ac:dyDescent="0.25">
      <c r="A1932" s="66" t="str">
        <f t="shared" si="29"/>
        <v/>
      </c>
      <c r="B1932" s="62"/>
      <c r="C1932" s="64" t="str">
        <f>IF(B1932="","",VLOOKUP(B1932,'Base productos'!A$2:H$11812,2,FALSE))</f>
        <v/>
      </c>
      <c r="D1932" s="67" t="str">
        <f>IF(B1932="","",VLOOKUP(B1932,'Base productos'!A$2:H$11812,3,FALSE))</f>
        <v/>
      </c>
      <c r="E1932" s="63" t="str">
        <f>IF(B1932="","",VLOOKUP(B1932,'Base productos'!A$2:H$11812,4,FALSE))</f>
        <v/>
      </c>
      <c r="F1932" s="63" t="str">
        <f>IF(B1932="","",VLOOKUP(B1932,'Base productos'!A$2:H$11812,5,FALSE))</f>
        <v/>
      </c>
      <c r="G1932" s="67" t="str">
        <f>IF(B1932="","",VLOOKUP(B1932,'Base productos'!A$2:H$11812,6,FALSE))</f>
        <v/>
      </c>
      <c r="H1932" s="67" t="str">
        <f>IF(B1932="","",VLOOKUP(B1932,'Base productos'!A$2:H$11812,7,FALSE))</f>
        <v/>
      </c>
      <c r="I1932" s="67" t="str">
        <f>IF(B1932="","",VLOOKUP(B1932,'Base productos'!A$2:H$11812,8,FALSE))</f>
        <v/>
      </c>
      <c r="J1932" s="47"/>
      <c r="K1932" s="48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  <c r="W1932" s="69"/>
      <c r="X1932" s="70"/>
      <c r="Y1932" s="69"/>
      <c r="Z1932" s="70"/>
      <c r="AA1932" s="105"/>
      <c r="AB1932" s="107"/>
      <c r="AC1932" s="106"/>
      <c r="AD1932" s="106"/>
      <c r="AE1932" s="54"/>
      <c r="AF1932" s="104"/>
      <c r="AG1932" s="94"/>
      <c r="AH1932" s="94"/>
      <c r="AI1932"/>
      <c r="AJ1932"/>
      <c r="AM1932" s="13"/>
    </row>
    <row r="1933" spans="1:39" s="8" customFormat="1" ht="24.95" customHeight="1" x14ac:dyDescent="0.25">
      <c r="A1933" s="66" t="str">
        <f t="shared" si="29"/>
        <v/>
      </c>
      <c r="B1933" s="62"/>
      <c r="C1933" s="64" t="str">
        <f>IF(B1933="","",VLOOKUP(B1933,'Base productos'!A$2:H$11812,2,FALSE))</f>
        <v/>
      </c>
      <c r="D1933" s="67" t="str">
        <f>IF(B1933="","",VLOOKUP(B1933,'Base productos'!A$2:H$11812,3,FALSE))</f>
        <v/>
      </c>
      <c r="E1933" s="63" t="str">
        <f>IF(B1933="","",VLOOKUP(B1933,'Base productos'!A$2:H$11812,4,FALSE))</f>
        <v/>
      </c>
      <c r="F1933" s="63" t="str">
        <f>IF(B1933="","",VLOOKUP(B1933,'Base productos'!A$2:H$11812,5,FALSE))</f>
        <v/>
      </c>
      <c r="G1933" s="67" t="str">
        <f>IF(B1933="","",VLOOKUP(B1933,'Base productos'!A$2:H$11812,6,FALSE))</f>
        <v/>
      </c>
      <c r="H1933" s="67" t="str">
        <f>IF(B1933="","",VLOOKUP(B1933,'Base productos'!A$2:H$11812,7,FALSE))</f>
        <v/>
      </c>
      <c r="I1933" s="67" t="str">
        <f>IF(B1933="","",VLOOKUP(B1933,'Base productos'!A$2:H$11812,8,FALSE))</f>
        <v/>
      </c>
      <c r="J1933" s="47"/>
      <c r="K1933" s="48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  <c r="W1933" s="69"/>
      <c r="X1933" s="70"/>
      <c r="Y1933" s="69"/>
      <c r="Z1933" s="70"/>
      <c r="AA1933" s="105"/>
      <c r="AB1933" s="107"/>
      <c r="AC1933" s="106"/>
      <c r="AD1933" s="106"/>
      <c r="AE1933" s="54"/>
      <c r="AF1933" s="104"/>
      <c r="AG1933" s="94"/>
      <c r="AH1933" s="94"/>
      <c r="AI1933"/>
      <c r="AJ1933"/>
      <c r="AM1933" s="13"/>
    </row>
    <row r="1934" spans="1:39" s="8" customFormat="1" ht="24.95" customHeight="1" x14ac:dyDescent="0.25">
      <c r="A1934" s="66" t="str">
        <f t="shared" si="29"/>
        <v/>
      </c>
      <c r="B1934" s="62"/>
      <c r="C1934" s="64" t="str">
        <f>IF(B1934="","",VLOOKUP(B1934,'Base productos'!A$2:H$11812,2,FALSE))</f>
        <v/>
      </c>
      <c r="D1934" s="67" t="str">
        <f>IF(B1934="","",VLOOKUP(B1934,'Base productos'!A$2:H$11812,3,FALSE))</f>
        <v/>
      </c>
      <c r="E1934" s="63" t="str">
        <f>IF(B1934="","",VLOOKUP(B1934,'Base productos'!A$2:H$11812,4,FALSE))</f>
        <v/>
      </c>
      <c r="F1934" s="63" t="str">
        <f>IF(B1934="","",VLOOKUP(B1934,'Base productos'!A$2:H$11812,5,FALSE))</f>
        <v/>
      </c>
      <c r="G1934" s="67" t="str">
        <f>IF(B1934="","",VLOOKUP(B1934,'Base productos'!A$2:H$11812,6,FALSE))</f>
        <v/>
      </c>
      <c r="H1934" s="67" t="str">
        <f>IF(B1934="","",VLOOKUP(B1934,'Base productos'!A$2:H$11812,7,FALSE))</f>
        <v/>
      </c>
      <c r="I1934" s="67" t="str">
        <f>IF(B1934="","",VLOOKUP(B1934,'Base productos'!A$2:H$11812,8,FALSE))</f>
        <v/>
      </c>
      <c r="J1934" s="47"/>
      <c r="K1934" s="48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  <c r="W1934" s="69"/>
      <c r="X1934" s="70"/>
      <c r="Y1934" s="69"/>
      <c r="Z1934" s="70"/>
      <c r="AA1934" s="105"/>
      <c r="AB1934" s="107"/>
      <c r="AC1934" s="106"/>
      <c r="AD1934" s="106"/>
      <c r="AE1934" s="54"/>
      <c r="AF1934" s="104"/>
      <c r="AG1934" s="94"/>
      <c r="AH1934" s="94"/>
      <c r="AI1934"/>
      <c r="AJ1934"/>
      <c r="AM1934" s="13"/>
    </row>
    <row r="1935" spans="1:39" s="8" customFormat="1" ht="24.95" customHeight="1" x14ac:dyDescent="0.25">
      <c r="A1935" s="66" t="str">
        <f t="shared" si="29"/>
        <v/>
      </c>
      <c r="B1935" s="62"/>
      <c r="C1935" s="64" t="str">
        <f>IF(B1935="","",VLOOKUP(B1935,'Base productos'!A$2:H$11812,2,FALSE))</f>
        <v/>
      </c>
      <c r="D1935" s="67" t="str">
        <f>IF(B1935="","",VLOOKUP(B1935,'Base productos'!A$2:H$11812,3,FALSE))</f>
        <v/>
      </c>
      <c r="E1935" s="63" t="str">
        <f>IF(B1935="","",VLOOKUP(B1935,'Base productos'!A$2:H$11812,4,FALSE))</f>
        <v/>
      </c>
      <c r="F1935" s="63" t="str">
        <f>IF(B1935="","",VLOOKUP(B1935,'Base productos'!A$2:H$11812,5,FALSE))</f>
        <v/>
      </c>
      <c r="G1935" s="67" t="str">
        <f>IF(B1935="","",VLOOKUP(B1935,'Base productos'!A$2:H$11812,6,FALSE))</f>
        <v/>
      </c>
      <c r="H1935" s="67" t="str">
        <f>IF(B1935="","",VLOOKUP(B1935,'Base productos'!A$2:H$11812,7,FALSE))</f>
        <v/>
      </c>
      <c r="I1935" s="67" t="str">
        <f>IF(B1935="","",VLOOKUP(B1935,'Base productos'!A$2:H$11812,8,FALSE))</f>
        <v/>
      </c>
      <c r="J1935" s="47"/>
      <c r="K1935" s="48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  <c r="W1935" s="69"/>
      <c r="X1935" s="70"/>
      <c r="Y1935" s="69"/>
      <c r="Z1935" s="70"/>
      <c r="AA1935" s="105"/>
      <c r="AB1935" s="107"/>
      <c r="AC1935" s="106"/>
      <c r="AD1935" s="106"/>
      <c r="AE1935" s="54"/>
      <c r="AF1935" s="104"/>
      <c r="AG1935" s="94"/>
      <c r="AH1935" s="94"/>
      <c r="AI1935"/>
      <c r="AJ1935"/>
      <c r="AM1935" s="13"/>
    </row>
    <row r="1936" spans="1:39" s="8" customFormat="1" ht="24.95" customHeight="1" x14ac:dyDescent="0.25">
      <c r="A1936" s="66" t="str">
        <f t="shared" si="29"/>
        <v/>
      </c>
      <c r="B1936" s="62"/>
      <c r="C1936" s="64" t="str">
        <f>IF(B1936="","",VLOOKUP(B1936,'Base productos'!A$2:H$11812,2,FALSE))</f>
        <v/>
      </c>
      <c r="D1936" s="67" t="str">
        <f>IF(B1936="","",VLOOKUP(B1936,'Base productos'!A$2:H$11812,3,FALSE))</f>
        <v/>
      </c>
      <c r="E1936" s="63" t="str">
        <f>IF(B1936="","",VLOOKUP(B1936,'Base productos'!A$2:H$11812,4,FALSE))</f>
        <v/>
      </c>
      <c r="F1936" s="63" t="str">
        <f>IF(B1936="","",VLOOKUP(B1936,'Base productos'!A$2:H$11812,5,FALSE))</f>
        <v/>
      </c>
      <c r="G1936" s="67" t="str">
        <f>IF(B1936="","",VLOOKUP(B1936,'Base productos'!A$2:H$11812,6,FALSE))</f>
        <v/>
      </c>
      <c r="H1936" s="67" t="str">
        <f>IF(B1936="","",VLOOKUP(B1936,'Base productos'!A$2:H$11812,7,FALSE))</f>
        <v/>
      </c>
      <c r="I1936" s="67" t="str">
        <f>IF(B1936="","",VLOOKUP(B1936,'Base productos'!A$2:H$11812,8,FALSE))</f>
        <v/>
      </c>
      <c r="J1936" s="47"/>
      <c r="K1936" s="48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  <c r="W1936" s="69"/>
      <c r="X1936" s="70"/>
      <c r="Y1936" s="69"/>
      <c r="Z1936" s="70"/>
      <c r="AA1936" s="105"/>
      <c r="AB1936" s="107"/>
      <c r="AC1936" s="106"/>
      <c r="AD1936" s="106"/>
      <c r="AE1936" s="54"/>
      <c r="AF1936" s="104"/>
      <c r="AG1936" s="94"/>
      <c r="AH1936" s="94"/>
      <c r="AI1936"/>
      <c r="AJ1936"/>
      <c r="AM1936" s="13"/>
    </row>
    <row r="1937" spans="1:39" s="8" customFormat="1" ht="24.95" customHeight="1" x14ac:dyDescent="0.25">
      <c r="A1937" s="66" t="str">
        <f t="shared" si="29"/>
        <v/>
      </c>
      <c r="B1937" s="62"/>
      <c r="C1937" s="64" t="str">
        <f>IF(B1937="","",VLOOKUP(B1937,'Base productos'!A$2:H$11812,2,FALSE))</f>
        <v/>
      </c>
      <c r="D1937" s="67" t="str">
        <f>IF(B1937="","",VLOOKUP(B1937,'Base productos'!A$2:H$11812,3,FALSE))</f>
        <v/>
      </c>
      <c r="E1937" s="63" t="str">
        <f>IF(B1937="","",VLOOKUP(B1937,'Base productos'!A$2:H$11812,4,FALSE))</f>
        <v/>
      </c>
      <c r="F1937" s="63" t="str">
        <f>IF(B1937="","",VLOOKUP(B1937,'Base productos'!A$2:H$11812,5,FALSE))</f>
        <v/>
      </c>
      <c r="G1937" s="67" t="str">
        <f>IF(B1937="","",VLOOKUP(B1937,'Base productos'!A$2:H$11812,6,FALSE))</f>
        <v/>
      </c>
      <c r="H1937" s="67" t="str">
        <f>IF(B1937="","",VLOOKUP(B1937,'Base productos'!A$2:H$11812,7,FALSE))</f>
        <v/>
      </c>
      <c r="I1937" s="67" t="str">
        <f>IF(B1937="","",VLOOKUP(B1937,'Base productos'!A$2:H$11812,8,FALSE))</f>
        <v/>
      </c>
      <c r="J1937" s="47"/>
      <c r="K1937" s="48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  <c r="W1937" s="69"/>
      <c r="X1937" s="70"/>
      <c r="Y1937" s="69"/>
      <c r="Z1937" s="70"/>
      <c r="AA1937" s="105"/>
      <c r="AB1937" s="107"/>
      <c r="AC1937" s="106"/>
      <c r="AD1937" s="106"/>
      <c r="AE1937" s="54"/>
      <c r="AF1937" s="104"/>
      <c r="AG1937" s="94"/>
      <c r="AH1937" s="94"/>
      <c r="AI1937"/>
      <c r="AJ1937"/>
      <c r="AM1937" s="13"/>
    </row>
    <row r="1938" spans="1:39" s="8" customFormat="1" ht="24.95" customHeight="1" x14ac:dyDescent="0.25">
      <c r="A1938" s="66" t="str">
        <f t="shared" si="29"/>
        <v/>
      </c>
      <c r="B1938" s="62"/>
      <c r="C1938" s="64" t="str">
        <f>IF(B1938="","",VLOOKUP(B1938,'Base productos'!A$2:H$11812,2,FALSE))</f>
        <v/>
      </c>
      <c r="D1938" s="67" t="str">
        <f>IF(B1938="","",VLOOKUP(B1938,'Base productos'!A$2:H$11812,3,FALSE))</f>
        <v/>
      </c>
      <c r="E1938" s="63" t="str">
        <f>IF(B1938="","",VLOOKUP(B1938,'Base productos'!A$2:H$11812,4,FALSE))</f>
        <v/>
      </c>
      <c r="F1938" s="63" t="str">
        <f>IF(B1938="","",VLOOKUP(B1938,'Base productos'!A$2:H$11812,5,FALSE))</f>
        <v/>
      </c>
      <c r="G1938" s="67" t="str">
        <f>IF(B1938="","",VLOOKUP(B1938,'Base productos'!A$2:H$11812,6,FALSE))</f>
        <v/>
      </c>
      <c r="H1938" s="67" t="str">
        <f>IF(B1938="","",VLOOKUP(B1938,'Base productos'!A$2:H$11812,7,FALSE))</f>
        <v/>
      </c>
      <c r="I1938" s="67" t="str">
        <f>IF(B1938="","",VLOOKUP(B1938,'Base productos'!A$2:H$11812,8,FALSE))</f>
        <v/>
      </c>
      <c r="J1938" s="47"/>
      <c r="K1938" s="48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  <c r="W1938" s="69"/>
      <c r="X1938" s="70"/>
      <c r="Y1938" s="69"/>
      <c r="Z1938" s="70"/>
      <c r="AA1938" s="105"/>
      <c r="AB1938" s="107"/>
      <c r="AC1938" s="106"/>
      <c r="AD1938" s="106"/>
      <c r="AE1938" s="54"/>
      <c r="AF1938" s="104"/>
      <c r="AG1938" s="94"/>
      <c r="AH1938" s="94"/>
      <c r="AI1938"/>
      <c r="AJ1938"/>
      <c r="AM1938" s="13"/>
    </row>
    <row r="1939" spans="1:39" s="8" customFormat="1" ht="24.95" customHeight="1" x14ac:dyDescent="0.25">
      <c r="A1939" s="66" t="str">
        <f t="shared" si="29"/>
        <v/>
      </c>
      <c r="B1939" s="62"/>
      <c r="C1939" s="64" t="str">
        <f>IF(B1939="","",VLOOKUP(B1939,'Base productos'!A$2:H$11812,2,FALSE))</f>
        <v/>
      </c>
      <c r="D1939" s="67" t="str">
        <f>IF(B1939="","",VLOOKUP(B1939,'Base productos'!A$2:H$11812,3,FALSE))</f>
        <v/>
      </c>
      <c r="E1939" s="63" t="str">
        <f>IF(B1939="","",VLOOKUP(B1939,'Base productos'!A$2:H$11812,4,FALSE))</f>
        <v/>
      </c>
      <c r="F1939" s="63" t="str">
        <f>IF(B1939="","",VLOOKUP(B1939,'Base productos'!A$2:H$11812,5,FALSE))</f>
        <v/>
      </c>
      <c r="G1939" s="67" t="str">
        <f>IF(B1939="","",VLOOKUP(B1939,'Base productos'!A$2:H$11812,6,FALSE))</f>
        <v/>
      </c>
      <c r="H1939" s="67" t="str">
        <f>IF(B1939="","",VLOOKUP(B1939,'Base productos'!A$2:H$11812,7,FALSE))</f>
        <v/>
      </c>
      <c r="I1939" s="67" t="str">
        <f>IF(B1939="","",VLOOKUP(B1939,'Base productos'!A$2:H$11812,8,FALSE))</f>
        <v/>
      </c>
      <c r="J1939" s="47"/>
      <c r="K1939" s="48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  <c r="W1939" s="69"/>
      <c r="X1939" s="70"/>
      <c r="Y1939" s="69"/>
      <c r="Z1939" s="70"/>
      <c r="AA1939" s="105"/>
      <c r="AB1939" s="107"/>
      <c r="AC1939" s="106"/>
      <c r="AD1939" s="106"/>
      <c r="AE1939" s="54"/>
      <c r="AF1939" s="104"/>
      <c r="AG1939" s="94"/>
      <c r="AH1939" s="94"/>
      <c r="AI1939"/>
      <c r="AJ1939"/>
      <c r="AM1939" s="13"/>
    </row>
    <row r="1940" spans="1:39" s="8" customFormat="1" ht="24.95" customHeight="1" x14ac:dyDescent="0.25">
      <c r="A1940" s="66" t="str">
        <f t="shared" si="29"/>
        <v/>
      </c>
      <c r="B1940" s="62"/>
      <c r="C1940" s="64" t="str">
        <f>IF(B1940="","",VLOOKUP(B1940,'Base productos'!A$2:H$11812,2,FALSE))</f>
        <v/>
      </c>
      <c r="D1940" s="67" t="str">
        <f>IF(B1940="","",VLOOKUP(B1940,'Base productos'!A$2:H$11812,3,FALSE))</f>
        <v/>
      </c>
      <c r="E1940" s="63" t="str">
        <f>IF(B1940="","",VLOOKUP(B1940,'Base productos'!A$2:H$11812,4,FALSE))</f>
        <v/>
      </c>
      <c r="F1940" s="63" t="str">
        <f>IF(B1940="","",VLOOKUP(B1940,'Base productos'!A$2:H$11812,5,FALSE))</f>
        <v/>
      </c>
      <c r="G1940" s="67" t="str">
        <f>IF(B1940="","",VLOOKUP(B1940,'Base productos'!A$2:H$11812,6,FALSE))</f>
        <v/>
      </c>
      <c r="H1940" s="67" t="str">
        <f>IF(B1940="","",VLOOKUP(B1940,'Base productos'!A$2:H$11812,7,FALSE))</f>
        <v/>
      </c>
      <c r="I1940" s="67" t="str">
        <f>IF(B1940="","",VLOOKUP(B1940,'Base productos'!A$2:H$11812,8,FALSE))</f>
        <v/>
      </c>
      <c r="J1940" s="47"/>
      <c r="K1940" s="48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  <c r="W1940" s="69"/>
      <c r="X1940" s="70"/>
      <c r="Y1940" s="69"/>
      <c r="Z1940" s="70"/>
      <c r="AA1940" s="105"/>
      <c r="AB1940" s="107"/>
      <c r="AC1940" s="106"/>
      <c r="AD1940" s="106"/>
      <c r="AE1940" s="54"/>
      <c r="AF1940" s="104"/>
      <c r="AG1940" s="94"/>
      <c r="AH1940" s="94"/>
      <c r="AI1940"/>
      <c r="AJ1940"/>
      <c r="AM1940" s="13"/>
    </row>
    <row r="1941" spans="1:39" s="8" customFormat="1" ht="24.95" customHeight="1" x14ac:dyDescent="0.25">
      <c r="A1941" s="66" t="str">
        <f t="shared" si="29"/>
        <v/>
      </c>
      <c r="B1941" s="62"/>
      <c r="C1941" s="64" t="str">
        <f>IF(B1941="","",VLOOKUP(B1941,'Base productos'!A$2:H$11812,2,FALSE))</f>
        <v/>
      </c>
      <c r="D1941" s="67" t="str">
        <f>IF(B1941="","",VLOOKUP(B1941,'Base productos'!A$2:H$11812,3,FALSE))</f>
        <v/>
      </c>
      <c r="E1941" s="63" t="str">
        <f>IF(B1941="","",VLOOKUP(B1941,'Base productos'!A$2:H$11812,4,FALSE))</f>
        <v/>
      </c>
      <c r="F1941" s="63" t="str">
        <f>IF(B1941="","",VLOOKUP(B1941,'Base productos'!A$2:H$11812,5,FALSE))</f>
        <v/>
      </c>
      <c r="G1941" s="67" t="str">
        <f>IF(B1941="","",VLOOKUP(B1941,'Base productos'!A$2:H$11812,6,FALSE))</f>
        <v/>
      </c>
      <c r="H1941" s="67" t="str">
        <f>IF(B1941="","",VLOOKUP(B1941,'Base productos'!A$2:H$11812,7,FALSE))</f>
        <v/>
      </c>
      <c r="I1941" s="67" t="str">
        <f>IF(B1941="","",VLOOKUP(B1941,'Base productos'!A$2:H$11812,8,FALSE))</f>
        <v/>
      </c>
      <c r="J1941" s="47"/>
      <c r="K1941" s="48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  <c r="W1941" s="69"/>
      <c r="X1941" s="70"/>
      <c r="Y1941" s="69"/>
      <c r="Z1941" s="70"/>
      <c r="AA1941" s="105"/>
      <c r="AB1941" s="107"/>
      <c r="AC1941" s="106"/>
      <c r="AD1941" s="106"/>
      <c r="AE1941" s="54"/>
      <c r="AF1941" s="104"/>
      <c r="AG1941" s="94"/>
      <c r="AH1941" s="94"/>
      <c r="AI1941"/>
      <c r="AJ1941"/>
      <c r="AM1941" s="13"/>
    </row>
    <row r="1942" spans="1:39" s="8" customFormat="1" ht="24.95" customHeight="1" x14ac:dyDescent="0.25">
      <c r="A1942" s="66" t="str">
        <f t="shared" si="29"/>
        <v/>
      </c>
      <c r="B1942" s="62"/>
      <c r="C1942" s="64" t="str">
        <f>IF(B1942="","",VLOOKUP(B1942,'Base productos'!A$2:H$11812,2,FALSE))</f>
        <v/>
      </c>
      <c r="D1942" s="67" t="str">
        <f>IF(B1942="","",VLOOKUP(B1942,'Base productos'!A$2:H$11812,3,FALSE))</f>
        <v/>
      </c>
      <c r="E1942" s="63" t="str">
        <f>IF(B1942="","",VLOOKUP(B1942,'Base productos'!A$2:H$11812,4,FALSE))</f>
        <v/>
      </c>
      <c r="F1942" s="63" t="str">
        <f>IF(B1942="","",VLOOKUP(B1942,'Base productos'!A$2:H$11812,5,FALSE))</f>
        <v/>
      </c>
      <c r="G1942" s="67" t="str">
        <f>IF(B1942="","",VLOOKUP(B1942,'Base productos'!A$2:H$11812,6,FALSE))</f>
        <v/>
      </c>
      <c r="H1942" s="67" t="str">
        <f>IF(B1942="","",VLOOKUP(B1942,'Base productos'!A$2:H$11812,7,FALSE))</f>
        <v/>
      </c>
      <c r="I1942" s="67" t="str">
        <f>IF(B1942="","",VLOOKUP(B1942,'Base productos'!A$2:H$11812,8,FALSE))</f>
        <v/>
      </c>
      <c r="J1942" s="47"/>
      <c r="K1942" s="48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  <c r="W1942" s="69"/>
      <c r="X1942" s="70"/>
      <c r="Y1942" s="69"/>
      <c r="Z1942" s="70"/>
      <c r="AA1942" s="105"/>
      <c r="AB1942" s="107"/>
      <c r="AC1942" s="106"/>
      <c r="AD1942" s="106"/>
      <c r="AE1942" s="54"/>
      <c r="AF1942" s="104"/>
      <c r="AG1942" s="94"/>
      <c r="AH1942" s="94"/>
      <c r="AI1942"/>
      <c r="AJ1942"/>
      <c r="AM1942" s="13"/>
    </row>
    <row r="1943" spans="1:39" s="8" customFormat="1" ht="24.95" customHeight="1" x14ac:dyDescent="0.25">
      <c r="A1943" s="66" t="str">
        <f t="shared" si="29"/>
        <v/>
      </c>
      <c r="B1943" s="62"/>
      <c r="C1943" s="64" t="str">
        <f>IF(B1943="","",VLOOKUP(B1943,'Base productos'!A$2:H$11812,2,FALSE))</f>
        <v/>
      </c>
      <c r="D1943" s="67" t="str">
        <f>IF(B1943="","",VLOOKUP(B1943,'Base productos'!A$2:H$11812,3,FALSE))</f>
        <v/>
      </c>
      <c r="E1943" s="63" t="str">
        <f>IF(B1943="","",VLOOKUP(B1943,'Base productos'!A$2:H$11812,4,FALSE))</f>
        <v/>
      </c>
      <c r="F1943" s="63" t="str">
        <f>IF(B1943="","",VLOOKUP(B1943,'Base productos'!A$2:H$11812,5,FALSE))</f>
        <v/>
      </c>
      <c r="G1943" s="67" t="str">
        <f>IF(B1943="","",VLOOKUP(B1943,'Base productos'!A$2:H$11812,6,FALSE))</f>
        <v/>
      </c>
      <c r="H1943" s="67" t="str">
        <f>IF(B1943="","",VLOOKUP(B1943,'Base productos'!A$2:H$11812,7,FALSE))</f>
        <v/>
      </c>
      <c r="I1943" s="67" t="str">
        <f>IF(B1943="","",VLOOKUP(B1943,'Base productos'!A$2:H$11812,8,FALSE))</f>
        <v/>
      </c>
      <c r="J1943" s="47"/>
      <c r="K1943" s="48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  <c r="W1943" s="69"/>
      <c r="X1943" s="70"/>
      <c r="Y1943" s="69"/>
      <c r="Z1943" s="70"/>
      <c r="AA1943" s="105"/>
      <c r="AB1943" s="107"/>
      <c r="AC1943" s="106"/>
      <c r="AD1943" s="106"/>
      <c r="AE1943" s="54"/>
      <c r="AF1943" s="104"/>
      <c r="AG1943" s="94"/>
      <c r="AH1943" s="94"/>
      <c r="AI1943"/>
      <c r="AJ1943"/>
      <c r="AM1943" s="13"/>
    </row>
    <row r="1944" spans="1:39" s="8" customFormat="1" ht="24.95" customHeight="1" x14ac:dyDescent="0.25">
      <c r="A1944" s="66" t="str">
        <f t="shared" si="29"/>
        <v/>
      </c>
      <c r="B1944" s="62"/>
      <c r="C1944" s="64" t="str">
        <f>IF(B1944="","",VLOOKUP(B1944,'Base productos'!A$2:H$11812,2,FALSE))</f>
        <v/>
      </c>
      <c r="D1944" s="67" t="str">
        <f>IF(B1944="","",VLOOKUP(B1944,'Base productos'!A$2:H$11812,3,FALSE))</f>
        <v/>
      </c>
      <c r="E1944" s="63" t="str">
        <f>IF(B1944="","",VLOOKUP(B1944,'Base productos'!A$2:H$11812,4,FALSE))</f>
        <v/>
      </c>
      <c r="F1944" s="63" t="str">
        <f>IF(B1944="","",VLOOKUP(B1944,'Base productos'!A$2:H$11812,5,FALSE))</f>
        <v/>
      </c>
      <c r="G1944" s="67" t="str">
        <f>IF(B1944="","",VLOOKUP(B1944,'Base productos'!A$2:H$11812,6,FALSE))</f>
        <v/>
      </c>
      <c r="H1944" s="67" t="str">
        <f>IF(B1944="","",VLOOKUP(B1944,'Base productos'!A$2:H$11812,7,FALSE))</f>
        <v/>
      </c>
      <c r="I1944" s="67" t="str">
        <f>IF(B1944="","",VLOOKUP(B1944,'Base productos'!A$2:H$11812,8,FALSE))</f>
        <v/>
      </c>
      <c r="J1944" s="47"/>
      <c r="K1944" s="48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  <c r="W1944" s="69"/>
      <c r="X1944" s="70"/>
      <c r="Y1944" s="69"/>
      <c r="Z1944" s="70"/>
      <c r="AA1944" s="105"/>
      <c r="AB1944" s="107"/>
      <c r="AC1944" s="106"/>
      <c r="AD1944" s="106"/>
      <c r="AE1944" s="54"/>
      <c r="AF1944" s="104"/>
      <c r="AG1944" s="94"/>
      <c r="AH1944" s="94"/>
      <c r="AI1944"/>
      <c r="AJ1944"/>
      <c r="AM1944" s="13"/>
    </row>
    <row r="1945" spans="1:39" s="8" customFormat="1" ht="24.95" customHeight="1" x14ac:dyDescent="0.25">
      <c r="A1945" s="66" t="str">
        <f t="shared" ref="A1945:A2008" si="30">IF(A1944="","",IF(B1945="","",A1944))</f>
        <v/>
      </c>
      <c r="B1945" s="62"/>
      <c r="C1945" s="64" t="str">
        <f>IF(B1945="","",VLOOKUP(B1945,'Base productos'!A$2:H$11812,2,FALSE))</f>
        <v/>
      </c>
      <c r="D1945" s="67" t="str">
        <f>IF(B1945="","",VLOOKUP(B1945,'Base productos'!A$2:H$11812,3,FALSE))</f>
        <v/>
      </c>
      <c r="E1945" s="63" t="str">
        <f>IF(B1945="","",VLOOKUP(B1945,'Base productos'!A$2:H$11812,4,FALSE))</f>
        <v/>
      </c>
      <c r="F1945" s="63" t="str">
        <f>IF(B1945="","",VLOOKUP(B1945,'Base productos'!A$2:H$11812,5,FALSE))</f>
        <v/>
      </c>
      <c r="G1945" s="67" t="str">
        <f>IF(B1945="","",VLOOKUP(B1945,'Base productos'!A$2:H$11812,6,FALSE))</f>
        <v/>
      </c>
      <c r="H1945" s="67" t="str">
        <f>IF(B1945="","",VLOOKUP(B1945,'Base productos'!A$2:H$11812,7,FALSE))</f>
        <v/>
      </c>
      <c r="I1945" s="67" t="str">
        <f>IF(B1945="","",VLOOKUP(B1945,'Base productos'!A$2:H$11812,8,FALSE))</f>
        <v/>
      </c>
      <c r="J1945" s="47"/>
      <c r="K1945" s="48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  <c r="W1945" s="69"/>
      <c r="X1945" s="70"/>
      <c r="Y1945" s="69"/>
      <c r="Z1945" s="70"/>
      <c r="AA1945" s="105"/>
      <c r="AB1945" s="107"/>
      <c r="AC1945" s="106"/>
      <c r="AD1945" s="106"/>
      <c r="AE1945" s="54"/>
      <c r="AF1945" s="104"/>
      <c r="AG1945" s="94"/>
      <c r="AH1945" s="94"/>
      <c r="AI1945"/>
      <c r="AJ1945"/>
      <c r="AM1945" s="13"/>
    </row>
    <row r="1946" spans="1:39" s="8" customFormat="1" ht="24.95" customHeight="1" x14ac:dyDescent="0.25">
      <c r="A1946" s="66" t="str">
        <f t="shared" si="30"/>
        <v/>
      </c>
      <c r="B1946" s="62"/>
      <c r="C1946" s="64" t="str">
        <f>IF(B1946="","",VLOOKUP(B1946,'Base productos'!A$2:H$11812,2,FALSE))</f>
        <v/>
      </c>
      <c r="D1946" s="67" t="str">
        <f>IF(B1946="","",VLOOKUP(B1946,'Base productos'!A$2:H$11812,3,FALSE))</f>
        <v/>
      </c>
      <c r="E1946" s="63" t="str">
        <f>IF(B1946="","",VLOOKUP(B1946,'Base productos'!A$2:H$11812,4,FALSE))</f>
        <v/>
      </c>
      <c r="F1946" s="63" t="str">
        <f>IF(B1946="","",VLOOKUP(B1946,'Base productos'!A$2:H$11812,5,FALSE))</f>
        <v/>
      </c>
      <c r="G1946" s="67" t="str">
        <f>IF(B1946="","",VLOOKUP(B1946,'Base productos'!A$2:H$11812,6,FALSE))</f>
        <v/>
      </c>
      <c r="H1946" s="67" t="str">
        <f>IF(B1946="","",VLOOKUP(B1946,'Base productos'!A$2:H$11812,7,FALSE))</f>
        <v/>
      </c>
      <c r="I1946" s="67" t="str">
        <f>IF(B1946="","",VLOOKUP(B1946,'Base productos'!A$2:H$11812,8,FALSE))</f>
        <v/>
      </c>
      <c r="J1946" s="47"/>
      <c r="K1946" s="48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  <c r="W1946" s="69"/>
      <c r="X1946" s="70"/>
      <c r="Y1946" s="69"/>
      <c r="Z1946" s="70"/>
      <c r="AA1946" s="105"/>
      <c r="AB1946" s="107"/>
      <c r="AC1946" s="106"/>
      <c r="AD1946" s="106"/>
      <c r="AE1946" s="54"/>
      <c r="AF1946" s="104"/>
      <c r="AG1946" s="94"/>
      <c r="AH1946" s="94"/>
      <c r="AI1946"/>
      <c r="AJ1946"/>
      <c r="AM1946" s="13"/>
    </row>
    <row r="1947" spans="1:39" s="8" customFormat="1" ht="24.95" customHeight="1" x14ac:dyDescent="0.25">
      <c r="A1947" s="66" t="str">
        <f t="shared" si="30"/>
        <v/>
      </c>
      <c r="B1947" s="62"/>
      <c r="C1947" s="64" t="str">
        <f>IF(B1947="","",VLOOKUP(B1947,'Base productos'!A$2:H$11812,2,FALSE))</f>
        <v/>
      </c>
      <c r="D1947" s="67" t="str">
        <f>IF(B1947="","",VLOOKUP(B1947,'Base productos'!A$2:H$11812,3,FALSE))</f>
        <v/>
      </c>
      <c r="E1947" s="63" t="str">
        <f>IF(B1947="","",VLOOKUP(B1947,'Base productos'!A$2:H$11812,4,FALSE))</f>
        <v/>
      </c>
      <c r="F1947" s="63" t="str">
        <f>IF(B1947="","",VLOOKUP(B1947,'Base productos'!A$2:H$11812,5,FALSE))</f>
        <v/>
      </c>
      <c r="G1947" s="67" t="str">
        <f>IF(B1947="","",VLOOKUP(B1947,'Base productos'!A$2:H$11812,6,FALSE))</f>
        <v/>
      </c>
      <c r="H1947" s="67" t="str">
        <f>IF(B1947="","",VLOOKUP(B1947,'Base productos'!A$2:H$11812,7,FALSE))</f>
        <v/>
      </c>
      <c r="I1947" s="67" t="str">
        <f>IF(B1947="","",VLOOKUP(B1947,'Base productos'!A$2:H$11812,8,FALSE))</f>
        <v/>
      </c>
      <c r="J1947" s="47"/>
      <c r="K1947" s="48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  <c r="W1947" s="69"/>
      <c r="X1947" s="70"/>
      <c r="Y1947" s="69"/>
      <c r="Z1947" s="70"/>
      <c r="AA1947" s="105"/>
      <c r="AB1947" s="107"/>
      <c r="AC1947" s="106"/>
      <c r="AD1947" s="106"/>
      <c r="AE1947" s="54"/>
      <c r="AF1947" s="104"/>
      <c r="AG1947" s="94"/>
      <c r="AH1947" s="94"/>
      <c r="AI1947"/>
      <c r="AJ1947"/>
      <c r="AM1947" s="13"/>
    </row>
    <row r="1948" spans="1:39" s="8" customFormat="1" ht="24.95" customHeight="1" x14ac:dyDescent="0.25">
      <c r="A1948" s="66" t="str">
        <f t="shared" si="30"/>
        <v/>
      </c>
      <c r="B1948" s="62"/>
      <c r="C1948" s="64" t="str">
        <f>IF(B1948="","",VLOOKUP(B1948,'Base productos'!A$2:H$11812,2,FALSE))</f>
        <v/>
      </c>
      <c r="D1948" s="67" t="str">
        <f>IF(B1948="","",VLOOKUP(B1948,'Base productos'!A$2:H$11812,3,FALSE))</f>
        <v/>
      </c>
      <c r="E1948" s="63" t="str">
        <f>IF(B1948="","",VLOOKUP(B1948,'Base productos'!A$2:H$11812,4,FALSE))</f>
        <v/>
      </c>
      <c r="F1948" s="63" t="str">
        <f>IF(B1948="","",VLOOKUP(B1948,'Base productos'!A$2:H$11812,5,FALSE))</f>
        <v/>
      </c>
      <c r="G1948" s="67" t="str">
        <f>IF(B1948="","",VLOOKUP(B1948,'Base productos'!A$2:H$11812,6,FALSE))</f>
        <v/>
      </c>
      <c r="H1948" s="67" t="str">
        <f>IF(B1948="","",VLOOKUP(B1948,'Base productos'!A$2:H$11812,7,FALSE))</f>
        <v/>
      </c>
      <c r="I1948" s="67" t="str">
        <f>IF(B1948="","",VLOOKUP(B1948,'Base productos'!A$2:H$11812,8,FALSE))</f>
        <v/>
      </c>
      <c r="J1948" s="47"/>
      <c r="K1948" s="48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  <c r="W1948" s="69"/>
      <c r="X1948" s="70"/>
      <c r="Y1948" s="69"/>
      <c r="Z1948" s="70"/>
      <c r="AA1948" s="105"/>
      <c r="AB1948" s="107"/>
      <c r="AC1948" s="106"/>
      <c r="AD1948" s="106"/>
      <c r="AE1948" s="54"/>
      <c r="AF1948" s="104"/>
      <c r="AG1948" s="94"/>
      <c r="AH1948" s="94"/>
      <c r="AI1948"/>
      <c r="AJ1948"/>
      <c r="AM1948" s="13"/>
    </row>
    <row r="1949" spans="1:39" s="8" customFormat="1" ht="24.95" customHeight="1" x14ac:dyDescent="0.25">
      <c r="A1949" s="66" t="str">
        <f t="shared" si="30"/>
        <v/>
      </c>
      <c r="B1949" s="62"/>
      <c r="C1949" s="64" t="str">
        <f>IF(B1949="","",VLOOKUP(B1949,'Base productos'!A$2:H$11812,2,FALSE))</f>
        <v/>
      </c>
      <c r="D1949" s="67" t="str">
        <f>IF(B1949="","",VLOOKUP(B1949,'Base productos'!A$2:H$11812,3,FALSE))</f>
        <v/>
      </c>
      <c r="E1949" s="63" t="str">
        <f>IF(B1949="","",VLOOKUP(B1949,'Base productos'!A$2:H$11812,4,FALSE))</f>
        <v/>
      </c>
      <c r="F1949" s="63" t="str">
        <f>IF(B1949="","",VLOOKUP(B1949,'Base productos'!A$2:H$11812,5,FALSE))</f>
        <v/>
      </c>
      <c r="G1949" s="67" t="str">
        <f>IF(B1949="","",VLOOKUP(B1949,'Base productos'!A$2:H$11812,6,FALSE))</f>
        <v/>
      </c>
      <c r="H1949" s="67" t="str">
        <f>IF(B1949="","",VLOOKUP(B1949,'Base productos'!A$2:H$11812,7,FALSE))</f>
        <v/>
      </c>
      <c r="I1949" s="67" t="str">
        <f>IF(B1949="","",VLOOKUP(B1949,'Base productos'!A$2:H$11812,8,FALSE))</f>
        <v/>
      </c>
      <c r="J1949" s="47"/>
      <c r="K1949" s="48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  <c r="W1949" s="69"/>
      <c r="X1949" s="70"/>
      <c r="Y1949" s="69"/>
      <c r="Z1949" s="70"/>
      <c r="AA1949" s="105"/>
      <c r="AB1949" s="107"/>
      <c r="AC1949" s="106"/>
      <c r="AD1949" s="106"/>
      <c r="AE1949" s="54"/>
      <c r="AF1949" s="104"/>
      <c r="AG1949" s="94"/>
      <c r="AH1949" s="94"/>
      <c r="AI1949"/>
      <c r="AJ1949"/>
      <c r="AM1949" s="13"/>
    </row>
    <row r="1950" spans="1:39" s="8" customFormat="1" ht="24.95" customHeight="1" x14ac:dyDescent="0.25">
      <c r="A1950" s="66" t="str">
        <f t="shared" si="30"/>
        <v/>
      </c>
      <c r="B1950" s="62"/>
      <c r="C1950" s="64" t="str">
        <f>IF(B1950="","",VLOOKUP(B1950,'Base productos'!A$2:H$11812,2,FALSE))</f>
        <v/>
      </c>
      <c r="D1950" s="67" t="str">
        <f>IF(B1950="","",VLOOKUP(B1950,'Base productos'!A$2:H$11812,3,FALSE))</f>
        <v/>
      </c>
      <c r="E1950" s="63" t="str">
        <f>IF(B1950="","",VLOOKUP(B1950,'Base productos'!A$2:H$11812,4,FALSE))</f>
        <v/>
      </c>
      <c r="F1950" s="63" t="str">
        <f>IF(B1950="","",VLOOKUP(B1950,'Base productos'!A$2:H$11812,5,FALSE))</f>
        <v/>
      </c>
      <c r="G1950" s="67" t="str">
        <f>IF(B1950="","",VLOOKUP(B1950,'Base productos'!A$2:H$11812,6,FALSE))</f>
        <v/>
      </c>
      <c r="H1950" s="67" t="str">
        <f>IF(B1950="","",VLOOKUP(B1950,'Base productos'!A$2:H$11812,7,FALSE))</f>
        <v/>
      </c>
      <c r="I1950" s="67" t="str">
        <f>IF(B1950="","",VLOOKUP(B1950,'Base productos'!A$2:H$11812,8,FALSE))</f>
        <v/>
      </c>
      <c r="J1950" s="47"/>
      <c r="K1950" s="48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  <c r="W1950" s="69"/>
      <c r="X1950" s="70"/>
      <c r="Y1950" s="69"/>
      <c r="Z1950" s="70"/>
      <c r="AA1950" s="105"/>
      <c r="AB1950" s="107"/>
      <c r="AC1950" s="106"/>
      <c r="AD1950" s="106"/>
      <c r="AE1950" s="54"/>
      <c r="AF1950" s="104"/>
      <c r="AG1950" s="94"/>
      <c r="AH1950" s="94"/>
      <c r="AI1950"/>
      <c r="AJ1950"/>
      <c r="AM1950" s="13"/>
    </row>
    <row r="1951" spans="1:39" s="8" customFormat="1" ht="24.95" customHeight="1" x14ac:dyDescent="0.25">
      <c r="A1951" s="66" t="str">
        <f t="shared" si="30"/>
        <v/>
      </c>
      <c r="B1951" s="62"/>
      <c r="C1951" s="64" t="str">
        <f>IF(B1951="","",VLOOKUP(B1951,'Base productos'!A$2:H$11812,2,FALSE))</f>
        <v/>
      </c>
      <c r="D1951" s="67" t="str">
        <f>IF(B1951="","",VLOOKUP(B1951,'Base productos'!A$2:H$11812,3,FALSE))</f>
        <v/>
      </c>
      <c r="E1951" s="63" t="str">
        <f>IF(B1951="","",VLOOKUP(B1951,'Base productos'!A$2:H$11812,4,FALSE))</f>
        <v/>
      </c>
      <c r="F1951" s="63" t="str">
        <f>IF(B1951="","",VLOOKUP(B1951,'Base productos'!A$2:H$11812,5,FALSE))</f>
        <v/>
      </c>
      <c r="G1951" s="67" t="str">
        <f>IF(B1951="","",VLOOKUP(B1951,'Base productos'!A$2:H$11812,6,FALSE))</f>
        <v/>
      </c>
      <c r="H1951" s="67" t="str">
        <f>IF(B1951="","",VLOOKUP(B1951,'Base productos'!A$2:H$11812,7,FALSE))</f>
        <v/>
      </c>
      <c r="I1951" s="67" t="str">
        <f>IF(B1951="","",VLOOKUP(B1951,'Base productos'!A$2:H$11812,8,FALSE))</f>
        <v/>
      </c>
      <c r="J1951" s="47"/>
      <c r="K1951" s="48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  <c r="W1951" s="69"/>
      <c r="X1951" s="70"/>
      <c r="Y1951" s="69"/>
      <c r="Z1951" s="70"/>
      <c r="AA1951" s="105"/>
      <c r="AB1951" s="107"/>
      <c r="AC1951" s="106"/>
      <c r="AD1951" s="106"/>
      <c r="AE1951" s="54"/>
      <c r="AF1951" s="104"/>
      <c r="AG1951" s="94"/>
      <c r="AH1951" s="94"/>
      <c r="AI1951"/>
      <c r="AJ1951"/>
      <c r="AM1951" s="13"/>
    </row>
    <row r="1952" spans="1:39" s="8" customFormat="1" ht="24.95" customHeight="1" x14ac:dyDescent="0.25">
      <c r="A1952" s="66" t="str">
        <f t="shared" si="30"/>
        <v/>
      </c>
      <c r="B1952" s="62"/>
      <c r="C1952" s="64" t="str">
        <f>IF(B1952="","",VLOOKUP(B1952,'Base productos'!A$2:H$11812,2,FALSE))</f>
        <v/>
      </c>
      <c r="D1952" s="67" t="str">
        <f>IF(B1952="","",VLOOKUP(B1952,'Base productos'!A$2:H$11812,3,FALSE))</f>
        <v/>
      </c>
      <c r="E1952" s="63" t="str">
        <f>IF(B1952="","",VLOOKUP(B1952,'Base productos'!A$2:H$11812,4,FALSE))</f>
        <v/>
      </c>
      <c r="F1952" s="63" t="str">
        <f>IF(B1952="","",VLOOKUP(B1952,'Base productos'!A$2:H$11812,5,FALSE))</f>
        <v/>
      </c>
      <c r="G1952" s="67" t="str">
        <f>IF(B1952="","",VLOOKUP(B1952,'Base productos'!A$2:H$11812,6,FALSE))</f>
        <v/>
      </c>
      <c r="H1952" s="67" t="str">
        <f>IF(B1952="","",VLOOKUP(B1952,'Base productos'!A$2:H$11812,7,FALSE))</f>
        <v/>
      </c>
      <c r="I1952" s="67" t="str">
        <f>IF(B1952="","",VLOOKUP(B1952,'Base productos'!A$2:H$11812,8,FALSE))</f>
        <v/>
      </c>
      <c r="J1952" s="47"/>
      <c r="K1952" s="48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  <c r="W1952" s="69"/>
      <c r="X1952" s="70"/>
      <c r="Y1952" s="69"/>
      <c r="Z1952" s="70"/>
      <c r="AA1952" s="105"/>
      <c r="AB1952" s="107"/>
      <c r="AC1952" s="106"/>
      <c r="AD1952" s="106"/>
      <c r="AE1952" s="54"/>
      <c r="AF1952" s="104"/>
      <c r="AG1952" s="94"/>
      <c r="AH1952" s="94"/>
      <c r="AI1952"/>
      <c r="AJ1952"/>
      <c r="AM1952" s="13"/>
    </row>
    <row r="1953" spans="1:39" s="8" customFormat="1" ht="24.95" customHeight="1" x14ac:dyDescent="0.25">
      <c r="A1953" s="66" t="str">
        <f t="shared" si="30"/>
        <v/>
      </c>
      <c r="B1953" s="62"/>
      <c r="C1953" s="64" t="str">
        <f>IF(B1953="","",VLOOKUP(B1953,'Base productos'!A$2:H$11812,2,FALSE))</f>
        <v/>
      </c>
      <c r="D1953" s="67" t="str">
        <f>IF(B1953="","",VLOOKUP(B1953,'Base productos'!A$2:H$11812,3,FALSE))</f>
        <v/>
      </c>
      <c r="E1953" s="63" t="str">
        <f>IF(B1953="","",VLOOKUP(B1953,'Base productos'!A$2:H$11812,4,FALSE))</f>
        <v/>
      </c>
      <c r="F1953" s="63" t="str">
        <f>IF(B1953="","",VLOOKUP(B1953,'Base productos'!A$2:H$11812,5,FALSE))</f>
        <v/>
      </c>
      <c r="G1953" s="67" t="str">
        <f>IF(B1953="","",VLOOKUP(B1953,'Base productos'!A$2:H$11812,6,FALSE))</f>
        <v/>
      </c>
      <c r="H1953" s="67" t="str">
        <f>IF(B1953="","",VLOOKUP(B1953,'Base productos'!A$2:H$11812,7,FALSE))</f>
        <v/>
      </c>
      <c r="I1953" s="67" t="str">
        <f>IF(B1953="","",VLOOKUP(B1953,'Base productos'!A$2:H$11812,8,FALSE))</f>
        <v/>
      </c>
      <c r="J1953" s="47"/>
      <c r="K1953" s="48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  <c r="W1953" s="69"/>
      <c r="X1953" s="70"/>
      <c r="Y1953" s="69"/>
      <c r="Z1953" s="70"/>
      <c r="AA1953" s="105"/>
      <c r="AB1953" s="107"/>
      <c r="AC1953" s="106"/>
      <c r="AD1953" s="106"/>
      <c r="AE1953" s="54"/>
      <c r="AF1953" s="104"/>
      <c r="AG1953" s="94"/>
      <c r="AH1953" s="94"/>
      <c r="AI1953"/>
      <c r="AJ1953"/>
      <c r="AM1953" s="13"/>
    </row>
    <row r="1954" spans="1:39" s="8" customFormat="1" ht="24.95" customHeight="1" x14ac:dyDescent="0.25">
      <c r="A1954" s="66" t="str">
        <f t="shared" si="30"/>
        <v/>
      </c>
      <c r="B1954" s="62"/>
      <c r="C1954" s="64" t="str">
        <f>IF(B1954="","",VLOOKUP(B1954,'Base productos'!A$2:H$11812,2,FALSE))</f>
        <v/>
      </c>
      <c r="D1954" s="67" t="str">
        <f>IF(B1954="","",VLOOKUP(B1954,'Base productos'!A$2:H$11812,3,FALSE))</f>
        <v/>
      </c>
      <c r="E1954" s="63" t="str">
        <f>IF(B1954="","",VLOOKUP(B1954,'Base productos'!A$2:H$11812,4,FALSE))</f>
        <v/>
      </c>
      <c r="F1954" s="63" t="str">
        <f>IF(B1954="","",VLOOKUP(B1954,'Base productos'!A$2:H$11812,5,FALSE))</f>
        <v/>
      </c>
      <c r="G1954" s="67" t="str">
        <f>IF(B1954="","",VLOOKUP(B1954,'Base productos'!A$2:H$11812,6,FALSE))</f>
        <v/>
      </c>
      <c r="H1954" s="67" t="str">
        <f>IF(B1954="","",VLOOKUP(B1954,'Base productos'!A$2:H$11812,7,FALSE))</f>
        <v/>
      </c>
      <c r="I1954" s="67" t="str">
        <f>IF(B1954="","",VLOOKUP(B1954,'Base productos'!A$2:H$11812,8,FALSE))</f>
        <v/>
      </c>
      <c r="J1954" s="47"/>
      <c r="K1954" s="48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  <c r="W1954" s="69"/>
      <c r="X1954" s="70"/>
      <c r="Y1954" s="69"/>
      <c r="Z1954" s="70"/>
      <c r="AA1954" s="105"/>
      <c r="AB1954" s="107"/>
      <c r="AC1954" s="106"/>
      <c r="AD1954" s="106"/>
      <c r="AE1954" s="54"/>
      <c r="AF1954" s="104"/>
      <c r="AG1954" s="94"/>
      <c r="AH1954" s="94"/>
      <c r="AI1954"/>
      <c r="AJ1954"/>
      <c r="AM1954" s="13"/>
    </row>
    <row r="1955" spans="1:39" s="8" customFormat="1" ht="24.95" customHeight="1" x14ac:dyDescent="0.25">
      <c r="A1955" s="66" t="str">
        <f t="shared" si="30"/>
        <v/>
      </c>
      <c r="B1955" s="62"/>
      <c r="C1955" s="64" t="str">
        <f>IF(B1955="","",VLOOKUP(B1955,'Base productos'!A$2:H$11812,2,FALSE))</f>
        <v/>
      </c>
      <c r="D1955" s="67" t="str">
        <f>IF(B1955="","",VLOOKUP(B1955,'Base productos'!A$2:H$11812,3,FALSE))</f>
        <v/>
      </c>
      <c r="E1955" s="63" t="str">
        <f>IF(B1955="","",VLOOKUP(B1955,'Base productos'!A$2:H$11812,4,FALSE))</f>
        <v/>
      </c>
      <c r="F1955" s="63" t="str">
        <f>IF(B1955="","",VLOOKUP(B1955,'Base productos'!A$2:H$11812,5,FALSE))</f>
        <v/>
      </c>
      <c r="G1955" s="67" t="str">
        <f>IF(B1955="","",VLOOKUP(B1955,'Base productos'!A$2:H$11812,6,FALSE))</f>
        <v/>
      </c>
      <c r="H1955" s="67" t="str">
        <f>IF(B1955="","",VLOOKUP(B1955,'Base productos'!A$2:H$11812,7,FALSE))</f>
        <v/>
      </c>
      <c r="I1955" s="67" t="str">
        <f>IF(B1955="","",VLOOKUP(B1955,'Base productos'!A$2:H$11812,8,FALSE))</f>
        <v/>
      </c>
      <c r="J1955" s="47"/>
      <c r="K1955" s="48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  <c r="W1955" s="69"/>
      <c r="X1955" s="70"/>
      <c r="Y1955" s="69"/>
      <c r="Z1955" s="70"/>
      <c r="AA1955" s="105"/>
      <c r="AB1955" s="107"/>
      <c r="AC1955" s="106"/>
      <c r="AD1955" s="106"/>
      <c r="AE1955" s="54"/>
      <c r="AF1955" s="104"/>
      <c r="AG1955" s="94"/>
      <c r="AH1955" s="94"/>
      <c r="AI1955"/>
      <c r="AJ1955"/>
      <c r="AM1955" s="13"/>
    </row>
    <row r="1956" spans="1:39" s="8" customFormat="1" ht="24.95" customHeight="1" x14ac:dyDescent="0.25">
      <c r="A1956" s="66" t="str">
        <f t="shared" si="30"/>
        <v/>
      </c>
      <c r="B1956" s="62"/>
      <c r="C1956" s="64" t="str">
        <f>IF(B1956="","",VLOOKUP(B1956,'Base productos'!A$2:H$11812,2,FALSE))</f>
        <v/>
      </c>
      <c r="D1956" s="67" t="str">
        <f>IF(B1956="","",VLOOKUP(B1956,'Base productos'!A$2:H$11812,3,FALSE))</f>
        <v/>
      </c>
      <c r="E1956" s="63" t="str">
        <f>IF(B1956="","",VLOOKUP(B1956,'Base productos'!A$2:H$11812,4,FALSE))</f>
        <v/>
      </c>
      <c r="F1956" s="63" t="str">
        <f>IF(B1956="","",VLOOKUP(B1956,'Base productos'!A$2:H$11812,5,FALSE))</f>
        <v/>
      </c>
      <c r="G1956" s="67" t="str">
        <f>IF(B1956="","",VLOOKUP(B1956,'Base productos'!A$2:H$11812,6,FALSE))</f>
        <v/>
      </c>
      <c r="H1956" s="67" t="str">
        <f>IF(B1956="","",VLOOKUP(B1956,'Base productos'!A$2:H$11812,7,FALSE))</f>
        <v/>
      </c>
      <c r="I1956" s="67" t="str">
        <f>IF(B1956="","",VLOOKUP(B1956,'Base productos'!A$2:H$11812,8,FALSE))</f>
        <v/>
      </c>
      <c r="J1956" s="47"/>
      <c r="K1956" s="48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  <c r="X1956" s="70"/>
      <c r="Y1956" s="69"/>
      <c r="Z1956" s="70"/>
      <c r="AA1956" s="105"/>
      <c r="AB1956" s="107"/>
      <c r="AC1956" s="106"/>
      <c r="AD1956" s="106"/>
      <c r="AE1956" s="54"/>
      <c r="AF1956" s="104"/>
      <c r="AG1956" s="94"/>
      <c r="AH1956" s="94"/>
      <c r="AI1956"/>
      <c r="AJ1956"/>
      <c r="AM1956" s="13"/>
    </row>
    <row r="1957" spans="1:39" s="8" customFormat="1" ht="24.95" customHeight="1" x14ac:dyDescent="0.25">
      <c r="A1957" s="66" t="str">
        <f t="shared" si="30"/>
        <v/>
      </c>
      <c r="B1957" s="62"/>
      <c r="C1957" s="64" t="str">
        <f>IF(B1957="","",VLOOKUP(B1957,'Base productos'!A$2:H$11812,2,FALSE))</f>
        <v/>
      </c>
      <c r="D1957" s="67" t="str">
        <f>IF(B1957="","",VLOOKUP(B1957,'Base productos'!A$2:H$11812,3,FALSE))</f>
        <v/>
      </c>
      <c r="E1957" s="63" t="str">
        <f>IF(B1957="","",VLOOKUP(B1957,'Base productos'!A$2:H$11812,4,FALSE))</f>
        <v/>
      </c>
      <c r="F1957" s="63" t="str">
        <f>IF(B1957="","",VLOOKUP(B1957,'Base productos'!A$2:H$11812,5,FALSE))</f>
        <v/>
      </c>
      <c r="G1957" s="67" t="str">
        <f>IF(B1957="","",VLOOKUP(B1957,'Base productos'!A$2:H$11812,6,FALSE))</f>
        <v/>
      </c>
      <c r="H1957" s="67" t="str">
        <f>IF(B1957="","",VLOOKUP(B1957,'Base productos'!A$2:H$11812,7,FALSE))</f>
        <v/>
      </c>
      <c r="I1957" s="67" t="str">
        <f>IF(B1957="","",VLOOKUP(B1957,'Base productos'!A$2:H$11812,8,FALSE))</f>
        <v/>
      </c>
      <c r="J1957" s="47"/>
      <c r="K1957" s="48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  <c r="W1957" s="69"/>
      <c r="X1957" s="70"/>
      <c r="Y1957" s="69"/>
      <c r="Z1957" s="70"/>
      <c r="AA1957" s="105"/>
      <c r="AB1957" s="107"/>
      <c r="AC1957" s="106"/>
      <c r="AD1957" s="106"/>
      <c r="AE1957" s="54"/>
      <c r="AF1957" s="104"/>
      <c r="AG1957" s="94"/>
      <c r="AH1957" s="94"/>
      <c r="AI1957"/>
      <c r="AJ1957"/>
      <c r="AM1957" s="13"/>
    </row>
    <row r="1958" spans="1:39" s="8" customFormat="1" ht="24.95" customHeight="1" x14ac:dyDescent="0.25">
      <c r="A1958" s="66" t="str">
        <f t="shared" si="30"/>
        <v/>
      </c>
      <c r="B1958" s="62"/>
      <c r="C1958" s="64" t="str">
        <f>IF(B1958="","",VLOOKUP(B1958,'Base productos'!A$2:H$11812,2,FALSE))</f>
        <v/>
      </c>
      <c r="D1958" s="67" t="str">
        <f>IF(B1958="","",VLOOKUP(B1958,'Base productos'!A$2:H$11812,3,FALSE))</f>
        <v/>
      </c>
      <c r="E1958" s="63" t="str">
        <f>IF(B1958="","",VLOOKUP(B1958,'Base productos'!A$2:H$11812,4,FALSE))</f>
        <v/>
      </c>
      <c r="F1958" s="63" t="str">
        <f>IF(B1958="","",VLOOKUP(B1958,'Base productos'!A$2:H$11812,5,FALSE))</f>
        <v/>
      </c>
      <c r="G1958" s="67" t="str">
        <f>IF(B1958="","",VLOOKUP(B1958,'Base productos'!A$2:H$11812,6,FALSE))</f>
        <v/>
      </c>
      <c r="H1958" s="67" t="str">
        <f>IF(B1958="","",VLOOKUP(B1958,'Base productos'!A$2:H$11812,7,FALSE))</f>
        <v/>
      </c>
      <c r="I1958" s="67" t="str">
        <f>IF(B1958="","",VLOOKUP(B1958,'Base productos'!A$2:H$11812,8,FALSE))</f>
        <v/>
      </c>
      <c r="J1958" s="47"/>
      <c r="K1958" s="48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  <c r="W1958" s="69"/>
      <c r="X1958" s="70"/>
      <c r="Y1958" s="69"/>
      <c r="Z1958" s="70"/>
      <c r="AA1958" s="105"/>
      <c r="AB1958" s="107"/>
      <c r="AC1958" s="106"/>
      <c r="AD1958" s="106"/>
      <c r="AE1958" s="54"/>
      <c r="AF1958" s="104"/>
      <c r="AG1958" s="94"/>
      <c r="AH1958" s="94"/>
      <c r="AI1958"/>
      <c r="AJ1958"/>
      <c r="AM1958" s="13"/>
    </row>
    <row r="1959" spans="1:39" s="8" customFormat="1" ht="24.95" customHeight="1" x14ac:dyDescent="0.25">
      <c r="A1959" s="66" t="str">
        <f t="shared" si="30"/>
        <v/>
      </c>
      <c r="B1959" s="62"/>
      <c r="C1959" s="64" t="str">
        <f>IF(B1959="","",VLOOKUP(B1959,'Base productos'!A$2:H$11812,2,FALSE))</f>
        <v/>
      </c>
      <c r="D1959" s="67" t="str">
        <f>IF(B1959="","",VLOOKUP(B1959,'Base productos'!A$2:H$11812,3,FALSE))</f>
        <v/>
      </c>
      <c r="E1959" s="63" t="str">
        <f>IF(B1959="","",VLOOKUP(B1959,'Base productos'!A$2:H$11812,4,FALSE))</f>
        <v/>
      </c>
      <c r="F1959" s="63" t="str">
        <f>IF(B1959="","",VLOOKUP(B1959,'Base productos'!A$2:H$11812,5,FALSE))</f>
        <v/>
      </c>
      <c r="G1959" s="67" t="str">
        <f>IF(B1959="","",VLOOKUP(B1959,'Base productos'!A$2:H$11812,6,FALSE))</f>
        <v/>
      </c>
      <c r="H1959" s="67" t="str">
        <f>IF(B1959="","",VLOOKUP(B1959,'Base productos'!A$2:H$11812,7,FALSE))</f>
        <v/>
      </c>
      <c r="I1959" s="67" t="str">
        <f>IF(B1959="","",VLOOKUP(B1959,'Base productos'!A$2:H$11812,8,FALSE))</f>
        <v/>
      </c>
      <c r="J1959" s="47"/>
      <c r="K1959" s="48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  <c r="W1959" s="69"/>
      <c r="X1959" s="70"/>
      <c r="Y1959" s="69"/>
      <c r="Z1959" s="70"/>
      <c r="AA1959" s="105"/>
      <c r="AB1959" s="107"/>
      <c r="AC1959" s="106"/>
      <c r="AD1959" s="106"/>
      <c r="AE1959" s="54"/>
      <c r="AF1959" s="104"/>
      <c r="AG1959" s="94"/>
      <c r="AH1959" s="94"/>
      <c r="AI1959"/>
      <c r="AJ1959"/>
      <c r="AM1959" s="13"/>
    </row>
    <row r="1960" spans="1:39" s="8" customFormat="1" ht="24.95" customHeight="1" x14ac:dyDescent="0.25">
      <c r="A1960" s="66" t="str">
        <f t="shared" si="30"/>
        <v/>
      </c>
      <c r="B1960" s="62"/>
      <c r="C1960" s="64" t="str">
        <f>IF(B1960="","",VLOOKUP(B1960,'Base productos'!A$2:H$11812,2,FALSE))</f>
        <v/>
      </c>
      <c r="D1960" s="67" t="str">
        <f>IF(B1960="","",VLOOKUP(B1960,'Base productos'!A$2:H$11812,3,FALSE))</f>
        <v/>
      </c>
      <c r="E1960" s="63" t="str">
        <f>IF(B1960="","",VLOOKUP(B1960,'Base productos'!A$2:H$11812,4,FALSE))</f>
        <v/>
      </c>
      <c r="F1960" s="63" t="str">
        <f>IF(B1960="","",VLOOKUP(B1960,'Base productos'!A$2:H$11812,5,FALSE))</f>
        <v/>
      </c>
      <c r="G1960" s="67" t="str">
        <f>IF(B1960="","",VLOOKUP(B1960,'Base productos'!A$2:H$11812,6,FALSE))</f>
        <v/>
      </c>
      <c r="H1960" s="67" t="str">
        <f>IF(B1960="","",VLOOKUP(B1960,'Base productos'!A$2:H$11812,7,FALSE))</f>
        <v/>
      </c>
      <c r="I1960" s="67" t="str">
        <f>IF(B1960="","",VLOOKUP(B1960,'Base productos'!A$2:H$11812,8,FALSE))</f>
        <v/>
      </c>
      <c r="J1960" s="47"/>
      <c r="K1960" s="48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  <c r="W1960" s="69"/>
      <c r="X1960" s="70"/>
      <c r="Y1960" s="69"/>
      <c r="Z1960" s="70"/>
      <c r="AA1960" s="105"/>
      <c r="AB1960" s="107"/>
      <c r="AC1960" s="106"/>
      <c r="AD1960" s="106"/>
      <c r="AE1960" s="54"/>
      <c r="AF1960" s="104"/>
      <c r="AG1960" s="94"/>
      <c r="AH1960" s="94"/>
      <c r="AI1960"/>
      <c r="AJ1960"/>
      <c r="AM1960" s="13"/>
    </row>
    <row r="1961" spans="1:39" s="8" customFormat="1" ht="24.95" customHeight="1" x14ac:dyDescent="0.25">
      <c r="A1961" s="66" t="str">
        <f t="shared" si="30"/>
        <v/>
      </c>
      <c r="B1961" s="62"/>
      <c r="C1961" s="64" t="str">
        <f>IF(B1961="","",VLOOKUP(B1961,'Base productos'!A$2:H$11812,2,FALSE))</f>
        <v/>
      </c>
      <c r="D1961" s="67" t="str">
        <f>IF(B1961="","",VLOOKUP(B1961,'Base productos'!A$2:H$11812,3,FALSE))</f>
        <v/>
      </c>
      <c r="E1961" s="63" t="str">
        <f>IF(B1961="","",VLOOKUP(B1961,'Base productos'!A$2:H$11812,4,FALSE))</f>
        <v/>
      </c>
      <c r="F1961" s="63" t="str">
        <f>IF(B1961="","",VLOOKUP(B1961,'Base productos'!A$2:H$11812,5,FALSE))</f>
        <v/>
      </c>
      <c r="G1961" s="67" t="str">
        <f>IF(B1961="","",VLOOKUP(B1961,'Base productos'!A$2:H$11812,6,FALSE))</f>
        <v/>
      </c>
      <c r="H1961" s="67" t="str">
        <f>IF(B1961="","",VLOOKUP(B1961,'Base productos'!A$2:H$11812,7,FALSE))</f>
        <v/>
      </c>
      <c r="I1961" s="67" t="str">
        <f>IF(B1961="","",VLOOKUP(B1961,'Base productos'!A$2:H$11812,8,FALSE))</f>
        <v/>
      </c>
      <c r="J1961" s="47"/>
      <c r="K1961" s="48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  <c r="W1961" s="69"/>
      <c r="X1961" s="70"/>
      <c r="Y1961" s="69"/>
      <c r="Z1961" s="70"/>
      <c r="AA1961" s="105"/>
      <c r="AB1961" s="107"/>
      <c r="AC1961" s="106"/>
      <c r="AD1961" s="106"/>
      <c r="AE1961" s="54"/>
      <c r="AF1961" s="104"/>
      <c r="AG1961" s="94"/>
      <c r="AH1961" s="94"/>
      <c r="AI1961"/>
      <c r="AJ1961"/>
      <c r="AM1961" s="13"/>
    </row>
    <row r="1962" spans="1:39" s="8" customFormat="1" ht="24.95" customHeight="1" x14ac:dyDescent="0.25">
      <c r="A1962" s="66" t="str">
        <f t="shared" si="30"/>
        <v/>
      </c>
      <c r="B1962" s="62"/>
      <c r="C1962" s="64" t="str">
        <f>IF(B1962="","",VLOOKUP(B1962,'Base productos'!A$2:H$11812,2,FALSE))</f>
        <v/>
      </c>
      <c r="D1962" s="67" t="str">
        <f>IF(B1962="","",VLOOKUP(B1962,'Base productos'!A$2:H$11812,3,FALSE))</f>
        <v/>
      </c>
      <c r="E1962" s="63" t="str">
        <f>IF(B1962="","",VLOOKUP(B1962,'Base productos'!A$2:H$11812,4,FALSE))</f>
        <v/>
      </c>
      <c r="F1962" s="63" t="str">
        <f>IF(B1962="","",VLOOKUP(B1962,'Base productos'!A$2:H$11812,5,FALSE))</f>
        <v/>
      </c>
      <c r="G1962" s="67" t="str">
        <f>IF(B1962="","",VLOOKUP(B1962,'Base productos'!A$2:H$11812,6,FALSE))</f>
        <v/>
      </c>
      <c r="H1962" s="67" t="str">
        <f>IF(B1962="","",VLOOKUP(B1962,'Base productos'!A$2:H$11812,7,FALSE))</f>
        <v/>
      </c>
      <c r="I1962" s="67" t="str">
        <f>IF(B1962="","",VLOOKUP(B1962,'Base productos'!A$2:H$11812,8,FALSE))</f>
        <v/>
      </c>
      <c r="J1962" s="47"/>
      <c r="K1962" s="48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  <c r="W1962" s="69"/>
      <c r="X1962" s="70"/>
      <c r="Y1962" s="69"/>
      <c r="Z1962" s="70"/>
      <c r="AA1962" s="105"/>
      <c r="AB1962" s="107"/>
      <c r="AC1962" s="106"/>
      <c r="AD1962" s="106"/>
      <c r="AE1962" s="54"/>
      <c r="AF1962" s="104"/>
      <c r="AG1962" s="94"/>
      <c r="AH1962" s="94"/>
      <c r="AI1962"/>
      <c r="AJ1962"/>
      <c r="AM1962" s="13"/>
    </row>
    <row r="1963" spans="1:39" s="8" customFormat="1" ht="24.95" customHeight="1" x14ac:dyDescent="0.25">
      <c r="A1963" s="66" t="str">
        <f t="shared" si="30"/>
        <v/>
      </c>
      <c r="B1963" s="62"/>
      <c r="C1963" s="64" t="str">
        <f>IF(B1963="","",VLOOKUP(B1963,'Base productos'!A$2:H$11812,2,FALSE))</f>
        <v/>
      </c>
      <c r="D1963" s="67" t="str">
        <f>IF(B1963="","",VLOOKUP(B1963,'Base productos'!A$2:H$11812,3,FALSE))</f>
        <v/>
      </c>
      <c r="E1963" s="63" t="str">
        <f>IF(B1963="","",VLOOKUP(B1963,'Base productos'!A$2:H$11812,4,FALSE))</f>
        <v/>
      </c>
      <c r="F1963" s="63" t="str">
        <f>IF(B1963="","",VLOOKUP(B1963,'Base productos'!A$2:H$11812,5,FALSE))</f>
        <v/>
      </c>
      <c r="G1963" s="67" t="str">
        <f>IF(B1963="","",VLOOKUP(B1963,'Base productos'!A$2:H$11812,6,FALSE))</f>
        <v/>
      </c>
      <c r="H1963" s="67" t="str">
        <f>IF(B1963="","",VLOOKUP(B1963,'Base productos'!A$2:H$11812,7,FALSE))</f>
        <v/>
      </c>
      <c r="I1963" s="67" t="str">
        <f>IF(B1963="","",VLOOKUP(B1963,'Base productos'!A$2:H$11812,8,FALSE))</f>
        <v/>
      </c>
      <c r="J1963" s="47"/>
      <c r="K1963" s="48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  <c r="W1963" s="69"/>
      <c r="X1963" s="70"/>
      <c r="Y1963" s="69"/>
      <c r="Z1963" s="70"/>
      <c r="AA1963" s="105"/>
      <c r="AB1963" s="107"/>
      <c r="AC1963" s="106"/>
      <c r="AD1963" s="106"/>
      <c r="AE1963" s="54"/>
      <c r="AF1963" s="104"/>
      <c r="AG1963" s="94"/>
      <c r="AH1963" s="94"/>
      <c r="AI1963"/>
      <c r="AJ1963"/>
      <c r="AM1963" s="13"/>
    </row>
    <row r="1964" spans="1:39" s="8" customFormat="1" ht="24.95" customHeight="1" x14ac:dyDescent="0.25">
      <c r="A1964" s="66" t="str">
        <f t="shared" si="30"/>
        <v/>
      </c>
      <c r="B1964" s="62"/>
      <c r="C1964" s="64" t="str">
        <f>IF(B1964="","",VLOOKUP(B1964,'Base productos'!A$2:H$11812,2,FALSE))</f>
        <v/>
      </c>
      <c r="D1964" s="67" t="str">
        <f>IF(B1964="","",VLOOKUP(B1964,'Base productos'!A$2:H$11812,3,FALSE))</f>
        <v/>
      </c>
      <c r="E1964" s="63" t="str">
        <f>IF(B1964="","",VLOOKUP(B1964,'Base productos'!A$2:H$11812,4,FALSE))</f>
        <v/>
      </c>
      <c r="F1964" s="63" t="str">
        <f>IF(B1964="","",VLOOKUP(B1964,'Base productos'!A$2:H$11812,5,FALSE))</f>
        <v/>
      </c>
      <c r="G1964" s="67" t="str">
        <f>IF(B1964="","",VLOOKUP(B1964,'Base productos'!A$2:H$11812,6,FALSE))</f>
        <v/>
      </c>
      <c r="H1964" s="67" t="str">
        <f>IF(B1964="","",VLOOKUP(B1964,'Base productos'!A$2:H$11812,7,FALSE))</f>
        <v/>
      </c>
      <c r="I1964" s="67" t="str">
        <f>IF(B1964="","",VLOOKUP(B1964,'Base productos'!A$2:H$11812,8,FALSE))</f>
        <v/>
      </c>
      <c r="J1964" s="47"/>
      <c r="K1964" s="48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  <c r="W1964" s="69"/>
      <c r="X1964" s="70"/>
      <c r="Y1964" s="69"/>
      <c r="Z1964" s="70"/>
      <c r="AA1964" s="105"/>
      <c r="AB1964" s="107"/>
      <c r="AC1964" s="106"/>
      <c r="AD1964" s="106"/>
      <c r="AE1964" s="54"/>
      <c r="AF1964" s="104"/>
      <c r="AG1964" s="94"/>
      <c r="AH1964" s="94"/>
      <c r="AI1964"/>
      <c r="AJ1964"/>
      <c r="AM1964" s="13"/>
    </row>
    <row r="1965" spans="1:39" s="8" customFormat="1" ht="24.95" customHeight="1" x14ac:dyDescent="0.25">
      <c r="A1965" s="66" t="str">
        <f t="shared" si="30"/>
        <v/>
      </c>
      <c r="B1965" s="62"/>
      <c r="C1965" s="64" t="str">
        <f>IF(B1965="","",VLOOKUP(B1965,'Base productos'!A$2:H$11812,2,FALSE))</f>
        <v/>
      </c>
      <c r="D1965" s="67" t="str">
        <f>IF(B1965="","",VLOOKUP(B1965,'Base productos'!A$2:H$11812,3,FALSE))</f>
        <v/>
      </c>
      <c r="E1965" s="63" t="str">
        <f>IF(B1965="","",VLOOKUP(B1965,'Base productos'!A$2:H$11812,4,FALSE))</f>
        <v/>
      </c>
      <c r="F1965" s="63" t="str">
        <f>IF(B1965="","",VLOOKUP(B1965,'Base productos'!A$2:H$11812,5,FALSE))</f>
        <v/>
      </c>
      <c r="G1965" s="67" t="str">
        <f>IF(B1965="","",VLOOKUP(B1965,'Base productos'!A$2:H$11812,6,FALSE))</f>
        <v/>
      </c>
      <c r="H1965" s="67" t="str">
        <f>IF(B1965="","",VLOOKUP(B1965,'Base productos'!A$2:H$11812,7,FALSE))</f>
        <v/>
      </c>
      <c r="I1965" s="67" t="str">
        <f>IF(B1965="","",VLOOKUP(B1965,'Base productos'!A$2:H$11812,8,FALSE))</f>
        <v/>
      </c>
      <c r="J1965" s="47"/>
      <c r="K1965" s="48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  <c r="W1965" s="69"/>
      <c r="X1965" s="70"/>
      <c r="Y1965" s="69"/>
      <c r="Z1965" s="70"/>
      <c r="AA1965" s="105"/>
      <c r="AB1965" s="107"/>
      <c r="AC1965" s="106"/>
      <c r="AD1965" s="106"/>
      <c r="AE1965" s="54"/>
      <c r="AF1965" s="104"/>
      <c r="AG1965" s="94"/>
      <c r="AH1965" s="94"/>
      <c r="AI1965"/>
      <c r="AJ1965"/>
      <c r="AM1965" s="13"/>
    </row>
    <row r="1966" spans="1:39" s="8" customFormat="1" ht="24.95" customHeight="1" x14ac:dyDescent="0.25">
      <c r="A1966" s="66" t="str">
        <f t="shared" si="30"/>
        <v/>
      </c>
      <c r="B1966" s="62"/>
      <c r="C1966" s="64" t="str">
        <f>IF(B1966="","",VLOOKUP(B1966,'Base productos'!A$2:H$11812,2,FALSE))</f>
        <v/>
      </c>
      <c r="D1966" s="67" t="str">
        <f>IF(B1966="","",VLOOKUP(B1966,'Base productos'!A$2:H$11812,3,FALSE))</f>
        <v/>
      </c>
      <c r="E1966" s="63" t="str">
        <f>IF(B1966="","",VLOOKUP(B1966,'Base productos'!A$2:H$11812,4,FALSE))</f>
        <v/>
      </c>
      <c r="F1966" s="63" t="str">
        <f>IF(B1966="","",VLOOKUP(B1966,'Base productos'!A$2:H$11812,5,FALSE))</f>
        <v/>
      </c>
      <c r="G1966" s="67" t="str">
        <f>IF(B1966="","",VLOOKUP(B1966,'Base productos'!A$2:H$11812,6,FALSE))</f>
        <v/>
      </c>
      <c r="H1966" s="67" t="str">
        <f>IF(B1966="","",VLOOKUP(B1966,'Base productos'!A$2:H$11812,7,FALSE))</f>
        <v/>
      </c>
      <c r="I1966" s="67" t="str">
        <f>IF(B1966="","",VLOOKUP(B1966,'Base productos'!A$2:H$11812,8,FALSE))</f>
        <v/>
      </c>
      <c r="J1966" s="47"/>
      <c r="K1966" s="48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  <c r="W1966" s="69"/>
      <c r="X1966" s="70"/>
      <c r="Y1966" s="69"/>
      <c r="Z1966" s="70"/>
      <c r="AA1966" s="105"/>
      <c r="AB1966" s="107"/>
      <c r="AC1966" s="106"/>
      <c r="AD1966" s="106"/>
      <c r="AE1966" s="54"/>
      <c r="AF1966" s="104"/>
      <c r="AG1966" s="94"/>
      <c r="AH1966" s="94"/>
      <c r="AI1966"/>
      <c r="AJ1966"/>
      <c r="AM1966" s="13"/>
    </row>
    <row r="1967" spans="1:39" s="8" customFormat="1" ht="24.95" customHeight="1" x14ac:dyDescent="0.25">
      <c r="A1967" s="66" t="str">
        <f t="shared" si="30"/>
        <v/>
      </c>
      <c r="B1967" s="62"/>
      <c r="C1967" s="64" t="str">
        <f>IF(B1967="","",VLOOKUP(B1967,'Base productos'!A$2:H$11812,2,FALSE))</f>
        <v/>
      </c>
      <c r="D1967" s="67" t="str">
        <f>IF(B1967="","",VLOOKUP(B1967,'Base productos'!A$2:H$11812,3,FALSE))</f>
        <v/>
      </c>
      <c r="E1967" s="63" t="str">
        <f>IF(B1967="","",VLOOKUP(B1967,'Base productos'!A$2:H$11812,4,FALSE))</f>
        <v/>
      </c>
      <c r="F1967" s="63" t="str">
        <f>IF(B1967="","",VLOOKUP(B1967,'Base productos'!A$2:H$11812,5,FALSE))</f>
        <v/>
      </c>
      <c r="G1967" s="67" t="str">
        <f>IF(B1967="","",VLOOKUP(B1967,'Base productos'!A$2:H$11812,6,FALSE))</f>
        <v/>
      </c>
      <c r="H1967" s="67" t="str">
        <f>IF(B1967="","",VLOOKUP(B1967,'Base productos'!A$2:H$11812,7,FALSE))</f>
        <v/>
      </c>
      <c r="I1967" s="67" t="str">
        <f>IF(B1967="","",VLOOKUP(B1967,'Base productos'!A$2:H$11812,8,FALSE))</f>
        <v/>
      </c>
      <c r="J1967" s="47"/>
      <c r="K1967" s="48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  <c r="W1967" s="69"/>
      <c r="X1967" s="70"/>
      <c r="Y1967" s="69"/>
      <c r="Z1967" s="70"/>
      <c r="AA1967" s="105"/>
      <c r="AB1967" s="107"/>
      <c r="AC1967" s="106"/>
      <c r="AD1967" s="106"/>
      <c r="AE1967" s="54"/>
      <c r="AF1967" s="104"/>
      <c r="AG1967" s="94"/>
      <c r="AH1967" s="94"/>
      <c r="AI1967"/>
      <c r="AJ1967"/>
      <c r="AM1967" s="13"/>
    </row>
    <row r="1968" spans="1:39" s="8" customFormat="1" ht="24.95" customHeight="1" x14ac:dyDescent="0.25">
      <c r="A1968" s="66" t="str">
        <f t="shared" si="30"/>
        <v/>
      </c>
      <c r="B1968" s="62"/>
      <c r="C1968" s="64" t="str">
        <f>IF(B1968="","",VLOOKUP(B1968,'Base productos'!A$2:H$11812,2,FALSE))</f>
        <v/>
      </c>
      <c r="D1968" s="67" t="str">
        <f>IF(B1968="","",VLOOKUP(B1968,'Base productos'!A$2:H$11812,3,FALSE))</f>
        <v/>
      </c>
      <c r="E1968" s="63" t="str">
        <f>IF(B1968="","",VLOOKUP(B1968,'Base productos'!A$2:H$11812,4,FALSE))</f>
        <v/>
      </c>
      <c r="F1968" s="63" t="str">
        <f>IF(B1968="","",VLOOKUP(B1968,'Base productos'!A$2:H$11812,5,FALSE))</f>
        <v/>
      </c>
      <c r="G1968" s="67" t="str">
        <f>IF(B1968="","",VLOOKUP(B1968,'Base productos'!A$2:H$11812,6,FALSE))</f>
        <v/>
      </c>
      <c r="H1968" s="67" t="str">
        <f>IF(B1968="","",VLOOKUP(B1968,'Base productos'!A$2:H$11812,7,FALSE))</f>
        <v/>
      </c>
      <c r="I1968" s="67" t="str">
        <f>IF(B1968="","",VLOOKUP(B1968,'Base productos'!A$2:H$11812,8,FALSE))</f>
        <v/>
      </c>
      <c r="J1968" s="47"/>
      <c r="K1968" s="48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  <c r="W1968" s="69"/>
      <c r="X1968" s="70"/>
      <c r="Y1968" s="69"/>
      <c r="Z1968" s="70"/>
      <c r="AA1968" s="105"/>
      <c r="AB1968" s="107"/>
      <c r="AC1968" s="106"/>
      <c r="AD1968" s="106"/>
      <c r="AE1968" s="54"/>
      <c r="AF1968" s="104"/>
      <c r="AG1968" s="94"/>
      <c r="AH1968" s="94"/>
      <c r="AI1968"/>
      <c r="AJ1968"/>
      <c r="AM1968" s="13"/>
    </row>
    <row r="1969" spans="1:39" s="8" customFormat="1" ht="24.95" customHeight="1" x14ac:dyDescent="0.25">
      <c r="A1969" s="66" t="str">
        <f t="shared" si="30"/>
        <v/>
      </c>
      <c r="B1969" s="62"/>
      <c r="C1969" s="64" t="str">
        <f>IF(B1969="","",VLOOKUP(B1969,'Base productos'!A$2:H$11812,2,FALSE))</f>
        <v/>
      </c>
      <c r="D1969" s="67" t="str">
        <f>IF(B1969="","",VLOOKUP(B1969,'Base productos'!A$2:H$11812,3,FALSE))</f>
        <v/>
      </c>
      <c r="E1969" s="63" t="str">
        <f>IF(B1969="","",VLOOKUP(B1969,'Base productos'!A$2:H$11812,4,FALSE))</f>
        <v/>
      </c>
      <c r="F1969" s="63" t="str">
        <f>IF(B1969="","",VLOOKUP(B1969,'Base productos'!A$2:H$11812,5,FALSE))</f>
        <v/>
      </c>
      <c r="G1969" s="67" t="str">
        <f>IF(B1969="","",VLOOKUP(B1969,'Base productos'!A$2:H$11812,6,FALSE))</f>
        <v/>
      </c>
      <c r="H1969" s="67" t="str">
        <f>IF(B1969="","",VLOOKUP(B1969,'Base productos'!A$2:H$11812,7,FALSE))</f>
        <v/>
      </c>
      <c r="I1969" s="67" t="str">
        <f>IF(B1969="","",VLOOKUP(B1969,'Base productos'!A$2:H$11812,8,FALSE))</f>
        <v/>
      </c>
      <c r="J1969" s="47"/>
      <c r="K1969" s="48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  <c r="W1969" s="69"/>
      <c r="X1969" s="70"/>
      <c r="Y1969" s="69"/>
      <c r="Z1969" s="70"/>
      <c r="AA1969" s="105"/>
      <c r="AB1969" s="107"/>
      <c r="AC1969" s="106"/>
      <c r="AD1969" s="106"/>
      <c r="AE1969" s="54"/>
      <c r="AF1969" s="104"/>
      <c r="AG1969" s="94"/>
      <c r="AH1969" s="94"/>
      <c r="AI1969"/>
      <c r="AJ1969"/>
      <c r="AM1969" s="13"/>
    </row>
    <row r="1970" spans="1:39" s="8" customFormat="1" ht="24.95" customHeight="1" x14ac:dyDescent="0.25">
      <c r="A1970" s="66" t="str">
        <f t="shared" si="30"/>
        <v/>
      </c>
      <c r="B1970" s="62"/>
      <c r="C1970" s="64" t="str">
        <f>IF(B1970="","",VLOOKUP(B1970,'Base productos'!A$2:H$11812,2,FALSE))</f>
        <v/>
      </c>
      <c r="D1970" s="67" t="str">
        <f>IF(B1970="","",VLOOKUP(B1970,'Base productos'!A$2:H$11812,3,FALSE))</f>
        <v/>
      </c>
      <c r="E1970" s="63" t="str">
        <f>IF(B1970="","",VLOOKUP(B1970,'Base productos'!A$2:H$11812,4,FALSE))</f>
        <v/>
      </c>
      <c r="F1970" s="63" t="str">
        <f>IF(B1970="","",VLOOKUP(B1970,'Base productos'!A$2:H$11812,5,FALSE))</f>
        <v/>
      </c>
      <c r="G1970" s="67" t="str">
        <f>IF(B1970="","",VLOOKUP(B1970,'Base productos'!A$2:H$11812,6,FALSE))</f>
        <v/>
      </c>
      <c r="H1970" s="67" t="str">
        <f>IF(B1970="","",VLOOKUP(B1970,'Base productos'!A$2:H$11812,7,FALSE))</f>
        <v/>
      </c>
      <c r="I1970" s="67" t="str">
        <f>IF(B1970="","",VLOOKUP(B1970,'Base productos'!A$2:H$11812,8,FALSE))</f>
        <v/>
      </c>
      <c r="J1970" s="47"/>
      <c r="K1970" s="48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  <c r="W1970" s="69"/>
      <c r="X1970" s="70"/>
      <c r="Y1970" s="69"/>
      <c r="Z1970" s="70"/>
      <c r="AA1970" s="105"/>
      <c r="AB1970" s="107"/>
      <c r="AC1970" s="106"/>
      <c r="AD1970" s="106"/>
      <c r="AE1970" s="54"/>
      <c r="AF1970" s="104"/>
      <c r="AG1970" s="94"/>
      <c r="AH1970" s="94"/>
      <c r="AI1970"/>
      <c r="AJ1970"/>
      <c r="AM1970" s="13"/>
    </row>
    <row r="1971" spans="1:39" s="8" customFormat="1" ht="24.95" customHeight="1" x14ac:dyDescent="0.25">
      <c r="A1971" s="66" t="str">
        <f t="shared" si="30"/>
        <v/>
      </c>
      <c r="B1971" s="62"/>
      <c r="C1971" s="64" t="str">
        <f>IF(B1971="","",VLOOKUP(B1971,'Base productos'!A$2:H$11812,2,FALSE))</f>
        <v/>
      </c>
      <c r="D1971" s="67" t="str">
        <f>IF(B1971="","",VLOOKUP(B1971,'Base productos'!A$2:H$11812,3,FALSE))</f>
        <v/>
      </c>
      <c r="E1971" s="63" t="str">
        <f>IF(B1971="","",VLOOKUP(B1971,'Base productos'!A$2:H$11812,4,FALSE))</f>
        <v/>
      </c>
      <c r="F1971" s="63" t="str">
        <f>IF(B1971="","",VLOOKUP(B1971,'Base productos'!A$2:H$11812,5,FALSE))</f>
        <v/>
      </c>
      <c r="G1971" s="67" t="str">
        <f>IF(B1971="","",VLOOKUP(B1971,'Base productos'!A$2:H$11812,6,FALSE))</f>
        <v/>
      </c>
      <c r="H1971" s="67" t="str">
        <f>IF(B1971="","",VLOOKUP(B1971,'Base productos'!A$2:H$11812,7,FALSE))</f>
        <v/>
      </c>
      <c r="I1971" s="67" t="str">
        <f>IF(B1971="","",VLOOKUP(B1971,'Base productos'!A$2:H$11812,8,FALSE))</f>
        <v/>
      </c>
      <c r="J1971" s="47"/>
      <c r="K1971" s="48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  <c r="W1971" s="69"/>
      <c r="X1971" s="70"/>
      <c r="Y1971" s="69"/>
      <c r="Z1971" s="70"/>
      <c r="AA1971" s="105"/>
      <c r="AB1971" s="107"/>
      <c r="AC1971" s="106"/>
      <c r="AD1971" s="106"/>
      <c r="AE1971" s="54"/>
      <c r="AF1971" s="104"/>
      <c r="AG1971" s="94"/>
      <c r="AH1971" s="94"/>
      <c r="AI1971"/>
      <c r="AJ1971"/>
      <c r="AM1971" s="13"/>
    </row>
    <row r="1972" spans="1:39" s="8" customFormat="1" ht="24.95" customHeight="1" x14ac:dyDescent="0.25">
      <c r="A1972" s="66" t="str">
        <f t="shared" si="30"/>
        <v/>
      </c>
      <c r="B1972" s="62"/>
      <c r="C1972" s="64" t="str">
        <f>IF(B1972="","",VLOOKUP(B1972,'Base productos'!A$2:H$11812,2,FALSE))</f>
        <v/>
      </c>
      <c r="D1972" s="67" t="str">
        <f>IF(B1972="","",VLOOKUP(B1972,'Base productos'!A$2:H$11812,3,FALSE))</f>
        <v/>
      </c>
      <c r="E1972" s="63" t="str">
        <f>IF(B1972="","",VLOOKUP(B1972,'Base productos'!A$2:H$11812,4,FALSE))</f>
        <v/>
      </c>
      <c r="F1972" s="63" t="str">
        <f>IF(B1972="","",VLOOKUP(B1972,'Base productos'!A$2:H$11812,5,FALSE))</f>
        <v/>
      </c>
      <c r="G1972" s="67" t="str">
        <f>IF(B1972="","",VLOOKUP(B1972,'Base productos'!A$2:H$11812,6,FALSE))</f>
        <v/>
      </c>
      <c r="H1972" s="67" t="str">
        <f>IF(B1972="","",VLOOKUP(B1972,'Base productos'!A$2:H$11812,7,FALSE))</f>
        <v/>
      </c>
      <c r="I1972" s="67" t="str">
        <f>IF(B1972="","",VLOOKUP(B1972,'Base productos'!A$2:H$11812,8,FALSE))</f>
        <v/>
      </c>
      <c r="J1972" s="47"/>
      <c r="K1972" s="48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  <c r="W1972" s="69"/>
      <c r="X1972" s="70"/>
      <c r="Y1972" s="69"/>
      <c r="Z1972" s="70"/>
      <c r="AA1972" s="105"/>
      <c r="AB1972" s="107"/>
      <c r="AC1972" s="106"/>
      <c r="AD1972" s="106"/>
      <c r="AE1972" s="54"/>
      <c r="AF1972" s="104"/>
      <c r="AG1972" s="94"/>
      <c r="AH1972" s="94"/>
      <c r="AI1972"/>
      <c r="AJ1972"/>
      <c r="AM1972" s="13"/>
    </row>
    <row r="1973" spans="1:39" s="8" customFormat="1" ht="24.95" customHeight="1" x14ac:dyDescent="0.25">
      <c r="A1973" s="66" t="str">
        <f t="shared" si="30"/>
        <v/>
      </c>
      <c r="B1973" s="62"/>
      <c r="C1973" s="64" t="str">
        <f>IF(B1973="","",VLOOKUP(B1973,'Base productos'!A$2:H$11812,2,FALSE))</f>
        <v/>
      </c>
      <c r="D1973" s="67" t="str">
        <f>IF(B1973="","",VLOOKUP(B1973,'Base productos'!A$2:H$11812,3,FALSE))</f>
        <v/>
      </c>
      <c r="E1973" s="63" t="str">
        <f>IF(B1973="","",VLOOKUP(B1973,'Base productos'!A$2:H$11812,4,FALSE))</f>
        <v/>
      </c>
      <c r="F1973" s="63" t="str">
        <f>IF(B1973="","",VLOOKUP(B1973,'Base productos'!A$2:H$11812,5,FALSE))</f>
        <v/>
      </c>
      <c r="G1973" s="67" t="str">
        <f>IF(B1973="","",VLOOKUP(B1973,'Base productos'!A$2:H$11812,6,FALSE))</f>
        <v/>
      </c>
      <c r="H1973" s="67" t="str">
        <f>IF(B1973="","",VLOOKUP(B1973,'Base productos'!A$2:H$11812,7,FALSE))</f>
        <v/>
      </c>
      <c r="I1973" s="67" t="str">
        <f>IF(B1973="","",VLOOKUP(B1973,'Base productos'!A$2:H$11812,8,FALSE))</f>
        <v/>
      </c>
      <c r="J1973" s="47"/>
      <c r="K1973" s="48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  <c r="W1973" s="69"/>
      <c r="X1973" s="70"/>
      <c r="Y1973" s="69"/>
      <c r="Z1973" s="70"/>
      <c r="AA1973" s="105"/>
      <c r="AB1973" s="107"/>
      <c r="AC1973" s="106"/>
      <c r="AD1973" s="106"/>
      <c r="AE1973" s="54"/>
      <c r="AF1973" s="104"/>
      <c r="AG1973" s="94"/>
      <c r="AH1973" s="94"/>
      <c r="AI1973"/>
      <c r="AJ1973"/>
      <c r="AM1973" s="13"/>
    </row>
    <row r="1974" spans="1:39" s="8" customFormat="1" ht="24.95" customHeight="1" x14ac:dyDescent="0.25">
      <c r="A1974" s="66" t="str">
        <f t="shared" si="30"/>
        <v/>
      </c>
      <c r="B1974" s="62"/>
      <c r="C1974" s="64" t="str">
        <f>IF(B1974="","",VLOOKUP(B1974,'Base productos'!A$2:H$11812,2,FALSE))</f>
        <v/>
      </c>
      <c r="D1974" s="67" t="str">
        <f>IF(B1974="","",VLOOKUP(B1974,'Base productos'!A$2:H$11812,3,FALSE))</f>
        <v/>
      </c>
      <c r="E1974" s="63" t="str">
        <f>IF(B1974="","",VLOOKUP(B1974,'Base productos'!A$2:H$11812,4,FALSE))</f>
        <v/>
      </c>
      <c r="F1974" s="63" t="str">
        <f>IF(B1974="","",VLOOKUP(B1974,'Base productos'!A$2:H$11812,5,FALSE))</f>
        <v/>
      </c>
      <c r="G1974" s="67" t="str">
        <f>IF(B1974="","",VLOOKUP(B1974,'Base productos'!A$2:H$11812,6,FALSE))</f>
        <v/>
      </c>
      <c r="H1974" s="67" t="str">
        <f>IF(B1974="","",VLOOKUP(B1974,'Base productos'!A$2:H$11812,7,FALSE))</f>
        <v/>
      </c>
      <c r="I1974" s="67" t="str">
        <f>IF(B1974="","",VLOOKUP(B1974,'Base productos'!A$2:H$11812,8,FALSE))</f>
        <v/>
      </c>
      <c r="J1974" s="47"/>
      <c r="K1974" s="48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  <c r="W1974" s="69"/>
      <c r="X1974" s="70"/>
      <c r="Y1974" s="69"/>
      <c r="Z1974" s="70"/>
      <c r="AA1974" s="105"/>
      <c r="AB1974" s="107"/>
      <c r="AC1974" s="106"/>
      <c r="AD1974" s="106"/>
      <c r="AE1974" s="54"/>
      <c r="AF1974" s="104"/>
      <c r="AG1974" s="94"/>
      <c r="AH1974" s="94"/>
      <c r="AI1974"/>
      <c r="AJ1974"/>
      <c r="AM1974" s="13"/>
    </row>
    <row r="1975" spans="1:39" s="8" customFormat="1" ht="24.95" customHeight="1" x14ac:dyDescent="0.25">
      <c r="A1975" s="66" t="str">
        <f t="shared" si="30"/>
        <v/>
      </c>
      <c r="B1975" s="62"/>
      <c r="C1975" s="64" t="str">
        <f>IF(B1975="","",VLOOKUP(B1975,'Base productos'!A$2:H$11812,2,FALSE))</f>
        <v/>
      </c>
      <c r="D1975" s="67" t="str">
        <f>IF(B1975="","",VLOOKUP(B1975,'Base productos'!A$2:H$11812,3,FALSE))</f>
        <v/>
      </c>
      <c r="E1975" s="63" t="str">
        <f>IF(B1975="","",VLOOKUP(B1975,'Base productos'!A$2:H$11812,4,FALSE))</f>
        <v/>
      </c>
      <c r="F1975" s="63" t="str">
        <f>IF(B1975="","",VLOOKUP(B1975,'Base productos'!A$2:H$11812,5,FALSE))</f>
        <v/>
      </c>
      <c r="G1975" s="67" t="str">
        <f>IF(B1975="","",VLOOKUP(B1975,'Base productos'!A$2:H$11812,6,FALSE))</f>
        <v/>
      </c>
      <c r="H1975" s="67" t="str">
        <f>IF(B1975="","",VLOOKUP(B1975,'Base productos'!A$2:H$11812,7,FALSE))</f>
        <v/>
      </c>
      <c r="I1975" s="67" t="str">
        <f>IF(B1975="","",VLOOKUP(B1975,'Base productos'!A$2:H$11812,8,FALSE))</f>
        <v/>
      </c>
      <c r="J1975" s="47"/>
      <c r="K1975" s="48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  <c r="W1975" s="69"/>
      <c r="X1975" s="70"/>
      <c r="Y1975" s="69"/>
      <c r="Z1975" s="70"/>
      <c r="AA1975" s="105"/>
      <c r="AB1975" s="107"/>
      <c r="AC1975" s="106"/>
      <c r="AD1975" s="106"/>
      <c r="AE1975" s="54"/>
      <c r="AF1975" s="104"/>
      <c r="AG1975" s="94"/>
      <c r="AH1975" s="94"/>
      <c r="AI1975"/>
      <c r="AJ1975"/>
      <c r="AM1975" s="13"/>
    </row>
    <row r="1976" spans="1:39" s="8" customFormat="1" ht="24.95" customHeight="1" x14ac:dyDescent="0.25">
      <c r="A1976" s="66" t="str">
        <f t="shared" si="30"/>
        <v/>
      </c>
      <c r="B1976" s="62"/>
      <c r="C1976" s="64" t="str">
        <f>IF(B1976="","",VLOOKUP(B1976,'Base productos'!A$2:H$11812,2,FALSE))</f>
        <v/>
      </c>
      <c r="D1976" s="67" t="str">
        <f>IF(B1976="","",VLOOKUP(B1976,'Base productos'!A$2:H$11812,3,FALSE))</f>
        <v/>
      </c>
      <c r="E1976" s="63" t="str">
        <f>IF(B1976="","",VLOOKUP(B1976,'Base productos'!A$2:H$11812,4,FALSE))</f>
        <v/>
      </c>
      <c r="F1976" s="63" t="str">
        <f>IF(B1976="","",VLOOKUP(B1976,'Base productos'!A$2:H$11812,5,FALSE))</f>
        <v/>
      </c>
      <c r="G1976" s="67" t="str">
        <f>IF(B1976="","",VLOOKUP(B1976,'Base productos'!A$2:H$11812,6,FALSE))</f>
        <v/>
      </c>
      <c r="H1976" s="67" t="str">
        <f>IF(B1976="","",VLOOKUP(B1976,'Base productos'!A$2:H$11812,7,FALSE))</f>
        <v/>
      </c>
      <c r="I1976" s="67" t="str">
        <f>IF(B1976="","",VLOOKUP(B1976,'Base productos'!A$2:H$11812,8,FALSE))</f>
        <v/>
      </c>
      <c r="J1976" s="47"/>
      <c r="K1976" s="48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  <c r="W1976" s="69"/>
      <c r="X1976" s="70"/>
      <c r="Y1976" s="69"/>
      <c r="Z1976" s="70"/>
      <c r="AA1976" s="105"/>
      <c r="AB1976" s="107"/>
      <c r="AC1976" s="106"/>
      <c r="AD1976" s="106"/>
      <c r="AE1976" s="54"/>
      <c r="AF1976" s="104"/>
      <c r="AG1976" s="94"/>
      <c r="AH1976" s="94"/>
      <c r="AI1976"/>
      <c r="AJ1976"/>
      <c r="AM1976" s="13"/>
    </row>
    <row r="1977" spans="1:39" s="8" customFormat="1" ht="24.95" customHeight="1" x14ac:dyDescent="0.25">
      <c r="A1977" s="66" t="str">
        <f t="shared" si="30"/>
        <v/>
      </c>
      <c r="B1977" s="62"/>
      <c r="C1977" s="64" t="str">
        <f>IF(B1977="","",VLOOKUP(B1977,'Base productos'!A$2:H$11812,2,FALSE))</f>
        <v/>
      </c>
      <c r="D1977" s="67" t="str">
        <f>IF(B1977="","",VLOOKUP(B1977,'Base productos'!A$2:H$11812,3,FALSE))</f>
        <v/>
      </c>
      <c r="E1977" s="63" t="str">
        <f>IF(B1977="","",VLOOKUP(B1977,'Base productos'!A$2:H$11812,4,FALSE))</f>
        <v/>
      </c>
      <c r="F1977" s="63" t="str">
        <f>IF(B1977="","",VLOOKUP(B1977,'Base productos'!A$2:H$11812,5,FALSE))</f>
        <v/>
      </c>
      <c r="G1977" s="67" t="str">
        <f>IF(B1977="","",VLOOKUP(B1977,'Base productos'!A$2:H$11812,6,FALSE))</f>
        <v/>
      </c>
      <c r="H1977" s="67" t="str">
        <f>IF(B1977="","",VLOOKUP(B1977,'Base productos'!A$2:H$11812,7,FALSE))</f>
        <v/>
      </c>
      <c r="I1977" s="67" t="str">
        <f>IF(B1977="","",VLOOKUP(B1977,'Base productos'!A$2:H$11812,8,FALSE))</f>
        <v/>
      </c>
      <c r="J1977" s="47"/>
      <c r="K1977" s="48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  <c r="W1977" s="69"/>
      <c r="X1977" s="70"/>
      <c r="Y1977" s="69"/>
      <c r="Z1977" s="70"/>
      <c r="AA1977" s="105"/>
      <c r="AB1977" s="107"/>
      <c r="AC1977" s="106"/>
      <c r="AD1977" s="106"/>
      <c r="AE1977" s="54"/>
      <c r="AF1977" s="104"/>
      <c r="AG1977" s="94"/>
      <c r="AH1977" s="94"/>
      <c r="AI1977"/>
      <c r="AJ1977"/>
      <c r="AM1977" s="13"/>
    </row>
    <row r="1978" spans="1:39" s="8" customFormat="1" ht="24.95" customHeight="1" x14ac:dyDescent="0.25">
      <c r="A1978" s="66" t="str">
        <f t="shared" si="30"/>
        <v/>
      </c>
      <c r="B1978" s="62"/>
      <c r="C1978" s="64" t="str">
        <f>IF(B1978="","",VLOOKUP(B1978,'Base productos'!A$2:H$11812,2,FALSE))</f>
        <v/>
      </c>
      <c r="D1978" s="67" t="str">
        <f>IF(B1978="","",VLOOKUP(B1978,'Base productos'!A$2:H$11812,3,FALSE))</f>
        <v/>
      </c>
      <c r="E1978" s="63" t="str">
        <f>IF(B1978="","",VLOOKUP(B1978,'Base productos'!A$2:H$11812,4,FALSE))</f>
        <v/>
      </c>
      <c r="F1978" s="63" t="str">
        <f>IF(B1978="","",VLOOKUP(B1978,'Base productos'!A$2:H$11812,5,FALSE))</f>
        <v/>
      </c>
      <c r="G1978" s="67" t="str">
        <f>IF(B1978="","",VLOOKUP(B1978,'Base productos'!A$2:H$11812,6,FALSE))</f>
        <v/>
      </c>
      <c r="H1978" s="67" t="str">
        <f>IF(B1978="","",VLOOKUP(B1978,'Base productos'!A$2:H$11812,7,FALSE))</f>
        <v/>
      </c>
      <c r="I1978" s="67" t="str">
        <f>IF(B1978="","",VLOOKUP(B1978,'Base productos'!A$2:H$11812,8,FALSE))</f>
        <v/>
      </c>
      <c r="J1978" s="47"/>
      <c r="K1978" s="48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  <c r="W1978" s="69"/>
      <c r="X1978" s="70"/>
      <c r="Y1978" s="69"/>
      <c r="Z1978" s="70"/>
      <c r="AA1978" s="105"/>
      <c r="AB1978" s="107"/>
      <c r="AC1978" s="106"/>
      <c r="AD1978" s="106"/>
      <c r="AE1978" s="54"/>
      <c r="AF1978" s="104"/>
      <c r="AG1978" s="94"/>
      <c r="AH1978" s="94"/>
      <c r="AI1978"/>
      <c r="AJ1978"/>
      <c r="AM1978" s="13"/>
    </row>
    <row r="1979" spans="1:39" s="8" customFormat="1" ht="24.95" customHeight="1" x14ac:dyDescent="0.25">
      <c r="A1979" s="66" t="str">
        <f t="shared" si="30"/>
        <v/>
      </c>
      <c r="B1979" s="62"/>
      <c r="C1979" s="64" t="str">
        <f>IF(B1979="","",VLOOKUP(B1979,'Base productos'!A$2:H$11812,2,FALSE))</f>
        <v/>
      </c>
      <c r="D1979" s="67" t="str">
        <f>IF(B1979="","",VLOOKUP(B1979,'Base productos'!A$2:H$11812,3,FALSE))</f>
        <v/>
      </c>
      <c r="E1979" s="63" t="str">
        <f>IF(B1979="","",VLOOKUP(B1979,'Base productos'!A$2:H$11812,4,FALSE))</f>
        <v/>
      </c>
      <c r="F1979" s="63" t="str">
        <f>IF(B1979="","",VLOOKUP(B1979,'Base productos'!A$2:H$11812,5,FALSE))</f>
        <v/>
      </c>
      <c r="G1979" s="67" t="str">
        <f>IF(B1979="","",VLOOKUP(B1979,'Base productos'!A$2:H$11812,6,FALSE))</f>
        <v/>
      </c>
      <c r="H1979" s="67" t="str">
        <f>IF(B1979="","",VLOOKUP(B1979,'Base productos'!A$2:H$11812,7,FALSE))</f>
        <v/>
      </c>
      <c r="I1979" s="67" t="str">
        <f>IF(B1979="","",VLOOKUP(B1979,'Base productos'!A$2:H$11812,8,FALSE))</f>
        <v/>
      </c>
      <c r="J1979" s="47"/>
      <c r="K1979" s="48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  <c r="W1979" s="69"/>
      <c r="X1979" s="70"/>
      <c r="Y1979" s="69"/>
      <c r="Z1979" s="70"/>
      <c r="AA1979" s="105"/>
      <c r="AB1979" s="107"/>
      <c r="AC1979" s="106"/>
      <c r="AD1979" s="106"/>
      <c r="AE1979" s="54"/>
      <c r="AF1979" s="104"/>
      <c r="AG1979" s="94"/>
      <c r="AH1979" s="94"/>
      <c r="AI1979"/>
      <c r="AJ1979"/>
      <c r="AM1979" s="13"/>
    </row>
    <row r="1980" spans="1:39" s="8" customFormat="1" ht="24.95" customHeight="1" x14ac:dyDescent="0.25">
      <c r="A1980" s="66" t="str">
        <f t="shared" si="30"/>
        <v/>
      </c>
      <c r="B1980" s="62"/>
      <c r="C1980" s="64" t="str">
        <f>IF(B1980="","",VLOOKUP(B1980,'Base productos'!A$2:H$11812,2,FALSE))</f>
        <v/>
      </c>
      <c r="D1980" s="67" t="str">
        <f>IF(B1980="","",VLOOKUP(B1980,'Base productos'!A$2:H$11812,3,FALSE))</f>
        <v/>
      </c>
      <c r="E1980" s="63" t="str">
        <f>IF(B1980="","",VLOOKUP(B1980,'Base productos'!A$2:H$11812,4,FALSE))</f>
        <v/>
      </c>
      <c r="F1980" s="63" t="str">
        <f>IF(B1980="","",VLOOKUP(B1980,'Base productos'!A$2:H$11812,5,FALSE))</f>
        <v/>
      </c>
      <c r="G1980" s="67" t="str">
        <f>IF(B1980="","",VLOOKUP(B1980,'Base productos'!A$2:H$11812,6,FALSE))</f>
        <v/>
      </c>
      <c r="H1980" s="67" t="str">
        <f>IF(B1980="","",VLOOKUP(B1980,'Base productos'!A$2:H$11812,7,FALSE))</f>
        <v/>
      </c>
      <c r="I1980" s="67" t="str">
        <f>IF(B1980="","",VLOOKUP(B1980,'Base productos'!A$2:H$11812,8,FALSE))</f>
        <v/>
      </c>
      <c r="J1980" s="47"/>
      <c r="K1980" s="48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  <c r="W1980" s="69"/>
      <c r="X1980" s="70"/>
      <c r="Y1980" s="69"/>
      <c r="Z1980" s="70"/>
      <c r="AA1980" s="105"/>
      <c r="AB1980" s="107"/>
      <c r="AC1980" s="106"/>
      <c r="AD1980" s="106"/>
      <c r="AE1980" s="54"/>
      <c r="AF1980" s="104"/>
      <c r="AG1980" s="94"/>
      <c r="AH1980" s="94"/>
      <c r="AI1980"/>
      <c r="AJ1980"/>
      <c r="AM1980" s="13"/>
    </row>
    <row r="1981" spans="1:39" s="8" customFormat="1" ht="24.95" customHeight="1" x14ac:dyDescent="0.25">
      <c r="A1981" s="66" t="str">
        <f t="shared" si="30"/>
        <v/>
      </c>
      <c r="B1981" s="62"/>
      <c r="C1981" s="64" t="str">
        <f>IF(B1981="","",VLOOKUP(B1981,'Base productos'!A$2:H$11812,2,FALSE))</f>
        <v/>
      </c>
      <c r="D1981" s="67" t="str">
        <f>IF(B1981="","",VLOOKUP(B1981,'Base productos'!A$2:H$11812,3,FALSE))</f>
        <v/>
      </c>
      <c r="E1981" s="63" t="str">
        <f>IF(B1981="","",VLOOKUP(B1981,'Base productos'!A$2:H$11812,4,FALSE))</f>
        <v/>
      </c>
      <c r="F1981" s="63" t="str">
        <f>IF(B1981="","",VLOOKUP(B1981,'Base productos'!A$2:H$11812,5,FALSE))</f>
        <v/>
      </c>
      <c r="G1981" s="67" t="str">
        <f>IF(B1981="","",VLOOKUP(B1981,'Base productos'!A$2:H$11812,6,FALSE))</f>
        <v/>
      </c>
      <c r="H1981" s="67" t="str">
        <f>IF(B1981="","",VLOOKUP(B1981,'Base productos'!A$2:H$11812,7,FALSE))</f>
        <v/>
      </c>
      <c r="I1981" s="67" t="str">
        <f>IF(B1981="","",VLOOKUP(B1981,'Base productos'!A$2:H$11812,8,FALSE))</f>
        <v/>
      </c>
      <c r="J1981" s="47"/>
      <c r="K1981" s="48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  <c r="W1981" s="69"/>
      <c r="X1981" s="70"/>
      <c r="Y1981" s="69"/>
      <c r="Z1981" s="70"/>
      <c r="AA1981" s="105"/>
      <c r="AB1981" s="107"/>
      <c r="AC1981" s="106"/>
      <c r="AD1981" s="106"/>
      <c r="AE1981" s="54"/>
      <c r="AF1981" s="104"/>
      <c r="AG1981" s="94"/>
      <c r="AH1981" s="94"/>
      <c r="AI1981"/>
      <c r="AJ1981"/>
      <c r="AM1981" s="13"/>
    </row>
    <row r="1982" spans="1:39" s="8" customFormat="1" ht="24.95" customHeight="1" x14ac:dyDescent="0.25">
      <c r="A1982" s="66" t="str">
        <f t="shared" si="30"/>
        <v/>
      </c>
      <c r="B1982" s="62"/>
      <c r="C1982" s="64" t="str">
        <f>IF(B1982="","",VLOOKUP(B1982,'Base productos'!A$2:H$11812,2,FALSE))</f>
        <v/>
      </c>
      <c r="D1982" s="67" t="str">
        <f>IF(B1982="","",VLOOKUP(B1982,'Base productos'!A$2:H$11812,3,FALSE))</f>
        <v/>
      </c>
      <c r="E1982" s="63" t="str">
        <f>IF(B1982="","",VLOOKUP(B1982,'Base productos'!A$2:H$11812,4,FALSE))</f>
        <v/>
      </c>
      <c r="F1982" s="63" t="str">
        <f>IF(B1982="","",VLOOKUP(B1982,'Base productos'!A$2:H$11812,5,FALSE))</f>
        <v/>
      </c>
      <c r="G1982" s="67" t="str">
        <f>IF(B1982="","",VLOOKUP(B1982,'Base productos'!A$2:H$11812,6,FALSE))</f>
        <v/>
      </c>
      <c r="H1982" s="67" t="str">
        <f>IF(B1982="","",VLOOKUP(B1982,'Base productos'!A$2:H$11812,7,FALSE))</f>
        <v/>
      </c>
      <c r="I1982" s="67" t="str">
        <f>IF(B1982="","",VLOOKUP(B1982,'Base productos'!A$2:H$11812,8,FALSE))</f>
        <v/>
      </c>
      <c r="J1982" s="47"/>
      <c r="K1982" s="48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  <c r="W1982" s="69"/>
      <c r="X1982" s="70"/>
      <c r="Y1982" s="69"/>
      <c r="Z1982" s="70"/>
      <c r="AA1982" s="105"/>
      <c r="AB1982" s="107"/>
      <c r="AC1982" s="106"/>
      <c r="AD1982" s="106"/>
      <c r="AE1982" s="54"/>
      <c r="AF1982" s="104"/>
      <c r="AG1982" s="94"/>
      <c r="AH1982" s="94"/>
      <c r="AI1982"/>
      <c r="AJ1982"/>
      <c r="AM1982" s="13"/>
    </row>
    <row r="1983" spans="1:39" s="8" customFormat="1" ht="24.95" customHeight="1" x14ac:dyDescent="0.25">
      <c r="A1983" s="66" t="str">
        <f t="shared" si="30"/>
        <v/>
      </c>
      <c r="B1983" s="62"/>
      <c r="C1983" s="64" t="str">
        <f>IF(B1983="","",VLOOKUP(B1983,'Base productos'!A$2:H$11812,2,FALSE))</f>
        <v/>
      </c>
      <c r="D1983" s="67" t="str">
        <f>IF(B1983="","",VLOOKUP(B1983,'Base productos'!A$2:H$11812,3,FALSE))</f>
        <v/>
      </c>
      <c r="E1983" s="63" t="str">
        <f>IF(B1983="","",VLOOKUP(B1983,'Base productos'!A$2:H$11812,4,FALSE))</f>
        <v/>
      </c>
      <c r="F1983" s="63" t="str">
        <f>IF(B1983="","",VLOOKUP(B1983,'Base productos'!A$2:H$11812,5,FALSE))</f>
        <v/>
      </c>
      <c r="G1983" s="67" t="str">
        <f>IF(B1983="","",VLOOKUP(B1983,'Base productos'!A$2:H$11812,6,FALSE))</f>
        <v/>
      </c>
      <c r="H1983" s="67" t="str">
        <f>IF(B1983="","",VLOOKUP(B1983,'Base productos'!A$2:H$11812,7,FALSE))</f>
        <v/>
      </c>
      <c r="I1983" s="67" t="str">
        <f>IF(B1983="","",VLOOKUP(B1983,'Base productos'!A$2:H$11812,8,FALSE))</f>
        <v/>
      </c>
      <c r="J1983" s="47"/>
      <c r="K1983" s="48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  <c r="W1983" s="69"/>
      <c r="X1983" s="70"/>
      <c r="Y1983" s="69"/>
      <c r="Z1983" s="70"/>
      <c r="AA1983" s="105"/>
      <c r="AB1983" s="107"/>
      <c r="AC1983" s="106"/>
      <c r="AD1983" s="106"/>
      <c r="AE1983" s="54"/>
      <c r="AF1983" s="104"/>
      <c r="AG1983" s="94"/>
      <c r="AH1983" s="94"/>
      <c r="AI1983"/>
      <c r="AJ1983"/>
      <c r="AM1983" s="13"/>
    </row>
    <row r="1984" spans="1:39" s="8" customFormat="1" ht="24.95" customHeight="1" x14ac:dyDescent="0.25">
      <c r="A1984" s="66" t="str">
        <f t="shared" si="30"/>
        <v/>
      </c>
      <c r="B1984" s="62"/>
      <c r="C1984" s="64" t="str">
        <f>IF(B1984="","",VLOOKUP(B1984,'Base productos'!A$2:H$11812,2,FALSE))</f>
        <v/>
      </c>
      <c r="D1984" s="67" t="str">
        <f>IF(B1984="","",VLOOKUP(B1984,'Base productos'!A$2:H$11812,3,FALSE))</f>
        <v/>
      </c>
      <c r="E1984" s="63" t="str">
        <f>IF(B1984="","",VLOOKUP(B1984,'Base productos'!A$2:H$11812,4,FALSE))</f>
        <v/>
      </c>
      <c r="F1984" s="63" t="str">
        <f>IF(B1984="","",VLOOKUP(B1984,'Base productos'!A$2:H$11812,5,FALSE))</f>
        <v/>
      </c>
      <c r="G1984" s="67" t="str">
        <f>IF(B1984="","",VLOOKUP(B1984,'Base productos'!A$2:H$11812,6,FALSE))</f>
        <v/>
      </c>
      <c r="H1984" s="67" t="str">
        <f>IF(B1984="","",VLOOKUP(B1984,'Base productos'!A$2:H$11812,7,FALSE))</f>
        <v/>
      </c>
      <c r="I1984" s="67" t="str">
        <f>IF(B1984="","",VLOOKUP(B1984,'Base productos'!A$2:H$11812,8,FALSE))</f>
        <v/>
      </c>
      <c r="J1984" s="47"/>
      <c r="K1984" s="48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  <c r="W1984" s="69"/>
      <c r="X1984" s="70"/>
      <c r="Y1984" s="69"/>
      <c r="Z1984" s="70"/>
      <c r="AA1984" s="105"/>
      <c r="AB1984" s="107"/>
      <c r="AC1984" s="106"/>
      <c r="AD1984" s="106"/>
      <c r="AE1984" s="54"/>
      <c r="AF1984" s="104"/>
      <c r="AG1984" s="94"/>
      <c r="AH1984" s="94"/>
      <c r="AI1984"/>
      <c r="AJ1984"/>
      <c r="AM1984" s="13"/>
    </row>
    <row r="1985" spans="1:39" s="8" customFormat="1" ht="24.95" customHeight="1" x14ac:dyDescent="0.25">
      <c r="A1985" s="66" t="str">
        <f t="shared" si="30"/>
        <v/>
      </c>
      <c r="B1985" s="62"/>
      <c r="C1985" s="64" t="str">
        <f>IF(B1985="","",VLOOKUP(B1985,'Base productos'!A$2:H$11812,2,FALSE))</f>
        <v/>
      </c>
      <c r="D1985" s="67" t="str">
        <f>IF(B1985="","",VLOOKUP(B1985,'Base productos'!A$2:H$11812,3,FALSE))</f>
        <v/>
      </c>
      <c r="E1985" s="63" t="str">
        <f>IF(B1985="","",VLOOKUP(B1985,'Base productos'!A$2:H$11812,4,FALSE))</f>
        <v/>
      </c>
      <c r="F1985" s="63" t="str">
        <f>IF(B1985="","",VLOOKUP(B1985,'Base productos'!A$2:H$11812,5,FALSE))</f>
        <v/>
      </c>
      <c r="G1985" s="67" t="str">
        <f>IF(B1985="","",VLOOKUP(B1985,'Base productos'!A$2:H$11812,6,FALSE))</f>
        <v/>
      </c>
      <c r="H1985" s="67" t="str">
        <f>IF(B1985="","",VLOOKUP(B1985,'Base productos'!A$2:H$11812,7,FALSE))</f>
        <v/>
      </c>
      <c r="I1985" s="67" t="str">
        <f>IF(B1985="","",VLOOKUP(B1985,'Base productos'!A$2:H$11812,8,FALSE))</f>
        <v/>
      </c>
      <c r="J1985" s="47"/>
      <c r="K1985" s="48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  <c r="W1985" s="69"/>
      <c r="X1985" s="70"/>
      <c r="Y1985" s="69"/>
      <c r="Z1985" s="70"/>
      <c r="AA1985" s="105"/>
      <c r="AB1985" s="107"/>
      <c r="AC1985" s="106"/>
      <c r="AD1985" s="106"/>
      <c r="AE1985" s="54"/>
      <c r="AF1985" s="104"/>
      <c r="AG1985" s="94"/>
      <c r="AH1985" s="94"/>
      <c r="AI1985"/>
      <c r="AJ1985"/>
      <c r="AM1985" s="13"/>
    </row>
    <row r="1986" spans="1:39" s="8" customFormat="1" ht="24.95" customHeight="1" x14ac:dyDescent="0.25">
      <c r="A1986" s="66" t="str">
        <f t="shared" si="30"/>
        <v/>
      </c>
      <c r="B1986" s="62"/>
      <c r="C1986" s="64" t="str">
        <f>IF(B1986="","",VLOOKUP(B1986,'Base productos'!A$2:H$11812,2,FALSE))</f>
        <v/>
      </c>
      <c r="D1986" s="67" t="str">
        <f>IF(B1986="","",VLOOKUP(B1986,'Base productos'!A$2:H$11812,3,FALSE))</f>
        <v/>
      </c>
      <c r="E1986" s="63" t="str">
        <f>IF(B1986="","",VLOOKUP(B1986,'Base productos'!A$2:H$11812,4,FALSE))</f>
        <v/>
      </c>
      <c r="F1986" s="63" t="str">
        <f>IF(B1986="","",VLOOKUP(B1986,'Base productos'!A$2:H$11812,5,FALSE))</f>
        <v/>
      </c>
      <c r="G1986" s="67" t="str">
        <f>IF(B1986="","",VLOOKUP(B1986,'Base productos'!A$2:H$11812,6,FALSE))</f>
        <v/>
      </c>
      <c r="H1986" s="67" t="str">
        <f>IF(B1986="","",VLOOKUP(B1986,'Base productos'!A$2:H$11812,7,FALSE))</f>
        <v/>
      </c>
      <c r="I1986" s="67" t="str">
        <f>IF(B1986="","",VLOOKUP(B1986,'Base productos'!A$2:H$11812,8,FALSE))</f>
        <v/>
      </c>
      <c r="J1986" s="47"/>
      <c r="K1986" s="48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  <c r="W1986" s="69"/>
      <c r="X1986" s="70"/>
      <c r="Y1986" s="69"/>
      <c r="Z1986" s="70"/>
      <c r="AA1986" s="105"/>
      <c r="AB1986" s="107"/>
      <c r="AC1986" s="106"/>
      <c r="AD1986" s="106"/>
      <c r="AE1986" s="54"/>
      <c r="AF1986" s="104"/>
      <c r="AG1986" s="94"/>
      <c r="AH1986" s="94"/>
      <c r="AI1986"/>
      <c r="AJ1986"/>
      <c r="AM1986" s="13"/>
    </row>
    <row r="1987" spans="1:39" s="8" customFormat="1" ht="24.95" customHeight="1" x14ac:dyDescent="0.25">
      <c r="A1987" s="66" t="str">
        <f t="shared" si="30"/>
        <v/>
      </c>
      <c r="B1987" s="62"/>
      <c r="C1987" s="64" t="str">
        <f>IF(B1987="","",VLOOKUP(B1987,'Base productos'!A$2:H$11812,2,FALSE))</f>
        <v/>
      </c>
      <c r="D1987" s="67" t="str">
        <f>IF(B1987="","",VLOOKUP(B1987,'Base productos'!A$2:H$11812,3,FALSE))</f>
        <v/>
      </c>
      <c r="E1987" s="63" t="str">
        <f>IF(B1987="","",VLOOKUP(B1987,'Base productos'!A$2:H$11812,4,FALSE))</f>
        <v/>
      </c>
      <c r="F1987" s="63" t="str">
        <f>IF(B1987="","",VLOOKUP(B1987,'Base productos'!A$2:H$11812,5,FALSE))</f>
        <v/>
      </c>
      <c r="G1987" s="67" t="str">
        <f>IF(B1987="","",VLOOKUP(B1987,'Base productos'!A$2:H$11812,6,FALSE))</f>
        <v/>
      </c>
      <c r="H1987" s="67" t="str">
        <f>IF(B1987="","",VLOOKUP(B1987,'Base productos'!A$2:H$11812,7,FALSE))</f>
        <v/>
      </c>
      <c r="I1987" s="67" t="str">
        <f>IF(B1987="","",VLOOKUP(B1987,'Base productos'!A$2:H$11812,8,FALSE))</f>
        <v/>
      </c>
      <c r="J1987" s="47"/>
      <c r="K1987" s="48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  <c r="X1987" s="70"/>
      <c r="Y1987" s="69"/>
      <c r="Z1987" s="70"/>
      <c r="AA1987" s="105"/>
      <c r="AB1987" s="107"/>
      <c r="AC1987" s="106"/>
      <c r="AD1987" s="106"/>
      <c r="AE1987" s="54"/>
      <c r="AF1987" s="104"/>
      <c r="AG1987" s="94"/>
      <c r="AH1987" s="94"/>
      <c r="AI1987"/>
      <c r="AJ1987"/>
      <c r="AM1987" s="13"/>
    </row>
    <row r="1988" spans="1:39" s="8" customFormat="1" ht="24.95" customHeight="1" x14ac:dyDescent="0.25">
      <c r="A1988" s="66" t="str">
        <f t="shared" si="30"/>
        <v/>
      </c>
      <c r="B1988" s="62"/>
      <c r="C1988" s="64" t="str">
        <f>IF(B1988="","",VLOOKUP(B1988,'Base productos'!A$2:H$11812,2,FALSE))</f>
        <v/>
      </c>
      <c r="D1988" s="67" t="str">
        <f>IF(B1988="","",VLOOKUP(B1988,'Base productos'!A$2:H$11812,3,FALSE))</f>
        <v/>
      </c>
      <c r="E1988" s="63" t="str">
        <f>IF(B1988="","",VLOOKUP(B1988,'Base productos'!A$2:H$11812,4,FALSE))</f>
        <v/>
      </c>
      <c r="F1988" s="63" t="str">
        <f>IF(B1988="","",VLOOKUP(B1988,'Base productos'!A$2:H$11812,5,FALSE))</f>
        <v/>
      </c>
      <c r="G1988" s="67" t="str">
        <f>IF(B1988="","",VLOOKUP(B1988,'Base productos'!A$2:H$11812,6,FALSE))</f>
        <v/>
      </c>
      <c r="H1988" s="67" t="str">
        <f>IF(B1988="","",VLOOKUP(B1988,'Base productos'!A$2:H$11812,7,FALSE))</f>
        <v/>
      </c>
      <c r="I1988" s="67" t="str">
        <f>IF(B1988="","",VLOOKUP(B1988,'Base productos'!A$2:H$11812,8,FALSE))</f>
        <v/>
      </c>
      <c r="J1988" s="47"/>
      <c r="K1988" s="48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  <c r="W1988" s="69"/>
      <c r="X1988" s="70"/>
      <c r="Y1988" s="69"/>
      <c r="Z1988" s="70"/>
      <c r="AA1988" s="105"/>
      <c r="AB1988" s="107"/>
      <c r="AC1988" s="106"/>
      <c r="AD1988" s="106"/>
      <c r="AE1988" s="54"/>
      <c r="AF1988" s="104"/>
      <c r="AG1988" s="94"/>
      <c r="AH1988" s="94"/>
      <c r="AI1988"/>
      <c r="AJ1988"/>
      <c r="AM1988" s="13"/>
    </row>
    <row r="1989" spans="1:39" s="8" customFormat="1" ht="24.95" customHeight="1" x14ac:dyDescent="0.25">
      <c r="A1989" s="66" t="str">
        <f t="shared" si="30"/>
        <v/>
      </c>
      <c r="B1989" s="62"/>
      <c r="C1989" s="64" t="str">
        <f>IF(B1989="","",VLOOKUP(B1989,'Base productos'!A$2:H$11812,2,FALSE))</f>
        <v/>
      </c>
      <c r="D1989" s="67" t="str">
        <f>IF(B1989="","",VLOOKUP(B1989,'Base productos'!A$2:H$11812,3,FALSE))</f>
        <v/>
      </c>
      <c r="E1989" s="63" t="str">
        <f>IF(B1989="","",VLOOKUP(B1989,'Base productos'!A$2:H$11812,4,FALSE))</f>
        <v/>
      </c>
      <c r="F1989" s="63" t="str">
        <f>IF(B1989="","",VLOOKUP(B1989,'Base productos'!A$2:H$11812,5,FALSE))</f>
        <v/>
      </c>
      <c r="G1989" s="67" t="str">
        <f>IF(B1989="","",VLOOKUP(B1989,'Base productos'!A$2:H$11812,6,FALSE))</f>
        <v/>
      </c>
      <c r="H1989" s="67" t="str">
        <f>IF(B1989="","",VLOOKUP(B1989,'Base productos'!A$2:H$11812,7,FALSE))</f>
        <v/>
      </c>
      <c r="I1989" s="67" t="str">
        <f>IF(B1989="","",VLOOKUP(B1989,'Base productos'!A$2:H$11812,8,FALSE))</f>
        <v/>
      </c>
      <c r="J1989" s="47"/>
      <c r="K1989" s="48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  <c r="W1989" s="69"/>
      <c r="X1989" s="70"/>
      <c r="Y1989" s="69"/>
      <c r="Z1989" s="70"/>
      <c r="AA1989" s="105"/>
      <c r="AB1989" s="107"/>
      <c r="AC1989" s="106"/>
      <c r="AD1989" s="106"/>
      <c r="AE1989" s="54"/>
      <c r="AF1989" s="104"/>
      <c r="AG1989" s="94"/>
      <c r="AH1989" s="94"/>
      <c r="AI1989"/>
      <c r="AJ1989"/>
      <c r="AM1989" s="13"/>
    </row>
    <row r="1990" spans="1:39" s="8" customFormat="1" ht="24.95" customHeight="1" x14ac:dyDescent="0.25">
      <c r="A1990" s="66" t="str">
        <f t="shared" si="30"/>
        <v/>
      </c>
      <c r="B1990" s="62"/>
      <c r="C1990" s="64" t="str">
        <f>IF(B1990="","",VLOOKUP(B1990,'Base productos'!A$2:H$11812,2,FALSE))</f>
        <v/>
      </c>
      <c r="D1990" s="67" t="str">
        <f>IF(B1990="","",VLOOKUP(B1990,'Base productos'!A$2:H$11812,3,FALSE))</f>
        <v/>
      </c>
      <c r="E1990" s="63" t="str">
        <f>IF(B1990="","",VLOOKUP(B1990,'Base productos'!A$2:H$11812,4,FALSE))</f>
        <v/>
      </c>
      <c r="F1990" s="63" t="str">
        <f>IF(B1990="","",VLOOKUP(B1990,'Base productos'!A$2:H$11812,5,FALSE))</f>
        <v/>
      </c>
      <c r="G1990" s="67" t="str">
        <f>IF(B1990="","",VLOOKUP(B1990,'Base productos'!A$2:H$11812,6,FALSE))</f>
        <v/>
      </c>
      <c r="H1990" s="67" t="str">
        <f>IF(B1990="","",VLOOKUP(B1990,'Base productos'!A$2:H$11812,7,FALSE))</f>
        <v/>
      </c>
      <c r="I1990" s="67" t="str">
        <f>IF(B1990="","",VLOOKUP(B1990,'Base productos'!A$2:H$11812,8,FALSE))</f>
        <v/>
      </c>
      <c r="J1990" s="47"/>
      <c r="K1990" s="48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  <c r="W1990" s="69"/>
      <c r="X1990" s="70"/>
      <c r="Y1990" s="69"/>
      <c r="Z1990" s="70"/>
      <c r="AA1990" s="105"/>
      <c r="AB1990" s="107"/>
      <c r="AC1990" s="106"/>
      <c r="AD1990" s="106"/>
      <c r="AE1990" s="54"/>
      <c r="AF1990" s="104"/>
      <c r="AG1990" s="94"/>
      <c r="AH1990" s="94"/>
      <c r="AI1990"/>
      <c r="AJ1990"/>
      <c r="AM1990" s="13"/>
    </row>
    <row r="1991" spans="1:39" s="8" customFormat="1" ht="24.95" customHeight="1" x14ac:dyDescent="0.25">
      <c r="A1991" s="66" t="str">
        <f t="shared" si="30"/>
        <v/>
      </c>
      <c r="B1991" s="62"/>
      <c r="C1991" s="64" t="str">
        <f>IF(B1991="","",VLOOKUP(B1991,'Base productos'!A$2:H$11812,2,FALSE))</f>
        <v/>
      </c>
      <c r="D1991" s="67" t="str">
        <f>IF(B1991="","",VLOOKUP(B1991,'Base productos'!A$2:H$11812,3,FALSE))</f>
        <v/>
      </c>
      <c r="E1991" s="63" t="str">
        <f>IF(B1991="","",VLOOKUP(B1991,'Base productos'!A$2:H$11812,4,FALSE))</f>
        <v/>
      </c>
      <c r="F1991" s="63" t="str">
        <f>IF(B1991="","",VLOOKUP(B1991,'Base productos'!A$2:H$11812,5,FALSE))</f>
        <v/>
      </c>
      <c r="G1991" s="67" t="str">
        <f>IF(B1991="","",VLOOKUP(B1991,'Base productos'!A$2:H$11812,6,FALSE))</f>
        <v/>
      </c>
      <c r="H1991" s="67" t="str">
        <f>IF(B1991="","",VLOOKUP(B1991,'Base productos'!A$2:H$11812,7,FALSE))</f>
        <v/>
      </c>
      <c r="I1991" s="67" t="str">
        <f>IF(B1991="","",VLOOKUP(B1991,'Base productos'!A$2:H$11812,8,FALSE))</f>
        <v/>
      </c>
      <c r="J1991" s="47"/>
      <c r="K1991" s="48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  <c r="W1991" s="69"/>
      <c r="X1991" s="70"/>
      <c r="Y1991" s="69"/>
      <c r="Z1991" s="70"/>
      <c r="AA1991" s="105"/>
      <c r="AB1991" s="107"/>
      <c r="AC1991" s="106"/>
      <c r="AD1991" s="106"/>
      <c r="AE1991" s="54"/>
      <c r="AF1991" s="104"/>
      <c r="AG1991" s="94"/>
      <c r="AH1991" s="94"/>
      <c r="AI1991"/>
      <c r="AJ1991"/>
      <c r="AM1991" s="13"/>
    </row>
    <row r="1992" spans="1:39" s="8" customFormat="1" ht="24.95" customHeight="1" x14ac:dyDescent="0.25">
      <c r="A1992" s="66" t="str">
        <f t="shared" si="30"/>
        <v/>
      </c>
      <c r="B1992" s="62"/>
      <c r="C1992" s="64" t="str">
        <f>IF(B1992="","",VLOOKUP(B1992,'Base productos'!A$2:H$11812,2,FALSE))</f>
        <v/>
      </c>
      <c r="D1992" s="67" t="str">
        <f>IF(B1992="","",VLOOKUP(B1992,'Base productos'!A$2:H$11812,3,FALSE))</f>
        <v/>
      </c>
      <c r="E1992" s="63" t="str">
        <f>IF(B1992="","",VLOOKUP(B1992,'Base productos'!A$2:H$11812,4,FALSE))</f>
        <v/>
      </c>
      <c r="F1992" s="63" t="str">
        <f>IF(B1992="","",VLOOKUP(B1992,'Base productos'!A$2:H$11812,5,FALSE))</f>
        <v/>
      </c>
      <c r="G1992" s="67" t="str">
        <f>IF(B1992="","",VLOOKUP(B1992,'Base productos'!A$2:H$11812,6,FALSE))</f>
        <v/>
      </c>
      <c r="H1992" s="67" t="str">
        <f>IF(B1992="","",VLOOKUP(B1992,'Base productos'!A$2:H$11812,7,FALSE))</f>
        <v/>
      </c>
      <c r="I1992" s="67" t="str">
        <f>IF(B1992="","",VLOOKUP(B1992,'Base productos'!A$2:H$11812,8,FALSE))</f>
        <v/>
      </c>
      <c r="J1992" s="47"/>
      <c r="K1992" s="48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  <c r="W1992" s="69"/>
      <c r="X1992" s="70"/>
      <c r="Y1992" s="69"/>
      <c r="Z1992" s="70"/>
      <c r="AA1992" s="105"/>
      <c r="AB1992" s="107"/>
      <c r="AC1992" s="106"/>
      <c r="AD1992" s="106"/>
      <c r="AE1992" s="54"/>
      <c r="AF1992" s="104"/>
      <c r="AG1992" s="94"/>
      <c r="AH1992" s="94"/>
      <c r="AI1992"/>
      <c r="AJ1992"/>
      <c r="AM1992" s="13"/>
    </row>
    <row r="1993" spans="1:39" s="8" customFormat="1" ht="24.95" customHeight="1" x14ac:dyDescent="0.25">
      <c r="A1993" s="66" t="str">
        <f t="shared" si="30"/>
        <v/>
      </c>
      <c r="B1993" s="62"/>
      <c r="C1993" s="64" t="str">
        <f>IF(B1993="","",VLOOKUP(B1993,'Base productos'!A$2:H$11812,2,FALSE))</f>
        <v/>
      </c>
      <c r="D1993" s="67" t="str">
        <f>IF(B1993="","",VLOOKUP(B1993,'Base productos'!A$2:H$11812,3,FALSE))</f>
        <v/>
      </c>
      <c r="E1993" s="63" t="str">
        <f>IF(B1993="","",VLOOKUP(B1993,'Base productos'!A$2:H$11812,4,FALSE))</f>
        <v/>
      </c>
      <c r="F1993" s="63" t="str">
        <f>IF(B1993="","",VLOOKUP(B1993,'Base productos'!A$2:H$11812,5,FALSE))</f>
        <v/>
      </c>
      <c r="G1993" s="67" t="str">
        <f>IF(B1993="","",VLOOKUP(B1993,'Base productos'!A$2:H$11812,6,FALSE))</f>
        <v/>
      </c>
      <c r="H1993" s="67" t="str">
        <f>IF(B1993="","",VLOOKUP(B1993,'Base productos'!A$2:H$11812,7,FALSE))</f>
        <v/>
      </c>
      <c r="I1993" s="67" t="str">
        <f>IF(B1993="","",VLOOKUP(B1993,'Base productos'!A$2:H$11812,8,FALSE))</f>
        <v/>
      </c>
      <c r="J1993" s="47"/>
      <c r="K1993" s="48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  <c r="X1993" s="70"/>
      <c r="Y1993" s="69"/>
      <c r="Z1993" s="70"/>
      <c r="AA1993" s="105"/>
      <c r="AB1993" s="107"/>
      <c r="AC1993" s="106"/>
      <c r="AD1993" s="106"/>
      <c r="AE1993" s="54"/>
      <c r="AF1993" s="104"/>
      <c r="AG1993" s="94"/>
      <c r="AH1993" s="94"/>
      <c r="AI1993"/>
      <c r="AJ1993"/>
      <c r="AM1993" s="13"/>
    </row>
    <row r="1994" spans="1:39" s="8" customFormat="1" ht="24.95" customHeight="1" x14ac:dyDescent="0.25">
      <c r="A1994" s="66" t="str">
        <f t="shared" si="30"/>
        <v/>
      </c>
      <c r="B1994" s="62"/>
      <c r="C1994" s="64" t="str">
        <f>IF(B1994="","",VLOOKUP(B1994,'Base productos'!A$2:H$11812,2,FALSE))</f>
        <v/>
      </c>
      <c r="D1994" s="67" t="str">
        <f>IF(B1994="","",VLOOKUP(B1994,'Base productos'!A$2:H$11812,3,FALSE))</f>
        <v/>
      </c>
      <c r="E1994" s="63" t="str">
        <f>IF(B1994="","",VLOOKUP(B1994,'Base productos'!A$2:H$11812,4,FALSE))</f>
        <v/>
      </c>
      <c r="F1994" s="63" t="str">
        <f>IF(B1994="","",VLOOKUP(B1994,'Base productos'!A$2:H$11812,5,FALSE))</f>
        <v/>
      </c>
      <c r="G1994" s="67" t="str">
        <f>IF(B1994="","",VLOOKUP(B1994,'Base productos'!A$2:H$11812,6,FALSE))</f>
        <v/>
      </c>
      <c r="H1994" s="67" t="str">
        <f>IF(B1994="","",VLOOKUP(B1994,'Base productos'!A$2:H$11812,7,FALSE))</f>
        <v/>
      </c>
      <c r="I1994" s="67" t="str">
        <f>IF(B1994="","",VLOOKUP(B1994,'Base productos'!A$2:H$11812,8,FALSE))</f>
        <v/>
      </c>
      <c r="J1994" s="47"/>
      <c r="K1994" s="48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  <c r="W1994" s="69"/>
      <c r="X1994" s="70"/>
      <c r="Y1994" s="69"/>
      <c r="Z1994" s="70"/>
      <c r="AA1994" s="105"/>
      <c r="AB1994" s="107"/>
      <c r="AC1994" s="106"/>
      <c r="AD1994" s="106"/>
      <c r="AE1994" s="54"/>
      <c r="AF1994" s="104"/>
      <c r="AG1994" s="94"/>
      <c r="AH1994" s="94"/>
      <c r="AI1994"/>
      <c r="AJ1994"/>
      <c r="AM1994" s="13"/>
    </row>
    <row r="1995" spans="1:39" s="8" customFormat="1" ht="24.95" customHeight="1" x14ac:dyDescent="0.25">
      <c r="A1995" s="66" t="str">
        <f t="shared" si="30"/>
        <v/>
      </c>
      <c r="B1995" s="62"/>
      <c r="C1995" s="64" t="str">
        <f>IF(B1995="","",VLOOKUP(B1995,'Base productos'!A$2:H$11812,2,FALSE))</f>
        <v/>
      </c>
      <c r="D1995" s="67" t="str">
        <f>IF(B1995="","",VLOOKUP(B1995,'Base productos'!A$2:H$11812,3,FALSE))</f>
        <v/>
      </c>
      <c r="E1995" s="63" t="str">
        <f>IF(B1995="","",VLOOKUP(B1995,'Base productos'!A$2:H$11812,4,FALSE))</f>
        <v/>
      </c>
      <c r="F1995" s="63" t="str">
        <f>IF(B1995="","",VLOOKUP(B1995,'Base productos'!A$2:H$11812,5,FALSE))</f>
        <v/>
      </c>
      <c r="G1995" s="67" t="str">
        <f>IF(B1995="","",VLOOKUP(B1995,'Base productos'!A$2:H$11812,6,FALSE))</f>
        <v/>
      </c>
      <c r="H1995" s="67" t="str">
        <f>IF(B1995="","",VLOOKUP(B1995,'Base productos'!A$2:H$11812,7,FALSE))</f>
        <v/>
      </c>
      <c r="I1995" s="67" t="str">
        <f>IF(B1995="","",VLOOKUP(B1995,'Base productos'!A$2:H$11812,8,FALSE))</f>
        <v/>
      </c>
      <c r="J1995" s="47"/>
      <c r="K1995" s="48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  <c r="W1995" s="69"/>
      <c r="X1995" s="70"/>
      <c r="Y1995" s="69"/>
      <c r="Z1995" s="70"/>
      <c r="AA1995" s="105"/>
      <c r="AB1995" s="107"/>
      <c r="AC1995" s="106"/>
      <c r="AD1995" s="106"/>
      <c r="AE1995" s="54"/>
      <c r="AF1995" s="104"/>
      <c r="AG1995" s="94"/>
      <c r="AH1995" s="94"/>
      <c r="AI1995"/>
      <c r="AJ1995"/>
      <c r="AM1995" s="13"/>
    </row>
    <row r="1996" spans="1:39" s="8" customFormat="1" ht="24.95" customHeight="1" x14ac:dyDescent="0.25">
      <c r="A1996" s="66" t="str">
        <f t="shared" si="30"/>
        <v/>
      </c>
      <c r="B1996" s="62"/>
      <c r="C1996" s="64" t="str">
        <f>IF(B1996="","",VLOOKUP(B1996,'Base productos'!A$2:H$11812,2,FALSE))</f>
        <v/>
      </c>
      <c r="D1996" s="67" t="str">
        <f>IF(B1996="","",VLOOKUP(B1996,'Base productos'!A$2:H$11812,3,FALSE))</f>
        <v/>
      </c>
      <c r="E1996" s="63" t="str">
        <f>IF(B1996="","",VLOOKUP(B1996,'Base productos'!A$2:H$11812,4,FALSE))</f>
        <v/>
      </c>
      <c r="F1996" s="63" t="str">
        <f>IF(B1996="","",VLOOKUP(B1996,'Base productos'!A$2:H$11812,5,FALSE))</f>
        <v/>
      </c>
      <c r="G1996" s="67" t="str">
        <f>IF(B1996="","",VLOOKUP(B1996,'Base productos'!A$2:H$11812,6,FALSE))</f>
        <v/>
      </c>
      <c r="H1996" s="67" t="str">
        <f>IF(B1996="","",VLOOKUP(B1996,'Base productos'!A$2:H$11812,7,FALSE))</f>
        <v/>
      </c>
      <c r="I1996" s="67" t="str">
        <f>IF(B1996="","",VLOOKUP(B1996,'Base productos'!A$2:H$11812,8,FALSE))</f>
        <v/>
      </c>
      <c r="J1996" s="47"/>
      <c r="K1996" s="48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  <c r="W1996" s="69"/>
      <c r="X1996" s="70"/>
      <c r="Y1996" s="69"/>
      <c r="Z1996" s="70"/>
      <c r="AA1996" s="105"/>
      <c r="AB1996" s="107"/>
      <c r="AC1996" s="106"/>
      <c r="AD1996" s="106"/>
      <c r="AE1996" s="54"/>
      <c r="AF1996" s="104"/>
      <c r="AG1996" s="94"/>
      <c r="AH1996" s="94"/>
      <c r="AI1996"/>
      <c r="AJ1996"/>
      <c r="AM1996" s="13"/>
    </row>
    <row r="1997" spans="1:39" s="8" customFormat="1" ht="24.95" customHeight="1" x14ac:dyDescent="0.25">
      <c r="A1997" s="66" t="str">
        <f t="shared" si="30"/>
        <v/>
      </c>
      <c r="B1997" s="62"/>
      <c r="C1997" s="64" t="str">
        <f>IF(B1997="","",VLOOKUP(B1997,'Base productos'!A$2:H$11812,2,FALSE))</f>
        <v/>
      </c>
      <c r="D1997" s="67" t="str">
        <f>IF(B1997="","",VLOOKUP(B1997,'Base productos'!A$2:H$11812,3,FALSE))</f>
        <v/>
      </c>
      <c r="E1997" s="63" t="str">
        <f>IF(B1997="","",VLOOKUP(B1997,'Base productos'!A$2:H$11812,4,FALSE))</f>
        <v/>
      </c>
      <c r="F1997" s="63" t="str">
        <f>IF(B1997="","",VLOOKUP(B1997,'Base productos'!A$2:H$11812,5,FALSE))</f>
        <v/>
      </c>
      <c r="G1997" s="67" t="str">
        <f>IF(B1997="","",VLOOKUP(B1997,'Base productos'!A$2:H$11812,6,FALSE))</f>
        <v/>
      </c>
      <c r="H1997" s="67" t="str">
        <f>IF(B1997="","",VLOOKUP(B1997,'Base productos'!A$2:H$11812,7,FALSE))</f>
        <v/>
      </c>
      <c r="I1997" s="67" t="str">
        <f>IF(B1997="","",VLOOKUP(B1997,'Base productos'!A$2:H$11812,8,FALSE))</f>
        <v/>
      </c>
      <c r="J1997" s="47"/>
      <c r="K1997" s="48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  <c r="X1997" s="70"/>
      <c r="Y1997" s="69"/>
      <c r="Z1997" s="70"/>
      <c r="AA1997" s="105"/>
      <c r="AB1997" s="107"/>
      <c r="AC1997" s="106"/>
      <c r="AD1997" s="106"/>
      <c r="AE1997" s="54"/>
      <c r="AF1997" s="104"/>
      <c r="AG1997" s="94"/>
      <c r="AH1997" s="94"/>
      <c r="AI1997"/>
      <c r="AJ1997"/>
      <c r="AM1997" s="13"/>
    </row>
    <row r="1998" spans="1:39" s="8" customFormat="1" ht="24.95" customHeight="1" x14ac:dyDescent="0.25">
      <c r="A1998" s="66" t="str">
        <f t="shared" si="30"/>
        <v/>
      </c>
      <c r="B1998" s="62"/>
      <c r="C1998" s="64" t="str">
        <f>IF(B1998="","",VLOOKUP(B1998,'Base productos'!A$2:H$11812,2,FALSE))</f>
        <v/>
      </c>
      <c r="D1998" s="67" t="str">
        <f>IF(B1998="","",VLOOKUP(B1998,'Base productos'!A$2:H$11812,3,FALSE))</f>
        <v/>
      </c>
      <c r="E1998" s="63" t="str">
        <f>IF(B1998="","",VLOOKUP(B1998,'Base productos'!A$2:H$11812,4,FALSE))</f>
        <v/>
      </c>
      <c r="F1998" s="63" t="str">
        <f>IF(B1998="","",VLOOKUP(B1998,'Base productos'!A$2:H$11812,5,FALSE))</f>
        <v/>
      </c>
      <c r="G1998" s="67" t="str">
        <f>IF(B1998="","",VLOOKUP(B1998,'Base productos'!A$2:H$11812,6,FALSE))</f>
        <v/>
      </c>
      <c r="H1998" s="67" t="str">
        <f>IF(B1998="","",VLOOKUP(B1998,'Base productos'!A$2:H$11812,7,FALSE))</f>
        <v/>
      </c>
      <c r="I1998" s="67" t="str">
        <f>IF(B1998="","",VLOOKUP(B1998,'Base productos'!A$2:H$11812,8,FALSE))</f>
        <v/>
      </c>
      <c r="J1998" s="47"/>
      <c r="K1998" s="48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  <c r="W1998" s="69"/>
      <c r="X1998" s="70"/>
      <c r="Y1998" s="69"/>
      <c r="Z1998" s="70"/>
      <c r="AA1998" s="105"/>
      <c r="AB1998" s="107"/>
      <c r="AC1998" s="106"/>
      <c r="AD1998" s="106"/>
      <c r="AE1998" s="54"/>
      <c r="AF1998" s="104"/>
      <c r="AG1998" s="94"/>
      <c r="AH1998" s="94"/>
      <c r="AI1998"/>
      <c r="AJ1998"/>
      <c r="AM1998" s="13"/>
    </row>
    <row r="1999" spans="1:39" s="8" customFormat="1" ht="24.95" customHeight="1" x14ac:dyDescent="0.25">
      <c r="A1999" s="66" t="str">
        <f t="shared" si="30"/>
        <v/>
      </c>
      <c r="B1999" s="62"/>
      <c r="C1999" s="64" t="str">
        <f>IF(B1999="","",VLOOKUP(B1999,'Base productos'!A$2:H$11812,2,FALSE))</f>
        <v/>
      </c>
      <c r="D1999" s="67" t="str">
        <f>IF(B1999="","",VLOOKUP(B1999,'Base productos'!A$2:H$11812,3,FALSE))</f>
        <v/>
      </c>
      <c r="E1999" s="63" t="str">
        <f>IF(B1999="","",VLOOKUP(B1999,'Base productos'!A$2:H$11812,4,FALSE))</f>
        <v/>
      </c>
      <c r="F1999" s="63" t="str">
        <f>IF(B1999="","",VLOOKUP(B1999,'Base productos'!A$2:H$11812,5,FALSE))</f>
        <v/>
      </c>
      <c r="G1999" s="67" t="str">
        <f>IF(B1999="","",VLOOKUP(B1999,'Base productos'!A$2:H$11812,6,FALSE))</f>
        <v/>
      </c>
      <c r="H1999" s="67" t="str">
        <f>IF(B1999="","",VLOOKUP(B1999,'Base productos'!A$2:H$11812,7,FALSE))</f>
        <v/>
      </c>
      <c r="I1999" s="67" t="str">
        <f>IF(B1999="","",VLOOKUP(B1999,'Base productos'!A$2:H$11812,8,FALSE))</f>
        <v/>
      </c>
      <c r="J1999" s="47"/>
      <c r="K1999" s="48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  <c r="W1999" s="69"/>
      <c r="X1999" s="70"/>
      <c r="Y1999" s="69"/>
      <c r="Z1999" s="70"/>
      <c r="AA1999" s="105"/>
      <c r="AB1999" s="107"/>
      <c r="AC1999" s="106"/>
      <c r="AD1999" s="106"/>
      <c r="AE1999" s="54"/>
      <c r="AF1999" s="104"/>
      <c r="AG1999" s="94"/>
      <c r="AH1999" s="94"/>
      <c r="AI1999"/>
      <c r="AJ1999"/>
      <c r="AM1999" s="13"/>
    </row>
    <row r="2000" spans="1:39" s="8" customFormat="1" ht="24.95" customHeight="1" x14ac:dyDescent="0.25">
      <c r="A2000" s="66" t="str">
        <f t="shared" si="30"/>
        <v/>
      </c>
      <c r="B2000" s="62"/>
      <c r="C2000" s="64" t="str">
        <f>IF(B2000="","",VLOOKUP(B2000,'Base productos'!A$2:H$11812,2,FALSE))</f>
        <v/>
      </c>
      <c r="D2000" s="67" t="str">
        <f>IF(B2000="","",VLOOKUP(B2000,'Base productos'!A$2:H$11812,3,FALSE))</f>
        <v/>
      </c>
      <c r="E2000" s="63" t="str">
        <f>IF(B2000="","",VLOOKUP(B2000,'Base productos'!A$2:H$11812,4,FALSE))</f>
        <v/>
      </c>
      <c r="F2000" s="63" t="str">
        <f>IF(B2000="","",VLOOKUP(B2000,'Base productos'!A$2:H$11812,5,FALSE))</f>
        <v/>
      </c>
      <c r="G2000" s="67" t="str">
        <f>IF(B2000="","",VLOOKUP(B2000,'Base productos'!A$2:H$11812,6,FALSE))</f>
        <v/>
      </c>
      <c r="H2000" s="67" t="str">
        <f>IF(B2000="","",VLOOKUP(B2000,'Base productos'!A$2:H$11812,7,FALSE))</f>
        <v/>
      </c>
      <c r="I2000" s="67" t="str">
        <f>IF(B2000="","",VLOOKUP(B2000,'Base productos'!A$2:H$11812,8,FALSE))</f>
        <v/>
      </c>
      <c r="J2000" s="47"/>
      <c r="K2000" s="48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  <c r="W2000" s="69"/>
      <c r="X2000" s="70"/>
      <c r="Y2000" s="69"/>
      <c r="Z2000" s="70"/>
      <c r="AA2000" s="105"/>
      <c r="AB2000" s="107"/>
      <c r="AC2000" s="106"/>
      <c r="AD2000" s="106"/>
      <c r="AE2000" s="54"/>
      <c r="AF2000" s="104"/>
      <c r="AG2000" s="94"/>
      <c r="AH2000" s="94"/>
      <c r="AI2000"/>
      <c r="AJ2000"/>
      <c r="AM2000" s="13"/>
    </row>
    <row r="2001" spans="1:39" s="8" customFormat="1" ht="24.95" customHeight="1" x14ac:dyDescent="0.25">
      <c r="A2001" s="66" t="str">
        <f t="shared" si="30"/>
        <v/>
      </c>
      <c r="B2001" s="62"/>
      <c r="C2001" s="64" t="str">
        <f>IF(B2001="","",VLOOKUP(B2001,'Base productos'!A$2:H$11812,2,FALSE))</f>
        <v/>
      </c>
      <c r="D2001" s="67" t="str">
        <f>IF(B2001="","",VLOOKUP(B2001,'Base productos'!A$2:H$11812,3,FALSE))</f>
        <v/>
      </c>
      <c r="E2001" s="63" t="str">
        <f>IF(B2001="","",VLOOKUP(B2001,'Base productos'!A$2:H$11812,4,FALSE))</f>
        <v/>
      </c>
      <c r="F2001" s="63" t="str">
        <f>IF(B2001="","",VLOOKUP(B2001,'Base productos'!A$2:H$11812,5,FALSE))</f>
        <v/>
      </c>
      <c r="G2001" s="67" t="str">
        <f>IF(B2001="","",VLOOKUP(B2001,'Base productos'!A$2:H$11812,6,FALSE))</f>
        <v/>
      </c>
      <c r="H2001" s="67" t="str">
        <f>IF(B2001="","",VLOOKUP(B2001,'Base productos'!A$2:H$11812,7,FALSE))</f>
        <v/>
      </c>
      <c r="I2001" s="67" t="str">
        <f>IF(B2001="","",VLOOKUP(B2001,'Base productos'!A$2:H$11812,8,FALSE))</f>
        <v/>
      </c>
      <c r="J2001" s="47"/>
      <c r="K2001" s="48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  <c r="W2001" s="69"/>
      <c r="X2001" s="70"/>
      <c r="Y2001" s="69"/>
      <c r="Z2001" s="70"/>
      <c r="AA2001" s="105"/>
      <c r="AB2001" s="107"/>
      <c r="AC2001" s="106"/>
      <c r="AD2001" s="106"/>
      <c r="AE2001" s="54"/>
      <c r="AF2001" s="104"/>
      <c r="AG2001" s="94"/>
      <c r="AH2001" s="94"/>
      <c r="AI2001"/>
      <c r="AJ2001"/>
      <c r="AM2001" s="13"/>
    </row>
    <row r="2002" spans="1:39" s="8" customFormat="1" ht="24.95" customHeight="1" x14ac:dyDescent="0.25">
      <c r="A2002" s="66" t="str">
        <f t="shared" si="30"/>
        <v/>
      </c>
      <c r="B2002" s="62"/>
      <c r="C2002" s="64" t="str">
        <f>IF(B2002="","",VLOOKUP(B2002,'Base productos'!A$2:H$11812,2,FALSE))</f>
        <v/>
      </c>
      <c r="D2002" s="67" t="str">
        <f>IF(B2002="","",VLOOKUP(B2002,'Base productos'!A$2:H$11812,3,FALSE))</f>
        <v/>
      </c>
      <c r="E2002" s="63" t="str">
        <f>IF(B2002="","",VLOOKUP(B2002,'Base productos'!A$2:H$11812,4,FALSE))</f>
        <v/>
      </c>
      <c r="F2002" s="63" t="str">
        <f>IF(B2002="","",VLOOKUP(B2002,'Base productos'!A$2:H$11812,5,FALSE))</f>
        <v/>
      </c>
      <c r="G2002" s="67" t="str">
        <f>IF(B2002="","",VLOOKUP(B2002,'Base productos'!A$2:H$11812,6,FALSE))</f>
        <v/>
      </c>
      <c r="H2002" s="67" t="str">
        <f>IF(B2002="","",VLOOKUP(B2002,'Base productos'!A$2:H$11812,7,FALSE))</f>
        <v/>
      </c>
      <c r="I2002" s="67" t="str">
        <f>IF(B2002="","",VLOOKUP(B2002,'Base productos'!A$2:H$11812,8,FALSE))</f>
        <v/>
      </c>
      <c r="J2002" s="47"/>
      <c r="K2002" s="48"/>
      <c r="L2002" s="69"/>
      <c r="M2002" s="69"/>
      <c r="N2002" s="69"/>
      <c r="O2002" s="69"/>
      <c r="P2002" s="69"/>
      <c r="Q2002" s="69"/>
      <c r="R2002" s="69"/>
      <c r="S2002" s="69"/>
      <c r="T2002" s="69"/>
      <c r="U2002" s="69"/>
      <c r="V2002" s="69"/>
      <c r="W2002" s="69"/>
      <c r="X2002" s="70"/>
      <c r="Y2002" s="69"/>
      <c r="Z2002" s="70"/>
      <c r="AA2002" s="105"/>
      <c r="AB2002" s="107"/>
      <c r="AC2002" s="106"/>
      <c r="AD2002" s="106"/>
      <c r="AE2002" s="54"/>
      <c r="AF2002" s="104"/>
      <c r="AG2002" s="94"/>
      <c r="AH2002" s="94"/>
      <c r="AI2002"/>
      <c r="AJ2002"/>
      <c r="AM2002" s="13"/>
    </row>
    <row r="2003" spans="1:39" s="8" customFormat="1" ht="24.95" customHeight="1" x14ac:dyDescent="0.25">
      <c r="A2003" s="66" t="str">
        <f t="shared" si="30"/>
        <v/>
      </c>
      <c r="B2003" s="62"/>
      <c r="C2003" s="64" t="str">
        <f>IF(B2003="","",VLOOKUP(B2003,'Base productos'!A$2:H$11812,2,FALSE))</f>
        <v/>
      </c>
      <c r="D2003" s="67" t="str">
        <f>IF(B2003="","",VLOOKUP(B2003,'Base productos'!A$2:H$11812,3,FALSE))</f>
        <v/>
      </c>
      <c r="E2003" s="63" t="str">
        <f>IF(B2003="","",VLOOKUP(B2003,'Base productos'!A$2:H$11812,4,FALSE))</f>
        <v/>
      </c>
      <c r="F2003" s="63" t="str">
        <f>IF(B2003="","",VLOOKUP(B2003,'Base productos'!A$2:H$11812,5,FALSE))</f>
        <v/>
      </c>
      <c r="G2003" s="67" t="str">
        <f>IF(B2003="","",VLOOKUP(B2003,'Base productos'!A$2:H$11812,6,FALSE))</f>
        <v/>
      </c>
      <c r="H2003" s="67" t="str">
        <f>IF(B2003="","",VLOOKUP(B2003,'Base productos'!A$2:H$11812,7,FALSE))</f>
        <v/>
      </c>
      <c r="I2003" s="67" t="str">
        <f>IF(B2003="","",VLOOKUP(B2003,'Base productos'!A$2:H$11812,8,FALSE))</f>
        <v/>
      </c>
      <c r="J2003" s="47"/>
      <c r="K2003" s="48"/>
      <c r="L2003" s="69"/>
      <c r="M2003" s="69"/>
      <c r="N2003" s="69"/>
      <c r="O2003" s="69"/>
      <c r="P2003" s="69"/>
      <c r="Q2003" s="69"/>
      <c r="R2003" s="69"/>
      <c r="S2003" s="69"/>
      <c r="T2003" s="69"/>
      <c r="U2003" s="69"/>
      <c r="V2003" s="69"/>
      <c r="W2003" s="69"/>
      <c r="X2003" s="70"/>
      <c r="Y2003" s="69"/>
      <c r="Z2003" s="70"/>
      <c r="AA2003" s="105"/>
      <c r="AB2003" s="107"/>
      <c r="AC2003" s="106"/>
      <c r="AD2003" s="106"/>
      <c r="AE2003" s="54"/>
      <c r="AF2003" s="104"/>
      <c r="AG2003" s="94"/>
      <c r="AH2003" s="94"/>
      <c r="AI2003"/>
      <c r="AJ2003"/>
      <c r="AM2003" s="13"/>
    </row>
    <row r="2004" spans="1:39" s="8" customFormat="1" ht="24.95" customHeight="1" x14ac:dyDescent="0.25">
      <c r="A2004" s="66" t="str">
        <f t="shared" si="30"/>
        <v/>
      </c>
      <c r="B2004" s="62"/>
      <c r="C2004" s="64" t="str">
        <f>IF(B2004="","",VLOOKUP(B2004,'Base productos'!A$2:H$11812,2,FALSE))</f>
        <v/>
      </c>
      <c r="D2004" s="67" t="str">
        <f>IF(B2004="","",VLOOKUP(B2004,'Base productos'!A$2:H$11812,3,FALSE))</f>
        <v/>
      </c>
      <c r="E2004" s="63" t="str">
        <f>IF(B2004="","",VLOOKUP(B2004,'Base productos'!A$2:H$11812,4,FALSE))</f>
        <v/>
      </c>
      <c r="F2004" s="63" t="str">
        <f>IF(B2004="","",VLOOKUP(B2004,'Base productos'!A$2:H$11812,5,FALSE))</f>
        <v/>
      </c>
      <c r="G2004" s="67" t="str">
        <f>IF(B2004="","",VLOOKUP(B2004,'Base productos'!A$2:H$11812,6,FALSE))</f>
        <v/>
      </c>
      <c r="H2004" s="67" t="str">
        <f>IF(B2004="","",VLOOKUP(B2004,'Base productos'!A$2:H$11812,7,FALSE))</f>
        <v/>
      </c>
      <c r="I2004" s="67" t="str">
        <f>IF(B2004="","",VLOOKUP(B2004,'Base productos'!A$2:H$11812,8,FALSE))</f>
        <v/>
      </c>
      <c r="J2004" s="47"/>
      <c r="K2004" s="48"/>
      <c r="L2004" s="69"/>
      <c r="M2004" s="69"/>
      <c r="N2004" s="69"/>
      <c r="O2004" s="69"/>
      <c r="P2004" s="69"/>
      <c r="Q2004" s="69"/>
      <c r="R2004" s="69"/>
      <c r="S2004" s="69"/>
      <c r="T2004" s="69"/>
      <c r="U2004" s="69"/>
      <c r="V2004" s="69"/>
      <c r="W2004" s="69"/>
      <c r="X2004" s="70"/>
      <c r="Y2004" s="69"/>
      <c r="Z2004" s="70"/>
      <c r="AA2004" s="105"/>
      <c r="AB2004" s="107"/>
      <c r="AC2004" s="106"/>
      <c r="AD2004" s="106"/>
      <c r="AE2004" s="54"/>
      <c r="AF2004" s="104"/>
      <c r="AG2004" s="94"/>
      <c r="AH2004" s="94"/>
      <c r="AI2004"/>
      <c r="AJ2004"/>
      <c r="AM2004" s="13"/>
    </row>
    <row r="2005" spans="1:39" s="8" customFormat="1" ht="24.95" customHeight="1" x14ac:dyDescent="0.25">
      <c r="A2005" s="66" t="str">
        <f t="shared" si="30"/>
        <v/>
      </c>
      <c r="B2005" s="62"/>
      <c r="C2005" s="64" t="str">
        <f>IF(B2005="","",VLOOKUP(B2005,'Base productos'!A$2:H$11812,2,FALSE))</f>
        <v/>
      </c>
      <c r="D2005" s="67" t="str">
        <f>IF(B2005="","",VLOOKUP(B2005,'Base productos'!A$2:H$11812,3,FALSE))</f>
        <v/>
      </c>
      <c r="E2005" s="63" t="str">
        <f>IF(B2005="","",VLOOKUP(B2005,'Base productos'!A$2:H$11812,4,FALSE))</f>
        <v/>
      </c>
      <c r="F2005" s="63" t="str">
        <f>IF(B2005="","",VLOOKUP(B2005,'Base productos'!A$2:H$11812,5,FALSE))</f>
        <v/>
      </c>
      <c r="G2005" s="67" t="str">
        <f>IF(B2005="","",VLOOKUP(B2005,'Base productos'!A$2:H$11812,6,FALSE))</f>
        <v/>
      </c>
      <c r="H2005" s="67" t="str">
        <f>IF(B2005="","",VLOOKUP(B2005,'Base productos'!A$2:H$11812,7,FALSE))</f>
        <v/>
      </c>
      <c r="I2005" s="67" t="str">
        <f>IF(B2005="","",VLOOKUP(B2005,'Base productos'!A$2:H$11812,8,FALSE))</f>
        <v/>
      </c>
      <c r="J2005" s="47"/>
      <c r="K2005" s="48"/>
      <c r="L2005" s="69"/>
      <c r="M2005" s="69"/>
      <c r="N2005" s="69"/>
      <c r="O2005" s="69"/>
      <c r="P2005" s="69"/>
      <c r="Q2005" s="69"/>
      <c r="R2005" s="69"/>
      <c r="S2005" s="69"/>
      <c r="T2005" s="69"/>
      <c r="U2005" s="69"/>
      <c r="V2005" s="69"/>
      <c r="W2005" s="69"/>
      <c r="X2005" s="70"/>
      <c r="Y2005" s="69"/>
      <c r="Z2005" s="70"/>
      <c r="AA2005" s="105"/>
      <c r="AB2005" s="107"/>
      <c r="AC2005" s="106"/>
      <c r="AD2005" s="106"/>
      <c r="AE2005" s="54"/>
      <c r="AF2005" s="104"/>
      <c r="AG2005" s="94"/>
      <c r="AH2005" s="94"/>
      <c r="AI2005"/>
      <c r="AJ2005"/>
      <c r="AM2005" s="13"/>
    </row>
    <row r="2006" spans="1:39" s="8" customFormat="1" ht="24.95" customHeight="1" x14ac:dyDescent="0.25">
      <c r="A2006" s="66" t="str">
        <f t="shared" si="30"/>
        <v/>
      </c>
      <c r="B2006" s="62"/>
      <c r="C2006" s="64" t="str">
        <f>IF(B2006="","",VLOOKUP(B2006,'Base productos'!A$2:H$11812,2,FALSE))</f>
        <v/>
      </c>
      <c r="D2006" s="67" t="str">
        <f>IF(B2006="","",VLOOKUP(B2006,'Base productos'!A$2:H$11812,3,FALSE))</f>
        <v/>
      </c>
      <c r="E2006" s="63" t="str">
        <f>IF(B2006="","",VLOOKUP(B2006,'Base productos'!A$2:H$11812,4,FALSE))</f>
        <v/>
      </c>
      <c r="F2006" s="63" t="str">
        <f>IF(B2006="","",VLOOKUP(B2006,'Base productos'!A$2:H$11812,5,FALSE))</f>
        <v/>
      </c>
      <c r="G2006" s="67" t="str">
        <f>IF(B2006="","",VLOOKUP(B2006,'Base productos'!A$2:H$11812,6,FALSE))</f>
        <v/>
      </c>
      <c r="H2006" s="67" t="str">
        <f>IF(B2006="","",VLOOKUP(B2006,'Base productos'!A$2:H$11812,7,FALSE))</f>
        <v/>
      </c>
      <c r="I2006" s="67" t="str">
        <f>IF(B2006="","",VLOOKUP(B2006,'Base productos'!A$2:H$11812,8,FALSE))</f>
        <v/>
      </c>
      <c r="J2006" s="47"/>
      <c r="K2006" s="48"/>
      <c r="L2006" s="69"/>
      <c r="M2006" s="69"/>
      <c r="N2006" s="69"/>
      <c r="O2006" s="69"/>
      <c r="P2006" s="69"/>
      <c r="Q2006" s="69"/>
      <c r="R2006" s="69"/>
      <c r="S2006" s="69"/>
      <c r="T2006" s="69"/>
      <c r="U2006" s="69"/>
      <c r="V2006" s="69"/>
      <c r="W2006" s="69"/>
      <c r="X2006" s="70"/>
      <c r="Y2006" s="69"/>
      <c r="Z2006" s="70"/>
      <c r="AA2006" s="105"/>
      <c r="AB2006" s="107"/>
      <c r="AC2006" s="106"/>
      <c r="AD2006" s="106"/>
      <c r="AE2006" s="54"/>
      <c r="AF2006" s="104"/>
      <c r="AG2006" s="94"/>
      <c r="AH2006" s="94"/>
      <c r="AI2006"/>
      <c r="AJ2006"/>
      <c r="AM2006" s="13"/>
    </row>
    <row r="2007" spans="1:39" s="8" customFormat="1" ht="24.95" customHeight="1" x14ac:dyDescent="0.25">
      <c r="A2007" s="66" t="str">
        <f t="shared" si="30"/>
        <v/>
      </c>
      <c r="B2007" s="62"/>
      <c r="C2007" s="64" t="str">
        <f>IF(B2007="","",VLOOKUP(B2007,'Base productos'!A$2:H$11812,2,FALSE))</f>
        <v/>
      </c>
      <c r="D2007" s="67" t="str">
        <f>IF(B2007="","",VLOOKUP(B2007,'Base productos'!A$2:H$11812,3,FALSE))</f>
        <v/>
      </c>
      <c r="E2007" s="63" t="str">
        <f>IF(B2007="","",VLOOKUP(B2007,'Base productos'!A$2:H$11812,4,FALSE))</f>
        <v/>
      </c>
      <c r="F2007" s="63" t="str">
        <f>IF(B2007="","",VLOOKUP(B2007,'Base productos'!A$2:H$11812,5,FALSE))</f>
        <v/>
      </c>
      <c r="G2007" s="67" t="str">
        <f>IF(B2007="","",VLOOKUP(B2007,'Base productos'!A$2:H$11812,6,FALSE))</f>
        <v/>
      </c>
      <c r="H2007" s="67" t="str">
        <f>IF(B2007="","",VLOOKUP(B2007,'Base productos'!A$2:H$11812,7,FALSE))</f>
        <v/>
      </c>
      <c r="I2007" s="67" t="str">
        <f>IF(B2007="","",VLOOKUP(B2007,'Base productos'!A$2:H$11812,8,FALSE))</f>
        <v/>
      </c>
      <c r="J2007" s="47"/>
      <c r="K2007" s="48"/>
      <c r="L2007" s="69"/>
      <c r="M2007" s="69"/>
      <c r="N2007" s="69"/>
      <c r="O2007" s="69"/>
      <c r="P2007" s="69"/>
      <c r="Q2007" s="69"/>
      <c r="R2007" s="69"/>
      <c r="S2007" s="69"/>
      <c r="T2007" s="69"/>
      <c r="U2007" s="69"/>
      <c r="V2007" s="69"/>
      <c r="W2007" s="69"/>
      <c r="X2007" s="70"/>
      <c r="Y2007" s="69"/>
      <c r="Z2007" s="70"/>
      <c r="AA2007" s="105"/>
      <c r="AB2007" s="107"/>
      <c r="AC2007" s="106"/>
      <c r="AD2007" s="106"/>
      <c r="AE2007" s="54"/>
      <c r="AF2007" s="104"/>
      <c r="AG2007" s="94"/>
      <c r="AH2007" s="94"/>
      <c r="AI2007"/>
      <c r="AJ2007"/>
      <c r="AM2007" s="13"/>
    </row>
    <row r="2008" spans="1:39" s="8" customFormat="1" ht="24.95" customHeight="1" x14ac:dyDescent="0.25">
      <c r="A2008" s="66" t="str">
        <f t="shared" si="30"/>
        <v/>
      </c>
      <c r="B2008" s="62"/>
      <c r="C2008" s="64" t="str">
        <f>IF(B2008="","",VLOOKUP(B2008,'Base productos'!A$2:H$11812,2,FALSE))</f>
        <v/>
      </c>
      <c r="D2008" s="67" t="str">
        <f>IF(B2008="","",VLOOKUP(B2008,'Base productos'!A$2:H$11812,3,FALSE))</f>
        <v/>
      </c>
      <c r="E2008" s="63" t="str">
        <f>IF(B2008="","",VLOOKUP(B2008,'Base productos'!A$2:H$11812,4,FALSE))</f>
        <v/>
      </c>
      <c r="F2008" s="63" t="str">
        <f>IF(B2008="","",VLOOKUP(B2008,'Base productos'!A$2:H$11812,5,FALSE))</f>
        <v/>
      </c>
      <c r="G2008" s="67" t="str">
        <f>IF(B2008="","",VLOOKUP(B2008,'Base productos'!A$2:H$11812,6,FALSE))</f>
        <v/>
      </c>
      <c r="H2008" s="67" t="str">
        <f>IF(B2008="","",VLOOKUP(B2008,'Base productos'!A$2:H$11812,7,FALSE))</f>
        <v/>
      </c>
      <c r="I2008" s="67" t="str">
        <f>IF(B2008="","",VLOOKUP(B2008,'Base productos'!A$2:H$11812,8,FALSE))</f>
        <v/>
      </c>
      <c r="J2008" s="47"/>
      <c r="K2008" s="48"/>
      <c r="L2008" s="69"/>
      <c r="M2008" s="69"/>
      <c r="N2008" s="69"/>
      <c r="O2008" s="69"/>
      <c r="P2008" s="69"/>
      <c r="Q2008" s="69"/>
      <c r="R2008" s="69"/>
      <c r="S2008" s="69"/>
      <c r="T2008" s="69"/>
      <c r="U2008" s="69"/>
      <c r="V2008" s="69"/>
      <c r="W2008" s="69"/>
      <c r="X2008" s="70"/>
      <c r="Y2008" s="69"/>
      <c r="Z2008" s="70"/>
      <c r="AA2008" s="105"/>
      <c r="AB2008" s="107"/>
      <c r="AC2008" s="106"/>
      <c r="AD2008" s="106"/>
      <c r="AE2008" s="54"/>
      <c r="AF2008" s="104"/>
      <c r="AG2008" s="94"/>
      <c r="AH2008" s="94"/>
      <c r="AI2008"/>
      <c r="AJ2008"/>
      <c r="AM2008" s="13"/>
    </row>
    <row r="2009" spans="1:39" s="8" customFormat="1" ht="24.95" customHeight="1" x14ac:dyDescent="0.25">
      <c r="A2009" s="66" t="str">
        <f t="shared" ref="A2009:A2072" si="31">IF(A2008="","",IF(B2009="","",A2008))</f>
        <v/>
      </c>
      <c r="B2009" s="62"/>
      <c r="C2009" s="64" t="str">
        <f>IF(B2009="","",VLOOKUP(B2009,'Base productos'!A$2:H$11812,2,FALSE))</f>
        <v/>
      </c>
      <c r="D2009" s="67" t="str">
        <f>IF(B2009="","",VLOOKUP(B2009,'Base productos'!A$2:H$11812,3,FALSE))</f>
        <v/>
      </c>
      <c r="E2009" s="63" t="str">
        <f>IF(B2009="","",VLOOKUP(B2009,'Base productos'!A$2:H$11812,4,FALSE))</f>
        <v/>
      </c>
      <c r="F2009" s="63" t="str">
        <f>IF(B2009="","",VLOOKUP(B2009,'Base productos'!A$2:H$11812,5,FALSE))</f>
        <v/>
      </c>
      <c r="G2009" s="67" t="str">
        <f>IF(B2009="","",VLOOKUP(B2009,'Base productos'!A$2:H$11812,6,FALSE))</f>
        <v/>
      </c>
      <c r="H2009" s="67" t="str">
        <f>IF(B2009="","",VLOOKUP(B2009,'Base productos'!A$2:H$11812,7,FALSE))</f>
        <v/>
      </c>
      <c r="I2009" s="67" t="str">
        <f>IF(B2009="","",VLOOKUP(B2009,'Base productos'!A$2:H$11812,8,FALSE))</f>
        <v/>
      </c>
      <c r="J2009" s="47"/>
      <c r="K2009" s="48"/>
      <c r="L2009" s="69"/>
      <c r="M2009" s="69"/>
      <c r="N2009" s="69"/>
      <c r="O2009" s="69"/>
      <c r="P2009" s="69"/>
      <c r="Q2009" s="69"/>
      <c r="R2009" s="69"/>
      <c r="S2009" s="69"/>
      <c r="T2009" s="69"/>
      <c r="U2009" s="69"/>
      <c r="V2009" s="69"/>
      <c r="W2009" s="69"/>
      <c r="X2009" s="70"/>
      <c r="Y2009" s="69"/>
      <c r="Z2009" s="70"/>
      <c r="AA2009" s="105"/>
      <c r="AB2009" s="107"/>
      <c r="AC2009" s="106"/>
      <c r="AD2009" s="106"/>
      <c r="AE2009" s="54"/>
      <c r="AF2009" s="104"/>
      <c r="AG2009" s="94"/>
      <c r="AH2009" s="94"/>
      <c r="AI2009"/>
      <c r="AJ2009"/>
      <c r="AM2009" s="13"/>
    </row>
    <row r="2010" spans="1:39" s="8" customFormat="1" ht="24.95" customHeight="1" x14ac:dyDescent="0.25">
      <c r="A2010" s="66" t="str">
        <f t="shared" si="31"/>
        <v/>
      </c>
      <c r="B2010" s="62"/>
      <c r="C2010" s="64" t="str">
        <f>IF(B2010="","",VLOOKUP(B2010,'Base productos'!A$2:H$11812,2,FALSE))</f>
        <v/>
      </c>
      <c r="D2010" s="67" t="str">
        <f>IF(B2010="","",VLOOKUP(B2010,'Base productos'!A$2:H$11812,3,FALSE))</f>
        <v/>
      </c>
      <c r="E2010" s="63" t="str">
        <f>IF(B2010="","",VLOOKUP(B2010,'Base productos'!A$2:H$11812,4,FALSE))</f>
        <v/>
      </c>
      <c r="F2010" s="63" t="str">
        <f>IF(B2010="","",VLOOKUP(B2010,'Base productos'!A$2:H$11812,5,FALSE))</f>
        <v/>
      </c>
      <c r="G2010" s="67" t="str">
        <f>IF(B2010="","",VLOOKUP(B2010,'Base productos'!A$2:H$11812,6,FALSE))</f>
        <v/>
      </c>
      <c r="H2010" s="67" t="str">
        <f>IF(B2010="","",VLOOKUP(B2010,'Base productos'!A$2:H$11812,7,FALSE))</f>
        <v/>
      </c>
      <c r="I2010" s="67" t="str">
        <f>IF(B2010="","",VLOOKUP(B2010,'Base productos'!A$2:H$11812,8,FALSE))</f>
        <v/>
      </c>
      <c r="J2010" s="47"/>
      <c r="K2010" s="48"/>
      <c r="L2010" s="69"/>
      <c r="M2010" s="69"/>
      <c r="N2010" s="69"/>
      <c r="O2010" s="69"/>
      <c r="P2010" s="69"/>
      <c r="Q2010" s="69"/>
      <c r="R2010" s="69"/>
      <c r="S2010" s="69"/>
      <c r="T2010" s="69"/>
      <c r="U2010" s="69"/>
      <c r="V2010" s="69"/>
      <c r="W2010" s="69"/>
      <c r="X2010" s="70"/>
      <c r="Y2010" s="69"/>
      <c r="Z2010" s="70"/>
      <c r="AA2010" s="105"/>
      <c r="AB2010" s="107"/>
      <c r="AC2010" s="106"/>
      <c r="AD2010" s="106"/>
      <c r="AE2010" s="54"/>
      <c r="AF2010" s="104"/>
      <c r="AG2010" s="94"/>
      <c r="AH2010" s="94"/>
      <c r="AI2010"/>
      <c r="AJ2010"/>
      <c r="AM2010" s="13"/>
    </row>
    <row r="2011" spans="1:39" s="8" customFormat="1" ht="24.95" customHeight="1" x14ac:dyDescent="0.25">
      <c r="A2011" s="66" t="str">
        <f t="shared" si="31"/>
        <v/>
      </c>
      <c r="B2011" s="62"/>
      <c r="C2011" s="64" t="str">
        <f>IF(B2011="","",VLOOKUP(B2011,'Base productos'!A$2:H$11812,2,FALSE))</f>
        <v/>
      </c>
      <c r="D2011" s="67" t="str">
        <f>IF(B2011="","",VLOOKUP(B2011,'Base productos'!A$2:H$11812,3,FALSE))</f>
        <v/>
      </c>
      <c r="E2011" s="63" t="str">
        <f>IF(B2011="","",VLOOKUP(B2011,'Base productos'!A$2:H$11812,4,FALSE))</f>
        <v/>
      </c>
      <c r="F2011" s="63" t="str">
        <f>IF(B2011="","",VLOOKUP(B2011,'Base productos'!A$2:H$11812,5,FALSE))</f>
        <v/>
      </c>
      <c r="G2011" s="67" t="str">
        <f>IF(B2011="","",VLOOKUP(B2011,'Base productos'!A$2:H$11812,6,FALSE))</f>
        <v/>
      </c>
      <c r="H2011" s="67" t="str">
        <f>IF(B2011="","",VLOOKUP(B2011,'Base productos'!A$2:H$11812,7,FALSE))</f>
        <v/>
      </c>
      <c r="I2011" s="67" t="str">
        <f>IF(B2011="","",VLOOKUP(B2011,'Base productos'!A$2:H$11812,8,FALSE))</f>
        <v/>
      </c>
      <c r="J2011" s="47"/>
      <c r="K2011" s="48"/>
      <c r="L2011" s="69"/>
      <c r="M2011" s="69"/>
      <c r="N2011" s="69"/>
      <c r="O2011" s="69"/>
      <c r="P2011" s="69"/>
      <c r="Q2011" s="69"/>
      <c r="R2011" s="69"/>
      <c r="S2011" s="69"/>
      <c r="T2011" s="69"/>
      <c r="U2011" s="69"/>
      <c r="V2011" s="69"/>
      <c r="W2011" s="69"/>
      <c r="X2011" s="70"/>
      <c r="Y2011" s="69"/>
      <c r="Z2011" s="70"/>
      <c r="AA2011" s="105"/>
      <c r="AB2011" s="107"/>
      <c r="AC2011" s="106"/>
      <c r="AD2011" s="106"/>
      <c r="AE2011" s="54"/>
      <c r="AF2011" s="104"/>
      <c r="AG2011" s="94"/>
      <c r="AH2011" s="94"/>
      <c r="AI2011"/>
      <c r="AJ2011"/>
      <c r="AM2011" s="13"/>
    </row>
    <row r="2012" spans="1:39" s="8" customFormat="1" ht="24.95" customHeight="1" x14ac:dyDescent="0.25">
      <c r="A2012" s="66" t="str">
        <f t="shared" si="31"/>
        <v/>
      </c>
      <c r="B2012" s="62"/>
      <c r="C2012" s="64" t="str">
        <f>IF(B2012="","",VLOOKUP(B2012,'Base productos'!A$2:H$11812,2,FALSE))</f>
        <v/>
      </c>
      <c r="D2012" s="67" t="str">
        <f>IF(B2012="","",VLOOKUP(B2012,'Base productos'!A$2:H$11812,3,FALSE))</f>
        <v/>
      </c>
      <c r="E2012" s="63" t="str">
        <f>IF(B2012="","",VLOOKUP(B2012,'Base productos'!A$2:H$11812,4,FALSE))</f>
        <v/>
      </c>
      <c r="F2012" s="63" t="str">
        <f>IF(B2012="","",VLOOKUP(B2012,'Base productos'!A$2:H$11812,5,FALSE))</f>
        <v/>
      </c>
      <c r="G2012" s="67" t="str">
        <f>IF(B2012="","",VLOOKUP(B2012,'Base productos'!A$2:H$11812,6,FALSE))</f>
        <v/>
      </c>
      <c r="H2012" s="67" t="str">
        <f>IF(B2012="","",VLOOKUP(B2012,'Base productos'!A$2:H$11812,7,FALSE))</f>
        <v/>
      </c>
      <c r="I2012" s="67" t="str">
        <f>IF(B2012="","",VLOOKUP(B2012,'Base productos'!A$2:H$11812,8,FALSE))</f>
        <v/>
      </c>
      <c r="J2012" s="47"/>
      <c r="K2012" s="48"/>
      <c r="L2012" s="69"/>
      <c r="M2012" s="69"/>
      <c r="N2012" s="69"/>
      <c r="O2012" s="69"/>
      <c r="P2012" s="69"/>
      <c r="Q2012" s="69"/>
      <c r="R2012" s="69"/>
      <c r="S2012" s="69"/>
      <c r="T2012" s="69"/>
      <c r="U2012" s="69"/>
      <c r="V2012" s="69"/>
      <c r="W2012" s="69"/>
      <c r="X2012" s="70"/>
      <c r="Y2012" s="69"/>
      <c r="Z2012" s="70"/>
      <c r="AA2012" s="105"/>
      <c r="AB2012" s="107"/>
      <c r="AC2012" s="106"/>
      <c r="AD2012" s="106"/>
      <c r="AE2012" s="54"/>
      <c r="AF2012" s="104"/>
      <c r="AG2012" s="94"/>
      <c r="AH2012" s="94"/>
      <c r="AI2012"/>
      <c r="AJ2012"/>
      <c r="AM2012" s="13"/>
    </row>
    <row r="2013" spans="1:39" s="8" customFormat="1" ht="24.95" customHeight="1" x14ac:dyDescent="0.25">
      <c r="A2013" s="66" t="str">
        <f t="shared" si="31"/>
        <v/>
      </c>
      <c r="B2013" s="62"/>
      <c r="C2013" s="64" t="str">
        <f>IF(B2013="","",VLOOKUP(B2013,'Base productos'!A$2:H$11812,2,FALSE))</f>
        <v/>
      </c>
      <c r="D2013" s="67" t="str">
        <f>IF(B2013="","",VLOOKUP(B2013,'Base productos'!A$2:H$11812,3,FALSE))</f>
        <v/>
      </c>
      <c r="E2013" s="63" t="str">
        <f>IF(B2013="","",VLOOKUP(B2013,'Base productos'!A$2:H$11812,4,FALSE))</f>
        <v/>
      </c>
      <c r="F2013" s="63" t="str">
        <f>IF(B2013="","",VLOOKUP(B2013,'Base productos'!A$2:H$11812,5,FALSE))</f>
        <v/>
      </c>
      <c r="G2013" s="67" t="str">
        <f>IF(B2013="","",VLOOKUP(B2013,'Base productos'!A$2:H$11812,6,FALSE))</f>
        <v/>
      </c>
      <c r="H2013" s="67" t="str">
        <f>IF(B2013="","",VLOOKUP(B2013,'Base productos'!A$2:H$11812,7,FALSE))</f>
        <v/>
      </c>
      <c r="I2013" s="67" t="str">
        <f>IF(B2013="","",VLOOKUP(B2013,'Base productos'!A$2:H$11812,8,FALSE))</f>
        <v/>
      </c>
      <c r="J2013" s="47"/>
      <c r="K2013" s="48"/>
      <c r="L2013" s="69"/>
      <c r="M2013" s="69"/>
      <c r="N2013" s="69"/>
      <c r="O2013" s="69"/>
      <c r="P2013" s="69"/>
      <c r="Q2013" s="69"/>
      <c r="R2013" s="69"/>
      <c r="S2013" s="69"/>
      <c r="T2013" s="69"/>
      <c r="U2013" s="69"/>
      <c r="V2013" s="69"/>
      <c r="W2013" s="69"/>
      <c r="X2013" s="70"/>
      <c r="Y2013" s="69"/>
      <c r="Z2013" s="70"/>
      <c r="AA2013" s="105"/>
      <c r="AB2013" s="107"/>
      <c r="AC2013" s="106"/>
      <c r="AD2013" s="106"/>
      <c r="AE2013" s="54"/>
      <c r="AF2013" s="104"/>
      <c r="AG2013" s="94"/>
      <c r="AH2013" s="94"/>
      <c r="AI2013"/>
      <c r="AJ2013"/>
      <c r="AM2013" s="13"/>
    </row>
    <row r="2014" spans="1:39" s="8" customFormat="1" ht="24.95" customHeight="1" x14ac:dyDescent="0.25">
      <c r="A2014" s="66" t="str">
        <f t="shared" si="31"/>
        <v/>
      </c>
      <c r="B2014" s="62"/>
      <c r="C2014" s="64" t="str">
        <f>IF(B2014="","",VLOOKUP(B2014,'Base productos'!A$2:H$11812,2,FALSE))</f>
        <v/>
      </c>
      <c r="D2014" s="67" t="str">
        <f>IF(B2014="","",VLOOKUP(B2014,'Base productos'!A$2:H$11812,3,FALSE))</f>
        <v/>
      </c>
      <c r="E2014" s="63" t="str">
        <f>IF(B2014="","",VLOOKUP(B2014,'Base productos'!A$2:H$11812,4,FALSE))</f>
        <v/>
      </c>
      <c r="F2014" s="63" t="str">
        <f>IF(B2014="","",VLOOKUP(B2014,'Base productos'!A$2:H$11812,5,FALSE))</f>
        <v/>
      </c>
      <c r="G2014" s="67" t="str">
        <f>IF(B2014="","",VLOOKUP(B2014,'Base productos'!A$2:H$11812,6,FALSE))</f>
        <v/>
      </c>
      <c r="H2014" s="67" t="str">
        <f>IF(B2014="","",VLOOKUP(B2014,'Base productos'!A$2:H$11812,7,FALSE))</f>
        <v/>
      </c>
      <c r="I2014" s="67" t="str">
        <f>IF(B2014="","",VLOOKUP(B2014,'Base productos'!A$2:H$11812,8,FALSE))</f>
        <v/>
      </c>
      <c r="J2014" s="47"/>
      <c r="K2014" s="48"/>
      <c r="L2014" s="69"/>
      <c r="M2014" s="69"/>
      <c r="N2014" s="69"/>
      <c r="O2014" s="69"/>
      <c r="P2014" s="69"/>
      <c r="Q2014" s="69"/>
      <c r="R2014" s="69"/>
      <c r="S2014" s="69"/>
      <c r="T2014" s="69"/>
      <c r="U2014" s="69"/>
      <c r="V2014" s="69"/>
      <c r="W2014" s="69"/>
      <c r="X2014" s="70"/>
      <c r="Y2014" s="69"/>
      <c r="Z2014" s="70"/>
      <c r="AA2014" s="105"/>
      <c r="AB2014" s="107"/>
      <c r="AC2014" s="106"/>
      <c r="AD2014" s="106"/>
      <c r="AE2014" s="54"/>
      <c r="AF2014" s="104"/>
      <c r="AG2014" s="94"/>
      <c r="AH2014" s="94"/>
      <c r="AI2014"/>
      <c r="AJ2014"/>
      <c r="AM2014" s="13"/>
    </row>
    <row r="2015" spans="1:39" s="8" customFormat="1" ht="24.95" customHeight="1" x14ac:dyDescent="0.25">
      <c r="A2015" s="66" t="str">
        <f t="shared" si="31"/>
        <v/>
      </c>
      <c r="B2015" s="62"/>
      <c r="C2015" s="64" t="str">
        <f>IF(B2015="","",VLOOKUP(B2015,'Base productos'!A$2:H$11812,2,FALSE))</f>
        <v/>
      </c>
      <c r="D2015" s="67" t="str">
        <f>IF(B2015="","",VLOOKUP(B2015,'Base productos'!A$2:H$11812,3,FALSE))</f>
        <v/>
      </c>
      <c r="E2015" s="63" t="str">
        <f>IF(B2015="","",VLOOKUP(B2015,'Base productos'!A$2:H$11812,4,FALSE))</f>
        <v/>
      </c>
      <c r="F2015" s="63" t="str">
        <f>IF(B2015="","",VLOOKUP(B2015,'Base productos'!A$2:H$11812,5,FALSE))</f>
        <v/>
      </c>
      <c r="G2015" s="67" t="str">
        <f>IF(B2015="","",VLOOKUP(B2015,'Base productos'!A$2:H$11812,6,FALSE))</f>
        <v/>
      </c>
      <c r="H2015" s="67" t="str">
        <f>IF(B2015="","",VLOOKUP(B2015,'Base productos'!A$2:H$11812,7,FALSE))</f>
        <v/>
      </c>
      <c r="I2015" s="67" t="str">
        <f>IF(B2015="","",VLOOKUP(B2015,'Base productos'!A$2:H$11812,8,FALSE))</f>
        <v/>
      </c>
      <c r="J2015" s="47"/>
      <c r="K2015" s="48"/>
      <c r="L2015" s="69"/>
      <c r="M2015" s="69"/>
      <c r="N2015" s="69"/>
      <c r="O2015" s="69"/>
      <c r="P2015" s="69"/>
      <c r="Q2015" s="69"/>
      <c r="R2015" s="69"/>
      <c r="S2015" s="69"/>
      <c r="T2015" s="69"/>
      <c r="U2015" s="69"/>
      <c r="V2015" s="69"/>
      <c r="W2015" s="69"/>
      <c r="X2015" s="70"/>
      <c r="Y2015" s="69"/>
      <c r="Z2015" s="70"/>
      <c r="AA2015" s="105"/>
      <c r="AB2015" s="107"/>
      <c r="AC2015" s="106"/>
      <c r="AD2015" s="106"/>
      <c r="AE2015" s="54"/>
      <c r="AF2015" s="104"/>
      <c r="AG2015" s="94"/>
      <c r="AH2015" s="94"/>
      <c r="AI2015"/>
      <c r="AJ2015"/>
      <c r="AM2015" s="13"/>
    </row>
    <row r="2016" spans="1:39" s="8" customFormat="1" ht="24.95" customHeight="1" x14ac:dyDescent="0.25">
      <c r="A2016" s="66" t="str">
        <f t="shared" si="31"/>
        <v/>
      </c>
      <c r="B2016" s="62"/>
      <c r="C2016" s="64" t="str">
        <f>IF(B2016="","",VLOOKUP(B2016,'Base productos'!A$2:H$11812,2,FALSE))</f>
        <v/>
      </c>
      <c r="D2016" s="67" t="str">
        <f>IF(B2016="","",VLOOKUP(B2016,'Base productos'!A$2:H$11812,3,FALSE))</f>
        <v/>
      </c>
      <c r="E2016" s="63" t="str">
        <f>IF(B2016="","",VLOOKUP(B2016,'Base productos'!A$2:H$11812,4,FALSE))</f>
        <v/>
      </c>
      <c r="F2016" s="63" t="str">
        <f>IF(B2016="","",VLOOKUP(B2016,'Base productos'!A$2:H$11812,5,FALSE))</f>
        <v/>
      </c>
      <c r="G2016" s="67" t="str">
        <f>IF(B2016="","",VLOOKUP(B2016,'Base productos'!A$2:H$11812,6,FALSE))</f>
        <v/>
      </c>
      <c r="H2016" s="67" t="str">
        <f>IF(B2016="","",VLOOKUP(B2016,'Base productos'!A$2:H$11812,7,FALSE))</f>
        <v/>
      </c>
      <c r="I2016" s="67" t="str">
        <f>IF(B2016="","",VLOOKUP(B2016,'Base productos'!A$2:H$11812,8,FALSE))</f>
        <v/>
      </c>
      <c r="J2016" s="47"/>
      <c r="K2016" s="48"/>
      <c r="L2016" s="69"/>
      <c r="M2016" s="69"/>
      <c r="N2016" s="69"/>
      <c r="O2016" s="69"/>
      <c r="P2016" s="69"/>
      <c r="Q2016" s="69"/>
      <c r="R2016" s="69"/>
      <c r="S2016" s="69"/>
      <c r="T2016" s="69"/>
      <c r="U2016" s="69"/>
      <c r="V2016" s="69"/>
      <c r="W2016" s="69"/>
      <c r="X2016" s="70"/>
      <c r="Y2016" s="69"/>
      <c r="Z2016" s="70"/>
      <c r="AA2016" s="105"/>
      <c r="AB2016" s="107"/>
      <c r="AC2016" s="106"/>
      <c r="AD2016" s="106"/>
      <c r="AE2016" s="54"/>
      <c r="AF2016" s="104"/>
      <c r="AG2016" s="94"/>
      <c r="AH2016" s="94"/>
      <c r="AI2016"/>
      <c r="AJ2016"/>
      <c r="AM2016" s="13"/>
    </row>
    <row r="2017" spans="1:39" s="8" customFormat="1" ht="24.95" customHeight="1" x14ac:dyDescent="0.25">
      <c r="A2017" s="66" t="str">
        <f t="shared" si="31"/>
        <v/>
      </c>
      <c r="B2017" s="62"/>
      <c r="C2017" s="64" t="str">
        <f>IF(B2017="","",VLOOKUP(B2017,'Base productos'!A$2:H$11812,2,FALSE))</f>
        <v/>
      </c>
      <c r="D2017" s="67" t="str">
        <f>IF(B2017="","",VLOOKUP(B2017,'Base productos'!A$2:H$11812,3,FALSE))</f>
        <v/>
      </c>
      <c r="E2017" s="63" t="str">
        <f>IF(B2017="","",VLOOKUP(B2017,'Base productos'!A$2:H$11812,4,FALSE))</f>
        <v/>
      </c>
      <c r="F2017" s="63" t="str">
        <f>IF(B2017="","",VLOOKUP(B2017,'Base productos'!A$2:H$11812,5,FALSE))</f>
        <v/>
      </c>
      <c r="G2017" s="67" t="str">
        <f>IF(B2017="","",VLOOKUP(B2017,'Base productos'!A$2:H$11812,6,FALSE))</f>
        <v/>
      </c>
      <c r="H2017" s="67" t="str">
        <f>IF(B2017="","",VLOOKUP(B2017,'Base productos'!A$2:H$11812,7,FALSE))</f>
        <v/>
      </c>
      <c r="I2017" s="67" t="str">
        <f>IF(B2017="","",VLOOKUP(B2017,'Base productos'!A$2:H$11812,8,FALSE))</f>
        <v/>
      </c>
      <c r="J2017" s="47"/>
      <c r="K2017" s="48"/>
      <c r="L2017" s="69"/>
      <c r="M2017" s="69"/>
      <c r="N2017" s="69"/>
      <c r="O2017" s="69"/>
      <c r="P2017" s="69"/>
      <c r="Q2017" s="69"/>
      <c r="R2017" s="69"/>
      <c r="S2017" s="69"/>
      <c r="T2017" s="69"/>
      <c r="U2017" s="69"/>
      <c r="V2017" s="69"/>
      <c r="W2017" s="69"/>
      <c r="X2017" s="70"/>
      <c r="Y2017" s="69"/>
      <c r="Z2017" s="70"/>
      <c r="AA2017" s="105"/>
      <c r="AB2017" s="107"/>
      <c r="AC2017" s="106"/>
      <c r="AD2017" s="106"/>
      <c r="AE2017" s="54"/>
      <c r="AF2017" s="104"/>
      <c r="AG2017" s="94"/>
      <c r="AH2017" s="94"/>
      <c r="AI2017"/>
      <c r="AJ2017"/>
      <c r="AM2017" s="13"/>
    </row>
    <row r="2018" spans="1:39" s="8" customFormat="1" ht="24.95" customHeight="1" x14ac:dyDescent="0.25">
      <c r="A2018" s="66" t="str">
        <f t="shared" si="31"/>
        <v/>
      </c>
      <c r="B2018" s="62"/>
      <c r="C2018" s="64" t="str">
        <f>IF(B2018="","",VLOOKUP(B2018,'Base productos'!A$2:H$11812,2,FALSE))</f>
        <v/>
      </c>
      <c r="D2018" s="67" t="str">
        <f>IF(B2018="","",VLOOKUP(B2018,'Base productos'!A$2:H$11812,3,FALSE))</f>
        <v/>
      </c>
      <c r="E2018" s="63" t="str">
        <f>IF(B2018="","",VLOOKUP(B2018,'Base productos'!A$2:H$11812,4,FALSE))</f>
        <v/>
      </c>
      <c r="F2018" s="63" t="str">
        <f>IF(B2018="","",VLOOKUP(B2018,'Base productos'!A$2:H$11812,5,FALSE))</f>
        <v/>
      </c>
      <c r="G2018" s="67" t="str">
        <f>IF(B2018="","",VLOOKUP(B2018,'Base productos'!A$2:H$11812,6,FALSE))</f>
        <v/>
      </c>
      <c r="H2018" s="67" t="str">
        <f>IF(B2018="","",VLOOKUP(B2018,'Base productos'!A$2:H$11812,7,FALSE))</f>
        <v/>
      </c>
      <c r="I2018" s="67" t="str">
        <f>IF(B2018="","",VLOOKUP(B2018,'Base productos'!A$2:H$11812,8,FALSE))</f>
        <v/>
      </c>
      <c r="J2018" s="47"/>
      <c r="K2018" s="48"/>
      <c r="L2018" s="69"/>
      <c r="M2018" s="69"/>
      <c r="N2018" s="69"/>
      <c r="O2018" s="69"/>
      <c r="P2018" s="69"/>
      <c r="Q2018" s="69"/>
      <c r="R2018" s="69"/>
      <c r="S2018" s="69"/>
      <c r="T2018" s="69"/>
      <c r="U2018" s="69"/>
      <c r="V2018" s="69"/>
      <c r="W2018" s="69"/>
      <c r="X2018" s="70"/>
      <c r="Y2018" s="69"/>
      <c r="Z2018" s="70"/>
      <c r="AA2018" s="105"/>
      <c r="AB2018" s="107"/>
      <c r="AC2018" s="106"/>
      <c r="AD2018" s="106"/>
      <c r="AE2018" s="54"/>
      <c r="AF2018" s="104"/>
      <c r="AG2018" s="94"/>
      <c r="AH2018" s="94"/>
      <c r="AI2018"/>
      <c r="AJ2018"/>
      <c r="AM2018" s="13"/>
    </row>
    <row r="2019" spans="1:39" s="8" customFormat="1" ht="24.95" customHeight="1" x14ac:dyDescent="0.25">
      <c r="A2019" s="66" t="str">
        <f t="shared" si="31"/>
        <v/>
      </c>
      <c r="B2019" s="62"/>
      <c r="C2019" s="64" t="str">
        <f>IF(B2019="","",VLOOKUP(B2019,'Base productos'!A$2:H$11812,2,FALSE))</f>
        <v/>
      </c>
      <c r="D2019" s="67" t="str">
        <f>IF(B2019="","",VLOOKUP(B2019,'Base productos'!A$2:H$11812,3,FALSE))</f>
        <v/>
      </c>
      <c r="E2019" s="63" t="str">
        <f>IF(B2019="","",VLOOKUP(B2019,'Base productos'!A$2:H$11812,4,FALSE))</f>
        <v/>
      </c>
      <c r="F2019" s="63" t="str">
        <f>IF(B2019="","",VLOOKUP(B2019,'Base productos'!A$2:H$11812,5,FALSE))</f>
        <v/>
      </c>
      <c r="G2019" s="67" t="str">
        <f>IF(B2019="","",VLOOKUP(B2019,'Base productos'!A$2:H$11812,6,FALSE))</f>
        <v/>
      </c>
      <c r="H2019" s="67" t="str">
        <f>IF(B2019="","",VLOOKUP(B2019,'Base productos'!A$2:H$11812,7,FALSE))</f>
        <v/>
      </c>
      <c r="I2019" s="67" t="str">
        <f>IF(B2019="","",VLOOKUP(B2019,'Base productos'!A$2:H$11812,8,FALSE))</f>
        <v/>
      </c>
      <c r="J2019" s="47"/>
      <c r="K2019" s="48"/>
      <c r="L2019" s="69"/>
      <c r="M2019" s="69"/>
      <c r="N2019" s="69"/>
      <c r="O2019" s="69"/>
      <c r="P2019" s="69"/>
      <c r="Q2019" s="69"/>
      <c r="R2019" s="69"/>
      <c r="S2019" s="69"/>
      <c r="T2019" s="69"/>
      <c r="U2019" s="69"/>
      <c r="V2019" s="69"/>
      <c r="W2019" s="69"/>
      <c r="X2019" s="70"/>
      <c r="Y2019" s="69"/>
      <c r="Z2019" s="70"/>
      <c r="AA2019" s="105"/>
      <c r="AB2019" s="107"/>
      <c r="AC2019" s="106"/>
      <c r="AD2019" s="106"/>
      <c r="AE2019" s="54"/>
      <c r="AF2019" s="104"/>
      <c r="AG2019" s="94"/>
      <c r="AH2019" s="94"/>
      <c r="AI2019"/>
      <c r="AJ2019"/>
      <c r="AM2019" s="13"/>
    </row>
    <row r="2020" spans="1:39" s="8" customFormat="1" ht="24.95" customHeight="1" x14ac:dyDescent="0.25">
      <c r="A2020" s="66" t="str">
        <f t="shared" si="31"/>
        <v/>
      </c>
      <c r="B2020" s="62"/>
      <c r="C2020" s="64" t="str">
        <f>IF(B2020="","",VLOOKUP(B2020,'Base productos'!A$2:H$11812,2,FALSE))</f>
        <v/>
      </c>
      <c r="D2020" s="67" t="str">
        <f>IF(B2020="","",VLOOKUP(B2020,'Base productos'!A$2:H$11812,3,FALSE))</f>
        <v/>
      </c>
      <c r="E2020" s="63" t="str">
        <f>IF(B2020="","",VLOOKUP(B2020,'Base productos'!A$2:H$11812,4,FALSE))</f>
        <v/>
      </c>
      <c r="F2020" s="63" t="str">
        <f>IF(B2020="","",VLOOKUP(B2020,'Base productos'!A$2:H$11812,5,FALSE))</f>
        <v/>
      </c>
      <c r="G2020" s="67" t="str">
        <f>IF(B2020="","",VLOOKUP(B2020,'Base productos'!A$2:H$11812,6,FALSE))</f>
        <v/>
      </c>
      <c r="H2020" s="67" t="str">
        <f>IF(B2020="","",VLOOKUP(B2020,'Base productos'!A$2:H$11812,7,FALSE))</f>
        <v/>
      </c>
      <c r="I2020" s="67" t="str">
        <f>IF(B2020="","",VLOOKUP(B2020,'Base productos'!A$2:H$11812,8,FALSE))</f>
        <v/>
      </c>
      <c r="J2020" s="47"/>
      <c r="K2020" s="48"/>
      <c r="L2020" s="69"/>
      <c r="M2020" s="69"/>
      <c r="N2020" s="69"/>
      <c r="O2020" s="69"/>
      <c r="P2020" s="69"/>
      <c r="Q2020" s="69"/>
      <c r="R2020" s="69"/>
      <c r="S2020" s="69"/>
      <c r="T2020" s="69"/>
      <c r="U2020" s="69"/>
      <c r="V2020" s="69"/>
      <c r="W2020" s="69"/>
      <c r="X2020" s="70"/>
      <c r="Y2020" s="69"/>
      <c r="Z2020" s="70"/>
      <c r="AA2020" s="105"/>
      <c r="AB2020" s="107"/>
      <c r="AC2020" s="106"/>
      <c r="AD2020" s="106"/>
      <c r="AE2020" s="54"/>
      <c r="AF2020" s="104"/>
      <c r="AG2020" s="94"/>
      <c r="AH2020" s="94"/>
      <c r="AI2020"/>
      <c r="AJ2020"/>
      <c r="AM2020" s="13"/>
    </row>
    <row r="2021" spans="1:39" s="8" customFormat="1" ht="24.95" customHeight="1" x14ac:dyDescent="0.25">
      <c r="A2021" s="66" t="str">
        <f t="shared" si="31"/>
        <v/>
      </c>
      <c r="B2021" s="62"/>
      <c r="C2021" s="64" t="str">
        <f>IF(B2021="","",VLOOKUP(B2021,'Base productos'!A$2:H$11812,2,FALSE))</f>
        <v/>
      </c>
      <c r="D2021" s="67" t="str">
        <f>IF(B2021="","",VLOOKUP(B2021,'Base productos'!A$2:H$11812,3,FALSE))</f>
        <v/>
      </c>
      <c r="E2021" s="63" t="str">
        <f>IF(B2021="","",VLOOKUP(B2021,'Base productos'!A$2:H$11812,4,FALSE))</f>
        <v/>
      </c>
      <c r="F2021" s="63" t="str">
        <f>IF(B2021="","",VLOOKUP(B2021,'Base productos'!A$2:H$11812,5,FALSE))</f>
        <v/>
      </c>
      <c r="G2021" s="67" t="str">
        <f>IF(B2021="","",VLOOKUP(B2021,'Base productos'!A$2:H$11812,6,FALSE))</f>
        <v/>
      </c>
      <c r="H2021" s="67" t="str">
        <f>IF(B2021="","",VLOOKUP(B2021,'Base productos'!A$2:H$11812,7,FALSE))</f>
        <v/>
      </c>
      <c r="I2021" s="67" t="str">
        <f>IF(B2021="","",VLOOKUP(B2021,'Base productos'!A$2:H$11812,8,FALSE))</f>
        <v/>
      </c>
      <c r="J2021" s="47"/>
      <c r="K2021" s="48"/>
      <c r="L2021" s="69"/>
      <c r="M2021" s="69"/>
      <c r="N2021" s="69"/>
      <c r="O2021" s="69"/>
      <c r="P2021" s="69"/>
      <c r="Q2021" s="69"/>
      <c r="R2021" s="69"/>
      <c r="S2021" s="69"/>
      <c r="T2021" s="69"/>
      <c r="U2021" s="69"/>
      <c r="V2021" s="69"/>
      <c r="W2021" s="69"/>
      <c r="X2021" s="70"/>
      <c r="Y2021" s="69"/>
      <c r="Z2021" s="70"/>
      <c r="AA2021" s="105"/>
      <c r="AB2021" s="107"/>
      <c r="AC2021" s="106"/>
      <c r="AD2021" s="106"/>
      <c r="AE2021" s="54"/>
      <c r="AF2021" s="104"/>
      <c r="AG2021" s="94"/>
      <c r="AH2021" s="94"/>
      <c r="AI2021"/>
      <c r="AJ2021"/>
      <c r="AM2021" s="13"/>
    </row>
    <row r="2022" spans="1:39" s="8" customFormat="1" ht="24.95" customHeight="1" x14ac:dyDescent="0.25">
      <c r="A2022" s="66" t="str">
        <f t="shared" si="31"/>
        <v/>
      </c>
      <c r="B2022" s="62"/>
      <c r="C2022" s="64" t="str">
        <f>IF(B2022="","",VLOOKUP(B2022,'Base productos'!A$2:H$11812,2,FALSE))</f>
        <v/>
      </c>
      <c r="D2022" s="67" t="str">
        <f>IF(B2022="","",VLOOKUP(B2022,'Base productos'!A$2:H$11812,3,FALSE))</f>
        <v/>
      </c>
      <c r="E2022" s="63" t="str">
        <f>IF(B2022="","",VLOOKUP(B2022,'Base productos'!A$2:H$11812,4,FALSE))</f>
        <v/>
      </c>
      <c r="F2022" s="63" t="str">
        <f>IF(B2022="","",VLOOKUP(B2022,'Base productos'!A$2:H$11812,5,FALSE))</f>
        <v/>
      </c>
      <c r="G2022" s="67" t="str">
        <f>IF(B2022="","",VLOOKUP(B2022,'Base productos'!A$2:H$11812,6,FALSE))</f>
        <v/>
      </c>
      <c r="H2022" s="67" t="str">
        <f>IF(B2022="","",VLOOKUP(B2022,'Base productos'!A$2:H$11812,7,FALSE))</f>
        <v/>
      </c>
      <c r="I2022" s="67" t="str">
        <f>IF(B2022="","",VLOOKUP(B2022,'Base productos'!A$2:H$11812,8,FALSE))</f>
        <v/>
      </c>
      <c r="J2022" s="47"/>
      <c r="K2022" s="48"/>
      <c r="L2022" s="69"/>
      <c r="M2022" s="69"/>
      <c r="N2022" s="69"/>
      <c r="O2022" s="69"/>
      <c r="P2022" s="69"/>
      <c r="Q2022" s="69"/>
      <c r="R2022" s="69"/>
      <c r="S2022" s="69"/>
      <c r="T2022" s="69"/>
      <c r="U2022" s="69"/>
      <c r="V2022" s="69"/>
      <c r="W2022" s="69"/>
      <c r="X2022" s="70"/>
      <c r="Y2022" s="69"/>
      <c r="Z2022" s="70"/>
      <c r="AA2022" s="105"/>
      <c r="AB2022" s="107"/>
      <c r="AC2022" s="106"/>
      <c r="AD2022" s="106"/>
      <c r="AE2022" s="54"/>
      <c r="AF2022" s="104"/>
      <c r="AG2022" s="94"/>
      <c r="AH2022" s="94"/>
      <c r="AI2022"/>
      <c r="AJ2022"/>
      <c r="AM2022" s="13"/>
    </row>
    <row r="2023" spans="1:39" s="8" customFormat="1" ht="24.95" customHeight="1" x14ac:dyDescent="0.25">
      <c r="A2023" s="66" t="str">
        <f t="shared" si="31"/>
        <v/>
      </c>
      <c r="B2023" s="62"/>
      <c r="C2023" s="64" t="str">
        <f>IF(B2023="","",VLOOKUP(B2023,'Base productos'!A$2:H$11812,2,FALSE))</f>
        <v/>
      </c>
      <c r="D2023" s="67" t="str">
        <f>IF(B2023="","",VLOOKUP(B2023,'Base productos'!A$2:H$11812,3,FALSE))</f>
        <v/>
      </c>
      <c r="E2023" s="63" t="str">
        <f>IF(B2023="","",VLOOKUP(B2023,'Base productos'!A$2:H$11812,4,FALSE))</f>
        <v/>
      </c>
      <c r="F2023" s="63" t="str">
        <f>IF(B2023="","",VLOOKUP(B2023,'Base productos'!A$2:H$11812,5,FALSE))</f>
        <v/>
      </c>
      <c r="G2023" s="67" t="str">
        <f>IF(B2023="","",VLOOKUP(B2023,'Base productos'!A$2:H$11812,6,FALSE))</f>
        <v/>
      </c>
      <c r="H2023" s="67" t="str">
        <f>IF(B2023="","",VLOOKUP(B2023,'Base productos'!A$2:H$11812,7,FALSE))</f>
        <v/>
      </c>
      <c r="I2023" s="67" t="str">
        <f>IF(B2023="","",VLOOKUP(B2023,'Base productos'!A$2:H$11812,8,FALSE))</f>
        <v/>
      </c>
      <c r="J2023" s="47"/>
      <c r="K2023" s="48"/>
      <c r="L2023" s="69"/>
      <c r="M2023" s="69"/>
      <c r="N2023" s="69"/>
      <c r="O2023" s="69"/>
      <c r="P2023" s="69"/>
      <c r="Q2023" s="69"/>
      <c r="R2023" s="69"/>
      <c r="S2023" s="69"/>
      <c r="T2023" s="69"/>
      <c r="U2023" s="69"/>
      <c r="V2023" s="69"/>
      <c r="W2023" s="69"/>
      <c r="X2023" s="70"/>
      <c r="Y2023" s="69"/>
      <c r="Z2023" s="70"/>
      <c r="AA2023" s="105"/>
      <c r="AB2023" s="107"/>
      <c r="AC2023" s="106"/>
      <c r="AD2023" s="106"/>
      <c r="AE2023" s="54"/>
      <c r="AF2023" s="104"/>
      <c r="AG2023" s="94"/>
      <c r="AH2023" s="94"/>
      <c r="AI2023"/>
      <c r="AJ2023"/>
      <c r="AM2023" s="13"/>
    </row>
    <row r="2024" spans="1:39" s="8" customFormat="1" ht="24.95" customHeight="1" x14ac:dyDescent="0.25">
      <c r="A2024" s="66" t="str">
        <f t="shared" si="31"/>
        <v/>
      </c>
      <c r="B2024" s="62"/>
      <c r="C2024" s="64" t="str">
        <f>IF(B2024="","",VLOOKUP(B2024,'Base productos'!A$2:H$11812,2,FALSE))</f>
        <v/>
      </c>
      <c r="D2024" s="67" t="str">
        <f>IF(B2024="","",VLOOKUP(B2024,'Base productos'!A$2:H$11812,3,FALSE))</f>
        <v/>
      </c>
      <c r="E2024" s="63" t="str">
        <f>IF(B2024="","",VLOOKUP(B2024,'Base productos'!A$2:H$11812,4,FALSE))</f>
        <v/>
      </c>
      <c r="F2024" s="63" t="str">
        <f>IF(B2024="","",VLOOKUP(B2024,'Base productos'!A$2:H$11812,5,FALSE))</f>
        <v/>
      </c>
      <c r="G2024" s="67" t="str">
        <f>IF(B2024="","",VLOOKUP(B2024,'Base productos'!A$2:H$11812,6,FALSE))</f>
        <v/>
      </c>
      <c r="H2024" s="67" t="str">
        <f>IF(B2024="","",VLOOKUP(B2024,'Base productos'!A$2:H$11812,7,FALSE))</f>
        <v/>
      </c>
      <c r="I2024" s="67" t="str">
        <f>IF(B2024="","",VLOOKUP(B2024,'Base productos'!A$2:H$11812,8,FALSE))</f>
        <v/>
      </c>
      <c r="J2024" s="47"/>
      <c r="K2024" s="48"/>
      <c r="L2024" s="69"/>
      <c r="M2024" s="69"/>
      <c r="N2024" s="69"/>
      <c r="O2024" s="69"/>
      <c r="P2024" s="69"/>
      <c r="Q2024" s="69"/>
      <c r="R2024" s="69"/>
      <c r="S2024" s="69"/>
      <c r="T2024" s="69"/>
      <c r="U2024" s="69"/>
      <c r="V2024" s="69"/>
      <c r="W2024" s="69"/>
      <c r="X2024" s="70"/>
      <c r="Y2024" s="69"/>
      <c r="Z2024" s="70"/>
      <c r="AA2024" s="105"/>
      <c r="AB2024" s="107"/>
      <c r="AC2024" s="106"/>
      <c r="AD2024" s="106"/>
      <c r="AE2024" s="54"/>
      <c r="AF2024" s="104"/>
      <c r="AG2024" s="94"/>
      <c r="AH2024" s="94"/>
      <c r="AI2024"/>
      <c r="AJ2024"/>
      <c r="AM2024" s="13"/>
    </row>
    <row r="2025" spans="1:39" s="8" customFormat="1" ht="24.95" customHeight="1" x14ac:dyDescent="0.25">
      <c r="A2025" s="66" t="str">
        <f t="shared" si="31"/>
        <v/>
      </c>
      <c r="B2025" s="62"/>
      <c r="C2025" s="64" t="str">
        <f>IF(B2025="","",VLOOKUP(B2025,'Base productos'!A$2:H$11812,2,FALSE))</f>
        <v/>
      </c>
      <c r="D2025" s="67" t="str">
        <f>IF(B2025="","",VLOOKUP(B2025,'Base productos'!A$2:H$11812,3,FALSE))</f>
        <v/>
      </c>
      <c r="E2025" s="63" t="str">
        <f>IF(B2025="","",VLOOKUP(B2025,'Base productos'!A$2:H$11812,4,FALSE))</f>
        <v/>
      </c>
      <c r="F2025" s="63" t="str">
        <f>IF(B2025="","",VLOOKUP(B2025,'Base productos'!A$2:H$11812,5,FALSE))</f>
        <v/>
      </c>
      <c r="G2025" s="67" t="str">
        <f>IF(B2025="","",VLOOKUP(B2025,'Base productos'!A$2:H$11812,6,FALSE))</f>
        <v/>
      </c>
      <c r="H2025" s="67" t="str">
        <f>IF(B2025="","",VLOOKUP(B2025,'Base productos'!A$2:H$11812,7,FALSE))</f>
        <v/>
      </c>
      <c r="I2025" s="67" t="str">
        <f>IF(B2025="","",VLOOKUP(B2025,'Base productos'!A$2:H$11812,8,FALSE))</f>
        <v/>
      </c>
      <c r="J2025" s="47"/>
      <c r="K2025" s="48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  <c r="W2025" s="69"/>
      <c r="X2025" s="70"/>
      <c r="Y2025" s="69"/>
      <c r="Z2025" s="70"/>
      <c r="AA2025" s="105"/>
      <c r="AB2025" s="107"/>
      <c r="AC2025" s="106"/>
      <c r="AD2025" s="106"/>
      <c r="AE2025" s="54"/>
      <c r="AF2025" s="104"/>
      <c r="AG2025" s="94"/>
      <c r="AH2025" s="94"/>
      <c r="AI2025"/>
      <c r="AJ2025"/>
      <c r="AM2025" s="13"/>
    </row>
    <row r="2026" spans="1:39" s="8" customFormat="1" ht="24.95" customHeight="1" x14ac:dyDescent="0.25">
      <c r="A2026" s="66" t="str">
        <f t="shared" si="31"/>
        <v/>
      </c>
      <c r="B2026" s="62"/>
      <c r="C2026" s="64" t="str">
        <f>IF(B2026="","",VLOOKUP(B2026,'Base productos'!A$2:H$11812,2,FALSE))</f>
        <v/>
      </c>
      <c r="D2026" s="67" t="str">
        <f>IF(B2026="","",VLOOKUP(B2026,'Base productos'!A$2:H$11812,3,FALSE))</f>
        <v/>
      </c>
      <c r="E2026" s="63" t="str">
        <f>IF(B2026="","",VLOOKUP(B2026,'Base productos'!A$2:H$11812,4,FALSE))</f>
        <v/>
      </c>
      <c r="F2026" s="63" t="str">
        <f>IF(B2026="","",VLOOKUP(B2026,'Base productos'!A$2:H$11812,5,FALSE))</f>
        <v/>
      </c>
      <c r="G2026" s="67" t="str">
        <f>IF(B2026="","",VLOOKUP(B2026,'Base productos'!A$2:H$11812,6,FALSE))</f>
        <v/>
      </c>
      <c r="H2026" s="67" t="str">
        <f>IF(B2026="","",VLOOKUP(B2026,'Base productos'!A$2:H$11812,7,FALSE))</f>
        <v/>
      </c>
      <c r="I2026" s="67" t="str">
        <f>IF(B2026="","",VLOOKUP(B2026,'Base productos'!A$2:H$11812,8,FALSE))</f>
        <v/>
      </c>
      <c r="J2026" s="47"/>
      <c r="K2026" s="48"/>
      <c r="L2026" s="69"/>
      <c r="M2026" s="69"/>
      <c r="N2026" s="69"/>
      <c r="O2026" s="69"/>
      <c r="P2026" s="69"/>
      <c r="Q2026" s="69"/>
      <c r="R2026" s="69"/>
      <c r="S2026" s="69"/>
      <c r="T2026" s="69"/>
      <c r="U2026" s="69"/>
      <c r="V2026" s="69"/>
      <c r="W2026" s="69"/>
      <c r="X2026" s="70"/>
      <c r="Y2026" s="69"/>
      <c r="Z2026" s="70"/>
      <c r="AA2026" s="105"/>
      <c r="AB2026" s="107"/>
      <c r="AC2026" s="106"/>
      <c r="AD2026" s="106"/>
      <c r="AE2026" s="54"/>
      <c r="AF2026" s="104"/>
      <c r="AG2026" s="94"/>
      <c r="AH2026" s="94"/>
      <c r="AI2026"/>
      <c r="AJ2026"/>
      <c r="AM2026" s="13"/>
    </row>
    <row r="2027" spans="1:39" s="8" customFormat="1" ht="24.95" customHeight="1" x14ac:dyDescent="0.25">
      <c r="A2027" s="66" t="str">
        <f t="shared" si="31"/>
        <v/>
      </c>
      <c r="B2027" s="62"/>
      <c r="C2027" s="64" t="str">
        <f>IF(B2027="","",VLOOKUP(B2027,'Base productos'!A$2:H$11812,2,FALSE))</f>
        <v/>
      </c>
      <c r="D2027" s="67" t="str">
        <f>IF(B2027="","",VLOOKUP(B2027,'Base productos'!A$2:H$11812,3,FALSE))</f>
        <v/>
      </c>
      <c r="E2027" s="63" t="str">
        <f>IF(B2027="","",VLOOKUP(B2027,'Base productos'!A$2:H$11812,4,FALSE))</f>
        <v/>
      </c>
      <c r="F2027" s="63" t="str">
        <f>IF(B2027="","",VLOOKUP(B2027,'Base productos'!A$2:H$11812,5,FALSE))</f>
        <v/>
      </c>
      <c r="G2027" s="67" t="str">
        <f>IF(B2027="","",VLOOKUP(B2027,'Base productos'!A$2:H$11812,6,FALSE))</f>
        <v/>
      </c>
      <c r="H2027" s="67" t="str">
        <f>IF(B2027="","",VLOOKUP(B2027,'Base productos'!A$2:H$11812,7,FALSE))</f>
        <v/>
      </c>
      <c r="I2027" s="67" t="str">
        <f>IF(B2027="","",VLOOKUP(B2027,'Base productos'!A$2:H$11812,8,FALSE))</f>
        <v/>
      </c>
      <c r="J2027" s="47"/>
      <c r="K2027" s="48"/>
      <c r="L2027" s="69"/>
      <c r="M2027" s="69"/>
      <c r="N2027" s="69"/>
      <c r="O2027" s="69"/>
      <c r="P2027" s="69"/>
      <c r="Q2027" s="69"/>
      <c r="R2027" s="69"/>
      <c r="S2027" s="69"/>
      <c r="T2027" s="69"/>
      <c r="U2027" s="69"/>
      <c r="V2027" s="69"/>
      <c r="W2027" s="69"/>
      <c r="X2027" s="70"/>
      <c r="Y2027" s="69"/>
      <c r="Z2027" s="70"/>
      <c r="AA2027" s="105"/>
      <c r="AB2027" s="107"/>
      <c r="AC2027" s="106"/>
      <c r="AD2027" s="106"/>
      <c r="AE2027" s="54"/>
      <c r="AF2027" s="104"/>
      <c r="AG2027" s="94"/>
      <c r="AH2027" s="94"/>
      <c r="AI2027"/>
      <c r="AJ2027"/>
      <c r="AM2027" s="13"/>
    </row>
    <row r="2028" spans="1:39" s="8" customFormat="1" ht="24.95" customHeight="1" x14ac:dyDescent="0.25">
      <c r="A2028" s="66" t="str">
        <f t="shared" si="31"/>
        <v/>
      </c>
      <c r="B2028" s="62"/>
      <c r="C2028" s="64" t="str">
        <f>IF(B2028="","",VLOOKUP(B2028,'Base productos'!A$2:H$11812,2,FALSE))</f>
        <v/>
      </c>
      <c r="D2028" s="67" t="str">
        <f>IF(B2028="","",VLOOKUP(B2028,'Base productos'!A$2:H$11812,3,FALSE))</f>
        <v/>
      </c>
      <c r="E2028" s="63" t="str">
        <f>IF(B2028="","",VLOOKUP(B2028,'Base productos'!A$2:H$11812,4,FALSE))</f>
        <v/>
      </c>
      <c r="F2028" s="63" t="str">
        <f>IF(B2028="","",VLOOKUP(B2028,'Base productos'!A$2:H$11812,5,FALSE))</f>
        <v/>
      </c>
      <c r="G2028" s="67" t="str">
        <f>IF(B2028="","",VLOOKUP(B2028,'Base productos'!A$2:H$11812,6,FALSE))</f>
        <v/>
      </c>
      <c r="H2028" s="67" t="str">
        <f>IF(B2028="","",VLOOKUP(B2028,'Base productos'!A$2:H$11812,7,FALSE))</f>
        <v/>
      </c>
      <c r="I2028" s="67" t="str">
        <f>IF(B2028="","",VLOOKUP(B2028,'Base productos'!A$2:H$11812,8,FALSE))</f>
        <v/>
      </c>
      <c r="J2028" s="47"/>
      <c r="K2028" s="48"/>
      <c r="L2028" s="69"/>
      <c r="M2028" s="69"/>
      <c r="N2028" s="69"/>
      <c r="O2028" s="69"/>
      <c r="P2028" s="69"/>
      <c r="Q2028" s="69"/>
      <c r="R2028" s="69"/>
      <c r="S2028" s="69"/>
      <c r="T2028" s="69"/>
      <c r="U2028" s="69"/>
      <c r="V2028" s="69"/>
      <c r="W2028" s="69"/>
      <c r="X2028" s="70"/>
      <c r="Y2028" s="69"/>
      <c r="Z2028" s="70"/>
      <c r="AA2028" s="105"/>
      <c r="AB2028" s="107"/>
      <c r="AC2028" s="106"/>
      <c r="AD2028" s="106"/>
      <c r="AE2028" s="54"/>
      <c r="AF2028" s="104"/>
      <c r="AG2028" s="94"/>
      <c r="AH2028" s="94"/>
      <c r="AI2028"/>
      <c r="AJ2028"/>
      <c r="AM2028" s="13"/>
    </row>
    <row r="2029" spans="1:39" s="8" customFormat="1" ht="24.95" customHeight="1" x14ac:dyDescent="0.25">
      <c r="A2029" s="66" t="str">
        <f t="shared" si="31"/>
        <v/>
      </c>
      <c r="B2029" s="62"/>
      <c r="C2029" s="64" t="str">
        <f>IF(B2029="","",VLOOKUP(B2029,'Base productos'!A$2:H$11812,2,FALSE))</f>
        <v/>
      </c>
      <c r="D2029" s="67" t="str">
        <f>IF(B2029="","",VLOOKUP(B2029,'Base productos'!A$2:H$11812,3,FALSE))</f>
        <v/>
      </c>
      <c r="E2029" s="63" t="str">
        <f>IF(B2029="","",VLOOKUP(B2029,'Base productos'!A$2:H$11812,4,FALSE))</f>
        <v/>
      </c>
      <c r="F2029" s="63" t="str">
        <f>IF(B2029="","",VLOOKUP(B2029,'Base productos'!A$2:H$11812,5,FALSE))</f>
        <v/>
      </c>
      <c r="G2029" s="67" t="str">
        <f>IF(B2029="","",VLOOKUP(B2029,'Base productos'!A$2:H$11812,6,FALSE))</f>
        <v/>
      </c>
      <c r="H2029" s="67" t="str">
        <f>IF(B2029="","",VLOOKUP(B2029,'Base productos'!A$2:H$11812,7,FALSE))</f>
        <v/>
      </c>
      <c r="I2029" s="67" t="str">
        <f>IF(B2029="","",VLOOKUP(B2029,'Base productos'!A$2:H$11812,8,FALSE))</f>
        <v/>
      </c>
      <c r="J2029" s="47"/>
      <c r="K2029" s="48"/>
      <c r="L2029" s="69"/>
      <c r="M2029" s="69"/>
      <c r="N2029" s="69"/>
      <c r="O2029" s="69"/>
      <c r="P2029" s="69"/>
      <c r="Q2029" s="69"/>
      <c r="R2029" s="69"/>
      <c r="S2029" s="69"/>
      <c r="T2029" s="69"/>
      <c r="U2029" s="69"/>
      <c r="V2029" s="69"/>
      <c r="W2029" s="69"/>
      <c r="X2029" s="70"/>
      <c r="Y2029" s="69"/>
      <c r="Z2029" s="70"/>
      <c r="AA2029" s="105"/>
      <c r="AB2029" s="107"/>
      <c r="AC2029" s="106"/>
      <c r="AD2029" s="106"/>
      <c r="AE2029" s="54"/>
      <c r="AF2029" s="104"/>
      <c r="AG2029" s="94"/>
      <c r="AH2029" s="94"/>
      <c r="AI2029"/>
      <c r="AJ2029"/>
      <c r="AM2029" s="13"/>
    </row>
    <row r="2030" spans="1:39" s="8" customFormat="1" ht="24.95" customHeight="1" x14ac:dyDescent="0.25">
      <c r="A2030" s="66" t="str">
        <f t="shared" si="31"/>
        <v/>
      </c>
      <c r="B2030" s="62"/>
      <c r="C2030" s="64" t="str">
        <f>IF(B2030="","",VLOOKUP(B2030,'Base productos'!A$2:H$11812,2,FALSE))</f>
        <v/>
      </c>
      <c r="D2030" s="67" t="str">
        <f>IF(B2030="","",VLOOKUP(B2030,'Base productos'!A$2:H$11812,3,FALSE))</f>
        <v/>
      </c>
      <c r="E2030" s="63" t="str">
        <f>IF(B2030="","",VLOOKUP(B2030,'Base productos'!A$2:H$11812,4,FALSE))</f>
        <v/>
      </c>
      <c r="F2030" s="63" t="str">
        <f>IF(B2030="","",VLOOKUP(B2030,'Base productos'!A$2:H$11812,5,FALSE))</f>
        <v/>
      </c>
      <c r="G2030" s="67" t="str">
        <f>IF(B2030="","",VLOOKUP(B2030,'Base productos'!A$2:H$11812,6,FALSE))</f>
        <v/>
      </c>
      <c r="H2030" s="67" t="str">
        <f>IF(B2030="","",VLOOKUP(B2030,'Base productos'!A$2:H$11812,7,FALSE))</f>
        <v/>
      </c>
      <c r="I2030" s="67" t="str">
        <f>IF(B2030="","",VLOOKUP(B2030,'Base productos'!A$2:H$11812,8,FALSE))</f>
        <v/>
      </c>
      <c r="J2030" s="47"/>
      <c r="K2030" s="48"/>
      <c r="L2030" s="69"/>
      <c r="M2030" s="69"/>
      <c r="N2030" s="69"/>
      <c r="O2030" s="69"/>
      <c r="P2030" s="69"/>
      <c r="Q2030" s="69"/>
      <c r="R2030" s="69"/>
      <c r="S2030" s="69"/>
      <c r="T2030" s="69"/>
      <c r="U2030" s="69"/>
      <c r="V2030" s="69"/>
      <c r="W2030" s="69"/>
      <c r="X2030" s="70"/>
      <c r="Y2030" s="69"/>
      <c r="Z2030" s="70"/>
      <c r="AA2030" s="105"/>
      <c r="AB2030" s="107"/>
      <c r="AC2030" s="106"/>
      <c r="AD2030" s="106"/>
      <c r="AE2030" s="54"/>
      <c r="AF2030" s="104"/>
      <c r="AG2030" s="94"/>
      <c r="AH2030" s="94"/>
      <c r="AI2030"/>
      <c r="AJ2030"/>
      <c r="AM2030" s="13"/>
    </row>
    <row r="2031" spans="1:39" s="8" customFormat="1" ht="24.95" customHeight="1" x14ac:dyDescent="0.25">
      <c r="A2031" s="66" t="str">
        <f t="shared" si="31"/>
        <v/>
      </c>
      <c r="B2031" s="62"/>
      <c r="C2031" s="64" t="str">
        <f>IF(B2031="","",VLOOKUP(B2031,'Base productos'!A$2:H$11812,2,FALSE))</f>
        <v/>
      </c>
      <c r="D2031" s="67" t="str">
        <f>IF(B2031="","",VLOOKUP(B2031,'Base productos'!A$2:H$11812,3,FALSE))</f>
        <v/>
      </c>
      <c r="E2031" s="63" t="str">
        <f>IF(B2031="","",VLOOKUP(B2031,'Base productos'!A$2:H$11812,4,FALSE))</f>
        <v/>
      </c>
      <c r="F2031" s="63" t="str">
        <f>IF(B2031="","",VLOOKUP(B2031,'Base productos'!A$2:H$11812,5,FALSE))</f>
        <v/>
      </c>
      <c r="G2031" s="67" t="str">
        <f>IF(B2031="","",VLOOKUP(B2031,'Base productos'!A$2:H$11812,6,FALSE))</f>
        <v/>
      </c>
      <c r="H2031" s="67" t="str">
        <f>IF(B2031="","",VLOOKUP(B2031,'Base productos'!A$2:H$11812,7,FALSE))</f>
        <v/>
      </c>
      <c r="I2031" s="67" t="str">
        <f>IF(B2031="","",VLOOKUP(B2031,'Base productos'!A$2:H$11812,8,FALSE))</f>
        <v/>
      </c>
      <c r="J2031" s="47"/>
      <c r="K2031" s="48"/>
      <c r="L2031" s="69"/>
      <c r="M2031" s="69"/>
      <c r="N2031" s="69"/>
      <c r="O2031" s="69"/>
      <c r="P2031" s="69"/>
      <c r="Q2031" s="69"/>
      <c r="R2031" s="69"/>
      <c r="S2031" s="69"/>
      <c r="T2031" s="69"/>
      <c r="U2031" s="69"/>
      <c r="V2031" s="69"/>
      <c r="W2031" s="69"/>
      <c r="X2031" s="70"/>
      <c r="Y2031" s="69"/>
      <c r="Z2031" s="70"/>
      <c r="AA2031" s="105"/>
      <c r="AB2031" s="107"/>
      <c r="AC2031" s="106"/>
      <c r="AD2031" s="106"/>
      <c r="AE2031" s="54"/>
      <c r="AF2031" s="104"/>
      <c r="AG2031" s="94"/>
      <c r="AH2031" s="94"/>
      <c r="AI2031"/>
      <c r="AJ2031"/>
      <c r="AM2031" s="13"/>
    </row>
    <row r="2032" spans="1:39" s="8" customFormat="1" ht="24.95" customHeight="1" x14ac:dyDescent="0.25">
      <c r="A2032" s="66" t="str">
        <f t="shared" si="31"/>
        <v/>
      </c>
      <c r="B2032" s="62"/>
      <c r="C2032" s="64" t="str">
        <f>IF(B2032="","",VLOOKUP(B2032,'Base productos'!A$2:H$11812,2,FALSE))</f>
        <v/>
      </c>
      <c r="D2032" s="67" t="str">
        <f>IF(B2032="","",VLOOKUP(B2032,'Base productos'!A$2:H$11812,3,FALSE))</f>
        <v/>
      </c>
      <c r="E2032" s="63" t="str">
        <f>IF(B2032="","",VLOOKUP(B2032,'Base productos'!A$2:H$11812,4,FALSE))</f>
        <v/>
      </c>
      <c r="F2032" s="63" t="str">
        <f>IF(B2032="","",VLOOKUP(B2032,'Base productos'!A$2:H$11812,5,FALSE))</f>
        <v/>
      </c>
      <c r="G2032" s="67" t="str">
        <f>IF(B2032="","",VLOOKUP(B2032,'Base productos'!A$2:H$11812,6,FALSE))</f>
        <v/>
      </c>
      <c r="H2032" s="67" t="str">
        <f>IF(B2032="","",VLOOKUP(B2032,'Base productos'!A$2:H$11812,7,FALSE))</f>
        <v/>
      </c>
      <c r="I2032" s="67" t="str">
        <f>IF(B2032="","",VLOOKUP(B2032,'Base productos'!A$2:H$11812,8,FALSE))</f>
        <v/>
      </c>
      <c r="J2032" s="47"/>
      <c r="K2032" s="48"/>
      <c r="L2032" s="69"/>
      <c r="M2032" s="69"/>
      <c r="N2032" s="69"/>
      <c r="O2032" s="69"/>
      <c r="P2032" s="69"/>
      <c r="Q2032" s="69"/>
      <c r="R2032" s="69"/>
      <c r="S2032" s="69"/>
      <c r="T2032" s="69"/>
      <c r="U2032" s="69"/>
      <c r="V2032" s="69"/>
      <c r="W2032" s="69"/>
      <c r="X2032" s="70"/>
      <c r="Y2032" s="69"/>
      <c r="Z2032" s="70"/>
      <c r="AA2032" s="105"/>
      <c r="AB2032" s="107"/>
      <c r="AC2032" s="106"/>
      <c r="AD2032" s="106"/>
      <c r="AE2032" s="54"/>
      <c r="AF2032" s="104"/>
      <c r="AG2032" s="94"/>
      <c r="AH2032" s="94"/>
      <c r="AI2032"/>
      <c r="AJ2032"/>
      <c r="AM2032" s="13"/>
    </row>
    <row r="2033" spans="1:39" s="8" customFormat="1" ht="24.95" customHeight="1" x14ac:dyDescent="0.25">
      <c r="A2033" s="66" t="str">
        <f t="shared" si="31"/>
        <v/>
      </c>
      <c r="B2033" s="62"/>
      <c r="C2033" s="64" t="str">
        <f>IF(B2033="","",VLOOKUP(B2033,'Base productos'!A$2:H$11812,2,FALSE))</f>
        <v/>
      </c>
      <c r="D2033" s="67" t="str">
        <f>IF(B2033="","",VLOOKUP(B2033,'Base productos'!A$2:H$11812,3,FALSE))</f>
        <v/>
      </c>
      <c r="E2033" s="63" t="str">
        <f>IF(B2033="","",VLOOKUP(B2033,'Base productos'!A$2:H$11812,4,FALSE))</f>
        <v/>
      </c>
      <c r="F2033" s="63" t="str">
        <f>IF(B2033="","",VLOOKUP(B2033,'Base productos'!A$2:H$11812,5,FALSE))</f>
        <v/>
      </c>
      <c r="G2033" s="67" t="str">
        <f>IF(B2033="","",VLOOKUP(B2033,'Base productos'!A$2:H$11812,6,FALSE))</f>
        <v/>
      </c>
      <c r="H2033" s="67" t="str">
        <f>IF(B2033="","",VLOOKUP(B2033,'Base productos'!A$2:H$11812,7,FALSE))</f>
        <v/>
      </c>
      <c r="I2033" s="67" t="str">
        <f>IF(B2033="","",VLOOKUP(B2033,'Base productos'!A$2:H$11812,8,FALSE))</f>
        <v/>
      </c>
      <c r="J2033" s="47"/>
      <c r="K2033" s="48"/>
      <c r="L2033" s="69"/>
      <c r="M2033" s="69"/>
      <c r="N2033" s="69"/>
      <c r="O2033" s="69"/>
      <c r="P2033" s="69"/>
      <c r="Q2033" s="69"/>
      <c r="R2033" s="69"/>
      <c r="S2033" s="69"/>
      <c r="T2033" s="69"/>
      <c r="U2033" s="69"/>
      <c r="V2033" s="69"/>
      <c r="W2033" s="69"/>
      <c r="X2033" s="70"/>
      <c r="Y2033" s="69"/>
      <c r="Z2033" s="70"/>
      <c r="AA2033" s="105"/>
      <c r="AB2033" s="107"/>
      <c r="AC2033" s="106"/>
      <c r="AD2033" s="106"/>
      <c r="AE2033" s="54"/>
      <c r="AF2033" s="104"/>
      <c r="AG2033" s="94"/>
      <c r="AH2033" s="94"/>
      <c r="AI2033"/>
      <c r="AJ2033"/>
      <c r="AM2033" s="13"/>
    </row>
    <row r="2034" spans="1:39" s="8" customFormat="1" ht="24.95" customHeight="1" x14ac:dyDescent="0.25">
      <c r="A2034" s="66" t="str">
        <f t="shared" si="31"/>
        <v/>
      </c>
      <c r="B2034" s="62"/>
      <c r="C2034" s="64" t="str">
        <f>IF(B2034="","",VLOOKUP(B2034,'Base productos'!A$2:H$11812,2,FALSE))</f>
        <v/>
      </c>
      <c r="D2034" s="67" t="str">
        <f>IF(B2034="","",VLOOKUP(B2034,'Base productos'!A$2:H$11812,3,FALSE))</f>
        <v/>
      </c>
      <c r="E2034" s="63" t="str">
        <f>IF(B2034="","",VLOOKUP(B2034,'Base productos'!A$2:H$11812,4,FALSE))</f>
        <v/>
      </c>
      <c r="F2034" s="63" t="str">
        <f>IF(B2034="","",VLOOKUP(B2034,'Base productos'!A$2:H$11812,5,FALSE))</f>
        <v/>
      </c>
      <c r="G2034" s="67" t="str">
        <f>IF(B2034="","",VLOOKUP(B2034,'Base productos'!A$2:H$11812,6,FALSE))</f>
        <v/>
      </c>
      <c r="H2034" s="67" t="str">
        <f>IF(B2034="","",VLOOKUP(B2034,'Base productos'!A$2:H$11812,7,FALSE))</f>
        <v/>
      </c>
      <c r="I2034" s="67" t="str">
        <f>IF(B2034="","",VLOOKUP(B2034,'Base productos'!A$2:H$11812,8,FALSE))</f>
        <v/>
      </c>
      <c r="J2034" s="47"/>
      <c r="K2034" s="48"/>
      <c r="L2034" s="69"/>
      <c r="M2034" s="69"/>
      <c r="N2034" s="69"/>
      <c r="O2034" s="69"/>
      <c r="P2034" s="69"/>
      <c r="Q2034" s="69"/>
      <c r="R2034" s="69"/>
      <c r="S2034" s="69"/>
      <c r="T2034" s="69"/>
      <c r="U2034" s="69"/>
      <c r="V2034" s="69"/>
      <c r="W2034" s="69"/>
      <c r="X2034" s="70"/>
      <c r="Y2034" s="69"/>
      <c r="Z2034" s="70"/>
      <c r="AA2034" s="105"/>
      <c r="AB2034" s="107"/>
      <c r="AC2034" s="106"/>
      <c r="AD2034" s="106"/>
      <c r="AE2034" s="54"/>
      <c r="AF2034" s="104"/>
      <c r="AG2034" s="94"/>
      <c r="AH2034" s="94"/>
      <c r="AI2034"/>
      <c r="AJ2034"/>
      <c r="AM2034" s="13"/>
    </row>
    <row r="2035" spans="1:39" s="8" customFormat="1" ht="24.95" customHeight="1" x14ac:dyDescent="0.25">
      <c r="A2035" s="66" t="str">
        <f t="shared" si="31"/>
        <v/>
      </c>
      <c r="B2035" s="62"/>
      <c r="C2035" s="64" t="str">
        <f>IF(B2035="","",VLOOKUP(B2035,'Base productos'!A$2:H$11812,2,FALSE))</f>
        <v/>
      </c>
      <c r="D2035" s="67" t="str">
        <f>IF(B2035="","",VLOOKUP(B2035,'Base productos'!A$2:H$11812,3,FALSE))</f>
        <v/>
      </c>
      <c r="E2035" s="63" t="str">
        <f>IF(B2035="","",VLOOKUP(B2035,'Base productos'!A$2:H$11812,4,FALSE))</f>
        <v/>
      </c>
      <c r="F2035" s="63" t="str">
        <f>IF(B2035="","",VLOOKUP(B2035,'Base productos'!A$2:H$11812,5,FALSE))</f>
        <v/>
      </c>
      <c r="G2035" s="67" t="str">
        <f>IF(B2035="","",VLOOKUP(B2035,'Base productos'!A$2:H$11812,6,FALSE))</f>
        <v/>
      </c>
      <c r="H2035" s="67" t="str">
        <f>IF(B2035="","",VLOOKUP(B2035,'Base productos'!A$2:H$11812,7,FALSE))</f>
        <v/>
      </c>
      <c r="I2035" s="67" t="str">
        <f>IF(B2035="","",VLOOKUP(B2035,'Base productos'!A$2:H$11812,8,FALSE))</f>
        <v/>
      </c>
      <c r="J2035" s="47"/>
      <c r="K2035" s="48"/>
      <c r="L2035" s="69"/>
      <c r="M2035" s="69"/>
      <c r="N2035" s="69"/>
      <c r="O2035" s="69"/>
      <c r="P2035" s="69"/>
      <c r="Q2035" s="69"/>
      <c r="R2035" s="69"/>
      <c r="S2035" s="69"/>
      <c r="T2035" s="69"/>
      <c r="U2035" s="69"/>
      <c r="V2035" s="69"/>
      <c r="W2035" s="69"/>
      <c r="X2035" s="70"/>
      <c r="Y2035" s="69"/>
      <c r="Z2035" s="70"/>
      <c r="AA2035" s="105"/>
      <c r="AB2035" s="107"/>
      <c r="AC2035" s="106"/>
      <c r="AD2035" s="106"/>
      <c r="AE2035" s="54"/>
      <c r="AF2035" s="104"/>
      <c r="AG2035" s="94"/>
      <c r="AH2035" s="94"/>
      <c r="AI2035"/>
      <c r="AJ2035"/>
      <c r="AM2035" s="13"/>
    </row>
    <row r="2036" spans="1:39" s="8" customFormat="1" ht="24.95" customHeight="1" x14ac:dyDescent="0.25">
      <c r="A2036" s="66" t="str">
        <f t="shared" si="31"/>
        <v/>
      </c>
      <c r="B2036" s="62"/>
      <c r="C2036" s="64" t="str">
        <f>IF(B2036="","",VLOOKUP(B2036,'Base productos'!A$2:H$11812,2,FALSE))</f>
        <v/>
      </c>
      <c r="D2036" s="67" t="str">
        <f>IF(B2036="","",VLOOKUP(B2036,'Base productos'!A$2:H$11812,3,FALSE))</f>
        <v/>
      </c>
      <c r="E2036" s="63" t="str">
        <f>IF(B2036="","",VLOOKUP(B2036,'Base productos'!A$2:H$11812,4,FALSE))</f>
        <v/>
      </c>
      <c r="F2036" s="63" t="str">
        <f>IF(B2036="","",VLOOKUP(B2036,'Base productos'!A$2:H$11812,5,FALSE))</f>
        <v/>
      </c>
      <c r="G2036" s="67" t="str">
        <f>IF(B2036="","",VLOOKUP(B2036,'Base productos'!A$2:H$11812,6,FALSE))</f>
        <v/>
      </c>
      <c r="H2036" s="67" t="str">
        <f>IF(B2036="","",VLOOKUP(B2036,'Base productos'!A$2:H$11812,7,FALSE))</f>
        <v/>
      </c>
      <c r="I2036" s="67" t="str">
        <f>IF(B2036="","",VLOOKUP(B2036,'Base productos'!A$2:H$11812,8,FALSE))</f>
        <v/>
      </c>
      <c r="J2036" s="47"/>
      <c r="K2036" s="48"/>
      <c r="L2036" s="69"/>
      <c r="M2036" s="69"/>
      <c r="N2036" s="69"/>
      <c r="O2036" s="69"/>
      <c r="P2036" s="69"/>
      <c r="Q2036" s="69"/>
      <c r="R2036" s="69"/>
      <c r="S2036" s="69"/>
      <c r="T2036" s="69"/>
      <c r="U2036" s="69"/>
      <c r="V2036" s="69"/>
      <c r="W2036" s="69"/>
      <c r="X2036" s="70"/>
      <c r="Y2036" s="69"/>
      <c r="Z2036" s="70"/>
      <c r="AA2036" s="105"/>
      <c r="AB2036" s="107"/>
      <c r="AC2036" s="106"/>
      <c r="AD2036" s="106"/>
      <c r="AE2036" s="54"/>
      <c r="AF2036" s="104"/>
      <c r="AG2036" s="94"/>
      <c r="AH2036" s="94"/>
      <c r="AI2036"/>
      <c r="AJ2036"/>
      <c r="AM2036" s="13"/>
    </row>
    <row r="2037" spans="1:39" s="8" customFormat="1" ht="24.95" customHeight="1" x14ac:dyDescent="0.25">
      <c r="A2037" s="66" t="str">
        <f t="shared" si="31"/>
        <v/>
      </c>
      <c r="B2037" s="62"/>
      <c r="C2037" s="64" t="str">
        <f>IF(B2037="","",VLOOKUP(B2037,'Base productos'!A$2:H$11812,2,FALSE))</f>
        <v/>
      </c>
      <c r="D2037" s="67" t="str">
        <f>IF(B2037="","",VLOOKUP(B2037,'Base productos'!A$2:H$11812,3,FALSE))</f>
        <v/>
      </c>
      <c r="E2037" s="63" t="str">
        <f>IF(B2037="","",VLOOKUP(B2037,'Base productos'!A$2:H$11812,4,FALSE))</f>
        <v/>
      </c>
      <c r="F2037" s="63" t="str">
        <f>IF(B2037="","",VLOOKUP(B2037,'Base productos'!A$2:H$11812,5,FALSE))</f>
        <v/>
      </c>
      <c r="G2037" s="67" t="str">
        <f>IF(B2037="","",VLOOKUP(B2037,'Base productos'!A$2:H$11812,6,FALSE))</f>
        <v/>
      </c>
      <c r="H2037" s="67" t="str">
        <f>IF(B2037="","",VLOOKUP(B2037,'Base productos'!A$2:H$11812,7,FALSE))</f>
        <v/>
      </c>
      <c r="I2037" s="67" t="str">
        <f>IF(B2037="","",VLOOKUP(B2037,'Base productos'!A$2:H$11812,8,FALSE))</f>
        <v/>
      </c>
      <c r="J2037" s="47"/>
      <c r="K2037" s="48"/>
      <c r="L2037" s="69"/>
      <c r="M2037" s="69"/>
      <c r="N2037" s="69"/>
      <c r="O2037" s="69"/>
      <c r="P2037" s="69"/>
      <c r="Q2037" s="69"/>
      <c r="R2037" s="69"/>
      <c r="S2037" s="69"/>
      <c r="T2037" s="69"/>
      <c r="U2037" s="69"/>
      <c r="V2037" s="69"/>
      <c r="W2037" s="69"/>
      <c r="X2037" s="70"/>
      <c r="Y2037" s="69"/>
      <c r="Z2037" s="70"/>
      <c r="AA2037" s="105"/>
      <c r="AB2037" s="107"/>
      <c r="AC2037" s="106"/>
      <c r="AD2037" s="106"/>
      <c r="AE2037" s="54"/>
      <c r="AF2037" s="104"/>
      <c r="AG2037" s="94"/>
      <c r="AH2037" s="94"/>
      <c r="AI2037"/>
      <c r="AJ2037"/>
      <c r="AM2037" s="13"/>
    </row>
    <row r="2038" spans="1:39" s="8" customFormat="1" ht="24.95" customHeight="1" x14ac:dyDescent="0.25">
      <c r="A2038" s="66" t="str">
        <f t="shared" si="31"/>
        <v/>
      </c>
      <c r="B2038" s="62"/>
      <c r="C2038" s="64" t="str">
        <f>IF(B2038="","",VLOOKUP(B2038,'Base productos'!A$2:H$11812,2,FALSE))</f>
        <v/>
      </c>
      <c r="D2038" s="67" t="str">
        <f>IF(B2038="","",VLOOKUP(B2038,'Base productos'!A$2:H$11812,3,FALSE))</f>
        <v/>
      </c>
      <c r="E2038" s="63" t="str">
        <f>IF(B2038="","",VLOOKUP(B2038,'Base productos'!A$2:H$11812,4,FALSE))</f>
        <v/>
      </c>
      <c r="F2038" s="63" t="str">
        <f>IF(B2038="","",VLOOKUP(B2038,'Base productos'!A$2:H$11812,5,FALSE))</f>
        <v/>
      </c>
      <c r="G2038" s="67" t="str">
        <f>IF(B2038="","",VLOOKUP(B2038,'Base productos'!A$2:H$11812,6,FALSE))</f>
        <v/>
      </c>
      <c r="H2038" s="67" t="str">
        <f>IF(B2038="","",VLOOKUP(B2038,'Base productos'!A$2:H$11812,7,FALSE))</f>
        <v/>
      </c>
      <c r="I2038" s="67" t="str">
        <f>IF(B2038="","",VLOOKUP(B2038,'Base productos'!A$2:H$11812,8,FALSE))</f>
        <v/>
      </c>
      <c r="J2038" s="47"/>
      <c r="K2038" s="48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  <c r="W2038" s="69"/>
      <c r="X2038" s="70"/>
      <c r="Y2038" s="69"/>
      <c r="Z2038" s="70"/>
      <c r="AA2038" s="105"/>
      <c r="AB2038" s="107"/>
      <c r="AC2038" s="106"/>
      <c r="AD2038" s="106"/>
      <c r="AE2038" s="54"/>
      <c r="AF2038" s="104"/>
      <c r="AG2038" s="94"/>
      <c r="AH2038" s="94"/>
      <c r="AI2038"/>
      <c r="AJ2038"/>
      <c r="AM2038" s="13"/>
    </row>
    <row r="2039" spans="1:39" s="8" customFormat="1" ht="24.95" customHeight="1" x14ac:dyDescent="0.25">
      <c r="A2039" s="66" t="str">
        <f t="shared" si="31"/>
        <v/>
      </c>
      <c r="B2039" s="62"/>
      <c r="C2039" s="64" t="str">
        <f>IF(B2039="","",VLOOKUP(B2039,'Base productos'!A$2:H$11812,2,FALSE))</f>
        <v/>
      </c>
      <c r="D2039" s="67" t="str">
        <f>IF(B2039="","",VLOOKUP(B2039,'Base productos'!A$2:H$11812,3,FALSE))</f>
        <v/>
      </c>
      <c r="E2039" s="63" t="str">
        <f>IF(B2039="","",VLOOKUP(B2039,'Base productos'!A$2:H$11812,4,FALSE))</f>
        <v/>
      </c>
      <c r="F2039" s="63" t="str">
        <f>IF(B2039="","",VLOOKUP(B2039,'Base productos'!A$2:H$11812,5,FALSE))</f>
        <v/>
      </c>
      <c r="G2039" s="67" t="str">
        <f>IF(B2039="","",VLOOKUP(B2039,'Base productos'!A$2:H$11812,6,FALSE))</f>
        <v/>
      </c>
      <c r="H2039" s="67" t="str">
        <f>IF(B2039="","",VLOOKUP(B2039,'Base productos'!A$2:H$11812,7,FALSE))</f>
        <v/>
      </c>
      <c r="I2039" s="67" t="str">
        <f>IF(B2039="","",VLOOKUP(B2039,'Base productos'!A$2:H$11812,8,FALSE))</f>
        <v/>
      </c>
      <c r="J2039" s="47"/>
      <c r="K2039" s="48"/>
      <c r="L2039" s="69"/>
      <c r="M2039" s="69"/>
      <c r="N2039" s="69"/>
      <c r="O2039" s="69"/>
      <c r="P2039" s="69"/>
      <c r="Q2039" s="69"/>
      <c r="R2039" s="69"/>
      <c r="S2039" s="69"/>
      <c r="T2039" s="69"/>
      <c r="U2039" s="69"/>
      <c r="V2039" s="69"/>
      <c r="W2039" s="69"/>
      <c r="X2039" s="70"/>
      <c r="Y2039" s="69"/>
      <c r="Z2039" s="70"/>
      <c r="AA2039" s="105"/>
      <c r="AB2039" s="107"/>
      <c r="AC2039" s="106"/>
      <c r="AD2039" s="106"/>
      <c r="AE2039" s="54"/>
      <c r="AF2039" s="104"/>
      <c r="AG2039" s="94"/>
      <c r="AH2039" s="94"/>
      <c r="AI2039"/>
      <c r="AJ2039"/>
      <c r="AM2039" s="13"/>
    </row>
    <row r="2040" spans="1:39" s="8" customFormat="1" ht="24.95" customHeight="1" x14ac:dyDescent="0.25">
      <c r="A2040" s="66" t="str">
        <f t="shared" si="31"/>
        <v/>
      </c>
      <c r="B2040" s="62"/>
      <c r="C2040" s="64" t="str">
        <f>IF(B2040="","",VLOOKUP(B2040,'Base productos'!A$2:H$11812,2,FALSE))</f>
        <v/>
      </c>
      <c r="D2040" s="67" t="str">
        <f>IF(B2040="","",VLOOKUP(B2040,'Base productos'!A$2:H$11812,3,FALSE))</f>
        <v/>
      </c>
      <c r="E2040" s="63" t="str">
        <f>IF(B2040="","",VLOOKUP(B2040,'Base productos'!A$2:H$11812,4,FALSE))</f>
        <v/>
      </c>
      <c r="F2040" s="63" t="str">
        <f>IF(B2040="","",VLOOKUP(B2040,'Base productos'!A$2:H$11812,5,FALSE))</f>
        <v/>
      </c>
      <c r="G2040" s="67" t="str">
        <f>IF(B2040="","",VLOOKUP(B2040,'Base productos'!A$2:H$11812,6,FALSE))</f>
        <v/>
      </c>
      <c r="H2040" s="67" t="str">
        <f>IF(B2040="","",VLOOKUP(B2040,'Base productos'!A$2:H$11812,7,FALSE))</f>
        <v/>
      </c>
      <c r="I2040" s="67" t="str">
        <f>IF(B2040="","",VLOOKUP(B2040,'Base productos'!A$2:H$11812,8,FALSE))</f>
        <v/>
      </c>
      <c r="J2040" s="47"/>
      <c r="K2040" s="48"/>
      <c r="L2040" s="69"/>
      <c r="M2040" s="69"/>
      <c r="N2040" s="69"/>
      <c r="O2040" s="69"/>
      <c r="P2040" s="69"/>
      <c r="Q2040" s="69"/>
      <c r="R2040" s="69"/>
      <c r="S2040" s="69"/>
      <c r="T2040" s="69"/>
      <c r="U2040" s="69"/>
      <c r="V2040" s="69"/>
      <c r="W2040" s="69"/>
      <c r="X2040" s="70"/>
      <c r="Y2040" s="69"/>
      <c r="Z2040" s="70"/>
      <c r="AA2040" s="105"/>
      <c r="AB2040" s="107"/>
      <c r="AC2040" s="106"/>
      <c r="AD2040" s="106"/>
      <c r="AE2040" s="54"/>
      <c r="AF2040" s="104"/>
      <c r="AG2040" s="94"/>
      <c r="AH2040" s="94"/>
      <c r="AI2040"/>
      <c r="AJ2040"/>
      <c r="AM2040" s="13"/>
    </row>
    <row r="2041" spans="1:39" s="8" customFormat="1" ht="24.95" customHeight="1" x14ac:dyDescent="0.25">
      <c r="A2041" s="66" t="str">
        <f t="shared" si="31"/>
        <v/>
      </c>
      <c r="B2041" s="62"/>
      <c r="C2041" s="64" t="str">
        <f>IF(B2041="","",VLOOKUP(B2041,'Base productos'!A$2:H$11812,2,FALSE))</f>
        <v/>
      </c>
      <c r="D2041" s="67" t="str">
        <f>IF(B2041="","",VLOOKUP(B2041,'Base productos'!A$2:H$11812,3,FALSE))</f>
        <v/>
      </c>
      <c r="E2041" s="63" t="str">
        <f>IF(B2041="","",VLOOKUP(B2041,'Base productos'!A$2:H$11812,4,FALSE))</f>
        <v/>
      </c>
      <c r="F2041" s="63" t="str">
        <f>IF(B2041="","",VLOOKUP(B2041,'Base productos'!A$2:H$11812,5,FALSE))</f>
        <v/>
      </c>
      <c r="G2041" s="67" t="str">
        <f>IF(B2041="","",VLOOKUP(B2041,'Base productos'!A$2:H$11812,6,FALSE))</f>
        <v/>
      </c>
      <c r="H2041" s="67" t="str">
        <f>IF(B2041="","",VLOOKUP(B2041,'Base productos'!A$2:H$11812,7,FALSE))</f>
        <v/>
      </c>
      <c r="I2041" s="67" t="str">
        <f>IF(B2041="","",VLOOKUP(B2041,'Base productos'!A$2:H$11812,8,FALSE))</f>
        <v/>
      </c>
      <c r="J2041" s="47"/>
      <c r="K2041" s="48"/>
      <c r="L2041" s="69"/>
      <c r="M2041" s="69"/>
      <c r="N2041" s="69"/>
      <c r="O2041" s="69"/>
      <c r="P2041" s="69"/>
      <c r="Q2041" s="69"/>
      <c r="R2041" s="69"/>
      <c r="S2041" s="69"/>
      <c r="T2041" s="69"/>
      <c r="U2041" s="69"/>
      <c r="V2041" s="69"/>
      <c r="W2041" s="69"/>
      <c r="X2041" s="70"/>
      <c r="Y2041" s="69"/>
      <c r="Z2041" s="70"/>
      <c r="AA2041" s="105"/>
      <c r="AB2041" s="107"/>
      <c r="AC2041" s="106"/>
      <c r="AD2041" s="106"/>
      <c r="AE2041" s="54"/>
      <c r="AF2041" s="104"/>
      <c r="AG2041" s="94"/>
      <c r="AH2041" s="94"/>
      <c r="AI2041"/>
      <c r="AJ2041"/>
      <c r="AM2041" s="13"/>
    </row>
    <row r="2042" spans="1:39" s="8" customFormat="1" ht="24.95" customHeight="1" x14ac:dyDescent="0.25">
      <c r="A2042" s="66" t="str">
        <f t="shared" si="31"/>
        <v/>
      </c>
      <c r="B2042" s="62"/>
      <c r="C2042" s="64" t="str">
        <f>IF(B2042="","",VLOOKUP(B2042,'Base productos'!A$2:H$11812,2,FALSE))</f>
        <v/>
      </c>
      <c r="D2042" s="67" t="str">
        <f>IF(B2042="","",VLOOKUP(B2042,'Base productos'!A$2:H$11812,3,FALSE))</f>
        <v/>
      </c>
      <c r="E2042" s="63" t="str">
        <f>IF(B2042="","",VLOOKUP(B2042,'Base productos'!A$2:H$11812,4,FALSE))</f>
        <v/>
      </c>
      <c r="F2042" s="63" t="str">
        <f>IF(B2042="","",VLOOKUP(B2042,'Base productos'!A$2:H$11812,5,FALSE))</f>
        <v/>
      </c>
      <c r="G2042" s="67" t="str">
        <f>IF(B2042="","",VLOOKUP(B2042,'Base productos'!A$2:H$11812,6,FALSE))</f>
        <v/>
      </c>
      <c r="H2042" s="67" t="str">
        <f>IF(B2042="","",VLOOKUP(B2042,'Base productos'!A$2:H$11812,7,FALSE))</f>
        <v/>
      </c>
      <c r="I2042" s="67" t="str">
        <f>IF(B2042="","",VLOOKUP(B2042,'Base productos'!A$2:H$11812,8,FALSE))</f>
        <v/>
      </c>
      <c r="J2042" s="47"/>
      <c r="K2042" s="48"/>
      <c r="L2042" s="69"/>
      <c r="M2042" s="69"/>
      <c r="N2042" s="69"/>
      <c r="O2042" s="69"/>
      <c r="P2042" s="69"/>
      <c r="Q2042" s="69"/>
      <c r="R2042" s="69"/>
      <c r="S2042" s="69"/>
      <c r="T2042" s="69"/>
      <c r="U2042" s="69"/>
      <c r="V2042" s="69"/>
      <c r="W2042" s="69"/>
      <c r="X2042" s="70"/>
      <c r="Y2042" s="69"/>
      <c r="Z2042" s="70"/>
      <c r="AA2042" s="105"/>
      <c r="AB2042" s="107"/>
      <c r="AC2042" s="106"/>
      <c r="AD2042" s="106"/>
      <c r="AE2042" s="54"/>
      <c r="AF2042" s="104"/>
      <c r="AG2042" s="94"/>
      <c r="AH2042" s="94"/>
      <c r="AI2042"/>
      <c r="AJ2042"/>
      <c r="AM2042" s="13"/>
    </row>
    <row r="2043" spans="1:39" s="8" customFormat="1" ht="24.95" customHeight="1" x14ac:dyDescent="0.25">
      <c r="A2043" s="66" t="str">
        <f t="shared" si="31"/>
        <v/>
      </c>
      <c r="B2043" s="62"/>
      <c r="C2043" s="64" t="str">
        <f>IF(B2043="","",VLOOKUP(B2043,'Base productos'!A$2:H$11812,2,FALSE))</f>
        <v/>
      </c>
      <c r="D2043" s="67" t="str">
        <f>IF(B2043="","",VLOOKUP(B2043,'Base productos'!A$2:H$11812,3,FALSE))</f>
        <v/>
      </c>
      <c r="E2043" s="63" t="str">
        <f>IF(B2043="","",VLOOKUP(B2043,'Base productos'!A$2:H$11812,4,FALSE))</f>
        <v/>
      </c>
      <c r="F2043" s="63" t="str">
        <f>IF(B2043="","",VLOOKUP(B2043,'Base productos'!A$2:H$11812,5,FALSE))</f>
        <v/>
      </c>
      <c r="G2043" s="67" t="str">
        <f>IF(B2043="","",VLOOKUP(B2043,'Base productos'!A$2:H$11812,6,FALSE))</f>
        <v/>
      </c>
      <c r="H2043" s="67" t="str">
        <f>IF(B2043="","",VLOOKUP(B2043,'Base productos'!A$2:H$11812,7,FALSE))</f>
        <v/>
      </c>
      <c r="I2043" s="67" t="str">
        <f>IF(B2043="","",VLOOKUP(B2043,'Base productos'!A$2:H$11812,8,FALSE))</f>
        <v/>
      </c>
      <c r="J2043" s="47"/>
      <c r="K2043" s="48"/>
      <c r="L2043" s="69"/>
      <c r="M2043" s="69"/>
      <c r="N2043" s="69"/>
      <c r="O2043" s="69"/>
      <c r="P2043" s="69"/>
      <c r="Q2043" s="69"/>
      <c r="R2043" s="69"/>
      <c r="S2043" s="69"/>
      <c r="T2043" s="69"/>
      <c r="U2043" s="69"/>
      <c r="V2043" s="69"/>
      <c r="W2043" s="69"/>
      <c r="X2043" s="70"/>
      <c r="Y2043" s="69"/>
      <c r="Z2043" s="70"/>
      <c r="AA2043" s="105"/>
      <c r="AB2043" s="107"/>
      <c r="AC2043" s="106"/>
      <c r="AD2043" s="106"/>
      <c r="AE2043" s="54"/>
      <c r="AF2043" s="104"/>
      <c r="AG2043" s="94"/>
      <c r="AH2043" s="94"/>
      <c r="AI2043"/>
      <c r="AJ2043"/>
      <c r="AM2043" s="13"/>
    </row>
    <row r="2044" spans="1:39" s="8" customFormat="1" ht="24.95" customHeight="1" x14ac:dyDescent="0.25">
      <c r="A2044" s="66" t="str">
        <f t="shared" si="31"/>
        <v/>
      </c>
      <c r="B2044" s="62"/>
      <c r="C2044" s="64" t="str">
        <f>IF(B2044="","",VLOOKUP(B2044,'Base productos'!A$2:H$11812,2,FALSE))</f>
        <v/>
      </c>
      <c r="D2044" s="67" t="str">
        <f>IF(B2044="","",VLOOKUP(B2044,'Base productos'!A$2:H$11812,3,FALSE))</f>
        <v/>
      </c>
      <c r="E2044" s="63" t="str">
        <f>IF(B2044="","",VLOOKUP(B2044,'Base productos'!A$2:H$11812,4,FALSE))</f>
        <v/>
      </c>
      <c r="F2044" s="63" t="str">
        <f>IF(B2044="","",VLOOKUP(B2044,'Base productos'!A$2:H$11812,5,FALSE))</f>
        <v/>
      </c>
      <c r="G2044" s="67" t="str">
        <f>IF(B2044="","",VLOOKUP(B2044,'Base productos'!A$2:H$11812,6,FALSE))</f>
        <v/>
      </c>
      <c r="H2044" s="67" t="str">
        <f>IF(B2044="","",VLOOKUP(B2044,'Base productos'!A$2:H$11812,7,FALSE))</f>
        <v/>
      </c>
      <c r="I2044" s="67" t="str">
        <f>IF(B2044="","",VLOOKUP(B2044,'Base productos'!A$2:H$11812,8,FALSE))</f>
        <v/>
      </c>
      <c r="J2044" s="47"/>
      <c r="K2044" s="48"/>
      <c r="L2044" s="69"/>
      <c r="M2044" s="69"/>
      <c r="N2044" s="69"/>
      <c r="O2044" s="69"/>
      <c r="P2044" s="69"/>
      <c r="Q2044" s="69"/>
      <c r="R2044" s="69"/>
      <c r="S2044" s="69"/>
      <c r="T2044" s="69"/>
      <c r="U2044" s="69"/>
      <c r="V2044" s="69"/>
      <c r="W2044" s="69"/>
      <c r="X2044" s="70"/>
      <c r="Y2044" s="69"/>
      <c r="Z2044" s="70"/>
      <c r="AA2044" s="105"/>
      <c r="AB2044" s="107"/>
      <c r="AC2044" s="106"/>
      <c r="AD2044" s="106"/>
      <c r="AE2044" s="54"/>
      <c r="AF2044" s="104"/>
      <c r="AG2044" s="94"/>
      <c r="AH2044" s="94"/>
      <c r="AI2044"/>
      <c r="AJ2044"/>
      <c r="AM2044" s="13"/>
    </row>
    <row r="2045" spans="1:39" s="8" customFormat="1" ht="24.95" customHeight="1" x14ac:dyDescent="0.25">
      <c r="A2045" s="66" t="str">
        <f t="shared" si="31"/>
        <v/>
      </c>
      <c r="B2045" s="62"/>
      <c r="C2045" s="64" t="str">
        <f>IF(B2045="","",VLOOKUP(B2045,'Base productos'!A$2:H$11812,2,FALSE))</f>
        <v/>
      </c>
      <c r="D2045" s="67" t="str">
        <f>IF(B2045="","",VLOOKUP(B2045,'Base productos'!A$2:H$11812,3,FALSE))</f>
        <v/>
      </c>
      <c r="E2045" s="63" t="str">
        <f>IF(B2045="","",VLOOKUP(B2045,'Base productos'!A$2:H$11812,4,FALSE))</f>
        <v/>
      </c>
      <c r="F2045" s="63" t="str">
        <f>IF(B2045="","",VLOOKUP(B2045,'Base productos'!A$2:H$11812,5,FALSE))</f>
        <v/>
      </c>
      <c r="G2045" s="67" t="str">
        <f>IF(B2045="","",VLOOKUP(B2045,'Base productos'!A$2:H$11812,6,FALSE))</f>
        <v/>
      </c>
      <c r="H2045" s="67" t="str">
        <f>IF(B2045="","",VLOOKUP(B2045,'Base productos'!A$2:H$11812,7,FALSE))</f>
        <v/>
      </c>
      <c r="I2045" s="67" t="str">
        <f>IF(B2045="","",VLOOKUP(B2045,'Base productos'!A$2:H$11812,8,FALSE))</f>
        <v/>
      </c>
      <c r="J2045" s="47"/>
      <c r="K2045" s="48"/>
      <c r="L2045" s="69"/>
      <c r="M2045" s="69"/>
      <c r="N2045" s="69"/>
      <c r="O2045" s="69"/>
      <c r="P2045" s="69"/>
      <c r="Q2045" s="69"/>
      <c r="R2045" s="69"/>
      <c r="S2045" s="69"/>
      <c r="T2045" s="69"/>
      <c r="U2045" s="69"/>
      <c r="V2045" s="69"/>
      <c r="W2045" s="69"/>
      <c r="X2045" s="70"/>
      <c r="Y2045" s="69"/>
      <c r="Z2045" s="70"/>
      <c r="AA2045" s="105"/>
      <c r="AB2045" s="107"/>
      <c r="AC2045" s="106"/>
      <c r="AD2045" s="106"/>
      <c r="AE2045" s="54"/>
      <c r="AF2045" s="104"/>
      <c r="AG2045" s="94"/>
      <c r="AH2045" s="94"/>
      <c r="AI2045"/>
      <c r="AJ2045"/>
      <c r="AM2045" s="13"/>
    </row>
    <row r="2046" spans="1:39" s="8" customFormat="1" ht="24.95" customHeight="1" x14ac:dyDescent="0.25">
      <c r="A2046" s="66" t="str">
        <f t="shared" si="31"/>
        <v/>
      </c>
      <c r="B2046" s="62"/>
      <c r="C2046" s="64" t="str">
        <f>IF(B2046="","",VLOOKUP(B2046,'Base productos'!A$2:H$11812,2,FALSE))</f>
        <v/>
      </c>
      <c r="D2046" s="67" t="str">
        <f>IF(B2046="","",VLOOKUP(B2046,'Base productos'!A$2:H$11812,3,FALSE))</f>
        <v/>
      </c>
      <c r="E2046" s="63" t="str">
        <f>IF(B2046="","",VLOOKUP(B2046,'Base productos'!A$2:H$11812,4,FALSE))</f>
        <v/>
      </c>
      <c r="F2046" s="63" t="str">
        <f>IF(B2046="","",VLOOKUP(B2046,'Base productos'!A$2:H$11812,5,FALSE))</f>
        <v/>
      </c>
      <c r="G2046" s="67" t="str">
        <f>IF(B2046="","",VLOOKUP(B2046,'Base productos'!A$2:H$11812,6,FALSE))</f>
        <v/>
      </c>
      <c r="H2046" s="67" t="str">
        <f>IF(B2046="","",VLOOKUP(B2046,'Base productos'!A$2:H$11812,7,FALSE))</f>
        <v/>
      </c>
      <c r="I2046" s="67" t="str">
        <f>IF(B2046="","",VLOOKUP(B2046,'Base productos'!A$2:H$11812,8,FALSE))</f>
        <v/>
      </c>
      <c r="J2046" s="47"/>
      <c r="K2046" s="48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  <c r="W2046" s="69"/>
      <c r="X2046" s="70"/>
      <c r="Y2046" s="69"/>
      <c r="Z2046" s="70"/>
      <c r="AA2046" s="105"/>
      <c r="AB2046" s="107"/>
      <c r="AC2046" s="106"/>
      <c r="AD2046" s="106"/>
      <c r="AE2046" s="54"/>
      <c r="AF2046" s="104"/>
      <c r="AG2046" s="94"/>
      <c r="AH2046" s="94"/>
      <c r="AI2046"/>
      <c r="AJ2046"/>
      <c r="AM2046" s="13"/>
    </row>
    <row r="2047" spans="1:39" s="8" customFormat="1" ht="24.95" customHeight="1" x14ac:dyDescent="0.25">
      <c r="A2047" s="66" t="str">
        <f t="shared" si="31"/>
        <v/>
      </c>
      <c r="B2047" s="62"/>
      <c r="C2047" s="64" t="str">
        <f>IF(B2047="","",VLOOKUP(B2047,'Base productos'!A$2:H$11812,2,FALSE))</f>
        <v/>
      </c>
      <c r="D2047" s="67" t="str">
        <f>IF(B2047="","",VLOOKUP(B2047,'Base productos'!A$2:H$11812,3,FALSE))</f>
        <v/>
      </c>
      <c r="E2047" s="63" t="str">
        <f>IF(B2047="","",VLOOKUP(B2047,'Base productos'!A$2:H$11812,4,FALSE))</f>
        <v/>
      </c>
      <c r="F2047" s="63" t="str">
        <f>IF(B2047="","",VLOOKUP(B2047,'Base productos'!A$2:H$11812,5,FALSE))</f>
        <v/>
      </c>
      <c r="G2047" s="67" t="str">
        <f>IF(B2047="","",VLOOKUP(B2047,'Base productos'!A$2:H$11812,6,FALSE))</f>
        <v/>
      </c>
      <c r="H2047" s="67" t="str">
        <f>IF(B2047="","",VLOOKUP(B2047,'Base productos'!A$2:H$11812,7,FALSE))</f>
        <v/>
      </c>
      <c r="I2047" s="67" t="str">
        <f>IF(B2047="","",VLOOKUP(B2047,'Base productos'!A$2:H$11812,8,FALSE))</f>
        <v/>
      </c>
      <c r="J2047" s="47"/>
      <c r="K2047" s="48"/>
      <c r="L2047" s="69"/>
      <c r="M2047" s="69"/>
      <c r="N2047" s="69"/>
      <c r="O2047" s="69"/>
      <c r="P2047" s="69"/>
      <c r="Q2047" s="69"/>
      <c r="R2047" s="69"/>
      <c r="S2047" s="69"/>
      <c r="T2047" s="69"/>
      <c r="U2047" s="69"/>
      <c r="V2047" s="69"/>
      <c r="W2047" s="69"/>
      <c r="X2047" s="70"/>
      <c r="Y2047" s="69"/>
      <c r="Z2047" s="70"/>
      <c r="AA2047" s="105"/>
      <c r="AB2047" s="107"/>
      <c r="AC2047" s="106"/>
      <c r="AD2047" s="106"/>
      <c r="AE2047" s="54"/>
      <c r="AF2047" s="104"/>
      <c r="AG2047" s="94"/>
      <c r="AH2047" s="94"/>
      <c r="AI2047"/>
      <c r="AJ2047"/>
      <c r="AM2047" s="13"/>
    </row>
    <row r="2048" spans="1:39" s="8" customFormat="1" ht="24.95" customHeight="1" x14ac:dyDescent="0.25">
      <c r="A2048" s="66" t="str">
        <f t="shared" si="31"/>
        <v/>
      </c>
      <c r="B2048" s="62"/>
      <c r="C2048" s="64" t="str">
        <f>IF(B2048="","",VLOOKUP(B2048,'Base productos'!A$2:H$11812,2,FALSE))</f>
        <v/>
      </c>
      <c r="D2048" s="67" t="str">
        <f>IF(B2048="","",VLOOKUP(B2048,'Base productos'!A$2:H$11812,3,FALSE))</f>
        <v/>
      </c>
      <c r="E2048" s="63" t="str">
        <f>IF(B2048="","",VLOOKUP(B2048,'Base productos'!A$2:H$11812,4,FALSE))</f>
        <v/>
      </c>
      <c r="F2048" s="63" t="str">
        <f>IF(B2048="","",VLOOKUP(B2048,'Base productos'!A$2:H$11812,5,FALSE))</f>
        <v/>
      </c>
      <c r="G2048" s="67" t="str">
        <f>IF(B2048="","",VLOOKUP(B2048,'Base productos'!A$2:H$11812,6,FALSE))</f>
        <v/>
      </c>
      <c r="H2048" s="67" t="str">
        <f>IF(B2048="","",VLOOKUP(B2048,'Base productos'!A$2:H$11812,7,FALSE))</f>
        <v/>
      </c>
      <c r="I2048" s="67" t="str">
        <f>IF(B2048="","",VLOOKUP(B2048,'Base productos'!A$2:H$11812,8,FALSE))</f>
        <v/>
      </c>
      <c r="J2048" s="47"/>
      <c r="K2048" s="48"/>
      <c r="L2048" s="69"/>
      <c r="M2048" s="69"/>
      <c r="N2048" s="69"/>
      <c r="O2048" s="69"/>
      <c r="P2048" s="69"/>
      <c r="Q2048" s="69"/>
      <c r="R2048" s="69"/>
      <c r="S2048" s="69"/>
      <c r="T2048" s="69"/>
      <c r="U2048" s="69"/>
      <c r="V2048" s="69"/>
      <c r="W2048" s="69"/>
      <c r="X2048" s="70"/>
      <c r="Y2048" s="69"/>
      <c r="Z2048" s="70"/>
      <c r="AA2048" s="105"/>
      <c r="AB2048" s="107"/>
      <c r="AC2048" s="106"/>
      <c r="AD2048" s="106"/>
      <c r="AE2048" s="54"/>
      <c r="AF2048" s="104"/>
      <c r="AG2048" s="94"/>
      <c r="AH2048" s="94"/>
      <c r="AI2048"/>
      <c r="AJ2048"/>
      <c r="AM2048" s="13"/>
    </row>
    <row r="2049" spans="1:39" s="8" customFormat="1" ht="24.95" customHeight="1" x14ac:dyDescent="0.25">
      <c r="A2049" s="66" t="str">
        <f t="shared" si="31"/>
        <v/>
      </c>
      <c r="B2049" s="62"/>
      <c r="C2049" s="64" t="str">
        <f>IF(B2049="","",VLOOKUP(B2049,'Base productos'!A$2:H$11812,2,FALSE))</f>
        <v/>
      </c>
      <c r="D2049" s="67" t="str">
        <f>IF(B2049="","",VLOOKUP(B2049,'Base productos'!A$2:H$11812,3,FALSE))</f>
        <v/>
      </c>
      <c r="E2049" s="63" t="str">
        <f>IF(B2049="","",VLOOKUP(B2049,'Base productos'!A$2:H$11812,4,FALSE))</f>
        <v/>
      </c>
      <c r="F2049" s="63" t="str">
        <f>IF(B2049="","",VLOOKUP(B2049,'Base productos'!A$2:H$11812,5,FALSE))</f>
        <v/>
      </c>
      <c r="G2049" s="67" t="str">
        <f>IF(B2049="","",VLOOKUP(B2049,'Base productos'!A$2:H$11812,6,FALSE))</f>
        <v/>
      </c>
      <c r="H2049" s="67" t="str">
        <f>IF(B2049="","",VLOOKUP(B2049,'Base productos'!A$2:H$11812,7,FALSE))</f>
        <v/>
      </c>
      <c r="I2049" s="67" t="str">
        <f>IF(B2049="","",VLOOKUP(B2049,'Base productos'!A$2:H$11812,8,FALSE))</f>
        <v/>
      </c>
      <c r="J2049" s="47"/>
      <c r="K2049" s="48"/>
      <c r="L2049" s="69"/>
      <c r="M2049" s="69"/>
      <c r="N2049" s="69"/>
      <c r="O2049" s="69"/>
      <c r="P2049" s="69"/>
      <c r="Q2049" s="69"/>
      <c r="R2049" s="69"/>
      <c r="S2049" s="69"/>
      <c r="T2049" s="69"/>
      <c r="U2049" s="69"/>
      <c r="V2049" s="69"/>
      <c r="W2049" s="69"/>
      <c r="X2049" s="70"/>
      <c r="Y2049" s="69"/>
      <c r="Z2049" s="70"/>
      <c r="AA2049" s="105"/>
      <c r="AB2049" s="107"/>
      <c r="AC2049" s="106"/>
      <c r="AD2049" s="106"/>
      <c r="AE2049" s="54"/>
      <c r="AF2049" s="104"/>
      <c r="AG2049" s="94"/>
      <c r="AH2049" s="94"/>
      <c r="AI2049"/>
      <c r="AJ2049"/>
      <c r="AM2049" s="13"/>
    </row>
    <row r="2050" spans="1:39" s="8" customFormat="1" ht="24.95" customHeight="1" x14ac:dyDescent="0.25">
      <c r="A2050" s="66" t="str">
        <f t="shared" si="31"/>
        <v/>
      </c>
      <c r="B2050" s="62"/>
      <c r="C2050" s="64" t="str">
        <f>IF(B2050="","",VLOOKUP(B2050,'Base productos'!A$2:H$11812,2,FALSE))</f>
        <v/>
      </c>
      <c r="D2050" s="67" t="str">
        <f>IF(B2050="","",VLOOKUP(B2050,'Base productos'!A$2:H$11812,3,FALSE))</f>
        <v/>
      </c>
      <c r="E2050" s="63" t="str">
        <f>IF(B2050="","",VLOOKUP(B2050,'Base productos'!A$2:H$11812,4,FALSE))</f>
        <v/>
      </c>
      <c r="F2050" s="63" t="str">
        <f>IF(B2050="","",VLOOKUP(B2050,'Base productos'!A$2:H$11812,5,FALSE))</f>
        <v/>
      </c>
      <c r="G2050" s="67" t="str">
        <f>IF(B2050="","",VLOOKUP(B2050,'Base productos'!A$2:H$11812,6,FALSE))</f>
        <v/>
      </c>
      <c r="H2050" s="67" t="str">
        <f>IF(B2050="","",VLOOKUP(B2050,'Base productos'!A$2:H$11812,7,FALSE))</f>
        <v/>
      </c>
      <c r="I2050" s="67" t="str">
        <f>IF(B2050="","",VLOOKUP(B2050,'Base productos'!A$2:H$11812,8,FALSE))</f>
        <v/>
      </c>
      <c r="J2050" s="47"/>
      <c r="K2050" s="48"/>
      <c r="L2050" s="69"/>
      <c r="M2050" s="69"/>
      <c r="N2050" s="69"/>
      <c r="O2050" s="69"/>
      <c r="P2050" s="69"/>
      <c r="Q2050" s="69"/>
      <c r="R2050" s="69"/>
      <c r="S2050" s="69"/>
      <c r="T2050" s="69"/>
      <c r="U2050" s="69"/>
      <c r="V2050" s="69"/>
      <c r="W2050" s="69"/>
      <c r="X2050" s="70"/>
      <c r="Y2050" s="69"/>
      <c r="Z2050" s="70"/>
      <c r="AA2050" s="105"/>
      <c r="AB2050" s="107"/>
      <c r="AC2050" s="106"/>
      <c r="AD2050" s="106"/>
      <c r="AE2050" s="54"/>
      <c r="AF2050" s="104"/>
      <c r="AG2050" s="94"/>
      <c r="AH2050" s="94"/>
      <c r="AI2050"/>
      <c r="AJ2050"/>
      <c r="AM2050" s="13"/>
    </row>
    <row r="2051" spans="1:39" s="8" customFormat="1" ht="24.95" customHeight="1" x14ac:dyDescent="0.25">
      <c r="A2051" s="66" t="str">
        <f t="shared" si="31"/>
        <v/>
      </c>
      <c r="B2051" s="62"/>
      <c r="C2051" s="64" t="str">
        <f>IF(B2051="","",VLOOKUP(B2051,'Base productos'!A$2:H$11812,2,FALSE))</f>
        <v/>
      </c>
      <c r="D2051" s="67" t="str">
        <f>IF(B2051="","",VLOOKUP(B2051,'Base productos'!A$2:H$11812,3,FALSE))</f>
        <v/>
      </c>
      <c r="E2051" s="63" t="str">
        <f>IF(B2051="","",VLOOKUP(B2051,'Base productos'!A$2:H$11812,4,FALSE))</f>
        <v/>
      </c>
      <c r="F2051" s="63" t="str">
        <f>IF(B2051="","",VLOOKUP(B2051,'Base productos'!A$2:H$11812,5,FALSE))</f>
        <v/>
      </c>
      <c r="G2051" s="67" t="str">
        <f>IF(B2051="","",VLOOKUP(B2051,'Base productos'!A$2:H$11812,6,FALSE))</f>
        <v/>
      </c>
      <c r="H2051" s="67" t="str">
        <f>IF(B2051="","",VLOOKUP(B2051,'Base productos'!A$2:H$11812,7,FALSE))</f>
        <v/>
      </c>
      <c r="I2051" s="67" t="str">
        <f>IF(B2051="","",VLOOKUP(B2051,'Base productos'!A$2:H$11812,8,FALSE))</f>
        <v/>
      </c>
      <c r="J2051" s="47"/>
      <c r="K2051" s="48"/>
      <c r="L2051" s="69"/>
      <c r="M2051" s="69"/>
      <c r="N2051" s="69"/>
      <c r="O2051" s="69"/>
      <c r="P2051" s="69"/>
      <c r="Q2051" s="69"/>
      <c r="R2051" s="69"/>
      <c r="S2051" s="69"/>
      <c r="T2051" s="69"/>
      <c r="U2051" s="69"/>
      <c r="V2051" s="69"/>
      <c r="W2051" s="69"/>
      <c r="X2051" s="70"/>
      <c r="Y2051" s="69"/>
      <c r="Z2051" s="70"/>
      <c r="AA2051" s="105"/>
      <c r="AB2051" s="107"/>
      <c r="AC2051" s="106"/>
      <c r="AD2051" s="106"/>
      <c r="AE2051" s="54"/>
      <c r="AF2051" s="104"/>
      <c r="AG2051" s="94"/>
      <c r="AH2051" s="94"/>
      <c r="AI2051"/>
      <c r="AJ2051"/>
      <c r="AM2051" s="13"/>
    </row>
    <row r="2052" spans="1:39" s="8" customFormat="1" ht="24.95" customHeight="1" x14ac:dyDescent="0.25">
      <c r="A2052" s="66" t="str">
        <f t="shared" si="31"/>
        <v/>
      </c>
      <c r="B2052" s="62"/>
      <c r="C2052" s="64" t="str">
        <f>IF(B2052="","",VLOOKUP(B2052,'Base productos'!A$2:H$11812,2,FALSE))</f>
        <v/>
      </c>
      <c r="D2052" s="67" t="str">
        <f>IF(B2052="","",VLOOKUP(B2052,'Base productos'!A$2:H$11812,3,FALSE))</f>
        <v/>
      </c>
      <c r="E2052" s="63" t="str">
        <f>IF(B2052="","",VLOOKUP(B2052,'Base productos'!A$2:H$11812,4,FALSE))</f>
        <v/>
      </c>
      <c r="F2052" s="63" t="str">
        <f>IF(B2052="","",VLOOKUP(B2052,'Base productos'!A$2:H$11812,5,FALSE))</f>
        <v/>
      </c>
      <c r="G2052" s="67" t="str">
        <f>IF(B2052="","",VLOOKUP(B2052,'Base productos'!A$2:H$11812,6,FALSE))</f>
        <v/>
      </c>
      <c r="H2052" s="67" t="str">
        <f>IF(B2052="","",VLOOKUP(B2052,'Base productos'!A$2:H$11812,7,FALSE))</f>
        <v/>
      </c>
      <c r="I2052" s="67" t="str">
        <f>IF(B2052="","",VLOOKUP(B2052,'Base productos'!A$2:H$11812,8,FALSE))</f>
        <v/>
      </c>
      <c r="J2052" s="47"/>
      <c r="K2052" s="48"/>
      <c r="L2052" s="69"/>
      <c r="M2052" s="69"/>
      <c r="N2052" s="69"/>
      <c r="O2052" s="69"/>
      <c r="P2052" s="69"/>
      <c r="Q2052" s="69"/>
      <c r="R2052" s="69"/>
      <c r="S2052" s="69"/>
      <c r="T2052" s="69"/>
      <c r="U2052" s="69"/>
      <c r="V2052" s="69"/>
      <c r="W2052" s="69"/>
      <c r="X2052" s="70"/>
      <c r="Y2052" s="69"/>
      <c r="Z2052" s="70"/>
      <c r="AA2052" s="105"/>
      <c r="AB2052" s="107"/>
      <c r="AC2052" s="106"/>
      <c r="AD2052" s="106"/>
      <c r="AE2052" s="54"/>
      <c r="AF2052" s="104"/>
      <c r="AG2052" s="94"/>
      <c r="AH2052" s="94"/>
      <c r="AI2052"/>
      <c r="AJ2052"/>
      <c r="AM2052" s="13"/>
    </row>
    <row r="2053" spans="1:39" s="8" customFormat="1" ht="24.95" customHeight="1" x14ac:dyDescent="0.25">
      <c r="A2053" s="66" t="str">
        <f t="shared" si="31"/>
        <v/>
      </c>
      <c r="B2053" s="62"/>
      <c r="C2053" s="64" t="str">
        <f>IF(B2053="","",VLOOKUP(B2053,'Base productos'!A$2:H$11812,2,FALSE))</f>
        <v/>
      </c>
      <c r="D2053" s="67" t="str">
        <f>IF(B2053="","",VLOOKUP(B2053,'Base productos'!A$2:H$11812,3,FALSE))</f>
        <v/>
      </c>
      <c r="E2053" s="63" t="str">
        <f>IF(B2053="","",VLOOKUP(B2053,'Base productos'!A$2:H$11812,4,FALSE))</f>
        <v/>
      </c>
      <c r="F2053" s="63" t="str">
        <f>IF(B2053="","",VLOOKUP(B2053,'Base productos'!A$2:H$11812,5,FALSE))</f>
        <v/>
      </c>
      <c r="G2053" s="67" t="str">
        <f>IF(B2053="","",VLOOKUP(B2053,'Base productos'!A$2:H$11812,6,FALSE))</f>
        <v/>
      </c>
      <c r="H2053" s="67" t="str">
        <f>IF(B2053="","",VLOOKUP(B2053,'Base productos'!A$2:H$11812,7,FALSE))</f>
        <v/>
      </c>
      <c r="I2053" s="67" t="str">
        <f>IF(B2053="","",VLOOKUP(B2053,'Base productos'!A$2:H$11812,8,FALSE))</f>
        <v/>
      </c>
      <c r="J2053" s="47"/>
      <c r="K2053" s="48"/>
      <c r="L2053" s="69"/>
      <c r="M2053" s="69"/>
      <c r="N2053" s="69"/>
      <c r="O2053" s="69"/>
      <c r="P2053" s="69"/>
      <c r="Q2053" s="69"/>
      <c r="R2053" s="69"/>
      <c r="S2053" s="69"/>
      <c r="T2053" s="69"/>
      <c r="U2053" s="69"/>
      <c r="V2053" s="69"/>
      <c r="W2053" s="69"/>
      <c r="X2053" s="70"/>
      <c r="Y2053" s="69"/>
      <c r="Z2053" s="70"/>
      <c r="AA2053" s="105"/>
      <c r="AB2053" s="107"/>
      <c r="AC2053" s="106"/>
      <c r="AD2053" s="106"/>
      <c r="AE2053" s="54"/>
      <c r="AF2053" s="104"/>
      <c r="AG2053" s="94"/>
      <c r="AH2053" s="94"/>
      <c r="AI2053"/>
      <c r="AJ2053"/>
      <c r="AM2053" s="13"/>
    </row>
    <row r="2054" spans="1:39" s="8" customFormat="1" ht="24.95" customHeight="1" x14ac:dyDescent="0.25">
      <c r="A2054" s="66" t="str">
        <f t="shared" si="31"/>
        <v/>
      </c>
      <c r="B2054" s="62"/>
      <c r="C2054" s="64" t="str">
        <f>IF(B2054="","",VLOOKUP(B2054,'Base productos'!A$2:H$11812,2,FALSE))</f>
        <v/>
      </c>
      <c r="D2054" s="67" t="str">
        <f>IF(B2054="","",VLOOKUP(B2054,'Base productos'!A$2:H$11812,3,FALSE))</f>
        <v/>
      </c>
      <c r="E2054" s="63" t="str">
        <f>IF(B2054="","",VLOOKUP(B2054,'Base productos'!A$2:H$11812,4,FALSE))</f>
        <v/>
      </c>
      <c r="F2054" s="63" t="str">
        <f>IF(B2054="","",VLOOKUP(B2054,'Base productos'!A$2:H$11812,5,FALSE))</f>
        <v/>
      </c>
      <c r="G2054" s="67" t="str">
        <f>IF(B2054="","",VLOOKUP(B2054,'Base productos'!A$2:H$11812,6,FALSE))</f>
        <v/>
      </c>
      <c r="H2054" s="67" t="str">
        <f>IF(B2054="","",VLOOKUP(B2054,'Base productos'!A$2:H$11812,7,FALSE))</f>
        <v/>
      </c>
      <c r="I2054" s="67" t="str">
        <f>IF(B2054="","",VLOOKUP(B2054,'Base productos'!A$2:H$11812,8,FALSE))</f>
        <v/>
      </c>
      <c r="J2054" s="47"/>
      <c r="K2054" s="48"/>
      <c r="L2054" s="69"/>
      <c r="M2054" s="69"/>
      <c r="N2054" s="69"/>
      <c r="O2054" s="69"/>
      <c r="P2054" s="69"/>
      <c r="Q2054" s="69"/>
      <c r="R2054" s="69"/>
      <c r="S2054" s="69"/>
      <c r="T2054" s="69"/>
      <c r="U2054" s="69"/>
      <c r="V2054" s="69"/>
      <c r="W2054" s="69"/>
      <c r="X2054" s="70"/>
      <c r="Y2054" s="69"/>
      <c r="Z2054" s="70"/>
      <c r="AA2054" s="105"/>
      <c r="AB2054" s="107"/>
      <c r="AC2054" s="106"/>
      <c r="AD2054" s="106"/>
      <c r="AE2054" s="54"/>
      <c r="AF2054" s="104"/>
      <c r="AG2054" s="94"/>
      <c r="AH2054" s="94"/>
      <c r="AI2054"/>
      <c r="AJ2054"/>
      <c r="AM2054" s="13"/>
    </row>
    <row r="2055" spans="1:39" s="8" customFormat="1" ht="24.95" customHeight="1" x14ac:dyDescent="0.25">
      <c r="A2055" s="66" t="str">
        <f t="shared" si="31"/>
        <v/>
      </c>
      <c r="B2055" s="62"/>
      <c r="C2055" s="64" t="str">
        <f>IF(B2055="","",VLOOKUP(B2055,'Base productos'!A$2:H$11812,2,FALSE))</f>
        <v/>
      </c>
      <c r="D2055" s="67" t="str">
        <f>IF(B2055="","",VLOOKUP(B2055,'Base productos'!A$2:H$11812,3,FALSE))</f>
        <v/>
      </c>
      <c r="E2055" s="63" t="str">
        <f>IF(B2055="","",VLOOKUP(B2055,'Base productos'!A$2:H$11812,4,FALSE))</f>
        <v/>
      </c>
      <c r="F2055" s="63" t="str">
        <f>IF(B2055="","",VLOOKUP(B2055,'Base productos'!A$2:H$11812,5,FALSE))</f>
        <v/>
      </c>
      <c r="G2055" s="67" t="str">
        <f>IF(B2055="","",VLOOKUP(B2055,'Base productos'!A$2:H$11812,6,FALSE))</f>
        <v/>
      </c>
      <c r="H2055" s="67" t="str">
        <f>IF(B2055="","",VLOOKUP(B2055,'Base productos'!A$2:H$11812,7,FALSE))</f>
        <v/>
      </c>
      <c r="I2055" s="67" t="str">
        <f>IF(B2055="","",VLOOKUP(B2055,'Base productos'!A$2:H$11812,8,FALSE))</f>
        <v/>
      </c>
      <c r="J2055" s="47"/>
      <c r="K2055" s="48"/>
      <c r="L2055" s="69"/>
      <c r="M2055" s="69"/>
      <c r="N2055" s="69"/>
      <c r="O2055" s="69"/>
      <c r="P2055" s="69"/>
      <c r="Q2055" s="69"/>
      <c r="R2055" s="69"/>
      <c r="S2055" s="69"/>
      <c r="T2055" s="69"/>
      <c r="U2055" s="69"/>
      <c r="V2055" s="69"/>
      <c r="W2055" s="69"/>
      <c r="X2055" s="70"/>
      <c r="Y2055" s="69"/>
      <c r="Z2055" s="70"/>
      <c r="AA2055" s="105"/>
      <c r="AB2055" s="107"/>
      <c r="AC2055" s="106"/>
      <c r="AD2055" s="106"/>
      <c r="AE2055" s="54"/>
      <c r="AF2055" s="104"/>
      <c r="AG2055" s="94"/>
      <c r="AH2055" s="94"/>
      <c r="AI2055"/>
      <c r="AJ2055"/>
      <c r="AM2055" s="13"/>
    </row>
    <row r="2056" spans="1:39" s="8" customFormat="1" ht="24.95" customHeight="1" x14ac:dyDescent="0.25">
      <c r="A2056" s="66" t="str">
        <f t="shared" si="31"/>
        <v/>
      </c>
      <c r="B2056" s="62"/>
      <c r="C2056" s="64" t="str">
        <f>IF(B2056="","",VLOOKUP(B2056,'Base productos'!A$2:H$11812,2,FALSE))</f>
        <v/>
      </c>
      <c r="D2056" s="67" t="str">
        <f>IF(B2056="","",VLOOKUP(B2056,'Base productos'!A$2:H$11812,3,FALSE))</f>
        <v/>
      </c>
      <c r="E2056" s="63" t="str">
        <f>IF(B2056="","",VLOOKUP(B2056,'Base productos'!A$2:H$11812,4,FALSE))</f>
        <v/>
      </c>
      <c r="F2056" s="63" t="str">
        <f>IF(B2056="","",VLOOKUP(B2056,'Base productos'!A$2:H$11812,5,FALSE))</f>
        <v/>
      </c>
      <c r="G2056" s="67" t="str">
        <f>IF(B2056="","",VLOOKUP(B2056,'Base productos'!A$2:H$11812,6,FALSE))</f>
        <v/>
      </c>
      <c r="H2056" s="67" t="str">
        <f>IF(B2056="","",VLOOKUP(B2056,'Base productos'!A$2:H$11812,7,FALSE))</f>
        <v/>
      </c>
      <c r="I2056" s="67" t="str">
        <f>IF(B2056="","",VLOOKUP(B2056,'Base productos'!A$2:H$11812,8,FALSE))</f>
        <v/>
      </c>
      <c r="J2056" s="47"/>
      <c r="K2056" s="48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  <c r="W2056" s="69"/>
      <c r="X2056" s="70"/>
      <c r="Y2056" s="69"/>
      <c r="Z2056" s="70"/>
      <c r="AA2056" s="105"/>
      <c r="AB2056" s="107"/>
      <c r="AC2056" s="106"/>
      <c r="AD2056" s="106"/>
      <c r="AE2056" s="54"/>
      <c r="AF2056" s="104"/>
      <c r="AG2056" s="94"/>
      <c r="AH2056" s="94"/>
      <c r="AI2056"/>
      <c r="AJ2056"/>
      <c r="AM2056" s="13"/>
    </row>
    <row r="2057" spans="1:39" s="8" customFormat="1" ht="24.95" customHeight="1" x14ac:dyDescent="0.25">
      <c r="A2057" s="66" t="str">
        <f t="shared" si="31"/>
        <v/>
      </c>
      <c r="B2057" s="62"/>
      <c r="C2057" s="64" t="str">
        <f>IF(B2057="","",VLOOKUP(B2057,'Base productos'!A$2:H$11812,2,FALSE))</f>
        <v/>
      </c>
      <c r="D2057" s="67" t="str">
        <f>IF(B2057="","",VLOOKUP(B2057,'Base productos'!A$2:H$11812,3,FALSE))</f>
        <v/>
      </c>
      <c r="E2057" s="63" t="str">
        <f>IF(B2057="","",VLOOKUP(B2057,'Base productos'!A$2:H$11812,4,FALSE))</f>
        <v/>
      </c>
      <c r="F2057" s="63" t="str">
        <f>IF(B2057="","",VLOOKUP(B2057,'Base productos'!A$2:H$11812,5,FALSE))</f>
        <v/>
      </c>
      <c r="G2057" s="67" t="str">
        <f>IF(B2057="","",VLOOKUP(B2057,'Base productos'!A$2:H$11812,6,FALSE))</f>
        <v/>
      </c>
      <c r="H2057" s="67" t="str">
        <f>IF(B2057="","",VLOOKUP(B2057,'Base productos'!A$2:H$11812,7,FALSE))</f>
        <v/>
      </c>
      <c r="I2057" s="67" t="str">
        <f>IF(B2057="","",VLOOKUP(B2057,'Base productos'!A$2:H$11812,8,FALSE))</f>
        <v/>
      </c>
      <c r="J2057" s="47"/>
      <c r="K2057" s="48"/>
      <c r="L2057" s="69"/>
      <c r="M2057" s="69"/>
      <c r="N2057" s="69"/>
      <c r="O2057" s="69"/>
      <c r="P2057" s="69"/>
      <c r="Q2057" s="69"/>
      <c r="R2057" s="69"/>
      <c r="S2057" s="69"/>
      <c r="T2057" s="69"/>
      <c r="U2057" s="69"/>
      <c r="V2057" s="69"/>
      <c r="W2057" s="69"/>
      <c r="X2057" s="70"/>
      <c r="Y2057" s="69"/>
      <c r="Z2057" s="70"/>
      <c r="AA2057" s="105"/>
      <c r="AB2057" s="107"/>
      <c r="AC2057" s="106"/>
      <c r="AD2057" s="106"/>
      <c r="AE2057" s="54"/>
      <c r="AF2057" s="104"/>
      <c r="AG2057" s="94"/>
      <c r="AH2057" s="94"/>
      <c r="AI2057"/>
      <c r="AJ2057"/>
      <c r="AM2057" s="13"/>
    </row>
    <row r="2058" spans="1:39" s="8" customFormat="1" ht="24.95" customHeight="1" x14ac:dyDescent="0.25">
      <c r="A2058" s="66" t="str">
        <f t="shared" si="31"/>
        <v/>
      </c>
      <c r="B2058" s="62"/>
      <c r="C2058" s="64" t="str">
        <f>IF(B2058="","",VLOOKUP(B2058,'Base productos'!A$2:H$11812,2,FALSE))</f>
        <v/>
      </c>
      <c r="D2058" s="67" t="str">
        <f>IF(B2058="","",VLOOKUP(B2058,'Base productos'!A$2:H$11812,3,FALSE))</f>
        <v/>
      </c>
      <c r="E2058" s="63" t="str">
        <f>IF(B2058="","",VLOOKUP(B2058,'Base productos'!A$2:H$11812,4,FALSE))</f>
        <v/>
      </c>
      <c r="F2058" s="63" t="str">
        <f>IF(B2058="","",VLOOKUP(B2058,'Base productos'!A$2:H$11812,5,FALSE))</f>
        <v/>
      </c>
      <c r="G2058" s="67" t="str">
        <f>IF(B2058="","",VLOOKUP(B2058,'Base productos'!A$2:H$11812,6,FALSE))</f>
        <v/>
      </c>
      <c r="H2058" s="67" t="str">
        <f>IF(B2058="","",VLOOKUP(B2058,'Base productos'!A$2:H$11812,7,FALSE))</f>
        <v/>
      </c>
      <c r="I2058" s="67" t="str">
        <f>IF(B2058="","",VLOOKUP(B2058,'Base productos'!A$2:H$11812,8,FALSE))</f>
        <v/>
      </c>
      <c r="J2058" s="47"/>
      <c r="K2058" s="48"/>
      <c r="L2058" s="69"/>
      <c r="M2058" s="69"/>
      <c r="N2058" s="69"/>
      <c r="O2058" s="69"/>
      <c r="P2058" s="69"/>
      <c r="Q2058" s="69"/>
      <c r="R2058" s="69"/>
      <c r="S2058" s="69"/>
      <c r="T2058" s="69"/>
      <c r="U2058" s="69"/>
      <c r="V2058" s="69"/>
      <c r="W2058" s="69"/>
      <c r="X2058" s="70"/>
      <c r="Y2058" s="69"/>
      <c r="Z2058" s="70"/>
      <c r="AA2058" s="105"/>
      <c r="AB2058" s="107"/>
      <c r="AC2058" s="106"/>
      <c r="AD2058" s="106"/>
      <c r="AE2058" s="54"/>
      <c r="AF2058" s="104"/>
      <c r="AG2058" s="94"/>
      <c r="AH2058" s="94"/>
      <c r="AI2058"/>
      <c r="AJ2058"/>
      <c r="AM2058" s="13"/>
    </row>
    <row r="2059" spans="1:39" s="8" customFormat="1" ht="24.95" customHeight="1" x14ac:dyDescent="0.25">
      <c r="A2059" s="66" t="str">
        <f t="shared" si="31"/>
        <v/>
      </c>
      <c r="B2059" s="62"/>
      <c r="C2059" s="64" t="str">
        <f>IF(B2059="","",VLOOKUP(B2059,'Base productos'!A$2:H$11812,2,FALSE))</f>
        <v/>
      </c>
      <c r="D2059" s="67" t="str">
        <f>IF(B2059="","",VLOOKUP(B2059,'Base productos'!A$2:H$11812,3,FALSE))</f>
        <v/>
      </c>
      <c r="E2059" s="63" t="str">
        <f>IF(B2059="","",VLOOKUP(B2059,'Base productos'!A$2:H$11812,4,FALSE))</f>
        <v/>
      </c>
      <c r="F2059" s="63" t="str">
        <f>IF(B2059="","",VLOOKUP(B2059,'Base productos'!A$2:H$11812,5,FALSE))</f>
        <v/>
      </c>
      <c r="G2059" s="67" t="str">
        <f>IF(B2059="","",VLOOKUP(B2059,'Base productos'!A$2:H$11812,6,FALSE))</f>
        <v/>
      </c>
      <c r="H2059" s="67" t="str">
        <f>IF(B2059="","",VLOOKUP(B2059,'Base productos'!A$2:H$11812,7,FALSE))</f>
        <v/>
      </c>
      <c r="I2059" s="67" t="str">
        <f>IF(B2059="","",VLOOKUP(B2059,'Base productos'!A$2:H$11812,8,FALSE))</f>
        <v/>
      </c>
      <c r="J2059" s="47"/>
      <c r="K2059" s="48"/>
      <c r="L2059" s="69"/>
      <c r="M2059" s="69"/>
      <c r="N2059" s="69"/>
      <c r="O2059" s="69"/>
      <c r="P2059" s="69"/>
      <c r="Q2059" s="69"/>
      <c r="R2059" s="69"/>
      <c r="S2059" s="69"/>
      <c r="T2059" s="69"/>
      <c r="U2059" s="69"/>
      <c r="V2059" s="69"/>
      <c r="W2059" s="69"/>
      <c r="X2059" s="70"/>
      <c r="Y2059" s="69"/>
      <c r="Z2059" s="70"/>
      <c r="AA2059" s="105"/>
      <c r="AB2059" s="107"/>
      <c r="AC2059" s="106"/>
      <c r="AD2059" s="106"/>
      <c r="AE2059" s="54"/>
      <c r="AF2059" s="104"/>
      <c r="AG2059" s="94"/>
      <c r="AH2059" s="94"/>
      <c r="AI2059"/>
      <c r="AJ2059"/>
      <c r="AM2059" s="13"/>
    </row>
    <row r="2060" spans="1:39" s="8" customFormat="1" ht="24.95" customHeight="1" x14ac:dyDescent="0.25">
      <c r="A2060" s="66" t="str">
        <f t="shared" si="31"/>
        <v/>
      </c>
      <c r="B2060" s="62"/>
      <c r="C2060" s="64" t="str">
        <f>IF(B2060="","",VLOOKUP(B2060,'Base productos'!A$2:H$11812,2,FALSE))</f>
        <v/>
      </c>
      <c r="D2060" s="67" t="str">
        <f>IF(B2060="","",VLOOKUP(B2060,'Base productos'!A$2:H$11812,3,FALSE))</f>
        <v/>
      </c>
      <c r="E2060" s="63" t="str">
        <f>IF(B2060="","",VLOOKUP(B2060,'Base productos'!A$2:H$11812,4,FALSE))</f>
        <v/>
      </c>
      <c r="F2060" s="63" t="str">
        <f>IF(B2060="","",VLOOKUP(B2060,'Base productos'!A$2:H$11812,5,FALSE))</f>
        <v/>
      </c>
      <c r="G2060" s="67" t="str">
        <f>IF(B2060="","",VLOOKUP(B2060,'Base productos'!A$2:H$11812,6,FALSE))</f>
        <v/>
      </c>
      <c r="H2060" s="67" t="str">
        <f>IF(B2060="","",VLOOKUP(B2060,'Base productos'!A$2:H$11812,7,FALSE))</f>
        <v/>
      </c>
      <c r="I2060" s="67" t="str">
        <f>IF(B2060="","",VLOOKUP(B2060,'Base productos'!A$2:H$11812,8,FALSE))</f>
        <v/>
      </c>
      <c r="J2060" s="47"/>
      <c r="K2060" s="48"/>
      <c r="L2060" s="69"/>
      <c r="M2060" s="69"/>
      <c r="N2060" s="69"/>
      <c r="O2060" s="69"/>
      <c r="P2060" s="69"/>
      <c r="Q2060" s="69"/>
      <c r="R2060" s="69"/>
      <c r="S2060" s="69"/>
      <c r="T2060" s="69"/>
      <c r="U2060" s="69"/>
      <c r="V2060" s="69"/>
      <c r="W2060" s="69"/>
      <c r="X2060" s="70"/>
      <c r="Y2060" s="69"/>
      <c r="Z2060" s="70"/>
      <c r="AA2060" s="105"/>
      <c r="AB2060" s="107"/>
      <c r="AC2060" s="106"/>
      <c r="AD2060" s="106"/>
      <c r="AE2060" s="54"/>
      <c r="AF2060" s="104"/>
      <c r="AG2060" s="94"/>
      <c r="AH2060" s="94"/>
      <c r="AI2060"/>
      <c r="AJ2060"/>
      <c r="AM2060" s="13"/>
    </row>
    <row r="2061" spans="1:39" s="8" customFormat="1" ht="24.95" customHeight="1" x14ac:dyDescent="0.25">
      <c r="A2061" s="66" t="str">
        <f t="shared" si="31"/>
        <v/>
      </c>
      <c r="B2061" s="62"/>
      <c r="C2061" s="64" t="str">
        <f>IF(B2061="","",VLOOKUP(B2061,'Base productos'!A$2:H$11812,2,FALSE))</f>
        <v/>
      </c>
      <c r="D2061" s="67" t="str">
        <f>IF(B2061="","",VLOOKUP(B2061,'Base productos'!A$2:H$11812,3,FALSE))</f>
        <v/>
      </c>
      <c r="E2061" s="63" t="str">
        <f>IF(B2061="","",VLOOKUP(B2061,'Base productos'!A$2:H$11812,4,FALSE))</f>
        <v/>
      </c>
      <c r="F2061" s="63" t="str">
        <f>IF(B2061="","",VLOOKUP(B2061,'Base productos'!A$2:H$11812,5,FALSE))</f>
        <v/>
      </c>
      <c r="G2061" s="67" t="str">
        <f>IF(B2061="","",VLOOKUP(B2061,'Base productos'!A$2:H$11812,6,FALSE))</f>
        <v/>
      </c>
      <c r="H2061" s="67" t="str">
        <f>IF(B2061="","",VLOOKUP(B2061,'Base productos'!A$2:H$11812,7,FALSE))</f>
        <v/>
      </c>
      <c r="I2061" s="67" t="str">
        <f>IF(B2061="","",VLOOKUP(B2061,'Base productos'!A$2:H$11812,8,FALSE))</f>
        <v/>
      </c>
      <c r="J2061" s="47"/>
      <c r="K2061" s="48"/>
      <c r="L2061" s="69"/>
      <c r="M2061" s="69"/>
      <c r="N2061" s="69"/>
      <c r="O2061" s="69"/>
      <c r="P2061" s="69"/>
      <c r="Q2061" s="69"/>
      <c r="R2061" s="69"/>
      <c r="S2061" s="69"/>
      <c r="T2061" s="69"/>
      <c r="U2061" s="69"/>
      <c r="V2061" s="69"/>
      <c r="W2061" s="69"/>
      <c r="X2061" s="70"/>
      <c r="Y2061" s="69"/>
      <c r="Z2061" s="70"/>
      <c r="AA2061" s="105"/>
      <c r="AB2061" s="107"/>
      <c r="AC2061" s="106"/>
      <c r="AD2061" s="106"/>
      <c r="AE2061" s="54"/>
      <c r="AF2061" s="104"/>
      <c r="AG2061" s="94"/>
      <c r="AH2061" s="94"/>
      <c r="AI2061"/>
      <c r="AJ2061"/>
      <c r="AM2061" s="13"/>
    </row>
    <row r="2062" spans="1:39" s="8" customFormat="1" ht="24.95" customHeight="1" x14ac:dyDescent="0.25">
      <c r="A2062" s="66" t="str">
        <f t="shared" si="31"/>
        <v/>
      </c>
      <c r="B2062" s="62"/>
      <c r="C2062" s="64" t="str">
        <f>IF(B2062="","",VLOOKUP(B2062,'Base productos'!A$2:H$11812,2,FALSE))</f>
        <v/>
      </c>
      <c r="D2062" s="67" t="str">
        <f>IF(B2062="","",VLOOKUP(B2062,'Base productos'!A$2:H$11812,3,FALSE))</f>
        <v/>
      </c>
      <c r="E2062" s="63" t="str">
        <f>IF(B2062="","",VLOOKUP(B2062,'Base productos'!A$2:H$11812,4,FALSE))</f>
        <v/>
      </c>
      <c r="F2062" s="63" t="str">
        <f>IF(B2062="","",VLOOKUP(B2062,'Base productos'!A$2:H$11812,5,FALSE))</f>
        <v/>
      </c>
      <c r="G2062" s="67" t="str">
        <f>IF(B2062="","",VLOOKUP(B2062,'Base productos'!A$2:H$11812,6,FALSE))</f>
        <v/>
      </c>
      <c r="H2062" s="67" t="str">
        <f>IF(B2062="","",VLOOKUP(B2062,'Base productos'!A$2:H$11812,7,FALSE))</f>
        <v/>
      </c>
      <c r="I2062" s="67" t="str">
        <f>IF(B2062="","",VLOOKUP(B2062,'Base productos'!A$2:H$11812,8,FALSE))</f>
        <v/>
      </c>
      <c r="J2062" s="47"/>
      <c r="K2062" s="48"/>
      <c r="L2062" s="69"/>
      <c r="M2062" s="69"/>
      <c r="N2062" s="69"/>
      <c r="O2062" s="69"/>
      <c r="P2062" s="69"/>
      <c r="Q2062" s="69"/>
      <c r="R2062" s="69"/>
      <c r="S2062" s="69"/>
      <c r="T2062" s="69"/>
      <c r="U2062" s="69"/>
      <c r="V2062" s="69"/>
      <c r="W2062" s="69"/>
      <c r="X2062" s="70"/>
      <c r="Y2062" s="69"/>
      <c r="Z2062" s="70"/>
      <c r="AA2062" s="105"/>
      <c r="AB2062" s="107"/>
      <c r="AC2062" s="106"/>
      <c r="AD2062" s="106"/>
      <c r="AE2062" s="54"/>
      <c r="AF2062" s="104"/>
      <c r="AG2062" s="94"/>
      <c r="AH2062" s="94"/>
      <c r="AI2062"/>
      <c r="AJ2062"/>
      <c r="AM2062" s="13"/>
    </row>
    <row r="2063" spans="1:39" s="8" customFormat="1" ht="24.95" customHeight="1" x14ac:dyDescent="0.25">
      <c r="A2063" s="66" t="str">
        <f t="shared" si="31"/>
        <v/>
      </c>
      <c r="B2063" s="62"/>
      <c r="C2063" s="64" t="str">
        <f>IF(B2063="","",VLOOKUP(B2063,'Base productos'!A$2:H$11812,2,FALSE))</f>
        <v/>
      </c>
      <c r="D2063" s="67" t="str">
        <f>IF(B2063="","",VLOOKUP(B2063,'Base productos'!A$2:H$11812,3,FALSE))</f>
        <v/>
      </c>
      <c r="E2063" s="63" t="str">
        <f>IF(B2063="","",VLOOKUP(B2063,'Base productos'!A$2:H$11812,4,FALSE))</f>
        <v/>
      </c>
      <c r="F2063" s="63" t="str">
        <f>IF(B2063="","",VLOOKUP(B2063,'Base productos'!A$2:H$11812,5,FALSE))</f>
        <v/>
      </c>
      <c r="G2063" s="67" t="str">
        <f>IF(B2063="","",VLOOKUP(B2063,'Base productos'!A$2:H$11812,6,FALSE))</f>
        <v/>
      </c>
      <c r="H2063" s="67" t="str">
        <f>IF(B2063="","",VLOOKUP(B2063,'Base productos'!A$2:H$11812,7,FALSE))</f>
        <v/>
      </c>
      <c r="I2063" s="67" t="str">
        <f>IF(B2063="","",VLOOKUP(B2063,'Base productos'!A$2:H$11812,8,FALSE))</f>
        <v/>
      </c>
      <c r="J2063" s="47"/>
      <c r="K2063" s="48"/>
      <c r="L2063" s="69"/>
      <c r="M2063" s="69"/>
      <c r="N2063" s="69"/>
      <c r="O2063" s="69"/>
      <c r="P2063" s="69"/>
      <c r="Q2063" s="69"/>
      <c r="R2063" s="69"/>
      <c r="S2063" s="69"/>
      <c r="T2063" s="69"/>
      <c r="U2063" s="69"/>
      <c r="V2063" s="69"/>
      <c r="W2063" s="69"/>
      <c r="X2063" s="70"/>
      <c r="Y2063" s="69"/>
      <c r="Z2063" s="70"/>
      <c r="AA2063" s="105"/>
      <c r="AB2063" s="107"/>
      <c r="AC2063" s="106"/>
      <c r="AD2063" s="106"/>
      <c r="AE2063" s="54"/>
      <c r="AF2063" s="104"/>
      <c r="AG2063" s="94"/>
      <c r="AH2063" s="94"/>
      <c r="AI2063"/>
      <c r="AJ2063"/>
      <c r="AM2063" s="13"/>
    </row>
    <row r="2064" spans="1:39" s="8" customFormat="1" ht="24.95" customHeight="1" x14ac:dyDescent="0.25">
      <c r="A2064" s="66" t="str">
        <f t="shared" si="31"/>
        <v/>
      </c>
      <c r="B2064" s="62"/>
      <c r="C2064" s="64" t="str">
        <f>IF(B2064="","",VLOOKUP(B2064,'Base productos'!A$2:H$11812,2,FALSE))</f>
        <v/>
      </c>
      <c r="D2064" s="67" t="str">
        <f>IF(B2064="","",VLOOKUP(B2064,'Base productos'!A$2:H$11812,3,FALSE))</f>
        <v/>
      </c>
      <c r="E2064" s="63" t="str">
        <f>IF(B2064="","",VLOOKUP(B2064,'Base productos'!A$2:H$11812,4,FALSE))</f>
        <v/>
      </c>
      <c r="F2064" s="63" t="str">
        <f>IF(B2064="","",VLOOKUP(B2064,'Base productos'!A$2:H$11812,5,FALSE))</f>
        <v/>
      </c>
      <c r="G2064" s="67" t="str">
        <f>IF(B2064="","",VLOOKUP(B2064,'Base productos'!A$2:H$11812,6,FALSE))</f>
        <v/>
      </c>
      <c r="H2064" s="67" t="str">
        <f>IF(B2064="","",VLOOKUP(B2064,'Base productos'!A$2:H$11812,7,FALSE))</f>
        <v/>
      </c>
      <c r="I2064" s="67" t="str">
        <f>IF(B2064="","",VLOOKUP(B2064,'Base productos'!A$2:H$11812,8,FALSE))</f>
        <v/>
      </c>
      <c r="J2064" s="47"/>
      <c r="K2064" s="48"/>
      <c r="L2064" s="69"/>
      <c r="M2064" s="69"/>
      <c r="N2064" s="69"/>
      <c r="O2064" s="69"/>
      <c r="P2064" s="69"/>
      <c r="Q2064" s="69"/>
      <c r="R2064" s="69"/>
      <c r="S2064" s="69"/>
      <c r="T2064" s="69"/>
      <c r="U2064" s="69"/>
      <c r="V2064" s="69"/>
      <c r="W2064" s="69"/>
      <c r="X2064" s="70"/>
      <c r="Y2064" s="69"/>
      <c r="Z2064" s="70"/>
      <c r="AA2064" s="105"/>
      <c r="AB2064" s="107"/>
      <c r="AC2064" s="106"/>
      <c r="AD2064" s="106"/>
      <c r="AE2064" s="54"/>
      <c r="AF2064" s="104"/>
      <c r="AG2064" s="94"/>
      <c r="AH2064" s="94"/>
      <c r="AI2064"/>
      <c r="AJ2064"/>
      <c r="AM2064" s="13"/>
    </row>
    <row r="2065" spans="1:39" s="8" customFormat="1" ht="24.95" customHeight="1" x14ac:dyDescent="0.25">
      <c r="A2065" s="66" t="str">
        <f t="shared" si="31"/>
        <v/>
      </c>
      <c r="B2065" s="62"/>
      <c r="C2065" s="64" t="str">
        <f>IF(B2065="","",VLOOKUP(B2065,'Base productos'!A$2:H$11812,2,FALSE))</f>
        <v/>
      </c>
      <c r="D2065" s="67" t="str">
        <f>IF(B2065="","",VLOOKUP(B2065,'Base productos'!A$2:H$11812,3,FALSE))</f>
        <v/>
      </c>
      <c r="E2065" s="63" t="str">
        <f>IF(B2065="","",VLOOKUP(B2065,'Base productos'!A$2:H$11812,4,FALSE))</f>
        <v/>
      </c>
      <c r="F2065" s="63" t="str">
        <f>IF(B2065="","",VLOOKUP(B2065,'Base productos'!A$2:H$11812,5,FALSE))</f>
        <v/>
      </c>
      <c r="G2065" s="67" t="str">
        <f>IF(B2065="","",VLOOKUP(B2065,'Base productos'!A$2:H$11812,6,FALSE))</f>
        <v/>
      </c>
      <c r="H2065" s="67" t="str">
        <f>IF(B2065="","",VLOOKUP(B2065,'Base productos'!A$2:H$11812,7,FALSE))</f>
        <v/>
      </c>
      <c r="I2065" s="67" t="str">
        <f>IF(B2065="","",VLOOKUP(B2065,'Base productos'!A$2:H$11812,8,FALSE))</f>
        <v/>
      </c>
      <c r="J2065" s="47"/>
      <c r="K2065" s="48"/>
      <c r="L2065" s="69"/>
      <c r="M2065" s="69"/>
      <c r="N2065" s="69"/>
      <c r="O2065" s="69"/>
      <c r="P2065" s="69"/>
      <c r="Q2065" s="69"/>
      <c r="R2065" s="69"/>
      <c r="S2065" s="69"/>
      <c r="T2065" s="69"/>
      <c r="U2065" s="69"/>
      <c r="V2065" s="69"/>
      <c r="W2065" s="69"/>
      <c r="X2065" s="70"/>
      <c r="Y2065" s="69"/>
      <c r="Z2065" s="70"/>
      <c r="AA2065" s="105"/>
      <c r="AB2065" s="107"/>
      <c r="AC2065" s="106"/>
      <c r="AD2065" s="106"/>
      <c r="AE2065" s="54"/>
      <c r="AF2065" s="104"/>
      <c r="AG2065" s="94"/>
      <c r="AH2065" s="94"/>
      <c r="AI2065"/>
      <c r="AJ2065"/>
      <c r="AM2065" s="13"/>
    </row>
    <row r="2066" spans="1:39" s="8" customFormat="1" ht="24.95" customHeight="1" x14ac:dyDescent="0.25">
      <c r="A2066" s="66" t="str">
        <f t="shared" si="31"/>
        <v/>
      </c>
      <c r="B2066" s="62"/>
      <c r="C2066" s="64" t="str">
        <f>IF(B2066="","",VLOOKUP(B2066,'Base productos'!A$2:H$11812,2,FALSE))</f>
        <v/>
      </c>
      <c r="D2066" s="67" t="str">
        <f>IF(B2066="","",VLOOKUP(B2066,'Base productos'!A$2:H$11812,3,FALSE))</f>
        <v/>
      </c>
      <c r="E2066" s="63" t="str">
        <f>IF(B2066="","",VLOOKUP(B2066,'Base productos'!A$2:H$11812,4,FALSE))</f>
        <v/>
      </c>
      <c r="F2066" s="63" t="str">
        <f>IF(B2066="","",VLOOKUP(B2066,'Base productos'!A$2:H$11812,5,FALSE))</f>
        <v/>
      </c>
      <c r="G2066" s="67" t="str">
        <f>IF(B2066="","",VLOOKUP(B2066,'Base productos'!A$2:H$11812,6,FALSE))</f>
        <v/>
      </c>
      <c r="H2066" s="67" t="str">
        <f>IF(B2066="","",VLOOKUP(B2066,'Base productos'!A$2:H$11812,7,FALSE))</f>
        <v/>
      </c>
      <c r="I2066" s="67" t="str">
        <f>IF(B2066="","",VLOOKUP(B2066,'Base productos'!A$2:H$11812,8,FALSE))</f>
        <v/>
      </c>
      <c r="J2066" s="47"/>
      <c r="K2066" s="48"/>
      <c r="L2066" s="69"/>
      <c r="M2066" s="69"/>
      <c r="N2066" s="69"/>
      <c r="O2066" s="69"/>
      <c r="P2066" s="69"/>
      <c r="Q2066" s="69"/>
      <c r="R2066" s="69"/>
      <c r="S2066" s="69"/>
      <c r="T2066" s="69"/>
      <c r="U2066" s="69"/>
      <c r="V2066" s="69"/>
      <c r="W2066" s="69"/>
      <c r="X2066" s="70"/>
      <c r="Y2066" s="69"/>
      <c r="Z2066" s="70"/>
      <c r="AA2066" s="105"/>
      <c r="AB2066" s="107"/>
      <c r="AC2066" s="106"/>
      <c r="AD2066" s="106"/>
      <c r="AE2066" s="54"/>
      <c r="AF2066" s="104"/>
      <c r="AG2066" s="94"/>
      <c r="AH2066" s="94"/>
      <c r="AI2066"/>
      <c r="AJ2066"/>
      <c r="AM2066" s="13"/>
    </row>
    <row r="2067" spans="1:39" s="8" customFormat="1" ht="24.95" customHeight="1" x14ac:dyDescent="0.25">
      <c r="A2067" s="66" t="str">
        <f t="shared" si="31"/>
        <v/>
      </c>
      <c r="B2067" s="62"/>
      <c r="C2067" s="64" t="str">
        <f>IF(B2067="","",VLOOKUP(B2067,'Base productos'!A$2:H$11812,2,FALSE))</f>
        <v/>
      </c>
      <c r="D2067" s="67" t="str">
        <f>IF(B2067="","",VLOOKUP(B2067,'Base productos'!A$2:H$11812,3,FALSE))</f>
        <v/>
      </c>
      <c r="E2067" s="63" t="str">
        <f>IF(B2067="","",VLOOKUP(B2067,'Base productos'!A$2:H$11812,4,FALSE))</f>
        <v/>
      </c>
      <c r="F2067" s="63" t="str">
        <f>IF(B2067="","",VLOOKUP(B2067,'Base productos'!A$2:H$11812,5,FALSE))</f>
        <v/>
      </c>
      <c r="G2067" s="67" t="str">
        <f>IF(B2067="","",VLOOKUP(B2067,'Base productos'!A$2:H$11812,6,FALSE))</f>
        <v/>
      </c>
      <c r="H2067" s="67" t="str">
        <f>IF(B2067="","",VLOOKUP(B2067,'Base productos'!A$2:H$11812,7,FALSE))</f>
        <v/>
      </c>
      <c r="I2067" s="67" t="str">
        <f>IF(B2067="","",VLOOKUP(B2067,'Base productos'!A$2:H$11812,8,FALSE))</f>
        <v/>
      </c>
      <c r="J2067" s="47"/>
      <c r="K2067" s="48"/>
      <c r="L2067" s="69"/>
      <c r="M2067" s="69"/>
      <c r="N2067" s="69"/>
      <c r="O2067" s="69"/>
      <c r="P2067" s="69"/>
      <c r="Q2067" s="69"/>
      <c r="R2067" s="69"/>
      <c r="S2067" s="69"/>
      <c r="T2067" s="69"/>
      <c r="U2067" s="69"/>
      <c r="V2067" s="69"/>
      <c r="W2067" s="69"/>
      <c r="X2067" s="70"/>
      <c r="Y2067" s="69"/>
      <c r="Z2067" s="70"/>
      <c r="AA2067" s="105"/>
      <c r="AB2067" s="107"/>
      <c r="AC2067" s="106"/>
      <c r="AD2067" s="106"/>
      <c r="AE2067" s="54"/>
      <c r="AF2067" s="104"/>
      <c r="AG2067" s="94"/>
      <c r="AH2067" s="94"/>
      <c r="AI2067"/>
      <c r="AJ2067"/>
      <c r="AM2067" s="13"/>
    </row>
    <row r="2068" spans="1:39" s="8" customFormat="1" ht="24.95" customHeight="1" x14ac:dyDescent="0.25">
      <c r="A2068" s="66" t="str">
        <f t="shared" si="31"/>
        <v/>
      </c>
      <c r="B2068" s="62"/>
      <c r="C2068" s="64" t="str">
        <f>IF(B2068="","",VLOOKUP(B2068,'Base productos'!A$2:H$11812,2,FALSE))</f>
        <v/>
      </c>
      <c r="D2068" s="67" t="str">
        <f>IF(B2068="","",VLOOKUP(B2068,'Base productos'!A$2:H$11812,3,FALSE))</f>
        <v/>
      </c>
      <c r="E2068" s="63" t="str">
        <f>IF(B2068="","",VLOOKUP(B2068,'Base productos'!A$2:H$11812,4,FALSE))</f>
        <v/>
      </c>
      <c r="F2068" s="63" t="str">
        <f>IF(B2068="","",VLOOKUP(B2068,'Base productos'!A$2:H$11812,5,FALSE))</f>
        <v/>
      </c>
      <c r="G2068" s="67" t="str">
        <f>IF(B2068="","",VLOOKUP(B2068,'Base productos'!A$2:H$11812,6,FALSE))</f>
        <v/>
      </c>
      <c r="H2068" s="67" t="str">
        <f>IF(B2068="","",VLOOKUP(B2068,'Base productos'!A$2:H$11812,7,FALSE))</f>
        <v/>
      </c>
      <c r="I2068" s="67" t="str">
        <f>IF(B2068="","",VLOOKUP(B2068,'Base productos'!A$2:H$11812,8,FALSE))</f>
        <v/>
      </c>
      <c r="J2068" s="47"/>
      <c r="K2068" s="48"/>
      <c r="L2068" s="69"/>
      <c r="M2068" s="69"/>
      <c r="N2068" s="69"/>
      <c r="O2068" s="69"/>
      <c r="P2068" s="69"/>
      <c r="Q2068" s="69"/>
      <c r="R2068" s="69"/>
      <c r="S2068" s="69"/>
      <c r="T2068" s="69"/>
      <c r="U2068" s="69"/>
      <c r="V2068" s="69"/>
      <c r="W2068" s="69"/>
      <c r="X2068" s="70"/>
      <c r="Y2068" s="69"/>
      <c r="Z2068" s="70"/>
      <c r="AA2068" s="105"/>
      <c r="AB2068" s="107"/>
      <c r="AC2068" s="106"/>
      <c r="AD2068" s="106"/>
      <c r="AE2068" s="54"/>
      <c r="AF2068" s="104"/>
      <c r="AG2068" s="94"/>
      <c r="AH2068" s="94"/>
      <c r="AI2068"/>
      <c r="AJ2068"/>
      <c r="AM2068" s="13"/>
    </row>
    <row r="2069" spans="1:39" s="8" customFormat="1" ht="24.95" customHeight="1" x14ac:dyDescent="0.25">
      <c r="A2069" s="66" t="str">
        <f t="shared" si="31"/>
        <v/>
      </c>
      <c r="B2069" s="62"/>
      <c r="C2069" s="64" t="str">
        <f>IF(B2069="","",VLOOKUP(B2069,'Base productos'!A$2:H$11812,2,FALSE))</f>
        <v/>
      </c>
      <c r="D2069" s="67" t="str">
        <f>IF(B2069="","",VLOOKUP(B2069,'Base productos'!A$2:H$11812,3,FALSE))</f>
        <v/>
      </c>
      <c r="E2069" s="63" t="str">
        <f>IF(B2069="","",VLOOKUP(B2069,'Base productos'!A$2:H$11812,4,FALSE))</f>
        <v/>
      </c>
      <c r="F2069" s="63" t="str">
        <f>IF(B2069="","",VLOOKUP(B2069,'Base productos'!A$2:H$11812,5,FALSE))</f>
        <v/>
      </c>
      <c r="G2069" s="67" t="str">
        <f>IF(B2069="","",VLOOKUP(B2069,'Base productos'!A$2:H$11812,6,FALSE))</f>
        <v/>
      </c>
      <c r="H2069" s="67" t="str">
        <f>IF(B2069="","",VLOOKUP(B2069,'Base productos'!A$2:H$11812,7,FALSE))</f>
        <v/>
      </c>
      <c r="I2069" s="67" t="str">
        <f>IF(B2069="","",VLOOKUP(B2069,'Base productos'!A$2:H$11812,8,FALSE))</f>
        <v/>
      </c>
      <c r="J2069" s="47"/>
      <c r="K2069" s="48"/>
      <c r="L2069" s="69"/>
      <c r="M2069" s="69"/>
      <c r="N2069" s="69"/>
      <c r="O2069" s="69"/>
      <c r="P2069" s="69"/>
      <c r="Q2069" s="69"/>
      <c r="R2069" s="69"/>
      <c r="S2069" s="69"/>
      <c r="T2069" s="69"/>
      <c r="U2069" s="69"/>
      <c r="V2069" s="69"/>
      <c r="W2069" s="69"/>
      <c r="X2069" s="70"/>
      <c r="Y2069" s="69"/>
      <c r="Z2069" s="70"/>
      <c r="AA2069" s="105"/>
      <c r="AB2069" s="107"/>
      <c r="AC2069" s="106"/>
      <c r="AD2069" s="106"/>
      <c r="AE2069" s="54"/>
      <c r="AF2069" s="104"/>
      <c r="AG2069" s="94"/>
      <c r="AH2069" s="94"/>
      <c r="AI2069"/>
      <c r="AJ2069"/>
      <c r="AM2069" s="13"/>
    </row>
    <row r="2070" spans="1:39" s="8" customFormat="1" ht="24.95" customHeight="1" x14ac:dyDescent="0.25">
      <c r="A2070" s="66" t="str">
        <f t="shared" si="31"/>
        <v/>
      </c>
      <c r="B2070" s="62"/>
      <c r="C2070" s="64" t="str">
        <f>IF(B2070="","",VLOOKUP(B2070,'Base productos'!A$2:H$11812,2,FALSE))</f>
        <v/>
      </c>
      <c r="D2070" s="67" t="str">
        <f>IF(B2070="","",VLOOKUP(B2070,'Base productos'!A$2:H$11812,3,FALSE))</f>
        <v/>
      </c>
      <c r="E2070" s="63" t="str">
        <f>IF(B2070="","",VLOOKUP(B2070,'Base productos'!A$2:H$11812,4,FALSE))</f>
        <v/>
      </c>
      <c r="F2070" s="63" t="str">
        <f>IF(B2070="","",VLOOKUP(B2070,'Base productos'!A$2:H$11812,5,FALSE))</f>
        <v/>
      </c>
      <c r="G2070" s="67" t="str">
        <f>IF(B2070="","",VLOOKUP(B2070,'Base productos'!A$2:H$11812,6,FALSE))</f>
        <v/>
      </c>
      <c r="H2070" s="67" t="str">
        <f>IF(B2070="","",VLOOKUP(B2070,'Base productos'!A$2:H$11812,7,FALSE))</f>
        <v/>
      </c>
      <c r="I2070" s="67" t="str">
        <f>IF(B2070="","",VLOOKUP(B2070,'Base productos'!A$2:H$11812,8,FALSE))</f>
        <v/>
      </c>
      <c r="J2070" s="47"/>
      <c r="K2070" s="48"/>
      <c r="L2070" s="69"/>
      <c r="M2070" s="69"/>
      <c r="N2070" s="69"/>
      <c r="O2070" s="69"/>
      <c r="P2070" s="69"/>
      <c r="Q2070" s="69"/>
      <c r="R2070" s="69"/>
      <c r="S2070" s="69"/>
      <c r="T2070" s="69"/>
      <c r="U2070" s="69"/>
      <c r="V2070" s="69"/>
      <c r="W2070" s="69"/>
      <c r="X2070" s="70"/>
      <c r="Y2070" s="69"/>
      <c r="Z2070" s="70"/>
      <c r="AA2070" s="105"/>
      <c r="AB2070" s="107"/>
      <c r="AC2070" s="106"/>
      <c r="AD2070" s="106"/>
      <c r="AE2070" s="54"/>
      <c r="AF2070" s="104"/>
      <c r="AG2070" s="94"/>
      <c r="AH2070" s="94"/>
      <c r="AI2070"/>
      <c r="AJ2070"/>
      <c r="AM2070" s="13"/>
    </row>
    <row r="2071" spans="1:39" s="8" customFormat="1" ht="24.95" customHeight="1" x14ac:dyDescent="0.25">
      <c r="A2071" s="66" t="str">
        <f t="shared" si="31"/>
        <v/>
      </c>
      <c r="B2071" s="62"/>
      <c r="C2071" s="64" t="str">
        <f>IF(B2071="","",VLOOKUP(B2071,'Base productos'!A$2:H$11812,2,FALSE))</f>
        <v/>
      </c>
      <c r="D2071" s="67" t="str">
        <f>IF(B2071="","",VLOOKUP(B2071,'Base productos'!A$2:H$11812,3,FALSE))</f>
        <v/>
      </c>
      <c r="E2071" s="63" t="str">
        <f>IF(B2071="","",VLOOKUP(B2071,'Base productos'!A$2:H$11812,4,FALSE))</f>
        <v/>
      </c>
      <c r="F2071" s="63" t="str">
        <f>IF(B2071="","",VLOOKUP(B2071,'Base productos'!A$2:H$11812,5,FALSE))</f>
        <v/>
      </c>
      <c r="G2071" s="67" t="str">
        <f>IF(B2071="","",VLOOKUP(B2071,'Base productos'!A$2:H$11812,6,FALSE))</f>
        <v/>
      </c>
      <c r="H2071" s="67" t="str">
        <f>IF(B2071="","",VLOOKUP(B2071,'Base productos'!A$2:H$11812,7,FALSE))</f>
        <v/>
      </c>
      <c r="I2071" s="67" t="str">
        <f>IF(B2071="","",VLOOKUP(B2071,'Base productos'!A$2:H$11812,8,FALSE))</f>
        <v/>
      </c>
      <c r="J2071" s="47"/>
      <c r="K2071" s="48"/>
      <c r="L2071" s="69"/>
      <c r="M2071" s="69"/>
      <c r="N2071" s="69"/>
      <c r="O2071" s="69"/>
      <c r="P2071" s="69"/>
      <c r="Q2071" s="69"/>
      <c r="R2071" s="69"/>
      <c r="S2071" s="69"/>
      <c r="T2071" s="69"/>
      <c r="U2071" s="69"/>
      <c r="V2071" s="69"/>
      <c r="W2071" s="69"/>
      <c r="X2071" s="70"/>
      <c r="Y2071" s="69"/>
      <c r="Z2071" s="70"/>
      <c r="AA2071" s="105"/>
      <c r="AB2071" s="107"/>
      <c r="AC2071" s="106"/>
      <c r="AD2071" s="106"/>
      <c r="AE2071" s="54"/>
      <c r="AF2071" s="104"/>
      <c r="AG2071" s="94"/>
      <c r="AH2071" s="94"/>
      <c r="AI2071"/>
      <c r="AJ2071"/>
      <c r="AM2071" s="13"/>
    </row>
    <row r="2072" spans="1:39" s="8" customFormat="1" ht="24.95" customHeight="1" x14ac:dyDescent="0.25">
      <c r="A2072" s="66" t="str">
        <f t="shared" si="31"/>
        <v/>
      </c>
      <c r="B2072" s="62"/>
      <c r="C2072" s="64" t="str">
        <f>IF(B2072="","",VLOOKUP(B2072,'Base productos'!A$2:H$11812,2,FALSE))</f>
        <v/>
      </c>
      <c r="D2072" s="67" t="str">
        <f>IF(B2072="","",VLOOKUP(B2072,'Base productos'!A$2:H$11812,3,FALSE))</f>
        <v/>
      </c>
      <c r="E2072" s="63" t="str">
        <f>IF(B2072="","",VLOOKUP(B2072,'Base productos'!A$2:H$11812,4,FALSE))</f>
        <v/>
      </c>
      <c r="F2072" s="63" t="str">
        <f>IF(B2072="","",VLOOKUP(B2072,'Base productos'!A$2:H$11812,5,FALSE))</f>
        <v/>
      </c>
      <c r="G2072" s="67" t="str">
        <f>IF(B2072="","",VLOOKUP(B2072,'Base productos'!A$2:H$11812,6,FALSE))</f>
        <v/>
      </c>
      <c r="H2072" s="67" t="str">
        <f>IF(B2072="","",VLOOKUP(B2072,'Base productos'!A$2:H$11812,7,FALSE))</f>
        <v/>
      </c>
      <c r="I2072" s="67" t="str">
        <f>IF(B2072="","",VLOOKUP(B2072,'Base productos'!A$2:H$11812,8,FALSE))</f>
        <v/>
      </c>
      <c r="J2072" s="47"/>
      <c r="K2072" s="48"/>
      <c r="L2072" s="69"/>
      <c r="M2072" s="69"/>
      <c r="N2072" s="69"/>
      <c r="O2072" s="69"/>
      <c r="P2072" s="69"/>
      <c r="Q2072" s="69"/>
      <c r="R2072" s="69"/>
      <c r="S2072" s="69"/>
      <c r="T2072" s="69"/>
      <c r="U2072" s="69"/>
      <c r="V2072" s="69"/>
      <c r="W2072" s="69"/>
      <c r="X2072" s="70"/>
      <c r="Y2072" s="69"/>
      <c r="Z2072" s="70"/>
      <c r="AA2072" s="105"/>
      <c r="AB2072" s="107"/>
      <c r="AC2072" s="106"/>
      <c r="AD2072" s="106"/>
      <c r="AE2072" s="54"/>
      <c r="AF2072" s="104"/>
      <c r="AG2072" s="94"/>
      <c r="AH2072" s="94"/>
      <c r="AI2072"/>
      <c r="AJ2072"/>
      <c r="AM2072" s="13"/>
    </row>
    <row r="2073" spans="1:39" s="8" customFormat="1" ht="24.95" customHeight="1" x14ac:dyDescent="0.25">
      <c r="A2073" s="66" t="str">
        <f t="shared" ref="A2073:A2136" si="32">IF(A2072="","",IF(B2073="","",A2072))</f>
        <v/>
      </c>
      <c r="B2073" s="62"/>
      <c r="C2073" s="64" t="str">
        <f>IF(B2073="","",VLOOKUP(B2073,'Base productos'!A$2:H$11812,2,FALSE))</f>
        <v/>
      </c>
      <c r="D2073" s="67" t="str">
        <f>IF(B2073="","",VLOOKUP(B2073,'Base productos'!A$2:H$11812,3,FALSE))</f>
        <v/>
      </c>
      <c r="E2073" s="63" t="str">
        <f>IF(B2073="","",VLOOKUP(B2073,'Base productos'!A$2:H$11812,4,FALSE))</f>
        <v/>
      </c>
      <c r="F2073" s="63" t="str">
        <f>IF(B2073="","",VLOOKUP(B2073,'Base productos'!A$2:H$11812,5,FALSE))</f>
        <v/>
      </c>
      <c r="G2073" s="67" t="str">
        <f>IF(B2073="","",VLOOKUP(B2073,'Base productos'!A$2:H$11812,6,FALSE))</f>
        <v/>
      </c>
      <c r="H2073" s="67" t="str">
        <f>IF(B2073="","",VLOOKUP(B2073,'Base productos'!A$2:H$11812,7,FALSE))</f>
        <v/>
      </c>
      <c r="I2073" s="67" t="str">
        <f>IF(B2073="","",VLOOKUP(B2073,'Base productos'!A$2:H$11812,8,FALSE))</f>
        <v/>
      </c>
      <c r="J2073" s="47"/>
      <c r="K2073" s="48"/>
      <c r="L2073" s="69"/>
      <c r="M2073" s="69"/>
      <c r="N2073" s="69"/>
      <c r="O2073" s="69"/>
      <c r="P2073" s="69"/>
      <c r="Q2073" s="69"/>
      <c r="R2073" s="69"/>
      <c r="S2073" s="69"/>
      <c r="T2073" s="69"/>
      <c r="U2073" s="69"/>
      <c r="V2073" s="69"/>
      <c r="W2073" s="69"/>
      <c r="X2073" s="70"/>
      <c r="Y2073" s="69"/>
      <c r="Z2073" s="70"/>
      <c r="AA2073" s="105"/>
      <c r="AB2073" s="107"/>
      <c r="AC2073" s="106"/>
      <c r="AD2073" s="106"/>
      <c r="AE2073" s="54"/>
      <c r="AF2073" s="104"/>
      <c r="AG2073" s="94"/>
      <c r="AH2073" s="94"/>
      <c r="AI2073"/>
      <c r="AJ2073"/>
      <c r="AM2073" s="13"/>
    </row>
    <row r="2074" spans="1:39" s="8" customFormat="1" ht="24.95" customHeight="1" x14ac:dyDescent="0.25">
      <c r="A2074" s="66" t="str">
        <f t="shared" si="32"/>
        <v/>
      </c>
      <c r="B2074" s="62"/>
      <c r="C2074" s="64" t="str">
        <f>IF(B2074="","",VLOOKUP(B2074,'Base productos'!A$2:H$11812,2,FALSE))</f>
        <v/>
      </c>
      <c r="D2074" s="67" t="str">
        <f>IF(B2074="","",VLOOKUP(B2074,'Base productos'!A$2:H$11812,3,FALSE))</f>
        <v/>
      </c>
      <c r="E2074" s="63" t="str">
        <f>IF(B2074="","",VLOOKUP(B2074,'Base productos'!A$2:H$11812,4,FALSE))</f>
        <v/>
      </c>
      <c r="F2074" s="63" t="str">
        <f>IF(B2074="","",VLOOKUP(B2074,'Base productos'!A$2:H$11812,5,FALSE))</f>
        <v/>
      </c>
      <c r="G2074" s="67" t="str">
        <f>IF(B2074="","",VLOOKUP(B2074,'Base productos'!A$2:H$11812,6,FALSE))</f>
        <v/>
      </c>
      <c r="H2074" s="67" t="str">
        <f>IF(B2074="","",VLOOKUP(B2074,'Base productos'!A$2:H$11812,7,FALSE))</f>
        <v/>
      </c>
      <c r="I2074" s="67" t="str">
        <f>IF(B2074="","",VLOOKUP(B2074,'Base productos'!A$2:H$11812,8,FALSE))</f>
        <v/>
      </c>
      <c r="J2074" s="47"/>
      <c r="K2074" s="48"/>
      <c r="L2074" s="69"/>
      <c r="M2074" s="69"/>
      <c r="N2074" s="69"/>
      <c r="O2074" s="69"/>
      <c r="P2074" s="69"/>
      <c r="Q2074" s="69"/>
      <c r="R2074" s="69"/>
      <c r="S2074" s="69"/>
      <c r="T2074" s="69"/>
      <c r="U2074" s="69"/>
      <c r="V2074" s="69"/>
      <c r="W2074" s="69"/>
      <c r="X2074" s="70"/>
      <c r="Y2074" s="69"/>
      <c r="Z2074" s="70"/>
      <c r="AA2074" s="105"/>
      <c r="AB2074" s="107"/>
      <c r="AC2074" s="106"/>
      <c r="AD2074" s="106"/>
      <c r="AE2074" s="54"/>
      <c r="AF2074" s="104"/>
      <c r="AG2074" s="94"/>
      <c r="AH2074" s="94"/>
      <c r="AI2074"/>
      <c r="AJ2074"/>
      <c r="AM2074" s="13"/>
    </row>
    <row r="2075" spans="1:39" s="8" customFormat="1" ht="24.95" customHeight="1" x14ac:dyDescent="0.25">
      <c r="A2075" s="66" t="str">
        <f t="shared" si="32"/>
        <v/>
      </c>
      <c r="B2075" s="62"/>
      <c r="C2075" s="64" t="str">
        <f>IF(B2075="","",VLOOKUP(B2075,'Base productos'!A$2:H$11812,2,FALSE))</f>
        <v/>
      </c>
      <c r="D2075" s="67" t="str">
        <f>IF(B2075="","",VLOOKUP(B2075,'Base productos'!A$2:H$11812,3,FALSE))</f>
        <v/>
      </c>
      <c r="E2075" s="63" t="str">
        <f>IF(B2075="","",VLOOKUP(B2075,'Base productos'!A$2:H$11812,4,FALSE))</f>
        <v/>
      </c>
      <c r="F2075" s="63" t="str">
        <f>IF(B2075="","",VLOOKUP(B2075,'Base productos'!A$2:H$11812,5,FALSE))</f>
        <v/>
      </c>
      <c r="G2075" s="67" t="str">
        <f>IF(B2075="","",VLOOKUP(B2075,'Base productos'!A$2:H$11812,6,FALSE))</f>
        <v/>
      </c>
      <c r="H2075" s="67" t="str">
        <f>IF(B2075="","",VLOOKUP(B2075,'Base productos'!A$2:H$11812,7,FALSE))</f>
        <v/>
      </c>
      <c r="I2075" s="67" t="str">
        <f>IF(B2075="","",VLOOKUP(B2075,'Base productos'!A$2:H$11812,8,FALSE))</f>
        <v/>
      </c>
      <c r="J2075" s="47"/>
      <c r="K2075" s="48"/>
      <c r="L2075" s="69"/>
      <c r="M2075" s="69"/>
      <c r="N2075" s="69"/>
      <c r="O2075" s="69"/>
      <c r="P2075" s="69"/>
      <c r="Q2075" s="69"/>
      <c r="R2075" s="69"/>
      <c r="S2075" s="69"/>
      <c r="T2075" s="69"/>
      <c r="U2075" s="69"/>
      <c r="V2075" s="69"/>
      <c r="W2075" s="69"/>
      <c r="X2075" s="70"/>
      <c r="Y2075" s="69"/>
      <c r="Z2075" s="70"/>
      <c r="AA2075" s="105"/>
      <c r="AB2075" s="107"/>
      <c r="AC2075" s="106"/>
      <c r="AD2075" s="106"/>
      <c r="AE2075" s="54"/>
      <c r="AF2075" s="104"/>
      <c r="AG2075" s="94"/>
      <c r="AH2075" s="94"/>
      <c r="AI2075"/>
      <c r="AJ2075"/>
      <c r="AM2075" s="13"/>
    </row>
    <row r="2076" spans="1:39" s="8" customFormat="1" ht="24.95" customHeight="1" x14ac:dyDescent="0.25">
      <c r="A2076" s="66" t="str">
        <f t="shared" si="32"/>
        <v/>
      </c>
      <c r="B2076" s="62"/>
      <c r="C2076" s="64" t="str">
        <f>IF(B2076="","",VLOOKUP(B2076,'Base productos'!A$2:H$11812,2,FALSE))</f>
        <v/>
      </c>
      <c r="D2076" s="67" t="str">
        <f>IF(B2076="","",VLOOKUP(B2076,'Base productos'!A$2:H$11812,3,FALSE))</f>
        <v/>
      </c>
      <c r="E2076" s="63" t="str">
        <f>IF(B2076="","",VLOOKUP(B2076,'Base productos'!A$2:H$11812,4,FALSE))</f>
        <v/>
      </c>
      <c r="F2076" s="63" t="str">
        <f>IF(B2076="","",VLOOKUP(B2076,'Base productos'!A$2:H$11812,5,FALSE))</f>
        <v/>
      </c>
      <c r="G2076" s="67" t="str">
        <f>IF(B2076="","",VLOOKUP(B2076,'Base productos'!A$2:H$11812,6,FALSE))</f>
        <v/>
      </c>
      <c r="H2076" s="67" t="str">
        <f>IF(B2076="","",VLOOKUP(B2076,'Base productos'!A$2:H$11812,7,FALSE))</f>
        <v/>
      </c>
      <c r="I2076" s="67" t="str">
        <f>IF(B2076="","",VLOOKUP(B2076,'Base productos'!A$2:H$11812,8,FALSE))</f>
        <v/>
      </c>
      <c r="J2076" s="47"/>
      <c r="K2076" s="48"/>
      <c r="L2076" s="69"/>
      <c r="M2076" s="69"/>
      <c r="N2076" s="69"/>
      <c r="O2076" s="69"/>
      <c r="P2076" s="69"/>
      <c r="Q2076" s="69"/>
      <c r="R2076" s="69"/>
      <c r="S2076" s="69"/>
      <c r="T2076" s="69"/>
      <c r="U2076" s="69"/>
      <c r="V2076" s="69"/>
      <c r="W2076" s="69"/>
      <c r="X2076" s="70"/>
      <c r="Y2076" s="69"/>
      <c r="Z2076" s="70"/>
      <c r="AA2076" s="105"/>
      <c r="AB2076" s="107"/>
      <c r="AC2076" s="106"/>
      <c r="AD2076" s="106"/>
      <c r="AE2076" s="54"/>
      <c r="AF2076" s="104"/>
      <c r="AG2076" s="94"/>
      <c r="AH2076" s="94"/>
      <c r="AI2076"/>
      <c r="AJ2076"/>
      <c r="AM2076" s="13"/>
    </row>
    <row r="2077" spans="1:39" s="8" customFormat="1" ht="24.95" customHeight="1" x14ac:dyDescent="0.25">
      <c r="A2077" s="66" t="str">
        <f t="shared" si="32"/>
        <v/>
      </c>
      <c r="B2077" s="62"/>
      <c r="C2077" s="64" t="str">
        <f>IF(B2077="","",VLOOKUP(B2077,'Base productos'!A$2:H$11812,2,FALSE))</f>
        <v/>
      </c>
      <c r="D2077" s="67" t="str">
        <f>IF(B2077="","",VLOOKUP(B2077,'Base productos'!A$2:H$11812,3,FALSE))</f>
        <v/>
      </c>
      <c r="E2077" s="63" t="str">
        <f>IF(B2077="","",VLOOKUP(B2077,'Base productos'!A$2:H$11812,4,FALSE))</f>
        <v/>
      </c>
      <c r="F2077" s="63" t="str">
        <f>IF(B2077="","",VLOOKUP(B2077,'Base productos'!A$2:H$11812,5,FALSE))</f>
        <v/>
      </c>
      <c r="G2077" s="67" t="str">
        <f>IF(B2077="","",VLOOKUP(B2077,'Base productos'!A$2:H$11812,6,FALSE))</f>
        <v/>
      </c>
      <c r="H2077" s="67" t="str">
        <f>IF(B2077="","",VLOOKUP(B2077,'Base productos'!A$2:H$11812,7,FALSE))</f>
        <v/>
      </c>
      <c r="I2077" s="67" t="str">
        <f>IF(B2077="","",VLOOKUP(B2077,'Base productos'!A$2:H$11812,8,FALSE))</f>
        <v/>
      </c>
      <c r="J2077" s="47"/>
      <c r="K2077" s="48"/>
      <c r="L2077" s="69"/>
      <c r="M2077" s="69"/>
      <c r="N2077" s="69"/>
      <c r="O2077" s="69"/>
      <c r="P2077" s="69"/>
      <c r="Q2077" s="69"/>
      <c r="R2077" s="69"/>
      <c r="S2077" s="69"/>
      <c r="T2077" s="69"/>
      <c r="U2077" s="69"/>
      <c r="V2077" s="69"/>
      <c r="W2077" s="69"/>
      <c r="X2077" s="70"/>
      <c r="Y2077" s="69"/>
      <c r="Z2077" s="70"/>
      <c r="AA2077" s="105"/>
      <c r="AB2077" s="107"/>
      <c r="AC2077" s="106"/>
      <c r="AD2077" s="106"/>
      <c r="AE2077" s="54"/>
      <c r="AF2077" s="104"/>
      <c r="AG2077" s="94"/>
      <c r="AH2077" s="94"/>
      <c r="AI2077"/>
      <c r="AJ2077"/>
      <c r="AM2077" s="13"/>
    </row>
    <row r="2078" spans="1:39" s="8" customFormat="1" ht="24.95" customHeight="1" x14ac:dyDescent="0.25">
      <c r="A2078" s="66" t="str">
        <f t="shared" si="32"/>
        <v/>
      </c>
      <c r="B2078" s="62"/>
      <c r="C2078" s="64" t="str">
        <f>IF(B2078="","",VLOOKUP(B2078,'Base productos'!A$2:H$11812,2,FALSE))</f>
        <v/>
      </c>
      <c r="D2078" s="67" t="str">
        <f>IF(B2078="","",VLOOKUP(B2078,'Base productos'!A$2:H$11812,3,FALSE))</f>
        <v/>
      </c>
      <c r="E2078" s="63" t="str">
        <f>IF(B2078="","",VLOOKUP(B2078,'Base productos'!A$2:H$11812,4,FALSE))</f>
        <v/>
      </c>
      <c r="F2078" s="63" t="str">
        <f>IF(B2078="","",VLOOKUP(B2078,'Base productos'!A$2:H$11812,5,FALSE))</f>
        <v/>
      </c>
      <c r="G2078" s="67" t="str">
        <f>IF(B2078="","",VLOOKUP(B2078,'Base productos'!A$2:H$11812,6,FALSE))</f>
        <v/>
      </c>
      <c r="H2078" s="67" t="str">
        <f>IF(B2078="","",VLOOKUP(B2078,'Base productos'!A$2:H$11812,7,FALSE))</f>
        <v/>
      </c>
      <c r="I2078" s="67" t="str">
        <f>IF(B2078="","",VLOOKUP(B2078,'Base productos'!A$2:H$11812,8,FALSE))</f>
        <v/>
      </c>
      <c r="J2078" s="47"/>
      <c r="K2078" s="48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  <c r="W2078" s="69"/>
      <c r="X2078" s="70"/>
      <c r="Y2078" s="69"/>
      <c r="Z2078" s="70"/>
      <c r="AA2078" s="105"/>
      <c r="AB2078" s="107"/>
      <c r="AC2078" s="106"/>
      <c r="AD2078" s="106"/>
      <c r="AE2078" s="54"/>
      <c r="AF2078" s="104"/>
      <c r="AG2078" s="94"/>
      <c r="AH2078" s="94"/>
      <c r="AI2078"/>
      <c r="AJ2078"/>
      <c r="AM2078" s="13"/>
    </row>
    <row r="2079" spans="1:39" s="8" customFormat="1" ht="24.95" customHeight="1" x14ac:dyDescent="0.25">
      <c r="A2079" s="66" t="str">
        <f t="shared" si="32"/>
        <v/>
      </c>
      <c r="B2079" s="62"/>
      <c r="C2079" s="64" t="str">
        <f>IF(B2079="","",VLOOKUP(B2079,'Base productos'!A$2:H$11812,2,FALSE))</f>
        <v/>
      </c>
      <c r="D2079" s="67" t="str">
        <f>IF(B2079="","",VLOOKUP(B2079,'Base productos'!A$2:H$11812,3,FALSE))</f>
        <v/>
      </c>
      <c r="E2079" s="63" t="str">
        <f>IF(B2079="","",VLOOKUP(B2079,'Base productos'!A$2:H$11812,4,FALSE))</f>
        <v/>
      </c>
      <c r="F2079" s="63" t="str">
        <f>IF(B2079="","",VLOOKUP(B2079,'Base productos'!A$2:H$11812,5,FALSE))</f>
        <v/>
      </c>
      <c r="G2079" s="67" t="str">
        <f>IF(B2079="","",VLOOKUP(B2079,'Base productos'!A$2:H$11812,6,FALSE))</f>
        <v/>
      </c>
      <c r="H2079" s="67" t="str">
        <f>IF(B2079="","",VLOOKUP(B2079,'Base productos'!A$2:H$11812,7,FALSE))</f>
        <v/>
      </c>
      <c r="I2079" s="67" t="str">
        <f>IF(B2079="","",VLOOKUP(B2079,'Base productos'!A$2:H$11812,8,FALSE))</f>
        <v/>
      </c>
      <c r="J2079" s="47"/>
      <c r="K2079" s="48"/>
      <c r="L2079" s="69"/>
      <c r="M2079" s="69"/>
      <c r="N2079" s="69"/>
      <c r="O2079" s="69"/>
      <c r="P2079" s="69"/>
      <c r="Q2079" s="69"/>
      <c r="R2079" s="69"/>
      <c r="S2079" s="69"/>
      <c r="T2079" s="69"/>
      <c r="U2079" s="69"/>
      <c r="V2079" s="69"/>
      <c r="W2079" s="69"/>
      <c r="X2079" s="70"/>
      <c r="Y2079" s="69"/>
      <c r="Z2079" s="70"/>
      <c r="AA2079" s="105"/>
      <c r="AB2079" s="107"/>
      <c r="AC2079" s="106"/>
      <c r="AD2079" s="106"/>
      <c r="AE2079" s="54"/>
      <c r="AF2079" s="104"/>
      <c r="AG2079" s="94"/>
      <c r="AH2079" s="94"/>
      <c r="AI2079"/>
      <c r="AJ2079"/>
      <c r="AM2079" s="13"/>
    </row>
    <row r="2080" spans="1:39" s="8" customFormat="1" ht="24.95" customHeight="1" x14ac:dyDescent="0.25">
      <c r="A2080" s="66" t="str">
        <f t="shared" si="32"/>
        <v/>
      </c>
      <c r="B2080" s="62"/>
      <c r="C2080" s="64" t="str">
        <f>IF(B2080="","",VLOOKUP(B2080,'Base productos'!A$2:H$11812,2,FALSE))</f>
        <v/>
      </c>
      <c r="D2080" s="67" t="str">
        <f>IF(B2080="","",VLOOKUP(B2080,'Base productos'!A$2:H$11812,3,FALSE))</f>
        <v/>
      </c>
      <c r="E2080" s="63" t="str">
        <f>IF(B2080="","",VLOOKUP(B2080,'Base productos'!A$2:H$11812,4,FALSE))</f>
        <v/>
      </c>
      <c r="F2080" s="63" t="str">
        <f>IF(B2080="","",VLOOKUP(B2080,'Base productos'!A$2:H$11812,5,FALSE))</f>
        <v/>
      </c>
      <c r="G2080" s="67" t="str">
        <f>IF(B2080="","",VLOOKUP(B2080,'Base productos'!A$2:H$11812,6,FALSE))</f>
        <v/>
      </c>
      <c r="H2080" s="67" t="str">
        <f>IF(B2080="","",VLOOKUP(B2080,'Base productos'!A$2:H$11812,7,FALSE))</f>
        <v/>
      </c>
      <c r="I2080" s="67" t="str">
        <f>IF(B2080="","",VLOOKUP(B2080,'Base productos'!A$2:H$11812,8,FALSE))</f>
        <v/>
      </c>
      <c r="J2080" s="47"/>
      <c r="K2080" s="48"/>
      <c r="L2080" s="69"/>
      <c r="M2080" s="69"/>
      <c r="N2080" s="69"/>
      <c r="O2080" s="69"/>
      <c r="P2080" s="69"/>
      <c r="Q2080" s="69"/>
      <c r="R2080" s="69"/>
      <c r="S2080" s="69"/>
      <c r="T2080" s="69"/>
      <c r="U2080" s="69"/>
      <c r="V2080" s="69"/>
      <c r="W2080" s="69"/>
      <c r="X2080" s="70"/>
      <c r="Y2080" s="69"/>
      <c r="Z2080" s="70"/>
      <c r="AA2080" s="105"/>
      <c r="AB2080" s="107"/>
      <c r="AC2080" s="106"/>
      <c r="AD2080" s="106"/>
      <c r="AE2080" s="54"/>
      <c r="AF2080" s="104"/>
      <c r="AG2080" s="94"/>
      <c r="AH2080" s="94"/>
      <c r="AI2080"/>
      <c r="AJ2080"/>
      <c r="AM2080" s="13"/>
    </row>
    <row r="2081" spans="1:39" s="8" customFormat="1" ht="24.95" customHeight="1" x14ac:dyDescent="0.25">
      <c r="A2081" s="66" t="str">
        <f t="shared" si="32"/>
        <v/>
      </c>
      <c r="B2081" s="62"/>
      <c r="C2081" s="64" t="str">
        <f>IF(B2081="","",VLOOKUP(B2081,'Base productos'!A$2:H$11812,2,FALSE))</f>
        <v/>
      </c>
      <c r="D2081" s="67" t="str">
        <f>IF(B2081="","",VLOOKUP(B2081,'Base productos'!A$2:H$11812,3,FALSE))</f>
        <v/>
      </c>
      <c r="E2081" s="63" t="str">
        <f>IF(B2081="","",VLOOKUP(B2081,'Base productos'!A$2:H$11812,4,FALSE))</f>
        <v/>
      </c>
      <c r="F2081" s="63" t="str">
        <f>IF(B2081="","",VLOOKUP(B2081,'Base productos'!A$2:H$11812,5,FALSE))</f>
        <v/>
      </c>
      <c r="G2081" s="67" t="str">
        <f>IF(B2081="","",VLOOKUP(B2081,'Base productos'!A$2:H$11812,6,FALSE))</f>
        <v/>
      </c>
      <c r="H2081" s="67" t="str">
        <f>IF(B2081="","",VLOOKUP(B2081,'Base productos'!A$2:H$11812,7,FALSE))</f>
        <v/>
      </c>
      <c r="I2081" s="67" t="str">
        <f>IF(B2081="","",VLOOKUP(B2081,'Base productos'!A$2:H$11812,8,FALSE))</f>
        <v/>
      </c>
      <c r="J2081" s="47"/>
      <c r="K2081" s="48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  <c r="W2081" s="69"/>
      <c r="X2081" s="70"/>
      <c r="Y2081" s="69"/>
      <c r="Z2081" s="70"/>
      <c r="AA2081" s="105"/>
      <c r="AB2081" s="107"/>
      <c r="AC2081" s="106"/>
      <c r="AD2081" s="106"/>
      <c r="AE2081" s="54"/>
      <c r="AF2081" s="104"/>
      <c r="AG2081" s="94"/>
      <c r="AH2081" s="94"/>
      <c r="AI2081"/>
      <c r="AJ2081"/>
      <c r="AM2081" s="13"/>
    </row>
    <row r="2082" spans="1:39" s="8" customFormat="1" ht="24.95" customHeight="1" x14ac:dyDescent="0.25">
      <c r="A2082" s="66" t="str">
        <f t="shared" si="32"/>
        <v/>
      </c>
      <c r="B2082" s="62"/>
      <c r="C2082" s="64" t="str">
        <f>IF(B2082="","",VLOOKUP(B2082,'Base productos'!A$2:H$11812,2,FALSE))</f>
        <v/>
      </c>
      <c r="D2082" s="67" t="str">
        <f>IF(B2082="","",VLOOKUP(B2082,'Base productos'!A$2:H$11812,3,FALSE))</f>
        <v/>
      </c>
      <c r="E2082" s="63" t="str">
        <f>IF(B2082="","",VLOOKUP(B2082,'Base productos'!A$2:H$11812,4,FALSE))</f>
        <v/>
      </c>
      <c r="F2082" s="63" t="str">
        <f>IF(B2082="","",VLOOKUP(B2082,'Base productos'!A$2:H$11812,5,FALSE))</f>
        <v/>
      </c>
      <c r="G2082" s="67" t="str">
        <f>IF(B2082="","",VLOOKUP(B2082,'Base productos'!A$2:H$11812,6,FALSE))</f>
        <v/>
      </c>
      <c r="H2082" s="67" t="str">
        <f>IF(B2082="","",VLOOKUP(B2082,'Base productos'!A$2:H$11812,7,FALSE))</f>
        <v/>
      </c>
      <c r="I2082" s="67" t="str">
        <f>IF(B2082="","",VLOOKUP(B2082,'Base productos'!A$2:H$11812,8,FALSE))</f>
        <v/>
      </c>
      <c r="J2082" s="47"/>
      <c r="K2082" s="48"/>
      <c r="L2082" s="69"/>
      <c r="M2082" s="69"/>
      <c r="N2082" s="69"/>
      <c r="O2082" s="69"/>
      <c r="P2082" s="69"/>
      <c r="Q2082" s="69"/>
      <c r="R2082" s="69"/>
      <c r="S2082" s="69"/>
      <c r="T2082" s="69"/>
      <c r="U2082" s="69"/>
      <c r="V2082" s="69"/>
      <c r="W2082" s="69"/>
      <c r="X2082" s="70"/>
      <c r="Y2082" s="69"/>
      <c r="Z2082" s="70"/>
      <c r="AA2082" s="105"/>
      <c r="AB2082" s="107"/>
      <c r="AC2082" s="106"/>
      <c r="AD2082" s="106"/>
      <c r="AE2082" s="54"/>
      <c r="AF2082" s="104"/>
      <c r="AG2082" s="94"/>
      <c r="AH2082" s="94"/>
      <c r="AI2082"/>
      <c r="AJ2082"/>
      <c r="AM2082" s="13"/>
    </row>
    <row r="2083" spans="1:39" s="8" customFormat="1" ht="24.95" customHeight="1" x14ac:dyDescent="0.25">
      <c r="A2083" s="66" t="str">
        <f t="shared" si="32"/>
        <v/>
      </c>
      <c r="B2083" s="62"/>
      <c r="C2083" s="64" t="str">
        <f>IF(B2083="","",VLOOKUP(B2083,'Base productos'!A$2:H$11812,2,FALSE))</f>
        <v/>
      </c>
      <c r="D2083" s="67" t="str">
        <f>IF(B2083="","",VLOOKUP(B2083,'Base productos'!A$2:H$11812,3,FALSE))</f>
        <v/>
      </c>
      <c r="E2083" s="63" t="str">
        <f>IF(B2083="","",VLOOKUP(B2083,'Base productos'!A$2:H$11812,4,FALSE))</f>
        <v/>
      </c>
      <c r="F2083" s="63" t="str">
        <f>IF(B2083="","",VLOOKUP(B2083,'Base productos'!A$2:H$11812,5,FALSE))</f>
        <v/>
      </c>
      <c r="G2083" s="67" t="str">
        <f>IF(B2083="","",VLOOKUP(B2083,'Base productos'!A$2:H$11812,6,FALSE))</f>
        <v/>
      </c>
      <c r="H2083" s="67" t="str">
        <f>IF(B2083="","",VLOOKUP(B2083,'Base productos'!A$2:H$11812,7,FALSE))</f>
        <v/>
      </c>
      <c r="I2083" s="67" t="str">
        <f>IF(B2083="","",VLOOKUP(B2083,'Base productos'!A$2:H$11812,8,FALSE))</f>
        <v/>
      </c>
      <c r="J2083" s="47"/>
      <c r="K2083" s="48"/>
      <c r="L2083" s="69"/>
      <c r="M2083" s="69"/>
      <c r="N2083" s="69"/>
      <c r="O2083" s="69"/>
      <c r="P2083" s="69"/>
      <c r="Q2083" s="69"/>
      <c r="R2083" s="69"/>
      <c r="S2083" s="69"/>
      <c r="T2083" s="69"/>
      <c r="U2083" s="69"/>
      <c r="V2083" s="69"/>
      <c r="W2083" s="69"/>
      <c r="X2083" s="70"/>
      <c r="Y2083" s="69"/>
      <c r="Z2083" s="70"/>
      <c r="AA2083" s="105"/>
      <c r="AB2083" s="107"/>
      <c r="AC2083" s="106"/>
      <c r="AD2083" s="106"/>
      <c r="AE2083" s="54"/>
      <c r="AF2083" s="104"/>
      <c r="AG2083" s="94"/>
      <c r="AH2083" s="94"/>
      <c r="AI2083"/>
      <c r="AJ2083"/>
      <c r="AM2083" s="13"/>
    </row>
    <row r="2084" spans="1:39" s="8" customFormat="1" ht="24.95" customHeight="1" x14ac:dyDescent="0.25">
      <c r="A2084" s="66" t="str">
        <f t="shared" si="32"/>
        <v/>
      </c>
      <c r="B2084" s="62"/>
      <c r="C2084" s="64" t="str">
        <f>IF(B2084="","",VLOOKUP(B2084,'Base productos'!A$2:H$11812,2,FALSE))</f>
        <v/>
      </c>
      <c r="D2084" s="67" t="str">
        <f>IF(B2084="","",VLOOKUP(B2084,'Base productos'!A$2:H$11812,3,FALSE))</f>
        <v/>
      </c>
      <c r="E2084" s="63" t="str">
        <f>IF(B2084="","",VLOOKUP(B2084,'Base productos'!A$2:H$11812,4,FALSE))</f>
        <v/>
      </c>
      <c r="F2084" s="63" t="str">
        <f>IF(B2084="","",VLOOKUP(B2084,'Base productos'!A$2:H$11812,5,FALSE))</f>
        <v/>
      </c>
      <c r="G2084" s="67" t="str">
        <f>IF(B2084="","",VLOOKUP(B2084,'Base productos'!A$2:H$11812,6,FALSE))</f>
        <v/>
      </c>
      <c r="H2084" s="67" t="str">
        <f>IF(B2084="","",VLOOKUP(B2084,'Base productos'!A$2:H$11812,7,FALSE))</f>
        <v/>
      </c>
      <c r="I2084" s="67" t="str">
        <f>IF(B2084="","",VLOOKUP(B2084,'Base productos'!A$2:H$11812,8,FALSE))</f>
        <v/>
      </c>
      <c r="J2084" s="47"/>
      <c r="K2084" s="48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  <c r="W2084" s="69"/>
      <c r="X2084" s="70"/>
      <c r="Y2084" s="69"/>
      <c r="Z2084" s="70"/>
      <c r="AA2084" s="105"/>
      <c r="AB2084" s="107"/>
      <c r="AC2084" s="106"/>
      <c r="AD2084" s="106"/>
      <c r="AE2084" s="54"/>
      <c r="AF2084" s="104"/>
      <c r="AG2084" s="94"/>
      <c r="AH2084" s="94"/>
      <c r="AI2084"/>
      <c r="AJ2084"/>
      <c r="AM2084" s="13"/>
    </row>
    <row r="2085" spans="1:39" s="8" customFormat="1" ht="24.95" customHeight="1" x14ac:dyDescent="0.25">
      <c r="A2085" s="66" t="str">
        <f t="shared" si="32"/>
        <v/>
      </c>
      <c r="B2085" s="62"/>
      <c r="C2085" s="64" t="str">
        <f>IF(B2085="","",VLOOKUP(B2085,'Base productos'!A$2:H$11812,2,FALSE))</f>
        <v/>
      </c>
      <c r="D2085" s="67" t="str">
        <f>IF(B2085="","",VLOOKUP(B2085,'Base productos'!A$2:H$11812,3,FALSE))</f>
        <v/>
      </c>
      <c r="E2085" s="63" t="str">
        <f>IF(B2085="","",VLOOKUP(B2085,'Base productos'!A$2:H$11812,4,FALSE))</f>
        <v/>
      </c>
      <c r="F2085" s="63" t="str">
        <f>IF(B2085="","",VLOOKUP(B2085,'Base productos'!A$2:H$11812,5,FALSE))</f>
        <v/>
      </c>
      <c r="G2085" s="67" t="str">
        <f>IF(B2085="","",VLOOKUP(B2085,'Base productos'!A$2:H$11812,6,FALSE))</f>
        <v/>
      </c>
      <c r="H2085" s="67" t="str">
        <f>IF(B2085="","",VLOOKUP(B2085,'Base productos'!A$2:H$11812,7,FALSE))</f>
        <v/>
      </c>
      <c r="I2085" s="67" t="str">
        <f>IF(B2085="","",VLOOKUP(B2085,'Base productos'!A$2:H$11812,8,FALSE))</f>
        <v/>
      </c>
      <c r="J2085" s="47"/>
      <c r="K2085" s="48"/>
      <c r="L2085" s="69"/>
      <c r="M2085" s="69"/>
      <c r="N2085" s="69"/>
      <c r="O2085" s="69"/>
      <c r="P2085" s="69"/>
      <c r="Q2085" s="69"/>
      <c r="R2085" s="69"/>
      <c r="S2085" s="69"/>
      <c r="T2085" s="69"/>
      <c r="U2085" s="69"/>
      <c r="V2085" s="69"/>
      <c r="W2085" s="69"/>
      <c r="X2085" s="70"/>
      <c r="Y2085" s="69"/>
      <c r="Z2085" s="70"/>
      <c r="AA2085" s="105"/>
      <c r="AB2085" s="107"/>
      <c r="AC2085" s="106"/>
      <c r="AD2085" s="106"/>
      <c r="AE2085" s="54"/>
      <c r="AF2085" s="104"/>
      <c r="AG2085" s="94"/>
      <c r="AH2085" s="94"/>
      <c r="AI2085"/>
      <c r="AJ2085"/>
      <c r="AM2085" s="13"/>
    </row>
    <row r="2086" spans="1:39" s="8" customFormat="1" ht="24.95" customHeight="1" x14ac:dyDescent="0.25">
      <c r="A2086" s="66" t="str">
        <f t="shared" si="32"/>
        <v/>
      </c>
      <c r="B2086" s="62"/>
      <c r="C2086" s="64" t="str">
        <f>IF(B2086="","",VLOOKUP(B2086,'Base productos'!A$2:H$11812,2,FALSE))</f>
        <v/>
      </c>
      <c r="D2086" s="67" t="str">
        <f>IF(B2086="","",VLOOKUP(B2086,'Base productos'!A$2:H$11812,3,FALSE))</f>
        <v/>
      </c>
      <c r="E2086" s="63" t="str">
        <f>IF(B2086="","",VLOOKUP(B2086,'Base productos'!A$2:H$11812,4,FALSE))</f>
        <v/>
      </c>
      <c r="F2086" s="63" t="str">
        <f>IF(B2086="","",VLOOKUP(B2086,'Base productos'!A$2:H$11812,5,FALSE))</f>
        <v/>
      </c>
      <c r="G2086" s="67" t="str">
        <f>IF(B2086="","",VLOOKUP(B2086,'Base productos'!A$2:H$11812,6,FALSE))</f>
        <v/>
      </c>
      <c r="H2086" s="67" t="str">
        <f>IF(B2086="","",VLOOKUP(B2086,'Base productos'!A$2:H$11812,7,FALSE))</f>
        <v/>
      </c>
      <c r="I2086" s="67" t="str">
        <f>IF(B2086="","",VLOOKUP(B2086,'Base productos'!A$2:H$11812,8,FALSE))</f>
        <v/>
      </c>
      <c r="J2086" s="47"/>
      <c r="K2086" s="48"/>
      <c r="L2086" s="69"/>
      <c r="M2086" s="69"/>
      <c r="N2086" s="69"/>
      <c r="O2086" s="69"/>
      <c r="P2086" s="69"/>
      <c r="Q2086" s="69"/>
      <c r="R2086" s="69"/>
      <c r="S2086" s="69"/>
      <c r="T2086" s="69"/>
      <c r="U2086" s="69"/>
      <c r="V2086" s="69"/>
      <c r="W2086" s="69"/>
      <c r="X2086" s="70"/>
      <c r="Y2086" s="69"/>
      <c r="Z2086" s="70"/>
      <c r="AA2086" s="105"/>
      <c r="AB2086" s="107"/>
      <c r="AC2086" s="106"/>
      <c r="AD2086" s="106"/>
      <c r="AE2086" s="54"/>
      <c r="AF2086" s="104"/>
      <c r="AG2086" s="94"/>
      <c r="AH2086" s="94"/>
      <c r="AI2086"/>
      <c r="AJ2086"/>
      <c r="AM2086" s="13"/>
    </row>
    <row r="2087" spans="1:39" s="8" customFormat="1" ht="24.95" customHeight="1" x14ac:dyDescent="0.25">
      <c r="A2087" s="66" t="str">
        <f t="shared" si="32"/>
        <v/>
      </c>
      <c r="B2087" s="62"/>
      <c r="C2087" s="64" t="str">
        <f>IF(B2087="","",VLOOKUP(B2087,'Base productos'!A$2:H$11812,2,FALSE))</f>
        <v/>
      </c>
      <c r="D2087" s="67" t="str">
        <f>IF(B2087="","",VLOOKUP(B2087,'Base productos'!A$2:H$11812,3,FALSE))</f>
        <v/>
      </c>
      <c r="E2087" s="63" t="str">
        <f>IF(B2087="","",VLOOKUP(B2087,'Base productos'!A$2:H$11812,4,FALSE))</f>
        <v/>
      </c>
      <c r="F2087" s="63" t="str">
        <f>IF(B2087="","",VLOOKUP(B2087,'Base productos'!A$2:H$11812,5,FALSE))</f>
        <v/>
      </c>
      <c r="G2087" s="67" t="str">
        <f>IF(B2087="","",VLOOKUP(B2087,'Base productos'!A$2:H$11812,6,FALSE))</f>
        <v/>
      </c>
      <c r="H2087" s="67" t="str">
        <f>IF(B2087="","",VLOOKUP(B2087,'Base productos'!A$2:H$11812,7,FALSE))</f>
        <v/>
      </c>
      <c r="I2087" s="67" t="str">
        <f>IF(B2087="","",VLOOKUP(B2087,'Base productos'!A$2:H$11812,8,FALSE))</f>
        <v/>
      </c>
      <c r="J2087" s="47"/>
      <c r="K2087" s="48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  <c r="X2087" s="70"/>
      <c r="Y2087" s="69"/>
      <c r="Z2087" s="70"/>
      <c r="AA2087" s="105"/>
      <c r="AB2087" s="107"/>
      <c r="AC2087" s="106"/>
      <c r="AD2087" s="106"/>
      <c r="AE2087" s="54"/>
      <c r="AF2087" s="104"/>
      <c r="AG2087" s="94"/>
      <c r="AH2087" s="94"/>
      <c r="AI2087"/>
      <c r="AJ2087"/>
      <c r="AM2087" s="13"/>
    </row>
    <row r="2088" spans="1:39" s="8" customFormat="1" ht="24.95" customHeight="1" x14ac:dyDescent="0.25">
      <c r="A2088" s="66" t="str">
        <f t="shared" si="32"/>
        <v/>
      </c>
      <c r="B2088" s="62"/>
      <c r="C2088" s="64" t="str">
        <f>IF(B2088="","",VLOOKUP(B2088,'Base productos'!A$2:H$11812,2,FALSE))</f>
        <v/>
      </c>
      <c r="D2088" s="67" t="str">
        <f>IF(B2088="","",VLOOKUP(B2088,'Base productos'!A$2:H$11812,3,FALSE))</f>
        <v/>
      </c>
      <c r="E2088" s="63" t="str">
        <f>IF(B2088="","",VLOOKUP(B2088,'Base productos'!A$2:H$11812,4,FALSE))</f>
        <v/>
      </c>
      <c r="F2088" s="63" t="str">
        <f>IF(B2088="","",VLOOKUP(B2088,'Base productos'!A$2:H$11812,5,FALSE))</f>
        <v/>
      </c>
      <c r="G2088" s="67" t="str">
        <f>IF(B2088="","",VLOOKUP(B2088,'Base productos'!A$2:H$11812,6,FALSE))</f>
        <v/>
      </c>
      <c r="H2088" s="67" t="str">
        <f>IF(B2088="","",VLOOKUP(B2088,'Base productos'!A$2:H$11812,7,FALSE))</f>
        <v/>
      </c>
      <c r="I2088" s="67" t="str">
        <f>IF(B2088="","",VLOOKUP(B2088,'Base productos'!A$2:H$11812,8,FALSE))</f>
        <v/>
      </c>
      <c r="J2088" s="47"/>
      <c r="K2088" s="48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  <c r="W2088" s="69"/>
      <c r="X2088" s="70"/>
      <c r="Y2088" s="69"/>
      <c r="Z2088" s="70"/>
      <c r="AA2088" s="105"/>
      <c r="AB2088" s="107"/>
      <c r="AC2088" s="106"/>
      <c r="AD2088" s="106"/>
      <c r="AE2088" s="54"/>
      <c r="AF2088" s="104"/>
      <c r="AG2088" s="94"/>
      <c r="AH2088" s="94"/>
      <c r="AI2088"/>
      <c r="AJ2088"/>
      <c r="AM2088" s="13"/>
    </row>
    <row r="2089" spans="1:39" s="8" customFormat="1" ht="24.95" customHeight="1" x14ac:dyDescent="0.25">
      <c r="A2089" s="66" t="str">
        <f t="shared" si="32"/>
        <v/>
      </c>
      <c r="B2089" s="62"/>
      <c r="C2089" s="64" t="str">
        <f>IF(B2089="","",VLOOKUP(B2089,'Base productos'!A$2:H$11812,2,FALSE))</f>
        <v/>
      </c>
      <c r="D2089" s="67" t="str">
        <f>IF(B2089="","",VLOOKUP(B2089,'Base productos'!A$2:H$11812,3,FALSE))</f>
        <v/>
      </c>
      <c r="E2089" s="63" t="str">
        <f>IF(B2089="","",VLOOKUP(B2089,'Base productos'!A$2:H$11812,4,FALSE))</f>
        <v/>
      </c>
      <c r="F2089" s="63" t="str">
        <f>IF(B2089="","",VLOOKUP(B2089,'Base productos'!A$2:H$11812,5,FALSE))</f>
        <v/>
      </c>
      <c r="G2089" s="67" t="str">
        <f>IF(B2089="","",VLOOKUP(B2089,'Base productos'!A$2:H$11812,6,FALSE))</f>
        <v/>
      </c>
      <c r="H2089" s="67" t="str">
        <f>IF(B2089="","",VLOOKUP(B2089,'Base productos'!A$2:H$11812,7,FALSE))</f>
        <v/>
      </c>
      <c r="I2089" s="67" t="str">
        <f>IF(B2089="","",VLOOKUP(B2089,'Base productos'!A$2:H$11812,8,FALSE))</f>
        <v/>
      </c>
      <c r="J2089" s="47"/>
      <c r="K2089" s="48"/>
      <c r="L2089" s="69"/>
      <c r="M2089" s="69"/>
      <c r="N2089" s="69"/>
      <c r="O2089" s="69"/>
      <c r="P2089" s="69"/>
      <c r="Q2089" s="69"/>
      <c r="R2089" s="69"/>
      <c r="S2089" s="69"/>
      <c r="T2089" s="69"/>
      <c r="U2089" s="69"/>
      <c r="V2089" s="69"/>
      <c r="W2089" s="69"/>
      <c r="X2089" s="70"/>
      <c r="Y2089" s="69"/>
      <c r="Z2089" s="70"/>
      <c r="AA2089" s="105"/>
      <c r="AB2089" s="107"/>
      <c r="AC2089" s="106"/>
      <c r="AD2089" s="106"/>
      <c r="AE2089" s="54"/>
      <c r="AF2089" s="104"/>
      <c r="AG2089" s="94"/>
      <c r="AH2089" s="94"/>
      <c r="AI2089"/>
      <c r="AJ2089"/>
      <c r="AM2089" s="13"/>
    </row>
    <row r="2090" spans="1:39" s="8" customFormat="1" ht="24.95" customHeight="1" x14ac:dyDescent="0.25">
      <c r="A2090" s="66" t="str">
        <f t="shared" si="32"/>
        <v/>
      </c>
      <c r="B2090" s="62"/>
      <c r="C2090" s="64" t="str">
        <f>IF(B2090="","",VLOOKUP(B2090,'Base productos'!A$2:H$11812,2,FALSE))</f>
        <v/>
      </c>
      <c r="D2090" s="67" t="str">
        <f>IF(B2090="","",VLOOKUP(B2090,'Base productos'!A$2:H$11812,3,FALSE))</f>
        <v/>
      </c>
      <c r="E2090" s="63" t="str">
        <f>IF(B2090="","",VLOOKUP(B2090,'Base productos'!A$2:H$11812,4,FALSE))</f>
        <v/>
      </c>
      <c r="F2090" s="63" t="str">
        <f>IF(B2090="","",VLOOKUP(B2090,'Base productos'!A$2:H$11812,5,FALSE))</f>
        <v/>
      </c>
      <c r="G2090" s="67" t="str">
        <f>IF(B2090="","",VLOOKUP(B2090,'Base productos'!A$2:H$11812,6,FALSE))</f>
        <v/>
      </c>
      <c r="H2090" s="67" t="str">
        <f>IF(B2090="","",VLOOKUP(B2090,'Base productos'!A$2:H$11812,7,FALSE))</f>
        <v/>
      </c>
      <c r="I2090" s="67" t="str">
        <f>IF(B2090="","",VLOOKUP(B2090,'Base productos'!A$2:H$11812,8,FALSE))</f>
        <v/>
      </c>
      <c r="J2090" s="47"/>
      <c r="K2090" s="48"/>
      <c r="L2090" s="69"/>
      <c r="M2090" s="69"/>
      <c r="N2090" s="69"/>
      <c r="O2090" s="69"/>
      <c r="P2090" s="69"/>
      <c r="Q2090" s="69"/>
      <c r="R2090" s="69"/>
      <c r="S2090" s="69"/>
      <c r="T2090" s="69"/>
      <c r="U2090" s="69"/>
      <c r="V2090" s="69"/>
      <c r="W2090" s="69"/>
      <c r="X2090" s="70"/>
      <c r="Y2090" s="69"/>
      <c r="Z2090" s="70"/>
      <c r="AA2090" s="105"/>
      <c r="AB2090" s="107"/>
      <c r="AC2090" s="106"/>
      <c r="AD2090" s="106"/>
      <c r="AE2090" s="54"/>
      <c r="AF2090" s="104"/>
      <c r="AG2090" s="94"/>
      <c r="AH2090" s="94"/>
      <c r="AI2090"/>
      <c r="AJ2090"/>
      <c r="AM2090" s="13"/>
    </row>
    <row r="2091" spans="1:39" s="8" customFormat="1" ht="24.95" customHeight="1" x14ac:dyDescent="0.25">
      <c r="A2091" s="66" t="str">
        <f t="shared" si="32"/>
        <v/>
      </c>
      <c r="B2091" s="62"/>
      <c r="C2091" s="64" t="str">
        <f>IF(B2091="","",VLOOKUP(B2091,'Base productos'!A$2:H$11812,2,FALSE))</f>
        <v/>
      </c>
      <c r="D2091" s="67" t="str">
        <f>IF(B2091="","",VLOOKUP(B2091,'Base productos'!A$2:H$11812,3,FALSE))</f>
        <v/>
      </c>
      <c r="E2091" s="63" t="str">
        <f>IF(B2091="","",VLOOKUP(B2091,'Base productos'!A$2:H$11812,4,FALSE))</f>
        <v/>
      </c>
      <c r="F2091" s="63" t="str">
        <f>IF(B2091="","",VLOOKUP(B2091,'Base productos'!A$2:H$11812,5,FALSE))</f>
        <v/>
      </c>
      <c r="G2091" s="67" t="str">
        <f>IF(B2091="","",VLOOKUP(B2091,'Base productos'!A$2:H$11812,6,FALSE))</f>
        <v/>
      </c>
      <c r="H2091" s="67" t="str">
        <f>IF(B2091="","",VLOOKUP(B2091,'Base productos'!A$2:H$11812,7,FALSE))</f>
        <v/>
      </c>
      <c r="I2091" s="67" t="str">
        <f>IF(B2091="","",VLOOKUP(B2091,'Base productos'!A$2:H$11812,8,FALSE))</f>
        <v/>
      </c>
      <c r="J2091" s="47"/>
      <c r="K2091" s="48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  <c r="W2091" s="69"/>
      <c r="X2091" s="70"/>
      <c r="Y2091" s="69"/>
      <c r="Z2091" s="70"/>
      <c r="AA2091" s="105"/>
      <c r="AB2091" s="107"/>
      <c r="AC2091" s="106"/>
      <c r="AD2091" s="106"/>
      <c r="AE2091" s="54"/>
      <c r="AF2091" s="104"/>
      <c r="AG2091" s="94"/>
      <c r="AH2091" s="94"/>
      <c r="AI2091"/>
      <c r="AJ2091"/>
      <c r="AM2091" s="13"/>
    </row>
    <row r="2092" spans="1:39" s="8" customFormat="1" ht="24.95" customHeight="1" x14ac:dyDescent="0.25">
      <c r="A2092" s="66" t="str">
        <f t="shared" si="32"/>
        <v/>
      </c>
      <c r="B2092" s="62"/>
      <c r="C2092" s="64" t="str">
        <f>IF(B2092="","",VLOOKUP(B2092,'Base productos'!A$2:H$11812,2,FALSE))</f>
        <v/>
      </c>
      <c r="D2092" s="67" t="str">
        <f>IF(B2092="","",VLOOKUP(B2092,'Base productos'!A$2:H$11812,3,FALSE))</f>
        <v/>
      </c>
      <c r="E2092" s="63" t="str">
        <f>IF(B2092="","",VLOOKUP(B2092,'Base productos'!A$2:H$11812,4,FALSE))</f>
        <v/>
      </c>
      <c r="F2092" s="63" t="str">
        <f>IF(B2092="","",VLOOKUP(B2092,'Base productos'!A$2:H$11812,5,FALSE))</f>
        <v/>
      </c>
      <c r="G2092" s="67" t="str">
        <f>IF(B2092="","",VLOOKUP(B2092,'Base productos'!A$2:H$11812,6,FALSE))</f>
        <v/>
      </c>
      <c r="H2092" s="67" t="str">
        <f>IF(B2092="","",VLOOKUP(B2092,'Base productos'!A$2:H$11812,7,FALSE))</f>
        <v/>
      </c>
      <c r="I2092" s="67" t="str">
        <f>IF(B2092="","",VLOOKUP(B2092,'Base productos'!A$2:H$11812,8,FALSE))</f>
        <v/>
      </c>
      <c r="J2092" s="47"/>
      <c r="K2092" s="48"/>
      <c r="L2092" s="69"/>
      <c r="M2092" s="69"/>
      <c r="N2092" s="69"/>
      <c r="O2092" s="69"/>
      <c r="P2092" s="69"/>
      <c r="Q2092" s="69"/>
      <c r="R2092" s="69"/>
      <c r="S2092" s="69"/>
      <c r="T2092" s="69"/>
      <c r="U2092" s="69"/>
      <c r="V2092" s="69"/>
      <c r="W2092" s="69"/>
      <c r="X2092" s="70"/>
      <c r="Y2092" s="69"/>
      <c r="Z2092" s="70"/>
      <c r="AA2092" s="105"/>
      <c r="AB2092" s="107"/>
      <c r="AC2092" s="106"/>
      <c r="AD2092" s="106"/>
      <c r="AE2092" s="54"/>
      <c r="AF2092" s="104"/>
      <c r="AG2092" s="94"/>
      <c r="AH2092" s="94"/>
      <c r="AI2092"/>
      <c r="AJ2092"/>
      <c r="AM2092" s="13"/>
    </row>
    <row r="2093" spans="1:39" s="8" customFormat="1" ht="24.95" customHeight="1" x14ac:dyDescent="0.25">
      <c r="A2093" s="66" t="str">
        <f t="shared" si="32"/>
        <v/>
      </c>
      <c r="B2093" s="62"/>
      <c r="C2093" s="64" t="str">
        <f>IF(B2093="","",VLOOKUP(B2093,'Base productos'!A$2:H$11812,2,FALSE))</f>
        <v/>
      </c>
      <c r="D2093" s="67" t="str">
        <f>IF(B2093="","",VLOOKUP(B2093,'Base productos'!A$2:H$11812,3,FALSE))</f>
        <v/>
      </c>
      <c r="E2093" s="63" t="str">
        <f>IF(B2093="","",VLOOKUP(B2093,'Base productos'!A$2:H$11812,4,FALSE))</f>
        <v/>
      </c>
      <c r="F2093" s="63" t="str">
        <f>IF(B2093="","",VLOOKUP(B2093,'Base productos'!A$2:H$11812,5,FALSE))</f>
        <v/>
      </c>
      <c r="G2093" s="67" t="str">
        <f>IF(B2093="","",VLOOKUP(B2093,'Base productos'!A$2:H$11812,6,FALSE))</f>
        <v/>
      </c>
      <c r="H2093" s="67" t="str">
        <f>IF(B2093="","",VLOOKUP(B2093,'Base productos'!A$2:H$11812,7,FALSE))</f>
        <v/>
      </c>
      <c r="I2093" s="67" t="str">
        <f>IF(B2093="","",VLOOKUP(B2093,'Base productos'!A$2:H$11812,8,FALSE))</f>
        <v/>
      </c>
      <c r="J2093" s="47"/>
      <c r="K2093" s="48"/>
      <c r="L2093" s="69"/>
      <c r="M2093" s="69"/>
      <c r="N2093" s="69"/>
      <c r="O2093" s="69"/>
      <c r="P2093" s="69"/>
      <c r="Q2093" s="69"/>
      <c r="R2093" s="69"/>
      <c r="S2093" s="69"/>
      <c r="T2093" s="69"/>
      <c r="U2093" s="69"/>
      <c r="V2093" s="69"/>
      <c r="W2093" s="69"/>
      <c r="X2093" s="70"/>
      <c r="Y2093" s="69"/>
      <c r="Z2093" s="70"/>
      <c r="AA2093" s="105"/>
      <c r="AB2093" s="107"/>
      <c r="AC2093" s="106"/>
      <c r="AD2093" s="106"/>
      <c r="AE2093" s="54"/>
      <c r="AF2093" s="104"/>
      <c r="AG2093" s="94"/>
      <c r="AH2093" s="94"/>
      <c r="AI2093"/>
      <c r="AJ2093"/>
      <c r="AM2093" s="13"/>
    </row>
    <row r="2094" spans="1:39" s="8" customFormat="1" ht="24.95" customHeight="1" x14ac:dyDescent="0.25">
      <c r="A2094" s="66" t="str">
        <f t="shared" si="32"/>
        <v/>
      </c>
      <c r="B2094" s="62"/>
      <c r="C2094" s="64" t="str">
        <f>IF(B2094="","",VLOOKUP(B2094,'Base productos'!A$2:H$11812,2,FALSE))</f>
        <v/>
      </c>
      <c r="D2094" s="67" t="str">
        <f>IF(B2094="","",VLOOKUP(B2094,'Base productos'!A$2:H$11812,3,FALSE))</f>
        <v/>
      </c>
      <c r="E2094" s="63" t="str">
        <f>IF(B2094="","",VLOOKUP(B2094,'Base productos'!A$2:H$11812,4,FALSE))</f>
        <v/>
      </c>
      <c r="F2094" s="63" t="str">
        <f>IF(B2094="","",VLOOKUP(B2094,'Base productos'!A$2:H$11812,5,FALSE))</f>
        <v/>
      </c>
      <c r="G2094" s="67" t="str">
        <f>IF(B2094="","",VLOOKUP(B2094,'Base productos'!A$2:H$11812,6,FALSE))</f>
        <v/>
      </c>
      <c r="H2094" s="67" t="str">
        <f>IF(B2094="","",VLOOKUP(B2094,'Base productos'!A$2:H$11812,7,FALSE))</f>
        <v/>
      </c>
      <c r="I2094" s="67" t="str">
        <f>IF(B2094="","",VLOOKUP(B2094,'Base productos'!A$2:H$11812,8,FALSE))</f>
        <v/>
      </c>
      <c r="J2094" s="47"/>
      <c r="K2094" s="48"/>
      <c r="L2094" s="69"/>
      <c r="M2094" s="69"/>
      <c r="N2094" s="69"/>
      <c r="O2094" s="69"/>
      <c r="P2094" s="69"/>
      <c r="Q2094" s="69"/>
      <c r="R2094" s="69"/>
      <c r="S2094" s="69"/>
      <c r="T2094" s="69"/>
      <c r="U2094" s="69"/>
      <c r="V2094" s="69"/>
      <c r="W2094" s="69"/>
      <c r="X2094" s="70"/>
      <c r="Y2094" s="69"/>
      <c r="Z2094" s="70"/>
      <c r="AA2094" s="105"/>
      <c r="AB2094" s="107"/>
      <c r="AC2094" s="106"/>
      <c r="AD2094" s="106"/>
      <c r="AE2094" s="54"/>
      <c r="AF2094" s="104"/>
      <c r="AG2094" s="94"/>
      <c r="AH2094" s="94"/>
      <c r="AI2094"/>
      <c r="AJ2094"/>
      <c r="AM2094" s="13"/>
    </row>
    <row r="2095" spans="1:39" s="8" customFormat="1" ht="24.95" customHeight="1" x14ac:dyDescent="0.25">
      <c r="A2095" s="66" t="str">
        <f t="shared" si="32"/>
        <v/>
      </c>
      <c r="B2095" s="62"/>
      <c r="C2095" s="64" t="str">
        <f>IF(B2095="","",VLOOKUP(B2095,'Base productos'!A$2:H$11812,2,FALSE))</f>
        <v/>
      </c>
      <c r="D2095" s="67" t="str">
        <f>IF(B2095="","",VLOOKUP(B2095,'Base productos'!A$2:H$11812,3,FALSE))</f>
        <v/>
      </c>
      <c r="E2095" s="63" t="str">
        <f>IF(B2095="","",VLOOKUP(B2095,'Base productos'!A$2:H$11812,4,FALSE))</f>
        <v/>
      </c>
      <c r="F2095" s="63" t="str">
        <f>IF(B2095="","",VLOOKUP(B2095,'Base productos'!A$2:H$11812,5,FALSE))</f>
        <v/>
      </c>
      <c r="G2095" s="67" t="str">
        <f>IF(B2095="","",VLOOKUP(B2095,'Base productos'!A$2:H$11812,6,FALSE))</f>
        <v/>
      </c>
      <c r="H2095" s="67" t="str">
        <f>IF(B2095="","",VLOOKUP(B2095,'Base productos'!A$2:H$11812,7,FALSE))</f>
        <v/>
      </c>
      <c r="I2095" s="67" t="str">
        <f>IF(B2095="","",VLOOKUP(B2095,'Base productos'!A$2:H$11812,8,FALSE))</f>
        <v/>
      </c>
      <c r="J2095" s="47"/>
      <c r="K2095" s="48"/>
      <c r="L2095" s="69"/>
      <c r="M2095" s="69"/>
      <c r="N2095" s="69"/>
      <c r="O2095" s="69"/>
      <c r="P2095" s="69"/>
      <c r="Q2095" s="69"/>
      <c r="R2095" s="69"/>
      <c r="S2095" s="69"/>
      <c r="T2095" s="69"/>
      <c r="U2095" s="69"/>
      <c r="V2095" s="69"/>
      <c r="W2095" s="69"/>
      <c r="X2095" s="70"/>
      <c r="Y2095" s="69"/>
      <c r="Z2095" s="70"/>
      <c r="AA2095" s="105"/>
      <c r="AB2095" s="107"/>
      <c r="AC2095" s="106"/>
      <c r="AD2095" s="106"/>
      <c r="AE2095" s="54"/>
      <c r="AF2095" s="104"/>
      <c r="AG2095" s="94"/>
      <c r="AH2095" s="94"/>
      <c r="AI2095"/>
      <c r="AJ2095"/>
      <c r="AM2095" s="13"/>
    </row>
    <row r="2096" spans="1:39" s="8" customFormat="1" ht="24.95" customHeight="1" x14ac:dyDescent="0.25">
      <c r="A2096" s="66" t="str">
        <f t="shared" si="32"/>
        <v/>
      </c>
      <c r="B2096" s="62"/>
      <c r="C2096" s="64" t="str">
        <f>IF(B2096="","",VLOOKUP(B2096,'Base productos'!A$2:H$11812,2,FALSE))</f>
        <v/>
      </c>
      <c r="D2096" s="67" t="str">
        <f>IF(B2096="","",VLOOKUP(B2096,'Base productos'!A$2:H$11812,3,FALSE))</f>
        <v/>
      </c>
      <c r="E2096" s="63" t="str">
        <f>IF(B2096="","",VLOOKUP(B2096,'Base productos'!A$2:H$11812,4,FALSE))</f>
        <v/>
      </c>
      <c r="F2096" s="63" t="str">
        <f>IF(B2096="","",VLOOKUP(B2096,'Base productos'!A$2:H$11812,5,FALSE))</f>
        <v/>
      </c>
      <c r="G2096" s="67" t="str">
        <f>IF(B2096="","",VLOOKUP(B2096,'Base productos'!A$2:H$11812,6,FALSE))</f>
        <v/>
      </c>
      <c r="H2096" s="67" t="str">
        <f>IF(B2096="","",VLOOKUP(B2096,'Base productos'!A$2:H$11812,7,FALSE))</f>
        <v/>
      </c>
      <c r="I2096" s="67" t="str">
        <f>IF(B2096="","",VLOOKUP(B2096,'Base productos'!A$2:H$11812,8,FALSE))</f>
        <v/>
      </c>
      <c r="J2096" s="47"/>
      <c r="K2096" s="48"/>
      <c r="L2096" s="69"/>
      <c r="M2096" s="69"/>
      <c r="N2096" s="69"/>
      <c r="O2096" s="69"/>
      <c r="P2096" s="69"/>
      <c r="Q2096" s="69"/>
      <c r="R2096" s="69"/>
      <c r="S2096" s="69"/>
      <c r="T2096" s="69"/>
      <c r="U2096" s="69"/>
      <c r="V2096" s="69"/>
      <c r="W2096" s="69"/>
      <c r="X2096" s="70"/>
      <c r="Y2096" s="69"/>
      <c r="Z2096" s="70"/>
      <c r="AA2096" s="105"/>
      <c r="AB2096" s="107"/>
      <c r="AC2096" s="106"/>
      <c r="AD2096" s="106"/>
      <c r="AE2096" s="54"/>
      <c r="AF2096" s="104"/>
      <c r="AG2096" s="94"/>
      <c r="AH2096" s="94"/>
      <c r="AI2096"/>
      <c r="AJ2096"/>
      <c r="AM2096" s="13"/>
    </row>
    <row r="2097" spans="1:39" s="8" customFormat="1" ht="24.95" customHeight="1" x14ac:dyDescent="0.25">
      <c r="A2097" s="66" t="str">
        <f t="shared" si="32"/>
        <v/>
      </c>
      <c r="B2097" s="62"/>
      <c r="C2097" s="64" t="str">
        <f>IF(B2097="","",VLOOKUP(B2097,'Base productos'!A$2:H$11812,2,FALSE))</f>
        <v/>
      </c>
      <c r="D2097" s="67" t="str">
        <f>IF(B2097="","",VLOOKUP(B2097,'Base productos'!A$2:H$11812,3,FALSE))</f>
        <v/>
      </c>
      <c r="E2097" s="63" t="str">
        <f>IF(B2097="","",VLOOKUP(B2097,'Base productos'!A$2:H$11812,4,FALSE))</f>
        <v/>
      </c>
      <c r="F2097" s="63" t="str">
        <f>IF(B2097="","",VLOOKUP(B2097,'Base productos'!A$2:H$11812,5,FALSE))</f>
        <v/>
      </c>
      <c r="G2097" s="67" t="str">
        <f>IF(B2097="","",VLOOKUP(B2097,'Base productos'!A$2:H$11812,6,FALSE))</f>
        <v/>
      </c>
      <c r="H2097" s="67" t="str">
        <f>IF(B2097="","",VLOOKUP(B2097,'Base productos'!A$2:H$11812,7,FALSE))</f>
        <v/>
      </c>
      <c r="I2097" s="67" t="str">
        <f>IF(B2097="","",VLOOKUP(B2097,'Base productos'!A$2:H$11812,8,FALSE))</f>
        <v/>
      </c>
      <c r="J2097" s="47"/>
      <c r="K2097" s="48"/>
      <c r="L2097" s="69"/>
      <c r="M2097" s="69"/>
      <c r="N2097" s="69"/>
      <c r="O2097" s="69"/>
      <c r="P2097" s="69"/>
      <c r="Q2097" s="69"/>
      <c r="R2097" s="69"/>
      <c r="S2097" s="69"/>
      <c r="T2097" s="69"/>
      <c r="U2097" s="69"/>
      <c r="V2097" s="69"/>
      <c r="W2097" s="69"/>
      <c r="X2097" s="70"/>
      <c r="Y2097" s="69"/>
      <c r="Z2097" s="70"/>
      <c r="AA2097" s="105"/>
      <c r="AB2097" s="107"/>
      <c r="AC2097" s="106"/>
      <c r="AD2097" s="106"/>
      <c r="AE2097" s="54"/>
      <c r="AF2097" s="104"/>
      <c r="AG2097" s="94"/>
      <c r="AH2097" s="94"/>
      <c r="AI2097"/>
      <c r="AJ2097"/>
      <c r="AM2097" s="13"/>
    </row>
    <row r="2098" spans="1:39" s="8" customFormat="1" ht="24.95" customHeight="1" x14ac:dyDescent="0.25">
      <c r="A2098" s="66" t="str">
        <f t="shared" si="32"/>
        <v/>
      </c>
      <c r="B2098" s="62"/>
      <c r="C2098" s="64" t="str">
        <f>IF(B2098="","",VLOOKUP(B2098,'Base productos'!A$2:H$11812,2,FALSE))</f>
        <v/>
      </c>
      <c r="D2098" s="67" t="str">
        <f>IF(B2098="","",VLOOKUP(B2098,'Base productos'!A$2:H$11812,3,FALSE))</f>
        <v/>
      </c>
      <c r="E2098" s="63" t="str">
        <f>IF(B2098="","",VLOOKUP(B2098,'Base productos'!A$2:H$11812,4,FALSE))</f>
        <v/>
      </c>
      <c r="F2098" s="63" t="str">
        <f>IF(B2098="","",VLOOKUP(B2098,'Base productos'!A$2:H$11812,5,FALSE))</f>
        <v/>
      </c>
      <c r="G2098" s="67" t="str">
        <f>IF(B2098="","",VLOOKUP(B2098,'Base productos'!A$2:H$11812,6,FALSE))</f>
        <v/>
      </c>
      <c r="H2098" s="67" t="str">
        <f>IF(B2098="","",VLOOKUP(B2098,'Base productos'!A$2:H$11812,7,FALSE))</f>
        <v/>
      </c>
      <c r="I2098" s="67" t="str">
        <f>IF(B2098="","",VLOOKUP(B2098,'Base productos'!A$2:H$11812,8,FALSE))</f>
        <v/>
      </c>
      <c r="J2098" s="47"/>
      <c r="K2098" s="48"/>
      <c r="L2098" s="69"/>
      <c r="M2098" s="69"/>
      <c r="N2098" s="69"/>
      <c r="O2098" s="69"/>
      <c r="P2098" s="69"/>
      <c r="Q2098" s="69"/>
      <c r="R2098" s="69"/>
      <c r="S2098" s="69"/>
      <c r="T2098" s="69"/>
      <c r="U2098" s="69"/>
      <c r="V2098" s="69"/>
      <c r="W2098" s="69"/>
      <c r="X2098" s="70"/>
      <c r="Y2098" s="69"/>
      <c r="Z2098" s="70"/>
      <c r="AA2098" s="105"/>
      <c r="AB2098" s="107"/>
      <c r="AC2098" s="106"/>
      <c r="AD2098" s="106"/>
      <c r="AE2098" s="54"/>
      <c r="AF2098" s="104"/>
      <c r="AG2098" s="94"/>
      <c r="AH2098" s="94"/>
      <c r="AI2098"/>
      <c r="AJ2098"/>
      <c r="AM2098" s="13"/>
    </row>
    <row r="2099" spans="1:39" s="8" customFormat="1" ht="24.95" customHeight="1" x14ac:dyDescent="0.25">
      <c r="A2099" s="66" t="str">
        <f t="shared" si="32"/>
        <v/>
      </c>
      <c r="B2099" s="62"/>
      <c r="C2099" s="64" t="str">
        <f>IF(B2099="","",VLOOKUP(B2099,'Base productos'!A$2:H$11812,2,FALSE))</f>
        <v/>
      </c>
      <c r="D2099" s="67" t="str">
        <f>IF(B2099="","",VLOOKUP(B2099,'Base productos'!A$2:H$11812,3,FALSE))</f>
        <v/>
      </c>
      <c r="E2099" s="63" t="str">
        <f>IF(B2099="","",VLOOKUP(B2099,'Base productos'!A$2:H$11812,4,FALSE))</f>
        <v/>
      </c>
      <c r="F2099" s="63" t="str">
        <f>IF(B2099="","",VLOOKUP(B2099,'Base productos'!A$2:H$11812,5,FALSE))</f>
        <v/>
      </c>
      <c r="G2099" s="67" t="str">
        <f>IF(B2099="","",VLOOKUP(B2099,'Base productos'!A$2:H$11812,6,FALSE))</f>
        <v/>
      </c>
      <c r="H2099" s="67" t="str">
        <f>IF(B2099="","",VLOOKUP(B2099,'Base productos'!A$2:H$11812,7,FALSE))</f>
        <v/>
      </c>
      <c r="I2099" s="67" t="str">
        <f>IF(B2099="","",VLOOKUP(B2099,'Base productos'!A$2:H$11812,8,FALSE))</f>
        <v/>
      </c>
      <c r="J2099" s="47"/>
      <c r="K2099" s="48"/>
      <c r="L2099" s="69"/>
      <c r="M2099" s="69"/>
      <c r="N2099" s="69"/>
      <c r="O2099" s="69"/>
      <c r="P2099" s="69"/>
      <c r="Q2099" s="69"/>
      <c r="R2099" s="69"/>
      <c r="S2099" s="69"/>
      <c r="T2099" s="69"/>
      <c r="U2099" s="69"/>
      <c r="V2099" s="69"/>
      <c r="W2099" s="69"/>
      <c r="X2099" s="70"/>
      <c r="Y2099" s="69"/>
      <c r="Z2099" s="70"/>
      <c r="AA2099" s="105"/>
      <c r="AB2099" s="107"/>
      <c r="AC2099" s="106"/>
      <c r="AD2099" s="106"/>
      <c r="AE2099" s="54"/>
      <c r="AF2099" s="104"/>
      <c r="AG2099" s="94"/>
      <c r="AH2099" s="94"/>
      <c r="AI2099"/>
      <c r="AJ2099"/>
      <c r="AM2099" s="13"/>
    </row>
    <row r="2100" spans="1:39" s="8" customFormat="1" ht="24.95" customHeight="1" x14ac:dyDescent="0.25">
      <c r="A2100" s="66" t="str">
        <f t="shared" si="32"/>
        <v/>
      </c>
      <c r="B2100" s="62"/>
      <c r="C2100" s="64" t="str">
        <f>IF(B2100="","",VLOOKUP(B2100,'Base productos'!A$2:H$11812,2,FALSE))</f>
        <v/>
      </c>
      <c r="D2100" s="67" t="str">
        <f>IF(B2100="","",VLOOKUP(B2100,'Base productos'!A$2:H$11812,3,FALSE))</f>
        <v/>
      </c>
      <c r="E2100" s="63" t="str">
        <f>IF(B2100="","",VLOOKUP(B2100,'Base productos'!A$2:H$11812,4,FALSE))</f>
        <v/>
      </c>
      <c r="F2100" s="63" t="str">
        <f>IF(B2100="","",VLOOKUP(B2100,'Base productos'!A$2:H$11812,5,FALSE))</f>
        <v/>
      </c>
      <c r="G2100" s="67" t="str">
        <f>IF(B2100="","",VLOOKUP(B2100,'Base productos'!A$2:H$11812,6,FALSE))</f>
        <v/>
      </c>
      <c r="H2100" s="67" t="str">
        <f>IF(B2100="","",VLOOKUP(B2100,'Base productos'!A$2:H$11812,7,FALSE))</f>
        <v/>
      </c>
      <c r="I2100" s="67" t="str">
        <f>IF(B2100="","",VLOOKUP(B2100,'Base productos'!A$2:H$11812,8,FALSE))</f>
        <v/>
      </c>
      <c r="J2100" s="47"/>
      <c r="K2100" s="48"/>
      <c r="L2100" s="69"/>
      <c r="M2100" s="69"/>
      <c r="N2100" s="69"/>
      <c r="O2100" s="69"/>
      <c r="P2100" s="69"/>
      <c r="Q2100" s="69"/>
      <c r="R2100" s="69"/>
      <c r="S2100" s="69"/>
      <c r="T2100" s="69"/>
      <c r="U2100" s="69"/>
      <c r="V2100" s="69"/>
      <c r="W2100" s="69"/>
      <c r="X2100" s="70"/>
      <c r="Y2100" s="69"/>
      <c r="Z2100" s="70"/>
      <c r="AA2100" s="105"/>
      <c r="AB2100" s="107"/>
      <c r="AC2100" s="106"/>
      <c r="AD2100" s="106"/>
      <c r="AE2100" s="54"/>
      <c r="AF2100" s="104"/>
      <c r="AG2100" s="94"/>
      <c r="AH2100" s="94"/>
      <c r="AI2100"/>
      <c r="AJ2100"/>
      <c r="AM2100" s="13"/>
    </row>
    <row r="2101" spans="1:39" s="8" customFormat="1" ht="24.95" customHeight="1" x14ac:dyDescent="0.25">
      <c r="A2101" s="66" t="str">
        <f t="shared" si="32"/>
        <v/>
      </c>
      <c r="B2101" s="62"/>
      <c r="C2101" s="64" t="str">
        <f>IF(B2101="","",VLOOKUP(B2101,'Base productos'!A$2:H$11812,2,FALSE))</f>
        <v/>
      </c>
      <c r="D2101" s="67" t="str">
        <f>IF(B2101="","",VLOOKUP(B2101,'Base productos'!A$2:H$11812,3,FALSE))</f>
        <v/>
      </c>
      <c r="E2101" s="63" t="str">
        <f>IF(B2101="","",VLOOKUP(B2101,'Base productos'!A$2:H$11812,4,FALSE))</f>
        <v/>
      </c>
      <c r="F2101" s="63" t="str">
        <f>IF(B2101="","",VLOOKUP(B2101,'Base productos'!A$2:H$11812,5,FALSE))</f>
        <v/>
      </c>
      <c r="G2101" s="67" t="str">
        <f>IF(B2101="","",VLOOKUP(B2101,'Base productos'!A$2:H$11812,6,FALSE))</f>
        <v/>
      </c>
      <c r="H2101" s="67" t="str">
        <f>IF(B2101="","",VLOOKUP(B2101,'Base productos'!A$2:H$11812,7,FALSE))</f>
        <v/>
      </c>
      <c r="I2101" s="67" t="str">
        <f>IF(B2101="","",VLOOKUP(B2101,'Base productos'!A$2:H$11812,8,FALSE))</f>
        <v/>
      </c>
      <c r="J2101" s="47"/>
      <c r="K2101" s="48"/>
      <c r="L2101" s="69"/>
      <c r="M2101" s="69"/>
      <c r="N2101" s="69"/>
      <c r="O2101" s="69"/>
      <c r="P2101" s="69"/>
      <c r="Q2101" s="69"/>
      <c r="R2101" s="69"/>
      <c r="S2101" s="69"/>
      <c r="T2101" s="69"/>
      <c r="U2101" s="69"/>
      <c r="V2101" s="69"/>
      <c r="W2101" s="69"/>
      <c r="X2101" s="70"/>
      <c r="Y2101" s="69"/>
      <c r="Z2101" s="70"/>
      <c r="AA2101" s="105"/>
      <c r="AB2101" s="107"/>
      <c r="AC2101" s="106"/>
      <c r="AD2101" s="106"/>
      <c r="AE2101" s="54"/>
      <c r="AF2101" s="104"/>
      <c r="AG2101" s="94"/>
      <c r="AH2101" s="94"/>
      <c r="AI2101"/>
      <c r="AJ2101"/>
      <c r="AM2101" s="13"/>
    </row>
    <row r="2102" spans="1:39" s="8" customFormat="1" ht="24.95" customHeight="1" x14ac:dyDescent="0.25">
      <c r="A2102" s="66" t="str">
        <f t="shared" si="32"/>
        <v/>
      </c>
      <c r="B2102" s="62"/>
      <c r="C2102" s="64" t="str">
        <f>IF(B2102="","",VLOOKUP(B2102,'Base productos'!A$2:H$11812,2,FALSE))</f>
        <v/>
      </c>
      <c r="D2102" s="67" t="str">
        <f>IF(B2102="","",VLOOKUP(B2102,'Base productos'!A$2:H$11812,3,FALSE))</f>
        <v/>
      </c>
      <c r="E2102" s="63" t="str">
        <f>IF(B2102="","",VLOOKUP(B2102,'Base productos'!A$2:H$11812,4,FALSE))</f>
        <v/>
      </c>
      <c r="F2102" s="63" t="str">
        <f>IF(B2102="","",VLOOKUP(B2102,'Base productos'!A$2:H$11812,5,FALSE))</f>
        <v/>
      </c>
      <c r="G2102" s="67" t="str">
        <f>IF(B2102="","",VLOOKUP(B2102,'Base productos'!A$2:H$11812,6,FALSE))</f>
        <v/>
      </c>
      <c r="H2102" s="67" t="str">
        <f>IF(B2102="","",VLOOKUP(B2102,'Base productos'!A$2:H$11812,7,FALSE))</f>
        <v/>
      </c>
      <c r="I2102" s="67" t="str">
        <f>IF(B2102="","",VLOOKUP(B2102,'Base productos'!A$2:H$11812,8,FALSE))</f>
        <v/>
      </c>
      <c r="J2102" s="47"/>
      <c r="K2102" s="48"/>
      <c r="L2102" s="69"/>
      <c r="M2102" s="69"/>
      <c r="N2102" s="69"/>
      <c r="O2102" s="69"/>
      <c r="P2102" s="69"/>
      <c r="Q2102" s="69"/>
      <c r="R2102" s="69"/>
      <c r="S2102" s="69"/>
      <c r="T2102" s="69"/>
      <c r="U2102" s="69"/>
      <c r="V2102" s="69"/>
      <c r="W2102" s="69"/>
      <c r="X2102" s="70"/>
      <c r="Y2102" s="69"/>
      <c r="Z2102" s="70"/>
      <c r="AA2102" s="105"/>
      <c r="AB2102" s="107"/>
      <c r="AC2102" s="106"/>
      <c r="AD2102" s="106"/>
      <c r="AE2102" s="54"/>
      <c r="AF2102" s="104"/>
      <c r="AG2102" s="94"/>
      <c r="AH2102" s="94"/>
      <c r="AI2102"/>
      <c r="AJ2102"/>
      <c r="AM2102" s="13"/>
    </row>
    <row r="2103" spans="1:39" s="8" customFormat="1" ht="24.95" customHeight="1" x14ac:dyDescent="0.25">
      <c r="A2103" s="66" t="str">
        <f t="shared" si="32"/>
        <v/>
      </c>
      <c r="B2103" s="62"/>
      <c r="C2103" s="64" t="str">
        <f>IF(B2103="","",VLOOKUP(B2103,'Base productos'!A$2:H$11812,2,FALSE))</f>
        <v/>
      </c>
      <c r="D2103" s="67" t="str">
        <f>IF(B2103="","",VLOOKUP(B2103,'Base productos'!A$2:H$11812,3,FALSE))</f>
        <v/>
      </c>
      <c r="E2103" s="63" t="str">
        <f>IF(B2103="","",VLOOKUP(B2103,'Base productos'!A$2:H$11812,4,FALSE))</f>
        <v/>
      </c>
      <c r="F2103" s="63" t="str">
        <f>IF(B2103="","",VLOOKUP(B2103,'Base productos'!A$2:H$11812,5,FALSE))</f>
        <v/>
      </c>
      <c r="G2103" s="67" t="str">
        <f>IF(B2103="","",VLOOKUP(B2103,'Base productos'!A$2:H$11812,6,FALSE))</f>
        <v/>
      </c>
      <c r="H2103" s="67" t="str">
        <f>IF(B2103="","",VLOOKUP(B2103,'Base productos'!A$2:H$11812,7,FALSE))</f>
        <v/>
      </c>
      <c r="I2103" s="67" t="str">
        <f>IF(B2103="","",VLOOKUP(B2103,'Base productos'!A$2:H$11812,8,FALSE))</f>
        <v/>
      </c>
      <c r="J2103" s="47"/>
      <c r="K2103" s="48"/>
      <c r="L2103" s="69"/>
      <c r="M2103" s="69"/>
      <c r="N2103" s="69"/>
      <c r="O2103" s="69"/>
      <c r="P2103" s="69"/>
      <c r="Q2103" s="69"/>
      <c r="R2103" s="69"/>
      <c r="S2103" s="69"/>
      <c r="T2103" s="69"/>
      <c r="U2103" s="69"/>
      <c r="V2103" s="69"/>
      <c r="W2103" s="69"/>
      <c r="X2103" s="70"/>
      <c r="Y2103" s="69"/>
      <c r="Z2103" s="70"/>
      <c r="AA2103" s="105"/>
      <c r="AB2103" s="107"/>
      <c r="AC2103" s="106"/>
      <c r="AD2103" s="106"/>
      <c r="AE2103" s="54"/>
      <c r="AF2103" s="104"/>
      <c r="AG2103" s="94"/>
      <c r="AH2103" s="94"/>
      <c r="AI2103"/>
      <c r="AJ2103"/>
      <c r="AM2103" s="13"/>
    </row>
    <row r="2104" spans="1:39" s="8" customFormat="1" ht="24.95" customHeight="1" x14ac:dyDescent="0.25">
      <c r="A2104" s="66" t="str">
        <f t="shared" si="32"/>
        <v/>
      </c>
      <c r="B2104" s="62"/>
      <c r="C2104" s="64" t="str">
        <f>IF(B2104="","",VLOOKUP(B2104,'Base productos'!A$2:H$11812,2,FALSE))</f>
        <v/>
      </c>
      <c r="D2104" s="67" t="str">
        <f>IF(B2104="","",VLOOKUP(B2104,'Base productos'!A$2:H$11812,3,FALSE))</f>
        <v/>
      </c>
      <c r="E2104" s="63" t="str">
        <f>IF(B2104="","",VLOOKUP(B2104,'Base productos'!A$2:H$11812,4,FALSE))</f>
        <v/>
      </c>
      <c r="F2104" s="63" t="str">
        <f>IF(B2104="","",VLOOKUP(B2104,'Base productos'!A$2:H$11812,5,FALSE))</f>
        <v/>
      </c>
      <c r="G2104" s="67" t="str">
        <f>IF(B2104="","",VLOOKUP(B2104,'Base productos'!A$2:H$11812,6,FALSE))</f>
        <v/>
      </c>
      <c r="H2104" s="67" t="str">
        <f>IF(B2104="","",VLOOKUP(B2104,'Base productos'!A$2:H$11812,7,FALSE))</f>
        <v/>
      </c>
      <c r="I2104" s="67" t="str">
        <f>IF(B2104="","",VLOOKUP(B2104,'Base productos'!A$2:H$11812,8,FALSE))</f>
        <v/>
      </c>
      <c r="J2104" s="47"/>
      <c r="K2104" s="48"/>
      <c r="L2104" s="69"/>
      <c r="M2104" s="69"/>
      <c r="N2104" s="69"/>
      <c r="O2104" s="69"/>
      <c r="P2104" s="69"/>
      <c r="Q2104" s="69"/>
      <c r="R2104" s="69"/>
      <c r="S2104" s="69"/>
      <c r="T2104" s="69"/>
      <c r="U2104" s="69"/>
      <c r="V2104" s="69"/>
      <c r="W2104" s="69"/>
      <c r="X2104" s="70"/>
      <c r="Y2104" s="69"/>
      <c r="Z2104" s="70"/>
      <c r="AA2104" s="105"/>
      <c r="AB2104" s="107"/>
      <c r="AC2104" s="106"/>
      <c r="AD2104" s="106"/>
      <c r="AE2104" s="54"/>
      <c r="AF2104" s="104"/>
      <c r="AG2104" s="94"/>
      <c r="AH2104" s="94"/>
      <c r="AI2104"/>
      <c r="AJ2104"/>
      <c r="AM2104" s="13"/>
    </row>
    <row r="2105" spans="1:39" s="8" customFormat="1" ht="24.95" customHeight="1" x14ac:dyDescent="0.25">
      <c r="A2105" s="66" t="str">
        <f t="shared" si="32"/>
        <v/>
      </c>
      <c r="B2105" s="62"/>
      <c r="C2105" s="64" t="str">
        <f>IF(B2105="","",VLOOKUP(B2105,'Base productos'!A$2:H$11812,2,FALSE))</f>
        <v/>
      </c>
      <c r="D2105" s="67" t="str">
        <f>IF(B2105="","",VLOOKUP(B2105,'Base productos'!A$2:H$11812,3,FALSE))</f>
        <v/>
      </c>
      <c r="E2105" s="63" t="str">
        <f>IF(B2105="","",VLOOKUP(B2105,'Base productos'!A$2:H$11812,4,FALSE))</f>
        <v/>
      </c>
      <c r="F2105" s="63" t="str">
        <f>IF(B2105="","",VLOOKUP(B2105,'Base productos'!A$2:H$11812,5,FALSE))</f>
        <v/>
      </c>
      <c r="G2105" s="67" t="str">
        <f>IF(B2105="","",VLOOKUP(B2105,'Base productos'!A$2:H$11812,6,FALSE))</f>
        <v/>
      </c>
      <c r="H2105" s="67" t="str">
        <f>IF(B2105="","",VLOOKUP(B2105,'Base productos'!A$2:H$11812,7,FALSE))</f>
        <v/>
      </c>
      <c r="I2105" s="67" t="str">
        <f>IF(B2105="","",VLOOKUP(B2105,'Base productos'!A$2:H$11812,8,FALSE))</f>
        <v/>
      </c>
      <c r="J2105" s="47"/>
      <c r="K2105" s="48"/>
      <c r="L2105" s="69"/>
      <c r="M2105" s="69"/>
      <c r="N2105" s="69"/>
      <c r="O2105" s="69"/>
      <c r="P2105" s="69"/>
      <c r="Q2105" s="69"/>
      <c r="R2105" s="69"/>
      <c r="S2105" s="69"/>
      <c r="T2105" s="69"/>
      <c r="U2105" s="69"/>
      <c r="V2105" s="69"/>
      <c r="W2105" s="69"/>
      <c r="X2105" s="70"/>
      <c r="Y2105" s="69"/>
      <c r="Z2105" s="70"/>
      <c r="AA2105" s="105"/>
      <c r="AB2105" s="107"/>
      <c r="AC2105" s="106"/>
      <c r="AD2105" s="106"/>
      <c r="AE2105" s="54"/>
      <c r="AF2105" s="104"/>
      <c r="AG2105" s="94"/>
      <c r="AH2105" s="94"/>
      <c r="AI2105"/>
      <c r="AJ2105"/>
      <c r="AM2105" s="13"/>
    </row>
    <row r="2106" spans="1:39" s="8" customFormat="1" ht="24.95" customHeight="1" x14ac:dyDescent="0.25">
      <c r="A2106" s="66" t="str">
        <f t="shared" si="32"/>
        <v/>
      </c>
      <c r="B2106" s="62"/>
      <c r="C2106" s="64" t="str">
        <f>IF(B2106="","",VLOOKUP(B2106,'Base productos'!A$2:H$11812,2,FALSE))</f>
        <v/>
      </c>
      <c r="D2106" s="67" t="str">
        <f>IF(B2106="","",VLOOKUP(B2106,'Base productos'!A$2:H$11812,3,FALSE))</f>
        <v/>
      </c>
      <c r="E2106" s="63" t="str">
        <f>IF(B2106="","",VLOOKUP(B2106,'Base productos'!A$2:H$11812,4,FALSE))</f>
        <v/>
      </c>
      <c r="F2106" s="63" t="str">
        <f>IF(B2106="","",VLOOKUP(B2106,'Base productos'!A$2:H$11812,5,FALSE))</f>
        <v/>
      </c>
      <c r="G2106" s="67" t="str">
        <f>IF(B2106="","",VLOOKUP(B2106,'Base productos'!A$2:H$11812,6,FALSE))</f>
        <v/>
      </c>
      <c r="H2106" s="67" t="str">
        <f>IF(B2106="","",VLOOKUP(B2106,'Base productos'!A$2:H$11812,7,FALSE))</f>
        <v/>
      </c>
      <c r="I2106" s="67" t="str">
        <f>IF(B2106="","",VLOOKUP(B2106,'Base productos'!A$2:H$11812,8,FALSE))</f>
        <v/>
      </c>
      <c r="J2106" s="47"/>
      <c r="K2106" s="48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  <c r="W2106" s="69"/>
      <c r="X2106" s="70"/>
      <c r="Y2106" s="69"/>
      <c r="Z2106" s="70"/>
      <c r="AA2106" s="105"/>
      <c r="AB2106" s="107"/>
      <c r="AC2106" s="106"/>
      <c r="AD2106" s="106"/>
      <c r="AE2106" s="54"/>
      <c r="AF2106" s="104"/>
      <c r="AG2106" s="94"/>
      <c r="AH2106" s="94"/>
      <c r="AI2106"/>
      <c r="AJ2106"/>
      <c r="AM2106" s="13"/>
    </row>
    <row r="2107" spans="1:39" s="8" customFormat="1" ht="24.95" customHeight="1" x14ac:dyDescent="0.25">
      <c r="A2107" s="66" t="str">
        <f t="shared" si="32"/>
        <v/>
      </c>
      <c r="B2107" s="62"/>
      <c r="C2107" s="64" t="str">
        <f>IF(B2107="","",VLOOKUP(B2107,'Base productos'!A$2:H$11812,2,FALSE))</f>
        <v/>
      </c>
      <c r="D2107" s="67" t="str">
        <f>IF(B2107="","",VLOOKUP(B2107,'Base productos'!A$2:H$11812,3,FALSE))</f>
        <v/>
      </c>
      <c r="E2107" s="63" t="str">
        <f>IF(B2107="","",VLOOKUP(B2107,'Base productos'!A$2:H$11812,4,FALSE))</f>
        <v/>
      </c>
      <c r="F2107" s="63" t="str">
        <f>IF(B2107="","",VLOOKUP(B2107,'Base productos'!A$2:H$11812,5,FALSE))</f>
        <v/>
      </c>
      <c r="G2107" s="67" t="str">
        <f>IF(B2107="","",VLOOKUP(B2107,'Base productos'!A$2:H$11812,6,FALSE))</f>
        <v/>
      </c>
      <c r="H2107" s="67" t="str">
        <f>IF(B2107="","",VLOOKUP(B2107,'Base productos'!A$2:H$11812,7,FALSE))</f>
        <v/>
      </c>
      <c r="I2107" s="67" t="str">
        <f>IF(B2107="","",VLOOKUP(B2107,'Base productos'!A$2:H$11812,8,FALSE))</f>
        <v/>
      </c>
      <c r="J2107" s="47"/>
      <c r="K2107" s="48"/>
      <c r="L2107" s="69"/>
      <c r="M2107" s="69"/>
      <c r="N2107" s="69"/>
      <c r="O2107" s="69"/>
      <c r="P2107" s="69"/>
      <c r="Q2107" s="69"/>
      <c r="R2107" s="69"/>
      <c r="S2107" s="69"/>
      <c r="T2107" s="69"/>
      <c r="U2107" s="69"/>
      <c r="V2107" s="69"/>
      <c r="W2107" s="69"/>
      <c r="X2107" s="70"/>
      <c r="Y2107" s="69"/>
      <c r="Z2107" s="70"/>
      <c r="AA2107" s="105"/>
      <c r="AB2107" s="107"/>
      <c r="AC2107" s="106"/>
      <c r="AD2107" s="106"/>
      <c r="AE2107" s="54"/>
      <c r="AF2107" s="104"/>
      <c r="AG2107" s="94"/>
      <c r="AH2107" s="94"/>
      <c r="AI2107"/>
      <c r="AJ2107"/>
      <c r="AM2107" s="13"/>
    </row>
    <row r="2108" spans="1:39" s="8" customFormat="1" ht="24.95" customHeight="1" x14ac:dyDescent="0.25">
      <c r="A2108" s="66" t="str">
        <f t="shared" si="32"/>
        <v/>
      </c>
      <c r="B2108" s="62"/>
      <c r="C2108" s="64" t="str">
        <f>IF(B2108="","",VLOOKUP(B2108,'Base productos'!A$2:H$11812,2,FALSE))</f>
        <v/>
      </c>
      <c r="D2108" s="67" t="str">
        <f>IF(B2108="","",VLOOKUP(B2108,'Base productos'!A$2:H$11812,3,FALSE))</f>
        <v/>
      </c>
      <c r="E2108" s="63" t="str">
        <f>IF(B2108="","",VLOOKUP(B2108,'Base productos'!A$2:H$11812,4,FALSE))</f>
        <v/>
      </c>
      <c r="F2108" s="63" t="str">
        <f>IF(B2108="","",VLOOKUP(B2108,'Base productos'!A$2:H$11812,5,FALSE))</f>
        <v/>
      </c>
      <c r="G2108" s="67" t="str">
        <f>IF(B2108="","",VLOOKUP(B2108,'Base productos'!A$2:H$11812,6,FALSE))</f>
        <v/>
      </c>
      <c r="H2108" s="67" t="str">
        <f>IF(B2108="","",VLOOKUP(B2108,'Base productos'!A$2:H$11812,7,FALSE))</f>
        <v/>
      </c>
      <c r="I2108" s="67" t="str">
        <f>IF(B2108="","",VLOOKUP(B2108,'Base productos'!A$2:H$11812,8,FALSE))</f>
        <v/>
      </c>
      <c r="J2108" s="47"/>
      <c r="K2108" s="48"/>
      <c r="L2108" s="69"/>
      <c r="M2108" s="69"/>
      <c r="N2108" s="69"/>
      <c r="O2108" s="69"/>
      <c r="P2108" s="69"/>
      <c r="Q2108" s="69"/>
      <c r="R2108" s="69"/>
      <c r="S2108" s="69"/>
      <c r="T2108" s="69"/>
      <c r="U2108" s="69"/>
      <c r="V2108" s="69"/>
      <c r="W2108" s="69"/>
      <c r="X2108" s="70"/>
      <c r="Y2108" s="69"/>
      <c r="Z2108" s="70"/>
      <c r="AA2108" s="105"/>
      <c r="AB2108" s="107"/>
      <c r="AC2108" s="106"/>
      <c r="AD2108" s="106"/>
      <c r="AE2108" s="54"/>
      <c r="AF2108" s="104"/>
      <c r="AG2108" s="94"/>
      <c r="AH2108" s="94"/>
      <c r="AI2108"/>
      <c r="AJ2108"/>
      <c r="AM2108" s="13"/>
    </row>
    <row r="2109" spans="1:39" s="8" customFormat="1" ht="24.95" customHeight="1" x14ac:dyDescent="0.25">
      <c r="A2109" s="66" t="str">
        <f t="shared" si="32"/>
        <v/>
      </c>
      <c r="B2109" s="62"/>
      <c r="C2109" s="64" t="str">
        <f>IF(B2109="","",VLOOKUP(B2109,'Base productos'!A$2:H$11812,2,FALSE))</f>
        <v/>
      </c>
      <c r="D2109" s="67" t="str">
        <f>IF(B2109="","",VLOOKUP(B2109,'Base productos'!A$2:H$11812,3,FALSE))</f>
        <v/>
      </c>
      <c r="E2109" s="63" t="str">
        <f>IF(B2109="","",VLOOKUP(B2109,'Base productos'!A$2:H$11812,4,FALSE))</f>
        <v/>
      </c>
      <c r="F2109" s="63" t="str">
        <f>IF(B2109="","",VLOOKUP(B2109,'Base productos'!A$2:H$11812,5,FALSE))</f>
        <v/>
      </c>
      <c r="G2109" s="67" t="str">
        <f>IF(B2109="","",VLOOKUP(B2109,'Base productos'!A$2:H$11812,6,FALSE))</f>
        <v/>
      </c>
      <c r="H2109" s="67" t="str">
        <f>IF(B2109="","",VLOOKUP(B2109,'Base productos'!A$2:H$11812,7,FALSE))</f>
        <v/>
      </c>
      <c r="I2109" s="67" t="str">
        <f>IF(B2109="","",VLOOKUP(B2109,'Base productos'!A$2:H$11812,8,FALSE))</f>
        <v/>
      </c>
      <c r="J2109" s="47"/>
      <c r="K2109" s="48"/>
      <c r="L2109" s="69"/>
      <c r="M2109" s="69"/>
      <c r="N2109" s="69"/>
      <c r="O2109" s="69"/>
      <c r="P2109" s="69"/>
      <c r="Q2109" s="69"/>
      <c r="R2109" s="69"/>
      <c r="S2109" s="69"/>
      <c r="T2109" s="69"/>
      <c r="U2109" s="69"/>
      <c r="V2109" s="69"/>
      <c r="W2109" s="69"/>
      <c r="X2109" s="70"/>
      <c r="Y2109" s="69"/>
      <c r="Z2109" s="70"/>
      <c r="AA2109" s="105"/>
      <c r="AB2109" s="107"/>
      <c r="AC2109" s="106"/>
      <c r="AD2109" s="106"/>
      <c r="AE2109" s="54"/>
      <c r="AF2109" s="104"/>
      <c r="AG2109" s="94"/>
      <c r="AH2109" s="94"/>
      <c r="AI2109"/>
      <c r="AJ2109"/>
      <c r="AM2109" s="13"/>
    </row>
    <row r="2110" spans="1:39" s="8" customFormat="1" ht="24.95" customHeight="1" x14ac:dyDescent="0.25">
      <c r="A2110" s="66" t="str">
        <f t="shared" si="32"/>
        <v/>
      </c>
      <c r="B2110" s="62"/>
      <c r="C2110" s="64" t="str">
        <f>IF(B2110="","",VLOOKUP(B2110,'Base productos'!A$2:H$11812,2,FALSE))</f>
        <v/>
      </c>
      <c r="D2110" s="67" t="str">
        <f>IF(B2110="","",VLOOKUP(B2110,'Base productos'!A$2:H$11812,3,FALSE))</f>
        <v/>
      </c>
      <c r="E2110" s="63" t="str">
        <f>IF(B2110="","",VLOOKUP(B2110,'Base productos'!A$2:H$11812,4,FALSE))</f>
        <v/>
      </c>
      <c r="F2110" s="63" t="str">
        <f>IF(B2110="","",VLOOKUP(B2110,'Base productos'!A$2:H$11812,5,FALSE))</f>
        <v/>
      </c>
      <c r="G2110" s="67" t="str">
        <f>IF(B2110="","",VLOOKUP(B2110,'Base productos'!A$2:H$11812,6,FALSE))</f>
        <v/>
      </c>
      <c r="H2110" s="67" t="str">
        <f>IF(B2110="","",VLOOKUP(B2110,'Base productos'!A$2:H$11812,7,FALSE))</f>
        <v/>
      </c>
      <c r="I2110" s="67" t="str">
        <f>IF(B2110="","",VLOOKUP(B2110,'Base productos'!A$2:H$11812,8,FALSE))</f>
        <v/>
      </c>
      <c r="J2110" s="47"/>
      <c r="K2110" s="48"/>
      <c r="L2110" s="69"/>
      <c r="M2110" s="69"/>
      <c r="N2110" s="69"/>
      <c r="O2110" s="69"/>
      <c r="P2110" s="69"/>
      <c r="Q2110" s="69"/>
      <c r="R2110" s="69"/>
      <c r="S2110" s="69"/>
      <c r="T2110" s="69"/>
      <c r="U2110" s="69"/>
      <c r="V2110" s="69"/>
      <c r="W2110" s="69"/>
      <c r="X2110" s="70"/>
      <c r="Y2110" s="69"/>
      <c r="Z2110" s="70"/>
      <c r="AA2110" s="105"/>
      <c r="AB2110" s="107"/>
      <c r="AC2110" s="106"/>
      <c r="AD2110" s="106"/>
      <c r="AE2110" s="54"/>
      <c r="AF2110" s="104"/>
      <c r="AG2110" s="94"/>
      <c r="AH2110" s="94"/>
      <c r="AI2110"/>
      <c r="AJ2110"/>
      <c r="AM2110" s="13"/>
    </row>
    <row r="2111" spans="1:39" s="8" customFormat="1" ht="24.95" customHeight="1" x14ac:dyDescent="0.25">
      <c r="A2111" s="66" t="str">
        <f t="shared" si="32"/>
        <v/>
      </c>
      <c r="B2111" s="62"/>
      <c r="C2111" s="64" t="str">
        <f>IF(B2111="","",VLOOKUP(B2111,'Base productos'!A$2:H$11812,2,FALSE))</f>
        <v/>
      </c>
      <c r="D2111" s="67" t="str">
        <f>IF(B2111="","",VLOOKUP(B2111,'Base productos'!A$2:H$11812,3,FALSE))</f>
        <v/>
      </c>
      <c r="E2111" s="63" t="str">
        <f>IF(B2111="","",VLOOKUP(B2111,'Base productos'!A$2:H$11812,4,FALSE))</f>
        <v/>
      </c>
      <c r="F2111" s="63" t="str">
        <f>IF(B2111="","",VLOOKUP(B2111,'Base productos'!A$2:H$11812,5,FALSE))</f>
        <v/>
      </c>
      <c r="G2111" s="67" t="str">
        <f>IF(B2111="","",VLOOKUP(B2111,'Base productos'!A$2:H$11812,6,FALSE))</f>
        <v/>
      </c>
      <c r="H2111" s="67" t="str">
        <f>IF(B2111="","",VLOOKUP(B2111,'Base productos'!A$2:H$11812,7,FALSE))</f>
        <v/>
      </c>
      <c r="I2111" s="67" t="str">
        <f>IF(B2111="","",VLOOKUP(B2111,'Base productos'!A$2:H$11812,8,FALSE))</f>
        <v/>
      </c>
      <c r="J2111" s="47"/>
      <c r="K2111" s="48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  <c r="W2111" s="69"/>
      <c r="X2111" s="70"/>
      <c r="Y2111" s="69"/>
      <c r="Z2111" s="70"/>
      <c r="AA2111" s="105"/>
      <c r="AB2111" s="107"/>
      <c r="AC2111" s="106"/>
      <c r="AD2111" s="106"/>
      <c r="AE2111" s="54"/>
      <c r="AF2111" s="104"/>
      <c r="AG2111" s="94"/>
      <c r="AH2111" s="94"/>
      <c r="AI2111"/>
      <c r="AJ2111"/>
      <c r="AM2111" s="13"/>
    </row>
    <row r="2112" spans="1:39" s="8" customFormat="1" ht="24.95" customHeight="1" x14ac:dyDescent="0.25">
      <c r="A2112" s="66" t="str">
        <f t="shared" si="32"/>
        <v/>
      </c>
      <c r="B2112" s="62"/>
      <c r="C2112" s="64" t="str">
        <f>IF(B2112="","",VLOOKUP(B2112,'Base productos'!A$2:H$11812,2,FALSE))</f>
        <v/>
      </c>
      <c r="D2112" s="67" t="str">
        <f>IF(B2112="","",VLOOKUP(B2112,'Base productos'!A$2:H$11812,3,FALSE))</f>
        <v/>
      </c>
      <c r="E2112" s="63" t="str">
        <f>IF(B2112="","",VLOOKUP(B2112,'Base productos'!A$2:H$11812,4,FALSE))</f>
        <v/>
      </c>
      <c r="F2112" s="63" t="str">
        <f>IF(B2112="","",VLOOKUP(B2112,'Base productos'!A$2:H$11812,5,FALSE))</f>
        <v/>
      </c>
      <c r="G2112" s="67" t="str">
        <f>IF(B2112="","",VLOOKUP(B2112,'Base productos'!A$2:H$11812,6,FALSE))</f>
        <v/>
      </c>
      <c r="H2112" s="67" t="str">
        <f>IF(B2112="","",VLOOKUP(B2112,'Base productos'!A$2:H$11812,7,FALSE))</f>
        <v/>
      </c>
      <c r="I2112" s="67" t="str">
        <f>IF(B2112="","",VLOOKUP(B2112,'Base productos'!A$2:H$11812,8,FALSE))</f>
        <v/>
      </c>
      <c r="J2112" s="47"/>
      <c r="K2112" s="48"/>
      <c r="L2112" s="69"/>
      <c r="M2112" s="69"/>
      <c r="N2112" s="69"/>
      <c r="O2112" s="69"/>
      <c r="P2112" s="69"/>
      <c r="Q2112" s="69"/>
      <c r="R2112" s="69"/>
      <c r="S2112" s="69"/>
      <c r="T2112" s="69"/>
      <c r="U2112" s="69"/>
      <c r="V2112" s="69"/>
      <c r="W2112" s="69"/>
      <c r="X2112" s="70"/>
      <c r="Y2112" s="69"/>
      <c r="Z2112" s="70"/>
      <c r="AA2112" s="105"/>
      <c r="AB2112" s="107"/>
      <c r="AC2112" s="106"/>
      <c r="AD2112" s="106"/>
      <c r="AE2112" s="54"/>
      <c r="AF2112" s="104"/>
      <c r="AG2112" s="94"/>
      <c r="AH2112" s="94"/>
      <c r="AI2112"/>
      <c r="AJ2112"/>
      <c r="AM2112" s="13"/>
    </row>
    <row r="2113" spans="1:39" s="8" customFormat="1" ht="24.95" customHeight="1" x14ac:dyDescent="0.25">
      <c r="A2113" s="66" t="str">
        <f t="shared" si="32"/>
        <v/>
      </c>
      <c r="B2113" s="62"/>
      <c r="C2113" s="64" t="str">
        <f>IF(B2113="","",VLOOKUP(B2113,'Base productos'!A$2:H$11812,2,FALSE))</f>
        <v/>
      </c>
      <c r="D2113" s="67" t="str">
        <f>IF(B2113="","",VLOOKUP(B2113,'Base productos'!A$2:H$11812,3,FALSE))</f>
        <v/>
      </c>
      <c r="E2113" s="63" t="str">
        <f>IF(B2113="","",VLOOKUP(B2113,'Base productos'!A$2:H$11812,4,FALSE))</f>
        <v/>
      </c>
      <c r="F2113" s="63" t="str">
        <f>IF(B2113="","",VLOOKUP(B2113,'Base productos'!A$2:H$11812,5,FALSE))</f>
        <v/>
      </c>
      <c r="G2113" s="67" t="str">
        <f>IF(B2113="","",VLOOKUP(B2113,'Base productos'!A$2:H$11812,6,FALSE))</f>
        <v/>
      </c>
      <c r="H2113" s="67" t="str">
        <f>IF(B2113="","",VLOOKUP(B2113,'Base productos'!A$2:H$11812,7,FALSE))</f>
        <v/>
      </c>
      <c r="I2113" s="67" t="str">
        <f>IF(B2113="","",VLOOKUP(B2113,'Base productos'!A$2:H$11812,8,FALSE))</f>
        <v/>
      </c>
      <c r="J2113" s="47"/>
      <c r="K2113" s="48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69"/>
      <c r="W2113" s="69"/>
      <c r="X2113" s="70"/>
      <c r="Y2113" s="69"/>
      <c r="Z2113" s="70"/>
      <c r="AA2113" s="105"/>
      <c r="AB2113" s="107"/>
      <c r="AC2113" s="106"/>
      <c r="AD2113" s="106"/>
      <c r="AE2113" s="54"/>
      <c r="AF2113" s="104"/>
      <c r="AG2113" s="94"/>
      <c r="AH2113" s="94"/>
      <c r="AI2113"/>
      <c r="AJ2113"/>
      <c r="AM2113" s="13"/>
    </row>
    <row r="2114" spans="1:39" s="8" customFormat="1" ht="24.95" customHeight="1" x14ac:dyDescent="0.25">
      <c r="A2114" s="66" t="str">
        <f t="shared" si="32"/>
        <v/>
      </c>
      <c r="B2114" s="62"/>
      <c r="C2114" s="64" t="str">
        <f>IF(B2114="","",VLOOKUP(B2114,'Base productos'!A$2:H$11812,2,FALSE))</f>
        <v/>
      </c>
      <c r="D2114" s="67" t="str">
        <f>IF(B2114="","",VLOOKUP(B2114,'Base productos'!A$2:H$11812,3,FALSE))</f>
        <v/>
      </c>
      <c r="E2114" s="63" t="str">
        <f>IF(B2114="","",VLOOKUP(B2114,'Base productos'!A$2:H$11812,4,FALSE))</f>
        <v/>
      </c>
      <c r="F2114" s="63" t="str">
        <f>IF(B2114="","",VLOOKUP(B2114,'Base productos'!A$2:H$11812,5,FALSE))</f>
        <v/>
      </c>
      <c r="G2114" s="67" t="str">
        <f>IF(B2114="","",VLOOKUP(B2114,'Base productos'!A$2:H$11812,6,FALSE))</f>
        <v/>
      </c>
      <c r="H2114" s="67" t="str">
        <f>IF(B2114="","",VLOOKUP(B2114,'Base productos'!A$2:H$11812,7,FALSE))</f>
        <v/>
      </c>
      <c r="I2114" s="67" t="str">
        <f>IF(B2114="","",VLOOKUP(B2114,'Base productos'!A$2:H$11812,8,FALSE))</f>
        <v/>
      </c>
      <c r="J2114" s="47"/>
      <c r="K2114" s="48"/>
      <c r="L2114" s="69"/>
      <c r="M2114" s="69"/>
      <c r="N2114" s="69"/>
      <c r="O2114" s="69"/>
      <c r="P2114" s="69"/>
      <c r="Q2114" s="69"/>
      <c r="R2114" s="69"/>
      <c r="S2114" s="69"/>
      <c r="T2114" s="69"/>
      <c r="U2114" s="69"/>
      <c r="V2114" s="69"/>
      <c r="W2114" s="69"/>
      <c r="X2114" s="70"/>
      <c r="Y2114" s="69"/>
      <c r="Z2114" s="70"/>
      <c r="AA2114" s="105"/>
      <c r="AB2114" s="107"/>
      <c r="AC2114" s="106"/>
      <c r="AD2114" s="106"/>
      <c r="AE2114" s="54"/>
      <c r="AF2114" s="104"/>
      <c r="AG2114" s="94"/>
      <c r="AH2114" s="94"/>
      <c r="AI2114"/>
      <c r="AJ2114"/>
      <c r="AM2114" s="13"/>
    </row>
    <row r="2115" spans="1:39" s="8" customFormat="1" ht="24.95" customHeight="1" x14ac:dyDescent="0.25">
      <c r="A2115" s="66" t="str">
        <f t="shared" si="32"/>
        <v/>
      </c>
      <c r="B2115" s="62"/>
      <c r="C2115" s="64" t="str">
        <f>IF(B2115="","",VLOOKUP(B2115,'Base productos'!A$2:H$11812,2,FALSE))</f>
        <v/>
      </c>
      <c r="D2115" s="67" t="str">
        <f>IF(B2115="","",VLOOKUP(B2115,'Base productos'!A$2:H$11812,3,FALSE))</f>
        <v/>
      </c>
      <c r="E2115" s="63" t="str">
        <f>IF(B2115="","",VLOOKUP(B2115,'Base productos'!A$2:H$11812,4,FALSE))</f>
        <v/>
      </c>
      <c r="F2115" s="63" t="str">
        <f>IF(B2115="","",VLOOKUP(B2115,'Base productos'!A$2:H$11812,5,FALSE))</f>
        <v/>
      </c>
      <c r="G2115" s="67" t="str">
        <f>IF(B2115="","",VLOOKUP(B2115,'Base productos'!A$2:H$11812,6,FALSE))</f>
        <v/>
      </c>
      <c r="H2115" s="67" t="str">
        <f>IF(B2115="","",VLOOKUP(B2115,'Base productos'!A$2:H$11812,7,FALSE))</f>
        <v/>
      </c>
      <c r="I2115" s="67" t="str">
        <f>IF(B2115="","",VLOOKUP(B2115,'Base productos'!A$2:H$11812,8,FALSE))</f>
        <v/>
      </c>
      <c r="J2115" s="47"/>
      <c r="K2115" s="48"/>
      <c r="L2115" s="69"/>
      <c r="M2115" s="69"/>
      <c r="N2115" s="69"/>
      <c r="O2115" s="69"/>
      <c r="P2115" s="69"/>
      <c r="Q2115" s="69"/>
      <c r="R2115" s="69"/>
      <c r="S2115" s="69"/>
      <c r="T2115" s="69"/>
      <c r="U2115" s="69"/>
      <c r="V2115" s="69"/>
      <c r="W2115" s="69"/>
      <c r="X2115" s="70"/>
      <c r="Y2115" s="69"/>
      <c r="Z2115" s="70"/>
      <c r="AA2115" s="105"/>
      <c r="AB2115" s="107"/>
      <c r="AC2115" s="106"/>
      <c r="AD2115" s="106"/>
      <c r="AE2115" s="54"/>
      <c r="AF2115" s="104"/>
      <c r="AG2115" s="94"/>
      <c r="AH2115" s="94"/>
      <c r="AI2115"/>
      <c r="AJ2115"/>
      <c r="AM2115" s="13"/>
    </row>
    <row r="2116" spans="1:39" s="8" customFormat="1" ht="24.95" customHeight="1" x14ac:dyDescent="0.25">
      <c r="A2116" s="66" t="str">
        <f t="shared" si="32"/>
        <v/>
      </c>
      <c r="B2116" s="62"/>
      <c r="C2116" s="64" t="str">
        <f>IF(B2116="","",VLOOKUP(B2116,'Base productos'!A$2:H$11812,2,FALSE))</f>
        <v/>
      </c>
      <c r="D2116" s="67" t="str">
        <f>IF(B2116="","",VLOOKUP(B2116,'Base productos'!A$2:H$11812,3,FALSE))</f>
        <v/>
      </c>
      <c r="E2116" s="63" t="str">
        <f>IF(B2116="","",VLOOKUP(B2116,'Base productos'!A$2:H$11812,4,FALSE))</f>
        <v/>
      </c>
      <c r="F2116" s="63" t="str">
        <f>IF(B2116="","",VLOOKUP(B2116,'Base productos'!A$2:H$11812,5,FALSE))</f>
        <v/>
      </c>
      <c r="G2116" s="67" t="str">
        <f>IF(B2116="","",VLOOKUP(B2116,'Base productos'!A$2:H$11812,6,FALSE))</f>
        <v/>
      </c>
      <c r="H2116" s="67" t="str">
        <f>IF(B2116="","",VLOOKUP(B2116,'Base productos'!A$2:H$11812,7,FALSE))</f>
        <v/>
      </c>
      <c r="I2116" s="67" t="str">
        <f>IF(B2116="","",VLOOKUP(B2116,'Base productos'!A$2:H$11812,8,FALSE))</f>
        <v/>
      </c>
      <c r="J2116" s="47"/>
      <c r="K2116" s="48"/>
      <c r="L2116" s="69"/>
      <c r="M2116" s="69"/>
      <c r="N2116" s="69"/>
      <c r="O2116" s="69"/>
      <c r="P2116" s="69"/>
      <c r="Q2116" s="69"/>
      <c r="R2116" s="69"/>
      <c r="S2116" s="69"/>
      <c r="T2116" s="69"/>
      <c r="U2116" s="69"/>
      <c r="V2116" s="69"/>
      <c r="W2116" s="69"/>
      <c r="X2116" s="70"/>
      <c r="Y2116" s="69"/>
      <c r="Z2116" s="70"/>
      <c r="AA2116" s="105"/>
      <c r="AB2116" s="107"/>
      <c r="AC2116" s="106"/>
      <c r="AD2116" s="106"/>
      <c r="AE2116" s="54"/>
      <c r="AF2116" s="104"/>
      <c r="AG2116" s="94"/>
      <c r="AH2116" s="94"/>
      <c r="AI2116"/>
      <c r="AJ2116"/>
      <c r="AM2116" s="13"/>
    </row>
    <row r="2117" spans="1:39" s="8" customFormat="1" ht="24.95" customHeight="1" x14ac:dyDescent="0.25">
      <c r="A2117" s="66" t="str">
        <f t="shared" si="32"/>
        <v/>
      </c>
      <c r="B2117" s="62"/>
      <c r="C2117" s="64" t="str">
        <f>IF(B2117="","",VLOOKUP(B2117,'Base productos'!A$2:H$11812,2,FALSE))</f>
        <v/>
      </c>
      <c r="D2117" s="67" t="str">
        <f>IF(B2117="","",VLOOKUP(B2117,'Base productos'!A$2:H$11812,3,FALSE))</f>
        <v/>
      </c>
      <c r="E2117" s="63" t="str">
        <f>IF(B2117="","",VLOOKUP(B2117,'Base productos'!A$2:H$11812,4,FALSE))</f>
        <v/>
      </c>
      <c r="F2117" s="63" t="str">
        <f>IF(B2117="","",VLOOKUP(B2117,'Base productos'!A$2:H$11812,5,FALSE))</f>
        <v/>
      </c>
      <c r="G2117" s="67" t="str">
        <f>IF(B2117="","",VLOOKUP(B2117,'Base productos'!A$2:H$11812,6,FALSE))</f>
        <v/>
      </c>
      <c r="H2117" s="67" t="str">
        <f>IF(B2117="","",VLOOKUP(B2117,'Base productos'!A$2:H$11812,7,FALSE))</f>
        <v/>
      </c>
      <c r="I2117" s="67" t="str">
        <f>IF(B2117="","",VLOOKUP(B2117,'Base productos'!A$2:H$11812,8,FALSE))</f>
        <v/>
      </c>
      <c r="J2117" s="47"/>
      <c r="K2117" s="48"/>
      <c r="L2117" s="69"/>
      <c r="M2117" s="69"/>
      <c r="N2117" s="69"/>
      <c r="O2117" s="69"/>
      <c r="P2117" s="69"/>
      <c r="Q2117" s="69"/>
      <c r="R2117" s="69"/>
      <c r="S2117" s="69"/>
      <c r="T2117" s="69"/>
      <c r="U2117" s="69"/>
      <c r="V2117" s="69"/>
      <c r="W2117" s="69"/>
      <c r="X2117" s="70"/>
      <c r="Y2117" s="69"/>
      <c r="Z2117" s="70"/>
      <c r="AA2117" s="105"/>
      <c r="AB2117" s="107"/>
      <c r="AC2117" s="106"/>
      <c r="AD2117" s="106"/>
      <c r="AE2117" s="54"/>
      <c r="AF2117" s="104"/>
      <c r="AG2117" s="94"/>
      <c r="AH2117" s="94"/>
      <c r="AI2117"/>
      <c r="AJ2117"/>
      <c r="AM2117" s="13"/>
    </row>
    <row r="2118" spans="1:39" s="8" customFormat="1" ht="24.95" customHeight="1" x14ac:dyDescent="0.25">
      <c r="A2118" s="66" t="str">
        <f t="shared" si="32"/>
        <v/>
      </c>
      <c r="B2118" s="62"/>
      <c r="C2118" s="64" t="str">
        <f>IF(B2118="","",VLOOKUP(B2118,'Base productos'!A$2:H$11812,2,FALSE))</f>
        <v/>
      </c>
      <c r="D2118" s="67" t="str">
        <f>IF(B2118="","",VLOOKUP(B2118,'Base productos'!A$2:H$11812,3,FALSE))</f>
        <v/>
      </c>
      <c r="E2118" s="63" t="str">
        <f>IF(B2118="","",VLOOKUP(B2118,'Base productos'!A$2:H$11812,4,FALSE))</f>
        <v/>
      </c>
      <c r="F2118" s="63" t="str">
        <f>IF(B2118="","",VLOOKUP(B2118,'Base productos'!A$2:H$11812,5,FALSE))</f>
        <v/>
      </c>
      <c r="G2118" s="67" t="str">
        <f>IF(B2118="","",VLOOKUP(B2118,'Base productos'!A$2:H$11812,6,FALSE))</f>
        <v/>
      </c>
      <c r="H2118" s="67" t="str">
        <f>IF(B2118="","",VLOOKUP(B2118,'Base productos'!A$2:H$11812,7,FALSE))</f>
        <v/>
      </c>
      <c r="I2118" s="67" t="str">
        <f>IF(B2118="","",VLOOKUP(B2118,'Base productos'!A$2:H$11812,8,FALSE))</f>
        <v/>
      </c>
      <c r="J2118" s="47"/>
      <c r="K2118" s="48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  <c r="W2118" s="69"/>
      <c r="X2118" s="70"/>
      <c r="Y2118" s="69"/>
      <c r="Z2118" s="70"/>
      <c r="AA2118" s="105"/>
      <c r="AB2118" s="107"/>
      <c r="AC2118" s="106"/>
      <c r="AD2118" s="106"/>
      <c r="AE2118" s="54"/>
      <c r="AF2118" s="104"/>
      <c r="AG2118" s="94"/>
      <c r="AH2118" s="94"/>
      <c r="AI2118"/>
      <c r="AJ2118"/>
      <c r="AM2118" s="13"/>
    </row>
    <row r="2119" spans="1:39" s="8" customFormat="1" ht="24.95" customHeight="1" x14ac:dyDescent="0.25">
      <c r="A2119" s="66" t="str">
        <f t="shared" si="32"/>
        <v/>
      </c>
      <c r="B2119" s="62"/>
      <c r="C2119" s="64" t="str">
        <f>IF(B2119="","",VLOOKUP(B2119,'Base productos'!A$2:H$11812,2,FALSE))</f>
        <v/>
      </c>
      <c r="D2119" s="67" t="str">
        <f>IF(B2119="","",VLOOKUP(B2119,'Base productos'!A$2:H$11812,3,FALSE))</f>
        <v/>
      </c>
      <c r="E2119" s="63" t="str">
        <f>IF(B2119="","",VLOOKUP(B2119,'Base productos'!A$2:H$11812,4,FALSE))</f>
        <v/>
      </c>
      <c r="F2119" s="63" t="str">
        <f>IF(B2119="","",VLOOKUP(B2119,'Base productos'!A$2:H$11812,5,FALSE))</f>
        <v/>
      </c>
      <c r="G2119" s="67" t="str">
        <f>IF(B2119="","",VLOOKUP(B2119,'Base productos'!A$2:H$11812,6,FALSE))</f>
        <v/>
      </c>
      <c r="H2119" s="67" t="str">
        <f>IF(B2119="","",VLOOKUP(B2119,'Base productos'!A$2:H$11812,7,FALSE))</f>
        <v/>
      </c>
      <c r="I2119" s="67" t="str">
        <f>IF(B2119="","",VLOOKUP(B2119,'Base productos'!A$2:H$11812,8,FALSE))</f>
        <v/>
      </c>
      <c r="J2119" s="47"/>
      <c r="K2119" s="48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  <c r="W2119" s="69"/>
      <c r="X2119" s="70"/>
      <c r="Y2119" s="69"/>
      <c r="Z2119" s="70"/>
      <c r="AA2119" s="105"/>
      <c r="AB2119" s="107"/>
      <c r="AC2119" s="106"/>
      <c r="AD2119" s="106"/>
      <c r="AE2119" s="54"/>
      <c r="AF2119" s="104"/>
      <c r="AG2119" s="94"/>
      <c r="AH2119" s="94"/>
      <c r="AI2119"/>
      <c r="AJ2119"/>
      <c r="AM2119" s="13"/>
    </row>
    <row r="2120" spans="1:39" s="8" customFormat="1" ht="24.95" customHeight="1" x14ac:dyDescent="0.25">
      <c r="A2120" s="66" t="str">
        <f t="shared" si="32"/>
        <v/>
      </c>
      <c r="B2120" s="62"/>
      <c r="C2120" s="64" t="str">
        <f>IF(B2120="","",VLOOKUP(B2120,'Base productos'!A$2:H$11812,2,FALSE))</f>
        <v/>
      </c>
      <c r="D2120" s="67" t="str">
        <f>IF(B2120="","",VLOOKUP(B2120,'Base productos'!A$2:H$11812,3,FALSE))</f>
        <v/>
      </c>
      <c r="E2120" s="63" t="str">
        <f>IF(B2120="","",VLOOKUP(B2120,'Base productos'!A$2:H$11812,4,FALSE))</f>
        <v/>
      </c>
      <c r="F2120" s="63" t="str">
        <f>IF(B2120="","",VLOOKUP(B2120,'Base productos'!A$2:H$11812,5,FALSE))</f>
        <v/>
      </c>
      <c r="G2120" s="67" t="str">
        <f>IF(B2120="","",VLOOKUP(B2120,'Base productos'!A$2:H$11812,6,FALSE))</f>
        <v/>
      </c>
      <c r="H2120" s="67" t="str">
        <f>IF(B2120="","",VLOOKUP(B2120,'Base productos'!A$2:H$11812,7,FALSE))</f>
        <v/>
      </c>
      <c r="I2120" s="67" t="str">
        <f>IF(B2120="","",VLOOKUP(B2120,'Base productos'!A$2:H$11812,8,FALSE))</f>
        <v/>
      </c>
      <c r="J2120" s="47"/>
      <c r="K2120" s="48"/>
      <c r="L2120" s="69"/>
      <c r="M2120" s="69"/>
      <c r="N2120" s="69"/>
      <c r="O2120" s="69"/>
      <c r="P2120" s="69"/>
      <c r="Q2120" s="69"/>
      <c r="R2120" s="69"/>
      <c r="S2120" s="69"/>
      <c r="T2120" s="69"/>
      <c r="U2120" s="69"/>
      <c r="V2120" s="69"/>
      <c r="W2120" s="69"/>
      <c r="X2120" s="70"/>
      <c r="Y2120" s="69"/>
      <c r="Z2120" s="70"/>
      <c r="AA2120" s="105"/>
      <c r="AB2120" s="107"/>
      <c r="AC2120" s="106"/>
      <c r="AD2120" s="106"/>
      <c r="AE2120" s="54"/>
      <c r="AF2120" s="104"/>
      <c r="AG2120" s="94"/>
      <c r="AH2120" s="94"/>
      <c r="AI2120"/>
      <c r="AJ2120"/>
      <c r="AM2120" s="13"/>
    </row>
    <row r="2121" spans="1:39" s="8" customFormat="1" ht="24.95" customHeight="1" x14ac:dyDescent="0.25">
      <c r="A2121" s="66" t="str">
        <f t="shared" si="32"/>
        <v/>
      </c>
      <c r="B2121" s="62"/>
      <c r="C2121" s="64" t="str">
        <f>IF(B2121="","",VLOOKUP(B2121,'Base productos'!A$2:H$11812,2,FALSE))</f>
        <v/>
      </c>
      <c r="D2121" s="67" t="str">
        <f>IF(B2121="","",VLOOKUP(B2121,'Base productos'!A$2:H$11812,3,FALSE))</f>
        <v/>
      </c>
      <c r="E2121" s="63" t="str">
        <f>IF(B2121="","",VLOOKUP(B2121,'Base productos'!A$2:H$11812,4,FALSE))</f>
        <v/>
      </c>
      <c r="F2121" s="63" t="str">
        <f>IF(B2121="","",VLOOKUP(B2121,'Base productos'!A$2:H$11812,5,FALSE))</f>
        <v/>
      </c>
      <c r="G2121" s="67" t="str">
        <f>IF(B2121="","",VLOOKUP(B2121,'Base productos'!A$2:H$11812,6,FALSE))</f>
        <v/>
      </c>
      <c r="H2121" s="67" t="str">
        <f>IF(B2121="","",VLOOKUP(B2121,'Base productos'!A$2:H$11812,7,FALSE))</f>
        <v/>
      </c>
      <c r="I2121" s="67" t="str">
        <f>IF(B2121="","",VLOOKUP(B2121,'Base productos'!A$2:H$11812,8,FALSE))</f>
        <v/>
      </c>
      <c r="J2121" s="47"/>
      <c r="K2121" s="48"/>
      <c r="L2121" s="69"/>
      <c r="M2121" s="69"/>
      <c r="N2121" s="69"/>
      <c r="O2121" s="69"/>
      <c r="P2121" s="69"/>
      <c r="Q2121" s="69"/>
      <c r="R2121" s="69"/>
      <c r="S2121" s="69"/>
      <c r="T2121" s="69"/>
      <c r="U2121" s="69"/>
      <c r="V2121" s="69"/>
      <c r="W2121" s="69"/>
      <c r="X2121" s="70"/>
      <c r="Y2121" s="69"/>
      <c r="Z2121" s="70"/>
      <c r="AA2121" s="105"/>
      <c r="AB2121" s="107"/>
      <c r="AC2121" s="106"/>
      <c r="AD2121" s="106"/>
      <c r="AE2121" s="54"/>
      <c r="AF2121" s="104"/>
      <c r="AG2121" s="94"/>
      <c r="AH2121" s="94"/>
      <c r="AI2121"/>
      <c r="AJ2121"/>
      <c r="AM2121" s="13"/>
    </row>
    <row r="2122" spans="1:39" s="8" customFormat="1" ht="24.95" customHeight="1" x14ac:dyDescent="0.25">
      <c r="A2122" s="66" t="str">
        <f t="shared" si="32"/>
        <v/>
      </c>
      <c r="B2122" s="62"/>
      <c r="C2122" s="64" t="str">
        <f>IF(B2122="","",VLOOKUP(B2122,'Base productos'!A$2:H$11812,2,FALSE))</f>
        <v/>
      </c>
      <c r="D2122" s="67" t="str">
        <f>IF(B2122="","",VLOOKUP(B2122,'Base productos'!A$2:H$11812,3,FALSE))</f>
        <v/>
      </c>
      <c r="E2122" s="63" t="str">
        <f>IF(B2122="","",VLOOKUP(B2122,'Base productos'!A$2:H$11812,4,FALSE))</f>
        <v/>
      </c>
      <c r="F2122" s="63" t="str">
        <f>IF(B2122="","",VLOOKUP(B2122,'Base productos'!A$2:H$11812,5,FALSE))</f>
        <v/>
      </c>
      <c r="G2122" s="67" t="str">
        <f>IF(B2122="","",VLOOKUP(B2122,'Base productos'!A$2:H$11812,6,FALSE))</f>
        <v/>
      </c>
      <c r="H2122" s="67" t="str">
        <f>IF(B2122="","",VLOOKUP(B2122,'Base productos'!A$2:H$11812,7,FALSE))</f>
        <v/>
      </c>
      <c r="I2122" s="67" t="str">
        <f>IF(B2122="","",VLOOKUP(B2122,'Base productos'!A$2:H$11812,8,FALSE))</f>
        <v/>
      </c>
      <c r="J2122" s="47"/>
      <c r="K2122" s="48"/>
      <c r="L2122" s="69"/>
      <c r="M2122" s="69"/>
      <c r="N2122" s="69"/>
      <c r="O2122" s="69"/>
      <c r="P2122" s="69"/>
      <c r="Q2122" s="69"/>
      <c r="R2122" s="69"/>
      <c r="S2122" s="69"/>
      <c r="T2122" s="69"/>
      <c r="U2122" s="69"/>
      <c r="V2122" s="69"/>
      <c r="W2122" s="69"/>
      <c r="X2122" s="70"/>
      <c r="Y2122" s="69"/>
      <c r="Z2122" s="70"/>
      <c r="AA2122" s="105"/>
      <c r="AB2122" s="107"/>
      <c r="AC2122" s="106"/>
      <c r="AD2122" s="106"/>
      <c r="AE2122" s="54"/>
      <c r="AF2122" s="104"/>
      <c r="AG2122" s="94"/>
      <c r="AH2122" s="94"/>
      <c r="AI2122"/>
      <c r="AJ2122"/>
      <c r="AM2122" s="13"/>
    </row>
    <row r="2123" spans="1:39" s="8" customFormat="1" ht="24.95" customHeight="1" x14ac:dyDescent="0.25">
      <c r="A2123" s="66" t="str">
        <f t="shared" si="32"/>
        <v/>
      </c>
      <c r="B2123" s="62"/>
      <c r="C2123" s="64" t="str">
        <f>IF(B2123="","",VLOOKUP(B2123,'Base productos'!A$2:H$11812,2,FALSE))</f>
        <v/>
      </c>
      <c r="D2123" s="67" t="str">
        <f>IF(B2123="","",VLOOKUP(B2123,'Base productos'!A$2:H$11812,3,FALSE))</f>
        <v/>
      </c>
      <c r="E2123" s="63" t="str">
        <f>IF(B2123="","",VLOOKUP(B2123,'Base productos'!A$2:H$11812,4,FALSE))</f>
        <v/>
      </c>
      <c r="F2123" s="63" t="str">
        <f>IF(B2123="","",VLOOKUP(B2123,'Base productos'!A$2:H$11812,5,FALSE))</f>
        <v/>
      </c>
      <c r="G2123" s="67" t="str">
        <f>IF(B2123="","",VLOOKUP(B2123,'Base productos'!A$2:H$11812,6,FALSE))</f>
        <v/>
      </c>
      <c r="H2123" s="67" t="str">
        <f>IF(B2123="","",VLOOKUP(B2123,'Base productos'!A$2:H$11812,7,FALSE))</f>
        <v/>
      </c>
      <c r="I2123" s="67" t="str">
        <f>IF(B2123="","",VLOOKUP(B2123,'Base productos'!A$2:H$11812,8,FALSE))</f>
        <v/>
      </c>
      <c r="J2123" s="47"/>
      <c r="K2123" s="48"/>
      <c r="L2123" s="69"/>
      <c r="M2123" s="69"/>
      <c r="N2123" s="69"/>
      <c r="O2123" s="69"/>
      <c r="P2123" s="69"/>
      <c r="Q2123" s="69"/>
      <c r="R2123" s="69"/>
      <c r="S2123" s="69"/>
      <c r="T2123" s="69"/>
      <c r="U2123" s="69"/>
      <c r="V2123" s="69"/>
      <c r="W2123" s="69"/>
      <c r="X2123" s="70"/>
      <c r="Y2123" s="69"/>
      <c r="Z2123" s="70"/>
      <c r="AA2123" s="105"/>
      <c r="AB2123" s="107"/>
      <c r="AC2123" s="106"/>
      <c r="AD2123" s="106"/>
      <c r="AE2123" s="54"/>
      <c r="AF2123" s="104"/>
      <c r="AG2123" s="94"/>
      <c r="AH2123" s="94"/>
      <c r="AI2123"/>
      <c r="AJ2123"/>
      <c r="AM2123" s="13"/>
    </row>
    <row r="2124" spans="1:39" s="8" customFormat="1" ht="24.95" customHeight="1" x14ac:dyDescent="0.25">
      <c r="A2124" s="66" t="str">
        <f t="shared" si="32"/>
        <v/>
      </c>
      <c r="B2124" s="62"/>
      <c r="C2124" s="64" t="str">
        <f>IF(B2124="","",VLOOKUP(B2124,'Base productos'!A$2:H$11812,2,FALSE))</f>
        <v/>
      </c>
      <c r="D2124" s="67" t="str">
        <f>IF(B2124="","",VLOOKUP(B2124,'Base productos'!A$2:H$11812,3,FALSE))</f>
        <v/>
      </c>
      <c r="E2124" s="63" t="str">
        <f>IF(B2124="","",VLOOKUP(B2124,'Base productos'!A$2:H$11812,4,FALSE))</f>
        <v/>
      </c>
      <c r="F2124" s="63" t="str">
        <f>IF(B2124="","",VLOOKUP(B2124,'Base productos'!A$2:H$11812,5,FALSE))</f>
        <v/>
      </c>
      <c r="G2124" s="67" t="str">
        <f>IF(B2124="","",VLOOKUP(B2124,'Base productos'!A$2:H$11812,6,FALSE))</f>
        <v/>
      </c>
      <c r="H2124" s="67" t="str">
        <f>IF(B2124="","",VLOOKUP(B2124,'Base productos'!A$2:H$11812,7,FALSE))</f>
        <v/>
      </c>
      <c r="I2124" s="67" t="str">
        <f>IF(B2124="","",VLOOKUP(B2124,'Base productos'!A$2:H$11812,8,FALSE))</f>
        <v/>
      </c>
      <c r="J2124" s="47"/>
      <c r="K2124" s="48"/>
      <c r="L2124" s="69"/>
      <c r="M2124" s="69"/>
      <c r="N2124" s="69"/>
      <c r="O2124" s="69"/>
      <c r="P2124" s="69"/>
      <c r="Q2124" s="69"/>
      <c r="R2124" s="69"/>
      <c r="S2124" s="69"/>
      <c r="T2124" s="69"/>
      <c r="U2124" s="69"/>
      <c r="V2124" s="69"/>
      <c r="W2124" s="69"/>
      <c r="X2124" s="70"/>
      <c r="Y2124" s="69"/>
      <c r="Z2124" s="70"/>
      <c r="AA2124" s="105"/>
      <c r="AB2124" s="107"/>
      <c r="AC2124" s="106"/>
      <c r="AD2124" s="106"/>
      <c r="AE2124" s="54"/>
      <c r="AF2124" s="104"/>
      <c r="AG2124" s="94"/>
      <c r="AH2124" s="94"/>
      <c r="AI2124"/>
      <c r="AJ2124"/>
      <c r="AM2124" s="13"/>
    </row>
    <row r="2125" spans="1:39" s="8" customFormat="1" ht="24.95" customHeight="1" x14ac:dyDescent="0.25">
      <c r="A2125" s="66" t="str">
        <f t="shared" si="32"/>
        <v/>
      </c>
      <c r="B2125" s="62"/>
      <c r="C2125" s="64" t="str">
        <f>IF(B2125="","",VLOOKUP(B2125,'Base productos'!A$2:H$11812,2,FALSE))</f>
        <v/>
      </c>
      <c r="D2125" s="67" t="str">
        <f>IF(B2125="","",VLOOKUP(B2125,'Base productos'!A$2:H$11812,3,FALSE))</f>
        <v/>
      </c>
      <c r="E2125" s="63" t="str">
        <f>IF(B2125="","",VLOOKUP(B2125,'Base productos'!A$2:H$11812,4,FALSE))</f>
        <v/>
      </c>
      <c r="F2125" s="63" t="str">
        <f>IF(B2125="","",VLOOKUP(B2125,'Base productos'!A$2:H$11812,5,FALSE))</f>
        <v/>
      </c>
      <c r="G2125" s="67" t="str">
        <f>IF(B2125="","",VLOOKUP(B2125,'Base productos'!A$2:H$11812,6,FALSE))</f>
        <v/>
      </c>
      <c r="H2125" s="67" t="str">
        <f>IF(B2125="","",VLOOKUP(B2125,'Base productos'!A$2:H$11812,7,FALSE))</f>
        <v/>
      </c>
      <c r="I2125" s="67" t="str">
        <f>IF(B2125="","",VLOOKUP(B2125,'Base productos'!A$2:H$11812,8,FALSE))</f>
        <v/>
      </c>
      <c r="J2125" s="47"/>
      <c r="K2125" s="48"/>
      <c r="L2125" s="69"/>
      <c r="M2125" s="69"/>
      <c r="N2125" s="69"/>
      <c r="O2125" s="69"/>
      <c r="P2125" s="69"/>
      <c r="Q2125" s="69"/>
      <c r="R2125" s="69"/>
      <c r="S2125" s="69"/>
      <c r="T2125" s="69"/>
      <c r="U2125" s="69"/>
      <c r="V2125" s="69"/>
      <c r="W2125" s="69"/>
      <c r="X2125" s="70"/>
      <c r="Y2125" s="69"/>
      <c r="Z2125" s="70"/>
      <c r="AA2125" s="105"/>
      <c r="AB2125" s="107"/>
      <c r="AC2125" s="106"/>
      <c r="AD2125" s="106"/>
      <c r="AE2125" s="54"/>
      <c r="AF2125" s="104"/>
      <c r="AG2125" s="94"/>
      <c r="AH2125" s="94"/>
      <c r="AI2125"/>
      <c r="AJ2125"/>
      <c r="AM2125" s="13"/>
    </row>
    <row r="2126" spans="1:39" s="8" customFormat="1" ht="24.95" customHeight="1" x14ac:dyDescent="0.25">
      <c r="A2126" s="66" t="str">
        <f t="shared" si="32"/>
        <v/>
      </c>
      <c r="B2126" s="62"/>
      <c r="C2126" s="64" t="str">
        <f>IF(B2126="","",VLOOKUP(B2126,'Base productos'!A$2:H$11812,2,FALSE))</f>
        <v/>
      </c>
      <c r="D2126" s="67" t="str">
        <f>IF(B2126="","",VLOOKUP(B2126,'Base productos'!A$2:H$11812,3,FALSE))</f>
        <v/>
      </c>
      <c r="E2126" s="63" t="str">
        <f>IF(B2126="","",VLOOKUP(B2126,'Base productos'!A$2:H$11812,4,FALSE))</f>
        <v/>
      </c>
      <c r="F2126" s="63" t="str">
        <f>IF(B2126="","",VLOOKUP(B2126,'Base productos'!A$2:H$11812,5,FALSE))</f>
        <v/>
      </c>
      <c r="G2126" s="67" t="str">
        <f>IF(B2126="","",VLOOKUP(B2126,'Base productos'!A$2:H$11812,6,FALSE))</f>
        <v/>
      </c>
      <c r="H2126" s="67" t="str">
        <f>IF(B2126="","",VLOOKUP(B2126,'Base productos'!A$2:H$11812,7,FALSE))</f>
        <v/>
      </c>
      <c r="I2126" s="67" t="str">
        <f>IF(B2126="","",VLOOKUP(B2126,'Base productos'!A$2:H$11812,8,FALSE))</f>
        <v/>
      </c>
      <c r="J2126" s="47"/>
      <c r="K2126" s="48"/>
      <c r="L2126" s="69"/>
      <c r="M2126" s="69"/>
      <c r="N2126" s="69"/>
      <c r="O2126" s="69"/>
      <c r="P2126" s="69"/>
      <c r="Q2126" s="69"/>
      <c r="R2126" s="69"/>
      <c r="S2126" s="69"/>
      <c r="T2126" s="69"/>
      <c r="U2126" s="69"/>
      <c r="V2126" s="69"/>
      <c r="W2126" s="69"/>
      <c r="X2126" s="70"/>
      <c r="Y2126" s="69"/>
      <c r="Z2126" s="70"/>
      <c r="AA2126" s="105"/>
      <c r="AB2126" s="107"/>
      <c r="AC2126" s="106"/>
      <c r="AD2126" s="106"/>
      <c r="AE2126" s="54"/>
      <c r="AF2126" s="104"/>
      <c r="AG2126" s="94"/>
      <c r="AH2126" s="94"/>
      <c r="AI2126"/>
      <c r="AJ2126"/>
      <c r="AM2126" s="13"/>
    </row>
    <row r="2127" spans="1:39" s="8" customFormat="1" ht="24.95" customHeight="1" x14ac:dyDescent="0.25">
      <c r="A2127" s="66" t="str">
        <f t="shared" si="32"/>
        <v/>
      </c>
      <c r="B2127" s="62"/>
      <c r="C2127" s="64" t="str">
        <f>IF(B2127="","",VLOOKUP(B2127,'Base productos'!A$2:H$11812,2,FALSE))</f>
        <v/>
      </c>
      <c r="D2127" s="67" t="str">
        <f>IF(B2127="","",VLOOKUP(B2127,'Base productos'!A$2:H$11812,3,FALSE))</f>
        <v/>
      </c>
      <c r="E2127" s="63" t="str">
        <f>IF(B2127="","",VLOOKUP(B2127,'Base productos'!A$2:H$11812,4,FALSE))</f>
        <v/>
      </c>
      <c r="F2127" s="63" t="str">
        <f>IF(B2127="","",VLOOKUP(B2127,'Base productos'!A$2:H$11812,5,FALSE))</f>
        <v/>
      </c>
      <c r="G2127" s="67" t="str">
        <f>IF(B2127="","",VLOOKUP(B2127,'Base productos'!A$2:H$11812,6,FALSE))</f>
        <v/>
      </c>
      <c r="H2127" s="67" t="str">
        <f>IF(B2127="","",VLOOKUP(B2127,'Base productos'!A$2:H$11812,7,FALSE))</f>
        <v/>
      </c>
      <c r="I2127" s="67" t="str">
        <f>IF(B2127="","",VLOOKUP(B2127,'Base productos'!A$2:H$11812,8,FALSE))</f>
        <v/>
      </c>
      <c r="J2127" s="47"/>
      <c r="K2127" s="48"/>
      <c r="L2127" s="69"/>
      <c r="M2127" s="69"/>
      <c r="N2127" s="69"/>
      <c r="O2127" s="69"/>
      <c r="P2127" s="69"/>
      <c r="Q2127" s="69"/>
      <c r="R2127" s="69"/>
      <c r="S2127" s="69"/>
      <c r="T2127" s="69"/>
      <c r="U2127" s="69"/>
      <c r="V2127" s="69"/>
      <c r="W2127" s="69"/>
      <c r="X2127" s="70"/>
      <c r="Y2127" s="69"/>
      <c r="Z2127" s="70"/>
      <c r="AA2127" s="105"/>
      <c r="AB2127" s="107"/>
      <c r="AC2127" s="106"/>
      <c r="AD2127" s="106"/>
      <c r="AE2127" s="54"/>
      <c r="AF2127" s="104"/>
      <c r="AG2127" s="94"/>
      <c r="AH2127" s="94"/>
      <c r="AI2127"/>
      <c r="AJ2127"/>
      <c r="AM2127" s="13"/>
    </row>
    <row r="2128" spans="1:39" s="8" customFormat="1" ht="24.95" customHeight="1" x14ac:dyDescent="0.25">
      <c r="A2128" s="66" t="str">
        <f t="shared" si="32"/>
        <v/>
      </c>
      <c r="B2128" s="62"/>
      <c r="C2128" s="64" t="str">
        <f>IF(B2128="","",VLOOKUP(B2128,'Base productos'!A$2:H$11812,2,FALSE))</f>
        <v/>
      </c>
      <c r="D2128" s="67" t="str">
        <f>IF(B2128="","",VLOOKUP(B2128,'Base productos'!A$2:H$11812,3,FALSE))</f>
        <v/>
      </c>
      <c r="E2128" s="63" t="str">
        <f>IF(B2128="","",VLOOKUP(B2128,'Base productos'!A$2:H$11812,4,FALSE))</f>
        <v/>
      </c>
      <c r="F2128" s="63" t="str">
        <f>IF(B2128="","",VLOOKUP(B2128,'Base productos'!A$2:H$11812,5,FALSE))</f>
        <v/>
      </c>
      <c r="G2128" s="67" t="str">
        <f>IF(B2128="","",VLOOKUP(B2128,'Base productos'!A$2:H$11812,6,FALSE))</f>
        <v/>
      </c>
      <c r="H2128" s="67" t="str">
        <f>IF(B2128="","",VLOOKUP(B2128,'Base productos'!A$2:H$11812,7,FALSE))</f>
        <v/>
      </c>
      <c r="I2128" s="67" t="str">
        <f>IF(B2128="","",VLOOKUP(B2128,'Base productos'!A$2:H$11812,8,FALSE))</f>
        <v/>
      </c>
      <c r="J2128" s="47"/>
      <c r="K2128" s="48"/>
      <c r="L2128" s="69"/>
      <c r="M2128" s="69"/>
      <c r="N2128" s="69"/>
      <c r="O2128" s="69"/>
      <c r="P2128" s="69"/>
      <c r="Q2128" s="69"/>
      <c r="R2128" s="69"/>
      <c r="S2128" s="69"/>
      <c r="T2128" s="69"/>
      <c r="U2128" s="69"/>
      <c r="V2128" s="69"/>
      <c r="W2128" s="69"/>
      <c r="X2128" s="70"/>
      <c r="Y2128" s="69"/>
      <c r="Z2128" s="70"/>
      <c r="AA2128" s="105"/>
      <c r="AB2128" s="107"/>
      <c r="AC2128" s="106"/>
      <c r="AD2128" s="106"/>
      <c r="AE2128" s="54"/>
      <c r="AF2128" s="104"/>
      <c r="AG2128" s="94"/>
      <c r="AH2128" s="94"/>
      <c r="AI2128"/>
      <c r="AJ2128"/>
      <c r="AM2128" s="13"/>
    </row>
    <row r="2129" spans="1:39" s="8" customFormat="1" ht="24.95" customHeight="1" x14ac:dyDescent="0.25">
      <c r="A2129" s="66" t="str">
        <f t="shared" si="32"/>
        <v/>
      </c>
      <c r="B2129" s="62"/>
      <c r="C2129" s="64" t="str">
        <f>IF(B2129="","",VLOOKUP(B2129,'Base productos'!A$2:H$11812,2,FALSE))</f>
        <v/>
      </c>
      <c r="D2129" s="67" t="str">
        <f>IF(B2129="","",VLOOKUP(B2129,'Base productos'!A$2:H$11812,3,FALSE))</f>
        <v/>
      </c>
      <c r="E2129" s="63" t="str">
        <f>IF(B2129="","",VLOOKUP(B2129,'Base productos'!A$2:H$11812,4,FALSE))</f>
        <v/>
      </c>
      <c r="F2129" s="63" t="str">
        <f>IF(B2129="","",VLOOKUP(B2129,'Base productos'!A$2:H$11812,5,FALSE))</f>
        <v/>
      </c>
      <c r="G2129" s="67" t="str">
        <f>IF(B2129="","",VLOOKUP(B2129,'Base productos'!A$2:H$11812,6,FALSE))</f>
        <v/>
      </c>
      <c r="H2129" s="67" t="str">
        <f>IF(B2129="","",VLOOKUP(B2129,'Base productos'!A$2:H$11812,7,FALSE))</f>
        <v/>
      </c>
      <c r="I2129" s="67" t="str">
        <f>IF(B2129="","",VLOOKUP(B2129,'Base productos'!A$2:H$11812,8,FALSE))</f>
        <v/>
      </c>
      <c r="J2129" s="47"/>
      <c r="K2129" s="48"/>
      <c r="L2129" s="69"/>
      <c r="M2129" s="69"/>
      <c r="N2129" s="69"/>
      <c r="O2129" s="69"/>
      <c r="P2129" s="69"/>
      <c r="Q2129" s="69"/>
      <c r="R2129" s="69"/>
      <c r="S2129" s="69"/>
      <c r="T2129" s="69"/>
      <c r="U2129" s="69"/>
      <c r="V2129" s="69"/>
      <c r="W2129" s="69"/>
      <c r="X2129" s="70"/>
      <c r="Y2129" s="69"/>
      <c r="Z2129" s="70"/>
      <c r="AA2129" s="105"/>
      <c r="AB2129" s="107"/>
      <c r="AC2129" s="106"/>
      <c r="AD2129" s="106"/>
      <c r="AE2129" s="54"/>
      <c r="AF2129" s="104"/>
      <c r="AG2129" s="94"/>
      <c r="AH2129" s="94"/>
      <c r="AI2129"/>
      <c r="AJ2129"/>
      <c r="AM2129" s="13"/>
    </row>
    <row r="2130" spans="1:39" s="8" customFormat="1" ht="24.95" customHeight="1" x14ac:dyDescent="0.25">
      <c r="A2130" s="66" t="str">
        <f t="shared" si="32"/>
        <v/>
      </c>
      <c r="B2130" s="62"/>
      <c r="C2130" s="64" t="str">
        <f>IF(B2130="","",VLOOKUP(B2130,'Base productos'!A$2:H$11812,2,FALSE))</f>
        <v/>
      </c>
      <c r="D2130" s="67" t="str">
        <f>IF(B2130="","",VLOOKUP(B2130,'Base productos'!A$2:H$11812,3,FALSE))</f>
        <v/>
      </c>
      <c r="E2130" s="63" t="str">
        <f>IF(B2130="","",VLOOKUP(B2130,'Base productos'!A$2:H$11812,4,FALSE))</f>
        <v/>
      </c>
      <c r="F2130" s="63" t="str">
        <f>IF(B2130="","",VLOOKUP(B2130,'Base productos'!A$2:H$11812,5,FALSE))</f>
        <v/>
      </c>
      <c r="G2130" s="67" t="str">
        <f>IF(B2130="","",VLOOKUP(B2130,'Base productos'!A$2:H$11812,6,FALSE))</f>
        <v/>
      </c>
      <c r="H2130" s="67" t="str">
        <f>IF(B2130="","",VLOOKUP(B2130,'Base productos'!A$2:H$11812,7,FALSE))</f>
        <v/>
      </c>
      <c r="I2130" s="67" t="str">
        <f>IF(B2130="","",VLOOKUP(B2130,'Base productos'!A$2:H$11812,8,FALSE))</f>
        <v/>
      </c>
      <c r="J2130" s="47"/>
      <c r="K2130" s="48"/>
      <c r="L2130" s="69"/>
      <c r="M2130" s="69"/>
      <c r="N2130" s="69"/>
      <c r="O2130" s="69"/>
      <c r="P2130" s="69"/>
      <c r="Q2130" s="69"/>
      <c r="R2130" s="69"/>
      <c r="S2130" s="69"/>
      <c r="T2130" s="69"/>
      <c r="U2130" s="69"/>
      <c r="V2130" s="69"/>
      <c r="W2130" s="69"/>
      <c r="X2130" s="70"/>
      <c r="Y2130" s="69"/>
      <c r="Z2130" s="70"/>
      <c r="AA2130" s="105"/>
      <c r="AB2130" s="107"/>
      <c r="AC2130" s="106"/>
      <c r="AD2130" s="106"/>
      <c r="AE2130" s="54"/>
      <c r="AF2130" s="104"/>
      <c r="AG2130" s="94"/>
      <c r="AH2130" s="94"/>
      <c r="AI2130"/>
      <c r="AJ2130"/>
      <c r="AM2130" s="13"/>
    </row>
    <row r="2131" spans="1:39" s="8" customFormat="1" ht="24.95" customHeight="1" x14ac:dyDescent="0.25">
      <c r="A2131" s="66" t="str">
        <f t="shared" si="32"/>
        <v/>
      </c>
      <c r="B2131" s="62"/>
      <c r="C2131" s="64" t="str">
        <f>IF(B2131="","",VLOOKUP(B2131,'Base productos'!A$2:H$11812,2,FALSE))</f>
        <v/>
      </c>
      <c r="D2131" s="67" t="str">
        <f>IF(B2131="","",VLOOKUP(B2131,'Base productos'!A$2:H$11812,3,FALSE))</f>
        <v/>
      </c>
      <c r="E2131" s="63" t="str">
        <f>IF(B2131="","",VLOOKUP(B2131,'Base productos'!A$2:H$11812,4,FALSE))</f>
        <v/>
      </c>
      <c r="F2131" s="63" t="str">
        <f>IF(B2131="","",VLOOKUP(B2131,'Base productos'!A$2:H$11812,5,FALSE))</f>
        <v/>
      </c>
      <c r="G2131" s="67" t="str">
        <f>IF(B2131="","",VLOOKUP(B2131,'Base productos'!A$2:H$11812,6,FALSE))</f>
        <v/>
      </c>
      <c r="H2131" s="67" t="str">
        <f>IF(B2131="","",VLOOKUP(B2131,'Base productos'!A$2:H$11812,7,FALSE))</f>
        <v/>
      </c>
      <c r="I2131" s="67" t="str">
        <f>IF(B2131="","",VLOOKUP(B2131,'Base productos'!A$2:H$11812,8,FALSE))</f>
        <v/>
      </c>
      <c r="J2131" s="47"/>
      <c r="K2131" s="48"/>
      <c r="L2131" s="69"/>
      <c r="M2131" s="69"/>
      <c r="N2131" s="69"/>
      <c r="O2131" s="69"/>
      <c r="P2131" s="69"/>
      <c r="Q2131" s="69"/>
      <c r="R2131" s="69"/>
      <c r="S2131" s="69"/>
      <c r="T2131" s="69"/>
      <c r="U2131" s="69"/>
      <c r="V2131" s="69"/>
      <c r="W2131" s="69"/>
      <c r="X2131" s="70"/>
      <c r="Y2131" s="69"/>
      <c r="Z2131" s="70"/>
      <c r="AA2131" s="105"/>
      <c r="AB2131" s="107"/>
      <c r="AC2131" s="106"/>
      <c r="AD2131" s="106"/>
      <c r="AE2131" s="54"/>
      <c r="AF2131" s="104"/>
      <c r="AG2131" s="94"/>
      <c r="AH2131" s="94"/>
      <c r="AI2131"/>
      <c r="AJ2131"/>
      <c r="AM2131" s="13"/>
    </row>
    <row r="2132" spans="1:39" s="8" customFormat="1" ht="24.95" customHeight="1" x14ac:dyDescent="0.25">
      <c r="A2132" s="66" t="str">
        <f t="shared" si="32"/>
        <v/>
      </c>
      <c r="B2132" s="62"/>
      <c r="C2132" s="64" t="str">
        <f>IF(B2132="","",VLOOKUP(B2132,'Base productos'!A$2:H$11812,2,FALSE))</f>
        <v/>
      </c>
      <c r="D2132" s="67" t="str">
        <f>IF(B2132="","",VLOOKUP(B2132,'Base productos'!A$2:H$11812,3,FALSE))</f>
        <v/>
      </c>
      <c r="E2132" s="63" t="str">
        <f>IF(B2132="","",VLOOKUP(B2132,'Base productos'!A$2:H$11812,4,FALSE))</f>
        <v/>
      </c>
      <c r="F2132" s="63" t="str">
        <f>IF(B2132="","",VLOOKUP(B2132,'Base productos'!A$2:H$11812,5,FALSE))</f>
        <v/>
      </c>
      <c r="G2132" s="67" t="str">
        <f>IF(B2132="","",VLOOKUP(B2132,'Base productos'!A$2:H$11812,6,FALSE))</f>
        <v/>
      </c>
      <c r="H2132" s="67" t="str">
        <f>IF(B2132="","",VLOOKUP(B2132,'Base productos'!A$2:H$11812,7,FALSE))</f>
        <v/>
      </c>
      <c r="I2132" s="67" t="str">
        <f>IF(B2132="","",VLOOKUP(B2132,'Base productos'!A$2:H$11812,8,FALSE))</f>
        <v/>
      </c>
      <c r="J2132" s="47"/>
      <c r="K2132" s="48"/>
      <c r="L2132" s="69"/>
      <c r="M2132" s="69"/>
      <c r="N2132" s="69"/>
      <c r="O2132" s="69"/>
      <c r="P2132" s="69"/>
      <c r="Q2132" s="69"/>
      <c r="R2132" s="69"/>
      <c r="S2132" s="69"/>
      <c r="T2132" s="69"/>
      <c r="U2132" s="69"/>
      <c r="V2132" s="69"/>
      <c r="W2132" s="69"/>
      <c r="X2132" s="70"/>
      <c r="Y2132" s="69"/>
      <c r="Z2132" s="70"/>
      <c r="AA2132" s="105"/>
      <c r="AB2132" s="107"/>
      <c r="AC2132" s="106"/>
      <c r="AD2132" s="106"/>
      <c r="AE2132" s="54"/>
      <c r="AF2132" s="104"/>
      <c r="AG2132" s="94"/>
      <c r="AH2132" s="94"/>
      <c r="AI2132"/>
      <c r="AJ2132"/>
      <c r="AM2132" s="13"/>
    </row>
    <row r="2133" spans="1:39" s="8" customFormat="1" ht="24.95" customHeight="1" x14ac:dyDescent="0.25">
      <c r="A2133" s="66" t="str">
        <f t="shared" si="32"/>
        <v/>
      </c>
      <c r="B2133" s="62"/>
      <c r="C2133" s="64" t="str">
        <f>IF(B2133="","",VLOOKUP(B2133,'Base productos'!A$2:H$11812,2,FALSE))</f>
        <v/>
      </c>
      <c r="D2133" s="67" t="str">
        <f>IF(B2133="","",VLOOKUP(B2133,'Base productos'!A$2:H$11812,3,FALSE))</f>
        <v/>
      </c>
      <c r="E2133" s="63" t="str">
        <f>IF(B2133="","",VLOOKUP(B2133,'Base productos'!A$2:H$11812,4,FALSE))</f>
        <v/>
      </c>
      <c r="F2133" s="63" t="str">
        <f>IF(B2133="","",VLOOKUP(B2133,'Base productos'!A$2:H$11812,5,FALSE))</f>
        <v/>
      </c>
      <c r="G2133" s="67" t="str">
        <f>IF(B2133="","",VLOOKUP(B2133,'Base productos'!A$2:H$11812,6,FALSE))</f>
        <v/>
      </c>
      <c r="H2133" s="67" t="str">
        <f>IF(B2133="","",VLOOKUP(B2133,'Base productos'!A$2:H$11812,7,FALSE))</f>
        <v/>
      </c>
      <c r="I2133" s="67" t="str">
        <f>IF(B2133="","",VLOOKUP(B2133,'Base productos'!A$2:H$11812,8,FALSE))</f>
        <v/>
      </c>
      <c r="J2133" s="47"/>
      <c r="K2133" s="48"/>
      <c r="L2133" s="69"/>
      <c r="M2133" s="69"/>
      <c r="N2133" s="69"/>
      <c r="O2133" s="69"/>
      <c r="P2133" s="69"/>
      <c r="Q2133" s="69"/>
      <c r="R2133" s="69"/>
      <c r="S2133" s="69"/>
      <c r="T2133" s="69"/>
      <c r="U2133" s="69"/>
      <c r="V2133" s="69"/>
      <c r="W2133" s="69"/>
      <c r="X2133" s="70"/>
      <c r="Y2133" s="69"/>
      <c r="Z2133" s="70"/>
      <c r="AA2133" s="105"/>
      <c r="AB2133" s="107"/>
      <c r="AC2133" s="106"/>
      <c r="AD2133" s="106"/>
      <c r="AE2133" s="54"/>
      <c r="AF2133" s="104"/>
      <c r="AG2133" s="94"/>
      <c r="AH2133" s="94"/>
      <c r="AI2133"/>
      <c r="AJ2133"/>
      <c r="AM2133" s="13"/>
    </row>
    <row r="2134" spans="1:39" s="8" customFormat="1" ht="24.95" customHeight="1" x14ac:dyDescent="0.25">
      <c r="A2134" s="66" t="str">
        <f t="shared" si="32"/>
        <v/>
      </c>
      <c r="B2134" s="62"/>
      <c r="C2134" s="64" t="str">
        <f>IF(B2134="","",VLOOKUP(B2134,'Base productos'!A$2:H$11812,2,FALSE))</f>
        <v/>
      </c>
      <c r="D2134" s="67" t="str">
        <f>IF(B2134="","",VLOOKUP(B2134,'Base productos'!A$2:H$11812,3,FALSE))</f>
        <v/>
      </c>
      <c r="E2134" s="63" t="str">
        <f>IF(B2134="","",VLOOKUP(B2134,'Base productos'!A$2:H$11812,4,FALSE))</f>
        <v/>
      </c>
      <c r="F2134" s="63" t="str">
        <f>IF(B2134="","",VLOOKUP(B2134,'Base productos'!A$2:H$11812,5,FALSE))</f>
        <v/>
      </c>
      <c r="G2134" s="67" t="str">
        <f>IF(B2134="","",VLOOKUP(B2134,'Base productos'!A$2:H$11812,6,FALSE))</f>
        <v/>
      </c>
      <c r="H2134" s="67" t="str">
        <f>IF(B2134="","",VLOOKUP(B2134,'Base productos'!A$2:H$11812,7,FALSE))</f>
        <v/>
      </c>
      <c r="I2134" s="67" t="str">
        <f>IF(B2134="","",VLOOKUP(B2134,'Base productos'!A$2:H$11812,8,FALSE))</f>
        <v/>
      </c>
      <c r="J2134" s="47"/>
      <c r="K2134" s="48"/>
      <c r="L2134" s="69"/>
      <c r="M2134" s="69"/>
      <c r="N2134" s="69"/>
      <c r="O2134" s="69"/>
      <c r="P2134" s="69"/>
      <c r="Q2134" s="69"/>
      <c r="R2134" s="69"/>
      <c r="S2134" s="69"/>
      <c r="T2134" s="69"/>
      <c r="U2134" s="69"/>
      <c r="V2134" s="69"/>
      <c r="W2134" s="69"/>
      <c r="X2134" s="70"/>
      <c r="Y2134" s="69"/>
      <c r="Z2134" s="70"/>
      <c r="AA2134" s="105"/>
      <c r="AB2134" s="107"/>
      <c r="AC2134" s="106"/>
      <c r="AD2134" s="106"/>
      <c r="AE2134" s="54"/>
      <c r="AF2134" s="104"/>
      <c r="AG2134" s="94"/>
      <c r="AH2134" s="94"/>
      <c r="AI2134"/>
      <c r="AJ2134"/>
      <c r="AM2134" s="13"/>
    </row>
    <row r="2135" spans="1:39" s="8" customFormat="1" ht="24.95" customHeight="1" x14ac:dyDescent="0.25">
      <c r="A2135" s="66" t="str">
        <f t="shared" si="32"/>
        <v/>
      </c>
      <c r="B2135" s="62"/>
      <c r="C2135" s="64" t="str">
        <f>IF(B2135="","",VLOOKUP(B2135,'Base productos'!A$2:H$11812,2,FALSE))</f>
        <v/>
      </c>
      <c r="D2135" s="67" t="str">
        <f>IF(B2135="","",VLOOKUP(B2135,'Base productos'!A$2:H$11812,3,FALSE))</f>
        <v/>
      </c>
      <c r="E2135" s="63" t="str">
        <f>IF(B2135="","",VLOOKUP(B2135,'Base productos'!A$2:H$11812,4,FALSE))</f>
        <v/>
      </c>
      <c r="F2135" s="63" t="str">
        <f>IF(B2135="","",VLOOKUP(B2135,'Base productos'!A$2:H$11812,5,FALSE))</f>
        <v/>
      </c>
      <c r="G2135" s="67" t="str">
        <f>IF(B2135="","",VLOOKUP(B2135,'Base productos'!A$2:H$11812,6,FALSE))</f>
        <v/>
      </c>
      <c r="H2135" s="67" t="str">
        <f>IF(B2135="","",VLOOKUP(B2135,'Base productos'!A$2:H$11812,7,FALSE))</f>
        <v/>
      </c>
      <c r="I2135" s="67" t="str">
        <f>IF(B2135="","",VLOOKUP(B2135,'Base productos'!A$2:H$11812,8,FALSE))</f>
        <v/>
      </c>
      <c r="J2135" s="47"/>
      <c r="K2135" s="48"/>
      <c r="L2135" s="69"/>
      <c r="M2135" s="69"/>
      <c r="N2135" s="69"/>
      <c r="O2135" s="69"/>
      <c r="P2135" s="69"/>
      <c r="Q2135" s="69"/>
      <c r="R2135" s="69"/>
      <c r="S2135" s="69"/>
      <c r="T2135" s="69"/>
      <c r="U2135" s="69"/>
      <c r="V2135" s="69"/>
      <c r="W2135" s="69"/>
      <c r="X2135" s="70"/>
      <c r="Y2135" s="69"/>
      <c r="Z2135" s="70"/>
      <c r="AA2135" s="105"/>
      <c r="AB2135" s="107"/>
      <c r="AC2135" s="106"/>
      <c r="AD2135" s="106"/>
      <c r="AE2135" s="54"/>
      <c r="AF2135" s="104"/>
      <c r="AG2135" s="94"/>
      <c r="AH2135" s="94"/>
      <c r="AI2135"/>
      <c r="AJ2135"/>
      <c r="AM2135" s="13"/>
    </row>
    <row r="2136" spans="1:39" s="8" customFormat="1" ht="24.95" customHeight="1" x14ac:dyDescent="0.25">
      <c r="A2136" s="66" t="str">
        <f t="shared" si="32"/>
        <v/>
      </c>
      <c r="B2136" s="62"/>
      <c r="C2136" s="64" t="str">
        <f>IF(B2136="","",VLOOKUP(B2136,'Base productos'!A$2:H$11812,2,FALSE))</f>
        <v/>
      </c>
      <c r="D2136" s="67" t="str">
        <f>IF(B2136="","",VLOOKUP(B2136,'Base productos'!A$2:H$11812,3,FALSE))</f>
        <v/>
      </c>
      <c r="E2136" s="63" t="str">
        <f>IF(B2136="","",VLOOKUP(B2136,'Base productos'!A$2:H$11812,4,FALSE))</f>
        <v/>
      </c>
      <c r="F2136" s="63" t="str">
        <f>IF(B2136="","",VLOOKUP(B2136,'Base productos'!A$2:H$11812,5,FALSE))</f>
        <v/>
      </c>
      <c r="G2136" s="67" t="str">
        <f>IF(B2136="","",VLOOKUP(B2136,'Base productos'!A$2:H$11812,6,FALSE))</f>
        <v/>
      </c>
      <c r="H2136" s="67" t="str">
        <f>IF(B2136="","",VLOOKUP(B2136,'Base productos'!A$2:H$11812,7,FALSE))</f>
        <v/>
      </c>
      <c r="I2136" s="67" t="str">
        <f>IF(B2136="","",VLOOKUP(B2136,'Base productos'!A$2:H$11812,8,FALSE))</f>
        <v/>
      </c>
      <c r="J2136" s="47"/>
      <c r="K2136" s="48"/>
      <c r="L2136" s="69"/>
      <c r="M2136" s="69"/>
      <c r="N2136" s="69"/>
      <c r="O2136" s="69"/>
      <c r="P2136" s="69"/>
      <c r="Q2136" s="69"/>
      <c r="R2136" s="69"/>
      <c r="S2136" s="69"/>
      <c r="T2136" s="69"/>
      <c r="U2136" s="69"/>
      <c r="V2136" s="69"/>
      <c r="W2136" s="69"/>
      <c r="X2136" s="70"/>
      <c r="Y2136" s="69"/>
      <c r="Z2136" s="70"/>
      <c r="AA2136" s="105"/>
      <c r="AB2136" s="107"/>
      <c r="AC2136" s="106"/>
      <c r="AD2136" s="106"/>
      <c r="AE2136" s="54"/>
      <c r="AF2136" s="104"/>
      <c r="AG2136" s="94"/>
      <c r="AH2136" s="94"/>
      <c r="AI2136"/>
      <c r="AJ2136"/>
      <c r="AM2136" s="13"/>
    </row>
    <row r="2137" spans="1:39" s="8" customFormat="1" ht="24.95" customHeight="1" x14ac:dyDescent="0.25">
      <c r="A2137" s="66" t="str">
        <f t="shared" ref="A2137:A2200" si="33">IF(A2136="","",IF(B2137="","",A2136))</f>
        <v/>
      </c>
      <c r="B2137" s="62"/>
      <c r="C2137" s="64" t="str">
        <f>IF(B2137="","",VLOOKUP(B2137,'Base productos'!A$2:H$11812,2,FALSE))</f>
        <v/>
      </c>
      <c r="D2137" s="67" t="str">
        <f>IF(B2137="","",VLOOKUP(B2137,'Base productos'!A$2:H$11812,3,FALSE))</f>
        <v/>
      </c>
      <c r="E2137" s="63" t="str">
        <f>IF(B2137="","",VLOOKUP(B2137,'Base productos'!A$2:H$11812,4,FALSE))</f>
        <v/>
      </c>
      <c r="F2137" s="63" t="str">
        <f>IF(B2137="","",VLOOKUP(B2137,'Base productos'!A$2:H$11812,5,FALSE))</f>
        <v/>
      </c>
      <c r="G2137" s="67" t="str">
        <f>IF(B2137="","",VLOOKUP(B2137,'Base productos'!A$2:H$11812,6,FALSE))</f>
        <v/>
      </c>
      <c r="H2137" s="67" t="str">
        <f>IF(B2137="","",VLOOKUP(B2137,'Base productos'!A$2:H$11812,7,FALSE))</f>
        <v/>
      </c>
      <c r="I2137" s="67" t="str">
        <f>IF(B2137="","",VLOOKUP(B2137,'Base productos'!A$2:H$11812,8,FALSE))</f>
        <v/>
      </c>
      <c r="J2137" s="47"/>
      <c r="K2137" s="48"/>
      <c r="L2137" s="69"/>
      <c r="M2137" s="69"/>
      <c r="N2137" s="69"/>
      <c r="O2137" s="69"/>
      <c r="P2137" s="69"/>
      <c r="Q2137" s="69"/>
      <c r="R2137" s="69"/>
      <c r="S2137" s="69"/>
      <c r="T2137" s="69"/>
      <c r="U2137" s="69"/>
      <c r="V2137" s="69"/>
      <c r="W2137" s="69"/>
      <c r="X2137" s="70"/>
      <c r="Y2137" s="69"/>
      <c r="Z2137" s="70"/>
      <c r="AA2137" s="105"/>
      <c r="AB2137" s="107"/>
      <c r="AC2137" s="106"/>
      <c r="AD2137" s="106"/>
      <c r="AE2137" s="54"/>
      <c r="AF2137" s="104"/>
      <c r="AG2137" s="94"/>
      <c r="AH2137" s="94"/>
      <c r="AI2137"/>
      <c r="AJ2137"/>
      <c r="AM2137" s="13"/>
    </row>
    <row r="2138" spans="1:39" s="8" customFormat="1" ht="24.95" customHeight="1" x14ac:dyDescent="0.25">
      <c r="A2138" s="66" t="str">
        <f t="shared" si="33"/>
        <v/>
      </c>
      <c r="B2138" s="62"/>
      <c r="C2138" s="64" t="str">
        <f>IF(B2138="","",VLOOKUP(B2138,'Base productos'!A$2:H$11812,2,FALSE))</f>
        <v/>
      </c>
      <c r="D2138" s="67" t="str">
        <f>IF(B2138="","",VLOOKUP(B2138,'Base productos'!A$2:H$11812,3,FALSE))</f>
        <v/>
      </c>
      <c r="E2138" s="63" t="str">
        <f>IF(B2138="","",VLOOKUP(B2138,'Base productos'!A$2:H$11812,4,FALSE))</f>
        <v/>
      </c>
      <c r="F2138" s="63" t="str">
        <f>IF(B2138="","",VLOOKUP(B2138,'Base productos'!A$2:H$11812,5,FALSE))</f>
        <v/>
      </c>
      <c r="G2138" s="67" t="str">
        <f>IF(B2138="","",VLOOKUP(B2138,'Base productos'!A$2:H$11812,6,FALSE))</f>
        <v/>
      </c>
      <c r="H2138" s="67" t="str">
        <f>IF(B2138="","",VLOOKUP(B2138,'Base productos'!A$2:H$11812,7,FALSE))</f>
        <v/>
      </c>
      <c r="I2138" s="67" t="str">
        <f>IF(B2138="","",VLOOKUP(B2138,'Base productos'!A$2:H$11812,8,FALSE))</f>
        <v/>
      </c>
      <c r="J2138" s="47"/>
      <c r="K2138" s="48"/>
      <c r="L2138" s="69"/>
      <c r="M2138" s="69"/>
      <c r="N2138" s="69"/>
      <c r="O2138" s="69"/>
      <c r="P2138" s="69"/>
      <c r="Q2138" s="69"/>
      <c r="R2138" s="69"/>
      <c r="S2138" s="69"/>
      <c r="T2138" s="69"/>
      <c r="U2138" s="69"/>
      <c r="V2138" s="69"/>
      <c r="W2138" s="69"/>
      <c r="X2138" s="70"/>
      <c r="Y2138" s="69"/>
      <c r="Z2138" s="70"/>
      <c r="AA2138" s="105"/>
      <c r="AB2138" s="107"/>
      <c r="AC2138" s="106"/>
      <c r="AD2138" s="106"/>
      <c r="AE2138" s="54"/>
      <c r="AF2138" s="104"/>
      <c r="AG2138" s="94"/>
      <c r="AH2138" s="94"/>
      <c r="AI2138"/>
      <c r="AJ2138"/>
      <c r="AM2138" s="13"/>
    </row>
    <row r="2139" spans="1:39" s="8" customFormat="1" ht="24.95" customHeight="1" x14ac:dyDescent="0.25">
      <c r="A2139" s="66" t="str">
        <f t="shared" si="33"/>
        <v/>
      </c>
      <c r="B2139" s="62"/>
      <c r="C2139" s="64" t="str">
        <f>IF(B2139="","",VLOOKUP(B2139,'Base productos'!A$2:H$11812,2,FALSE))</f>
        <v/>
      </c>
      <c r="D2139" s="67" t="str">
        <f>IF(B2139="","",VLOOKUP(B2139,'Base productos'!A$2:H$11812,3,FALSE))</f>
        <v/>
      </c>
      <c r="E2139" s="63" t="str">
        <f>IF(B2139="","",VLOOKUP(B2139,'Base productos'!A$2:H$11812,4,FALSE))</f>
        <v/>
      </c>
      <c r="F2139" s="63" t="str">
        <f>IF(B2139="","",VLOOKUP(B2139,'Base productos'!A$2:H$11812,5,FALSE))</f>
        <v/>
      </c>
      <c r="G2139" s="67" t="str">
        <f>IF(B2139="","",VLOOKUP(B2139,'Base productos'!A$2:H$11812,6,FALSE))</f>
        <v/>
      </c>
      <c r="H2139" s="67" t="str">
        <f>IF(B2139="","",VLOOKUP(B2139,'Base productos'!A$2:H$11812,7,FALSE))</f>
        <v/>
      </c>
      <c r="I2139" s="67" t="str">
        <f>IF(B2139="","",VLOOKUP(B2139,'Base productos'!A$2:H$11812,8,FALSE))</f>
        <v/>
      </c>
      <c r="J2139" s="47"/>
      <c r="K2139" s="48"/>
      <c r="L2139" s="69"/>
      <c r="M2139" s="69"/>
      <c r="N2139" s="69"/>
      <c r="O2139" s="69"/>
      <c r="P2139" s="69"/>
      <c r="Q2139" s="69"/>
      <c r="R2139" s="69"/>
      <c r="S2139" s="69"/>
      <c r="T2139" s="69"/>
      <c r="U2139" s="69"/>
      <c r="V2139" s="69"/>
      <c r="W2139" s="69"/>
      <c r="X2139" s="70"/>
      <c r="Y2139" s="69"/>
      <c r="Z2139" s="70"/>
      <c r="AA2139" s="105"/>
      <c r="AB2139" s="107"/>
      <c r="AC2139" s="106"/>
      <c r="AD2139" s="106"/>
      <c r="AE2139" s="54"/>
      <c r="AF2139" s="104"/>
      <c r="AG2139" s="94"/>
      <c r="AH2139" s="94"/>
      <c r="AI2139"/>
      <c r="AJ2139"/>
      <c r="AM2139" s="13"/>
    </row>
    <row r="2140" spans="1:39" s="8" customFormat="1" ht="24.95" customHeight="1" x14ac:dyDescent="0.25">
      <c r="A2140" s="66" t="str">
        <f t="shared" si="33"/>
        <v/>
      </c>
      <c r="B2140" s="62"/>
      <c r="C2140" s="64" t="str">
        <f>IF(B2140="","",VLOOKUP(B2140,'Base productos'!A$2:H$11812,2,FALSE))</f>
        <v/>
      </c>
      <c r="D2140" s="67" t="str">
        <f>IF(B2140="","",VLOOKUP(B2140,'Base productos'!A$2:H$11812,3,FALSE))</f>
        <v/>
      </c>
      <c r="E2140" s="63" t="str">
        <f>IF(B2140="","",VLOOKUP(B2140,'Base productos'!A$2:H$11812,4,FALSE))</f>
        <v/>
      </c>
      <c r="F2140" s="63" t="str">
        <f>IF(B2140="","",VLOOKUP(B2140,'Base productos'!A$2:H$11812,5,FALSE))</f>
        <v/>
      </c>
      <c r="G2140" s="67" t="str">
        <f>IF(B2140="","",VLOOKUP(B2140,'Base productos'!A$2:H$11812,6,FALSE))</f>
        <v/>
      </c>
      <c r="H2140" s="67" t="str">
        <f>IF(B2140="","",VLOOKUP(B2140,'Base productos'!A$2:H$11812,7,FALSE))</f>
        <v/>
      </c>
      <c r="I2140" s="67" t="str">
        <f>IF(B2140="","",VLOOKUP(B2140,'Base productos'!A$2:H$11812,8,FALSE))</f>
        <v/>
      </c>
      <c r="J2140" s="47"/>
      <c r="K2140" s="48"/>
      <c r="L2140" s="69"/>
      <c r="M2140" s="69"/>
      <c r="N2140" s="69"/>
      <c r="O2140" s="69"/>
      <c r="P2140" s="69"/>
      <c r="Q2140" s="69"/>
      <c r="R2140" s="69"/>
      <c r="S2140" s="69"/>
      <c r="T2140" s="69"/>
      <c r="U2140" s="69"/>
      <c r="V2140" s="69"/>
      <c r="W2140" s="69"/>
      <c r="X2140" s="70"/>
      <c r="Y2140" s="69"/>
      <c r="Z2140" s="70"/>
      <c r="AA2140" s="105"/>
      <c r="AB2140" s="107"/>
      <c r="AC2140" s="106"/>
      <c r="AD2140" s="106"/>
      <c r="AE2140" s="54"/>
      <c r="AF2140" s="104"/>
      <c r="AG2140" s="94"/>
      <c r="AH2140" s="94"/>
      <c r="AI2140"/>
      <c r="AJ2140"/>
      <c r="AM2140" s="13"/>
    </row>
    <row r="2141" spans="1:39" s="8" customFormat="1" ht="24.95" customHeight="1" x14ac:dyDescent="0.25">
      <c r="A2141" s="66" t="str">
        <f t="shared" si="33"/>
        <v/>
      </c>
      <c r="B2141" s="62"/>
      <c r="C2141" s="64" t="str">
        <f>IF(B2141="","",VLOOKUP(B2141,'Base productos'!A$2:H$11812,2,FALSE))</f>
        <v/>
      </c>
      <c r="D2141" s="67" t="str">
        <f>IF(B2141="","",VLOOKUP(B2141,'Base productos'!A$2:H$11812,3,FALSE))</f>
        <v/>
      </c>
      <c r="E2141" s="63" t="str">
        <f>IF(B2141="","",VLOOKUP(B2141,'Base productos'!A$2:H$11812,4,FALSE))</f>
        <v/>
      </c>
      <c r="F2141" s="63" t="str">
        <f>IF(B2141="","",VLOOKUP(B2141,'Base productos'!A$2:H$11812,5,FALSE))</f>
        <v/>
      </c>
      <c r="G2141" s="67" t="str">
        <f>IF(B2141="","",VLOOKUP(B2141,'Base productos'!A$2:H$11812,6,FALSE))</f>
        <v/>
      </c>
      <c r="H2141" s="67" t="str">
        <f>IF(B2141="","",VLOOKUP(B2141,'Base productos'!A$2:H$11812,7,FALSE))</f>
        <v/>
      </c>
      <c r="I2141" s="67" t="str">
        <f>IF(B2141="","",VLOOKUP(B2141,'Base productos'!A$2:H$11812,8,FALSE))</f>
        <v/>
      </c>
      <c r="J2141" s="47"/>
      <c r="K2141" s="48"/>
      <c r="L2141" s="69"/>
      <c r="M2141" s="69"/>
      <c r="N2141" s="69"/>
      <c r="O2141" s="69"/>
      <c r="P2141" s="69"/>
      <c r="Q2141" s="69"/>
      <c r="R2141" s="69"/>
      <c r="S2141" s="69"/>
      <c r="T2141" s="69"/>
      <c r="U2141" s="69"/>
      <c r="V2141" s="69"/>
      <c r="W2141" s="69"/>
      <c r="X2141" s="70"/>
      <c r="Y2141" s="69"/>
      <c r="Z2141" s="70"/>
      <c r="AA2141" s="105"/>
      <c r="AB2141" s="107"/>
      <c r="AC2141" s="106"/>
      <c r="AD2141" s="106"/>
      <c r="AE2141" s="54"/>
      <c r="AF2141" s="104"/>
      <c r="AG2141" s="94"/>
      <c r="AH2141" s="94"/>
      <c r="AI2141"/>
      <c r="AJ2141"/>
      <c r="AM2141" s="13"/>
    </row>
    <row r="2142" spans="1:39" s="8" customFormat="1" ht="24.95" customHeight="1" x14ac:dyDescent="0.25">
      <c r="A2142" s="66" t="str">
        <f t="shared" si="33"/>
        <v/>
      </c>
      <c r="B2142" s="62"/>
      <c r="C2142" s="64" t="str">
        <f>IF(B2142="","",VLOOKUP(B2142,'Base productos'!A$2:H$11812,2,FALSE))</f>
        <v/>
      </c>
      <c r="D2142" s="67" t="str">
        <f>IF(B2142="","",VLOOKUP(B2142,'Base productos'!A$2:H$11812,3,FALSE))</f>
        <v/>
      </c>
      <c r="E2142" s="63" t="str">
        <f>IF(B2142="","",VLOOKUP(B2142,'Base productos'!A$2:H$11812,4,FALSE))</f>
        <v/>
      </c>
      <c r="F2142" s="63" t="str">
        <f>IF(B2142="","",VLOOKUP(B2142,'Base productos'!A$2:H$11812,5,FALSE))</f>
        <v/>
      </c>
      <c r="G2142" s="67" t="str">
        <f>IF(B2142="","",VLOOKUP(B2142,'Base productos'!A$2:H$11812,6,FALSE))</f>
        <v/>
      </c>
      <c r="H2142" s="67" t="str">
        <f>IF(B2142="","",VLOOKUP(B2142,'Base productos'!A$2:H$11812,7,FALSE))</f>
        <v/>
      </c>
      <c r="I2142" s="67" t="str">
        <f>IF(B2142="","",VLOOKUP(B2142,'Base productos'!A$2:H$11812,8,FALSE))</f>
        <v/>
      </c>
      <c r="J2142" s="47"/>
      <c r="K2142" s="48"/>
      <c r="L2142" s="69"/>
      <c r="M2142" s="69"/>
      <c r="N2142" s="69"/>
      <c r="O2142" s="69"/>
      <c r="P2142" s="69"/>
      <c r="Q2142" s="69"/>
      <c r="R2142" s="69"/>
      <c r="S2142" s="69"/>
      <c r="T2142" s="69"/>
      <c r="U2142" s="69"/>
      <c r="V2142" s="69"/>
      <c r="W2142" s="69"/>
      <c r="X2142" s="70"/>
      <c r="Y2142" s="69"/>
      <c r="Z2142" s="70"/>
      <c r="AA2142" s="105"/>
      <c r="AB2142" s="107"/>
      <c r="AC2142" s="106"/>
      <c r="AD2142" s="106"/>
      <c r="AE2142" s="54"/>
      <c r="AF2142" s="104"/>
      <c r="AG2142" s="94"/>
      <c r="AH2142" s="94"/>
      <c r="AI2142"/>
      <c r="AJ2142"/>
      <c r="AM2142" s="13"/>
    </row>
    <row r="2143" spans="1:39" s="8" customFormat="1" ht="24.95" customHeight="1" x14ac:dyDescent="0.25">
      <c r="A2143" s="66" t="str">
        <f t="shared" si="33"/>
        <v/>
      </c>
      <c r="B2143" s="62"/>
      <c r="C2143" s="64" t="str">
        <f>IF(B2143="","",VLOOKUP(B2143,'Base productos'!A$2:H$11812,2,FALSE))</f>
        <v/>
      </c>
      <c r="D2143" s="67" t="str">
        <f>IF(B2143="","",VLOOKUP(B2143,'Base productos'!A$2:H$11812,3,FALSE))</f>
        <v/>
      </c>
      <c r="E2143" s="63" t="str">
        <f>IF(B2143="","",VLOOKUP(B2143,'Base productos'!A$2:H$11812,4,FALSE))</f>
        <v/>
      </c>
      <c r="F2143" s="63" t="str">
        <f>IF(B2143="","",VLOOKUP(B2143,'Base productos'!A$2:H$11812,5,FALSE))</f>
        <v/>
      </c>
      <c r="G2143" s="67" t="str">
        <f>IF(B2143="","",VLOOKUP(B2143,'Base productos'!A$2:H$11812,6,FALSE))</f>
        <v/>
      </c>
      <c r="H2143" s="67" t="str">
        <f>IF(B2143="","",VLOOKUP(B2143,'Base productos'!A$2:H$11812,7,FALSE))</f>
        <v/>
      </c>
      <c r="I2143" s="67" t="str">
        <f>IF(B2143="","",VLOOKUP(B2143,'Base productos'!A$2:H$11812,8,FALSE))</f>
        <v/>
      </c>
      <c r="J2143" s="47"/>
      <c r="K2143" s="48"/>
      <c r="L2143" s="69"/>
      <c r="M2143" s="69"/>
      <c r="N2143" s="69"/>
      <c r="O2143" s="69"/>
      <c r="P2143" s="69"/>
      <c r="Q2143" s="69"/>
      <c r="R2143" s="69"/>
      <c r="S2143" s="69"/>
      <c r="T2143" s="69"/>
      <c r="U2143" s="69"/>
      <c r="V2143" s="69"/>
      <c r="W2143" s="69"/>
      <c r="X2143" s="70"/>
      <c r="Y2143" s="69"/>
      <c r="Z2143" s="70"/>
      <c r="AA2143" s="105"/>
      <c r="AB2143" s="107"/>
      <c r="AC2143" s="106"/>
      <c r="AD2143" s="106"/>
      <c r="AE2143" s="54"/>
      <c r="AF2143" s="104"/>
      <c r="AG2143" s="94"/>
      <c r="AH2143" s="94"/>
      <c r="AI2143"/>
      <c r="AJ2143"/>
      <c r="AM2143" s="13"/>
    </row>
    <row r="2144" spans="1:39" s="8" customFormat="1" ht="24.95" customHeight="1" x14ac:dyDescent="0.25">
      <c r="A2144" s="66" t="str">
        <f t="shared" si="33"/>
        <v/>
      </c>
      <c r="B2144" s="62"/>
      <c r="C2144" s="64" t="str">
        <f>IF(B2144="","",VLOOKUP(B2144,'Base productos'!A$2:H$11812,2,FALSE))</f>
        <v/>
      </c>
      <c r="D2144" s="67" t="str">
        <f>IF(B2144="","",VLOOKUP(B2144,'Base productos'!A$2:H$11812,3,FALSE))</f>
        <v/>
      </c>
      <c r="E2144" s="63" t="str">
        <f>IF(B2144="","",VLOOKUP(B2144,'Base productos'!A$2:H$11812,4,FALSE))</f>
        <v/>
      </c>
      <c r="F2144" s="63" t="str">
        <f>IF(B2144="","",VLOOKUP(B2144,'Base productos'!A$2:H$11812,5,FALSE))</f>
        <v/>
      </c>
      <c r="G2144" s="67" t="str">
        <f>IF(B2144="","",VLOOKUP(B2144,'Base productos'!A$2:H$11812,6,FALSE))</f>
        <v/>
      </c>
      <c r="H2144" s="67" t="str">
        <f>IF(B2144="","",VLOOKUP(B2144,'Base productos'!A$2:H$11812,7,FALSE))</f>
        <v/>
      </c>
      <c r="I2144" s="67" t="str">
        <f>IF(B2144="","",VLOOKUP(B2144,'Base productos'!A$2:H$11812,8,FALSE))</f>
        <v/>
      </c>
      <c r="J2144" s="47"/>
      <c r="K2144" s="48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  <c r="W2144" s="69"/>
      <c r="X2144" s="70"/>
      <c r="Y2144" s="69"/>
      <c r="Z2144" s="70"/>
      <c r="AA2144" s="105"/>
      <c r="AB2144" s="107"/>
      <c r="AC2144" s="106"/>
      <c r="AD2144" s="106"/>
      <c r="AE2144" s="54"/>
      <c r="AF2144" s="104"/>
      <c r="AG2144" s="94"/>
      <c r="AH2144" s="94"/>
      <c r="AI2144"/>
      <c r="AJ2144"/>
      <c r="AM2144" s="13"/>
    </row>
    <row r="2145" spans="1:39" s="8" customFormat="1" ht="24.95" customHeight="1" x14ac:dyDescent="0.25">
      <c r="A2145" s="66" t="str">
        <f t="shared" si="33"/>
        <v/>
      </c>
      <c r="B2145" s="62"/>
      <c r="C2145" s="64" t="str">
        <f>IF(B2145="","",VLOOKUP(B2145,'Base productos'!A$2:H$11812,2,FALSE))</f>
        <v/>
      </c>
      <c r="D2145" s="67" t="str">
        <f>IF(B2145="","",VLOOKUP(B2145,'Base productos'!A$2:H$11812,3,FALSE))</f>
        <v/>
      </c>
      <c r="E2145" s="63" t="str">
        <f>IF(B2145="","",VLOOKUP(B2145,'Base productos'!A$2:H$11812,4,FALSE))</f>
        <v/>
      </c>
      <c r="F2145" s="63" t="str">
        <f>IF(B2145="","",VLOOKUP(B2145,'Base productos'!A$2:H$11812,5,FALSE))</f>
        <v/>
      </c>
      <c r="G2145" s="67" t="str">
        <f>IF(B2145="","",VLOOKUP(B2145,'Base productos'!A$2:H$11812,6,FALSE))</f>
        <v/>
      </c>
      <c r="H2145" s="67" t="str">
        <f>IF(B2145="","",VLOOKUP(B2145,'Base productos'!A$2:H$11812,7,FALSE))</f>
        <v/>
      </c>
      <c r="I2145" s="67" t="str">
        <f>IF(B2145="","",VLOOKUP(B2145,'Base productos'!A$2:H$11812,8,FALSE))</f>
        <v/>
      </c>
      <c r="J2145" s="47"/>
      <c r="K2145" s="48"/>
      <c r="L2145" s="69"/>
      <c r="M2145" s="69"/>
      <c r="N2145" s="69"/>
      <c r="O2145" s="69"/>
      <c r="P2145" s="69"/>
      <c r="Q2145" s="69"/>
      <c r="R2145" s="69"/>
      <c r="S2145" s="69"/>
      <c r="T2145" s="69"/>
      <c r="U2145" s="69"/>
      <c r="V2145" s="69"/>
      <c r="W2145" s="69"/>
      <c r="X2145" s="70"/>
      <c r="Y2145" s="69"/>
      <c r="Z2145" s="70"/>
      <c r="AA2145" s="105"/>
      <c r="AB2145" s="107"/>
      <c r="AC2145" s="106"/>
      <c r="AD2145" s="106"/>
      <c r="AE2145" s="54"/>
      <c r="AF2145" s="104"/>
      <c r="AG2145" s="94"/>
      <c r="AH2145" s="94"/>
      <c r="AI2145"/>
      <c r="AJ2145"/>
      <c r="AM2145" s="13"/>
    </row>
    <row r="2146" spans="1:39" s="8" customFormat="1" ht="24.95" customHeight="1" x14ac:dyDescent="0.25">
      <c r="A2146" s="66" t="str">
        <f t="shared" si="33"/>
        <v/>
      </c>
      <c r="B2146" s="62"/>
      <c r="C2146" s="64" t="str">
        <f>IF(B2146="","",VLOOKUP(B2146,'Base productos'!A$2:H$11812,2,FALSE))</f>
        <v/>
      </c>
      <c r="D2146" s="67" t="str">
        <f>IF(B2146="","",VLOOKUP(B2146,'Base productos'!A$2:H$11812,3,FALSE))</f>
        <v/>
      </c>
      <c r="E2146" s="63" t="str">
        <f>IF(B2146="","",VLOOKUP(B2146,'Base productos'!A$2:H$11812,4,FALSE))</f>
        <v/>
      </c>
      <c r="F2146" s="63" t="str">
        <f>IF(B2146="","",VLOOKUP(B2146,'Base productos'!A$2:H$11812,5,FALSE))</f>
        <v/>
      </c>
      <c r="G2146" s="67" t="str">
        <f>IF(B2146="","",VLOOKUP(B2146,'Base productos'!A$2:H$11812,6,FALSE))</f>
        <v/>
      </c>
      <c r="H2146" s="67" t="str">
        <f>IF(B2146="","",VLOOKUP(B2146,'Base productos'!A$2:H$11812,7,FALSE))</f>
        <v/>
      </c>
      <c r="I2146" s="67" t="str">
        <f>IF(B2146="","",VLOOKUP(B2146,'Base productos'!A$2:H$11812,8,FALSE))</f>
        <v/>
      </c>
      <c r="J2146" s="47"/>
      <c r="K2146" s="48"/>
      <c r="L2146" s="69"/>
      <c r="M2146" s="69"/>
      <c r="N2146" s="69"/>
      <c r="O2146" s="69"/>
      <c r="P2146" s="69"/>
      <c r="Q2146" s="69"/>
      <c r="R2146" s="69"/>
      <c r="S2146" s="69"/>
      <c r="T2146" s="69"/>
      <c r="U2146" s="69"/>
      <c r="V2146" s="69"/>
      <c r="W2146" s="69"/>
      <c r="X2146" s="70"/>
      <c r="Y2146" s="69"/>
      <c r="Z2146" s="70"/>
      <c r="AA2146" s="105"/>
      <c r="AB2146" s="107"/>
      <c r="AC2146" s="106"/>
      <c r="AD2146" s="106"/>
      <c r="AE2146" s="54"/>
      <c r="AF2146" s="104"/>
      <c r="AG2146" s="94"/>
      <c r="AH2146" s="94"/>
      <c r="AI2146"/>
      <c r="AJ2146"/>
      <c r="AM2146" s="13"/>
    </row>
    <row r="2147" spans="1:39" s="8" customFormat="1" ht="24.95" customHeight="1" x14ac:dyDescent="0.25">
      <c r="A2147" s="66" t="str">
        <f t="shared" si="33"/>
        <v/>
      </c>
      <c r="B2147" s="62"/>
      <c r="C2147" s="64" t="str">
        <f>IF(B2147="","",VLOOKUP(B2147,'Base productos'!A$2:H$11812,2,FALSE))</f>
        <v/>
      </c>
      <c r="D2147" s="67" t="str">
        <f>IF(B2147="","",VLOOKUP(B2147,'Base productos'!A$2:H$11812,3,FALSE))</f>
        <v/>
      </c>
      <c r="E2147" s="63" t="str">
        <f>IF(B2147="","",VLOOKUP(B2147,'Base productos'!A$2:H$11812,4,FALSE))</f>
        <v/>
      </c>
      <c r="F2147" s="63" t="str">
        <f>IF(B2147="","",VLOOKUP(B2147,'Base productos'!A$2:H$11812,5,FALSE))</f>
        <v/>
      </c>
      <c r="G2147" s="67" t="str">
        <f>IF(B2147="","",VLOOKUP(B2147,'Base productos'!A$2:H$11812,6,FALSE))</f>
        <v/>
      </c>
      <c r="H2147" s="67" t="str">
        <f>IF(B2147="","",VLOOKUP(B2147,'Base productos'!A$2:H$11812,7,FALSE))</f>
        <v/>
      </c>
      <c r="I2147" s="67" t="str">
        <f>IF(B2147="","",VLOOKUP(B2147,'Base productos'!A$2:H$11812,8,FALSE))</f>
        <v/>
      </c>
      <c r="J2147" s="47"/>
      <c r="K2147" s="48"/>
      <c r="L2147" s="69"/>
      <c r="M2147" s="69"/>
      <c r="N2147" s="69"/>
      <c r="O2147" s="69"/>
      <c r="P2147" s="69"/>
      <c r="Q2147" s="69"/>
      <c r="R2147" s="69"/>
      <c r="S2147" s="69"/>
      <c r="T2147" s="69"/>
      <c r="U2147" s="69"/>
      <c r="V2147" s="69"/>
      <c r="W2147" s="69"/>
      <c r="X2147" s="70"/>
      <c r="Y2147" s="69"/>
      <c r="Z2147" s="70"/>
      <c r="AA2147" s="105"/>
      <c r="AB2147" s="107"/>
      <c r="AC2147" s="106"/>
      <c r="AD2147" s="106"/>
      <c r="AE2147" s="54"/>
      <c r="AF2147" s="104"/>
      <c r="AG2147" s="94"/>
      <c r="AH2147" s="94"/>
      <c r="AI2147"/>
      <c r="AJ2147"/>
      <c r="AM2147" s="13"/>
    </row>
    <row r="2148" spans="1:39" s="8" customFormat="1" ht="24.95" customHeight="1" x14ac:dyDescent="0.25">
      <c r="A2148" s="66" t="str">
        <f t="shared" si="33"/>
        <v/>
      </c>
      <c r="B2148" s="62"/>
      <c r="C2148" s="64" t="str">
        <f>IF(B2148="","",VLOOKUP(B2148,'Base productos'!A$2:H$11812,2,FALSE))</f>
        <v/>
      </c>
      <c r="D2148" s="67" t="str">
        <f>IF(B2148="","",VLOOKUP(B2148,'Base productos'!A$2:H$11812,3,FALSE))</f>
        <v/>
      </c>
      <c r="E2148" s="63" t="str">
        <f>IF(B2148="","",VLOOKUP(B2148,'Base productos'!A$2:H$11812,4,FALSE))</f>
        <v/>
      </c>
      <c r="F2148" s="63" t="str">
        <f>IF(B2148="","",VLOOKUP(B2148,'Base productos'!A$2:H$11812,5,FALSE))</f>
        <v/>
      </c>
      <c r="G2148" s="67" t="str">
        <f>IF(B2148="","",VLOOKUP(B2148,'Base productos'!A$2:H$11812,6,FALSE))</f>
        <v/>
      </c>
      <c r="H2148" s="67" t="str">
        <f>IF(B2148="","",VLOOKUP(B2148,'Base productos'!A$2:H$11812,7,FALSE))</f>
        <v/>
      </c>
      <c r="I2148" s="67" t="str">
        <f>IF(B2148="","",VLOOKUP(B2148,'Base productos'!A$2:H$11812,8,FALSE))</f>
        <v/>
      </c>
      <c r="J2148" s="47"/>
      <c r="K2148" s="48"/>
      <c r="L2148" s="69"/>
      <c r="M2148" s="69"/>
      <c r="N2148" s="69"/>
      <c r="O2148" s="69"/>
      <c r="P2148" s="69"/>
      <c r="Q2148" s="69"/>
      <c r="R2148" s="69"/>
      <c r="S2148" s="69"/>
      <c r="T2148" s="69"/>
      <c r="U2148" s="69"/>
      <c r="V2148" s="69"/>
      <c r="W2148" s="69"/>
      <c r="X2148" s="70"/>
      <c r="Y2148" s="69"/>
      <c r="Z2148" s="70"/>
      <c r="AA2148" s="105"/>
      <c r="AB2148" s="107"/>
      <c r="AC2148" s="106"/>
      <c r="AD2148" s="106"/>
      <c r="AE2148" s="54"/>
      <c r="AF2148" s="104"/>
      <c r="AG2148" s="94"/>
      <c r="AH2148" s="94"/>
      <c r="AI2148"/>
      <c r="AJ2148"/>
      <c r="AM2148" s="13"/>
    </row>
    <row r="2149" spans="1:39" s="8" customFormat="1" ht="24.95" customHeight="1" x14ac:dyDescent="0.25">
      <c r="A2149" s="66" t="str">
        <f t="shared" si="33"/>
        <v/>
      </c>
      <c r="B2149" s="62"/>
      <c r="C2149" s="64" t="str">
        <f>IF(B2149="","",VLOOKUP(B2149,'Base productos'!A$2:H$11812,2,FALSE))</f>
        <v/>
      </c>
      <c r="D2149" s="67" t="str">
        <f>IF(B2149="","",VLOOKUP(B2149,'Base productos'!A$2:H$11812,3,FALSE))</f>
        <v/>
      </c>
      <c r="E2149" s="63" t="str">
        <f>IF(B2149="","",VLOOKUP(B2149,'Base productos'!A$2:H$11812,4,FALSE))</f>
        <v/>
      </c>
      <c r="F2149" s="63" t="str">
        <f>IF(B2149="","",VLOOKUP(B2149,'Base productos'!A$2:H$11812,5,FALSE))</f>
        <v/>
      </c>
      <c r="G2149" s="67" t="str">
        <f>IF(B2149="","",VLOOKUP(B2149,'Base productos'!A$2:H$11812,6,FALSE))</f>
        <v/>
      </c>
      <c r="H2149" s="67" t="str">
        <f>IF(B2149="","",VLOOKUP(B2149,'Base productos'!A$2:H$11812,7,FALSE))</f>
        <v/>
      </c>
      <c r="I2149" s="67" t="str">
        <f>IF(B2149="","",VLOOKUP(B2149,'Base productos'!A$2:H$11812,8,FALSE))</f>
        <v/>
      </c>
      <c r="J2149" s="47"/>
      <c r="K2149" s="48"/>
      <c r="L2149" s="69"/>
      <c r="M2149" s="69"/>
      <c r="N2149" s="69"/>
      <c r="O2149" s="69"/>
      <c r="P2149" s="69"/>
      <c r="Q2149" s="69"/>
      <c r="R2149" s="69"/>
      <c r="S2149" s="69"/>
      <c r="T2149" s="69"/>
      <c r="U2149" s="69"/>
      <c r="V2149" s="69"/>
      <c r="W2149" s="69"/>
      <c r="X2149" s="70"/>
      <c r="Y2149" s="69"/>
      <c r="Z2149" s="70"/>
      <c r="AA2149" s="105"/>
      <c r="AB2149" s="107"/>
      <c r="AC2149" s="106"/>
      <c r="AD2149" s="106"/>
      <c r="AE2149" s="54"/>
      <c r="AF2149" s="104"/>
      <c r="AG2149" s="94"/>
      <c r="AH2149" s="94"/>
      <c r="AI2149"/>
      <c r="AJ2149"/>
      <c r="AM2149" s="13"/>
    </row>
    <row r="2150" spans="1:39" s="8" customFormat="1" ht="24.95" customHeight="1" x14ac:dyDescent="0.25">
      <c r="A2150" s="66" t="str">
        <f t="shared" si="33"/>
        <v/>
      </c>
      <c r="B2150" s="62"/>
      <c r="C2150" s="64" t="str">
        <f>IF(B2150="","",VLOOKUP(B2150,'Base productos'!A$2:H$11812,2,FALSE))</f>
        <v/>
      </c>
      <c r="D2150" s="67" t="str">
        <f>IF(B2150="","",VLOOKUP(B2150,'Base productos'!A$2:H$11812,3,FALSE))</f>
        <v/>
      </c>
      <c r="E2150" s="63" t="str">
        <f>IF(B2150="","",VLOOKUP(B2150,'Base productos'!A$2:H$11812,4,FALSE))</f>
        <v/>
      </c>
      <c r="F2150" s="63" t="str">
        <f>IF(B2150="","",VLOOKUP(B2150,'Base productos'!A$2:H$11812,5,FALSE))</f>
        <v/>
      </c>
      <c r="G2150" s="67" t="str">
        <f>IF(B2150="","",VLOOKUP(B2150,'Base productos'!A$2:H$11812,6,FALSE))</f>
        <v/>
      </c>
      <c r="H2150" s="67" t="str">
        <f>IF(B2150="","",VLOOKUP(B2150,'Base productos'!A$2:H$11812,7,FALSE))</f>
        <v/>
      </c>
      <c r="I2150" s="67" t="str">
        <f>IF(B2150="","",VLOOKUP(B2150,'Base productos'!A$2:H$11812,8,FALSE))</f>
        <v/>
      </c>
      <c r="J2150" s="47"/>
      <c r="K2150" s="48"/>
      <c r="L2150" s="69"/>
      <c r="M2150" s="69"/>
      <c r="N2150" s="69"/>
      <c r="O2150" s="69"/>
      <c r="P2150" s="69"/>
      <c r="Q2150" s="69"/>
      <c r="R2150" s="69"/>
      <c r="S2150" s="69"/>
      <c r="T2150" s="69"/>
      <c r="U2150" s="69"/>
      <c r="V2150" s="69"/>
      <c r="W2150" s="69"/>
      <c r="X2150" s="70"/>
      <c r="Y2150" s="69"/>
      <c r="Z2150" s="70"/>
      <c r="AA2150" s="105"/>
      <c r="AB2150" s="107"/>
      <c r="AC2150" s="106"/>
      <c r="AD2150" s="106"/>
      <c r="AE2150" s="54"/>
      <c r="AF2150" s="104"/>
      <c r="AG2150" s="94"/>
      <c r="AH2150" s="94"/>
      <c r="AI2150"/>
      <c r="AJ2150"/>
      <c r="AM2150" s="13"/>
    </row>
    <row r="2151" spans="1:39" s="8" customFormat="1" ht="24.95" customHeight="1" x14ac:dyDescent="0.25">
      <c r="A2151" s="66" t="str">
        <f t="shared" si="33"/>
        <v/>
      </c>
      <c r="B2151" s="62"/>
      <c r="C2151" s="64" t="str">
        <f>IF(B2151="","",VLOOKUP(B2151,'Base productos'!A$2:H$11812,2,FALSE))</f>
        <v/>
      </c>
      <c r="D2151" s="67" t="str">
        <f>IF(B2151="","",VLOOKUP(B2151,'Base productos'!A$2:H$11812,3,FALSE))</f>
        <v/>
      </c>
      <c r="E2151" s="63" t="str">
        <f>IF(B2151="","",VLOOKUP(B2151,'Base productos'!A$2:H$11812,4,FALSE))</f>
        <v/>
      </c>
      <c r="F2151" s="63" t="str">
        <f>IF(B2151="","",VLOOKUP(B2151,'Base productos'!A$2:H$11812,5,FALSE))</f>
        <v/>
      </c>
      <c r="G2151" s="67" t="str">
        <f>IF(B2151="","",VLOOKUP(B2151,'Base productos'!A$2:H$11812,6,FALSE))</f>
        <v/>
      </c>
      <c r="H2151" s="67" t="str">
        <f>IF(B2151="","",VLOOKUP(B2151,'Base productos'!A$2:H$11812,7,FALSE))</f>
        <v/>
      </c>
      <c r="I2151" s="67" t="str">
        <f>IF(B2151="","",VLOOKUP(B2151,'Base productos'!A$2:H$11812,8,FALSE))</f>
        <v/>
      </c>
      <c r="J2151" s="47"/>
      <c r="K2151" s="48"/>
      <c r="L2151" s="69"/>
      <c r="M2151" s="69"/>
      <c r="N2151" s="69"/>
      <c r="O2151" s="69"/>
      <c r="P2151" s="69"/>
      <c r="Q2151" s="69"/>
      <c r="R2151" s="69"/>
      <c r="S2151" s="69"/>
      <c r="T2151" s="69"/>
      <c r="U2151" s="69"/>
      <c r="V2151" s="69"/>
      <c r="W2151" s="69"/>
      <c r="X2151" s="70"/>
      <c r="Y2151" s="69"/>
      <c r="Z2151" s="70"/>
      <c r="AA2151" s="105"/>
      <c r="AB2151" s="107"/>
      <c r="AC2151" s="106"/>
      <c r="AD2151" s="106"/>
      <c r="AE2151" s="54"/>
      <c r="AF2151" s="104"/>
      <c r="AG2151" s="94"/>
      <c r="AH2151" s="94"/>
      <c r="AI2151"/>
      <c r="AJ2151"/>
      <c r="AM2151" s="13"/>
    </row>
    <row r="2152" spans="1:39" s="8" customFormat="1" ht="24.95" customHeight="1" x14ac:dyDescent="0.25">
      <c r="A2152" s="66" t="str">
        <f t="shared" si="33"/>
        <v/>
      </c>
      <c r="B2152" s="62"/>
      <c r="C2152" s="64" t="str">
        <f>IF(B2152="","",VLOOKUP(B2152,'Base productos'!A$2:H$11812,2,FALSE))</f>
        <v/>
      </c>
      <c r="D2152" s="67" t="str">
        <f>IF(B2152="","",VLOOKUP(B2152,'Base productos'!A$2:H$11812,3,FALSE))</f>
        <v/>
      </c>
      <c r="E2152" s="63" t="str">
        <f>IF(B2152="","",VLOOKUP(B2152,'Base productos'!A$2:H$11812,4,FALSE))</f>
        <v/>
      </c>
      <c r="F2152" s="63" t="str">
        <f>IF(B2152="","",VLOOKUP(B2152,'Base productos'!A$2:H$11812,5,FALSE))</f>
        <v/>
      </c>
      <c r="G2152" s="67" t="str">
        <f>IF(B2152="","",VLOOKUP(B2152,'Base productos'!A$2:H$11812,6,FALSE))</f>
        <v/>
      </c>
      <c r="H2152" s="67" t="str">
        <f>IF(B2152="","",VLOOKUP(B2152,'Base productos'!A$2:H$11812,7,FALSE))</f>
        <v/>
      </c>
      <c r="I2152" s="67" t="str">
        <f>IF(B2152="","",VLOOKUP(B2152,'Base productos'!A$2:H$11812,8,FALSE))</f>
        <v/>
      </c>
      <c r="J2152" s="47"/>
      <c r="K2152" s="48"/>
      <c r="L2152" s="69"/>
      <c r="M2152" s="69"/>
      <c r="N2152" s="69"/>
      <c r="O2152" s="69"/>
      <c r="P2152" s="69"/>
      <c r="Q2152" s="69"/>
      <c r="R2152" s="69"/>
      <c r="S2152" s="69"/>
      <c r="T2152" s="69"/>
      <c r="U2152" s="69"/>
      <c r="V2152" s="69"/>
      <c r="W2152" s="69"/>
      <c r="X2152" s="70"/>
      <c r="Y2152" s="69"/>
      <c r="Z2152" s="70"/>
      <c r="AA2152" s="105"/>
      <c r="AB2152" s="107"/>
      <c r="AC2152" s="106"/>
      <c r="AD2152" s="106"/>
      <c r="AE2152" s="54"/>
      <c r="AF2152" s="104"/>
      <c r="AG2152" s="94"/>
      <c r="AH2152" s="94"/>
      <c r="AI2152"/>
      <c r="AJ2152"/>
      <c r="AM2152" s="13"/>
    </row>
    <row r="2153" spans="1:39" s="8" customFormat="1" ht="24.95" customHeight="1" x14ac:dyDescent="0.25">
      <c r="A2153" s="66" t="str">
        <f t="shared" si="33"/>
        <v/>
      </c>
      <c r="B2153" s="62"/>
      <c r="C2153" s="64" t="str">
        <f>IF(B2153="","",VLOOKUP(B2153,'Base productos'!A$2:H$11812,2,FALSE))</f>
        <v/>
      </c>
      <c r="D2153" s="67" t="str">
        <f>IF(B2153="","",VLOOKUP(B2153,'Base productos'!A$2:H$11812,3,FALSE))</f>
        <v/>
      </c>
      <c r="E2153" s="63" t="str">
        <f>IF(B2153="","",VLOOKUP(B2153,'Base productos'!A$2:H$11812,4,FALSE))</f>
        <v/>
      </c>
      <c r="F2153" s="63" t="str">
        <f>IF(B2153="","",VLOOKUP(B2153,'Base productos'!A$2:H$11812,5,FALSE))</f>
        <v/>
      </c>
      <c r="G2153" s="67" t="str">
        <f>IF(B2153="","",VLOOKUP(B2153,'Base productos'!A$2:H$11812,6,FALSE))</f>
        <v/>
      </c>
      <c r="H2153" s="67" t="str">
        <f>IF(B2153="","",VLOOKUP(B2153,'Base productos'!A$2:H$11812,7,FALSE))</f>
        <v/>
      </c>
      <c r="I2153" s="67" t="str">
        <f>IF(B2153="","",VLOOKUP(B2153,'Base productos'!A$2:H$11812,8,FALSE))</f>
        <v/>
      </c>
      <c r="J2153" s="47"/>
      <c r="K2153" s="48"/>
      <c r="L2153" s="69"/>
      <c r="M2153" s="69"/>
      <c r="N2153" s="69"/>
      <c r="O2153" s="69"/>
      <c r="P2153" s="69"/>
      <c r="Q2153" s="69"/>
      <c r="R2153" s="69"/>
      <c r="S2153" s="69"/>
      <c r="T2153" s="69"/>
      <c r="U2153" s="69"/>
      <c r="V2153" s="69"/>
      <c r="W2153" s="69"/>
      <c r="X2153" s="70"/>
      <c r="Y2153" s="69"/>
      <c r="Z2153" s="70"/>
      <c r="AA2153" s="105"/>
      <c r="AB2153" s="107"/>
      <c r="AC2153" s="106"/>
      <c r="AD2153" s="106"/>
      <c r="AE2153" s="54"/>
      <c r="AF2153" s="104"/>
      <c r="AG2153" s="94"/>
      <c r="AH2153" s="94"/>
      <c r="AI2153"/>
      <c r="AJ2153"/>
      <c r="AM2153" s="13"/>
    </row>
    <row r="2154" spans="1:39" s="8" customFormat="1" ht="24.95" customHeight="1" x14ac:dyDescent="0.25">
      <c r="A2154" s="66" t="str">
        <f t="shared" si="33"/>
        <v/>
      </c>
      <c r="B2154" s="62"/>
      <c r="C2154" s="64" t="str">
        <f>IF(B2154="","",VLOOKUP(B2154,'Base productos'!A$2:H$11812,2,FALSE))</f>
        <v/>
      </c>
      <c r="D2154" s="67" t="str">
        <f>IF(B2154="","",VLOOKUP(B2154,'Base productos'!A$2:H$11812,3,FALSE))</f>
        <v/>
      </c>
      <c r="E2154" s="63" t="str">
        <f>IF(B2154="","",VLOOKUP(B2154,'Base productos'!A$2:H$11812,4,FALSE))</f>
        <v/>
      </c>
      <c r="F2154" s="63" t="str">
        <f>IF(B2154="","",VLOOKUP(B2154,'Base productos'!A$2:H$11812,5,FALSE))</f>
        <v/>
      </c>
      <c r="G2154" s="67" t="str">
        <f>IF(B2154="","",VLOOKUP(B2154,'Base productos'!A$2:H$11812,6,FALSE))</f>
        <v/>
      </c>
      <c r="H2154" s="67" t="str">
        <f>IF(B2154="","",VLOOKUP(B2154,'Base productos'!A$2:H$11812,7,FALSE))</f>
        <v/>
      </c>
      <c r="I2154" s="67" t="str">
        <f>IF(B2154="","",VLOOKUP(B2154,'Base productos'!A$2:H$11812,8,FALSE))</f>
        <v/>
      </c>
      <c r="J2154" s="47"/>
      <c r="K2154" s="48"/>
      <c r="L2154" s="69"/>
      <c r="M2154" s="69"/>
      <c r="N2154" s="69"/>
      <c r="O2154" s="69"/>
      <c r="P2154" s="69"/>
      <c r="Q2154" s="69"/>
      <c r="R2154" s="69"/>
      <c r="S2154" s="69"/>
      <c r="T2154" s="69"/>
      <c r="U2154" s="69"/>
      <c r="V2154" s="69"/>
      <c r="W2154" s="69"/>
      <c r="X2154" s="70"/>
      <c r="Y2154" s="69"/>
      <c r="Z2154" s="70"/>
      <c r="AA2154" s="105"/>
      <c r="AB2154" s="107"/>
      <c r="AC2154" s="106"/>
      <c r="AD2154" s="106"/>
      <c r="AE2154" s="54"/>
      <c r="AF2154" s="104"/>
      <c r="AG2154" s="94"/>
      <c r="AH2154" s="94"/>
      <c r="AI2154"/>
      <c r="AJ2154"/>
      <c r="AM2154" s="13"/>
    </row>
    <row r="2155" spans="1:39" s="8" customFormat="1" ht="24.95" customHeight="1" x14ac:dyDescent="0.25">
      <c r="A2155" s="66" t="str">
        <f t="shared" si="33"/>
        <v/>
      </c>
      <c r="B2155" s="62"/>
      <c r="C2155" s="64" t="str">
        <f>IF(B2155="","",VLOOKUP(B2155,'Base productos'!A$2:H$11812,2,FALSE))</f>
        <v/>
      </c>
      <c r="D2155" s="67" t="str">
        <f>IF(B2155="","",VLOOKUP(B2155,'Base productos'!A$2:H$11812,3,FALSE))</f>
        <v/>
      </c>
      <c r="E2155" s="63" t="str">
        <f>IF(B2155="","",VLOOKUP(B2155,'Base productos'!A$2:H$11812,4,FALSE))</f>
        <v/>
      </c>
      <c r="F2155" s="63" t="str">
        <f>IF(B2155="","",VLOOKUP(B2155,'Base productos'!A$2:H$11812,5,FALSE))</f>
        <v/>
      </c>
      <c r="G2155" s="67" t="str">
        <f>IF(B2155="","",VLOOKUP(B2155,'Base productos'!A$2:H$11812,6,FALSE))</f>
        <v/>
      </c>
      <c r="H2155" s="67" t="str">
        <f>IF(B2155="","",VLOOKUP(B2155,'Base productos'!A$2:H$11812,7,FALSE))</f>
        <v/>
      </c>
      <c r="I2155" s="67" t="str">
        <f>IF(B2155="","",VLOOKUP(B2155,'Base productos'!A$2:H$11812,8,FALSE))</f>
        <v/>
      </c>
      <c r="J2155" s="47"/>
      <c r="K2155" s="48"/>
      <c r="L2155" s="69"/>
      <c r="M2155" s="69"/>
      <c r="N2155" s="69"/>
      <c r="O2155" s="69"/>
      <c r="P2155" s="69"/>
      <c r="Q2155" s="69"/>
      <c r="R2155" s="69"/>
      <c r="S2155" s="69"/>
      <c r="T2155" s="69"/>
      <c r="U2155" s="69"/>
      <c r="V2155" s="69"/>
      <c r="W2155" s="69"/>
      <c r="X2155" s="70"/>
      <c r="Y2155" s="69"/>
      <c r="Z2155" s="70"/>
      <c r="AA2155" s="105"/>
      <c r="AB2155" s="107"/>
      <c r="AC2155" s="106"/>
      <c r="AD2155" s="106"/>
      <c r="AE2155" s="54"/>
      <c r="AF2155" s="104"/>
      <c r="AG2155" s="94"/>
      <c r="AH2155" s="94"/>
      <c r="AI2155"/>
      <c r="AJ2155"/>
      <c r="AM2155" s="13"/>
    </row>
    <row r="2156" spans="1:39" s="8" customFormat="1" ht="24.95" customHeight="1" x14ac:dyDescent="0.25">
      <c r="A2156" s="66" t="str">
        <f t="shared" si="33"/>
        <v/>
      </c>
      <c r="B2156" s="62"/>
      <c r="C2156" s="64" t="str">
        <f>IF(B2156="","",VLOOKUP(B2156,'Base productos'!A$2:H$11812,2,FALSE))</f>
        <v/>
      </c>
      <c r="D2156" s="67" t="str">
        <f>IF(B2156="","",VLOOKUP(B2156,'Base productos'!A$2:H$11812,3,FALSE))</f>
        <v/>
      </c>
      <c r="E2156" s="63" t="str">
        <f>IF(B2156="","",VLOOKUP(B2156,'Base productos'!A$2:H$11812,4,FALSE))</f>
        <v/>
      </c>
      <c r="F2156" s="63" t="str">
        <f>IF(B2156="","",VLOOKUP(B2156,'Base productos'!A$2:H$11812,5,FALSE))</f>
        <v/>
      </c>
      <c r="G2156" s="67" t="str">
        <f>IF(B2156="","",VLOOKUP(B2156,'Base productos'!A$2:H$11812,6,FALSE))</f>
        <v/>
      </c>
      <c r="H2156" s="67" t="str">
        <f>IF(B2156="","",VLOOKUP(B2156,'Base productos'!A$2:H$11812,7,FALSE))</f>
        <v/>
      </c>
      <c r="I2156" s="67" t="str">
        <f>IF(B2156="","",VLOOKUP(B2156,'Base productos'!A$2:H$11812,8,FALSE))</f>
        <v/>
      </c>
      <c r="J2156" s="47"/>
      <c r="K2156" s="48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69"/>
      <c r="W2156" s="69"/>
      <c r="X2156" s="70"/>
      <c r="Y2156" s="69"/>
      <c r="Z2156" s="70"/>
      <c r="AA2156" s="105"/>
      <c r="AB2156" s="107"/>
      <c r="AC2156" s="106"/>
      <c r="AD2156" s="106"/>
      <c r="AE2156" s="54"/>
      <c r="AF2156" s="104"/>
      <c r="AG2156" s="94"/>
      <c r="AH2156" s="94"/>
      <c r="AI2156"/>
      <c r="AJ2156"/>
      <c r="AM2156" s="13"/>
    </row>
    <row r="2157" spans="1:39" s="8" customFormat="1" ht="24.95" customHeight="1" x14ac:dyDescent="0.25">
      <c r="A2157" s="66" t="str">
        <f t="shared" si="33"/>
        <v/>
      </c>
      <c r="B2157" s="62"/>
      <c r="C2157" s="64" t="str">
        <f>IF(B2157="","",VLOOKUP(B2157,'Base productos'!A$2:H$11812,2,FALSE))</f>
        <v/>
      </c>
      <c r="D2157" s="67" t="str">
        <f>IF(B2157="","",VLOOKUP(B2157,'Base productos'!A$2:H$11812,3,FALSE))</f>
        <v/>
      </c>
      <c r="E2157" s="63" t="str">
        <f>IF(B2157="","",VLOOKUP(B2157,'Base productos'!A$2:H$11812,4,FALSE))</f>
        <v/>
      </c>
      <c r="F2157" s="63" t="str">
        <f>IF(B2157="","",VLOOKUP(B2157,'Base productos'!A$2:H$11812,5,FALSE))</f>
        <v/>
      </c>
      <c r="G2157" s="67" t="str">
        <f>IF(B2157="","",VLOOKUP(B2157,'Base productos'!A$2:H$11812,6,FALSE))</f>
        <v/>
      </c>
      <c r="H2157" s="67" t="str">
        <f>IF(B2157="","",VLOOKUP(B2157,'Base productos'!A$2:H$11812,7,FALSE))</f>
        <v/>
      </c>
      <c r="I2157" s="67" t="str">
        <f>IF(B2157="","",VLOOKUP(B2157,'Base productos'!A$2:H$11812,8,FALSE))</f>
        <v/>
      </c>
      <c r="J2157" s="47"/>
      <c r="K2157" s="48"/>
      <c r="L2157" s="69"/>
      <c r="M2157" s="69"/>
      <c r="N2157" s="69"/>
      <c r="O2157" s="69"/>
      <c r="P2157" s="69"/>
      <c r="Q2157" s="69"/>
      <c r="R2157" s="69"/>
      <c r="S2157" s="69"/>
      <c r="T2157" s="69"/>
      <c r="U2157" s="69"/>
      <c r="V2157" s="69"/>
      <c r="W2157" s="69"/>
      <c r="X2157" s="70"/>
      <c r="Y2157" s="69"/>
      <c r="Z2157" s="70"/>
      <c r="AA2157" s="105"/>
      <c r="AB2157" s="107"/>
      <c r="AC2157" s="106"/>
      <c r="AD2157" s="106"/>
      <c r="AE2157" s="54"/>
      <c r="AF2157" s="104"/>
      <c r="AG2157" s="94"/>
      <c r="AH2157" s="94"/>
      <c r="AI2157"/>
      <c r="AJ2157"/>
      <c r="AM2157" s="13"/>
    </row>
    <row r="2158" spans="1:39" s="8" customFormat="1" ht="24.95" customHeight="1" x14ac:dyDescent="0.25">
      <c r="A2158" s="66" t="str">
        <f t="shared" si="33"/>
        <v/>
      </c>
      <c r="B2158" s="62"/>
      <c r="C2158" s="64" t="str">
        <f>IF(B2158="","",VLOOKUP(B2158,'Base productos'!A$2:H$11812,2,FALSE))</f>
        <v/>
      </c>
      <c r="D2158" s="67" t="str">
        <f>IF(B2158="","",VLOOKUP(B2158,'Base productos'!A$2:H$11812,3,FALSE))</f>
        <v/>
      </c>
      <c r="E2158" s="63" t="str">
        <f>IF(B2158="","",VLOOKUP(B2158,'Base productos'!A$2:H$11812,4,FALSE))</f>
        <v/>
      </c>
      <c r="F2158" s="63" t="str">
        <f>IF(B2158="","",VLOOKUP(B2158,'Base productos'!A$2:H$11812,5,FALSE))</f>
        <v/>
      </c>
      <c r="G2158" s="67" t="str">
        <f>IF(B2158="","",VLOOKUP(B2158,'Base productos'!A$2:H$11812,6,FALSE))</f>
        <v/>
      </c>
      <c r="H2158" s="67" t="str">
        <f>IF(B2158="","",VLOOKUP(B2158,'Base productos'!A$2:H$11812,7,FALSE))</f>
        <v/>
      </c>
      <c r="I2158" s="67" t="str">
        <f>IF(B2158="","",VLOOKUP(B2158,'Base productos'!A$2:H$11812,8,FALSE))</f>
        <v/>
      </c>
      <c r="J2158" s="47"/>
      <c r="K2158" s="48"/>
      <c r="L2158" s="69"/>
      <c r="M2158" s="69"/>
      <c r="N2158" s="69"/>
      <c r="O2158" s="69"/>
      <c r="P2158" s="69"/>
      <c r="Q2158" s="69"/>
      <c r="R2158" s="69"/>
      <c r="S2158" s="69"/>
      <c r="T2158" s="69"/>
      <c r="U2158" s="69"/>
      <c r="V2158" s="69"/>
      <c r="W2158" s="69"/>
      <c r="X2158" s="70"/>
      <c r="Y2158" s="69"/>
      <c r="Z2158" s="70"/>
      <c r="AA2158" s="105"/>
      <c r="AB2158" s="107"/>
      <c r="AC2158" s="106"/>
      <c r="AD2158" s="106"/>
      <c r="AE2158" s="54"/>
      <c r="AF2158" s="104"/>
      <c r="AG2158" s="94"/>
      <c r="AH2158" s="94"/>
      <c r="AI2158"/>
      <c r="AJ2158"/>
      <c r="AM2158" s="13"/>
    </row>
    <row r="2159" spans="1:39" s="8" customFormat="1" ht="24.95" customHeight="1" x14ac:dyDescent="0.25">
      <c r="A2159" s="66" t="str">
        <f t="shared" si="33"/>
        <v/>
      </c>
      <c r="B2159" s="62"/>
      <c r="C2159" s="64" t="str">
        <f>IF(B2159="","",VLOOKUP(B2159,'Base productos'!A$2:H$11812,2,FALSE))</f>
        <v/>
      </c>
      <c r="D2159" s="67" t="str">
        <f>IF(B2159="","",VLOOKUP(B2159,'Base productos'!A$2:H$11812,3,FALSE))</f>
        <v/>
      </c>
      <c r="E2159" s="63" t="str">
        <f>IF(B2159="","",VLOOKUP(B2159,'Base productos'!A$2:H$11812,4,FALSE))</f>
        <v/>
      </c>
      <c r="F2159" s="63" t="str">
        <f>IF(B2159="","",VLOOKUP(B2159,'Base productos'!A$2:H$11812,5,FALSE))</f>
        <v/>
      </c>
      <c r="G2159" s="67" t="str">
        <f>IF(B2159="","",VLOOKUP(B2159,'Base productos'!A$2:H$11812,6,FALSE))</f>
        <v/>
      </c>
      <c r="H2159" s="67" t="str">
        <f>IF(B2159="","",VLOOKUP(B2159,'Base productos'!A$2:H$11812,7,FALSE))</f>
        <v/>
      </c>
      <c r="I2159" s="67" t="str">
        <f>IF(B2159="","",VLOOKUP(B2159,'Base productos'!A$2:H$11812,8,FALSE))</f>
        <v/>
      </c>
      <c r="J2159" s="47"/>
      <c r="K2159" s="48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  <c r="W2159" s="69"/>
      <c r="X2159" s="70"/>
      <c r="Y2159" s="69"/>
      <c r="Z2159" s="70"/>
      <c r="AA2159" s="105"/>
      <c r="AB2159" s="107"/>
      <c r="AC2159" s="106"/>
      <c r="AD2159" s="106"/>
      <c r="AE2159" s="54"/>
      <c r="AF2159" s="104"/>
      <c r="AG2159" s="94"/>
      <c r="AH2159" s="94"/>
      <c r="AI2159"/>
      <c r="AJ2159"/>
      <c r="AM2159" s="13"/>
    </row>
    <row r="2160" spans="1:39" s="8" customFormat="1" ht="24.95" customHeight="1" x14ac:dyDescent="0.25">
      <c r="A2160" s="66" t="str">
        <f t="shared" si="33"/>
        <v/>
      </c>
      <c r="B2160" s="62"/>
      <c r="C2160" s="64" t="str">
        <f>IF(B2160="","",VLOOKUP(B2160,'Base productos'!A$2:H$11812,2,FALSE))</f>
        <v/>
      </c>
      <c r="D2160" s="67" t="str">
        <f>IF(B2160="","",VLOOKUP(B2160,'Base productos'!A$2:H$11812,3,FALSE))</f>
        <v/>
      </c>
      <c r="E2160" s="63" t="str">
        <f>IF(B2160="","",VLOOKUP(B2160,'Base productos'!A$2:H$11812,4,FALSE))</f>
        <v/>
      </c>
      <c r="F2160" s="63" t="str">
        <f>IF(B2160="","",VLOOKUP(B2160,'Base productos'!A$2:H$11812,5,FALSE))</f>
        <v/>
      </c>
      <c r="G2160" s="67" t="str">
        <f>IF(B2160="","",VLOOKUP(B2160,'Base productos'!A$2:H$11812,6,FALSE))</f>
        <v/>
      </c>
      <c r="H2160" s="67" t="str">
        <f>IF(B2160="","",VLOOKUP(B2160,'Base productos'!A$2:H$11812,7,FALSE))</f>
        <v/>
      </c>
      <c r="I2160" s="67" t="str">
        <f>IF(B2160="","",VLOOKUP(B2160,'Base productos'!A$2:H$11812,8,FALSE))</f>
        <v/>
      </c>
      <c r="J2160" s="47"/>
      <c r="K2160" s="48"/>
      <c r="L2160" s="69"/>
      <c r="M2160" s="69"/>
      <c r="N2160" s="69"/>
      <c r="O2160" s="69"/>
      <c r="P2160" s="69"/>
      <c r="Q2160" s="69"/>
      <c r="R2160" s="69"/>
      <c r="S2160" s="69"/>
      <c r="T2160" s="69"/>
      <c r="U2160" s="69"/>
      <c r="V2160" s="69"/>
      <c r="W2160" s="69"/>
      <c r="X2160" s="70"/>
      <c r="Y2160" s="69"/>
      <c r="Z2160" s="70"/>
      <c r="AA2160" s="105"/>
      <c r="AB2160" s="107"/>
      <c r="AC2160" s="106"/>
      <c r="AD2160" s="106"/>
      <c r="AE2160" s="54"/>
      <c r="AF2160" s="104"/>
      <c r="AG2160" s="94"/>
      <c r="AH2160" s="94"/>
      <c r="AI2160"/>
      <c r="AJ2160"/>
      <c r="AM2160" s="13"/>
    </row>
    <row r="2161" spans="1:39" s="8" customFormat="1" ht="24.95" customHeight="1" x14ac:dyDescent="0.25">
      <c r="A2161" s="66" t="str">
        <f t="shared" si="33"/>
        <v/>
      </c>
      <c r="B2161" s="62"/>
      <c r="C2161" s="64" t="str">
        <f>IF(B2161="","",VLOOKUP(B2161,'Base productos'!A$2:H$11812,2,FALSE))</f>
        <v/>
      </c>
      <c r="D2161" s="67" t="str">
        <f>IF(B2161="","",VLOOKUP(B2161,'Base productos'!A$2:H$11812,3,FALSE))</f>
        <v/>
      </c>
      <c r="E2161" s="63" t="str">
        <f>IF(B2161="","",VLOOKUP(B2161,'Base productos'!A$2:H$11812,4,FALSE))</f>
        <v/>
      </c>
      <c r="F2161" s="63" t="str">
        <f>IF(B2161="","",VLOOKUP(B2161,'Base productos'!A$2:H$11812,5,FALSE))</f>
        <v/>
      </c>
      <c r="G2161" s="67" t="str">
        <f>IF(B2161="","",VLOOKUP(B2161,'Base productos'!A$2:H$11812,6,FALSE))</f>
        <v/>
      </c>
      <c r="H2161" s="67" t="str">
        <f>IF(B2161="","",VLOOKUP(B2161,'Base productos'!A$2:H$11812,7,FALSE))</f>
        <v/>
      </c>
      <c r="I2161" s="67" t="str">
        <f>IF(B2161="","",VLOOKUP(B2161,'Base productos'!A$2:H$11812,8,FALSE))</f>
        <v/>
      </c>
      <c r="J2161" s="47"/>
      <c r="K2161" s="48"/>
      <c r="L2161" s="69"/>
      <c r="M2161" s="69"/>
      <c r="N2161" s="69"/>
      <c r="O2161" s="69"/>
      <c r="P2161" s="69"/>
      <c r="Q2161" s="69"/>
      <c r="R2161" s="69"/>
      <c r="S2161" s="69"/>
      <c r="T2161" s="69"/>
      <c r="U2161" s="69"/>
      <c r="V2161" s="69"/>
      <c r="W2161" s="69"/>
      <c r="X2161" s="70"/>
      <c r="Y2161" s="69"/>
      <c r="Z2161" s="70"/>
      <c r="AA2161" s="105"/>
      <c r="AB2161" s="107"/>
      <c r="AC2161" s="106"/>
      <c r="AD2161" s="106"/>
      <c r="AE2161" s="54"/>
      <c r="AF2161" s="104"/>
      <c r="AG2161" s="94"/>
      <c r="AH2161" s="94"/>
      <c r="AI2161"/>
      <c r="AJ2161"/>
      <c r="AM2161" s="13"/>
    </row>
    <row r="2162" spans="1:39" s="8" customFormat="1" ht="24.95" customHeight="1" x14ac:dyDescent="0.25">
      <c r="A2162" s="66" t="str">
        <f t="shared" si="33"/>
        <v/>
      </c>
      <c r="B2162" s="62"/>
      <c r="C2162" s="64" t="str">
        <f>IF(B2162="","",VLOOKUP(B2162,'Base productos'!A$2:H$11812,2,FALSE))</f>
        <v/>
      </c>
      <c r="D2162" s="67" t="str">
        <f>IF(B2162="","",VLOOKUP(B2162,'Base productos'!A$2:H$11812,3,FALSE))</f>
        <v/>
      </c>
      <c r="E2162" s="63" t="str">
        <f>IF(B2162="","",VLOOKUP(B2162,'Base productos'!A$2:H$11812,4,FALSE))</f>
        <v/>
      </c>
      <c r="F2162" s="63" t="str">
        <f>IF(B2162="","",VLOOKUP(B2162,'Base productos'!A$2:H$11812,5,FALSE))</f>
        <v/>
      </c>
      <c r="G2162" s="67" t="str">
        <f>IF(B2162="","",VLOOKUP(B2162,'Base productos'!A$2:H$11812,6,FALSE))</f>
        <v/>
      </c>
      <c r="H2162" s="67" t="str">
        <f>IF(B2162="","",VLOOKUP(B2162,'Base productos'!A$2:H$11812,7,FALSE))</f>
        <v/>
      </c>
      <c r="I2162" s="67" t="str">
        <f>IF(B2162="","",VLOOKUP(B2162,'Base productos'!A$2:H$11812,8,FALSE))</f>
        <v/>
      </c>
      <c r="J2162" s="47"/>
      <c r="K2162" s="48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  <c r="W2162" s="69"/>
      <c r="X2162" s="70"/>
      <c r="Y2162" s="69"/>
      <c r="Z2162" s="70"/>
      <c r="AA2162" s="105"/>
      <c r="AB2162" s="107"/>
      <c r="AC2162" s="106"/>
      <c r="AD2162" s="106"/>
      <c r="AE2162" s="54"/>
      <c r="AF2162" s="104"/>
      <c r="AG2162" s="94"/>
      <c r="AH2162" s="94"/>
      <c r="AI2162"/>
      <c r="AJ2162"/>
      <c r="AM2162" s="13"/>
    </row>
    <row r="2163" spans="1:39" s="8" customFormat="1" ht="24.95" customHeight="1" x14ac:dyDescent="0.25">
      <c r="A2163" s="66" t="str">
        <f t="shared" si="33"/>
        <v/>
      </c>
      <c r="B2163" s="62"/>
      <c r="C2163" s="64" t="str">
        <f>IF(B2163="","",VLOOKUP(B2163,'Base productos'!A$2:H$11812,2,FALSE))</f>
        <v/>
      </c>
      <c r="D2163" s="67" t="str">
        <f>IF(B2163="","",VLOOKUP(B2163,'Base productos'!A$2:H$11812,3,FALSE))</f>
        <v/>
      </c>
      <c r="E2163" s="63" t="str">
        <f>IF(B2163="","",VLOOKUP(B2163,'Base productos'!A$2:H$11812,4,FALSE))</f>
        <v/>
      </c>
      <c r="F2163" s="63" t="str">
        <f>IF(B2163="","",VLOOKUP(B2163,'Base productos'!A$2:H$11812,5,FALSE))</f>
        <v/>
      </c>
      <c r="G2163" s="67" t="str">
        <f>IF(B2163="","",VLOOKUP(B2163,'Base productos'!A$2:H$11812,6,FALSE))</f>
        <v/>
      </c>
      <c r="H2163" s="67" t="str">
        <f>IF(B2163="","",VLOOKUP(B2163,'Base productos'!A$2:H$11812,7,FALSE))</f>
        <v/>
      </c>
      <c r="I2163" s="67" t="str">
        <f>IF(B2163="","",VLOOKUP(B2163,'Base productos'!A$2:H$11812,8,FALSE))</f>
        <v/>
      </c>
      <c r="J2163" s="47"/>
      <c r="K2163" s="48"/>
      <c r="L2163" s="69"/>
      <c r="M2163" s="69"/>
      <c r="N2163" s="69"/>
      <c r="O2163" s="69"/>
      <c r="P2163" s="69"/>
      <c r="Q2163" s="69"/>
      <c r="R2163" s="69"/>
      <c r="S2163" s="69"/>
      <c r="T2163" s="69"/>
      <c r="U2163" s="69"/>
      <c r="V2163" s="69"/>
      <c r="W2163" s="69"/>
      <c r="X2163" s="70"/>
      <c r="Y2163" s="69"/>
      <c r="Z2163" s="70"/>
      <c r="AA2163" s="105"/>
      <c r="AB2163" s="107"/>
      <c r="AC2163" s="106"/>
      <c r="AD2163" s="106"/>
      <c r="AE2163" s="54"/>
      <c r="AF2163" s="104"/>
      <c r="AG2163" s="94"/>
      <c r="AH2163" s="94"/>
      <c r="AI2163"/>
      <c r="AJ2163"/>
      <c r="AM2163" s="13"/>
    </row>
    <row r="2164" spans="1:39" s="8" customFormat="1" ht="24.95" customHeight="1" x14ac:dyDescent="0.25">
      <c r="A2164" s="66" t="str">
        <f t="shared" si="33"/>
        <v/>
      </c>
      <c r="B2164" s="62"/>
      <c r="C2164" s="64" t="str">
        <f>IF(B2164="","",VLOOKUP(B2164,'Base productos'!A$2:H$11812,2,FALSE))</f>
        <v/>
      </c>
      <c r="D2164" s="67" t="str">
        <f>IF(B2164="","",VLOOKUP(B2164,'Base productos'!A$2:H$11812,3,FALSE))</f>
        <v/>
      </c>
      <c r="E2164" s="63" t="str">
        <f>IF(B2164="","",VLOOKUP(B2164,'Base productos'!A$2:H$11812,4,FALSE))</f>
        <v/>
      </c>
      <c r="F2164" s="63" t="str">
        <f>IF(B2164="","",VLOOKUP(B2164,'Base productos'!A$2:H$11812,5,FALSE))</f>
        <v/>
      </c>
      <c r="G2164" s="67" t="str">
        <f>IF(B2164="","",VLOOKUP(B2164,'Base productos'!A$2:H$11812,6,FALSE))</f>
        <v/>
      </c>
      <c r="H2164" s="67" t="str">
        <f>IF(B2164="","",VLOOKUP(B2164,'Base productos'!A$2:H$11812,7,FALSE))</f>
        <v/>
      </c>
      <c r="I2164" s="67" t="str">
        <f>IF(B2164="","",VLOOKUP(B2164,'Base productos'!A$2:H$11812,8,FALSE))</f>
        <v/>
      </c>
      <c r="J2164" s="47"/>
      <c r="K2164" s="48"/>
      <c r="L2164" s="69"/>
      <c r="M2164" s="69"/>
      <c r="N2164" s="69"/>
      <c r="O2164" s="69"/>
      <c r="P2164" s="69"/>
      <c r="Q2164" s="69"/>
      <c r="R2164" s="69"/>
      <c r="S2164" s="69"/>
      <c r="T2164" s="69"/>
      <c r="U2164" s="69"/>
      <c r="V2164" s="69"/>
      <c r="W2164" s="69"/>
      <c r="X2164" s="70"/>
      <c r="Y2164" s="69"/>
      <c r="Z2164" s="70"/>
      <c r="AA2164" s="105"/>
      <c r="AB2164" s="107"/>
      <c r="AC2164" s="106"/>
      <c r="AD2164" s="106"/>
      <c r="AE2164" s="54"/>
      <c r="AF2164" s="104"/>
      <c r="AG2164" s="94"/>
      <c r="AH2164" s="94"/>
      <c r="AI2164"/>
      <c r="AJ2164"/>
      <c r="AM2164" s="13"/>
    </row>
    <row r="2165" spans="1:39" s="8" customFormat="1" ht="24.95" customHeight="1" x14ac:dyDescent="0.25">
      <c r="A2165" s="66" t="str">
        <f t="shared" si="33"/>
        <v/>
      </c>
      <c r="B2165" s="62"/>
      <c r="C2165" s="64" t="str">
        <f>IF(B2165="","",VLOOKUP(B2165,'Base productos'!A$2:H$11812,2,FALSE))</f>
        <v/>
      </c>
      <c r="D2165" s="67" t="str">
        <f>IF(B2165="","",VLOOKUP(B2165,'Base productos'!A$2:H$11812,3,FALSE))</f>
        <v/>
      </c>
      <c r="E2165" s="63" t="str">
        <f>IF(B2165="","",VLOOKUP(B2165,'Base productos'!A$2:H$11812,4,FALSE))</f>
        <v/>
      </c>
      <c r="F2165" s="63" t="str">
        <f>IF(B2165="","",VLOOKUP(B2165,'Base productos'!A$2:H$11812,5,FALSE))</f>
        <v/>
      </c>
      <c r="G2165" s="67" t="str">
        <f>IF(B2165="","",VLOOKUP(B2165,'Base productos'!A$2:H$11812,6,FALSE))</f>
        <v/>
      </c>
      <c r="H2165" s="67" t="str">
        <f>IF(B2165="","",VLOOKUP(B2165,'Base productos'!A$2:H$11812,7,FALSE))</f>
        <v/>
      </c>
      <c r="I2165" s="67" t="str">
        <f>IF(B2165="","",VLOOKUP(B2165,'Base productos'!A$2:H$11812,8,FALSE))</f>
        <v/>
      </c>
      <c r="J2165" s="47"/>
      <c r="K2165" s="48"/>
      <c r="L2165" s="69"/>
      <c r="M2165" s="69"/>
      <c r="N2165" s="69"/>
      <c r="O2165" s="69"/>
      <c r="P2165" s="69"/>
      <c r="Q2165" s="69"/>
      <c r="R2165" s="69"/>
      <c r="S2165" s="69"/>
      <c r="T2165" s="69"/>
      <c r="U2165" s="69"/>
      <c r="V2165" s="69"/>
      <c r="W2165" s="69"/>
      <c r="X2165" s="70"/>
      <c r="Y2165" s="69"/>
      <c r="Z2165" s="70"/>
      <c r="AA2165" s="105"/>
      <c r="AB2165" s="107"/>
      <c r="AC2165" s="106"/>
      <c r="AD2165" s="106"/>
      <c r="AE2165" s="54"/>
      <c r="AF2165" s="104"/>
      <c r="AG2165" s="94"/>
      <c r="AH2165" s="94"/>
      <c r="AI2165"/>
      <c r="AJ2165"/>
      <c r="AM2165" s="13"/>
    </row>
    <row r="2166" spans="1:39" s="8" customFormat="1" ht="24.95" customHeight="1" x14ac:dyDescent="0.25">
      <c r="A2166" s="66" t="str">
        <f t="shared" si="33"/>
        <v/>
      </c>
      <c r="B2166" s="62"/>
      <c r="C2166" s="64" t="str">
        <f>IF(B2166="","",VLOOKUP(B2166,'Base productos'!A$2:H$11812,2,FALSE))</f>
        <v/>
      </c>
      <c r="D2166" s="67" t="str">
        <f>IF(B2166="","",VLOOKUP(B2166,'Base productos'!A$2:H$11812,3,FALSE))</f>
        <v/>
      </c>
      <c r="E2166" s="63" t="str">
        <f>IF(B2166="","",VLOOKUP(B2166,'Base productos'!A$2:H$11812,4,FALSE))</f>
        <v/>
      </c>
      <c r="F2166" s="63" t="str">
        <f>IF(B2166="","",VLOOKUP(B2166,'Base productos'!A$2:H$11812,5,FALSE))</f>
        <v/>
      </c>
      <c r="G2166" s="67" t="str">
        <f>IF(B2166="","",VLOOKUP(B2166,'Base productos'!A$2:H$11812,6,FALSE))</f>
        <v/>
      </c>
      <c r="H2166" s="67" t="str">
        <f>IF(B2166="","",VLOOKUP(B2166,'Base productos'!A$2:H$11812,7,FALSE))</f>
        <v/>
      </c>
      <c r="I2166" s="67" t="str">
        <f>IF(B2166="","",VLOOKUP(B2166,'Base productos'!A$2:H$11812,8,FALSE))</f>
        <v/>
      </c>
      <c r="J2166" s="47"/>
      <c r="K2166" s="48"/>
      <c r="L2166" s="69"/>
      <c r="M2166" s="69"/>
      <c r="N2166" s="69"/>
      <c r="O2166" s="69"/>
      <c r="P2166" s="69"/>
      <c r="Q2166" s="69"/>
      <c r="R2166" s="69"/>
      <c r="S2166" s="69"/>
      <c r="T2166" s="69"/>
      <c r="U2166" s="69"/>
      <c r="V2166" s="69"/>
      <c r="W2166" s="69"/>
      <c r="X2166" s="70"/>
      <c r="Y2166" s="69"/>
      <c r="Z2166" s="70"/>
      <c r="AA2166" s="105"/>
      <c r="AB2166" s="107"/>
      <c r="AC2166" s="106"/>
      <c r="AD2166" s="106"/>
      <c r="AE2166" s="54"/>
      <c r="AF2166" s="104"/>
      <c r="AG2166" s="94"/>
      <c r="AH2166" s="94"/>
      <c r="AI2166"/>
      <c r="AJ2166"/>
      <c r="AM2166" s="13"/>
    </row>
    <row r="2167" spans="1:39" s="8" customFormat="1" ht="24.95" customHeight="1" x14ac:dyDescent="0.25">
      <c r="A2167" s="66" t="str">
        <f t="shared" si="33"/>
        <v/>
      </c>
      <c r="B2167" s="62"/>
      <c r="C2167" s="64" t="str">
        <f>IF(B2167="","",VLOOKUP(B2167,'Base productos'!A$2:H$11812,2,FALSE))</f>
        <v/>
      </c>
      <c r="D2167" s="67" t="str">
        <f>IF(B2167="","",VLOOKUP(B2167,'Base productos'!A$2:H$11812,3,FALSE))</f>
        <v/>
      </c>
      <c r="E2167" s="63" t="str">
        <f>IF(B2167="","",VLOOKUP(B2167,'Base productos'!A$2:H$11812,4,FALSE))</f>
        <v/>
      </c>
      <c r="F2167" s="63" t="str">
        <f>IF(B2167="","",VLOOKUP(B2167,'Base productos'!A$2:H$11812,5,FALSE))</f>
        <v/>
      </c>
      <c r="G2167" s="67" t="str">
        <f>IF(B2167="","",VLOOKUP(B2167,'Base productos'!A$2:H$11812,6,FALSE))</f>
        <v/>
      </c>
      <c r="H2167" s="67" t="str">
        <f>IF(B2167="","",VLOOKUP(B2167,'Base productos'!A$2:H$11812,7,FALSE))</f>
        <v/>
      </c>
      <c r="I2167" s="67" t="str">
        <f>IF(B2167="","",VLOOKUP(B2167,'Base productos'!A$2:H$11812,8,FALSE))</f>
        <v/>
      </c>
      <c r="J2167" s="47"/>
      <c r="K2167" s="48"/>
      <c r="L2167" s="69"/>
      <c r="M2167" s="69"/>
      <c r="N2167" s="69"/>
      <c r="O2167" s="69"/>
      <c r="P2167" s="69"/>
      <c r="Q2167" s="69"/>
      <c r="R2167" s="69"/>
      <c r="S2167" s="69"/>
      <c r="T2167" s="69"/>
      <c r="U2167" s="69"/>
      <c r="V2167" s="69"/>
      <c r="W2167" s="69"/>
      <c r="X2167" s="70"/>
      <c r="Y2167" s="69"/>
      <c r="Z2167" s="70"/>
      <c r="AA2167" s="105"/>
      <c r="AB2167" s="107"/>
      <c r="AC2167" s="106"/>
      <c r="AD2167" s="106"/>
      <c r="AE2167" s="54"/>
      <c r="AF2167" s="104"/>
      <c r="AG2167" s="94"/>
      <c r="AH2167" s="94"/>
      <c r="AI2167"/>
      <c r="AJ2167"/>
      <c r="AM2167" s="13"/>
    </row>
    <row r="2168" spans="1:39" s="8" customFormat="1" ht="24.95" customHeight="1" x14ac:dyDescent="0.25">
      <c r="A2168" s="66" t="str">
        <f t="shared" si="33"/>
        <v/>
      </c>
      <c r="B2168" s="62"/>
      <c r="C2168" s="64" t="str">
        <f>IF(B2168="","",VLOOKUP(B2168,'Base productos'!A$2:H$11812,2,FALSE))</f>
        <v/>
      </c>
      <c r="D2168" s="67" t="str">
        <f>IF(B2168="","",VLOOKUP(B2168,'Base productos'!A$2:H$11812,3,FALSE))</f>
        <v/>
      </c>
      <c r="E2168" s="63" t="str">
        <f>IF(B2168="","",VLOOKUP(B2168,'Base productos'!A$2:H$11812,4,FALSE))</f>
        <v/>
      </c>
      <c r="F2168" s="63" t="str">
        <f>IF(B2168="","",VLOOKUP(B2168,'Base productos'!A$2:H$11812,5,FALSE))</f>
        <v/>
      </c>
      <c r="G2168" s="67" t="str">
        <f>IF(B2168="","",VLOOKUP(B2168,'Base productos'!A$2:H$11812,6,FALSE))</f>
        <v/>
      </c>
      <c r="H2168" s="67" t="str">
        <f>IF(B2168="","",VLOOKUP(B2168,'Base productos'!A$2:H$11812,7,FALSE))</f>
        <v/>
      </c>
      <c r="I2168" s="67" t="str">
        <f>IF(B2168="","",VLOOKUP(B2168,'Base productos'!A$2:H$11812,8,FALSE))</f>
        <v/>
      </c>
      <c r="J2168" s="47"/>
      <c r="K2168" s="48"/>
      <c r="L2168" s="69"/>
      <c r="M2168" s="69"/>
      <c r="N2168" s="69"/>
      <c r="O2168" s="69"/>
      <c r="P2168" s="69"/>
      <c r="Q2168" s="69"/>
      <c r="R2168" s="69"/>
      <c r="S2168" s="69"/>
      <c r="T2168" s="69"/>
      <c r="U2168" s="69"/>
      <c r="V2168" s="69"/>
      <c r="W2168" s="69"/>
      <c r="X2168" s="70"/>
      <c r="Y2168" s="69"/>
      <c r="Z2168" s="70"/>
      <c r="AA2168" s="105"/>
      <c r="AB2168" s="107"/>
      <c r="AC2168" s="106"/>
      <c r="AD2168" s="106"/>
      <c r="AE2168" s="54"/>
      <c r="AF2168" s="104"/>
      <c r="AG2168" s="94"/>
      <c r="AH2168" s="94"/>
      <c r="AI2168"/>
      <c r="AJ2168"/>
      <c r="AM2168" s="13"/>
    </row>
    <row r="2169" spans="1:39" s="8" customFormat="1" ht="24.95" customHeight="1" x14ac:dyDescent="0.25">
      <c r="A2169" s="66" t="str">
        <f t="shared" si="33"/>
        <v/>
      </c>
      <c r="B2169" s="62"/>
      <c r="C2169" s="64" t="str">
        <f>IF(B2169="","",VLOOKUP(B2169,'Base productos'!A$2:H$11812,2,FALSE))</f>
        <v/>
      </c>
      <c r="D2169" s="67" t="str">
        <f>IF(B2169="","",VLOOKUP(B2169,'Base productos'!A$2:H$11812,3,FALSE))</f>
        <v/>
      </c>
      <c r="E2169" s="63" t="str">
        <f>IF(B2169="","",VLOOKUP(B2169,'Base productos'!A$2:H$11812,4,FALSE))</f>
        <v/>
      </c>
      <c r="F2169" s="63" t="str">
        <f>IF(B2169="","",VLOOKUP(B2169,'Base productos'!A$2:H$11812,5,FALSE))</f>
        <v/>
      </c>
      <c r="G2169" s="67" t="str">
        <f>IF(B2169="","",VLOOKUP(B2169,'Base productos'!A$2:H$11812,6,FALSE))</f>
        <v/>
      </c>
      <c r="H2169" s="67" t="str">
        <f>IF(B2169="","",VLOOKUP(B2169,'Base productos'!A$2:H$11812,7,FALSE))</f>
        <v/>
      </c>
      <c r="I2169" s="67" t="str">
        <f>IF(B2169="","",VLOOKUP(B2169,'Base productos'!A$2:H$11812,8,FALSE))</f>
        <v/>
      </c>
      <c r="J2169" s="47"/>
      <c r="K2169" s="48"/>
      <c r="L2169" s="69"/>
      <c r="M2169" s="69"/>
      <c r="N2169" s="69"/>
      <c r="O2169" s="69"/>
      <c r="P2169" s="69"/>
      <c r="Q2169" s="69"/>
      <c r="R2169" s="69"/>
      <c r="S2169" s="69"/>
      <c r="T2169" s="69"/>
      <c r="U2169" s="69"/>
      <c r="V2169" s="69"/>
      <c r="W2169" s="69"/>
      <c r="X2169" s="70"/>
      <c r="Y2169" s="69"/>
      <c r="Z2169" s="70"/>
      <c r="AA2169" s="105"/>
      <c r="AB2169" s="107"/>
      <c r="AC2169" s="106"/>
      <c r="AD2169" s="106"/>
      <c r="AE2169" s="54"/>
      <c r="AF2169" s="104"/>
      <c r="AG2169" s="94"/>
      <c r="AH2169" s="94"/>
      <c r="AI2169"/>
      <c r="AJ2169"/>
      <c r="AM2169" s="13"/>
    </row>
    <row r="2170" spans="1:39" s="8" customFormat="1" ht="24.95" customHeight="1" x14ac:dyDescent="0.25">
      <c r="A2170" s="66" t="str">
        <f t="shared" si="33"/>
        <v/>
      </c>
      <c r="B2170" s="62"/>
      <c r="C2170" s="64" t="str">
        <f>IF(B2170="","",VLOOKUP(B2170,'Base productos'!A$2:H$11812,2,FALSE))</f>
        <v/>
      </c>
      <c r="D2170" s="67" t="str">
        <f>IF(B2170="","",VLOOKUP(B2170,'Base productos'!A$2:H$11812,3,FALSE))</f>
        <v/>
      </c>
      <c r="E2170" s="63" t="str">
        <f>IF(B2170="","",VLOOKUP(B2170,'Base productos'!A$2:H$11812,4,FALSE))</f>
        <v/>
      </c>
      <c r="F2170" s="63" t="str">
        <f>IF(B2170="","",VLOOKUP(B2170,'Base productos'!A$2:H$11812,5,FALSE))</f>
        <v/>
      </c>
      <c r="G2170" s="67" t="str">
        <f>IF(B2170="","",VLOOKUP(B2170,'Base productos'!A$2:H$11812,6,FALSE))</f>
        <v/>
      </c>
      <c r="H2170" s="67" t="str">
        <f>IF(B2170="","",VLOOKUP(B2170,'Base productos'!A$2:H$11812,7,FALSE))</f>
        <v/>
      </c>
      <c r="I2170" s="67" t="str">
        <f>IF(B2170="","",VLOOKUP(B2170,'Base productos'!A$2:H$11812,8,FALSE))</f>
        <v/>
      </c>
      <c r="J2170" s="47"/>
      <c r="K2170" s="48"/>
      <c r="L2170" s="69"/>
      <c r="M2170" s="69"/>
      <c r="N2170" s="69"/>
      <c r="O2170" s="69"/>
      <c r="P2170" s="69"/>
      <c r="Q2170" s="69"/>
      <c r="R2170" s="69"/>
      <c r="S2170" s="69"/>
      <c r="T2170" s="69"/>
      <c r="U2170" s="69"/>
      <c r="V2170" s="69"/>
      <c r="W2170" s="69"/>
      <c r="X2170" s="70"/>
      <c r="Y2170" s="69"/>
      <c r="Z2170" s="70"/>
      <c r="AA2170" s="105"/>
      <c r="AB2170" s="107"/>
      <c r="AC2170" s="106"/>
      <c r="AD2170" s="106"/>
      <c r="AE2170" s="54"/>
      <c r="AF2170" s="104"/>
      <c r="AG2170" s="94"/>
      <c r="AH2170" s="94"/>
      <c r="AI2170"/>
      <c r="AJ2170"/>
      <c r="AM2170" s="13"/>
    </row>
    <row r="2171" spans="1:39" s="8" customFormat="1" ht="24.95" customHeight="1" x14ac:dyDescent="0.25">
      <c r="A2171" s="66" t="str">
        <f t="shared" si="33"/>
        <v/>
      </c>
      <c r="B2171" s="62"/>
      <c r="C2171" s="64" t="str">
        <f>IF(B2171="","",VLOOKUP(B2171,'Base productos'!A$2:H$11812,2,FALSE))</f>
        <v/>
      </c>
      <c r="D2171" s="67" t="str">
        <f>IF(B2171="","",VLOOKUP(B2171,'Base productos'!A$2:H$11812,3,FALSE))</f>
        <v/>
      </c>
      <c r="E2171" s="63" t="str">
        <f>IF(B2171="","",VLOOKUP(B2171,'Base productos'!A$2:H$11812,4,FALSE))</f>
        <v/>
      </c>
      <c r="F2171" s="63" t="str">
        <f>IF(B2171="","",VLOOKUP(B2171,'Base productos'!A$2:H$11812,5,FALSE))</f>
        <v/>
      </c>
      <c r="G2171" s="67" t="str">
        <f>IF(B2171="","",VLOOKUP(B2171,'Base productos'!A$2:H$11812,6,FALSE))</f>
        <v/>
      </c>
      <c r="H2171" s="67" t="str">
        <f>IF(B2171="","",VLOOKUP(B2171,'Base productos'!A$2:H$11812,7,FALSE))</f>
        <v/>
      </c>
      <c r="I2171" s="67" t="str">
        <f>IF(B2171="","",VLOOKUP(B2171,'Base productos'!A$2:H$11812,8,FALSE))</f>
        <v/>
      </c>
      <c r="J2171" s="47"/>
      <c r="K2171" s="48"/>
      <c r="L2171" s="69"/>
      <c r="M2171" s="69"/>
      <c r="N2171" s="69"/>
      <c r="O2171" s="69"/>
      <c r="P2171" s="69"/>
      <c r="Q2171" s="69"/>
      <c r="R2171" s="69"/>
      <c r="S2171" s="69"/>
      <c r="T2171" s="69"/>
      <c r="U2171" s="69"/>
      <c r="V2171" s="69"/>
      <c r="W2171" s="69"/>
      <c r="X2171" s="70"/>
      <c r="Y2171" s="69"/>
      <c r="Z2171" s="70"/>
      <c r="AA2171" s="105"/>
      <c r="AB2171" s="107"/>
      <c r="AC2171" s="106"/>
      <c r="AD2171" s="106"/>
      <c r="AE2171" s="54"/>
      <c r="AF2171" s="104"/>
      <c r="AG2171" s="94"/>
      <c r="AH2171" s="94"/>
      <c r="AI2171"/>
      <c r="AJ2171"/>
      <c r="AM2171" s="13"/>
    </row>
    <row r="2172" spans="1:39" s="8" customFormat="1" ht="24.95" customHeight="1" x14ac:dyDescent="0.25">
      <c r="A2172" s="66" t="str">
        <f t="shared" si="33"/>
        <v/>
      </c>
      <c r="B2172" s="62"/>
      <c r="C2172" s="64" t="str">
        <f>IF(B2172="","",VLOOKUP(B2172,'Base productos'!A$2:H$11812,2,FALSE))</f>
        <v/>
      </c>
      <c r="D2172" s="67" t="str">
        <f>IF(B2172="","",VLOOKUP(B2172,'Base productos'!A$2:H$11812,3,FALSE))</f>
        <v/>
      </c>
      <c r="E2172" s="63" t="str">
        <f>IF(B2172="","",VLOOKUP(B2172,'Base productos'!A$2:H$11812,4,FALSE))</f>
        <v/>
      </c>
      <c r="F2172" s="63" t="str">
        <f>IF(B2172="","",VLOOKUP(B2172,'Base productos'!A$2:H$11812,5,FALSE))</f>
        <v/>
      </c>
      <c r="G2172" s="67" t="str">
        <f>IF(B2172="","",VLOOKUP(B2172,'Base productos'!A$2:H$11812,6,FALSE))</f>
        <v/>
      </c>
      <c r="H2172" s="67" t="str">
        <f>IF(B2172="","",VLOOKUP(B2172,'Base productos'!A$2:H$11812,7,FALSE))</f>
        <v/>
      </c>
      <c r="I2172" s="67" t="str">
        <f>IF(B2172="","",VLOOKUP(B2172,'Base productos'!A$2:H$11812,8,FALSE))</f>
        <v/>
      </c>
      <c r="J2172" s="47"/>
      <c r="K2172" s="48"/>
      <c r="L2172" s="69"/>
      <c r="M2172" s="69"/>
      <c r="N2172" s="69"/>
      <c r="O2172" s="69"/>
      <c r="P2172" s="69"/>
      <c r="Q2172" s="69"/>
      <c r="R2172" s="69"/>
      <c r="S2172" s="69"/>
      <c r="T2172" s="69"/>
      <c r="U2172" s="69"/>
      <c r="V2172" s="69"/>
      <c r="W2172" s="69"/>
      <c r="X2172" s="70"/>
      <c r="Y2172" s="69"/>
      <c r="Z2172" s="70"/>
      <c r="AA2172" s="105"/>
      <c r="AB2172" s="107"/>
      <c r="AC2172" s="106"/>
      <c r="AD2172" s="106"/>
      <c r="AE2172" s="54"/>
      <c r="AF2172" s="104"/>
      <c r="AG2172" s="94"/>
      <c r="AH2172" s="94"/>
      <c r="AI2172"/>
      <c r="AJ2172"/>
      <c r="AM2172" s="13"/>
    </row>
    <row r="2173" spans="1:39" s="8" customFormat="1" ht="24.95" customHeight="1" x14ac:dyDescent="0.25">
      <c r="A2173" s="66" t="str">
        <f t="shared" si="33"/>
        <v/>
      </c>
      <c r="B2173" s="62"/>
      <c r="C2173" s="64" t="str">
        <f>IF(B2173="","",VLOOKUP(B2173,'Base productos'!A$2:H$11812,2,FALSE))</f>
        <v/>
      </c>
      <c r="D2173" s="67" t="str">
        <f>IF(B2173="","",VLOOKUP(B2173,'Base productos'!A$2:H$11812,3,FALSE))</f>
        <v/>
      </c>
      <c r="E2173" s="63" t="str">
        <f>IF(B2173="","",VLOOKUP(B2173,'Base productos'!A$2:H$11812,4,FALSE))</f>
        <v/>
      </c>
      <c r="F2173" s="63" t="str">
        <f>IF(B2173="","",VLOOKUP(B2173,'Base productos'!A$2:H$11812,5,FALSE))</f>
        <v/>
      </c>
      <c r="G2173" s="67" t="str">
        <f>IF(B2173="","",VLOOKUP(B2173,'Base productos'!A$2:H$11812,6,FALSE))</f>
        <v/>
      </c>
      <c r="H2173" s="67" t="str">
        <f>IF(B2173="","",VLOOKUP(B2173,'Base productos'!A$2:H$11812,7,FALSE))</f>
        <v/>
      </c>
      <c r="I2173" s="67" t="str">
        <f>IF(B2173="","",VLOOKUP(B2173,'Base productos'!A$2:H$11812,8,FALSE))</f>
        <v/>
      </c>
      <c r="J2173" s="47"/>
      <c r="K2173" s="48"/>
      <c r="L2173" s="69"/>
      <c r="M2173" s="69"/>
      <c r="N2173" s="69"/>
      <c r="O2173" s="69"/>
      <c r="P2173" s="69"/>
      <c r="Q2173" s="69"/>
      <c r="R2173" s="69"/>
      <c r="S2173" s="69"/>
      <c r="T2173" s="69"/>
      <c r="U2173" s="69"/>
      <c r="V2173" s="69"/>
      <c r="W2173" s="69"/>
      <c r="X2173" s="70"/>
      <c r="Y2173" s="69"/>
      <c r="Z2173" s="70"/>
      <c r="AA2173" s="105"/>
      <c r="AB2173" s="107"/>
      <c r="AC2173" s="106"/>
      <c r="AD2173" s="106"/>
      <c r="AE2173" s="54"/>
      <c r="AF2173" s="104"/>
      <c r="AG2173" s="94"/>
      <c r="AH2173" s="94"/>
      <c r="AI2173"/>
      <c r="AJ2173"/>
      <c r="AM2173" s="13"/>
    </row>
    <row r="2174" spans="1:39" s="8" customFormat="1" ht="24.95" customHeight="1" x14ac:dyDescent="0.25">
      <c r="A2174" s="66" t="str">
        <f t="shared" si="33"/>
        <v/>
      </c>
      <c r="B2174" s="62"/>
      <c r="C2174" s="64" t="str">
        <f>IF(B2174="","",VLOOKUP(B2174,'Base productos'!A$2:H$11812,2,FALSE))</f>
        <v/>
      </c>
      <c r="D2174" s="67" t="str">
        <f>IF(B2174="","",VLOOKUP(B2174,'Base productos'!A$2:H$11812,3,FALSE))</f>
        <v/>
      </c>
      <c r="E2174" s="63" t="str">
        <f>IF(B2174="","",VLOOKUP(B2174,'Base productos'!A$2:H$11812,4,FALSE))</f>
        <v/>
      </c>
      <c r="F2174" s="63" t="str">
        <f>IF(B2174="","",VLOOKUP(B2174,'Base productos'!A$2:H$11812,5,FALSE))</f>
        <v/>
      </c>
      <c r="G2174" s="67" t="str">
        <f>IF(B2174="","",VLOOKUP(B2174,'Base productos'!A$2:H$11812,6,FALSE))</f>
        <v/>
      </c>
      <c r="H2174" s="67" t="str">
        <f>IF(B2174="","",VLOOKUP(B2174,'Base productos'!A$2:H$11812,7,FALSE))</f>
        <v/>
      </c>
      <c r="I2174" s="67" t="str">
        <f>IF(B2174="","",VLOOKUP(B2174,'Base productos'!A$2:H$11812,8,FALSE))</f>
        <v/>
      </c>
      <c r="J2174" s="47"/>
      <c r="K2174" s="48"/>
      <c r="L2174" s="69"/>
      <c r="M2174" s="69"/>
      <c r="N2174" s="69"/>
      <c r="O2174" s="69"/>
      <c r="P2174" s="69"/>
      <c r="Q2174" s="69"/>
      <c r="R2174" s="69"/>
      <c r="S2174" s="69"/>
      <c r="T2174" s="69"/>
      <c r="U2174" s="69"/>
      <c r="V2174" s="69"/>
      <c r="W2174" s="69"/>
      <c r="X2174" s="70"/>
      <c r="Y2174" s="69"/>
      <c r="Z2174" s="70"/>
      <c r="AA2174" s="105"/>
      <c r="AB2174" s="107"/>
      <c r="AC2174" s="106"/>
      <c r="AD2174" s="106"/>
      <c r="AE2174" s="54"/>
      <c r="AF2174" s="104"/>
      <c r="AG2174" s="94"/>
      <c r="AH2174" s="94"/>
      <c r="AI2174"/>
      <c r="AJ2174"/>
      <c r="AM2174" s="13"/>
    </row>
    <row r="2175" spans="1:39" s="8" customFormat="1" ht="24.95" customHeight="1" x14ac:dyDescent="0.25">
      <c r="A2175" s="66" t="str">
        <f t="shared" si="33"/>
        <v/>
      </c>
      <c r="B2175" s="62"/>
      <c r="C2175" s="64" t="str">
        <f>IF(B2175="","",VLOOKUP(B2175,'Base productos'!A$2:H$11812,2,FALSE))</f>
        <v/>
      </c>
      <c r="D2175" s="67" t="str">
        <f>IF(B2175="","",VLOOKUP(B2175,'Base productos'!A$2:H$11812,3,FALSE))</f>
        <v/>
      </c>
      <c r="E2175" s="63" t="str">
        <f>IF(B2175="","",VLOOKUP(B2175,'Base productos'!A$2:H$11812,4,FALSE))</f>
        <v/>
      </c>
      <c r="F2175" s="63" t="str">
        <f>IF(B2175="","",VLOOKUP(B2175,'Base productos'!A$2:H$11812,5,FALSE))</f>
        <v/>
      </c>
      <c r="G2175" s="67" t="str">
        <f>IF(B2175="","",VLOOKUP(B2175,'Base productos'!A$2:H$11812,6,FALSE))</f>
        <v/>
      </c>
      <c r="H2175" s="67" t="str">
        <f>IF(B2175="","",VLOOKUP(B2175,'Base productos'!A$2:H$11812,7,FALSE))</f>
        <v/>
      </c>
      <c r="I2175" s="67" t="str">
        <f>IF(B2175="","",VLOOKUP(B2175,'Base productos'!A$2:H$11812,8,FALSE))</f>
        <v/>
      </c>
      <c r="J2175" s="47"/>
      <c r="K2175" s="48"/>
      <c r="L2175" s="69"/>
      <c r="M2175" s="69"/>
      <c r="N2175" s="69"/>
      <c r="O2175" s="69"/>
      <c r="P2175" s="69"/>
      <c r="Q2175" s="69"/>
      <c r="R2175" s="69"/>
      <c r="S2175" s="69"/>
      <c r="T2175" s="69"/>
      <c r="U2175" s="69"/>
      <c r="V2175" s="69"/>
      <c r="W2175" s="69"/>
      <c r="X2175" s="70"/>
      <c r="Y2175" s="69"/>
      <c r="Z2175" s="70"/>
      <c r="AA2175" s="105"/>
      <c r="AB2175" s="107"/>
      <c r="AC2175" s="106"/>
      <c r="AD2175" s="106"/>
      <c r="AE2175" s="54"/>
      <c r="AF2175" s="104"/>
      <c r="AG2175" s="94"/>
      <c r="AH2175" s="94"/>
      <c r="AI2175"/>
      <c r="AJ2175"/>
      <c r="AM2175" s="13"/>
    </row>
    <row r="2176" spans="1:39" s="8" customFormat="1" ht="24.95" customHeight="1" x14ac:dyDescent="0.25">
      <c r="A2176" s="66" t="str">
        <f t="shared" si="33"/>
        <v/>
      </c>
      <c r="B2176" s="62"/>
      <c r="C2176" s="64" t="str">
        <f>IF(B2176="","",VLOOKUP(B2176,'Base productos'!A$2:H$11812,2,FALSE))</f>
        <v/>
      </c>
      <c r="D2176" s="67" t="str">
        <f>IF(B2176="","",VLOOKUP(B2176,'Base productos'!A$2:H$11812,3,FALSE))</f>
        <v/>
      </c>
      <c r="E2176" s="63" t="str">
        <f>IF(B2176="","",VLOOKUP(B2176,'Base productos'!A$2:H$11812,4,FALSE))</f>
        <v/>
      </c>
      <c r="F2176" s="63" t="str">
        <f>IF(B2176="","",VLOOKUP(B2176,'Base productos'!A$2:H$11812,5,FALSE))</f>
        <v/>
      </c>
      <c r="G2176" s="67" t="str">
        <f>IF(B2176="","",VLOOKUP(B2176,'Base productos'!A$2:H$11812,6,FALSE))</f>
        <v/>
      </c>
      <c r="H2176" s="67" t="str">
        <f>IF(B2176="","",VLOOKUP(B2176,'Base productos'!A$2:H$11812,7,FALSE))</f>
        <v/>
      </c>
      <c r="I2176" s="67" t="str">
        <f>IF(B2176="","",VLOOKUP(B2176,'Base productos'!A$2:H$11812,8,FALSE))</f>
        <v/>
      </c>
      <c r="J2176" s="47"/>
      <c r="K2176" s="48"/>
      <c r="L2176" s="69"/>
      <c r="M2176" s="69"/>
      <c r="N2176" s="69"/>
      <c r="O2176" s="69"/>
      <c r="P2176" s="69"/>
      <c r="Q2176" s="69"/>
      <c r="R2176" s="69"/>
      <c r="S2176" s="69"/>
      <c r="T2176" s="69"/>
      <c r="U2176" s="69"/>
      <c r="V2176" s="69"/>
      <c r="W2176" s="69"/>
      <c r="X2176" s="70"/>
      <c r="Y2176" s="69"/>
      <c r="Z2176" s="70"/>
      <c r="AA2176" s="105"/>
      <c r="AB2176" s="107"/>
      <c r="AC2176" s="106"/>
      <c r="AD2176" s="106"/>
      <c r="AE2176" s="54"/>
      <c r="AF2176" s="104"/>
      <c r="AG2176" s="94"/>
      <c r="AH2176" s="94"/>
      <c r="AI2176"/>
      <c r="AJ2176"/>
      <c r="AM2176" s="13"/>
    </row>
    <row r="2177" spans="1:39" s="8" customFormat="1" ht="24.95" customHeight="1" x14ac:dyDescent="0.25">
      <c r="A2177" s="66" t="str">
        <f t="shared" si="33"/>
        <v/>
      </c>
      <c r="B2177" s="62"/>
      <c r="C2177" s="64" t="str">
        <f>IF(B2177="","",VLOOKUP(B2177,'Base productos'!A$2:H$11812,2,FALSE))</f>
        <v/>
      </c>
      <c r="D2177" s="67" t="str">
        <f>IF(B2177="","",VLOOKUP(B2177,'Base productos'!A$2:H$11812,3,FALSE))</f>
        <v/>
      </c>
      <c r="E2177" s="63" t="str">
        <f>IF(B2177="","",VLOOKUP(B2177,'Base productos'!A$2:H$11812,4,FALSE))</f>
        <v/>
      </c>
      <c r="F2177" s="63" t="str">
        <f>IF(B2177="","",VLOOKUP(B2177,'Base productos'!A$2:H$11812,5,FALSE))</f>
        <v/>
      </c>
      <c r="G2177" s="67" t="str">
        <f>IF(B2177="","",VLOOKUP(B2177,'Base productos'!A$2:H$11812,6,FALSE))</f>
        <v/>
      </c>
      <c r="H2177" s="67" t="str">
        <f>IF(B2177="","",VLOOKUP(B2177,'Base productos'!A$2:H$11812,7,FALSE))</f>
        <v/>
      </c>
      <c r="I2177" s="67" t="str">
        <f>IF(B2177="","",VLOOKUP(B2177,'Base productos'!A$2:H$11812,8,FALSE))</f>
        <v/>
      </c>
      <c r="J2177" s="47"/>
      <c r="K2177" s="48"/>
      <c r="L2177" s="69"/>
      <c r="M2177" s="69"/>
      <c r="N2177" s="69"/>
      <c r="O2177" s="69"/>
      <c r="P2177" s="69"/>
      <c r="Q2177" s="69"/>
      <c r="R2177" s="69"/>
      <c r="S2177" s="69"/>
      <c r="T2177" s="69"/>
      <c r="U2177" s="69"/>
      <c r="V2177" s="69"/>
      <c r="W2177" s="69"/>
      <c r="X2177" s="70"/>
      <c r="Y2177" s="69"/>
      <c r="Z2177" s="70"/>
      <c r="AA2177" s="105"/>
      <c r="AB2177" s="107"/>
      <c r="AC2177" s="106"/>
      <c r="AD2177" s="106"/>
      <c r="AE2177" s="54"/>
      <c r="AF2177" s="104"/>
      <c r="AG2177" s="94"/>
      <c r="AH2177" s="94"/>
      <c r="AI2177"/>
      <c r="AJ2177"/>
      <c r="AM2177" s="13"/>
    </row>
    <row r="2178" spans="1:39" s="8" customFormat="1" ht="24.95" customHeight="1" x14ac:dyDescent="0.25">
      <c r="A2178" s="66" t="str">
        <f t="shared" si="33"/>
        <v/>
      </c>
      <c r="B2178" s="62"/>
      <c r="C2178" s="64" t="str">
        <f>IF(B2178="","",VLOOKUP(B2178,'Base productos'!A$2:H$11812,2,FALSE))</f>
        <v/>
      </c>
      <c r="D2178" s="67" t="str">
        <f>IF(B2178="","",VLOOKUP(B2178,'Base productos'!A$2:H$11812,3,FALSE))</f>
        <v/>
      </c>
      <c r="E2178" s="63" t="str">
        <f>IF(B2178="","",VLOOKUP(B2178,'Base productos'!A$2:H$11812,4,FALSE))</f>
        <v/>
      </c>
      <c r="F2178" s="63" t="str">
        <f>IF(B2178="","",VLOOKUP(B2178,'Base productos'!A$2:H$11812,5,FALSE))</f>
        <v/>
      </c>
      <c r="G2178" s="67" t="str">
        <f>IF(B2178="","",VLOOKUP(B2178,'Base productos'!A$2:H$11812,6,FALSE))</f>
        <v/>
      </c>
      <c r="H2178" s="67" t="str">
        <f>IF(B2178="","",VLOOKUP(B2178,'Base productos'!A$2:H$11812,7,FALSE))</f>
        <v/>
      </c>
      <c r="I2178" s="67" t="str">
        <f>IF(B2178="","",VLOOKUP(B2178,'Base productos'!A$2:H$11812,8,FALSE))</f>
        <v/>
      </c>
      <c r="J2178" s="47"/>
      <c r="K2178" s="48"/>
      <c r="L2178" s="69"/>
      <c r="M2178" s="69"/>
      <c r="N2178" s="69"/>
      <c r="O2178" s="69"/>
      <c r="P2178" s="69"/>
      <c r="Q2178" s="69"/>
      <c r="R2178" s="69"/>
      <c r="S2178" s="69"/>
      <c r="T2178" s="69"/>
      <c r="U2178" s="69"/>
      <c r="V2178" s="69"/>
      <c r="W2178" s="69"/>
      <c r="X2178" s="70"/>
      <c r="Y2178" s="69"/>
      <c r="Z2178" s="70"/>
      <c r="AA2178" s="105"/>
      <c r="AB2178" s="107"/>
      <c r="AC2178" s="106"/>
      <c r="AD2178" s="106"/>
      <c r="AE2178" s="54"/>
      <c r="AF2178" s="104"/>
      <c r="AG2178" s="94"/>
      <c r="AH2178" s="94"/>
      <c r="AI2178"/>
      <c r="AJ2178"/>
      <c r="AM2178" s="13"/>
    </row>
    <row r="2179" spans="1:39" s="8" customFormat="1" ht="24.95" customHeight="1" x14ac:dyDescent="0.25">
      <c r="A2179" s="66" t="str">
        <f t="shared" si="33"/>
        <v/>
      </c>
      <c r="B2179" s="62"/>
      <c r="C2179" s="64" t="str">
        <f>IF(B2179="","",VLOOKUP(B2179,'Base productos'!A$2:H$11812,2,FALSE))</f>
        <v/>
      </c>
      <c r="D2179" s="67" t="str">
        <f>IF(B2179="","",VLOOKUP(B2179,'Base productos'!A$2:H$11812,3,FALSE))</f>
        <v/>
      </c>
      <c r="E2179" s="63" t="str">
        <f>IF(B2179="","",VLOOKUP(B2179,'Base productos'!A$2:H$11812,4,FALSE))</f>
        <v/>
      </c>
      <c r="F2179" s="63" t="str">
        <f>IF(B2179="","",VLOOKUP(B2179,'Base productos'!A$2:H$11812,5,FALSE))</f>
        <v/>
      </c>
      <c r="G2179" s="67" t="str">
        <f>IF(B2179="","",VLOOKUP(B2179,'Base productos'!A$2:H$11812,6,FALSE))</f>
        <v/>
      </c>
      <c r="H2179" s="67" t="str">
        <f>IF(B2179="","",VLOOKUP(B2179,'Base productos'!A$2:H$11812,7,FALSE))</f>
        <v/>
      </c>
      <c r="I2179" s="67" t="str">
        <f>IF(B2179="","",VLOOKUP(B2179,'Base productos'!A$2:H$11812,8,FALSE))</f>
        <v/>
      </c>
      <c r="J2179" s="47"/>
      <c r="K2179" s="48"/>
      <c r="L2179" s="69"/>
      <c r="M2179" s="69"/>
      <c r="N2179" s="69"/>
      <c r="O2179" s="69"/>
      <c r="P2179" s="69"/>
      <c r="Q2179" s="69"/>
      <c r="R2179" s="69"/>
      <c r="S2179" s="69"/>
      <c r="T2179" s="69"/>
      <c r="U2179" s="69"/>
      <c r="V2179" s="69"/>
      <c r="W2179" s="69"/>
      <c r="X2179" s="70"/>
      <c r="Y2179" s="69"/>
      <c r="Z2179" s="70"/>
      <c r="AA2179" s="105"/>
      <c r="AB2179" s="107"/>
      <c r="AC2179" s="106"/>
      <c r="AD2179" s="106"/>
      <c r="AE2179" s="54"/>
      <c r="AF2179" s="104"/>
      <c r="AG2179" s="94"/>
      <c r="AH2179" s="94"/>
      <c r="AI2179"/>
      <c r="AJ2179"/>
      <c r="AM2179" s="13"/>
    </row>
    <row r="2180" spans="1:39" s="8" customFormat="1" ht="24.95" customHeight="1" x14ac:dyDescent="0.25">
      <c r="A2180" s="66" t="str">
        <f t="shared" si="33"/>
        <v/>
      </c>
      <c r="B2180" s="62"/>
      <c r="C2180" s="64" t="str">
        <f>IF(B2180="","",VLOOKUP(B2180,'Base productos'!A$2:H$11812,2,FALSE))</f>
        <v/>
      </c>
      <c r="D2180" s="67" t="str">
        <f>IF(B2180="","",VLOOKUP(B2180,'Base productos'!A$2:H$11812,3,FALSE))</f>
        <v/>
      </c>
      <c r="E2180" s="63" t="str">
        <f>IF(B2180="","",VLOOKUP(B2180,'Base productos'!A$2:H$11812,4,FALSE))</f>
        <v/>
      </c>
      <c r="F2180" s="63" t="str">
        <f>IF(B2180="","",VLOOKUP(B2180,'Base productos'!A$2:H$11812,5,FALSE))</f>
        <v/>
      </c>
      <c r="G2180" s="67" t="str">
        <f>IF(B2180="","",VLOOKUP(B2180,'Base productos'!A$2:H$11812,6,FALSE))</f>
        <v/>
      </c>
      <c r="H2180" s="67" t="str">
        <f>IF(B2180="","",VLOOKUP(B2180,'Base productos'!A$2:H$11812,7,FALSE))</f>
        <v/>
      </c>
      <c r="I2180" s="67" t="str">
        <f>IF(B2180="","",VLOOKUP(B2180,'Base productos'!A$2:H$11812,8,FALSE))</f>
        <v/>
      </c>
      <c r="J2180" s="47"/>
      <c r="K2180" s="48"/>
      <c r="L2180" s="69"/>
      <c r="M2180" s="69"/>
      <c r="N2180" s="69"/>
      <c r="O2180" s="69"/>
      <c r="P2180" s="69"/>
      <c r="Q2180" s="69"/>
      <c r="R2180" s="69"/>
      <c r="S2180" s="69"/>
      <c r="T2180" s="69"/>
      <c r="U2180" s="69"/>
      <c r="V2180" s="69"/>
      <c r="W2180" s="69"/>
      <c r="X2180" s="70"/>
      <c r="Y2180" s="69"/>
      <c r="Z2180" s="70"/>
      <c r="AA2180" s="105"/>
      <c r="AB2180" s="107"/>
      <c r="AC2180" s="106"/>
      <c r="AD2180" s="106"/>
      <c r="AE2180" s="54"/>
      <c r="AF2180" s="104"/>
      <c r="AG2180" s="94"/>
      <c r="AH2180" s="94"/>
      <c r="AI2180"/>
      <c r="AJ2180"/>
      <c r="AM2180" s="13"/>
    </row>
    <row r="2181" spans="1:39" s="8" customFormat="1" ht="24.95" customHeight="1" x14ac:dyDescent="0.25">
      <c r="A2181" s="66" t="str">
        <f t="shared" si="33"/>
        <v/>
      </c>
      <c r="B2181" s="62"/>
      <c r="C2181" s="64" t="str">
        <f>IF(B2181="","",VLOOKUP(B2181,'Base productos'!A$2:H$11812,2,FALSE))</f>
        <v/>
      </c>
      <c r="D2181" s="67" t="str">
        <f>IF(B2181="","",VLOOKUP(B2181,'Base productos'!A$2:H$11812,3,FALSE))</f>
        <v/>
      </c>
      <c r="E2181" s="63" t="str">
        <f>IF(B2181="","",VLOOKUP(B2181,'Base productos'!A$2:H$11812,4,FALSE))</f>
        <v/>
      </c>
      <c r="F2181" s="63" t="str">
        <f>IF(B2181="","",VLOOKUP(B2181,'Base productos'!A$2:H$11812,5,FALSE))</f>
        <v/>
      </c>
      <c r="G2181" s="67" t="str">
        <f>IF(B2181="","",VLOOKUP(B2181,'Base productos'!A$2:H$11812,6,FALSE))</f>
        <v/>
      </c>
      <c r="H2181" s="67" t="str">
        <f>IF(B2181="","",VLOOKUP(B2181,'Base productos'!A$2:H$11812,7,FALSE))</f>
        <v/>
      </c>
      <c r="I2181" s="67" t="str">
        <f>IF(B2181="","",VLOOKUP(B2181,'Base productos'!A$2:H$11812,8,FALSE))</f>
        <v/>
      </c>
      <c r="J2181" s="47"/>
      <c r="K2181" s="48"/>
      <c r="L2181" s="69"/>
      <c r="M2181" s="69"/>
      <c r="N2181" s="69"/>
      <c r="O2181" s="69"/>
      <c r="P2181" s="69"/>
      <c r="Q2181" s="69"/>
      <c r="R2181" s="69"/>
      <c r="S2181" s="69"/>
      <c r="T2181" s="69"/>
      <c r="U2181" s="69"/>
      <c r="V2181" s="69"/>
      <c r="W2181" s="69"/>
      <c r="X2181" s="70"/>
      <c r="Y2181" s="69"/>
      <c r="Z2181" s="70"/>
      <c r="AA2181" s="105"/>
      <c r="AB2181" s="107"/>
      <c r="AC2181" s="106"/>
      <c r="AD2181" s="106"/>
      <c r="AE2181" s="54"/>
      <c r="AF2181" s="104"/>
      <c r="AG2181" s="94"/>
      <c r="AH2181" s="94"/>
      <c r="AI2181"/>
      <c r="AJ2181"/>
      <c r="AM2181" s="13"/>
    </row>
    <row r="2182" spans="1:39" s="8" customFormat="1" ht="24.95" customHeight="1" x14ac:dyDescent="0.25">
      <c r="A2182" s="66" t="str">
        <f t="shared" si="33"/>
        <v/>
      </c>
      <c r="B2182" s="62"/>
      <c r="C2182" s="64" t="str">
        <f>IF(B2182="","",VLOOKUP(B2182,'Base productos'!A$2:H$11812,2,FALSE))</f>
        <v/>
      </c>
      <c r="D2182" s="67" t="str">
        <f>IF(B2182="","",VLOOKUP(B2182,'Base productos'!A$2:H$11812,3,FALSE))</f>
        <v/>
      </c>
      <c r="E2182" s="63" t="str">
        <f>IF(B2182="","",VLOOKUP(B2182,'Base productos'!A$2:H$11812,4,FALSE))</f>
        <v/>
      </c>
      <c r="F2182" s="63" t="str">
        <f>IF(B2182="","",VLOOKUP(B2182,'Base productos'!A$2:H$11812,5,FALSE))</f>
        <v/>
      </c>
      <c r="G2182" s="67" t="str">
        <f>IF(B2182="","",VLOOKUP(B2182,'Base productos'!A$2:H$11812,6,FALSE))</f>
        <v/>
      </c>
      <c r="H2182" s="67" t="str">
        <f>IF(B2182="","",VLOOKUP(B2182,'Base productos'!A$2:H$11812,7,FALSE))</f>
        <v/>
      </c>
      <c r="I2182" s="67" t="str">
        <f>IF(B2182="","",VLOOKUP(B2182,'Base productos'!A$2:H$11812,8,FALSE))</f>
        <v/>
      </c>
      <c r="J2182" s="47"/>
      <c r="K2182" s="48"/>
      <c r="L2182" s="69"/>
      <c r="M2182" s="69"/>
      <c r="N2182" s="69"/>
      <c r="O2182" s="69"/>
      <c r="P2182" s="69"/>
      <c r="Q2182" s="69"/>
      <c r="R2182" s="69"/>
      <c r="S2182" s="69"/>
      <c r="T2182" s="69"/>
      <c r="U2182" s="69"/>
      <c r="V2182" s="69"/>
      <c r="W2182" s="69"/>
      <c r="X2182" s="70"/>
      <c r="Y2182" s="69"/>
      <c r="Z2182" s="70"/>
      <c r="AA2182" s="105"/>
      <c r="AB2182" s="107"/>
      <c r="AC2182" s="106"/>
      <c r="AD2182" s="106"/>
      <c r="AE2182" s="54"/>
      <c r="AF2182" s="104"/>
      <c r="AG2182" s="94"/>
      <c r="AH2182" s="94"/>
      <c r="AI2182"/>
      <c r="AJ2182"/>
      <c r="AM2182" s="13"/>
    </row>
    <row r="2183" spans="1:39" s="8" customFormat="1" ht="24.95" customHeight="1" x14ac:dyDescent="0.25">
      <c r="A2183" s="66" t="str">
        <f t="shared" si="33"/>
        <v/>
      </c>
      <c r="B2183" s="62"/>
      <c r="C2183" s="64" t="str">
        <f>IF(B2183="","",VLOOKUP(B2183,'Base productos'!A$2:H$11812,2,FALSE))</f>
        <v/>
      </c>
      <c r="D2183" s="67" t="str">
        <f>IF(B2183="","",VLOOKUP(B2183,'Base productos'!A$2:H$11812,3,FALSE))</f>
        <v/>
      </c>
      <c r="E2183" s="63" t="str">
        <f>IF(B2183="","",VLOOKUP(B2183,'Base productos'!A$2:H$11812,4,FALSE))</f>
        <v/>
      </c>
      <c r="F2183" s="63" t="str">
        <f>IF(B2183="","",VLOOKUP(B2183,'Base productos'!A$2:H$11812,5,FALSE))</f>
        <v/>
      </c>
      <c r="G2183" s="67" t="str">
        <f>IF(B2183="","",VLOOKUP(B2183,'Base productos'!A$2:H$11812,6,FALSE))</f>
        <v/>
      </c>
      <c r="H2183" s="67" t="str">
        <f>IF(B2183="","",VLOOKUP(B2183,'Base productos'!A$2:H$11812,7,FALSE))</f>
        <v/>
      </c>
      <c r="I2183" s="67" t="str">
        <f>IF(B2183="","",VLOOKUP(B2183,'Base productos'!A$2:H$11812,8,FALSE))</f>
        <v/>
      </c>
      <c r="J2183" s="47"/>
      <c r="K2183" s="48"/>
      <c r="L2183" s="69"/>
      <c r="M2183" s="69"/>
      <c r="N2183" s="69"/>
      <c r="O2183" s="69"/>
      <c r="P2183" s="69"/>
      <c r="Q2183" s="69"/>
      <c r="R2183" s="69"/>
      <c r="S2183" s="69"/>
      <c r="T2183" s="69"/>
      <c r="U2183" s="69"/>
      <c r="V2183" s="69"/>
      <c r="W2183" s="69"/>
      <c r="X2183" s="70"/>
      <c r="Y2183" s="69"/>
      <c r="Z2183" s="70"/>
      <c r="AA2183" s="105"/>
      <c r="AB2183" s="107"/>
      <c r="AC2183" s="106"/>
      <c r="AD2183" s="106"/>
      <c r="AE2183" s="54"/>
      <c r="AF2183" s="104"/>
      <c r="AG2183" s="94"/>
      <c r="AH2183" s="94"/>
      <c r="AI2183"/>
      <c r="AJ2183"/>
      <c r="AM2183" s="13"/>
    </row>
    <row r="2184" spans="1:39" s="8" customFormat="1" ht="24.95" customHeight="1" x14ac:dyDescent="0.25">
      <c r="A2184" s="66" t="str">
        <f t="shared" si="33"/>
        <v/>
      </c>
      <c r="B2184" s="62"/>
      <c r="C2184" s="64" t="str">
        <f>IF(B2184="","",VLOOKUP(B2184,'Base productos'!A$2:H$11812,2,FALSE))</f>
        <v/>
      </c>
      <c r="D2184" s="67" t="str">
        <f>IF(B2184="","",VLOOKUP(B2184,'Base productos'!A$2:H$11812,3,FALSE))</f>
        <v/>
      </c>
      <c r="E2184" s="63" t="str">
        <f>IF(B2184="","",VLOOKUP(B2184,'Base productos'!A$2:H$11812,4,FALSE))</f>
        <v/>
      </c>
      <c r="F2184" s="63" t="str">
        <f>IF(B2184="","",VLOOKUP(B2184,'Base productos'!A$2:H$11812,5,FALSE))</f>
        <v/>
      </c>
      <c r="G2184" s="67" t="str">
        <f>IF(B2184="","",VLOOKUP(B2184,'Base productos'!A$2:H$11812,6,FALSE))</f>
        <v/>
      </c>
      <c r="H2184" s="67" t="str">
        <f>IF(B2184="","",VLOOKUP(B2184,'Base productos'!A$2:H$11812,7,FALSE))</f>
        <v/>
      </c>
      <c r="I2184" s="67" t="str">
        <f>IF(B2184="","",VLOOKUP(B2184,'Base productos'!A$2:H$11812,8,FALSE))</f>
        <v/>
      </c>
      <c r="J2184" s="47"/>
      <c r="K2184" s="48"/>
      <c r="L2184" s="69"/>
      <c r="M2184" s="69"/>
      <c r="N2184" s="69"/>
      <c r="O2184" s="69"/>
      <c r="P2184" s="69"/>
      <c r="Q2184" s="69"/>
      <c r="R2184" s="69"/>
      <c r="S2184" s="69"/>
      <c r="T2184" s="69"/>
      <c r="U2184" s="69"/>
      <c r="V2184" s="69"/>
      <c r="W2184" s="69"/>
      <c r="X2184" s="70"/>
      <c r="Y2184" s="69"/>
      <c r="Z2184" s="70"/>
      <c r="AA2184" s="105"/>
      <c r="AB2184" s="107"/>
      <c r="AC2184" s="106"/>
      <c r="AD2184" s="106"/>
      <c r="AE2184" s="54"/>
      <c r="AF2184" s="104"/>
      <c r="AG2184" s="94"/>
      <c r="AH2184" s="94"/>
      <c r="AI2184"/>
      <c r="AJ2184"/>
      <c r="AM2184" s="13"/>
    </row>
    <row r="2185" spans="1:39" s="8" customFormat="1" ht="24.95" customHeight="1" x14ac:dyDescent="0.25">
      <c r="A2185" s="66" t="str">
        <f t="shared" si="33"/>
        <v/>
      </c>
      <c r="B2185" s="62"/>
      <c r="C2185" s="64" t="str">
        <f>IF(B2185="","",VLOOKUP(B2185,'Base productos'!A$2:H$11812,2,FALSE))</f>
        <v/>
      </c>
      <c r="D2185" s="67" t="str">
        <f>IF(B2185="","",VLOOKUP(B2185,'Base productos'!A$2:H$11812,3,FALSE))</f>
        <v/>
      </c>
      <c r="E2185" s="63" t="str">
        <f>IF(B2185="","",VLOOKUP(B2185,'Base productos'!A$2:H$11812,4,FALSE))</f>
        <v/>
      </c>
      <c r="F2185" s="63" t="str">
        <f>IF(B2185="","",VLOOKUP(B2185,'Base productos'!A$2:H$11812,5,FALSE))</f>
        <v/>
      </c>
      <c r="G2185" s="67" t="str">
        <f>IF(B2185="","",VLOOKUP(B2185,'Base productos'!A$2:H$11812,6,FALSE))</f>
        <v/>
      </c>
      <c r="H2185" s="67" t="str">
        <f>IF(B2185="","",VLOOKUP(B2185,'Base productos'!A$2:H$11812,7,FALSE))</f>
        <v/>
      </c>
      <c r="I2185" s="67" t="str">
        <f>IF(B2185="","",VLOOKUP(B2185,'Base productos'!A$2:H$11812,8,FALSE))</f>
        <v/>
      </c>
      <c r="J2185" s="47"/>
      <c r="K2185" s="48"/>
      <c r="L2185" s="69"/>
      <c r="M2185" s="69"/>
      <c r="N2185" s="69"/>
      <c r="O2185" s="69"/>
      <c r="P2185" s="69"/>
      <c r="Q2185" s="69"/>
      <c r="R2185" s="69"/>
      <c r="S2185" s="69"/>
      <c r="T2185" s="69"/>
      <c r="U2185" s="69"/>
      <c r="V2185" s="69"/>
      <c r="W2185" s="69"/>
      <c r="X2185" s="70"/>
      <c r="Y2185" s="69"/>
      <c r="Z2185" s="70"/>
      <c r="AA2185" s="105"/>
      <c r="AB2185" s="107"/>
      <c r="AC2185" s="106"/>
      <c r="AD2185" s="106"/>
      <c r="AE2185" s="54"/>
      <c r="AF2185" s="104"/>
      <c r="AG2185" s="94"/>
      <c r="AH2185" s="94"/>
      <c r="AI2185"/>
      <c r="AJ2185"/>
      <c r="AM2185" s="13"/>
    </row>
    <row r="2186" spans="1:39" s="8" customFormat="1" ht="24.95" customHeight="1" x14ac:dyDescent="0.25">
      <c r="A2186" s="66" t="str">
        <f t="shared" si="33"/>
        <v/>
      </c>
      <c r="B2186" s="62"/>
      <c r="C2186" s="64" t="str">
        <f>IF(B2186="","",VLOOKUP(B2186,'Base productos'!A$2:H$11812,2,FALSE))</f>
        <v/>
      </c>
      <c r="D2186" s="67" t="str">
        <f>IF(B2186="","",VLOOKUP(B2186,'Base productos'!A$2:H$11812,3,FALSE))</f>
        <v/>
      </c>
      <c r="E2186" s="63" t="str">
        <f>IF(B2186="","",VLOOKUP(B2186,'Base productos'!A$2:H$11812,4,FALSE))</f>
        <v/>
      </c>
      <c r="F2186" s="63" t="str">
        <f>IF(B2186="","",VLOOKUP(B2186,'Base productos'!A$2:H$11812,5,FALSE))</f>
        <v/>
      </c>
      <c r="G2186" s="67" t="str">
        <f>IF(B2186="","",VLOOKUP(B2186,'Base productos'!A$2:H$11812,6,FALSE))</f>
        <v/>
      </c>
      <c r="H2186" s="67" t="str">
        <f>IF(B2186="","",VLOOKUP(B2186,'Base productos'!A$2:H$11812,7,FALSE))</f>
        <v/>
      </c>
      <c r="I2186" s="67" t="str">
        <f>IF(B2186="","",VLOOKUP(B2186,'Base productos'!A$2:H$11812,8,FALSE))</f>
        <v/>
      </c>
      <c r="J2186" s="47"/>
      <c r="K2186" s="48"/>
      <c r="L2186" s="69"/>
      <c r="M2186" s="69"/>
      <c r="N2186" s="69"/>
      <c r="O2186" s="69"/>
      <c r="P2186" s="69"/>
      <c r="Q2186" s="69"/>
      <c r="R2186" s="69"/>
      <c r="S2186" s="69"/>
      <c r="T2186" s="69"/>
      <c r="U2186" s="69"/>
      <c r="V2186" s="69"/>
      <c r="W2186" s="69"/>
      <c r="X2186" s="70"/>
      <c r="Y2186" s="69"/>
      <c r="Z2186" s="70"/>
      <c r="AA2186" s="105"/>
      <c r="AB2186" s="107"/>
      <c r="AC2186" s="106"/>
      <c r="AD2186" s="106"/>
      <c r="AE2186" s="54"/>
      <c r="AF2186" s="104"/>
      <c r="AG2186" s="94"/>
      <c r="AH2186" s="94"/>
      <c r="AI2186"/>
      <c r="AJ2186"/>
      <c r="AM2186" s="13"/>
    </row>
    <row r="2187" spans="1:39" s="8" customFormat="1" ht="24.95" customHeight="1" x14ac:dyDescent="0.25">
      <c r="A2187" s="66" t="str">
        <f t="shared" si="33"/>
        <v/>
      </c>
      <c r="B2187" s="62"/>
      <c r="C2187" s="64" t="str">
        <f>IF(B2187="","",VLOOKUP(B2187,'Base productos'!A$2:H$11812,2,FALSE))</f>
        <v/>
      </c>
      <c r="D2187" s="67" t="str">
        <f>IF(B2187="","",VLOOKUP(B2187,'Base productos'!A$2:H$11812,3,FALSE))</f>
        <v/>
      </c>
      <c r="E2187" s="63" t="str">
        <f>IF(B2187="","",VLOOKUP(B2187,'Base productos'!A$2:H$11812,4,FALSE))</f>
        <v/>
      </c>
      <c r="F2187" s="63" t="str">
        <f>IF(B2187="","",VLOOKUP(B2187,'Base productos'!A$2:H$11812,5,FALSE))</f>
        <v/>
      </c>
      <c r="G2187" s="67" t="str">
        <f>IF(B2187="","",VLOOKUP(B2187,'Base productos'!A$2:H$11812,6,FALSE))</f>
        <v/>
      </c>
      <c r="H2187" s="67" t="str">
        <f>IF(B2187="","",VLOOKUP(B2187,'Base productos'!A$2:H$11812,7,FALSE))</f>
        <v/>
      </c>
      <c r="I2187" s="67" t="str">
        <f>IF(B2187="","",VLOOKUP(B2187,'Base productos'!A$2:H$11812,8,FALSE))</f>
        <v/>
      </c>
      <c r="J2187" s="47"/>
      <c r="K2187" s="48"/>
      <c r="L2187" s="69"/>
      <c r="M2187" s="69"/>
      <c r="N2187" s="69"/>
      <c r="O2187" s="69"/>
      <c r="P2187" s="69"/>
      <c r="Q2187" s="69"/>
      <c r="R2187" s="69"/>
      <c r="S2187" s="69"/>
      <c r="T2187" s="69"/>
      <c r="U2187" s="69"/>
      <c r="V2187" s="69"/>
      <c r="W2187" s="69"/>
      <c r="X2187" s="70"/>
      <c r="Y2187" s="69"/>
      <c r="Z2187" s="70"/>
      <c r="AA2187" s="105"/>
      <c r="AB2187" s="107"/>
      <c r="AC2187" s="106"/>
      <c r="AD2187" s="106"/>
      <c r="AE2187" s="54"/>
      <c r="AF2187" s="104"/>
      <c r="AG2187" s="94"/>
      <c r="AH2187" s="94"/>
      <c r="AI2187"/>
      <c r="AJ2187"/>
      <c r="AM2187" s="13"/>
    </row>
    <row r="2188" spans="1:39" s="8" customFormat="1" ht="24.95" customHeight="1" x14ac:dyDescent="0.25">
      <c r="A2188" s="66" t="str">
        <f t="shared" si="33"/>
        <v/>
      </c>
      <c r="B2188" s="62"/>
      <c r="C2188" s="64" t="str">
        <f>IF(B2188="","",VLOOKUP(B2188,'Base productos'!A$2:H$11812,2,FALSE))</f>
        <v/>
      </c>
      <c r="D2188" s="67" t="str">
        <f>IF(B2188="","",VLOOKUP(B2188,'Base productos'!A$2:H$11812,3,FALSE))</f>
        <v/>
      </c>
      <c r="E2188" s="63" t="str">
        <f>IF(B2188="","",VLOOKUP(B2188,'Base productos'!A$2:H$11812,4,FALSE))</f>
        <v/>
      </c>
      <c r="F2188" s="63" t="str">
        <f>IF(B2188="","",VLOOKUP(B2188,'Base productos'!A$2:H$11812,5,FALSE))</f>
        <v/>
      </c>
      <c r="G2188" s="67" t="str">
        <f>IF(B2188="","",VLOOKUP(B2188,'Base productos'!A$2:H$11812,6,FALSE))</f>
        <v/>
      </c>
      <c r="H2188" s="67" t="str">
        <f>IF(B2188="","",VLOOKUP(B2188,'Base productos'!A$2:H$11812,7,FALSE))</f>
        <v/>
      </c>
      <c r="I2188" s="67" t="str">
        <f>IF(B2188="","",VLOOKUP(B2188,'Base productos'!A$2:H$11812,8,FALSE))</f>
        <v/>
      </c>
      <c r="J2188" s="47"/>
      <c r="K2188" s="48"/>
      <c r="L2188" s="69"/>
      <c r="M2188" s="69"/>
      <c r="N2188" s="69"/>
      <c r="O2188" s="69"/>
      <c r="P2188" s="69"/>
      <c r="Q2188" s="69"/>
      <c r="R2188" s="69"/>
      <c r="S2188" s="69"/>
      <c r="T2188" s="69"/>
      <c r="U2188" s="69"/>
      <c r="V2188" s="69"/>
      <c r="W2188" s="69"/>
      <c r="X2188" s="70"/>
      <c r="Y2188" s="69"/>
      <c r="Z2188" s="70"/>
      <c r="AA2188" s="105"/>
      <c r="AB2188" s="107"/>
      <c r="AC2188" s="106"/>
      <c r="AD2188" s="106"/>
      <c r="AE2188" s="54"/>
      <c r="AF2188" s="104"/>
      <c r="AG2188" s="94"/>
      <c r="AH2188" s="94"/>
      <c r="AI2188"/>
      <c r="AJ2188"/>
      <c r="AM2188" s="13"/>
    </row>
    <row r="2189" spans="1:39" s="8" customFormat="1" ht="24.95" customHeight="1" x14ac:dyDescent="0.25">
      <c r="A2189" s="66" t="str">
        <f t="shared" si="33"/>
        <v/>
      </c>
      <c r="B2189" s="62"/>
      <c r="C2189" s="64" t="str">
        <f>IF(B2189="","",VLOOKUP(B2189,'Base productos'!A$2:H$11812,2,FALSE))</f>
        <v/>
      </c>
      <c r="D2189" s="67" t="str">
        <f>IF(B2189="","",VLOOKUP(B2189,'Base productos'!A$2:H$11812,3,FALSE))</f>
        <v/>
      </c>
      <c r="E2189" s="63" t="str">
        <f>IF(B2189="","",VLOOKUP(B2189,'Base productos'!A$2:H$11812,4,FALSE))</f>
        <v/>
      </c>
      <c r="F2189" s="63" t="str">
        <f>IF(B2189="","",VLOOKUP(B2189,'Base productos'!A$2:H$11812,5,FALSE))</f>
        <v/>
      </c>
      <c r="G2189" s="67" t="str">
        <f>IF(B2189="","",VLOOKUP(B2189,'Base productos'!A$2:H$11812,6,FALSE))</f>
        <v/>
      </c>
      <c r="H2189" s="67" t="str">
        <f>IF(B2189="","",VLOOKUP(B2189,'Base productos'!A$2:H$11812,7,FALSE))</f>
        <v/>
      </c>
      <c r="I2189" s="67" t="str">
        <f>IF(B2189="","",VLOOKUP(B2189,'Base productos'!A$2:H$11812,8,FALSE))</f>
        <v/>
      </c>
      <c r="J2189" s="47"/>
      <c r="K2189" s="48"/>
      <c r="L2189" s="69"/>
      <c r="M2189" s="69"/>
      <c r="N2189" s="69"/>
      <c r="O2189" s="69"/>
      <c r="P2189" s="69"/>
      <c r="Q2189" s="69"/>
      <c r="R2189" s="69"/>
      <c r="S2189" s="69"/>
      <c r="T2189" s="69"/>
      <c r="U2189" s="69"/>
      <c r="V2189" s="69"/>
      <c r="W2189" s="69"/>
      <c r="X2189" s="70"/>
      <c r="Y2189" s="69"/>
      <c r="Z2189" s="70"/>
      <c r="AA2189" s="105"/>
      <c r="AB2189" s="107"/>
      <c r="AC2189" s="106"/>
      <c r="AD2189" s="106"/>
      <c r="AE2189" s="54"/>
      <c r="AF2189" s="104"/>
      <c r="AG2189" s="94"/>
      <c r="AH2189" s="94"/>
      <c r="AI2189"/>
      <c r="AJ2189"/>
      <c r="AM2189" s="13"/>
    </row>
    <row r="2190" spans="1:39" s="8" customFormat="1" ht="24.95" customHeight="1" x14ac:dyDescent="0.25">
      <c r="A2190" s="66" t="str">
        <f t="shared" si="33"/>
        <v/>
      </c>
      <c r="B2190" s="62"/>
      <c r="C2190" s="64" t="str">
        <f>IF(B2190="","",VLOOKUP(B2190,'Base productos'!A$2:H$11812,2,FALSE))</f>
        <v/>
      </c>
      <c r="D2190" s="67" t="str">
        <f>IF(B2190="","",VLOOKUP(B2190,'Base productos'!A$2:H$11812,3,FALSE))</f>
        <v/>
      </c>
      <c r="E2190" s="63" t="str">
        <f>IF(B2190="","",VLOOKUP(B2190,'Base productos'!A$2:H$11812,4,FALSE))</f>
        <v/>
      </c>
      <c r="F2190" s="63" t="str">
        <f>IF(B2190="","",VLOOKUP(B2190,'Base productos'!A$2:H$11812,5,FALSE))</f>
        <v/>
      </c>
      <c r="G2190" s="67" t="str">
        <f>IF(B2190="","",VLOOKUP(B2190,'Base productos'!A$2:H$11812,6,FALSE))</f>
        <v/>
      </c>
      <c r="H2190" s="67" t="str">
        <f>IF(B2190="","",VLOOKUP(B2190,'Base productos'!A$2:H$11812,7,FALSE))</f>
        <v/>
      </c>
      <c r="I2190" s="67" t="str">
        <f>IF(B2190="","",VLOOKUP(B2190,'Base productos'!A$2:H$11812,8,FALSE))</f>
        <v/>
      </c>
      <c r="J2190" s="47"/>
      <c r="K2190" s="48"/>
      <c r="L2190" s="69"/>
      <c r="M2190" s="69"/>
      <c r="N2190" s="69"/>
      <c r="O2190" s="69"/>
      <c r="P2190" s="69"/>
      <c r="Q2190" s="69"/>
      <c r="R2190" s="69"/>
      <c r="S2190" s="69"/>
      <c r="T2190" s="69"/>
      <c r="U2190" s="69"/>
      <c r="V2190" s="69"/>
      <c r="W2190" s="69"/>
      <c r="X2190" s="70"/>
      <c r="Y2190" s="69"/>
      <c r="Z2190" s="70"/>
      <c r="AA2190" s="105"/>
      <c r="AB2190" s="107"/>
      <c r="AC2190" s="106"/>
      <c r="AD2190" s="106"/>
      <c r="AE2190" s="54"/>
      <c r="AF2190" s="104"/>
      <c r="AG2190" s="94"/>
      <c r="AH2190" s="94"/>
      <c r="AI2190"/>
      <c r="AJ2190"/>
      <c r="AM2190" s="13"/>
    </row>
    <row r="2191" spans="1:39" s="8" customFormat="1" ht="24.95" customHeight="1" x14ac:dyDescent="0.25">
      <c r="A2191" s="66" t="str">
        <f t="shared" si="33"/>
        <v/>
      </c>
      <c r="B2191" s="62"/>
      <c r="C2191" s="64" t="str">
        <f>IF(B2191="","",VLOOKUP(B2191,'Base productos'!A$2:H$11812,2,FALSE))</f>
        <v/>
      </c>
      <c r="D2191" s="67" t="str">
        <f>IF(B2191="","",VLOOKUP(B2191,'Base productos'!A$2:H$11812,3,FALSE))</f>
        <v/>
      </c>
      <c r="E2191" s="63" t="str">
        <f>IF(B2191="","",VLOOKUP(B2191,'Base productos'!A$2:H$11812,4,FALSE))</f>
        <v/>
      </c>
      <c r="F2191" s="63" t="str">
        <f>IF(B2191="","",VLOOKUP(B2191,'Base productos'!A$2:H$11812,5,FALSE))</f>
        <v/>
      </c>
      <c r="G2191" s="67" t="str">
        <f>IF(B2191="","",VLOOKUP(B2191,'Base productos'!A$2:H$11812,6,FALSE))</f>
        <v/>
      </c>
      <c r="H2191" s="67" t="str">
        <f>IF(B2191="","",VLOOKUP(B2191,'Base productos'!A$2:H$11812,7,FALSE))</f>
        <v/>
      </c>
      <c r="I2191" s="67" t="str">
        <f>IF(B2191="","",VLOOKUP(B2191,'Base productos'!A$2:H$11812,8,FALSE))</f>
        <v/>
      </c>
      <c r="J2191" s="47"/>
      <c r="K2191" s="48"/>
      <c r="L2191" s="69"/>
      <c r="M2191" s="69"/>
      <c r="N2191" s="69"/>
      <c r="O2191" s="69"/>
      <c r="P2191" s="69"/>
      <c r="Q2191" s="69"/>
      <c r="R2191" s="69"/>
      <c r="S2191" s="69"/>
      <c r="T2191" s="69"/>
      <c r="U2191" s="69"/>
      <c r="V2191" s="69"/>
      <c r="W2191" s="69"/>
      <c r="X2191" s="70"/>
      <c r="Y2191" s="69"/>
      <c r="Z2191" s="70"/>
      <c r="AA2191" s="105"/>
      <c r="AB2191" s="107"/>
      <c r="AC2191" s="106"/>
      <c r="AD2191" s="106"/>
      <c r="AE2191" s="54"/>
      <c r="AF2191" s="104"/>
      <c r="AG2191" s="94"/>
      <c r="AH2191" s="94"/>
      <c r="AI2191"/>
      <c r="AJ2191"/>
      <c r="AM2191" s="13"/>
    </row>
    <row r="2192" spans="1:39" s="8" customFormat="1" ht="24.95" customHeight="1" x14ac:dyDescent="0.25">
      <c r="A2192" s="66" t="str">
        <f t="shared" si="33"/>
        <v/>
      </c>
      <c r="B2192" s="62"/>
      <c r="C2192" s="64" t="str">
        <f>IF(B2192="","",VLOOKUP(B2192,'Base productos'!A$2:H$11812,2,FALSE))</f>
        <v/>
      </c>
      <c r="D2192" s="67" t="str">
        <f>IF(B2192="","",VLOOKUP(B2192,'Base productos'!A$2:H$11812,3,FALSE))</f>
        <v/>
      </c>
      <c r="E2192" s="63" t="str">
        <f>IF(B2192="","",VLOOKUP(B2192,'Base productos'!A$2:H$11812,4,FALSE))</f>
        <v/>
      </c>
      <c r="F2192" s="63" t="str">
        <f>IF(B2192="","",VLOOKUP(B2192,'Base productos'!A$2:H$11812,5,FALSE))</f>
        <v/>
      </c>
      <c r="G2192" s="67" t="str">
        <f>IF(B2192="","",VLOOKUP(B2192,'Base productos'!A$2:H$11812,6,FALSE))</f>
        <v/>
      </c>
      <c r="H2192" s="67" t="str">
        <f>IF(B2192="","",VLOOKUP(B2192,'Base productos'!A$2:H$11812,7,FALSE))</f>
        <v/>
      </c>
      <c r="I2192" s="67" t="str">
        <f>IF(B2192="","",VLOOKUP(B2192,'Base productos'!A$2:H$11812,8,FALSE))</f>
        <v/>
      </c>
      <c r="J2192" s="47"/>
      <c r="K2192" s="48"/>
      <c r="L2192" s="69"/>
      <c r="M2192" s="69"/>
      <c r="N2192" s="69"/>
      <c r="O2192" s="69"/>
      <c r="P2192" s="69"/>
      <c r="Q2192" s="69"/>
      <c r="R2192" s="69"/>
      <c r="S2192" s="69"/>
      <c r="T2192" s="69"/>
      <c r="U2192" s="69"/>
      <c r="V2192" s="69"/>
      <c r="W2192" s="69"/>
      <c r="X2192" s="70"/>
      <c r="Y2192" s="69"/>
      <c r="Z2192" s="70"/>
      <c r="AA2192" s="105"/>
      <c r="AB2192" s="107"/>
      <c r="AC2192" s="106"/>
      <c r="AD2192" s="106"/>
      <c r="AE2192" s="54"/>
      <c r="AF2192" s="104"/>
      <c r="AG2192" s="94"/>
      <c r="AH2192" s="94"/>
      <c r="AI2192"/>
      <c r="AJ2192"/>
      <c r="AM2192" s="13"/>
    </row>
    <row r="2193" spans="1:39" s="8" customFormat="1" ht="24.95" customHeight="1" x14ac:dyDescent="0.25">
      <c r="A2193" s="66" t="str">
        <f t="shared" si="33"/>
        <v/>
      </c>
      <c r="B2193" s="62"/>
      <c r="C2193" s="64" t="str">
        <f>IF(B2193="","",VLOOKUP(B2193,'Base productos'!A$2:H$11812,2,FALSE))</f>
        <v/>
      </c>
      <c r="D2193" s="67" t="str">
        <f>IF(B2193="","",VLOOKUP(B2193,'Base productos'!A$2:H$11812,3,FALSE))</f>
        <v/>
      </c>
      <c r="E2193" s="63" t="str">
        <f>IF(B2193="","",VLOOKUP(B2193,'Base productos'!A$2:H$11812,4,FALSE))</f>
        <v/>
      </c>
      <c r="F2193" s="63" t="str">
        <f>IF(B2193="","",VLOOKUP(B2193,'Base productos'!A$2:H$11812,5,FALSE))</f>
        <v/>
      </c>
      <c r="G2193" s="67" t="str">
        <f>IF(B2193="","",VLOOKUP(B2193,'Base productos'!A$2:H$11812,6,FALSE))</f>
        <v/>
      </c>
      <c r="H2193" s="67" t="str">
        <f>IF(B2193="","",VLOOKUP(B2193,'Base productos'!A$2:H$11812,7,FALSE))</f>
        <v/>
      </c>
      <c r="I2193" s="67" t="str">
        <f>IF(B2193="","",VLOOKUP(B2193,'Base productos'!A$2:H$11812,8,FALSE))</f>
        <v/>
      </c>
      <c r="J2193" s="47"/>
      <c r="K2193" s="48"/>
      <c r="L2193" s="69"/>
      <c r="M2193" s="69"/>
      <c r="N2193" s="69"/>
      <c r="O2193" s="69"/>
      <c r="P2193" s="69"/>
      <c r="Q2193" s="69"/>
      <c r="R2193" s="69"/>
      <c r="S2193" s="69"/>
      <c r="T2193" s="69"/>
      <c r="U2193" s="69"/>
      <c r="V2193" s="69"/>
      <c r="W2193" s="69"/>
      <c r="X2193" s="70"/>
      <c r="Y2193" s="69"/>
      <c r="Z2193" s="70"/>
      <c r="AA2193" s="105"/>
      <c r="AB2193" s="107"/>
      <c r="AC2193" s="106"/>
      <c r="AD2193" s="106"/>
      <c r="AE2193" s="54"/>
      <c r="AF2193" s="104"/>
      <c r="AG2193" s="94"/>
      <c r="AH2193" s="94"/>
      <c r="AI2193"/>
      <c r="AJ2193"/>
      <c r="AM2193" s="13"/>
    </row>
    <row r="2194" spans="1:39" s="8" customFormat="1" ht="24.95" customHeight="1" x14ac:dyDescent="0.25">
      <c r="A2194" s="66" t="str">
        <f t="shared" si="33"/>
        <v/>
      </c>
      <c r="B2194" s="62"/>
      <c r="C2194" s="64" t="str">
        <f>IF(B2194="","",VLOOKUP(B2194,'Base productos'!A$2:H$11812,2,FALSE))</f>
        <v/>
      </c>
      <c r="D2194" s="67" t="str">
        <f>IF(B2194="","",VLOOKUP(B2194,'Base productos'!A$2:H$11812,3,FALSE))</f>
        <v/>
      </c>
      <c r="E2194" s="63" t="str">
        <f>IF(B2194="","",VLOOKUP(B2194,'Base productos'!A$2:H$11812,4,FALSE))</f>
        <v/>
      </c>
      <c r="F2194" s="63" t="str">
        <f>IF(B2194="","",VLOOKUP(B2194,'Base productos'!A$2:H$11812,5,FALSE))</f>
        <v/>
      </c>
      <c r="G2194" s="67" t="str">
        <f>IF(B2194="","",VLOOKUP(B2194,'Base productos'!A$2:H$11812,6,FALSE))</f>
        <v/>
      </c>
      <c r="H2194" s="67" t="str">
        <f>IF(B2194="","",VLOOKUP(B2194,'Base productos'!A$2:H$11812,7,FALSE))</f>
        <v/>
      </c>
      <c r="I2194" s="67" t="str">
        <f>IF(B2194="","",VLOOKUP(B2194,'Base productos'!A$2:H$11812,8,FALSE))</f>
        <v/>
      </c>
      <c r="J2194" s="47"/>
      <c r="K2194" s="48"/>
      <c r="L2194" s="69"/>
      <c r="M2194" s="69"/>
      <c r="N2194" s="69"/>
      <c r="O2194" s="69"/>
      <c r="P2194" s="69"/>
      <c r="Q2194" s="69"/>
      <c r="R2194" s="69"/>
      <c r="S2194" s="69"/>
      <c r="T2194" s="69"/>
      <c r="U2194" s="69"/>
      <c r="V2194" s="69"/>
      <c r="W2194" s="69"/>
      <c r="X2194" s="70"/>
      <c r="Y2194" s="69"/>
      <c r="Z2194" s="70"/>
      <c r="AA2194" s="105"/>
      <c r="AB2194" s="107"/>
      <c r="AC2194" s="106"/>
      <c r="AD2194" s="106"/>
      <c r="AE2194" s="54"/>
      <c r="AF2194" s="104"/>
      <c r="AG2194" s="94"/>
      <c r="AH2194" s="94"/>
      <c r="AI2194"/>
      <c r="AJ2194"/>
      <c r="AM2194" s="13"/>
    </row>
    <row r="2195" spans="1:39" s="8" customFormat="1" ht="24.95" customHeight="1" x14ac:dyDescent="0.25">
      <c r="A2195" s="66" t="str">
        <f t="shared" si="33"/>
        <v/>
      </c>
      <c r="B2195" s="62"/>
      <c r="C2195" s="64" t="str">
        <f>IF(B2195="","",VLOOKUP(B2195,'Base productos'!A$2:H$11812,2,FALSE))</f>
        <v/>
      </c>
      <c r="D2195" s="67" t="str">
        <f>IF(B2195="","",VLOOKUP(B2195,'Base productos'!A$2:H$11812,3,FALSE))</f>
        <v/>
      </c>
      <c r="E2195" s="63" t="str">
        <f>IF(B2195="","",VLOOKUP(B2195,'Base productos'!A$2:H$11812,4,FALSE))</f>
        <v/>
      </c>
      <c r="F2195" s="63" t="str">
        <f>IF(B2195="","",VLOOKUP(B2195,'Base productos'!A$2:H$11812,5,FALSE))</f>
        <v/>
      </c>
      <c r="G2195" s="67" t="str">
        <f>IF(B2195="","",VLOOKUP(B2195,'Base productos'!A$2:H$11812,6,FALSE))</f>
        <v/>
      </c>
      <c r="H2195" s="67" t="str">
        <f>IF(B2195="","",VLOOKUP(B2195,'Base productos'!A$2:H$11812,7,FALSE))</f>
        <v/>
      </c>
      <c r="I2195" s="67" t="str">
        <f>IF(B2195="","",VLOOKUP(B2195,'Base productos'!A$2:H$11812,8,FALSE))</f>
        <v/>
      </c>
      <c r="J2195" s="47"/>
      <c r="K2195" s="48"/>
      <c r="L2195" s="69"/>
      <c r="M2195" s="69"/>
      <c r="N2195" s="69"/>
      <c r="O2195" s="69"/>
      <c r="P2195" s="69"/>
      <c r="Q2195" s="69"/>
      <c r="R2195" s="69"/>
      <c r="S2195" s="69"/>
      <c r="T2195" s="69"/>
      <c r="U2195" s="69"/>
      <c r="V2195" s="69"/>
      <c r="W2195" s="69"/>
      <c r="X2195" s="70"/>
      <c r="Y2195" s="69"/>
      <c r="Z2195" s="70"/>
      <c r="AA2195" s="105"/>
      <c r="AB2195" s="107"/>
      <c r="AC2195" s="106"/>
      <c r="AD2195" s="106"/>
      <c r="AE2195" s="54"/>
      <c r="AF2195" s="104"/>
      <c r="AG2195" s="94"/>
      <c r="AH2195" s="94"/>
      <c r="AI2195"/>
      <c r="AJ2195"/>
      <c r="AM2195" s="13"/>
    </row>
    <row r="2196" spans="1:39" s="8" customFormat="1" ht="24.95" customHeight="1" x14ac:dyDescent="0.25">
      <c r="A2196" s="66" t="str">
        <f t="shared" si="33"/>
        <v/>
      </c>
      <c r="B2196" s="62"/>
      <c r="C2196" s="64" t="str">
        <f>IF(B2196="","",VLOOKUP(B2196,'Base productos'!A$2:H$11812,2,FALSE))</f>
        <v/>
      </c>
      <c r="D2196" s="67" t="str">
        <f>IF(B2196="","",VLOOKUP(B2196,'Base productos'!A$2:H$11812,3,FALSE))</f>
        <v/>
      </c>
      <c r="E2196" s="63" t="str">
        <f>IF(B2196="","",VLOOKUP(B2196,'Base productos'!A$2:H$11812,4,FALSE))</f>
        <v/>
      </c>
      <c r="F2196" s="63" t="str">
        <f>IF(B2196="","",VLOOKUP(B2196,'Base productos'!A$2:H$11812,5,FALSE))</f>
        <v/>
      </c>
      <c r="G2196" s="67" t="str">
        <f>IF(B2196="","",VLOOKUP(B2196,'Base productos'!A$2:H$11812,6,FALSE))</f>
        <v/>
      </c>
      <c r="H2196" s="67" t="str">
        <f>IF(B2196="","",VLOOKUP(B2196,'Base productos'!A$2:H$11812,7,FALSE))</f>
        <v/>
      </c>
      <c r="I2196" s="67" t="str">
        <f>IF(B2196="","",VLOOKUP(B2196,'Base productos'!A$2:H$11812,8,FALSE))</f>
        <v/>
      </c>
      <c r="J2196" s="47"/>
      <c r="K2196" s="48"/>
      <c r="L2196" s="69"/>
      <c r="M2196" s="69"/>
      <c r="N2196" s="69"/>
      <c r="O2196" s="69"/>
      <c r="P2196" s="69"/>
      <c r="Q2196" s="69"/>
      <c r="R2196" s="69"/>
      <c r="S2196" s="69"/>
      <c r="T2196" s="69"/>
      <c r="U2196" s="69"/>
      <c r="V2196" s="69"/>
      <c r="W2196" s="69"/>
      <c r="X2196" s="70"/>
      <c r="Y2196" s="69"/>
      <c r="Z2196" s="70"/>
      <c r="AA2196" s="105"/>
      <c r="AB2196" s="107"/>
      <c r="AC2196" s="106"/>
      <c r="AD2196" s="106"/>
      <c r="AE2196" s="54"/>
      <c r="AF2196" s="104"/>
      <c r="AG2196" s="94"/>
      <c r="AH2196" s="94"/>
      <c r="AI2196"/>
      <c r="AJ2196"/>
      <c r="AM2196" s="13"/>
    </row>
    <row r="2197" spans="1:39" s="8" customFormat="1" ht="24.95" customHeight="1" x14ac:dyDescent="0.25">
      <c r="A2197" s="66" t="str">
        <f t="shared" si="33"/>
        <v/>
      </c>
      <c r="B2197" s="62"/>
      <c r="C2197" s="64" t="str">
        <f>IF(B2197="","",VLOOKUP(B2197,'Base productos'!A$2:H$11812,2,FALSE))</f>
        <v/>
      </c>
      <c r="D2197" s="67" t="str">
        <f>IF(B2197="","",VLOOKUP(B2197,'Base productos'!A$2:H$11812,3,FALSE))</f>
        <v/>
      </c>
      <c r="E2197" s="63" t="str">
        <f>IF(B2197="","",VLOOKUP(B2197,'Base productos'!A$2:H$11812,4,FALSE))</f>
        <v/>
      </c>
      <c r="F2197" s="63" t="str">
        <f>IF(B2197="","",VLOOKUP(B2197,'Base productos'!A$2:H$11812,5,FALSE))</f>
        <v/>
      </c>
      <c r="G2197" s="67" t="str">
        <f>IF(B2197="","",VLOOKUP(B2197,'Base productos'!A$2:H$11812,6,FALSE))</f>
        <v/>
      </c>
      <c r="H2197" s="67" t="str">
        <f>IF(B2197="","",VLOOKUP(B2197,'Base productos'!A$2:H$11812,7,FALSE))</f>
        <v/>
      </c>
      <c r="I2197" s="67" t="str">
        <f>IF(B2197="","",VLOOKUP(B2197,'Base productos'!A$2:H$11812,8,FALSE))</f>
        <v/>
      </c>
      <c r="J2197" s="47"/>
      <c r="K2197" s="48"/>
      <c r="L2197" s="69"/>
      <c r="M2197" s="69"/>
      <c r="N2197" s="69"/>
      <c r="O2197" s="69"/>
      <c r="P2197" s="69"/>
      <c r="Q2197" s="69"/>
      <c r="R2197" s="69"/>
      <c r="S2197" s="69"/>
      <c r="T2197" s="69"/>
      <c r="U2197" s="69"/>
      <c r="V2197" s="69"/>
      <c r="W2197" s="69"/>
      <c r="X2197" s="70"/>
      <c r="Y2197" s="69"/>
      <c r="Z2197" s="70"/>
      <c r="AA2197" s="105"/>
      <c r="AB2197" s="107"/>
      <c r="AC2197" s="106"/>
      <c r="AD2197" s="106"/>
      <c r="AE2197" s="54"/>
      <c r="AF2197" s="104"/>
      <c r="AG2197" s="94"/>
      <c r="AH2197" s="94"/>
      <c r="AI2197"/>
      <c r="AJ2197"/>
      <c r="AM2197" s="13"/>
    </row>
    <row r="2198" spans="1:39" s="8" customFormat="1" ht="24.95" customHeight="1" x14ac:dyDescent="0.25">
      <c r="A2198" s="66" t="str">
        <f t="shared" si="33"/>
        <v/>
      </c>
      <c r="B2198" s="62"/>
      <c r="C2198" s="64" t="str">
        <f>IF(B2198="","",VLOOKUP(B2198,'Base productos'!A$2:H$11812,2,FALSE))</f>
        <v/>
      </c>
      <c r="D2198" s="67" t="str">
        <f>IF(B2198="","",VLOOKUP(B2198,'Base productos'!A$2:H$11812,3,FALSE))</f>
        <v/>
      </c>
      <c r="E2198" s="63" t="str">
        <f>IF(B2198="","",VLOOKUP(B2198,'Base productos'!A$2:H$11812,4,FALSE))</f>
        <v/>
      </c>
      <c r="F2198" s="63" t="str">
        <f>IF(B2198="","",VLOOKUP(B2198,'Base productos'!A$2:H$11812,5,FALSE))</f>
        <v/>
      </c>
      <c r="G2198" s="67" t="str">
        <f>IF(B2198="","",VLOOKUP(B2198,'Base productos'!A$2:H$11812,6,FALSE))</f>
        <v/>
      </c>
      <c r="H2198" s="67" t="str">
        <f>IF(B2198="","",VLOOKUP(B2198,'Base productos'!A$2:H$11812,7,FALSE))</f>
        <v/>
      </c>
      <c r="I2198" s="67" t="str">
        <f>IF(B2198="","",VLOOKUP(B2198,'Base productos'!A$2:H$11812,8,FALSE))</f>
        <v/>
      </c>
      <c r="J2198" s="47"/>
      <c r="K2198" s="48"/>
      <c r="L2198" s="69"/>
      <c r="M2198" s="69"/>
      <c r="N2198" s="69"/>
      <c r="O2198" s="69"/>
      <c r="P2198" s="69"/>
      <c r="Q2198" s="69"/>
      <c r="R2198" s="69"/>
      <c r="S2198" s="69"/>
      <c r="T2198" s="69"/>
      <c r="U2198" s="69"/>
      <c r="V2198" s="69"/>
      <c r="W2198" s="69"/>
      <c r="X2198" s="70"/>
      <c r="Y2198" s="69"/>
      <c r="Z2198" s="70"/>
      <c r="AA2198" s="105"/>
      <c r="AB2198" s="107"/>
      <c r="AC2198" s="106"/>
      <c r="AD2198" s="106"/>
      <c r="AE2198" s="54"/>
      <c r="AF2198" s="104"/>
      <c r="AG2198" s="94"/>
      <c r="AH2198" s="94"/>
      <c r="AI2198"/>
      <c r="AJ2198"/>
      <c r="AM2198" s="13"/>
    </row>
    <row r="2199" spans="1:39" s="8" customFormat="1" ht="24.95" customHeight="1" x14ac:dyDescent="0.25">
      <c r="A2199" s="66" t="str">
        <f t="shared" si="33"/>
        <v/>
      </c>
      <c r="B2199" s="62"/>
      <c r="C2199" s="64" t="str">
        <f>IF(B2199="","",VLOOKUP(B2199,'Base productos'!A$2:H$11812,2,FALSE))</f>
        <v/>
      </c>
      <c r="D2199" s="67" t="str">
        <f>IF(B2199="","",VLOOKUP(B2199,'Base productos'!A$2:H$11812,3,FALSE))</f>
        <v/>
      </c>
      <c r="E2199" s="63" t="str">
        <f>IF(B2199="","",VLOOKUP(B2199,'Base productos'!A$2:H$11812,4,FALSE))</f>
        <v/>
      </c>
      <c r="F2199" s="63" t="str">
        <f>IF(B2199="","",VLOOKUP(B2199,'Base productos'!A$2:H$11812,5,FALSE))</f>
        <v/>
      </c>
      <c r="G2199" s="67" t="str">
        <f>IF(B2199="","",VLOOKUP(B2199,'Base productos'!A$2:H$11812,6,FALSE))</f>
        <v/>
      </c>
      <c r="H2199" s="67" t="str">
        <f>IF(B2199="","",VLOOKUP(B2199,'Base productos'!A$2:H$11812,7,FALSE))</f>
        <v/>
      </c>
      <c r="I2199" s="67" t="str">
        <f>IF(B2199="","",VLOOKUP(B2199,'Base productos'!A$2:H$11812,8,FALSE))</f>
        <v/>
      </c>
      <c r="J2199" s="47"/>
      <c r="K2199" s="48"/>
      <c r="L2199" s="69"/>
      <c r="M2199" s="69"/>
      <c r="N2199" s="69"/>
      <c r="O2199" s="69"/>
      <c r="P2199" s="69"/>
      <c r="Q2199" s="69"/>
      <c r="R2199" s="69"/>
      <c r="S2199" s="69"/>
      <c r="T2199" s="69"/>
      <c r="U2199" s="69"/>
      <c r="V2199" s="69"/>
      <c r="W2199" s="69"/>
      <c r="X2199" s="70"/>
      <c r="Y2199" s="69"/>
      <c r="Z2199" s="70"/>
      <c r="AA2199" s="105"/>
      <c r="AB2199" s="107"/>
      <c r="AC2199" s="106"/>
      <c r="AD2199" s="106"/>
      <c r="AE2199" s="54"/>
      <c r="AF2199" s="104"/>
      <c r="AG2199" s="94"/>
      <c r="AH2199" s="94"/>
      <c r="AI2199"/>
      <c r="AJ2199"/>
      <c r="AM2199" s="13"/>
    </row>
    <row r="2200" spans="1:39" s="8" customFormat="1" ht="24.95" customHeight="1" x14ac:dyDescent="0.25">
      <c r="A2200" s="66" t="str">
        <f t="shared" si="33"/>
        <v/>
      </c>
      <c r="B2200" s="62"/>
      <c r="C2200" s="64" t="str">
        <f>IF(B2200="","",VLOOKUP(B2200,'Base productos'!A$2:H$11812,2,FALSE))</f>
        <v/>
      </c>
      <c r="D2200" s="67" t="str">
        <f>IF(B2200="","",VLOOKUP(B2200,'Base productos'!A$2:H$11812,3,FALSE))</f>
        <v/>
      </c>
      <c r="E2200" s="63" t="str">
        <f>IF(B2200="","",VLOOKUP(B2200,'Base productos'!A$2:H$11812,4,FALSE))</f>
        <v/>
      </c>
      <c r="F2200" s="63" t="str">
        <f>IF(B2200="","",VLOOKUP(B2200,'Base productos'!A$2:H$11812,5,FALSE))</f>
        <v/>
      </c>
      <c r="G2200" s="67" t="str">
        <f>IF(B2200="","",VLOOKUP(B2200,'Base productos'!A$2:H$11812,6,FALSE))</f>
        <v/>
      </c>
      <c r="H2200" s="67" t="str">
        <f>IF(B2200="","",VLOOKUP(B2200,'Base productos'!A$2:H$11812,7,FALSE))</f>
        <v/>
      </c>
      <c r="I2200" s="67" t="str">
        <f>IF(B2200="","",VLOOKUP(B2200,'Base productos'!A$2:H$11812,8,FALSE))</f>
        <v/>
      </c>
      <c r="J2200" s="47"/>
      <c r="K2200" s="48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  <c r="W2200" s="69"/>
      <c r="X2200" s="70"/>
      <c r="Y2200" s="69"/>
      <c r="Z2200" s="70"/>
      <c r="AA2200" s="105"/>
      <c r="AB2200" s="107"/>
      <c r="AC2200" s="106"/>
      <c r="AD2200" s="106"/>
      <c r="AE2200" s="54"/>
      <c r="AF2200" s="104"/>
      <c r="AG2200" s="94"/>
      <c r="AH2200" s="94"/>
      <c r="AI2200"/>
      <c r="AJ2200"/>
      <c r="AM2200" s="13"/>
    </row>
    <row r="2201" spans="1:39" s="8" customFormat="1" ht="24.95" customHeight="1" x14ac:dyDescent="0.25">
      <c r="A2201" s="66" t="str">
        <f t="shared" ref="A2201:A2264" si="34">IF(A2200="","",IF(B2201="","",A2200))</f>
        <v/>
      </c>
      <c r="B2201" s="62"/>
      <c r="C2201" s="64" t="str">
        <f>IF(B2201="","",VLOOKUP(B2201,'Base productos'!A$2:H$11812,2,FALSE))</f>
        <v/>
      </c>
      <c r="D2201" s="67" t="str">
        <f>IF(B2201="","",VLOOKUP(B2201,'Base productos'!A$2:H$11812,3,FALSE))</f>
        <v/>
      </c>
      <c r="E2201" s="63" t="str">
        <f>IF(B2201="","",VLOOKUP(B2201,'Base productos'!A$2:H$11812,4,FALSE))</f>
        <v/>
      </c>
      <c r="F2201" s="63" t="str">
        <f>IF(B2201="","",VLOOKUP(B2201,'Base productos'!A$2:H$11812,5,FALSE))</f>
        <v/>
      </c>
      <c r="G2201" s="67" t="str">
        <f>IF(B2201="","",VLOOKUP(B2201,'Base productos'!A$2:H$11812,6,FALSE))</f>
        <v/>
      </c>
      <c r="H2201" s="67" t="str">
        <f>IF(B2201="","",VLOOKUP(B2201,'Base productos'!A$2:H$11812,7,FALSE))</f>
        <v/>
      </c>
      <c r="I2201" s="67" t="str">
        <f>IF(B2201="","",VLOOKUP(B2201,'Base productos'!A$2:H$11812,8,FALSE))</f>
        <v/>
      </c>
      <c r="J2201" s="47"/>
      <c r="K2201" s="48"/>
      <c r="L2201" s="69"/>
      <c r="M2201" s="69"/>
      <c r="N2201" s="69"/>
      <c r="O2201" s="69"/>
      <c r="P2201" s="69"/>
      <c r="Q2201" s="69"/>
      <c r="R2201" s="69"/>
      <c r="S2201" s="69"/>
      <c r="T2201" s="69"/>
      <c r="U2201" s="69"/>
      <c r="V2201" s="69"/>
      <c r="W2201" s="69"/>
      <c r="X2201" s="70"/>
      <c r="Y2201" s="69"/>
      <c r="Z2201" s="70"/>
      <c r="AA2201" s="105"/>
      <c r="AB2201" s="107"/>
      <c r="AC2201" s="106"/>
      <c r="AD2201" s="106"/>
      <c r="AE2201" s="54"/>
      <c r="AF2201" s="104"/>
      <c r="AG2201" s="94"/>
      <c r="AH2201" s="94"/>
      <c r="AI2201"/>
      <c r="AJ2201"/>
      <c r="AM2201" s="13"/>
    </row>
    <row r="2202" spans="1:39" s="8" customFormat="1" ht="24.95" customHeight="1" x14ac:dyDescent="0.25">
      <c r="A2202" s="66" t="str">
        <f t="shared" si="34"/>
        <v/>
      </c>
      <c r="B2202" s="62"/>
      <c r="C2202" s="64" t="str">
        <f>IF(B2202="","",VLOOKUP(B2202,'Base productos'!A$2:H$11812,2,FALSE))</f>
        <v/>
      </c>
      <c r="D2202" s="67" t="str">
        <f>IF(B2202="","",VLOOKUP(B2202,'Base productos'!A$2:H$11812,3,FALSE))</f>
        <v/>
      </c>
      <c r="E2202" s="63" t="str">
        <f>IF(B2202="","",VLOOKUP(B2202,'Base productos'!A$2:H$11812,4,FALSE))</f>
        <v/>
      </c>
      <c r="F2202" s="63" t="str">
        <f>IF(B2202="","",VLOOKUP(B2202,'Base productos'!A$2:H$11812,5,FALSE))</f>
        <v/>
      </c>
      <c r="G2202" s="67" t="str">
        <f>IF(B2202="","",VLOOKUP(B2202,'Base productos'!A$2:H$11812,6,FALSE))</f>
        <v/>
      </c>
      <c r="H2202" s="67" t="str">
        <f>IF(B2202="","",VLOOKUP(B2202,'Base productos'!A$2:H$11812,7,FALSE))</f>
        <v/>
      </c>
      <c r="I2202" s="67" t="str">
        <f>IF(B2202="","",VLOOKUP(B2202,'Base productos'!A$2:H$11812,8,FALSE))</f>
        <v/>
      </c>
      <c r="J2202" s="47"/>
      <c r="K2202" s="48"/>
      <c r="L2202" s="69"/>
      <c r="M2202" s="69"/>
      <c r="N2202" s="69"/>
      <c r="O2202" s="69"/>
      <c r="P2202" s="69"/>
      <c r="Q2202" s="69"/>
      <c r="R2202" s="69"/>
      <c r="S2202" s="69"/>
      <c r="T2202" s="69"/>
      <c r="U2202" s="69"/>
      <c r="V2202" s="69"/>
      <c r="W2202" s="69"/>
      <c r="X2202" s="70"/>
      <c r="Y2202" s="69"/>
      <c r="Z2202" s="70"/>
      <c r="AA2202" s="105"/>
      <c r="AB2202" s="107"/>
      <c r="AC2202" s="106"/>
      <c r="AD2202" s="106"/>
      <c r="AE2202" s="54"/>
      <c r="AF2202" s="104"/>
      <c r="AG2202" s="94"/>
      <c r="AH2202" s="94"/>
      <c r="AI2202"/>
      <c r="AJ2202"/>
      <c r="AM2202" s="13"/>
    </row>
    <row r="2203" spans="1:39" s="8" customFormat="1" ht="24.95" customHeight="1" x14ac:dyDescent="0.25">
      <c r="A2203" s="66" t="str">
        <f t="shared" si="34"/>
        <v/>
      </c>
      <c r="B2203" s="62"/>
      <c r="C2203" s="64" t="str">
        <f>IF(B2203="","",VLOOKUP(B2203,'Base productos'!A$2:H$11812,2,FALSE))</f>
        <v/>
      </c>
      <c r="D2203" s="67" t="str">
        <f>IF(B2203="","",VLOOKUP(B2203,'Base productos'!A$2:H$11812,3,FALSE))</f>
        <v/>
      </c>
      <c r="E2203" s="63" t="str">
        <f>IF(B2203="","",VLOOKUP(B2203,'Base productos'!A$2:H$11812,4,FALSE))</f>
        <v/>
      </c>
      <c r="F2203" s="63" t="str">
        <f>IF(B2203="","",VLOOKUP(B2203,'Base productos'!A$2:H$11812,5,FALSE))</f>
        <v/>
      </c>
      <c r="G2203" s="67" t="str">
        <f>IF(B2203="","",VLOOKUP(B2203,'Base productos'!A$2:H$11812,6,FALSE))</f>
        <v/>
      </c>
      <c r="H2203" s="67" t="str">
        <f>IF(B2203="","",VLOOKUP(B2203,'Base productos'!A$2:H$11812,7,FALSE))</f>
        <v/>
      </c>
      <c r="I2203" s="67" t="str">
        <f>IF(B2203="","",VLOOKUP(B2203,'Base productos'!A$2:H$11812,8,FALSE))</f>
        <v/>
      </c>
      <c r="J2203" s="47"/>
      <c r="K2203" s="48"/>
      <c r="L2203" s="69"/>
      <c r="M2203" s="69"/>
      <c r="N2203" s="69"/>
      <c r="O2203" s="69"/>
      <c r="P2203" s="69"/>
      <c r="Q2203" s="69"/>
      <c r="R2203" s="69"/>
      <c r="S2203" s="69"/>
      <c r="T2203" s="69"/>
      <c r="U2203" s="69"/>
      <c r="V2203" s="69"/>
      <c r="W2203" s="69"/>
      <c r="X2203" s="70"/>
      <c r="Y2203" s="69"/>
      <c r="Z2203" s="70"/>
      <c r="AA2203" s="105"/>
      <c r="AB2203" s="107"/>
      <c r="AC2203" s="106"/>
      <c r="AD2203" s="106"/>
      <c r="AE2203" s="54"/>
      <c r="AF2203" s="104"/>
      <c r="AG2203" s="94"/>
      <c r="AH2203" s="94"/>
      <c r="AI2203"/>
      <c r="AJ2203"/>
      <c r="AM2203" s="13"/>
    </row>
    <row r="2204" spans="1:39" s="8" customFormat="1" ht="24.95" customHeight="1" x14ac:dyDescent="0.25">
      <c r="A2204" s="66" t="str">
        <f t="shared" si="34"/>
        <v/>
      </c>
      <c r="B2204" s="62"/>
      <c r="C2204" s="64" t="str">
        <f>IF(B2204="","",VLOOKUP(B2204,'Base productos'!A$2:H$11812,2,FALSE))</f>
        <v/>
      </c>
      <c r="D2204" s="67" t="str">
        <f>IF(B2204="","",VLOOKUP(B2204,'Base productos'!A$2:H$11812,3,FALSE))</f>
        <v/>
      </c>
      <c r="E2204" s="63" t="str">
        <f>IF(B2204="","",VLOOKUP(B2204,'Base productos'!A$2:H$11812,4,FALSE))</f>
        <v/>
      </c>
      <c r="F2204" s="63" t="str">
        <f>IF(B2204="","",VLOOKUP(B2204,'Base productos'!A$2:H$11812,5,FALSE))</f>
        <v/>
      </c>
      <c r="G2204" s="67" t="str">
        <f>IF(B2204="","",VLOOKUP(B2204,'Base productos'!A$2:H$11812,6,FALSE))</f>
        <v/>
      </c>
      <c r="H2204" s="67" t="str">
        <f>IF(B2204="","",VLOOKUP(B2204,'Base productos'!A$2:H$11812,7,FALSE))</f>
        <v/>
      </c>
      <c r="I2204" s="67" t="str">
        <f>IF(B2204="","",VLOOKUP(B2204,'Base productos'!A$2:H$11812,8,FALSE))</f>
        <v/>
      </c>
      <c r="J2204" s="47"/>
      <c r="K2204" s="48"/>
      <c r="L2204" s="69"/>
      <c r="M2204" s="69"/>
      <c r="N2204" s="69"/>
      <c r="O2204" s="69"/>
      <c r="P2204" s="69"/>
      <c r="Q2204" s="69"/>
      <c r="R2204" s="69"/>
      <c r="S2204" s="69"/>
      <c r="T2204" s="69"/>
      <c r="U2204" s="69"/>
      <c r="V2204" s="69"/>
      <c r="W2204" s="69"/>
      <c r="X2204" s="70"/>
      <c r="Y2204" s="69"/>
      <c r="Z2204" s="70"/>
      <c r="AA2204" s="105"/>
      <c r="AB2204" s="107"/>
      <c r="AC2204" s="106"/>
      <c r="AD2204" s="106"/>
      <c r="AE2204" s="54"/>
      <c r="AF2204" s="104"/>
      <c r="AG2204" s="94"/>
      <c r="AH2204" s="94"/>
      <c r="AI2204"/>
      <c r="AJ2204"/>
      <c r="AM2204" s="13"/>
    </row>
    <row r="2205" spans="1:39" s="8" customFormat="1" ht="24.95" customHeight="1" x14ac:dyDescent="0.25">
      <c r="A2205" s="66" t="str">
        <f t="shared" si="34"/>
        <v/>
      </c>
      <c r="B2205" s="62"/>
      <c r="C2205" s="64" t="str">
        <f>IF(B2205="","",VLOOKUP(B2205,'Base productos'!A$2:H$11812,2,FALSE))</f>
        <v/>
      </c>
      <c r="D2205" s="67" t="str">
        <f>IF(B2205="","",VLOOKUP(B2205,'Base productos'!A$2:H$11812,3,FALSE))</f>
        <v/>
      </c>
      <c r="E2205" s="63" t="str">
        <f>IF(B2205="","",VLOOKUP(B2205,'Base productos'!A$2:H$11812,4,FALSE))</f>
        <v/>
      </c>
      <c r="F2205" s="63" t="str">
        <f>IF(B2205="","",VLOOKUP(B2205,'Base productos'!A$2:H$11812,5,FALSE))</f>
        <v/>
      </c>
      <c r="G2205" s="67" t="str">
        <f>IF(B2205="","",VLOOKUP(B2205,'Base productos'!A$2:H$11812,6,FALSE))</f>
        <v/>
      </c>
      <c r="H2205" s="67" t="str">
        <f>IF(B2205="","",VLOOKUP(B2205,'Base productos'!A$2:H$11812,7,FALSE))</f>
        <v/>
      </c>
      <c r="I2205" s="67" t="str">
        <f>IF(B2205="","",VLOOKUP(B2205,'Base productos'!A$2:H$11812,8,FALSE))</f>
        <v/>
      </c>
      <c r="J2205" s="47"/>
      <c r="K2205" s="48"/>
      <c r="L2205" s="69"/>
      <c r="M2205" s="69"/>
      <c r="N2205" s="69"/>
      <c r="O2205" s="69"/>
      <c r="P2205" s="69"/>
      <c r="Q2205" s="69"/>
      <c r="R2205" s="69"/>
      <c r="S2205" s="69"/>
      <c r="T2205" s="69"/>
      <c r="U2205" s="69"/>
      <c r="V2205" s="69"/>
      <c r="W2205" s="69"/>
      <c r="X2205" s="70"/>
      <c r="Y2205" s="69"/>
      <c r="Z2205" s="70"/>
      <c r="AA2205" s="105"/>
      <c r="AB2205" s="107"/>
      <c r="AC2205" s="106"/>
      <c r="AD2205" s="106"/>
      <c r="AE2205" s="54"/>
      <c r="AF2205" s="104"/>
      <c r="AG2205" s="94"/>
      <c r="AH2205" s="94"/>
      <c r="AI2205"/>
      <c r="AJ2205"/>
      <c r="AM2205" s="13"/>
    </row>
    <row r="2206" spans="1:39" s="8" customFormat="1" ht="24.95" customHeight="1" x14ac:dyDescent="0.25">
      <c r="A2206" s="66" t="str">
        <f t="shared" si="34"/>
        <v/>
      </c>
      <c r="B2206" s="62"/>
      <c r="C2206" s="64" t="str">
        <f>IF(B2206="","",VLOOKUP(B2206,'Base productos'!A$2:H$11812,2,FALSE))</f>
        <v/>
      </c>
      <c r="D2206" s="67" t="str">
        <f>IF(B2206="","",VLOOKUP(B2206,'Base productos'!A$2:H$11812,3,FALSE))</f>
        <v/>
      </c>
      <c r="E2206" s="63" t="str">
        <f>IF(B2206="","",VLOOKUP(B2206,'Base productos'!A$2:H$11812,4,FALSE))</f>
        <v/>
      </c>
      <c r="F2206" s="63" t="str">
        <f>IF(B2206="","",VLOOKUP(B2206,'Base productos'!A$2:H$11812,5,FALSE))</f>
        <v/>
      </c>
      <c r="G2206" s="67" t="str">
        <f>IF(B2206="","",VLOOKUP(B2206,'Base productos'!A$2:H$11812,6,FALSE))</f>
        <v/>
      </c>
      <c r="H2206" s="67" t="str">
        <f>IF(B2206="","",VLOOKUP(B2206,'Base productos'!A$2:H$11812,7,FALSE))</f>
        <v/>
      </c>
      <c r="I2206" s="67" t="str">
        <f>IF(B2206="","",VLOOKUP(B2206,'Base productos'!A$2:H$11812,8,FALSE))</f>
        <v/>
      </c>
      <c r="J2206" s="47"/>
      <c r="K2206" s="48"/>
      <c r="L2206" s="69"/>
      <c r="M2206" s="69"/>
      <c r="N2206" s="69"/>
      <c r="O2206" s="69"/>
      <c r="P2206" s="69"/>
      <c r="Q2206" s="69"/>
      <c r="R2206" s="69"/>
      <c r="S2206" s="69"/>
      <c r="T2206" s="69"/>
      <c r="U2206" s="69"/>
      <c r="V2206" s="69"/>
      <c r="W2206" s="69"/>
      <c r="X2206" s="70"/>
      <c r="Y2206" s="69"/>
      <c r="Z2206" s="70"/>
      <c r="AA2206" s="105"/>
      <c r="AB2206" s="107"/>
      <c r="AC2206" s="106"/>
      <c r="AD2206" s="106"/>
      <c r="AE2206" s="54"/>
      <c r="AF2206" s="104"/>
      <c r="AG2206" s="94"/>
      <c r="AH2206" s="94"/>
      <c r="AI2206"/>
      <c r="AJ2206"/>
      <c r="AM2206" s="13"/>
    </row>
    <row r="2207" spans="1:39" s="8" customFormat="1" ht="24.95" customHeight="1" x14ac:dyDescent="0.25">
      <c r="A2207" s="66" t="str">
        <f t="shared" si="34"/>
        <v/>
      </c>
      <c r="B2207" s="62"/>
      <c r="C2207" s="64" t="str">
        <f>IF(B2207="","",VLOOKUP(B2207,'Base productos'!A$2:H$11812,2,FALSE))</f>
        <v/>
      </c>
      <c r="D2207" s="67" t="str">
        <f>IF(B2207="","",VLOOKUP(B2207,'Base productos'!A$2:H$11812,3,FALSE))</f>
        <v/>
      </c>
      <c r="E2207" s="63" t="str">
        <f>IF(B2207="","",VLOOKUP(B2207,'Base productos'!A$2:H$11812,4,FALSE))</f>
        <v/>
      </c>
      <c r="F2207" s="63" t="str">
        <f>IF(B2207="","",VLOOKUP(B2207,'Base productos'!A$2:H$11812,5,FALSE))</f>
        <v/>
      </c>
      <c r="G2207" s="67" t="str">
        <f>IF(B2207="","",VLOOKUP(B2207,'Base productos'!A$2:H$11812,6,FALSE))</f>
        <v/>
      </c>
      <c r="H2207" s="67" t="str">
        <f>IF(B2207="","",VLOOKUP(B2207,'Base productos'!A$2:H$11812,7,FALSE))</f>
        <v/>
      </c>
      <c r="I2207" s="67" t="str">
        <f>IF(B2207="","",VLOOKUP(B2207,'Base productos'!A$2:H$11812,8,FALSE))</f>
        <v/>
      </c>
      <c r="J2207" s="47"/>
      <c r="K2207" s="48"/>
      <c r="L2207" s="69"/>
      <c r="M2207" s="69"/>
      <c r="N2207" s="69"/>
      <c r="O2207" s="69"/>
      <c r="P2207" s="69"/>
      <c r="Q2207" s="69"/>
      <c r="R2207" s="69"/>
      <c r="S2207" s="69"/>
      <c r="T2207" s="69"/>
      <c r="U2207" s="69"/>
      <c r="V2207" s="69"/>
      <c r="W2207" s="69"/>
      <c r="X2207" s="70"/>
      <c r="Y2207" s="69"/>
      <c r="Z2207" s="70"/>
      <c r="AA2207" s="105"/>
      <c r="AB2207" s="107"/>
      <c r="AC2207" s="106"/>
      <c r="AD2207" s="106"/>
      <c r="AE2207" s="54"/>
      <c r="AF2207" s="104"/>
      <c r="AG2207" s="94"/>
      <c r="AH2207" s="94"/>
      <c r="AI2207"/>
      <c r="AJ2207"/>
      <c r="AM2207" s="13"/>
    </row>
    <row r="2208" spans="1:39" s="8" customFormat="1" ht="24.95" customHeight="1" x14ac:dyDescent="0.25">
      <c r="A2208" s="66" t="str">
        <f t="shared" si="34"/>
        <v/>
      </c>
      <c r="B2208" s="62"/>
      <c r="C2208" s="64" t="str">
        <f>IF(B2208="","",VLOOKUP(B2208,'Base productos'!A$2:H$11812,2,FALSE))</f>
        <v/>
      </c>
      <c r="D2208" s="67" t="str">
        <f>IF(B2208="","",VLOOKUP(B2208,'Base productos'!A$2:H$11812,3,FALSE))</f>
        <v/>
      </c>
      <c r="E2208" s="63" t="str">
        <f>IF(B2208="","",VLOOKUP(B2208,'Base productos'!A$2:H$11812,4,FALSE))</f>
        <v/>
      </c>
      <c r="F2208" s="63" t="str">
        <f>IF(B2208="","",VLOOKUP(B2208,'Base productos'!A$2:H$11812,5,FALSE))</f>
        <v/>
      </c>
      <c r="G2208" s="67" t="str">
        <f>IF(B2208="","",VLOOKUP(B2208,'Base productos'!A$2:H$11812,6,FALSE))</f>
        <v/>
      </c>
      <c r="H2208" s="67" t="str">
        <f>IF(B2208="","",VLOOKUP(B2208,'Base productos'!A$2:H$11812,7,FALSE))</f>
        <v/>
      </c>
      <c r="I2208" s="67" t="str">
        <f>IF(B2208="","",VLOOKUP(B2208,'Base productos'!A$2:H$11812,8,FALSE))</f>
        <v/>
      </c>
      <c r="J2208" s="47"/>
      <c r="K2208" s="48"/>
      <c r="L2208" s="69"/>
      <c r="M2208" s="69"/>
      <c r="N2208" s="69"/>
      <c r="O2208" s="69"/>
      <c r="P2208" s="69"/>
      <c r="Q2208" s="69"/>
      <c r="R2208" s="69"/>
      <c r="S2208" s="69"/>
      <c r="T2208" s="69"/>
      <c r="U2208" s="69"/>
      <c r="V2208" s="69"/>
      <c r="W2208" s="69"/>
      <c r="X2208" s="70"/>
      <c r="Y2208" s="69"/>
      <c r="Z2208" s="70"/>
      <c r="AA2208" s="105"/>
      <c r="AB2208" s="107"/>
      <c r="AC2208" s="106"/>
      <c r="AD2208" s="106"/>
      <c r="AE2208" s="54"/>
      <c r="AF2208" s="104"/>
      <c r="AG2208" s="94"/>
      <c r="AH2208" s="94"/>
      <c r="AI2208"/>
      <c r="AJ2208"/>
      <c r="AM2208" s="13"/>
    </row>
    <row r="2209" spans="1:39" s="8" customFormat="1" ht="24.95" customHeight="1" x14ac:dyDescent="0.25">
      <c r="A2209" s="66" t="str">
        <f t="shared" si="34"/>
        <v/>
      </c>
      <c r="B2209" s="62"/>
      <c r="C2209" s="64" t="str">
        <f>IF(B2209="","",VLOOKUP(B2209,'Base productos'!A$2:H$11812,2,FALSE))</f>
        <v/>
      </c>
      <c r="D2209" s="67" t="str">
        <f>IF(B2209="","",VLOOKUP(B2209,'Base productos'!A$2:H$11812,3,FALSE))</f>
        <v/>
      </c>
      <c r="E2209" s="63" t="str">
        <f>IF(B2209="","",VLOOKUP(B2209,'Base productos'!A$2:H$11812,4,FALSE))</f>
        <v/>
      </c>
      <c r="F2209" s="63" t="str">
        <f>IF(B2209="","",VLOOKUP(B2209,'Base productos'!A$2:H$11812,5,FALSE))</f>
        <v/>
      </c>
      <c r="G2209" s="67" t="str">
        <f>IF(B2209="","",VLOOKUP(B2209,'Base productos'!A$2:H$11812,6,FALSE))</f>
        <v/>
      </c>
      <c r="H2209" s="67" t="str">
        <f>IF(B2209="","",VLOOKUP(B2209,'Base productos'!A$2:H$11812,7,FALSE))</f>
        <v/>
      </c>
      <c r="I2209" s="67" t="str">
        <f>IF(B2209="","",VLOOKUP(B2209,'Base productos'!A$2:H$11812,8,FALSE))</f>
        <v/>
      </c>
      <c r="J2209" s="47"/>
      <c r="K2209" s="48"/>
      <c r="L2209" s="69"/>
      <c r="M2209" s="69"/>
      <c r="N2209" s="69"/>
      <c r="O2209" s="69"/>
      <c r="P2209" s="69"/>
      <c r="Q2209" s="69"/>
      <c r="R2209" s="69"/>
      <c r="S2209" s="69"/>
      <c r="T2209" s="69"/>
      <c r="U2209" s="69"/>
      <c r="V2209" s="69"/>
      <c r="W2209" s="69"/>
      <c r="X2209" s="70"/>
      <c r="Y2209" s="69"/>
      <c r="Z2209" s="70"/>
      <c r="AA2209" s="105"/>
      <c r="AB2209" s="107"/>
      <c r="AC2209" s="106"/>
      <c r="AD2209" s="106"/>
      <c r="AE2209" s="54"/>
      <c r="AF2209" s="104"/>
      <c r="AG2209" s="94"/>
      <c r="AH2209" s="94"/>
      <c r="AI2209"/>
      <c r="AJ2209"/>
      <c r="AM2209" s="13"/>
    </row>
    <row r="2210" spans="1:39" s="8" customFormat="1" ht="24.95" customHeight="1" x14ac:dyDescent="0.25">
      <c r="A2210" s="66" t="str">
        <f t="shared" si="34"/>
        <v/>
      </c>
      <c r="B2210" s="62"/>
      <c r="C2210" s="64" t="str">
        <f>IF(B2210="","",VLOOKUP(B2210,'Base productos'!A$2:H$11812,2,FALSE))</f>
        <v/>
      </c>
      <c r="D2210" s="67" t="str">
        <f>IF(B2210="","",VLOOKUP(B2210,'Base productos'!A$2:H$11812,3,FALSE))</f>
        <v/>
      </c>
      <c r="E2210" s="63" t="str">
        <f>IF(B2210="","",VLOOKUP(B2210,'Base productos'!A$2:H$11812,4,FALSE))</f>
        <v/>
      </c>
      <c r="F2210" s="63" t="str">
        <f>IF(B2210="","",VLOOKUP(B2210,'Base productos'!A$2:H$11812,5,FALSE))</f>
        <v/>
      </c>
      <c r="G2210" s="67" t="str">
        <f>IF(B2210="","",VLOOKUP(B2210,'Base productos'!A$2:H$11812,6,FALSE))</f>
        <v/>
      </c>
      <c r="H2210" s="67" t="str">
        <f>IF(B2210="","",VLOOKUP(B2210,'Base productos'!A$2:H$11812,7,FALSE))</f>
        <v/>
      </c>
      <c r="I2210" s="67" t="str">
        <f>IF(B2210="","",VLOOKUP(B2210,'Base productos'!A$2:H$11812,8,FALSE))</f>
        <v/>
      </c>
      <c r="J2210" s="47"/>
      <c r="K2210" s="48"/>
      <c r="L2210" s="69"/>
      <c r="M2210" s="69"/>
      <c r="N2210" s="69"/>
      <c r="O2210" s="69"/>
      <c r="P2210" s="69"/>
      <c r="Q2210" s="69"/>
      <c r="R2210" s="69"/>
      <c r="S2210" s="69"/>
      <c r="T2210" s="69"/>
      <c r="U2210" s="69"/>
      <c r="V2210" s="69"/>
      <c r="W2210" s="69"/>
      <c r="X2210" s="70"/>
      <c r="Y2210" s="69"/>
      <c r="Z2210" s="70"/>
      <c r="AA2210" s="105"/>
      <c r="AB2210" s="107"/>
      <c r="AC2210" s="106"/>
      <c r="AD2210" s="106"/>
      <c r="AE2210" s="54"/>
      <c r="AF2210" s="104"/>
      <c r="AG2210" s="94"/>
      <c r="AH2210" s="94"/>
      <c r="AI2210"/>
      <c r="AJ2210"/>
      <c r="AM2210" s="13"/>
    </row>
    <row r="2211" spans="1:39" s="8" customFormat="1" ht="24.95" customHeight="1" x14ac:dyDescent="0.25">
      <c r="A2211" s="66" t="str">
        <f t="shared" si="34"/>
        <v/>
      </c>
      <c r="B2211" s="62"/>
      <c r="C2211" s="64" t="str">
        <f>IF(B2211="","",VLOOKUP(B2211,'Base productos'!A$2:H$11812,2,FALSE))</f>
        <v/>
      </c>
      <c r="D2211" s="67" t="str">
        <f>IF(B2211="","",VLOOKUP(B2211,'Base productos'!A$2:H$11812,3,FALSE))</f>
        <v/>
      </c>
      <c r="E2211" s="63" t="str">
        <f>IF(B2211="","",VLOOKUP(B2211,'Base productos'!A$2:H$11812,4,FALSE))</f>
        <v/>
      </c>
      <c r="F2211" s="63" t="str">
        <f>IF(B2211="","",VLOOKUP(B2211,'Base productos'!A$2:H$11812,5,FALSE))</f>
        <v/>
      </c>
      <c r="G2211" s="67" t="str">
        <f>IF(B2211="","",VLOOKUP(B2211,'Base productos'!A$2:H$11812,6,FALSE))</f>
        <v/>
      </c>
      <c r="H2211" s="67" t="str">
        <f>IF(B2211="","",VLOOKUP(B2211,'Base productos'!A$2:H$11812,7,FALSE))</f>
        <v/>
      </c>
      <c r="I2211" s="67" t="str">
        <f>IF(B2211="","",VLOOKUP(B2211,'Base productos'!A$2:H$11812,8,FALSE))</f>
        <v/>
      </c>
      <c r="J2211" s="47"/>
      <c r="K2211" s="48"/>
      <c r="L2211" s="69"/>
      <c r="M2211" s="69"/>
      <c r="N2211" s="69"/>
      <c r="O2211" s="69"/>
      <c r="P2211" s="69"/>
      <c r="Q2211" s="69"/>
      <c r="R2211" s="69"/>
      <c r="S2211" s="69"/>
      <c r="T2211" s="69"/>
      <c r="U2211" s="69"/>
      <c r="V2211" s="69"/>
      <c r="W2211" s="69"/>
      <c r="X2211" s="70"/>
      <c r="Y2211" s="69"/>
      <c r="Z2211" s="70"/>
      <c r="AA2211" s="105"/>
      <c r="AB2211" s="107"/>
      <c r="AC2211" s="106"/>
      <c r="AD2211" s="106"/>
      <c r="AE2211" s="54"/>
      <c r="AF2211" s="104"/>
      <c r="AG2211" s="94"/>
      <c r="AH2211" s="94"/>
      <c r="AI2211"/>
      <c r="AJ2211"/>
      <c r="AM2211" s="13"/>
    </row>
    <row r="2212" spans="1:39" s="8" customFormat="1" ht="24.95" customHeight="1" x14ac:dyDescent="0.25">
      <c r="A2212" s="66" t="str">
        <f t="shared" si="34"/>
        <v/>
      </c>
      <c r="B2212" s="62"/>
      <c r="C2212" s="64" t="str">
        <f>IF(B2212="","",VLOOKUP(B2212,'Base productos'!A$2:H$11812,2,FALSE))</f>
        <v/>
      </c>
      <c r="D2212" s="67" t="str">
        <f>IF(B2212="","",VLOOKUP(B2212,'Base productos'!A$2:H$11812,3,FALSE))</f>
        <v/>
      </c>
      <c r="E2212" s="63" t="str">
        <f>IF(B2212="","",VLOOKUP(B2212,'Base productos'!A$2:H$11812,4,FALSE))</f>
        <v/>
      </c>
      <c r="F2212" s="63" t="str">
        <f>IF(B2212="","",VLOOKUP(B2212,'Base productos'!A$2:H$11812,5,FALSE))</f>
        <v/>
      </c>
      <c r="G2212" s="67" t="str">
        <f>IF(B2212="","",VLOOKUP(B2212,'Base productos'!A$2:H$11812,6,FALSE))</f>
        <v/>
      </c>
      <c r="H2212" s="67" t="str">
        <f>IF(B2212="","",VLOOKUP(B2212,'Base productos'!A$2:H$11812,7,FALSE))</f>
        <v/>
      </c>
      <c r="I2212" s="67" t="str">
        <f>IF(B2212="","",VLOOKUP(B2212,'Base productos'!A$2:H$11812,8,FALSE))</f>
        <v/>
      </c>
      <c r="J2212" s="47"/>
      <c r="K2212" s="48"/>
      <c r="L2212" s="69"/>
      <c r="M2212" s="69"/>
      <c r="N2212" s="69"/>
      <c r="O2212" s="69"/>
      <c r="P2212" s="69"/>
      <c r="Q2212" s="69"/>
      <c r="R2212" s="69"/>
      <c r="S2212" s="69"/>
      <c r="T2212" s="69"/>
      <c r="U2212" s="69"/>
      <c r="V2212" s="69"/>
      <c r="W2212" s="69"/>
      <c r="X2212" s="70"/>
      <c r="Y2212" s="69"/>
      <c r="Z2212" s="70"/>
      <c r="AA2212" s="105"/>
      <c r="AB2212" s="107"/>
      <c r="AC2212" s="106"/>
      <c r="AD2212" s="106"/>
      <c r="AE2212" s="54"/>
      <c r="AF2212" s="104"/>
      <c r="AG2212" s="94"/>
      <c r="AH2212" s="94"/>
      <c r="AI2212"/>
      <c r="AJ2212"/>
      <c r="AM2212" s="13"/>
    </row>
    <row r="2213" spans="1:39" s="8" customFormat="1" ht="24.95" customHeight="1" x14ac:dyDescent="0.25">
      <c r="A2213" s="66" t="str">
        <f t="shared" si="34"/>
        <v/>
      </c>
      <c r="B2213" s="62"/>
      <c r="C2213" s="64" t="str">
        <f>IF(B2213="","",VLOOKUP(B2213,'Base productos'!A$2:H$11812,2,FALSE))</f>
        <v/>
      </c>
      <c r="D2213" s="67" t="str">
        <f>IF(B2213="","",VLOOKUP(B2213,'Base productos'!A$2:H$11812,3,FALSE))</f>
        <v/>
      </c>
      <c r="E2213" s="63" t="str">
        <f>IF(B2213="","",VLOOKUP(B2213,'Base productos'!A$2:H$11812,4,FALSE))</f>
        <v/>
      </c>
      <c r="F2213" s="63" t="str">
        <f>IF(B2213="","",VLOOKUP(B2213,'Base productos'!A$2:H$11812,5,FALSE))</f>
        <v/>
      </c>
      <c r="G2213" s="67" t="str">
        <f>IF(B2213="","",VLOOKUP(B2213,'Base productos'!A$2:H$11812,6,FALSE))</f>
        <v/>
      </c>
      <c r="H2213" s="67" t="str">
        <f>IF(B2213="","",VLOOKUP(B2213,'Base productos'!A$2:H$11812,7,FALSE))</f>
        <v/>
      </c>
      <c r="I2213" s="67" t="str">
        <f>IF(B2213="","",VLOOKUP(B2213,'Base productos'!A$2:H$11812,8,FALSE))</f>
        <v/>
      </c>
      <c r="J2213" s="47"/>
      <c r="K2213" s="48"/>
      <c r="L2213" s="69"/>
      <c r="M2213" s="69"/>
      <c r="N2213" s="69"/>
      <c r="O2213" s="69"/>
      <c r="P2213" s="69"/>
      <c r="Q2213" s="69"/>
      <c r="R2213" s="69"/>
      <c r="S2213" s="69"/>
      <c r="T2213" s="69"/>
      <c r="U2213" s="69"/>
      <c r="V2213" s="69"/>
      <c r="W2213" s="69"/>
      <c r="X2213" s="70"/>
      <c r="Y2213" s="69"/>
      <c r="Z2213" s="70"/>
      <c r="AA2213" s="105"/>
      <c r="AB2213" s="107"/>
      <c r="AC2213" s="106"/>
      <c r="AD2213" s="106"/>
      <c r="AE2213" s="54"/>
      <c r="AF2213" s="104"/>
      <c r="AG2213" s="94"/>
      <c r="AH2213" s="94"/>
      <c r="AI2213"/>
      <c r="AJ2213"/>
      <c r="AM2213" s="13"/>
    </row>
    <row r="2214" spans="1:39" s="8" customFormat="1" ht="24.95" customHeight="1" x14ac:dyDescent="0.25">
      <c r="A2214" s="66" t="str">
        <f t="shared" si="34"/>
        <v/>
      </c>
      <c r="B2214" s="62"/>
      <c r="C2214" s="64" t="str">
        <f>IF(B2214="","",VLOOKUP(B2214,'Base productos'!A$2:H$11812,2,FALSE))</f>
        <v/>
      </c>
      <c r="D2214" s="67" t="str">
        <f>IF(B2214="","",VLOOKUP(B2214,'Base productos'!A$2:H$11812,3,FALSE))</f>
        <v/>
      </c>
      <c r="E2214" s="63" t="str">
        <f>IF(B2214="","",VLOOKUP(B2214,'Base productos'!A$2:H$11812,4,FALSE))</f>
        <v/>
      </c>
      <c r="F2214" s="63" t="str">
        <f>IF(B2214="","",VLOOKUP(B2214,'Base productos'!A$2:H$11812,5,FALSE))</f>
        <v/>
      </c>
      <c r="G2214" s="67" t="str">
        <f>IF(B2214="","",VLOOKUP(B2214,'Base productos'!A$2:H$11812,6,FALSE))</f>
        <v/>
      </c>
      <c r="H2214" s="67" t="str">
        <f>IF(B2214="","",VLOOKUP(B2214,'Base productos'!A$2:H$11812,7,FALSE))</f>
        <v/>
      </c>
      <c r="I2214" s="67" t="str">
        <f>IF(B2214="","",VLOOKUP(B2214,'Base productos'!A$2:H$11812,8,FALSE))</f>
        <v/>
      </c>
      <c r="J2214" s="47"/>
      <c r="K2214" s="48"/>
      <c r="L2214" s="69"/>
      <c r="M2214" s="69"/>
      <c r="N2214" s="69"/>
      <c r="O2214" s="69"/>
      <c r="P2214" s="69"/>
      <c r="Q2214" s="69"/>
      <c r="R2214" s="69"/>
      <c r="S2214" s="69"/>
      <c r="T2214" s="69"/>
      <c r="U2214" s="69"/>
      <c r="V2214" s="69"/>
      <c r="W2214" s="69"/>
      <c r="X2214" s="70"/>
      <c r="Y2214" s="69"/>
      <c r="Z2214" s="70"/>
      <c r="AA2214" s="105"/>
      <c r="AB2214" s="107"/>
      <c r="AC2214" s="106"/>
      <c r="AD2214" s="106"/>
      <c r="AE2214" s="54"/>
      <c r="AF2214" s="104"/>
      <c r="AG2214" s="94"/>
      <c r="AH2214" s="94"/>
      <c r="AI2214"/>
      <c r="AJ2214"/>
      <c r="AM2214" s="13"/>
    </row>
    <row r="2215" spans="1:39" s="8" customFormat="1" ht="24.95" customHeight="1" x14ac:dyDescent="0.25">
      <c r="A2215" s="66" t="str">
        <f t="shared" si="34"/>
        <v/>
      </c>
      <c r="B2215" s="62"/>
      <c r="C2215" s="64" t="str">
        <f>IF(B2215="","",VLOOKUP(B2215,'Base productos'!A$2:H$11812,2,FALSE))</f>
        <v/>
      </c>
      <c r="D2215" s="67" t="str">
        <f>IF(B2215="","",VLOOKUP(B2215,'Base productos'!A$2:H$11812,3,FALSE))</f>
        <v/>
      </c>
      <c r="E2215" s="63" t="str">
        <f>IF(B2215="","",VLOOKUP(B2215,'Base productos'!A$2:H$11812,4,FALSE))</f>
        <v/>
      </c>
      <c r="F2215" s="63" t="str">
        <f>IF(B2215="","",VLOOKUP(B2215,'Base productos'!A$2:H$11812,5,FALSE))</f>
        <v/>
      </c>
      <c r="G2215" s="67" t="str">
        <f>IF(B2215="","",VLOOKUP(B2215,'Base productos'!A$2:H$11812,6,FALSE))</f>
        <v/>
      </c>
      <c r="H2215" s="67" t="str">
        <f>IF(B2215="","",VLOOKUP(B2215,'Base productos'!A$2:H$11812,7,FALSE))</f>
        <v/>
      </c>
      <c r="I2215" s="67" t="str">
        <f>IF(B2215="","",VLOOKUP(B2215,'Base productos'!A$2:H$11812,8,FALSE))</f>
        <v/>
      </c>
      <c r="J2215" s="47"/>
      <c r="K2215" s="48"/>
      <c r="L2215" s="69"/>
      <c r="M2215" s="69"/>
      <c r="N2215" s="69"/>
      <c r="O2215" s="69"/>
      <c r="P2215" s="69"/>
      <c r="Q2215" s="69"/>
      <c r="R2215" s="69"/>
      <c r="S2215" s="69"/>
      <c r="T2215" s="69"/>
      <c r="U2215" s="69"/>
      <c r="V2215" s="69"/>
      <c r="W2215" s="69"/>
      <c r="X2215" s="70"/>
      <c r="Y2215" s="69"/>
      <c r="Z2215" s="70"/>
      <c r="AA2215" s="105"/>
      <c r="AB2215" s="107"/>
      <c r="AC2215" s="106"/>
      <c r="AD2215" s="106"/>
      <c r="AE2215" s="54"/>
      <c r="AF2215" s="104"/>
      <c r="AG2215" s="94"/>
      <c r="AH2215" s="94"/>
      <c r="AI2215"/>
      <c r="AJ2215"/>
      <c r="AM2215" s="13"/>
    </row>
    <row r="2216" spans="1:39" s="8" customFormat="1" ht="24.95" customHeight="1" x14ac:dyDescent="0.25">
      <c r="A2216" s="66" t="str">
        <f t="shared" si="34"/>
        <v/>
      </c>
      <c r="B2216" s="62"/>
      <c r="C2216" s="64" t="str">
        <f>IF(B2216="","",VLOOKUP(B2216,'Base productos'!A$2:H$11812,2,FALSE))</f>
        <v/>
      </c>
      <c r="D2216" s="67" t="str">
        <f>IF(B2216="","",VLOOKUP(B2216,'Base productos'!A$2:H$11812,3,FALSE))</f>
        <v/>
      </c>
      <c r="E2216" s="63" t="str">
        <f>IF(B2216="","",VLOOKUP(B2216,'Base productos'!A$2:H$11812,4,FALSE))</f>
        <v/>
      </c>
      <c r="F2216" s="63" t="str">
        <f>IF(B2216="","",VLOOKUP(B2216,'Base productos'!A$2:H$11812,5,FALSE))</f>
        <v/>
      </c>
      <c r="G2216" s="67" t="str">
        <f>IF(B2216="","",VLOOKUP(B2216,'Base productos'!A$2:H$11812,6,FALSE))</f>
        <v/>
      </c>
      <c r="H2216" s="67" t="str">
        <f>IF(B2216="","",VLOOKUP(B2216,'Base productos'!A$2:H$11812,7,FALSE))</f>
        <v/>
      </c>
      <c r="I2216" s="67" t="str">
        <f>IF(B2216="","",VLOOKUP(B2216,'Base productos'!A$2:H$11812,8,FALSE))</f>
        <v/>
      </c>
      <c r="J2216" s="47"/>
      <c r="K2216" s="48"/>
      <c r="L2216" s="69"/>
      <c r="M2216" s="69"/>
      <c r="N2216" s="69"/>
      <c r="O2216" s="69"/>
      <c r="P2216" s="69"/>
      <c r="Q2216" s="69"/>
      <c r="R2216" s="69"/>
      <c r="S2216" s="69"/>
      <c r="T2216" s="69"/>
      <c r="U2216" s="69"/>
      <c r="V2216" s="69"/>
      <c r="W2216" s="69"/>
      <c r="X2216" s="70"/>
      <c r="Y2216" s="69"/>
      <c r="Z2216" s="70"/>
      <c r="AA2216" s="105"/>
      <c r="AB2216" s="107"/>
      <c r="AC2216" s="106"/>
      <c r="AD2216" s="106"/>
      <c r="AE2216" s="54"/>
      <c r="AF2216" s="104"/>
      <c r="AG2216" s="94"/>
      <c r="AH2216" s="94"/>
      <c r="AI2216"/>
      <c r="AJ2216"/>
      <c r="AM2216" s="13"/>
    </row>
    <row r="2217" spans="1:39" s="8" customFormat="1" ht="24.95" customHeight="1" x14ac:dyDescent="0.25">
      <c r="A2217" s="66" t="str">
        <f t="shared" si="34"/>
        <v/>
      </c>
      <c r="B2217" s="62"/>
      <c r="C2217" s="64" t="str">
        <f>IF(B2217="","",VLOOKUP(B2217,'Base productos'!A$2:H$11812,2,FALSE))</f>
        <v/>
      </c>
      <c r="D2217" s="67" t="str">
        <f>IF(B2217="","",VLOOKUP(B2217,'Base productos'!A$2:H$11812,3,FALSE))</f>
        <v/>
      </c>
      <c r="E2217" s="63" t="str">
        <f>IF(B2217="","",VLOOKUP(B2217,'Base productos'!A$2:H$11812,4,FALSE))</f>
        <v/>
      </c>
      <c r="F2217" s="63" t="str">
        <f>IF(B2217="","",VLOOKUP(B2217,'Base productos'!A$2:H$11812,5,FALSE))</f>
        <v/>
      </c>
      <c r="G2217" s="67" t="str">
        <f>IF(B2217="","",VLOOKUP(B2217,'Base productos'!A$2:H$11812,6,FALSE))</f>
        <v/>
      </c>
      <c r="H2217" s="67" t="str">
        <f>IF(B2217="","",VLOOKUP(B2217,'Base productos'!A$2:H$11812,7,FALSE))</f>
        <v/>
      </c>
      <c r="I2217" s="67" t="str">
        <f>IF(B2217="","",VLOOKUP(B2217,'Base productos'!A$2:H$11812,8,FALSE))</f>
        <v/>
      </c>
      <c r="J2217" s="47"/>
      <c r="K2217" s="48"/>
      <c r="L2217" s="69"/>
      <c r="M2217" s="69"/>
      <c r="N2217" s="69"/>
      <c r="O2217" s="69"/>
      <c r="P2217" s="69"/>
      <c r="Q2217" s="69"/>
      <c r="R2217" s="69"/>
      <c r="S2217" s="69"/>
      <c r="T2217" s="69"/>
      <c r="U2217" s="69"/>
      <c r="V2217" s="69"/>
      <c r="W2217" s="69"/>
      <c r="X2217" s="70"/>
      <c r="Y2217" s="69"/>
      <c r="Z2217" s="70"/>
      <c r="AA2217" s="105"/>
      <c r="AB2217" s="107"/>
      <c r="AC2217" s="106"/>
      <c r="AD2217" s="106"/>
      <c r="AE2217" s="54"/>
      <c r="AF2217" s="104"/>
      <c r="AG2217" s="94"/>
      <c r="AH2217" s="94"/>
      <c r="AI2217"/>
      <c r="AJ2217"/>
      <c r="AM2217" s="13"/>
    </row>
    <row r="2218" spans="1:39" s="8" customFormat="1" ht="24.95" customHeight="1" x14ac:dyDescent="0.25">
      <c r="A2218" s="66" t="str">
        <f t="shared" si="34"/>
        <v/>
      </c>
      <c r="B2218" s="62"/>
      <c r="C2218" s="64" t="str">
        <f>IF(B2218="","",VLOOKUP(B2218,'Base productos'!A$2:H$11812,2,FALSE))</f>
        <v/>
      </c>
      <c r="D2218" s="67" t="str">
        <f>IF(B2218="","",VLOOKUP(B2218,'Base productos'!A$2:H$11812,3,FALSE))</f>
        <v/>
      </c>
      <c r="E2218" s="63" t="str">
        <f>IF(B2218="","",VLOOKUP(B2218,'Base productos'!A$2:H$11812,4,FALSE))</f>
        <v/>
      </c>
      <c r="F2218" s="63" t="str">
        <f>IF(B2218="","",VLOOKUP(B2218,'Base productos'!A$2:H$11812,5,FALSE))</f>
        <v/>
      </c>
      <c r="G2218" s="67" t="str">
        <f>IF(B2218="","",VLOOKUP(B2218,'Base productos'!A$2:H$11812,6,FALSE))</f>
        <v/>
      </c>
      <c r="H2218" s="67" t="str">
        <f>IF(B2218="","",VLOOKUP(B2218,'Base productos'!A$2:H$11812,7,FALSE))</f>
        <v/>
      </c>
      <c r="I2218" s="67" t="str">
        <f>IF(B2218="","",VLOOKUP(B2218,'Base productos'!A$2:H$11812,8,FALSE))</f>
        <v/>
      </c>
      <c r="J2218" s="47"/>
      <c r="K2218" s="48"/>
      <c r="L2218" s="69"/>
      <c r="M2218" s="69"/>
      <c r="N2218" s="69"/>
      <c r="O2218" s="69"/>
      <c r="P2218" s="69"/>
      <c r="Q2218" s="69"/>
      <c r="R2218" s="69"/>
      <c r="S2218" s="69"/>
      <c r="T2218" s="69"/>
      <c r="U2218" s="69"/>
      <c r="V2218" s="69"/>
      <c r="W2218" s="69"/>
      <c r="X2218" s="70"/>
      <c r="Y2218" s="69"/>
      <c r="Z2218" s="70"/>
      <c r="AA2218" s="105"/>
      <c r="AB2218" s="107"/>
      <c r="AC2218" s="106"/>
      <c r="AD2218" s="106"/>
      <c r="AE2218" s="54"/>
      <c r="AF2218" s="104"/>
      <c r="AG2218" s="94"/>
      <c r="AH2218" s="94"/>
      <c r="AI2218"/>
      <c r="AJ2218"/>
      <c r="AM2218" s="13"/>
    </row>
    <row r="2219" spans="1:39" s="8" customFormat="1" ht="24.95" customHeight="1" x14ac:dyDescent="0.25">
      <c r="A2219" s="66" t="str">
        <f t="shared" si="34"/>
        <v/>
      </c>
      <c r="B2219" s="62"/>
      <c r="C2219" s="64" t="str">
        <f>IF(B2219="","",VLOOKUP(B2219,'Base productos'!A$2:H$11812,2,FALSE))</f>
        <v/>
      </c>
      <c r="D2219" s="67" t="str">
        <f>IF(B2219="","",VLOOKUP(B2219,'Base productos'!A$2:H$11812,3,FALSE))</f>
        <v/>
      </c>
      <c r="E2219" s="63" t="str">
        <f>IF(B2219="","",VLOOKUP(B2219,'Base productos'!A$2:H$11812,4,FALSE))</f>
        <v/>
      </c>
      <c r="F2219" s="63" t="str">
        <f>IF(B2219="","",VLOOKUP(B2219,'Base productos'!A$2:H$11812,5,FALSE))</f>
        <v/>
      </c>
      <c r="G2219" s="67" t="str">
        <f>IF(B2219="","",VLOOKUP(B2219,'Base productos'!A$2:H$11812,6,FALSE))</f>
        <v/>
      </c>
      <c r="H2219" s="67" t="str">
        <f>IF(B2219="","",VLOOKUP(B2219,'Base productos'!A$2:H$11812,7,FALSE))</f>
        <v/>
      </c>
      <c r="I2219" s="67" t="str">
        <f>IF(B2219="","",VLOOKUP(B2219,'Base productos'!A$2:H$11812,8,FALSE))</f>
        <v/>
      </c>
      <c r="J2219" s="47"/>
      <c r="K2219" s="48"/>
      <c r="L2219" s="69"/>
      <c r="M2219" s="69"/>
      <c r="N2219" s="69"/>
      <c r="O2219" s="69"/>
      <c r="P2219" s="69"/>
      <c r="Q2219" s="69"/>
      <c r="R2219" s="69"/>
      <c r="S2219" s="69"/>
      <c r="T2219" s="69"/>
      <c r="U2219" s="69"/>
      <c r="V2219" s="69"/>
      <c r="W2219" s="69"/>
      <c r="X2219" s="70"/>
      <c r="Y2219" s="69"/>
      <c r="Z2219" s="70"/>
      <c r="AA2219" s="105"/>
      <c r="AB2219" s="107"/>
      <c r="AC2219" s="106"/>
      <c r="AD2219" s="106"/>
      <c r="AE2219" s="54"/>
      <c r="AF2219" s="104"/>
      <c r="AG2219" s="94"/>
      <c r="AH2219" s="94"/>
      <c r="AI2219"/>
      <c r="AJ2219"/>
      <c r="AM2219" s="13"/>
    </row>
    <row r="2220" spans="1:39" s="8" customFormat="1" ht="24.95" customHeight="1" x14ac:dyDescent="0.25">
      <c r="A2220" s="66" t="str">
        <f t="shared" si="34"/>
        <v/>
      </c>
      <c r="B2220" s="62"/>
      <c r="C2220" s="64" t="str">
        <f>IF(B2220="","",VLOOKUP(B2220,'Base productos'!A$2:H$11812,2,FALSE))</f>
        <v/>
      </c>
      <c r="D2220" s="67" t="str">
        <f>IF(B2220="","",VLOOKUP(B2220,'Base productos'!A$2:H$11812,3,FALSE))</f>
        <v/>
      </c>
      <c r="E2220" s="63" t="str">
        <f>IF(B2220="","",VLOOKUP(B2220,'Base productos'!A$2:H$11812,4,FALSE))</f>
        <v/>
      </c>
      <c r="F2220" s="63" t="str">
        <f>IF(B2220="","",VLOOKUP(B2220,'Base productos'!A$2:H$11812,5,FALSE))</f>
        <v/>
      </c>
      <c r="G2220" s="67" t="str">
        <f>IF(B2220="","",VLOOKUP(B2220,'Base productos'!A$2:H$11812,6,FALSE))</f>
        <v/>
      </c>
      <c r="H2220" s="67" t="str">
        <f>IF(B2220="","",VLOOKUP(B2220,'Base productos'!A$2:H$11812,7,FALSE))</f>
        <v/>
      </c>
      <c r="I2220" s="67" t="str">
        <f>IF(B2220="","",VLOOKUP(B2220,'Base productos'!A$2:H$11812,8,FALSE))</f>
        <v/>
      </c>
      <c r="J2220" s="47"/>
      <c r="K2220" s="48"/>
      <c r="L2220" s="69"/>
      <c r="M2220" s="69"/>
      <c r="N2220" s="69"/>
      <c r="O2220" s="69"/>
      <c r="P2220" s="69"/>
      <c r="Q2220" s="69"/>
      <c r="R2220" s="69"/>
      <c r="S2220" s="69"/>
      <c r="T2220" s="69"/>
      <c r="U2220" s="69"/>
      <c r="V2220" s="69"/>
      <c r="W2220" s="69"/>
      <c r="X2220" s="70"/>
      <c r="Y2220" s="69"/>
      <c r="Z2220" s="70"/>
      <c r="AA2220" s="105"/>
      <c r="AB2220" s="107"/>
      <c r="AC2220" s="106"/>
      <c r="AD2220" s="106"/>
      <c r="AE2220" s="54"/>
      <c r="AF2220" s="104"/>
      <c r="AG2220" s="94"/>
      <c r="AH2220" s="94"/>
      <c r="AI2220"/>
      <c r="AJ2220"/>
      <c r="AM2220" s="13"/>
    </row>
    <row r="2221" spans="1:39" s="8" customFormat="1" ht="24.95" customHeight="1" x14ac:dyDescent="0.25">
      <c r="A2221" s="66" t="str">
        <f t="shared" si="34"/>
        <v/>
      </c>
      <c r="B2221" s="62"/>
      <c r="C2221" s="64" t="str">
        <f>IF(B2221="","",VLOOKUP(B2221,'Base productos'!A$2:H$11812,2,FALSE))</f>
        <v/>
      </c>
      <c r="D2221" s="67" t="str">
        <f>IF(B2221="","",VLOOKUP(B2221,'Base productos'!A$2:H$11812,3,FALSE))</f>
        <v/>
      </c>
      <c r="E2221" s="63" t="str">
        <f>IF(B2221="","",VLOOKUP(B2221,'Base productos'!A$2:H$11812,4,FALSE))</f>
        <v/>
      </c>
      <c r="F2221" s="63" t="str">
        <f>IF(B2221="","",VLOOKUP(B2221,'Base productos'!A$2:H$11812,5,FALSE))</f>
        <v/>
      </c>
      <c r="G2221" s="67" t="str">
        <f>IF(B2221="","",VLOOKUP(B2221,'Base productos'!A$2:H$11812,6,FALSE))</f>
        <v/>
      </c>
      <c r="H2221" s="67" t="str">
        <f>IF(B2221="","",VLOOKUP(B2221,'Base productos'!A$2:H$11812,7,FALSE))</f>
        <v/>
      </c>
      <c r="I2221" s="67" t="str">
        <f>IF(B2221="","",VLOOKUP(B2221,'Base productos'!A$2:H$11812,8,FALSE))</f>
        <v/>
      </c>
      <c r="J2221" s="47"/>
      <c r="K2221" s="48"/>
      <c r="L2221" s="69"/>
      <c r="M2221" s="69"/>
      <c r="N2221" s="69"/>
      <c r="O2221" s="69"/>
      <c r="P2221" s="69"/>
      <c r="Q2221" s="69"/>
      <c r="R2221" s="69"/>
      <c r="S2221" s="69"/>
      <c r="T2221" s="69"/>
      <c r="U2221" s="69"/>
      <c r="V2221" s="69"/>
      <c r="W2221" s="69"/>
      <c r="X2221" s="70"/>
      <c r="Y2221" s="69"/>
      <c r="Z2221" s="70"/>
      <c r="AA2221" s="105"/>
      <c r="AB2221" s="107"/>
      <c r="AC2221" s="106"/>
      <c r="AD2221" s="106"/>
      <c r="AE2221" s="54"/>
      <c r="AF2221" s="104"/>
      <c r="AG2221" s="94"/>
      <c r="AH2221" s="94"/>
      <c r="AI2221"/>
      <c r="AJ2221"/>
      <c r="AM2221" s="13"/>
    </row>
    <row r="2222" spans="1:39" s="8" customFormat="1" ht="24.95" customHeight="1" x14ac:dyDescent="0.25">
      <c r="A2222" s="66" t="str">
        <f t="shared" si="34"/>
        <v/>
      </c>
      <c r="B2222" s="62"/>
      <c r="C2222" s="64" t="str">
        <f>IF(B2222="","",VLOOKUP(B2222,'Base productos'!A$2:H$11812,2,FALSE))</f>
        <v/>
      </c>
      <c r="D2222" s="67" t="str">
        <f>IF(B2222="","",VLOOKUP(B2222,'Base productos'!A$2:H$11812,3,FALSE))</f>
        <v/>
      </c>
      <c r="E2222" s="63" t="str">
        <f>IF(B2222="","",VLOOKUP(B2222,'Base productos'!A$2:H$11812,4,FALSE))</f>
        <v/>
      </c>
      <c r="F2222" s="63" t="str">
        <f>IF(B2222="","",VLOOKUP(B2222,'Base productos'!A$2:H$11812,5,FALSE))</f>
        <v/>
      </c>
      <c r="G2222" s="67" t="str">
        <f>IF(B2222="","",VLOOKUP(B2222,'Base productos'!A$2:H$11812,6,FALSE))</f>
        <v/>
      </c>
      <c r="H2222" s="67" t="str">
        <f>IF(B2222="","",VLOOKUP(B2222,'Base productos'!A$2:H$11812,7,FALSE))</f>
        <v/>
      </c>
      <c r="I2222" s="67" t="str">
        <f>IF(B2222="","",VLOOKUP(B2222,'Base productos'!A$2:H$11812,8,FALSE))</f>
        <v/>
      </c>
      <c r="J2222" s="47"/>
      <c r="K2222" s="48"/>
      <c r="L2222" s="69"/>
      <c r="M2222" s="69"/>
      <c r="N2222" s="69"/>
      <c r="O2222" s="69"/>
      <c r="P2222" s="69"/>
      <c r="Q2222" s="69"/>
      <c r="R2222" s="69"/>
      <c r="S2222" s="69"/>
      <c r="T2222" s="69"/>
      <c r="U2222" s="69"/>
      <c r="V2222" s="69"/>
      <c r="W2222" s="69"/>
      <c r="X2222" s="70"/>
      <c r="Y2222" s="69"/>
      <c r="Z2222" s="70"/>
      <c r="AA2222" s="105"/>
      <c r="AB2222" s="107"/>
      <c r="AC2222" s="106"/>
      <c r="AD2222" s="106"/>
      <c r="AE2222" s="54"/>
      <c r="AF2222" s="104"/>
      <c r="AG2222" s="94"/>
      <c r="AH2222" s="94"/>
      <c r="AI2222"/>
      <c r="AJ2222"/>
      <c r="AM2222" s="13"/>
    </row>
    <row r="2223" spans="1:39" s="8" customFormat="1" ht="24.95" customHeight="1" x14ac:dyDescent="0.25">
      <c r="A2223" s="66" t="str">
        <f t="shared" si="34"/>
        <v/>
      </c>
      <c r="B2223" s="62"/>
      <c r="C2223" s="64" t="str">
        <f>IF(B2223="","",VLOOKUP(B2223,'Base productos'!A$2:H$11812,2,FALSE))</f>
        <v/>
      </c>
      <c r="D2223" s="67" t="str">
        <f>IF(B2223="","",VLOOKUP(B2223,'Base productos'!A$2:H$11812,3,FALSE))</f>
        <v/>
      </c>
      <c r="E2223" s="63" t="str">
        <f>IF(B2223="","",VLOOKUP(B2223,'Base productos'!A$2:H$11812,4,FALSE))</f>
        <v/>
      </c>
      <c r="F2223" s="63" t="str">
        <f>IF(B2223="","",VLOOKUP(B2223,'Base productos'!A$2:H$11812,5,FALSE))</f>
        <v/>
      </c>
      <c r="G2223" s="67" t="str">
        <f>IF(B2223="","",VLOOKUP(B2223,'Base productos'!A$2:H$11812,6,FALSE))</f>
        <v/>
      </c>
      <c r="H2223" s="67" t="str">
        <f>IF(B2223="","",VLOOKUP(B2223,'Base productos'!A$2:H$11812,7,FALSE))</f>
        <v/>
      </c>
      <c r="I2223" s="67" t="str">
        <f>IF(B2223="","",VLOOKUP(B2223,'Base productos'!A$2:H$11812,8,FALSE))</f>
        <v/>
      </c>
      <c r="J2223" s="47"/>
      <c r="K2223" s="48"/>
      <c r="L2223" s="69"/>
      <c r="M2223" s="69"/>
      <c r="N2223" s="69"/>
      <c r="O2223" s="69"/>
      <c r="P2223" s="69"/>
      <c r="Q2223" s="69"/>
      <c r="R2223" s="69"/>
      <c r="S2223" s="69"/>
      <c r="T2223" s="69"/>
      <c r="U2223" s="69"/>
      <c r="V2223" s="69"/>
      <c r="W2223" s="69"/>
      <c r="X2223" s="70"/>
      <c r="Y2223" s="69"/>
      <c r="Z2223" s="70"/>
      <c r="AA2223" s="105"/>
      <c r="AB2223" s="107"/>
      <c r="AC2223" s="106"/>
      <c r="AD2223" s="106"/>
      <c r="AE2223" s="54"/>
      <c r="AF2223" s="104"/>
      <c r="AG2223" s="94"/>
      <c r="AH2223" s="94"/>
      <c r="AI2223"/>
      <c r="AJ2223"/>
      <c r="AM2223" s="13"/>
    </row>
    <row r="2224" spans="1:39" s="8" customFormat="1" ht="24.95" customHeight="1" x14ac:dyDescent="0.25">
      <c r="A2224" s="66" t="str">
        <f t="shared" si="34"/>
        <v/>
      </c>
      <c r="B2224" s="62"/>
      <c r="C2224" s="64" t="str">
        <f>IF(B2224="","",VLOOKUP(B2224,'Base productos'!A$2:H$11812,2,FALSE))</f>
        <v/>
      </c>
      <c r="D2224" s="67" t="str">
        <f>IF(B2224="","",VLOOKUP(B2224,'Base productos'!A$2:H$11812,3,FALSE))</f>
        <v/>
      </c>
      <c r="E2224" s="63" t="str">
        <f>IF(B2224="","",VLOOKUP(B2224,'Base productos'!A$2:H$11812,4,FALSE))</f>
        <v/>
      </c>
      <c r="F2224" s="63" t="str">
        <f>IF(B2224="","",VLOOKUP(B2224,'Base productos'!A$2:H$11812,5,FALSE))</f>
        <v/>
      </c>
      <c r="G2224" s="67" t="str">
        <f>IF(B2224="","",VLOOKUP(B2224,'Base productos'!A$2:H$11812,6,FALSE))</f>
        <v/>
      </c>
      <c r="H2224" s="67" t="str">
        <f>IF(B2224="","",VLOOKUP(B2224,'Base productos'!A$2:H$11812,7,FALSE))</f>
        <v/>
      </c>
      <c r="I2224" s="67" t="str">
        <f>IF(B2224="","",VLOOKUP(B2224,'Base productos'!A$2:H$11812,8,FALSE))</f>
        <v/>
      </c>
      <c r="J2224" s="47"/>
      <c r="K2224" s="48"/>
      <c r="L2224" s="69"/>
      <c r="M2224" s="69"/>
      <c r="N2224" s="69"/>
      <c r="O2224" s="69"/>
      <c r="P2224" s="69"/>
      <c r="Q2224" s="69"/>
      <c r="R2224" s="69"/>
      <c r="S2224" s="69"/>
      <c r="T2224" s="69"/>
      <c r="U2224" s="69"/>
      <c r="V2224" s="69"/>
      <c r="W2224" s="69"/>
      <c r="X2224" s="70"/>
      <c r="Y2224" s="69"/>
      <c r="Z2224" s="70"/>
      <c r="AA2224" s="105"/>
      <c r="AB2224" s="107"/>
      <c r="AC2224" s="106"/>
      <c r="AD2224" s="106"/>
      <c r="AE2224" s="54"/>
      <c r="AF2224" s="104"/>
      <c r="AG2224" s="94"/>
      <c r="AH2224" s="94"/>
      <c r="AI2224"/>
      <c r="AJ2224"/>
      <c r="AM2224" s="13"/>
    </row>
    <row r="2225" spans="1:39" s="8" customFormat="1" ht="24.95" customHeight="1" x14ac:dyDescent="0.25">
      <c r="A2225" s="66" t="str">
        <f t="shared" si="34"/>
        <v/>
      </c>
      <c r="B2225" s="62"/>
      <c r="C2225" s="64" t="str">
        <f>IF(B2225="","",VLOOKUP(B2225,'Base productos'!A$2:H$11812,2,FALSE))</f>
        <v/>
      </c>
      <c r="D2225" s="67" t="str">
        <f>IF(B2225="","",VLOOKUP(B2225,'Base productos'!A$2:H$11812,3,FALSE))</f>
        <v/>
      </c>
      <c r="E2225" s="63" t="str">
        <f>IF(B2225="","",VLOOKUP(B2225,'Base productos'!A$2:H$11812,4,FALSE))</f>
        <v/>
      </c>
      <c r="F2225" s="63" t="str">
        <f>IF(B2225="","",VLOOKUP(B2225,'Base productos'!A$2:H$11812,5,FALSE))</f>
        <v/>
      </c>
      <c r="G2225" s="67" t="str">
        <f>IF(B2225="","",VLOOKUP(B2225,'Base productos'!A$2:H$11812,6,FALSE))</f>
        <v/>
      </c>
      <c r="H2225" s="67" t="str">
        <f>IF(B2225="","",VLOOKUP(B2225,'Base productos'!A$2:H$11812,7,FALSE))</f>
        <v/>
      </c>
      <c r="I2225" s="67" t="str">
        <f>IF(B2225="","",VLOOKUP(B2225,'Base productos'!A$2:H$11812,8,FALSE))</f>
        <v/>
      </c>
      <c r="J2225" s="47"/>
      <c r="K2225" s="48"/>
      <c r="L2225" s="69"/>
      <c r="M2225" s="69"/>
      <c r="N2225" s="69"/>
      <c r="O2225" s="69"/>
      <c r="P2225" s="69"/>
      <c r="Q2225" s="69"/>
      <c r="R2225" s="69"/>
      <c r="S2225" s="69"/>
      <c r="T2225" s="69"/>
      <c r="U2225" s="69"/>
      <c r="V2225" s="69"/>
      <c r="W2225" s="69"/>
      <c r="X2225" s="70"/>
      <c r="Y2225" s="69"/>
      <c r="Z2225" s="70"/>
      <c r="AA2225" s="105"/>
      <c r="AB2225" s="107"/>
      <c r="AC2225" s="106"/>
      <c r="AD2225" s="106"/>
      <c r="AE2225" s="54"/>
      <c r="AF2225" s="104"/>
      <c r="AG2225" s="94"/>
      <c r="AH2225" s="94"/>
      <c r="AI2225"/>
      <c r="AJ2225"/>
      <c r="AM2225" s="13"/>
    </row>
    <row r="2226" spans="1:39" s="8" customFormat="1" ht="24.95" customHeight="1" x14ac:dyDescent="0.25">
      <c r="A2226" s="66" t="str">
        <f t="shared" si="34"/>
        <v/>
      </c>
      <c r="B2226" s="62"/>
      <c r="C2226" s="64" t="str">
        <f>IF(B2226="","",VLOOKUP(B2226,'Base productos'!A$2:H$11812,2,FALSE))</f>
        <v/>
      </c>
      <c r="D2226" s="67" t="str">
        <f>IF(B2226="","",VLOOKUP(B2226,'Base productos'!A$2:H$11812,3,FALSE))</f>
        <v/>
      </c>
      <c r="E2226" s="63" t="str">
        <f>IF(B2226="","",VLOOKUP(B2226,'Base productos'!A$2:H$11812,4,FALSE))</f>
        <v/>
      </c>
      <c r="F2226" s="63" t="str">
        <f>IF(B2226="","",VLOOKUP(B2226,'Base productos'!A$2:H$11812,5,FALSE))</f>
        <v/>
      </c>
      <c r="G2226" s="67" t="str">
        <f>IF(B2226="","",VLOOKUP(B2226,'Base productos'!A$2:H$11812,6,FALSE))</f>
        <v/>
      </c>
      <c r="H2226" s="67" t="str">
        <f>IF(B2226="","",VLOOKUP(B2226,'Base productos'!A$2:H$11812,7,FALSE))</f>
        <v/>
      </c>
      <c r="I2226" s="67" t="str">
        <f>IF(B2226="","",VLOOKUP(B2226,'Base productos'!A$2:H$11812,8,FALSE))</f>
        <v/>
      </c>
      <c r="J2226" s="47"/>
      <c r="K2226" s="48"/>
      <c r="L2226" s="69"/>
      <c r="M2226" s="69"/>
      <c r="N2226" s="69"/>
      <c r="O2226" s="69"/>
      <c r="P2226" s="69"/>
      <c r="Q2226" s="69"/>
      <c r="R2226" s="69"/>
      <c r="S2226" s="69"/>
      <c r="T2226" s="69"/>
      <c r="U2226" s="69"/>
      <c r="V2226" s="69"/>
      <c r="W2226" s="69"/>
      <c r="X2226" s="70"/>
      <c r="Y2226" s="69"/>
      <c r="Z2226" s="70"/>
      <c r="AA2226" s="105"/>
      <c r="AB2226" s="107"/>
      <c r="AC2226" s="106"/>
      <c r="AD2226" s="106"/>
      <c r="AE2226" s="54"/>
      <c r="AF2226" s="104"/>
      <c r="AG2226" s="94"/>
      <c r="AH2226" s="94"/>
      <c r="AI2226"/>
      <c r="AJ2226"/>
      <c r="AM2226" s="13"/>
    </row>
    <row r="2227" spans="1:39" s="8" customFormat="1" ht="24.95" customHeight="1" x14ac:dyDescent="0.25">
      <c r="A2227" s="66" t="str">
        <f t="shared" si="34"/>
        <v/>
      </c>
      <c r="B2227" s="62"/>
      <c r="C2227" s="64" t="str">
        <f>IF(B2227="","",VLOOKUP(B2227,'Base productos'!A$2:H$11812,2,FALSE))</f>
        <v/>
      </c>
      <c r="D2227" s="67" t="str">
        <f>IF(B2227="","",VLOOKUP(B2227,'Base productos'!A$2:H$11812,3,FALSE))</f>
        <v/>
      </c>
      <c r="E2227" s="63" t="str">
        <f>IF(B2227="","",VLOOKUP(B2227,'Base productos'!A$2:H$11812,4,FALSE))</f>
        <v/>
      </c>
      <c r="F2227" s="63" t="str">
        <f>IF(B2227="","",VLOOKUP(B2227,'Base productos'!A$2:H$11812,5,FALSE))</f>
        <v/>
      </c>
      <c r="G2227" s="67" t="str">
        <f>IF(B2227="","",VLOOKUP(B2227,'Base productos'!A$2:H$11812,6,FALSE))</f>
        <v/>
      </c>
      <c r="H2227" s="67" t="str">
        <f>IF(B2227="","",VLOOKUP(B2227,'Base productos'!A$2:H$11812,7,FALSE))</f>
        <v/>
      </c>
      <c r="I2227" s="67" t="str">
        <f>IF(B2227="","",VLOOKUP(B2227,'Base productos'!A$2:H$11812,8,FALSE))</f>
        <v/>
      </c>
      <c r="J2227" s="47"/>
      <c r="K2227" s="48"/>
      <c r="L2227" s="69"/>
      <c r="M2227" s="69"/>
      <c r="N2227" s="69"/>
      <c r="O2227" s="69"/>
      <c r="P2227" s="69"/>
      <c r="Q2227" s="69"/>
      <c r="R2227" s="69"/>
      <c r="S2227" s="69"/>
      <c r="T2227" s="69"/>
      <c r="U2227" s="69"/>
      <c r="V2227" s="69"/>
      <c r="W2227" s="69"/>
      <c r="X2227" s="70"/>
      <c r="Y2227" s="69"/>
      <c r="Z2227" s="70"/>
      <c r="AA2227" s="105"/>
      <c r="AB2227" s="107"/>
      <c r="AC2227" s="106"/>
      <c r="AD2227" s="106"/>
      <c r="AE2227" s="54"/>
      <c r="AF2227" s="104"/>
      <c r="AG2227" s="94"/>
      <c r="AH2227" s="94"/>
      <c r="AI2227"/>
      <c r="AJ2227"/>
      <c r="AM2227" s="13"/>
    </row>
    <row r="2228" spans="1:39" s="8" customFormat="1" ht="24.95" customHeight="1" x14ac:dyDescent="0.25">
      <c r="A2228" s="66" t="str">
        <f t="shared" si="34"/>
        <v/>
      </c>
      <c r="B2228" s="62"/>
      <c r="C2228" s="64" t="str">
        <f>IF(B2228="","",VLOOKUP(B2228,'Base productos'!A$2:H$11812,2,FALSE))</f>
        <v/>
      </c>
      <c r="D2228" s="67" t="str">
        <f>IF(B2228="","",VLOOKUP(B2228,'Base productos'!A$2:H$11812,3,FALSE))</f>
        <v/>
      </c>
      <c r="E2228" s="63" t="str">
        <f>IF(B2228="","",VLOOKUP(B2228,'Base productos'!A$2:H$11812,4,FALSE))</f>
        <v/>
      </c>
      <c r="F2228" s="63" t="str">
        <f>IF(B2228="","",VLOOKUP(B2228,'Base productos'!A$2:H$11812,5,FALSE))</f>
        <v/>
      </c>
      <c r="G2228" s="67" t="str">
        <f>IF(B2228="","",VLOOKUP(B2228,'Base productos'!A$2:H$11812,6,FALSE))</f>
        <v/>
      </c>
      <c r="H2228" s="67" t="str">
        <f>IF(B2228="","",VLOOKUP(B2228,'Base productos'!A$2:H$11812,7,FALSE))</f>
        <v/>
      </c>
      <c r="I2228" s="67" t="str">
        <f>IF(B2228="","",VLOOKUP(B2228,'Base productos'!A$2:H$11812,8,FALSE))</f>
        <v/>
      </c>
      <c r="J2228" s="47"/>
      <c r="K2228" s="48"/>
      <c r="L2228" s="69"/>
      <c r="M2228" s="69"/>
      <c r="N2228" s="69"/>
      <c r="O2228" s="69"/>
      <c r="P2228" s="69"/>
      <c r="Q2228" s="69"/>
      <c r="R2228" s="69"/>
      <c r="S2228" s="69"/>
      <c r="T2228" s="69"/>
      <c r="U2228" s="69"/>
      <c r="V2228" s="69"/>
      <c r="W2228" s="69"/>
      <c r="X2228" s="70"/>
      <c r="Y2228" s="69"/>
      <c r="Z2228" s="70"/>
      <c r="AA2228" s="105"/>
      <c r="AB2228" s="107"/>
      <c r="AC2228" s="106"/>
      <c r="AD2228" s="106"/>
      <c r="AE2228" s="54"/>
      <c r="AF2228" s="104"/>
      <c r="AG2228" s="94"/>
      <c r="AH2228" s="94"/>
      <c r="AI2228"/>
      <c r="AJ2228"/>
      <c r="AM2228" s="13"/>
    </row>
    <row r="2229" spans="1:39" s="8" customFormat="1" ht="24.95" customHeight="1" x14ac:dyDescent="0.25">
      <c r="A2229" s="66" t="str">
        <f t="shared" si="34"/>
        <v/>
      </c>
      <c r="B2229" s="62"/>
      <c r="C2229" s="64" t="str">
        <f>IF(B2229="","",VLOOKUP(B2229,'Base productos'!A$2:H$11812,2,FALSE))</f>
        <v/>
      </c>
      <c r="D2229" s="67" t="str">
        <f>IF(B2229="","",VLOOKUP(B2229,'Base productos'!A$2:H$11812,3,FALSE))</f>
        <v/>
      </c>
      <c r="E2229" s="63" t="str">
        <f>IF(B2229="","",VLOOKUP(B2229,'Base productos'!A$2:H$11812,4,FALSE))</f>
        <v/>
      </c>
      <c r="F2229" s="63" t="str">
        <f>IF(B2229="","",VLOOKUP(B2229,'Base productos'!A$2:H$11812,5,FALSE))</f>
        <v/>
      </c>
      <c r="G2229" s="67" t="str">
        <f>IF(B2229="","",VLOOKUP(B2229,'Base productos'!A$2:H$11812,6,FALSE))</f>
        <v/>
      </c>
      <c r="H2229" s="67" t="str">
        <f>IF(B2229="","",VLOOKUP(B2229,'Base productos'!A$2:H$11812,7,FALSE))</f>
        <v/>
      </c>
      <c r="I2229" s="67" t="str">
        <f>IF(B2229="","",VLOOKUP(B2229,'Base productos'!A$2:H$11812,8,FALSE))</f>
        <v/>
      </c>
      <c r="J2229" s="47"/>
      <c r="K2229" s="48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  <c r="W2229" s="69"/>
      <c r="X2229" s="70"/>
      <c r="Y2229" s="69"/>
      <c r="Z2229" s="70"/>
      <c r="AA2229" s="105"/>
      <c r="AB2229" s="107"/>
      <c r="AC2229" s="106"/>
      <c r="AD2229" s="106"/>
      <c r="AE2229" s="54"/>
      <c r="AF2229" s="104"/>
      <c r="AG2229" s="94"/>
      <c r="AH2229" s="94"/>
      <c r="AI2229"/>
      <c r="AJ2229"/>
      <c r="AM2229" s="13"/>
    </row>
    <row r="2230" spans="1:39" s="8" customFormat="1" ht="24.95" customHeight="1" x14ac:dyDescent="0.25">
      <c r="A2230" s="66" t="str">
        <f t="shared" si="34"/>
        <v/>
      </c>
      <c r="B2230" s="62"/>
      <c r="C2230" s="64" t="str">
        <f>IF(B2230="","",VLOOKUP(B2230,'Base productos'!A$2:H$11812,2,FALSE))</f>
        <v/>
      </c>
      <c r="D2230" s="67" t="str">
        <f>IF(B2230="","",VLOOKUP(B2230,'Base productos'!A$2:H$11812,3,FALSE))</f>
        <v/>
      </c>
      <c r="E2230" s="63" t="str">
        <f>IF(B2230="","",VLOOKUP(B2230,'Base productos'!A$2:H$11812,4,FALSE))</f>
        <v/>
      </c>
      <c r="F2230" s="63" t="str">
        <f>IF(B2230="","",VLOOKUP(B2230,'Base productos'!A$2:H$11812,5,FALSE))</f>
        <v/>
      </c>
      <c r="G2230" s="67" t="str">
        <f>IF(B2230="","",VLOOKUP(B2230,'Base productos'!A$2:H$11812,6,FALSE))</f>
        <v/>
      </c>
      <c r="H2230" s="67" t="str">
        <f>IF(B2230="","",VLOOKUP(B2230,'Base productos'!A$2:H$11812,7,FALSE))</f>
        <v/>
      </c>
      <c r="I2230" s="67" t="str">
        <f>IF(B2230="","",VLOOKUP(B2230,'Base productos'!A$2:H$11812,8,FALSE))</f>
        <v/>
      </c>
      <c r="J2230" s="47"/>
      <c r="K2230" s="48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  <c r="W2230" s="69"/>
      <c r="X2230" s="70"/>
      <c r="Y2230" s="69"/>
      <c r="Z2230" s="70"/>
      <c r="AA2230" s="105"/>
      <c r="AB2230" s="107"/>
      <c r="AC2230" s="106"/>
      <c r="AD2230" s="106"/>
      <c r="AE2230" s="54"/>
      <c r="AF2230" s="104"/>
      <c r="AG2230" s="94"/>
      <c r="AH2230" s="94"/>
      <c r="AI2230"/>
      <c r="AJ2230"/>
      <c r="AM2230" s="13"/>
    </row>
    <row r="2231" spans="1:39" s="8" customFormat="1" ht="24.95" customHeight="1" x14ac:dyDescent="0.25">
      <c r="A2231" s="66" t="str">
        <f t="shared" si="34"/>
        <v/>
      </c>
      <c r="B2231" s="62"/>
      <c r="C2231" s="64" t="str">
        <f>IF(B2231="","",VLOOKUP(B2231,'Base productos'!A$2:H$11812,2,FALSE))</f>
        <v/>
      </c>
      <c r="D2231" s="67" t="str">
        <f>IF(B2231="","",VLOOKUP(B2231,'Base productos'!A$2:H$11812,3,FALSE))</f>
        <v/>
      </c>
      <c r="E2231" s="63" t="str">
        <f>IF(B2231="","",VLOOKUP(B2231,'Base productos'!A$2:H$11812,4,FALSE))</f>
        <v/>
      </c>
      <c r="F2231" s="63" t="str">
        <f>IF(B2231="","",VLOOKUP(B2231,'Base productos'!A$2:H$11812,5,FALSE))</f>
        <v/>
      </c>
      <c r="G2231" s="67" t="str">
        <f>IF(B2231="","",VLOOKUP(B2231,'Base productos'!A$2:H$11812,6,FALSE))</f>
        <v/>
      </c>
      <c r="H2231" s="67" t="str">
        <f>IF(B2231="","",VLOOKUP(B2231,'Base productos'!A$2:H$11812,7,FALSE))</f>
        <v/>
      </c>
      <c r="I2231" s="67" t="str">
        <f>IF(B2231="","",VLOOKUP(B2231,'Base productos'!A$2:H$11812,8,FALSE))</f>
        <v/>
      </c>
      <c r="J2231" s="47"/>
      <c r="K2231" s="48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  <c r="W2231" s="69"/>
      <c r="X2231" s="70"/>
      <c r="Y2231" s="69"/>
      <c r="Z2231" s="70"/>
      <c r="AA2231" s="105"/>
      <c r="AB2231" s="107"/>
      <c r="AC2231" s="106"/>
      <c r="AD2231" s="106"/>
      <c r="AE2231" s="54"/>
      <c r="AF2231" s="104"/>
      <c r="AG2231" s="94"/>
      <c r="AH2231" s="94"/>
      <c r="AI2231"/>
      <c r="AJ2231"/>
      <c r="AM2231" s="13"/>
    </row>
    <row r="2232" spans="1:39" s="8" customFormat="1" ht="24.95" customHeight="1" x14ac:dyDescent="0.25">
      <c r="A2232" s="66" t="str">
        <f t="shared" si="34"/>
        <v/>
      </c>
      <c r="B2232" s="62"/>
      <c r="C2232" s="64" t="str">
        <f>IF(B2232="","",VLOOKUP(B2232,'Base productos'!A$2:H$11812,2,FALSE))</f>
        <v/>
      </c>
      <c r="D2232" s="67" t="str">
        <f>IF(B2232="","",VLOOKUP(B2232,'Base productos'!A$2:H$11812,3,FALSE))</f>
        <v/>
      </c>
      <c r="E2232" s="63" t="str">
        <f>IF(B2232="","",VLOOKUP(B2232,'Base productos'!A$2:H$11812,4,FALSE))</f>
        <v/>
      </c>
      <c r="F2232" s="63" t="str">
        <f>IF(B2232="","",VLOOKUP(B2232,'Base productos'!A$2:H$11812,5,FALSE))</f>
        <v/>
      </c>
      <c r="G2232" s="67" t="str">
        <f>IF(B2232="","",VLOOKUP(B2232,'Base productos'!A$2:H$11812,6,FALSE))</f>
        <v/>
      </c>
      <c r="H2232" s="67" t="str">
        <f>IF(B2232="","",VLOOKUP(B2232,'Base productos'!A$2:H$11812,7,FALSE))</f>
        <v/>
      </c>
      <c r="I2232" s="67" t="str">
        <f>IF(B2232="","",VLOOKUP(B2232,'Base productos'!A$2:H$11812,8,FALSE))</f>
        <v/>
      </c>
      <c r="J2232" s="47"/>
      <c r="K2232" s="48"/>
      <c r="L2232" s="69"/>
      <c r="M2232" s="69"/>
      <c r="N2232" s="69"/>
      <c r="O2232" s="69"/>
      <c r="P2232" s="69"/>
      <c r="Q2232" s="69"/>
      <c r="R2232" s="69"/>
      <c r="S2232" s="69"/>
      <c r="T2232" s="69"/>
      <c r="U2232" s="69"/>
      <c r="V2232" s="69"/>
      <c r="W2232" s="69"/>
      <c r="X2232" s="70"/>
      <c r="Y2232" s="69"/>
      <c r="Z2232" s="70"/>
      <c r="AA2232" s="105"/>
      <c r="AB2232" s="107"/>
      <c r="AC2232" s="106"/>
      <c r="AD2232" s="106"/>
      <c r="AE2232" s="54"/>
      <c r="AF2232" s="104"/>
      <c r="AG2232" s="94"/>
      <c r="AH2232" s="94"/>
      <c r="AI2232"/>
      <c r="AJ2232"/>
      <c r="AM2232" s="13"/>
    </row>
    <row r="2233" spans="1:39" s="8" customFormat="1" ht="24.95" customHeight="1" x14ac:dyDescent="0.25">
      <c r="A2233" s="66" t="str">
        <f t="shared" si="34"/>
        <v/>
      </c>
      <c r="B2233" s="62"/>
      <c r="C2233" s="64" t="str">
        <f>IF(B2233="","",VLOOKUP(B2233,'Base productos'!A$2:H$11812,2,FALSE))</f>
        <v/>
      </c>
      <c r="D2233" s="67" t="str">
        <f>IF(B2233="","",VLOOKUP(B2233,'Base productos'!A$2:H$11812,3,FALSE))</f>
        <v/>
      </c>
      <c r="E2233" s="63" t="str">
        <f>IF(B2233="","",VLOOKUP(B2233,'Base productos'!A$2:H$11812,4,FALSE))</f>
        <v/>
      </c>
      <c r="F2233" s="63" t="str">
        <f>IF(B2233="","",VLOOKUP(B2233,'Base productos'!A$2:H$11812,5,FALSE))</f>
        <v/>
      </c>
      <c r="G2233" s="67" t="str">
        <f>IF(B2233="","",VLOOKUP(B2233,'Base productos'!A$2:H$11812,6,FALSE))</f>
        <v/>
      </c>
      <c r="H2233" s="67" t="str">
        <f>IF(B2233="","",VLOOKUP(B2233,'Base productos'!A$2:H$11812,7,FALSE))</f>
        <v/>
      </c>
      <c r="I2233" s="67" t="str">
        <f>IF(B2233="","",VLOOKUP(B2233,'Base productos'!A$2:H$11812,8,FALSE))</f>
        <v/>
      </c>
      <c r="J2233" s="47"/>
      <c r="K2233" s="48"/>
      <c r="L2233" s="69"/>
      <c r="M2233" s="69"/>
      <c r="N2233" s="69"/>
      <c r="O2233" s="69"/>
      <c r="P2233" s="69"/>
      <c r="Q2233" s="69"/>
      <c r="R2233" s="69"/>
      <c r="S2233" s="69"/>
      <c r="T2233" s="69"/>
      <c r="U2233" s="69"/>
      <c r="V2233" s="69"/>
      <c r="W2233" s="69"/>
      <c r="X2233" s="70"/>
      <c r="Y2233" s="69"/>
      <c r="Z2233" s="70"/>
      <c r="AA2233" s="105"/>
      <c r="AB2233" s="107"/>
      <c r="AC2233" s="106"/>
      <c r="AD2233" s="106"/>
      <c r="AE2233" s="54"/>
      <c r="AF2233" s="104"/>
      <c r="AG2233" s="94"/>
      <c r="AH2233" s="94"/>
      <c r="AI2233"/>
      <c r="AJ2233"/>
      <c r="AM2233" s="13"/>
    </row>
    <row r="2234" spans="1:39" s="8" customFormat="1" ht="24.95" customHeight="1" x14ac:dyDescent="0.25">
      <c r="A2234" s="66" t="str">
        <f t="shared" si="34"/>
        <v/>
      </c>
      <c r="B2234" s="62"/>
      <c r="C2234" s="64" t="str">
        <f>IF(B2234="","",VLOOKUP(B2234,'Base productos'!A$2:H$11812,2,FALSE))</f>
        <v/>
      </c>
      <c r="D2234" s="67" t="str">
        <f>IF(B2234="","",VLOOKUP(B2234,'Base productos'!A$2:H$11812,3,FALSE))</f>
        <v/>
      </c>
      <c r="E2234" s="63" t="str">
        <f>IF(B2234="","",VLOOKUP(B2234,'Base productos'!A$2:H$11812,4,FALSE))</f>
        <v/>
      </c>
      <c r="F2234" s="63" t="str">
        <f>IF(B2234="","",VLOOKUP(B2234,'Base productos'!A$2:H$11812,5,FALSE))</f>
        <v/>
      </c>
      <c r="G2234" s="67" t="str">
        <f>IF(B2234="","",VLOOKUP(B2234,'Base productos'!A$2:H$11812,6,FALSE))</f>
        <v/>
      </c>
      <c r="H2234" s="67" t="str">
        <f>IF(B2234="","",VLOOKUP(B2234,'Base productos'!A$2:H$11812,7,FALSE))</f>
        <v/>
      </c>
      <c r="I2234" s="67" t="str">
        <f>IF(B2234="","",VLOOKUP(B2234,'Base productos'!A$2:H$11812,8,FALSE))</f>
        <v/>
      </c>
      <c r="J2234" s="47"/>
      <c r="K2234" s="48"/>
      <c r="L2234" s="69"/>
      <c r="M2234" s="69"/>
      <c r="N2234" s="69"/>
      <c r="O2234" s="69"/>
      <c r="P2234" s="69"/>
      <c r="Q2234" s="69"/>
      <c r="R2234" s="69"/>
      <c r="S2234" s="69"/>
      <c r="T2234" s="69"/>
      <c r="U2234" s="69"/>
      <c r="V2234" s="69"/>
      <c r="W2234" s="69"/>
      <c r="X2234" s="70"/>
      <c r="Y2234" s="69"/>
      <c r="Z2234" s="70"/>
      <c r="AA2234" s="105"/>
      <c r="AB2234" s="107"/>
      <c r="AC2234" s="106"/>
      <c r="AD2234" s="106"/>
      <c r="AE2234" s="54"/>
      <c r="AF2234" s="104"/>
      <c r="AG2234" s="94"/>
      <c r="AH2234" s="94"/>
      <c r="AI2234"/>
      <c r="AJ2234"/>
      <c r="AM2234" s="13"/>
    </row>
    <row r="2235" spans="1:39" s="8" customFormat="1" ht="24.95" customHeight="1" x14ac:dyDescent="0.25">
      <c r="A2235" s="66" t="str">
        <f t="shared" si="34"/>
        <v/>
      </c>
      <c r="B2235" s="62"/>
      <c r="C2235" s="64" t="str">
        <f>IF(B2235="","",VLOOKUP(B2235,'Base productos'!A$2:H$11812,2,FALSE))</f>
        <v/>
      </c>
      <c r="D2235" s="67" t="str">
        <f>IF(B2235="","",VLOOKUP(B2235,'Base productos'!A$2:H$11812,3,FALSE))</f>
        <v/>
      </c>
      <c r="E2235" s="63" t="str">
        <f>IF(B2235="","",VLOOKUP(B2235,'Base productos'!A$2:H$11812,4,FALSE))</f>
        <v/>
      </c>
      <c r="F2235" s="63" t="str">
        <f>IF(B2235="","",VLOOKUP(B2235,'Base productos'!A$2:H$11812,5,FALSE))</f>
        <v/>
      </c>
      <c r="G2235" s="67" t="str">
        <f>IF(B2235="","",VLOOKUP(B2235,'Base productos'!A$2:H$11812,6,FALSE))</f>
        <v/>
      </c>
      <c r="H2235" s="67" t="str">
        <f>IF(B2235="","",VLOOKUP(B2235,'Base productos'!A$2:H$11812,7,FALSE))</f>
        <v/>
      </c>
      <c r="I2235" s="67" t="str">
        <f>IF(B2235="","",VLOOKUP(B2235,'Base productos'!A$2:H$11812,8,FALSE))</f>
        <v/>
      </c>
      <c r="J2235" s="47"/>
      <c r="K2235" s="48"/>
      <c r="L2235" s="69"/>
      <c r="M2235" s="69"/>
      <c r="N2235" s="69"/>
      <c r="O2235" s="69"/>
      <c r="P2235" s="69"/>
      <c r="Q2235" s="69"/>
      <c r="R2235" s="69"/>
      <c r="S2235" s="69"/>
      <c r="T2235" s="69"/>
      <c r="U2235" s="69"/>
      <c r="V2235" s="69"/>
      <c r="W2235" s="69"/>
      <c r="X2235" s="70"/>
      <c r="Y2235" s="69"/>
      <c r="Z2235" s="70"/>
      <c r="AA2235" s="105"/>
      <c r="AB2235" s="107"/>
      <c r="AC2235" s="106"/>
      <c r="AD2235" s="106"/>
      <c r="AE2235" s="54"/>
      <c r="AF2235" s="104"/>
      <c r="AG2235" s="94"/>
      <c r="AH2235" s="94"/>
      <c r="AI2235"/>
      <c r="AJ2235"/>
      <c r="AM2235" s="13"/>
    </row>
    <row r="2236" spans="1:39" s="8" customFormat="1" ht="24.95" customHeight="1" x14ac:dyDescent="0.25">
      <c r="A2236" s="66" t="str">
        <f t="shared" si="34"/>
        <v/>
      </c>
      <c r="B2236" s="62"/>
      <c r="C2236" s="64" t="str">
        <f>IF(B2236="","",VLOOKUP(B2236,'Base productos'!A$2:H$11812,2,FALSE))</f>
        <v/>
      </c>
      <c r="D2236" s="67" t="str">
        <f>IF(B2236="","",VLOOKUP(B2236,'Base productos'!A$2:H$11812,3,FALSE))</f>
        <v/>
      </c>
      <c r="E2236" s="63" t="str">
        <f>IF(B2236="","",VLOOKUP(B2236,'Base productos'!A$2:H$11812,4,FALSE))</f>
        <v/>
      </c>
      <c r="F2236" s="63" t="str">
        <f>IF(B2236="","",VLOOKUP(B2236,'Base productos'!A$2:H$11812,5,FALSE))</f>
        <v/>
      </c>
      <c r="G2236" s="67" t="str">
        <f>IF(B2236="","",VLOOKUP(B2236,'Base productos'!A$2:H$11812,6,FALSE))</f>
        <v/>
      </c>
      <c r="H2236" s="67" t="str">
        <f>IF(B2236="","",VLOOKUP(B2236,'Base productos'!A$2:H$11812,7,FALSE))</f>
        <v/>
      </c>
      <c r="I2236" s="67" t="str">
        <f>IF(B2236="","",VLOOKUP(B2236,'Base productos'!A$2:H$11812,8,FALSE))</f>
        <v/>
      </c>
      <c r="J2236" s="47"/>
      <c r="K2236" s="48"/>
      <c r="L2236" s="69"/>
      <c r="M2236" s="69"/>
      <c r="N2236" s="69"/>
      <c r="O2236" s="69"/>
      <c r="P2236" s="69"/>
      <c r="Q2236" s="69"/>
      <c r="R2236" s="69"/>
      <c r="S2236" s="69"/>
      <c r="T2236" s="69"/>
      <c r="U2236" s="69"/>
      <c r="V2236" s="69"/>
      <c r="W2236" s="69"/>
      <c r="X2236" s="70"/>
      <c r="Y2236" s="69"/>
      <c r="Z2236" s="70"/>
      <c r="AA2236" s="105"/>
      <c r="AB2236" s="107"/>
      <c r="AC2236" s="106"/>
      <c r="AD2236" s="106"/>
      <c r="AE2236" s="54"/>
      <c r="AF2236" s="104"/>
      <c r="AG2236" s="94"/>
      <c r="AH2236" s="94"/>
      <c r="AI2236"/>
      <c r="AJ2236"/>
      <c r="AM2236" s="13"/>
    </row>
    <row r="2237" spans="1:39" s="8" customFormat="1" ht="24.95" customHeight="1" x14ac:dyDescent="0.25">
      <c r="A2237" s="66" t="str">
        <f t="shared" si="34"/>
        <v/>
      </c>
      <c r="B2237" s="62"/>
      <c r="C2237" s="64" t="str">
        <f>IF(B2237="","",VLOOKUP(B2237,'Base productos'!A$2:H$11812,2,FALSE))</f>
        <v/>
      </c>
      <c r="D2237" s="67" t="str">
        <f>IF(B2237="","",VLOOKUP(B2237,'Base productos'!A$2:H$11812,3,FALSE))</f>
        <v/>
      </c>
      <c r="E2237" s="63" t="str">
        <f>IF(B2237="","",VLOOKUP(B2237,'Base productos'!A$2:H$11812,4,FALSE))</f>
        <v/>
      </c>
      <c r="F2237" s="63" t="str">
        <f>IF(B2237="","",VLOOKUP(B2237,'Base productos'!A$2:H$11812,5,FALSE))</f>
        <v/>
      </c>
      <c r="G2237" s="67" t="str">
        <f>IF(B2237="","",VLOOKUP(B2237,'Base productos'!A$2:H$11812,6,FALSE))</f>
        <v/>
      </c>
      <c r="H2237" s="67" t="str">
        <f>IF(B2237="","",VLOOKUP(B2237,'Base productos'!A$2:H$11812,7,FALSE))</f>
        <v/>
      </c>
      <c r="I2237" s="67" t="str">
        <f>IF(B2237="","",VLOOKUP(B2237,'Base productos'!A$2:H$11812,8,FALSE))</f>
        <v/>
      </c>
      <c r="J2237" s="47"/>
      <c r="K2237" s="48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  <c r="W2237" s="69"/>
      <c r="X2237" s="70"/>
      <c r="Y2237" s="69"/>
      <c r="Z2237" s="70"/>
      <c r="AA2237" s="105"/>
      <c r="AB2237" s="107"/>
      <c r="AC2237" s="106"/>
      <c r="AD2237" s="106"/>
      <c r="AE2237" s="54"/>
      <c r="AF2237" s="104"/>
      <c r="AG2237" s="94"/>
      <c r="AH2237" s="94"/>
      <c r="AI2237"/>
      <c r="AJ2237"/>
      <c r="AM2237" s="13"/>
    </row>
    <row r="2238" spans="1:39" s="8" customFormat="1" ht="24.95" customHeight="1" x14ac:dyDescent="0.25">
      <c r="A2238" s="66" t="str">
        <f t="shared" si="34"/>
        <v/>
      </c>
      <c r="B2238" s="62"/>
      <c r="C2238" s="64" t="str">
        <f>IF(B2238="","",VLOOKUP(B2238,'Base productos'!A$2:H$11812,2,FALSE))</f>
        <v/>
      </c>
      <c r="D2238" s="67" t="str">
        <f>IF(B2238="","",VLOOKUP(B2238,'Base productos'!A$2:H$11812,3,FALSE))</f>
        <v/>
      </c>
      <c r="E2238" s="63" t="str">
        <f>IF(B2238="","",VLOOKUP(B2238,'Base productos'!A$2:H$11812,4,FALSE))</f>
        <v/>
      </c>
      <c r="F2238" s="63" t="str">
        <f>IF(B2238="","",VLOOKUP(B2238,'Base productos'!A$2:H$11812,5,FALSE))</f>
        <v/>
      </c>
      <c r="G2238" s="67" t="str">
        <f>IF(B2238="","",VLOOKUP(B2238,'Base productos'!A$2:H$11812,6,FALSE))</f>
        <v/>
      </c>
      <c r="H2238" s="67" t="str">
        <f>IF(B2238="","",VLOOKUP(B2238,'Base productos'!A$2:H$11812,7,FALSE))</f>
        <v/>
      </c>
      <c r="I2238" s="67" t="str">
        <f>IF(B2238="","",VLOOKUP(B2238,'Base productos'!A$2:H$11812,8,FALSE))</f>
        <v/>
      </c>
      <c r="J2238" s="47"/>
      <c r="K2238" s="48"/>
      <c r="L2238" s="69"/>
      <c r="M2238" s="69"/>
      <c r="N2238" s="69"/>
      <c r="O2238" s="69"/>
      <c r="P2238" s="69"/>
      <c r="Q2238" s="69"/>
      <c r="R2238" s="69"/>
      <c r="S2238" s="69"/>
      <c r="T2238" s="69"/>
      <c r="U2238" s="69"/>
      <c r="V2238" s="69"/>
      <c r="W2238" s="69"/>
      <c r="X2238" s="70"/>
      <c r="Y2238" s="69"/>
      <c r="Z2238" s="70"/>
      <c r="AA2238" s="105"/>
      <c r="AB2238" s="107"/>
      <c r="AC2238" s="106"/>
      <c r="AD2238" s="106"/>
      <c r="AE2238" s="54"/>
      <c r="AF2238" s="104"/>
      <c r="AG2238" s="94"/>
      <c r="AH2238" s="94"/>
      <c r="AI2238"/>
      <c r="AJ2238"/>
      <c r="AM2238" s="13"/>
    </row>
    <row r="2239" spans="1:39" s="8" customFormat="1" ht="24.95" customHeight="1" x14ac:dyDescent="0.25">
      <c r="A2239" s="66" t="str">
        <f t="shared" si="34"/>
        <v/>
      </c>
      <c r="B2239" s="62"/>
      <c r="C2239" s="64" t="str">
        <f>IF(B2239="","",VLOOKUP(B2239,'Base productos'!A$2:H$11812,2,FALSE))</f>
        <v/>
      </c>
      <c r="D2239" s="67" t="str">
        <f>IF(B2239="","",VLOOKUP(B2239,'Base productos'!A$2:H$11812,3,FALSE))</f>
        <v/>
      </c>
      <c r="E2239" s="63" t="str">
        <f>IF(B2239="","",VLOOKUP(B2239,'Base productos'!A$2:H$11812,4,FALSE))</f>
        <v/>
      </c>
      <c r="F2239" s="63" t="str">
        <f>IF(B2239="","",VLOOKUP(B2239,'Base productos'!A$2:H$11812,5,FALSE))</f>
        <v/>
      </c>
      <c r="G2239" s="67" t="str">
        <f>IF(B2239="","",VLOOKUP(B2239,'Base productos'!A$2:H$11812,6,FALSE))</f>
        <v/>
      </c>
      <c r="H2239" s="67" t="str">
        <f>IF(B2239="","",VLOOKUP(B2239,'Base productos'!A$2:H$11812,7,FALSE))</f>
        <v/>
      </c>
      <c r="I2239" s="67" t="str">
        <f>IF(B2239="","",VLOOKUP(B2239,'Base productos'!A$2:H$11812,8,FALSE))</f>
        <v/>
      </c>
      <c r="J2239" s="47"/>
      <c r="K2239" s="48"/>
      <c r="L2239" s="69"/>
      <c r="M2239" s="69"/>
      <c r="N2239" s="69"/>
      <c r="O2239" s="69"/>
      <c r="P2239" s="69"/>
      <c r="Q2239" s="69"/>
      <c r="R2239" s="69"/>
      <c r="S2239" s="69"/>
      <c r="T2239" s="69"/>
      <c r="U2239" s="69"/>
      <c r="V2239" s="69"/>
      <c r="W2239" s="69"/>
      <c r="X2239" s="70"/>
      <c r="Y2239" s="69"/>
      <c r="Z2239" s="70"/>
      <c r="AA2239" s="105"/>
      <c r="AB2239" s="107"/>
      <c r="AC2239" s="106"/>
      <c r="AD2239" s="106"/>
      <c r="AE2239" s="54"/>
      <c r="AF2239" s="104"/>
      <c r="AG2239" s="94"/>
      <c r="AH2239" s="94"/>
      <c r="AI2239"/>
      <c r="AJ2239"/>
      <c r="AM2239" s="13"/>
    </row>
    <row r="2240" spans="1:39" s="8" customFormat="1" ht="24.95" customHeight="1" x14ac:dyDescent="0.25">
      <c r="A2240" s="66" t="str">
        <f t="shared" si="34"/>
        <v/>
      </c>
      <c r="B2240" s="62"/>
      <c r="C2240" s="64" t="str">
        <f>IF(B2240="","",VLOOKUP(B2240,'Base productos'!A$2:H$11812,2,FALSE))</f>
        <v/>
      </c>
      <c r="D2240" s="67" t="str">
        <f>IF(B2240="","",VLOOKUP(B2240,'Base productos'!A$2:H$11812,3,FALSE))</f>
        <v/>
      </c>
      <c r="E2240" s="63" t="str">
        <f>IF(B2240="","",VLOOKUP(B2240,'Base productos'!A$2:H$11812,4,FALSE))</f>
        <v/>
      </c>
      <c r="F2240" s="63" t="str">
        <f>IF(B2240="","",VLOOKUP(B2240,'Base productos'!A$2:H$11812,5,FALSE))</f>
        <v/>
      </c>
      <c r="G2240" s="67" t="str">
        <f>IF(B2240="","",VLOOKUP(B2240,'Base productos'!A$2:H$11812,6,FALSE))</f>
        <v/>
      </c>
      <c r="H2240" s="67" t="str">
        <f>IF(B2240="","",VLOOKUP(B2240,'Base productos'!A$2:H$11812,7,FALSE))</f>
        <v/>
      </c>
      <c r="I2240" s="67" t="str">
        <f>IF(B2240="","",VLOOKUP(B2240,'Base productos'!A$2:H$11812,8,FALSE))</f>
        <v/>
      </c>
      <c r="J2240" s="47"/>
      <c r="K2240" s="48"/>
      <c r="L2240" s="69"/>
      <c r="M2240" s="69"/>
      <c r="N2240" s="69"/>
      <c r="O2240" s="69"/>
      <c r="P2240" s="69"/>
      <c r="Q2240" s="69"/>
      <c r="R2240" s="69"/>
      <c r="S2240" s="69"/>
      <c r="T2240" s="69"/>
      <c r="U2240" s="69"/>
      <c r="V2240" s="69"/>
      <c r="W2240" s="69"/>
      <c r="X2240" s="70"/>
      <c r="Y2240" s="69"/>
      <c r="Z2240" s="70"/>
      <c r="AA2240" s="105"/>
      <c r="AB2240" s="107"/>
      <c r="AC2240" s="106"/>
      <c r="AD2240" s="106"/>
      <c r="AE2240" s="54"/>
      <c r="AF2240" s="104"/>
      <c r="AG2240" s="94"/>
      <c r="AH2240" s="94"/>
      <c r="AI2240"/>
      <c r="AJ2240"/>
      <c r="AM2240" s="13"/>
    </row>
    <row r="2241" spans="1:39" s="8" customFormat="1" ht="24.95" customHeight="1" x14ac:dyDescent="0.25">
      <c r="A2241" s="66" t="str">
        <f t="shared" si="34"/>
        <v/>
      </c>
      <c r="B2241" s="62"/>
      <c r="C2241" s="64" t="str">
        <f>IF(B2241="","",VLOOKUP(B2241,'Base productos'!A$2:H$11812,2,FALSE))</f>
        <v/>
      </c>
      <c r="D2241" s="67" t="str">
        <f>IF(B2241="","",VLOOKUP(B2241,'Base productos'!A$2:H$11812,3,FALSE))</f>
        <v/>
      </c>
      <c r="E2241" s="63" t="str">
        <f>IF(B2241="","",VLOOKUP(B2241,'Base productos'!A$2:H$11812,4,FALSE))</f>
        <v/>
      </c>
      <c r="F2241" s="63" t="str">
        <f>IF(B2241="","",VLOOKUP(B2241,'Base productos'!A$2:H$11812,5,FALSE))</f>
        <v/>
      </c>
      <c r="G2241" s="67" t="str">
        <f>IF(B2241="","",VLOOKUP(B2241,'Base productos'!A$2:H$11812,6,FALSE))</f>
        <v/>
      </c>
      <c r="H2241" s="67" t="str">
        <f>IF(B2241="","",VLOOKUP(B2241,'Base productos'!A$2:H$11812,7,FALSE))</f>
        <v/>
      </c>
      <c r="I2241" s="67" t="str">
        <f>IF(B2241="","",VLOOKUP(B2241,'Base productos'!A$2:H$11812,8,FALSE))</f>
        <v/>
      </c>
      <c r="J2241" s="47"/>
      <c r="K2241" s="48"/>
      <c r="L2241" s="69"/>
      <c r="M2241" s="69"/>
      <c r="N2241" s="69"/>
      <c r="O2241" s="69"/>
      <c r="P2241" s="69"/>
      <c r="Q2241" s="69"/>
      <c r="R2241" s="69"/>
      <c r="S2241" s="69"/>
      <c r="T2241" s="69"/>
      <c r="U2241" s="69"/>
      <c r="V2241" s="69"/>
      <c r="W2241" s="69"/>
      <c r="X2241" s="70"/>
      <c r="Y2241" s="69"/>
      <c r="Z2241" s="70"/>
      <c r="AA2241" s="105"/>
      <c r="AB2241" s="107"/>
      <c r="AC2241" s="106"/>
      <c r="AD2241" s="106"/>
      <c r="AE2241" s="54"/>
      <c r="AF2241" s="104"/>
      <c r="AG2241" s="94"/>
      <c r="AH2241" s="94"/>
      <c r="AI2241"/>
      <c r="AJ2241"/>
      <c r="AM2241" s="13"/>
    </row>
    <row r="2242" spans="1:39" s="8" customFormat="1" ht="24.95" customHeight="1" x14ac:dyDescent="0.25">
      <c r="A2242" s="66" t="str">
        <f t="shared" si="34"/>
        <v/>
      </c>
      <c r="B2242" s="62"/>
      <c r="C2242" s="64" t="str">
        <f>IF(B2242="","",VLOOKUP(B2242,'Base productos'!A$2:H$11812,2,FALSE))</f>
        <v/>
      </c>
      <c r="D2242" s="67" t="str">
        <f>IF(B2242="","",VLOOKUP(B2242,'Base productos'!A$2:H$11812,3,FALSE))</f>
        <v/>
      </c>
      <c r="E2242" s="63" t="str">
        <f>IF(B2242="","",VLOOKUP(B2242,'Base productos'!A$2:H$11812,4,FALSE))</f>
        <v/>
      </c>
      <c r="F2242" s="63" t="str">
        <f>IF(B2242="","",VLOOKUP(B2242,'Base productos'!A$2:H$11812,5,FALSE))</f>
        <v/>
      </c>
      <c r="G2242" s="67" t="str">
        <f>IF(B2242="","",VLOOKUP(B2242,'Base productos'!A$2:H$11812,6,FALSE))</f>
        <v/>
      </c>
      <c r="H2242" s="67" t="str">
        <f>IF(B2242="","",VLOOKUP(B2242,'Base productos'!A$2:H$11812,7,FALSE))</f>
        <v/>
      </c>
      <c r="I2242" s="67" t="str">
        <f>IF(B2242="","",VLOOKUP(B2242,'Base productos'!A$2:H$11812,8,FALSE))</f>
        <v/>
      </c>
      <c r="J2242" s="47"/>
      <c r="K2242" s="48"/>
      <c r="L2242" s="69"/>
      <c r="M2242" s="69"/>
      <c r="N2242" s="69"/>
      <c r="O2242" s="69"/>
      <c r="P2242" s="69"/>
      <c r="Q2242" s="69"/>
      <c r="R2242" s="69"/>
      <c r="S2242" s="69"/>
      <c r="T2242" s="69"/>
      <c r="U2242" s="69"/>
      <c r="V2242" s="69"/>
      <c r="W2242" s="69"/>
      <c r="X2242" s="70"/>
      <c r="Y2242" s="69"/>
      <c r="Z2242" s="70"/>
      <c r="AA2242" s="105"/>
      <c r="AB2242" s="107"/>
      <c r="AC2242" s="106"/>
      <c r="AD2242" s="106"/>
      <c r="AE2242" s="54"/>
      <c r="AF2242" s="104"/>
      <c r="AG2242" s="94"/>
      <c r="AH2242" s="94"/>
      <c r="AI2242"/>
      <c r="AJ2242"/>
      <c r="AM2242" s="13"/>
    </row>
    <row r="2243" spans="1:39" s="8" customFormat="1" ht="24.95" customHeight="1" x14ac:dyDescent="0.25">
      <c r="A2243" s="66" t="str">
        <f t="shared" si="34"/>
        <v/>
      </c>
      <c r="B2243" s="62"/>
      <c r="C2243" s="64" t="str">
        <f>IF(B2243="","",VLOOKUP(B2243,'Base productos'!A$2:H$11812,2,FALSE))</f>
        <v/>
      </c>
      <c r="D2243" s="67" t="str">
        <f>IF(B2243="","",VLOOKUP(B2243,'Base productos'!A$2:H$11812,3,FALSE))</f>
        <v/>
      </c>
      <c r="E2243" s="63" t="str">
        <f>IF(B2243="","",VLOOKUP(B2243,'Base productos'!A$2:H$11812,4,FALSE))</f>
        <v/>
      </c>
      <c r="F2243" s="63" t="str">
        <f>IF(B2243="","",VLOOKUP(B2243,'Base productos'!A$2:H$11812,5,FALSE))</f>
        <v/>
      </c>
      <c r="G2243" s="67" t="str">
        <f>IF(B2243="","",VLOOKUP(B2243,'Base productos'!A$2:H$11812,6,FALSE))</f>
        <v/>
      </c>
      <c r="H2243" s="67" t="str">
        <f>IF(B2243="","",VLOOKUP(B2243,'Base productos'!A$2:H$11812,7,FALSE))</f>
        <v/>
      </c>
      <c r="I2243" s="67" t="str">
        <f>IF(B2243="","",VLOOKUP(B2243,'Base productos'!A$2:H$11812,8,FALSE))</f>
        <v/>
      </c>
      <c r="J2243" s="47"/>
      <c r="K2243" s="48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  <c r="W2243" s="69"/>
      <c r="X2243" s="70"/>
      <c r="Y2243" s="69"/>
      <c r="Z2243" s="70"/>
      <c r="AA2243" s="105"/>
      <c r="AB2243" s="107"/>
      <c r="AC2243" s="106"/>
      <c r="AD2243" s="106"/>
      <c r="AE2243" s="54"/>
      <c r="AF2243" s="104"/>
      <c r="AG2243" s="94"/>
      <c r="AH2243" s="94"/>
      <c r="AI2243"/>
      <c r="AJ2243"/>
      <c r="AM2243" s="13"/>
    </row>
    <row r="2244" spans="1:39" s="8" customFormat="1" ht="24.95" customHeight="1" x14ac:dyDescent="0.25">
      <c r="A2244" s="66" t="str">
        <f t="shared" si="34"/>
        <v/>
      </c>
      <c r="B2244" s="62"/>
      <c r="C2244" s="64" t="str">
        <f>IF(B2244="","",VLOOKUP(B2244,'Base productos'!A$2:H$11812,2,FALSE))</f>
        <v/>
      </c>
      <c r="D2244" s="67" t="str">
        <f>IF(B2244="","",VLOOKUP(B2244,'Base productos'!A$2:H$11812,3,FALSE))</f>
        <v/>
      </c>
      <c r="E2244" s="63" t="str">
        <f>IF(B2244="","",VLOOKUP(B2244,'Base productos'!A$2:H$11812,4,FALSE))</f>
        <v/>
      </c>
      <c r="F2244" s="63" t="str">
        <f>IF(B2244="","",VLOOKUP(B2244,'Base productos'!A$2:H$11812,5,FALSE))</f>
        <v/>
      </c>
      <c r="G2244" s="67" t="str">
        <f>IF(B2244="","",VLOOKUP(B2244,'Base productos'!A$2:H$11812,6,FALSE))</f>
        <v/>
      </c>
      <c r="H2244" s="67" t="str">
        <f>IF(B2244="","",VLOOKUP(B2244,'Base productos'!A$2:H$11812,7,FALSE))</f>
        <v/>
      </c>
      <c r="I2244" s="67" t="str">
        <f>IF(B2244="","",VLOOKUP(B2244,'Base productos'!A$2:H$11812,8,FALSE))</f>
        <v/>
      </c>
      <c r="J2244" s="47"/>
      <c r="K2244" s="48"/>
      <c r="L2244" s="69"/>
      <c r="M2244" s="69"/>
      <c r="N2244" s="69"/>
      <c r="O2244" s="69"/>
      <c r="P2244" s="69"/>
      <c r="Q2244" s="69"/>
      <c r="R2244" s="69"/>
      <c r="S2244" s="69"/>
      <c r="T2244" s="69"/>
      <c r="U2244" s="69"/>
      <c r="V2244" s="69"/>
      <c r="W2244" s="69"/>
      <c r="X2244" s="70"/>
      <c r="Y2244" s="69"/>
      <c r="Z2244" s="70"/>
      <c r="AA2244" s="105"/>
      <c r="AB2244" s="107"/>
      <c r="AC2244" s="106"/>
      <c r="AD2244" s="106"/>
      <c r="AE2244" s="54"/>
      <c r="AF2244" s="104"/>
      <c r="AG2244" s="94"/>
      <c r="AH2244" s="94"/>
      <c r="AI2244"/>
      <c r="AJ2244"/>
      <c r="AM2244" s="13"/>
    </row>
    <row r="2245" spans="1:39" s="8" customFormat="1" ht="24.95" customHeight="1" x14ac:dyDescent="0.25">
      <c r="A2245" s="66" t="str">
        <f t="shared" si="34"/>
        <v/>
      </c>
      <c r="B2245" s="62"/>
      <c r="C2245" s="64" t="str">
        <f>IF(B2245="","",VLOOKUP(B2245,'Base productos'!A$2:H$11812,2,FALSE))</f>
        <v/>
      </c>
      <c r="D2245" s="67" t="str">
        <f>IF(B2245="","",VLOOKUP(B2245,'Base productos'!A$2:H$11812,3,FALSE))</f>
        <v/>
      </c>
      <c r="E2245" s="63" t="str">
        <f>IF(B2245="","",VLOOKUP(B2245,'Base productos'!A$2:H$11812,4,FALSE))</f>
        <v/>
      </c>
      <c r="F2245" s="63" t="str">
        <f>IF(B2245="","",VLOOKUP(B2245,'Base productos'!A$2:H$11812,5,FALSE))</f>
        <v/>
      </c>
      <c r="G2245" s="67" t="str">
        <f>IF(B2245="","",VLOOKUP(B2245,'Base productos'!A$2:H$11812,6,FALSE))</f>
        <v/>
      </c>
      <c r="H2245" s="67" t="str">
        <f>IF(B2245="","",VLOOKUP(B2245,'Base productos'!A$2:H$11812,7,FALSE))</f>
        <v/>
      </c>
      <c r="I2245" s="67" t="str">
        <f>IF(B2245="","",VLOOKUP(B2245,'Base productos'!A$2:H$11812,8,FALSE))</f>
        <v/>
      </c>
      <c r="J2245" s="47"/>
      <c r="K2245" s="48"/>
      <c r="L2245" s="69"/>
      <c r="M2245" s="69"/>
      <c r="N2245" s="69"/>
      <c r="O2245" s="69"/>
      <c r="P2245" s="69"/>
      <c r="Q2245" s="69"/>
      <c r="R2245" s="69"/>
      <c r="S2245" s="69"/>
      <c r="T2245" s="69"/>
      <c r="U2245" s="69"/>
      <c r="V2245" s="69"/>
      <c r="W2245" s="69"/>
      <c r="X2245" s="70"/>
      <c r="Y2245" s="69"/>
      <c r="Z2245" s="70"/>
      <c r="AA2245" s="105"/>
      <c r="AB2245" s="107"/>
      <c r="AC2245" s="106"/>
      <c r="AD2245" s="106"/>
      <c r="AE2245" s="54"/>
      <c r="AF2245" s="104"/>
      <c r="AG2245" s="94"/>
      <c r="AH2245" s="94"/>
      <c r="AI2245"/>
      <c r="AJ2245"/>
      <c r="AM2245" s="13"/>
    </row>
    <row r="2246" spans="1:39" s="8" customFormat="1" ht="24.95" customHeight="1" x14ac:dyDescent="0.25">
      <c r="A2246" s="66" t="str">
        <f t="shared" si="34"/>
        <v/>
      </c>
      <c r="B2246" s="62"/>
      <c r="C2246" s="64" t="str">
        <f>IF(B2246="","",VLOOKUP(B2246,'Base productos'!A$2:H$11812,2,FALSE))</f>
        <v/>
      </c>
      <c r="D2246" s="67" t="str">
        <f>IF(B2246="","",VLOOKUP(B2246,'Base productos'!A$2:H$11812,3,FALSE))</f>
        <v/>
      </c>
      <c r="E2246" s="63" t="str">
        <f>IF(B2246="","",VLOOKUP(B2246,'Base productos'!A$2:H$11812,4,FALSE))</f>
        <v/>
      </c>
      <c r="F2246" s="63" t="str">
        <f>IF(B2246="","",VLOOKUP(B2246,'Base productos'!A$2:H$11812,5,FALSE))</f>
        <v/>
      </c>
      <c r="G2246" s="67" t="str">
        <f>IF(B2246="","",VLOOKUP(B2246,'Base productos'!A$2:H$11812,6,FALSE))</f>
        <v/>
      </c>
      <c r="H2246" s="67" t="str">
        <f>IF(B2246="","",VLOOKUP(B2246,'Base productos'!A$2:H$11812,7,FALSE))</f>
        <v/>
      </c>
      <c r="I2246" s="67" t="str">
        <f>IF(B2246="","",VLOOKUP(B2246,'Base productos'!A$2:H$11812,8,FALSE))</f>
        <v/>
      </c>
      <c r="J2246" s="47"/>
      <c r="K2246" s="48"/>
      <c r="L2246" s="69"/>
      <c r="M2246" s="69"/>
      <c r="N2246" s="69"/>
      <c r="O2246" s="69"/>
      <c r="P2246" s="69"/>
      <c r="Q2246" s="69"/>
      <c r="R2246" s="69"/>
      <c r="S2246" s="69"/>
      <c r="T2246" s="69"/>
      <c r="U2246" s="69"/>
      <c r="V2246" s="69"/>
      <c r="W2246" s="69"/>
      <c r="X2246" s="70"/>
      <c r="Y2246" s="69"/>
      <c r="Z2246" s="70"/>
      <c r="AA2246" s="105"/>
      <c r="AB2246" s="107"/>
      <c r="AC2246" s="106"/>
      <c r="AD2246" s="106"/>
      <c r="AE2246" s="54"/>
      <c r="AF2246" s="104"/>
      <c r="AG2246" s="94"/>
      <c r="AH2246" s="94"/>
      <c r="AI2246"/>
      <c r="AJ2246"/>
      <c r="AM2246" s="13"/>
    </row>
    <row r="2247" spans="1:39" s="8" customFormat="1" ht="24.95" customHeight="1" x14ac:dyDescent="0.25">
      <c r="A2247" s="66" t="str">
        <f t="shared" si="34"/>
        <v/>
      </c>
      <c r="B2247" s="62"/>
      <c r="C2247" s="64" t="str">
        <f>IF(B2247="","",VLOOKUP(B2247,'Base productos'!A$2:H$11812,2,FALSE))</f>
        <v/>
      </c>
      <c r="D2247" s="67" t="str">
        <f>IF(B2247="","",VLOOKUP(B2247,'Base productos'!A$2:H$11812,3,FALSE))</f>
        <v/>
      </c>
      <c r="E2247" s="63" t="str">
        <f>IF(B2247="","",VLOOKUP(B2247,'Base productos'!A$2:H$11812,4,FALSE))</f>
        <v/>
      </c>
      <c r="F2247" s="63" t="str">
        <f>IF(B2247="","",VLOOKUP(B2247,'Base productos'!A$2:H$11812,5,FALSE))</f>
        <v/>
      </c>
      <c r="G2247" s="67" t="str">
        <f>IF(B2247="","",VLOOKUP(B2247,'Base productos'!A$2:H$11812,6,FALSE))</f>
        <v/>
      </c>
      <c r="H2247" s="67" t="str">
        <f>IF(B2247="","",VLOOKUP(B2247,'Base productos'!A$2:H$11812,7,FALSE))</f>
        <v/>
      </c>
      <c r="I2247" s="67" t="str">
        <f>IF(B2247="","",VLOOKUP(B2247,'Base productos'!A$2:H$11812,8,FALSE))</f>
        <v/>
      </c>
      <c r="J2247" s="47"/>
      <c r="K2247" s="48"/>
      <c r="L2247" s="69"/>
      <c r="M2247" s="69"/>
      <c r="N2247" s="69"/>
      <c r="O2247" s="69"/>
      <c r="P2247" s="69"/>
      <c r="Q2247" s="69"/>
      <c r="R2247" s="69"/>
      <c r="S2247" s="69"/>
      <c r="T2247" s="69"/>
      <c r="U2247" s="69"/>
      <c r="V2247" s="69"/>
      <c r="W2247" s="69"/>
      <c r="X2247" s="70"/>
      <c r="Y2247" s="69"/>
      <c r="Z2247" s="70"/>
      <c r="AA2247" s="105"/>
      <c r="AB2247" s="107"/>
      <c r="AC2247" s="106"/>
      <c r="AD2247" s="106"/>
      <c r="AE2247" s="54"/>
      <c r="AF2247" s="104"/>
      <c r="AG2247" s="94"/>
      <c r="AH2247" s="94"/>
      <c r="AI2247"/>
      <c r="AJ2247"/>
      <c r="AM2247" s="13"/>
    </row>
    <row r="2248" spans="1:39" s="8" customFormat="1" ht="24.95" customHeight="1" x14ac:dyDescent="0.25">
      <c r="A2248" s="66" t="str">
        <f t="shared" si="34"/>
        <v/>
      </c>
      <c r="B2248" s="62"/>
      <c r="C2248" s="64" t="str">
        <f>IF(B2248="","",VLOOKUP(B2248,'Base productos'!A$2:H$11812,2,FALSE))</f>
        <v/>
      </c>
      <c r="D2248" s="67" t="str">
        <f>IF(B2248="","",VLOOKUP(B2248,'Base productos'!A$2:H$11812,3,FALSE))</f>
        <v/>
      </c>
      <c r="E2248" s="63" t="str">
        <f>IF(B2248="","",VLOOKUP(B2248,'Base productos'!A$2:H$11812,4,FALSE))</f>
        <v/>
      </c>
      <c r="F2248" s="63" t="str">
        <f>IF(B2248="","",VLOOKUP(B2248,'Base productos'!A$2:H$11812,5,FALSE))</f>
        <v/>
      </c>
      <c r="G2248" s="67" t="str">
        <f>IF(B2248="","",VLOOKUP(B2248,'Base productos'!A$2:H$11812,6,FALSE))</f>
        <v/>
      </c>
      <c r="H2248" s="67" t="str">
        <f>IF(B2248="","",VLOOKUP(B2248,'Base productos'!A$2:H$11812,7,FALSE))</f>
        <v/>
      </c>
      <c r="I2248" s="67" t="str">
        <f>IF(B2248="","",VLOOKUP(B2248,'Base productos'!A$2:H$11812,8,FALSE))</f>
        <v/>
      </c>
      <c r="J2248" s="47"/>
      <c r="K2248" s="48"/>
      <c r="L2248" s="69"/>
      <c r="M2248" s="69"/>
      <c r="N2248" s="69"/>
      <c r="O2248" s="69"/>
      <c r="P2248" s="69"/>
      <c r="Q2248" s="69"/>
      <c r="R2248" s="69"/>
      <c r="S2248" s="69"/>
      <c r="T2248" s="69"/>
      <c r="U2248" s="69"/>
      <c r="V2248" s="69"/>
      <c r="W2248" s="69"/>
      <c r="X2248" s="70"/>
      <c r="Y2248" s="69"/>
      <c r="Z2248" s="70"/>
      <c r="AA2248" s="105"/>
      <c r="AB2248" s="107"/>
      <c r="AC2248" s="106"/>
      <c r="AD2248" s="106"/>
      <c r="AE2248" s="54"/>
      <c r="AF2248" s="104"/>
      <c r="AG2248" s="94"/>
      <c r="AH2248" s="94"/>
      <c r="AI2248"/>
      <c r="AJ2248"/>
      <c r="AM2248" s="13"/>
    </row>
    <row r="2249" spans="1:39" s="8" customFormat="1" ht="24.95" customHeight="1" x14ac:dyDescent="0.25">
      <c r="A2249" s="66" t="str">
        <f t="shared" si="34"/>
        <v/>
      </c>
      <c r="B2249" s="62"/>
      <c r="C2249" s="64" t="str">
        <f>IF(B2249="","",VLOOKUP(B2249,'Base productos'!A$2:H$11812,2,FALSE))</f>
        <v/>
      </c>
      <c r="D2249" s="67" t="str">
        <f>IF(B2249="","",VLOOKUP(B2249,'Base productos'!A$2:H$11812,3,FALSE))</f>
        <v/>
      </c>
      <c r="E2249" s="63" t="str">
        <f>IF(B2249="","",VLOOKUP(B2249,'Base productos'!A$2:H$11812,4,FALSE))</f>
        <v/>
      </c>
      <c r="F2249" s="63" t="str">
        <f>IF(B2249="","",VLOOKUP(B2249,'Base productos'!A$2:H$11812,5,FALSE))</f>
        <v/>
      </c>
      <c r="G2249" s="67" t="str">
        <f>IF(B2249="","",VLOOKUP(B2249,'Base productos'!A$2:H$11812,6,FALSE))</f>
        <v/>
      </c>
      <c r="H2249" s="67" t="str">
        <f>IF(B2249="","",VLOOKUP(B2249,'Base productos'!A$2:H$11812,7,FALSE))</f>
        <v/>
      </c>
      <c r="I2249" s="67" t="str">
        <f>IF(B2249="","",VLOOKUP(B2249,'Base productos'!A$2:H$11812,8,FALSE))</f>
        <v/>
      </c>
      <c r="J2249" s="47"/>
      <c r="K2249" s="48"/>
      <c r="L2249" s="69"/>
      <c r="M2249" s="69"/>
      <c r="N2249" s="69"/>
      <c r="O2249" s="69"/>
      <c r="P2249" s="69"/>
      <c r="Q2249" s="69"/>
      <c r="R2249" s="69"/>
      <c r="S2249" s="69"/>
      <c r="T2249" s="69"/>
      <c r="U2249" s="69"/>
      <c r="V2249" s="69"/>
      <c r="W2249" s="69"/>
      <c r="X2249" s="70"/>
      <c r="Y2249" s="69"/>
      <c r="Z2249" s="70"/>
      <c r="AA2249" s="105"/>
      <c r="AB2249" s="107"/>
      <c r="AC2249" s="106"/>
      <c r="AD2249" s="106"/>
      <c r="AE2249" s="54"/>
      <c r="AF2249" s="104"/>
      <c r="AG2249" s="94"/>
      <c r="AH2249" s="94"/>
      <c r="AI2249"/>
      <c r="AJ2249"/>
      <c r="AM2249" s="13"/>
    </row>
    <row r="2250" spans="1:39" s="8" customFormat="1" ht="24.95" customHeight="1" x14ac:dyDescent="0.25">
      <c r="A2250" s="66" t="str">
        <f t="shared" si="34"/>
        <v/>
      </c>
      <c r="B2250" s="62"/>
      <c r="C2250" s="64" t="str">
        <f>IF(B2250="","",VLOOKUP(B2250,'Base productos'!A$2:H$11812,2,FALSE))</f>
        <v/>
      </c>
      <c r="D2250" s="67" t="str">
        <f>IF(B2250="","",VLOOKUP(B2250,'Base productos'!A$2:H$11812,3,FALSE))</f>
        <v/>
      </c>
      <c r="E2250" s="63" t="str">
        <f>IF(B2250="","",VLOOKUP(B2250,'Base productos'!A$2:H$11812,4,FALSE))</f>
        <v/>
      </c>
      <c r="F2250" s="63" t="str">
        <f>IF(B2250="","",VLOOKUP(B2250,'Base productos'!A$2:H$11812,5,FALSE))</f>
        <v/>
      </c>
      <c r="G2250" s="67" t="str">
        <f>IF(B2250="","",VLOOKUP(B2250,'Base productos'!A$2:H$11812,6,FALSE))</f>
        <v/>
      </c>
      <c r="H2250" s="67" t="str">
        <f>IF(B2250="","",VLOOKUP(B2250,'Base productos'!A$2:H$11812,7,FALSE))</f>
        <v/>
      </c>
      <c r="I2250" s="67" t="str">
        <f>IF(B2250="","",VLOOKUP(B2250,'Base productos'!A$2:H$11812,8,FALSE))</f>
        <v/>
      </c>
      <c r="J2250" s="47"/>
      <c r="K2250" s="48"/>
      <c r="L2250" s="69"/>
      <c r="M2250" s="69"/>
      <c r="N2250" s="69"/>
      <c r="O2250" s="69"/>
      <c r="P2250" s="69"/>
      <c r="Q2250" s="69"/>
      <c r="R2250" s="69"/>
      <c r="S2250" s="69"/>
      <c r="T2250" s="69"/>
      <c r="U2250" s="69"/>
      <c r="V2250" s="69"/>
      <c r="W2250" s="69"/>
      <c r="X2250" s="70"/>
      <c r="Y2250" s="69"/>
      <c r="Z2250" s="70"/>
      <c r="AA2250" s="105"/>
      <c r="AB2250" s="107"/>
      <c r="AC2250" s="106"/>
      <c r="AD2250" s="106"/>
      <c r="AE2250" s="54"/>
      <c r="AF2250" s="104"/>
      <c r="AG2250" s="94"/>
      <c r="AH2250" s="94"/>
      <c r="AI2250"/>
      <c r="AJ2250"/>
      <c r="AM2250" s="13"/>
    </row>
    <row r="2251" spans="1:39" s="8" customFormat="1" ht="24.95" customHeight="1" x14ac:dyDescent="0.25">
      <c r="A2251" s="66" t="str">
        <f t="shared" si="34"/>
        <v/>
      </c>
      <c r="B2251" s="62"/>
      <c r="C2251" s="64" t="str">
        <f>IF(B2251="","",VLOOKUP(B2251,'Base productos'!A$2:H$11812,2,FALSE))</f>
        <v/>
      </c>
      <c r="D2251" s="67" t="str">
        <f>IF(B2251="","",VLOOKUP(B2251,'Base productos'!A$2:H$11812,3,FALSE))</f>
        <v/>
      </c>
      <c r="E2251" s="63" t="str">
        <f>IF(B2251="","",VLOOKUP(B2251,'Base productos'!A$2:H$11812,4,FALSE))</f>
        <v/>
      </c>
      <c r="F2251" s="63" t="str">
        <f>IF(B2251="","",VLOOKUP(B2251,'Base productos'!A$2:H$11812,5,FALSE))</f>
        <v/>
      </c>
      <c r="G2251" s="67" t="str">
        <f>IF(B2251="","",VLOOKUP(B2251,'Base productos'!A$2:H$11812,6,FALSE))</f>
        <v/>
      </c>
      <c r="H2251" s="67" t="str">
        <f>IF(B2251="","",VLOOKUP(B2251,'Base productos'!A$2:H$11812,7,FALSE))</f>
        <v/>
      </c>
      <c r="I2251" s="67" t="str">
        <f>IF(B2251="","",VLOOKUP(B2251,'Base productos'!A$2:H$11812,8,FALSE))</f>
        <v/>
      </c>
      <c r="J2251" s="47"/>
      <c r="K2251" s="48"/>
      <c r="L2251" s="69"/>
      <c r="M2251" s="69"/>
      <c r="N2251" s="69"/>
      <c r="O2251" s="69"/>
      <c r="P2251" s="69"/>
      <c r="Q2251" s="69"/>
      <c r="R2251" s="69"/>
      <c r="S2251" s="69"/>
      <c r="T2251" s="69"/>
      <c r="U2251" s="69"/>
      <c r="V2251" s="69"/>
      <c r="W2251" s="69"/>
      <c r="X2251" s="70"/>
      <c r="Y2251" s="69"/>
      <c r="Z2251" s="70"/>
      <c r="AA2251" s="105"/>
      <c r="AB2251" s="107"/>
      <c r="AC2251" s="106"/>
      <c r="AD2251" s="106"/>
      <c r="AE2251" s="54"/>
      <c r="AF2251" s="104"/>
      <c r="AG2251" s="94"/>
      <c r="AH2251" s="94"/>
      <c r="AI2251"/>
      <c r="AJ2251"/>
      <c r="AM2251" s="13"/>
    </row>
    <row r="2252" spans="1:39" s="8" customFormat="1" ht="24.95" customHeight="1" x14ac:dyDescent="0.25">
      <c r="A2252" s="66" t="str">
        <f t="shared" si="34"/>
        <v/>
      </c>
      <c r="B2252" s="62"/>
      <c r="C2252" s="64" t="str">
        <f>IF(B2252="","",VLOOKUP(B2252,'Base productos'!A$2:H$11812,2,FALSE))</f>
        <v/>
      </c>
      <c r="D2252" s="67" t="str">
        <f>IF(B2252="","",VLOOKUP(B2252,'Base productos'!A$2:H$11812,3,FALSE))</f>
        <v/>
      </c>
      <c r="E2252" s="63" t="str">
        <f>IF(B2252="","",VLOOKUP(B2252,'Base productos'!A$2:H$11812,4,FALSE))</f>
        <v/>
      </c>
      <c r="F2252" s="63" t="str">
        <f>IF(B2252="","",VLOOKUP(B2252,'Base productos'!A$2:H$11812,5,FALSE))</f>
        <v/>
      </c>
      <c r="G2252" s="67" t="str">
        <f>IF(B2252="","",VLOOKUP(B2252,'Base productos'!A$2:H$11812,6,FALSE))</f>
        <v/>
      </c>
      <c r="H2252" s="67" t="str">
        <f>IF(B2252="","",VLOOKUP(B2252,'Base productos'!A$2:H$11812,7,FALSE))</f>
        <v/>
      </c>
      <c r="I2252" s="67" t="str">
        <f>IF(B2252="","",VLOOKUP(B2252,'Base productos'!A$2:H$11812,8,FALSE))</f>
        <v/>
      </c>
      <c r="J2252" s="47"/>
      <c r="K2252" s="48"/>
      <c r="L2252" s="69"/>
      <c r="M2252" s="69"/>
      <c r="N2252" s="69"/>
      <c r="O2252" s="69"/>
      <c r="P2252" s="69"/>
      <c r="Q2252" s="69"/>
      <c r="R2252" s="69"/>
      <c r="S2252" s="69"/>
      <c r="T2252" s="69"/>
      <c r="U2252" s="69"/>
      <c r="V2252" s="69"/>
      <c r="W2252" s="69"/>
      <c r="X2252" s="70"/>
      <c r="Y2252" s="69"/>
      <c r="Z2252" s="70"/>
      <c r="AA2252" s="105"/>
      <c r="AB2252" s="107"/>
      <c r="AC2252" s="106"/>
      <c r="AD2252" s="106"/>
      <c r="AE2252" s="54"/>
      <c r="AF2252" s="104"/>
      <c r="AG2252" s="94"/>
      <c r="AH2252" s="94"/>
      <c r="AI2252"/>
      <c r="AJ2252"/>
      <c r="AM2252" s="13"/>
    </row>
    <row r="2253" spans="1:39" s="8" customFormat="1" ht="24.95" customHeight="1" x14ac:dyDescent="0.25">
      <c r="A2253" s="66" t="str">
        <f t="shared" si="34"/>
        <v/>
      </c>
      <c r="B2253" s="62"/>
      <c r="C2253" s="64" t="str">
        <f>IF(B2253="","",VLOOKUP(B2253,'Base productos'!A$2:H$11812,2,FALSE))</f>
        <v/>
      </c>
      <c r="D2253" s="67" t="str">
        <f>IF(B2253="","",VLOOKUP(B2253,'Base productos'!A$2:H$11812,3,FALSE))</f>
        <v/>
      </c>
      <c r="E2253" s="63" t="str">
        <f>IF(B2253="","",VLOOKUP(B2253,'Base productos'!A$2:H$11812,4,FALSE))</f>
        <v/>
      </c>
      <c r="F2253" s="63" t="str">
        <f>IF(B2253="","",VLOOKUP(B2253,'Base productos'!A$2:H$11812,5,FALSE))</f>
        <v/>
      </c>
      <c r="G2253" s="67" t="str">
        <f>IF(B2253="","",VLOOKUP(B2253,'Base productos'!A$2:H$11812,6,FALSE))</f>
        <v/>
      </c>
      <c r="H2253" s="67" t="str">
        <f>IF(B2253="","",VLOOKUP(B2253,'Base productos'!A$2:H$11812,7,FALSE))</f>
        <v/>
      </c>
      <c r="I2253" s="67" t="str">
        <f>IF(B2253="","",VLOOKUP(B2253,'Base productos'!A$2:H$11812,8,FALSE))</f>
        <v/>
      </c>
      <c r="J2253" s="47"/>
      <c r="K2253" s="48"/>
      <c r="L2253" s="69"/>
      <c r="M2253" s="69"/>
      <c r="N2253" s="69"/>
      <c r="O2253" s="69"/>
      <c r="P2253" s="69"/>
      <c r="Q2253" s="69"/>
      <c r="R2253" s="69"/>
      <c r="S2253" s="69"/>
      <c r="T2253" s="69"/>
      <c r="U2253" s="69"/>
      <c r="V2253" s="69"/>
      <c r="W2253" s="69"/>
      <c r="X2253" s="70"/>
      <c r="Y2253" s="69"/>
      <c r="Z2253" s="70"/>
      <c r="AA2253" s="105"/>
      <c r="AB2253" s="107"/>
      <c r="AC2253" s="106"/>
      <c r="AD2253" s="106"/>
      <c r="AE2253" s="54"/>
      <c r="AF2253" s="104"/>
      <c r="AG2253" s="94"/>
      <c r="AH2253" s="94"/>
      <c r="AI2253"/>
      <c r="AJ2253"/>
      <c r="AM2253" s="13"/>
    </row>
    <row r="2254" spans="1:39" s="8" customFormat="1" ht="24.95" customHeight="1" x14ac:dyDescent="0.25">
      <c r="A2254" s="66" t="str">
        <f t="shared" si="34"/>
        <v/>
      </c>
      <c r="B2254" s="62"/>
      <c r="C2254" s="64" t="str">
        <f>IF(B2254="","",VLOOKUP(B2254,'Base productos'!A$2:H$11812,2,FALSE))</f>
        <v/>
      </c>
      <c r="D2254" s="67" t="str">
        <f>IF(B2254="","",VLOOKUP(B2254,'Base productos'!A$2:H$11812,3,FALSE))</f>
        <v/>
      </c>
      <c r="E2254" s="63" t="str">
        <f>IF(B2254="","",VLOOKUP(B2254,'Base productos'!A$2:H$11812,4,FALSE))</f>
        <v/>
      </c>
      <c r="F2254" s="63" t="str">
        <f>IF(B2254="","",VLOOKUP(B2254,'Base productos'!A$2:H$11812,5,FALSE))</f>
        <v/>
      </c>
      <c r="G2254" s="67" t="str">
        <f>IF(B2254="","",VLOOKUP(B2254,'Base productos'!A$2:H$11812,6,FALSE))</f>
        <v/>
      </c>
      <c r="H2254" s="67" t="str">
        <f>IF(B2254="","",VLOOKUP(B2254,'Base productos'!A$2:H$11812,7,FALSE))</f>
        <v/>
      </c>
      <c r="I2254" s="67" t="str">
        <f>IF(B2254="","",VLOOKUP(B2254,'Base productos'!A$2:H$11812,8,FALSE))</f>
        <v/>
      </c>
      <c r="J2254" s="47"/>
      <c r="K2254" s="48"/>
      <c r="L2254" s="69"/>
      <c r="M2254" s="69"/>
      <c r="N2254" s="69"/>
      <c r="O2254" s="69"/>
      <c r="P2254" s="69"/>
      <c r="Q2254" s="69"/>
      <c r="R2254" s="69"/>
      <c r="S2254" s="69"/>
      <c r="T2254" s="69"/>
      <c r="U2254" s="69"/>
      <c r="V2254" s="69"/>
      <c r="W2254" s="69"/>
      <c r="X2254" s="70"/>
      <c r="Y2254" s="69"/>
      <c r="Z2254" s="70"/>
      <c r="AA2254" s="105"/>
      <c r="AB2254" s="107"/>
      <c r="AC2254" s="106"/>
      <c r="AD2254" s="106"/>
      <c r="AE2254" s="54"/>
      <c r="AF2254" s="104"/>
      <c r="AG2254" s="94"/>
      <c r="AH2254" s="94"/>
      <c r="AI2254"/>
      <c r="AJ2254"/>
      <c r="AM2254" s="13"/>
    </row>
    <row r="2255" spans="1:39" s="8" customFormat="1" ht="24.95" customHeight="1" x14ac:dyDescent="0.25">
      <c r="A2255" s="66" t="str">
        <f t="shared" si="34"/>
        <v/>
      </c>
      <c r="B2255" s="62"/>
      <c r="C2255" s="64" t="str">
        <f>IF(B2255="","",VLOOKUP(B2255,'Base productos'!A$2:H$11812,2,FALSE))</f>
        <v/>
      </c>
      <c r="D2255" s="67" t="str">
        <f>IF(B2255="","",VLOOKUP(B2255,'Base productos'!A$2:H$11812,3,FALSE))</f>
        <v/>
      </c>
      <c r="E2255" s="63" t="str">
        <f>IF(B2255="","",VLOOKUP(B2255,'Base productos'!A$2:H$11812,4,FALSE))</f>
        <v/>
      </c>
      <c r="F2255" s="63" t="str">
        <f>IF(B2255="","",VLOOKUP(B2255,'Base productos'!A$2:H$11812,5,FALSE))</f>
        <v/>
      </c>
      <c r="G2255" s="67" t="str">
        <f>IF(B2255="","",VLOOKUP(B2255,'Base productos'!A$2:H$11812,6,FALSE))</f>
        <v/>
      </c>
      <c r="H2255" s="67" t="str">
        <f>IF(B2255="","",VLOOKUP(B2255,'Base productos'!A$2:H$11812,7,FALSE))</f>
        <v/>
      </c>
      <c r="I2255" s="67" t="str">
        <f>IF(B2255="","",VLOOKUP(B2255,'Base productos'!A$2:H$11812,8,FALSE))</f>
        <v/>
      </c>
      <c r="J2255" s="47"/>
      <c r="K2255" s="48"/>
      <c r="L2255" s="69"/>
      <c r="M2255" s="69"/>
      <c r="N2255" s="69"/>
      <c r="O2255" s="69"/>
      <c r="P2255" s="69"/>
      <c r="Q2255" s="69"/>
      <c r="R2255" s="69"/>
      <c r="S2255" s="69"/>
      <c r="T2255" s="69"/>
      <c r="U2255" s="69"/>
      <c r="V2255" s="69"/>
      <c r="W2255" s="69"/>
      <c r="X2255" s="70"/>
      <c r="Y2255" s="69"/>
      <c r="Z2255" s="70"/>
      <c r="AA2255" s="105"/>
      <c r="AB2255" s="107"/>
      <c r="AC2255" s="106"/>
      <c r="AD2255" s="106"/>
      <c r="AE2255" s="54"/>
      <c r="AF2255" s="104"/>
      <c r="AG2255" s="94"/>
      <c r="AH2255" s="94"/>
      <c r="AI2255"/>
      <c r="AJ2255"/>
      <c r="AM2255" s="13"/>
    </row>
    <row r="2256" spans="1:39" s="8" customFormat="1" ht="24.95" customHeight="1" x14ac:dyDescent="0.25">
      <c r="A2256" s="66" t="str">
        <f t="shared" si="34"/>
        <v/>
      </c>
      <c r="B2256" s="62"/>
      <c r="C2256" s="64" t="str">
        <f>IF(B2256="","",VLOOKUP(B2256,'Base productos'!A$2:H$11812,2,FALSE))</f>
        <v/>
      </c>
      <c r="D2256" s="67" t="str">
        <f>IF(B2256="","",VLOOKUP(B2256,'Base productos'!A$2:H$11812,3,FALSE))</f>
        <v/>
      </c>
      <c r="E2256" s="63" t="str">
        <f>IF(B2256="","",VLOOKUP(B2256,'Base productos'!A$2:H$11812,4,FALSE))</f>
        <v/>
      </c>
      <c r="F2256" s="63" t="str">
        <f>IF(B2256="","",VLOOKUP(B2256,'Base productos'!A$2:H$11812,5,FALSE))</f>
        <v/>
      </c>
      <c r="G2256" s="67" t="str">
        <f>IF(B2256="","",VLOOKUP(B2256,'Base productos'!A$2:H$11812,6,FALSE))</f>
        <v/>
      </c>
      <c r="H2256" s="67" t="str">
        <f>IF(B2256="","",VLOOKUP(B2256,'Base productos'!A$2:H$11812,7,FALSE))</f>
        <v/>
      </c>
      <c r="I2256" s="67" t="str">
        <f>IF(B2256="","",VLOOKUP(B2256,'Base productos'!A$2:H$11812,8,FALSE))</f>
        <v/>
      </c>
      <c r="J2256" s="47"/>
      <c r="K2256" s="48"/>
      <c r="L2256" s="69"/>
      <c r="M2256" s="69"/>
      <c r="N2256" s="69"/>
      <c r="O2256" s="69"/>
      <c r="P2256" s="69"/>
      <c r="Q2256" s="69"/>
      <c r="R2256" s="69"/>
      <c r="S2256" s="69"/>
      <c r="T2256" s="69"/>
      <c r="U2256" s="69"/>
      <c r="V2256" s="69"/>
      <c r="W2256" s="69"/>
      <c r="X2256" s="70"/>
      <c r="Y2256" s="69"/>
      <c r="Z2256" s="70"/>
      <c r="AA2256" s="105"/>
      <c r="AB2256" s="107"/>
      <c r="AC2256" s="106"/>
      <c r="AD2256" s="106"/>
      <c r="AE2256" s="54"/>
      <c r="AF2256" s="104"/>
      <c r="AG2256" s="94"/>
      <c r="AH2256" s="94"/>
      <c r="AI2256"/>
      <c r="AJ2256"/>
      <c r="AM2256" s="13"/>
    </row>
    <row r="2257" spans="1:39" s="8" customFormat="1" ht="24.95" customHeight="1" x14ac:dyDescent="0.25">
      <c r="A2257" s="66" t="str">
        <f t="shared" si="34"/>
        <v/>
      </c>
      <c r="B2257" s="62"/>
      <c r="C2257" s="64" t="str">
        <f>IF(B2257="","",VLOOKUP(B2257,'Base productos'!A$2:H$11812,2,FALSE))</f>
        <v/>
      </c>
      <c r="D2257" s="67" t="str">
        <f>IF(B2257="","",VLOOKUP(B2257,'Base productos'!A$2:H$11812,3,FALSE))</f>
        <v/>
      </c>
      <c r="E2257" s="63" t="str">
        <f>IF(B2257="","",VLOOKUP(B2257,'Base productos'!A$2:H$11812,4,FALSE))</f>
        <v/>
      </c>
      <c r="F2257" s="63" t="str">
        <f>IF(B2257="","",VLOOKUP(B2257,'Base productos'!A$2:H$11812,5,FALSE))</f>
        <v/>
      </c>
      <c r="G2257" s="67" t="str">
        <f>IF(B2257="","",VLOOKUP(B2257,'Base productos'!A$2:H$11812,6,FALSE))</f>
        <v/>
      </c>
      <c r="H2257" s="67" t="str">
        <f>IF(B2257="","",VLOOKUP(B2257,'Base productos'!A$2:H$11812,7,FALSE))</f>
        <v/>
      </c>
      <c r="I2257" s="67" t="str">
        <f>IF(B2257="","",VLOOKUP(B2257,'Base productos'!A$2:H$11812,8,FALSE))</f>
        <v/>
      </c>
      <c r="J2257" s="47"/>
      <c r="K2257" s="48"/>
      <c r="L2257" s="69"/>
      <c r="M2257" s="69"/>
      <c r="N2257" s="69"/>
      <c r="O2257" s="69"/>
      <c r="P2257" s="69"/>
      <c r="Q2257" s="69"/>
      <c r="R2257" s="69"/>
      <c r="S2257" s="69"/>
      <c r="T2257" s="69"/>
      <c r="U2257" s="69"/>
      <c r="V2257" s="69"/>
      <c r="W2257" s="69"/>
      <c r="X2257" s="70"/>
      <c r="Y2257" s="69"/>
      <c r="Z2257" s="70"/>
      <c r="AA2257" s="105"/>
      <c r="AB2257" s="107"/>
      <c r="AC2257" s="106"/>
      <c r="AD2257" s="106"/>
      <c r="AE2257" s="54"/>
      <c r="AF2257" s="104"/>
      <c r="AG2257" s="94"/>
      <c r="AH2257" s="94"/>
      <c r="AI2257"/>
      <c r="AJ2257"/>
      <c r="AM2257" s="13"/>
    </row>
    <row r="2258" spans="1:39" s="8" customFormat="1" ht="24.95" customHeight="1" x14ac:dyDescent="0.25">
      <c r="A2258" s="66" t="str">
        <f t="shared" si="34"/>
        <v/>
      </c>
      <c r="B2258" s="62"/>
      <c r="C2258" s="64" t="str">
        <f>IF(B2258="","",VLOOKUP(B2258,'Base productos'!A$2:H$11812,2,FALSE))</f>
        <v/>
      </c>
      <c r="D2258" s="67" t="str">
        <f>IF(B2258="","",VLOOKUP(B2258,'Base productos'!A$2:H$11812,3,FALSE))</f>
        <v/>
      </c>
      <c r="E2258" s="63" t="str">
        <f>IF(B2258="","",VLOOKUP(B2258,'Base productos'!A$2:H$11812,4,FALSE))</f>
        <v/>
      </c>
      <c r="F2258" s="63" t="str">
        <f>IF(B2258="","",VLOOKUP(B2258,'Base productos'!A$2:H$11812,5,FALSE))</f>
        <v/>
      </c>
      <c r="G2258" s="67" t="str">
        <f>IF(B2258="","",VLOOKUP(B2258,'Base productos'!A$2:H$11812,6,FALSE))</f>
        <v/>
      </c>
      <c r="H2258" s="67" t="str">
        <f>IF(B2258="","",VLOOKUP(B2258,'Base productos'!A$2:H$11812,7,FALSE))</f>
        <v/>
      </c>
      <c r="I2258" s="67" t="str">
        <f>IF(B2258="","",VLOOKUP(B2258,'Base productos'!A$2:H$11812,8,FALSE))</f>
        <v/>
      </c>
      <c r="J2258" s="47"/>
      <c r="K2258" s="48"/>
      <c r="L2258" s="69"/>
      <c r="M2258" s="69"/>
      <c r="N2258" s="69"/>
      <c r="O2258" s="69"/>
      <c r="P2258" s="69"/>
      <c r="Q2258" s="69"/>
      <c r="R2258" s="69"/>
      <c r="S2258" s="69"/>
      <c r="T2258" s="69"/>
      <c r="U2258" s="69"/>
      <c r="V2258" s="69"/>
      <c r="W2258" s="69"/>
      <c r="X2258" s="70"/>
      <c r="Y2258" s="69"/>
      <c r="Z2258" s="70"/>
      <c r="AA2258" s="105"/>
      <c r="AB2258" s="107"/>
      <c r="AC2258" s="106"/>
      <c r="AD2258" s="106"/>
      <c r="AE2258" s="54"/>
      <c r="AF2258" s="104"/>
      <c r="AG2258" s="94"/>
      <c r="AH2258" s="94"/>
      <c r="AI2258"/>
      <c r="AJ2258"/>
      <c r="AM2258" s="13"/>
    </row>
    <row r="2259" spans="1:39" s="8" customFormat="1" ht="24.95" customHeight="1" x14ac:dyDescent="0.25">
      <c r="A2259" s="66" t="str">
        <f t="shared" si="34"/>
        <v/>
      </c>
      <c r="B2259" s="62"/>
      <c r="C2259" s="64" t="str">
        <f>IF(B2259="","",VLOOKUP(B2259,'Base productos'!A$2:H$11812,2,FALSE))</f>
        <v/>
      </c>
      <c r="D2259" s="67" t="str">
        <f>IF(B2259="","",VLOOKUP(B2259,'Base productos'!A$2:H$11812,3,FALSE))</f>
        <v/>
      </c>
      <c r="E2259" s="63" t="str">
        <f>IF(B2259="","",VLOOKUP(B2259,'Base productos'!A$2:H$11812,4,FALSE))</f>
        <v/>
      </c>
      <c r="F2259" s="63" t="str">
        <f>IF(B2259="","",VLOOKUP(B2259,'Base productos'!A$2:H$11812,5,FALSE))</f>
        <v/>
      </c>
      <c r="G2259" s="67" t="str">
        <f>IF(B2259="","",VLOOKUP(B2259,'Base productos'!A$2:H$11812,6,FALSE))</f>
        <v/>
      </c>
      <c r="H2259" s="67" t="str">
        <f>IF(B2259="","",VLOOKUP(B2259,'Base productos'!A$2:H$11812,7,FALSE))</f>
        <v/>
      </c>
      <c r="I2259" s="67" t="str">
        <f>IF(B2259="","",VLOOKUP(B2259,'Base productos'!A$2:H$11812,8,FALSE))</f>
        <v/>
      </c>
      <c r="J2259" s="47"/>
      <c r="K2259" s="48"/>
      <c r="L2259" s="69"/>
      <c r="M2259" s="69"/>
      <c r="N2259" s="69"/>
      <c r="O2259" s="69"/>
      <c r="P2259" s="69"/>
      <c r="Q2259" s="69"/>
      <c r="R2259" s="69"/>
      <c r="S2259" s="69"/>
      <c r="T2259" s="69"/>
      <c r="U2259" s="69"/>
      <c r="V2259" s="69"/>
      <c r="W2259" s="69"/>
      <c r="X2259" s="70"/>
      <c r="Y2259" s="69"/>
      <c r="Z2259" s="70"/>
      <c r="AA2259" s="105"/>
      <c r="AB2259" s="107"/>
      <c r="AC2259" s="106"/>
      <c r="AD2259" s="106"/>
      <c r="AE2259" s="54"/>
      <c r="AF2259" s="104"/>
      <c r="AG2259" s="94"/>
      <c r="AH2259" s="94"/>
      <c r="AI2259"/>
      <c r="AJ2259"/>
      <c r="AM2259" s="13"/>
    </row>
    <row r="2260" spans="1:39" s="8" customFormat="1" ht="24.95" customHeight="1" x14ac:dyDescent="0.25">
      <c r="A2260" s="66" t="str">
        <f t="shared" si="34"/>
        <v/>
      </c>
      <c r="B2260" s="62"/>
      <c r="C2260" s="64" t="str">
        <f>IF(B2260="","",VLOOKUP(B2260,'Base productos'!A$2:H$11812,2,FALSE))</f>
        <v/>
      </c>
      <c r="D2260" s="67" t="str">
        <f>IF(B2260="","",VLOOKUP(B2260,'Base productos'!A$2:H$11812,3,FALSE))</f>
        <v/>
      </c>
      <c r="E2260" s="63" t="str">
        <f>IF(B2260="","",VLOOKUP(B2260,'Base productos'!A$2:H$11812,4,FALSE))</f>
        <v/>
      </c>
      <c r="F2260" s="63" t="str">
        <f>IF(B2260="","",VLOOKUP(B2260,'Base productos'!A$2:H$11812,5,FALSE))</f>
        <v/>
      </c>
      <c r="G2260" s="67" t="str">
        <f>IF(B2260="","",VLOOKUP(B2260,'Base productos'!A$2:H$11812,6,FALSE))</f>
        <v/>
      </c>
      <c r="H2260" s="67" t="str">
        <f>IF(B2260="","",VLOOKUP(B2260,'Base productos'!A$2:H$11812,7,FALSE))</f>
        <v/>
      </c>
      <c r="I2260" s="67" t="str">
        <f>IF(B2260="","",VLOOKUP(B2260,'Base productos'!A$2:H$11812,8,FALSE))</f>
        <v/>
      </c>
      <c r="J2260" s="47"/>
      <c r="K2260" s="48"/>
      <c r="L2260" s="69"/>
      <c r="M2260" s="69"/>
      <c r="N2260" s="69"/>
      <c r="O2260" s="69"/>
      <c r="P2260" s="69"/>
      <c r="Q2260" s="69"/>
      <c r="R2260" s="69"/>
      <c r="S2260" s="69"/>
      <c r="T2260" s="69"/>
      <c r="U2260" s="69"/>
      <c r="V2260" s="69"/>
      <c r="W2260" s="69"/>
      <c r="X2260" s="70"/>
      <c r="Y2260" s="69"/>
      <c r="Z2260" s="70"/>
      <c r="AA2260" s="105"/>
      <c r="AB2260" s="107"/>
      <c r="AC2260" s="106"/>
      <c r="AD2260" s="106"/>
      <c r="AE2260" s="54"/>
      <c r="AF2260" s="104"/>
      <c r="AG2260" s="94"/>
      <c r="AH2260" s="94"/>
      <c r="AI2260"/>
      <c r="AJ2260"/>
      <c r="AM2260" s="13"/>
    </row>
    <row r="2261" spans="1:39" s="8" customFormat="1" ht="24.95" customHeight="1" x14ac:dyDescent="0.25">
      <c r="A2261" s="66" t="str">
        <f t="shared" si="34"/>
        <v/>
      </c>
      <c r="B2261" s="62"/>
      <c r="C2261" s="64" t="str">
        <f>IF(B2261="","",VLOOKUP(B2261,'Base productos'!A$2:H$11812,2,FALSE))</f>
        <v/>
      </c>
      <c r="D2261" s="67" t="str">
        <f>IF(B2261="","",VLOOKUP(B2261,'Base productos'!A$2:H$11812,3,FALSE))</f>
        <v/>
      </c>
      <c r="E2261" s="63" t="str">
        <f>IF(B2261="","",VLOOKUP(B2261,'Base productos'!A$2:H$11812,4,FALSE))</f>
        <v/>
      </c>
      <c r="F2261" s="63" t="str">
        <f>IF(B2261="","",VLOOKUP(B2261,'Base productos'!A$2:H$11812,5,FALSE))</f>
        <v/>
      </c>
      <c r="G2261" s="67" t="str">
        <f>IF(B2261="","",VLOOKUP(B2261,'Base productos'!A$2:H$11812,6,FALSE))</f>
        <v/>
      </c>
      <c r="H2261" s="67" t="str">
        <f>IF(B2261="","",VLOOKUP(B2261,'Base productos'!A$2:H$11812,7,FALSE))</f>
        <v/>
      </c>
      <c r="I2261" s="67" t="str">
        <f>IF(B2261="","",VLOOKUP(B2261,'Base productos'!A$2:H$11812,8,FALSE))</f>
        <v/>
      </c>
      <c r="J2261" s="47"/>
      <c r="K2261" s="48"/>
      <c r="L2261" s="69"/>
      <c r="M2261" s="69"/>
      <c r="N2261" s="69"/>
      <c r="O2261" s="69"/>
      <c r="P2261" s="69"/>
      <c r="Q2261" s="69"/>
      <c r="R2261" s="69"/>
      <c r="S2261" s="69"/>
      <c r="T2261" s="69"/>
      <c r="U2261" s="69"/>
      <c r="V2261" s="69"/>
      <c r="W2261" s="69"/>
      <c r="X2261" s="70"/>
      <c r="Y2261" s="69"/>
      <c r="Z2261" s="70"/>
      <c r="AA2261" s="105"/>
      <c r="AB2261" s="107"/>
      <c r="AC2261" s="106"/>
      <c r="AD2261" s="106"/>
      <c r="AE2261" s="54"/>
      <c r="AF2261" s="104"/>
      <c r="AG2261" s="94"/>
      <c r="AH2261" s="94"/>
      <c r="AI2261"/>
      <c r="AJ2261"/>
      <c r="AM2261" s="13"/>
    </row>
    <row r="2262" spans="1:39" s="8" customFormat="1" ht="24.95" customHeight="1" x14ac:dyDescent="0.25">
      <c r="A2262" s="66" t="str">
        <f t="shared" si="34"/>
        <v/>
      </c>
      <c r="B2262" s="62"/>
      <c r="C2262" s="64" t="str">
        <f>IF(B2262="","",VLOOKUP(B2262,'Base productos'!A$2:H$11812,2,FALSE))</f>
        <v/>
      </c>
      <c r="D2262" s="67" t="str">
        <f>IF(B2262="","",VLOOKUP(B2262,'Base productos'!A$2:H$11812,3,FALSE))</f>
        <v/>
      </c>
      <c r="E2262" s="63" t="str">
        <f>IF(B2262="","",VLOOKUP(B2262,'Base productos'!A$2:H$11812,4,FALSE))</f>
        <v/>
      </c>
      <c r="F2262" s="63" t="str">
        <f>IF(B2262="","",VLOOKUP(B2262,'Base productos'!A$2:H$11812,5,FALSE))</f>
        <v/>
      </c>
      <c r="G2262" s="67" t="str">
        <f>IF(B2262="","",VLOOKUP(B2262,'Base productos'!A$2:H$11812,6,FALSE))</f>
        <v/>
      </c>
      <c r="H2262" s="67" t="str">
        <f>IF(B2262="","",VLOOKUP(B2262,'Base productos'!A$2:H$11812,7,FALSE))</f>
        <v/>
      </c>
      <c r="I2262" s="67" t="str">
        <f>IF(B2262="","",VLOOKUP(B2262,'Base productos'!A$2:H$11812,8,FALSE))</f>
        <v/>
      </c>
      <c r="J2262" s="47"/>
      <c r="K2262" s="48"/>
      <c r="L2262" s="69"/>
      <c r="M2262" s="69"/>
      <c r="N2262" s="69"/>
      <c r="O2262" s="69"/>
      <c r="P2262" s="69"/>
      <c r="Q2262" s="69"/>
      <c r="R2262" s="69"/>
      <c r="S2262" s="69"/>
      <c r="T2262" s="69"/>
      <c r="U2262" s="69"/>
      <c r="V2262" s="69"/>
      <c r="W2262" s="69"/>
      <c r="X2262" s="70"/>
      <c r="Y2262" s="69"/>
      <c r="Z2262" s="70"/>
      <c r="AA2262" s="105"/>
      <c r="AB2262" s="107"/>
      <c r="AC2262" s="106"/>
      <c r="AD2262" s="106"/>
      <c r="AE2262" s="54"/>
      <c r="AF2262" s="104"/>
      <c r="AG2262" s="94"/>
      <c r="AH2262" s="94"/>
      <c r="AI2262"/>
      <c r="AJ2262"/>
      <c r="AM2262" s="13"/>
    </row>
    <row r="2263" spans="1:39" s="8" customFormat="1" ht="24.95" customHeight="1" x14ac:dyDescent="0.25">
      <c r="A2263" s="66" t="str">
        <f t="shared" si="34"/>
        <v/>
      </c>
      <c r="B2263" s="62"/>
      <c r="C2263" s="64" t="str">
        <f>IF(B2263="","",VLOOKUP(B2263,'Base productos'!A$2:H$11812,2,FALSE))</f>
        <v/>
      </c>
      <c r="D2263" s="67" t="str">
        <f>IF(B2263="","",VLOOKUP(B2263,'Base productos'!A$2:H$11812,3,FALSE))</f>
        <v/>
      </c>
      <c r="E2263" s="63" t="str">
        <f>IF(B2263="","",VLOOKUP(B2263,'Base productos'!A$2:H$11812,4,FALSE))</f>
        <v/>
      </c>
      <c r="F2263" s="63" t="str">
        <f>IF(B2263="","",VLOOKUP(B2263,'Base productos'!A$2:H$11812,5,FALSE))</f>
        <v/>
      </c>
      <c r="G2263" s="67" t="str">
        <f>IF(B2263="","",VLOOKUP(B2263,'Base productos'!A$2:H$11812,6,FALSE))</f>
        <v/>
      </c>
      <c r="H2263" s="67" t="str">
        <f>IF(B2263="","",VLOOKUP(B2263,'Base productos'!A$2:H$11812,7,FALSE))</f>
        <v/>
      </c>
      <c r="I2263" s="67" t="str">
        <f>IF(B2263="","",VLOOKUP(B2263,'Base productos'!A$2:H$11812,8,FALSE))</f>
        <v/>
      </c>
      <c r="J2263" s="47"/>
      <c r="K2263" s="48"/>
      <c r="L2263" s="69"/>
      <c r="M2263" s="69"/>
      <c r="N2263" s="69"/>
      <c r="O2263" s="69"/>
      <c r="P2263" s="69"/>
      <c r="Q2263" s="69"/>
      <c r="R2263" s="69"/>
      <c r="S2263" s="69"/>
      <c r="T2263" s="69"/>
      <c r="U2263" s="69"/>
      <c r="V2263" s="69"/>
      <c r="W2263" s="69"/>
      <c r="X2263" s="70"/>
      <c r="Y2263" s="69"/>
      <c r="Z2263" s="70"/>
      <c r="AA2263" s="105"/>
      <c r="AB2263" s="107"/>
      <c r="AC2263" s="106"/>
      <c r="AD2263" s="106"/>
      <c r="AE2263" s="54"/>
      <c r="AF2263" s="104"/>
      <c r="AG2263" s="94"/>
      <c r="AH2263" s="94"/>
      <c r="AI2263"/>
      <c r="AJ2263"/>
      <c r="AM2263" s="13"/>
    </row>
    <row r="2264" spans="1:39" s="8" customFormat="1" ht="24.95" customHeight="1" x14ac:dyDescent="0.25">
      <c r="A2264" s="66" t="str">
        <f t="shared" si="34"/>
        <v/>
      </c>
      <c r="B2264" s="62"/>
      <c r="C2264" s="64" t="str">
        <f>IF(B2264="","",VLOOKUP(B2264,'Base productos'!A$2:H$11812,2,FALSE))</f>
        <v/>
      </c>
      <c r="D2264" s="67" t="str">
        <f>IF(B2264="","",VLOOKUP(B2264,'Base productos'!A$2:H$11812,3,FALSE))</f>
        <v/>
      </c>
      <c r="E2264" s="63" t="str">
        <f>IF(B2264="","",VLOOKUP(B2264,'Base productos'!A$2:H$11812,4,FALSE))</f>
        <v/>
      </c>
      <c r="F2264" s="63" t="str">
        <f>IF(B2264="","",VLOOKUP(B2264,'Base productos'!A$2:H$11812,5,FALSE))</f>
        <v/>
      </c>
      <c r="G2264" s="67" t="str">
        <f>IF(B2264="","",VLOOKUP(B2264,'Base productos'!A$2:H$11812,6,FALSE))</f>
        <v/>
      </c>
      <c r="H2264" s="67" t="str">
        <f>IF(B2264="","",VLOOKUP(B2264,'Base productos'!A$2:H$11812,7,FALSE))</f>
        <v/>
      </c>
      <c r="I2264" s="67" t="str">
        <f>IF(B2264="","",VLOOKUP(B2264,'Base productos'!A$2:H$11812,8,FALSE))</f>
        <v/>
      </c>
      <c r="J2264" s="47"/>
      <c r="K2264" s="48"/>
      <c r="L2264" s="69"/>
      <c r="M2264" s="69"/>
      <c r="N2264" s="69"/>
      <c r="O2264" s="69"/>
      <c r="P2264" s="69"/>
      <c r="Q2264" s="69"/>
      <c r="R2264" s="69"/>
      <c r="S2264" s="69"/>
      <c r="T2264" s="69"/>
      <c r="U2264" s="69"/>
      <c r="V2264" s="69"/>
      <c r="W2264" s="69"/>
      <c r="X2264" s="70"/>
      <c r="Y2264" s="69"/>
      <c r="Z2264" s="70"/>
      <c r="AA2264" s="105"/>
      <c r="AB2264" s="107"/>
      <c r="AC2264" s="106"/>
      <c r="AD2264" s="106"/>
      <c r="AE2264" s="54"/>
      <c r="AF2264" s="104"/>
      <c r="AG2264" s="94"/>
      <c r="AH2264" s="94"/>
      <c r="AI2264"/>
      <c r="AJ2264"/>
      <c r="AM2264" s="13"/>
    </row>
    <row r="2265" spans="1:39" s="8" customFormat="1" ht="24.95" customHeight="1" x14ac:dyDescent="0.25">
      <c r="A2265" s="66" t="str">
        <f t="shared" ref="A2265:A2328" si="35">IF(A2264="","",IF(B2265="","",A2264))</f>
        <v/>
      </c>
      <c r="B2265" s="62"/>
      <c r="C2265" s="64" t="str">
        <f>IF(B2265="","",VLOOKUP(B2265,'Base productos'!A$2:H$11812,2,FALSE))</f>
        <v/>
      </c>
      <c r="D2265" s="67" t="str">
        <f>IF(B2265="","",VLOOKUP(B2265,'Base productos'!A$2:H$11812,3,FALSE))</f>
        <v/>
      </c>
      <c r="E2265" s="63" t="str">
        <f>IF(B2265="","",VLOOKUP(B2265,'Base productos'!A$2:H$11812,4,FALSE))</f>
        <v/>
      </c>
      <c r="F2265" s="63" t="str">
        <f>IF(B2265="","",VLOOKUP(B2265,'Base productos'!A$2:H$11812,5,FALSE))</f>
        <v/>
      </c>
      <c r="G2265" s="67" t="str">
        <f>IF(B2265="","",VLOOKUP(B2265,'Base productos'!A$2:H$11812,6,FALSE))</f>
        <v/>
      </c>
      <c r="H2265" s="67" t="str">
        <f>IF(B2265="","",VLOOKUP(B2265,'Base productos'!A$2:H$11812,7,FALSE))</f>
        <v/>
      </c>
      <c r="I2265" s="67" t="str">
        <f>IF(B2265="","",VLOOKUP(B2265,'Base productos'!A$2:H$11812,8,FALSE))</f>
        <v/>
      </c>
      <c r="J2265" s="47"/>
      <c r="K2265" s="48"/>
      <c r="L2265" s="69"/>
      <c r="M2265" s="69"/>
      <c r="N2265" s="69"/>
      <c r="O2265" s="69"/>
      <c r="P2265" s="69"/>
      <c r="Q2265" s="69"/>
      <c r="R2265" s="69"/>
      <c r="S2265" s="69"/>
      <c r="T2265" s="69"/>
      <c r="U2265" s="69"/>
      <c r="V2265" s="69"/>
      <c r="W2265" s="69"/>
      <c r="X2265" s="70"/>
      <c r="Y2265" s="69"/>
      <c r="Z2265" s="70"/>
      <c r="AA2265" s="105"/>
      <c r="AB2265" s="107"/>
      <c r="AC2265" s="106"/>
      <c r="AD2265" s="106"/>
      <c r="AE2265" s="54"/>
      <c r="AF2265" s="104"/>
      <c r="AG2265" s="94"/>
      <c r="AH2265" s="94"/>
      <c r="AI2265"/>
      <c r="AJ2265"/>
      <c r="AM2265" s="13"/>
    </row>
    <row r="2266" spans="1:39" s="8" customFormat="1" ht="24.95" customHeight="1" x14ac:dyDescent="0.25">
      <c r="A2266" s="66" t="str">
        <f t="shared" si="35"/>
        <v/>
      </c>
      <c r="B2266" s="62"/>
      <c r="C2266" s="64" t="str">
        <f>IF(B2266="","",VLOOKUP(B2266,'Base productos'!A$2:H$11812,2,FALSE))</f>
        <v/>
      </c>
      <c r="D2266" s="67" t="str">
        <f>IF(B2266="","",VLOOKUP(B2266,'Base productos'!A$2:H$11812,3,FALSE))</f>
        <v/>
      </c>
      <c r="E2266" s="63" t="str">
        <f>IF(B2266="","",VLOOKUP(B2266,'Base productos'!A$2:H$11812,4,FALSE))</f>
        <v/>
      </c>
      <c r="F2266" s="63" t="str">
        <f>IF(B2266="","",VLOOKUP(B2266,'Base productos'!A$2:H$11812,5,FALSE))</f>
        <v/>
      </c>
      <c r="G2266" s="67" t="str">
        <f>IF(B2266="","",VLOOKUP(B2266,'Base productos'!A$2:H$11812,6,FALSE))</f>
        <v/>
      </c>
      <c r="H2266" s="67" t="str">
        <f>IF(B2266="","",VLOOKUP(B2266,'Base productos'!A$2:H$11812,7,FALSE))</f>
        <v/>
      </c>
      <c r="I2266" s="67" t="str">
        <f>IF(B2266="","",VLOOKUP(B2266,'Base productos'!A$2:H$11812,8,FALSE))</f>
        <v/>
      </c>
      <c r="J2266" s="47"/>
      <c r="K2266" s="48"/>
      <c r="L2266" s="69"/>
      <c r="M2266" s="69"/>
      <c r="N2266" s="69"/>
      <c r="O2266" s="69"/>
      <c r="P2266" s="69"/>
      <c r="Q2266" s="69"/>
      <c r="R2266" s="69"/>
      <c r="S2266" s="69"/>
      <c r="T2266" s="69"/>
      <c r="U2266" s="69"/>
      <c r="V2266" s="69"/>
      <c r="W2266" s="69"/>
      <c r="X2266" s="70"/>
      <c r="Y2266" s="69"/>
      <c r="Z2266" s="70"/>
      <c r="AA2266" s="105"/>
      <c r="AB2266" s="107"/>
      <c r="AC2266" s="106"/>
      <c r="AD2266" s="106"/>
      <c r="AE2266" s="54"/>
      <c r="AF2266" s="104"/>
      <c r="AG2266" s="94"/>
      <c r="AH2266" s="94"/>
      <c r="AI2266"/>
      <c r="AJ2266"/>
      <c r="AM2266" s="13"/>
    </row>
    <row r="2267" spans="1:39" s="8" customFormat="1" ht="24.95" customHeight="1" x14ac:dyDescent="0.25">
      <c r="A2267" s="66" t="str">
        <f t="shared" si="35"/>
        <v/>
      </c>
      <c r="B2267" s="62"/>
      <c r="C2267" s="64" t="str">
        <f>IF(B2267="","",VLOOKUP(B2267,'Base productos'!A$2:H$11812,2,FALSE))</f>
        <v/>
      </c>
      <c r="D2267" s="67" t="str">
        <f>IF(B2267="","",VLOOKUP(B2267,'Base productos'!A$2:H$11812,3,FALSE))</f>
        <v/>
      </c>
      <c r="E2267" s="63" t="str">
        <f>IF(B2267="","",VLOOKUP(B2267,'Base productos'!A$2:H$11812,4,FALSE))</f>
        <v/>
      </c>
      <c r="F2267" s="63" t="str">
        <f>IF(B2267="","",VLOOKUP(B2267,'Base productos'!A$2:H$11812,5,FALSE))</f>
        <v/>
      </c>
      <c r="G2267" s="67" t="str">
        <f>IF(B2267="","",VLOOKUP(B2267,'Base productos'!A$2:H$11812,6,FALSE))</f>
        <v/>
      </c>
      <c r="H2267" s="67" t="str">
        <f>IF(B2267="","",VLOOKUP(B2267,'Base productos'!A$2:H$11812,7,FALSE))</f>
        <v/>
      </c>
      <c r="I2267" s="67" t="str">
        <f>IF(B2267="","",VLOOKUP(B2267,'Base productos'!A$2:H$11812,8,FALSE))</f>
        <v/>
      </c>
      <c r="J2267" s="47"/>
      <c r="K2267" s="48"/>
      <c r="L2267" s="69"/>
      <c r="M2267" s="69"/>
      <c r="N2267" s="69"/>
      <c r="O2267" s="69"/>
      <c r="P2267" s="69"/>
      <c r="Q2267" s="69"/>
      <c r="R2267" s="69"/>
      <c r="S2267" s="69"/>
      <c r="T2267" s="69"/>
      <c r="U2267" s="69"/>
      <c r="V2267" s="69"/>
      <c r="W2267" s="69"/>
      <c r="X2267" s="70"/>
      <c r="Y2267" s="69"/>
      <c r="Z2267" s="70"/>
      <c r="AA2267" s="105"/>
      <c r="AB2267" s="107"/>
      <c r="AC2267" s="106"/>
      <c r="AD2267" s="106"/>
      <c r="AE2267" s="54"/>
      <c r="AF2267" s="104"/>
      <c r="AG2267" s="94"/>
      <c r="AH2267" s="94"/>
      <c r="AI2267"/>
      <c r="AJ2267"/>
      <c r="AM2267" s="13"/>
    </row>
    <row r="2268" spans="1:39" s="8" customFormat="1" ht="24.95" customHeight="1" x14ac:dyDescent="0.25">
      <c r="A2268" s="66" t="str">
        <f t="shared" si="35"/>
        <v/>
      </c>
      <c r="B2268" s="62"/>
      <c r="C2268" s="64" t="str">
        <f>IF(B2268="","",VLOOKUP(B2268,'Base productos'!A$2:H$11812,2,FALSE))</f>
        <v/>
      </c>
      <c r="D2268" s="67" t="str">
        <f>IF(B2268="","",VLOOKUP(B2268,'Base productos'!A$2:H$11812,3,FALSE))</f>
        <v/>
      </c>
      <c r="E2268" s="63" t="str">
        <f>IF(B2268="","",VLOOKUP(B2268,'Base productos'!A$2:H$11812,4,FALSE))</f>
        <v/>
      </c>
      <c r="F2268" s="63" t="str">
        <f>IF(B2268="","",VLOOKUP(B2268,'Base productos'!A$2:H$11812,5,FALSE))</f>
        <v/>
      </c>
      <c r="G2268" s="67" t="str">
        <f>IF(B2268="","",VLOOKUP(B2268,'Base productos'!A$2:H$11812,6,FALSE))</f>
        <v/>
      </c>
      <c r="H2268" s="67" t="str">
        <f>IF(B2268="","",VLOOKUP(B2268,'Base productos'!A$2:H$11812,7,FALSE))</f>
        <v/>
      </c>
      <c r="I2268" s="67" t="str">
        <f>IF(B2268="","",VLOOKUP(B2268,'Base productos'!A$2:H$11812,8,FALSE))</f>
        <v/>
      </c>
      <c r="J2268" s="47"/>
      <c r="K2268" s="48"/>
      <c r="L2268" s="69"/>
      <c r="M2268" s="69"/>
      <c r="N2268" s="69"/>
      <c r="O2268" s="69"/>
      <c r="P2268" s="69"/>
      <c r="Q2268" s="69"/>
      <c r="R2268" s="69"/>
      <c r="S2268" s="69"/>
      <c r="T2268" s="69"/>
      <c r="U2268" s="69"/>
      <c r="V2268" s="69"/>
      <c r="W2268" s="69"/>
      <c r="X2268" s="70"/>
      <c r="Y2268" s="69"/>
      <c r="Z2268" s="70"/>
      <c r="AA2268" s="105"/>
      <c r="AB2268" s="107"/>
      <c r="AC2268" s="106"/>
      <c r="AD2268" s="106"/>
      <c r="AE2268" s="54"/>
      <c r="AF2268" s="104"/>
      <c r="AG2268" s="94"/>
      <c r="AH2268" s="94"/>
      <c r="AI2268"/>
      <c r="AJ2268"/>
      <c r="AM2268" s="13"/>
    </row>
    <row r="2269" spans="1:39" s="8" customFormat="1" ht="24.95" customHeight="1" x14ac:dyDescent="0.25">
      <c r="A2269" s="66" t="str">
        <f t="shared" si="35"/>
        <v/>
      </c>
      <c r="B2269" s="62"/>
      <c r="C2269" s="64" t="str">
        <f>IF(B2269="","",VLOOKUP(B2269,'Base productos'!A$2:H$11812,2,FALSE))</f>
        <v/>
      </c>
      <c r="D2269" s="67" t="str">
        <f>IF(B2269="","",VLOOKUP(B2269,'Base productos'!A$2:H$11812,3,FALSE))</f>
        <v/>
      </c>
      <c r="E2269" s="63" t="str">
        <f>IF(B2269="","",VLOOKUP(B2269,'Base productos'!A$2:H$11812,4,FALSE))</f>
        <v/>
      </c>
      <c r="F2269" s="63" t="str">
        <f>IF(B2269="","",VLOOKUP(B2269,'Base productos'!A$2:H$11812,5,FALSE))</f>
        <v/>
      </c>
      <c r="G2269" s="67" t="str">
        <f>IF(B2269="","",VLOOKUP(B2269,'Base productos'!A$2:H$11812,6,FALSE))</f>
        <v/>
      </c>
      <c r="H2269" s="67" t="str">
        <f>IF(B2269="","",VLOOKUP(B2269,'Base productos'!A$2:H$11812,7,FALSE))</f>
        <v/>
      </c>
      <c r="I2269" s="67" t="str">
        <f>IF(B2269="","",VLOOKUP(B2269,'Base productos'!A$2:H$11812,8,FALSE))</f>
        <v/>
      </c>
      <c r="J2269" s="47"/>
      <c r="K2269" s="48"/>
      <c r="L2269" s="69"/>
      <c r="M2269" s="69"/>
      <c r="N2269" s="69"/>
      <c r="O2269" s="69"/>
      <c r="P2269" s="69"/>
      <c r="Q2269" s="69"/>
      <c r="R2269" s="69"/>
      <c r="S2269" s="69"/>
      <c r="T2269" s="69"/>
      <c r="U2269" s="69"/>
      <c r="V2269" s="69"/>
      <c r="W2269" s="69"/>
      <c r="X2269" s="70"/>
      <c r="Y2269" s="69"/>
      <c r="Z2269" s="70"/>
      <c r="AA2269" s="105"/>
      <c r="AB2269" s="107"/>
      <c r="AC2269" s="106"/>
      <c r="AD2269" s="106"/>
      <c r="AE2269" s="54"/>
      <c r="AF2269" s="104"/>
      <c r="AG2269" s="94"/>
      <c r="AH2269" s="94"/>
      <c r="AI2269"/>
      <c r="AJ2269"/>
      <c r="AM2269" s="13"/>
    </row>
    <row r="2270" spans="1:39" s="8" customFormat="1" ht="24.95" customHeight="1" x14ac:dyDescent="0.25">
      <c r="A2270" s="66" t="str">
        <f t="shared" si="35"/>
        <v/>
      </c>
      <c r="B2270" s="62"/>
      <c r="C2270" s="64" t="str">
        <f>IF(B2270="","",VLOOKUP(B2270,'Base productos'!A$2:H$11812,2,FALSE))</f>
        <v/>
      </c>
      <c r="D2270" s="67" t="str">
        <f>IF(B2270="","",VLOOKUP(B2270,'Base productos'!A$2:H$11812,3,FALSE))</f>
        <v/>
      </c>
      <c r="E2270" s="63" t="str">
        <f>IF(B2270="","",VLOOKUP(B2270,'Base productos'!A$2:H$11812,4,FALSE))</f>
        <v/>
      </c>
      <c r="F2270" s="63" t="str">
        <f>IF(B2270="","",VLOOKUP(B2270,'Base productos'!A$2:H$11812,5,FALSE))</f>
        <v/>
      </c>
      <c r="G2270" s="67" t="str">
        <f>IF(B2270="","",VLOOKUP(B2270,'Base productos'!A$2:H$11812,6,FALSE))</f>
        <v/>
      </c>
      <c r="H2270" s="67" t="str">
        <f>IF(B2270="","",VLOOKUP(B2270,'Base productos'!A$2:H$11812,7,FALSE))</f>
        <v/>
      </c>
      <c r="I2270" s="67" t="str">
        <f>IF(B2270="","",VLOOKUP(B2270,'Base productos'!A$2:H$11812,8,FALSE))</f>
        <v/>
      </c>
      <c r="J2270" s="47"/>
      <c r="K2270" s="48"/>
      <c r="L2270" s="69"/>
      <c r="M2270" s="69"/>
      <c r="N2270" s="69"/>
      <c r="O2270" s="69"/>
      <c r="P2270" s="69"/>
      <c r="Q2270" s="69"/>
      <c r="R2270" s="69"/>
      <c r="S2270" s="69"/>
      <c r="T2270" s="69"/>
      <c r="U2270" s="69"/>
      <c r="V2270" s="69"/>
      <c r="W2270" s="69"/>
      <c r="X2270" s="70"/>
      <c r="Y2270" s="69"/>
      <c r="Z2270" s="70"/>
      <c r="AA2270" s="105"/>
      <c r="AB2270" s="107"/>
      <c r="AC2270" s="106"/>
      <c r="AD2270" s="106"/>
      <c r="AE2270" s="54"/>
      <c r="AF2270" s="104"/>
      <c r="AG2270" s="94"/>
      <c r="AH2270" s="94"/>
      <c r="AI2270"/>
      <c r="AJ2270"/>
      <c r="AM2270" s="13"/>
    </row>
    <row r="2271" spans="1:39" s="8" customFormat="1" ht="24.95" customHeight="1" x14ac:dyDescent="0.25">
      <c r="A2271" s="66" t="str">
        <f t="shared" si="35"/>
        <v/>
      </c>
      <c r="B2271" s="62"/>
      <c r="C2271" s="64" t="str">
        <f>IF(B2271="","",VLOOKUP(B2271,'Base productos'!A$2:H$11812,2,FALSE))</f>
        <v/>
      </c>
      <c r="D2271" s="67" t="str">
        <f>IF(B2271="","",VLOOKUP(B2271,'Base productos'!A$2:H$11812,3,FALSE))</f>
        <v/>
      </c>
      <c r="E2271" s="63" t="str">
        <f>IF(B2271="","",VLOOKUP(B2271,'Base productos'!A$2:H$11812,4,FALSE))</f>
        <v/>
      </c>
      <c r="F2271" s="63" t="str">
        <f>IF(B2271="","",VLOOKUP(B2271,'Base productos'!A$2:H$11812,5,FALSE))</f>
        <v/>
      </c>
      <c r="G2271" s="67" t="str">
        <f>IF(B2271="","",VLOOKUP(B2271,'Base productos'!A$2:H$11812,6,FALSE))</f>
        <v/>
      </c>
      <c r="H2271" s="67" t="str">
        <f>IF(B2271="","",VLOOKUP(B2271,'Base productos'!A$2:H$11812,7,FALSE))</f>
        <v/>
      </c>
      <c r="I2271" s="67" t="str">
        <f>IF(B2271="","",VLOOKUP(B2271,'Base productos'!A$2:H$11812,8,FALSE))</f>
        <v/>
      </c>
      <c r="J2271" s="47"/>
      <c r="K2271" s="48"/>
      <c r="L2271" s="69"/>
      <c r="M2271" s="69"/>
      <c r="N2271" s="69"/>
      <c r="O2271" s="69"/>
      <c r="P2271" s="69"/>
      <c r="Q2271" s="69"/>
      <c r="R2271" s="69"/>
      <c r="S2271" s="69"/>
      <c r="T2271" s="69"/>
      <c r="U2271" s="69"/>
      <c r="V2271" s="69"/>
      <c r="W2271" s="69"/>
      <c r="X2271" s="70"/>
      <c r="Y2271" s="69"/>
      <c r="Z2271" s="70"/>
      <c r="AA2271" s="105"/>
      <c r="AB2271" s="107"/>
      <c r="AC2271" s="106"/>
      <c r="AD2271" s="106"/>
      <c r="AE2271" s="54"/>
      <c r="AF2271" s="104"/>
      <c r="AG2271" s="94"/>
      <c r="AH2271" s="94"/>
      <c r="AI2271"/>
      <c r="AJ2271"/>
      <c r="AM2271" s="13"/>
    </row>
    <row r="2272" spans="1:39" s="8" customFormat="1" ht="24.95" customHeight="1" x14ac:dyDescent="0.25">
      <c r="A2272" s="66" t="str">
        <f t="shared" si="35"/>
        <v/>
      </c>
      <c r="B2272" s="62"/>
      <c r="C2272" s="64" t="str">
        <f>IF(B2272="","",VLOOKUP(B2272,'Base productos'!A$2:H$11812,2,FALSE))</f>
        <v/>
      </c>
      <c r="D2272" s="67" t="str">
        <f>IF(B2272="","",VLOOKUP(B2272,'Base productos'!A$2:H$11812,3,FALSE))</f>
        <v/>
      </c>
      <c r="E2272" s="63" t="str">
        <f>IF(B2272="","",VLOOKUP(B2272,'Base productos'!A$2:H$11812,4,FALSE))</f>
        <v/>
      </c>
      <c r="F2272" s="63" t="str">
        <f>IF(B2272="","",VLOOKUP(B2272,'Base productos'!A$2:H$11812,5,FALSE))</f>
        <v/>
      </c>
      <c r="G2272" s="67" t="str">
        <f>IF(B2272="","",VLOOKUP(B2272,'Base productos'!A$2:H$11812,6,FALSE))</f>
        <v/>
      </c>
      <c r="H2272" s="67" t="str">
        <f>IF(B2272="","",VLOOKUP(B2272,'Base productos'!A$2:H$11812,7,FALSE))</f>
        <v/>
      </c>
      <c r="I2272" s="67" t="str">
        <f>IF(B2272="","",VLOOKUP(B2272,'Base productos'!A$2:H$11812,8,FALSE))</f>
        <v/>
      </c>
      <c r="J2272" s="47"/>
      <c r="K2272" s="48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  <c r="W2272" s="69"/>
      <c r="X2272" s="70"/>
      <c r="Y2272" s="69"/>
      <c r="Z2272" s="70"/>
      <c r="AA2272" s="105"/>
      <c r="AB2272" s="107"/>
      <c r="AC2272" s="106"/>
      <c r="AD2272" s="106"/>
      <c r="AE2272" s="54"/>
      <c r="AF2272" s="104"/>
      <c r="AG2272" s="94"/>
      <c r="AH2272" s="94"/>
      <c r="AI2272"/>
      <c r="AJ2272"/>
      <c r="AM2272" s="13"/>
    </row>
    <row r="2273" spans="1:39" s="8" customFormat="1" ht="24.95" customHeight="1" x14ac:dyDescent="0.25">
      <c r="A2273" s="66" t="str">
        <f t="shared" si="35"/>
        <v/>
      </c>
      <c r="B2273" s="62"/>
      <c r="C2273" s="64" t="str">
        <f>IF(B2273="","",VLOOKUP(B2273,'Base productos'!A$2:H$11812,2,FALSE))</f>
        <v/>
      </c>
      <c r="D2273" s="67" t="str">
        <f>IF(B2273="","",VLOOKUP(B2273,'Base productos'!A$2:H$11812,3,FALSE))</f>
        <v/>
      </c>
      <c r="E2273" s="63" t="str">
        <f>IF(B2273="","",VLOOKUP(B2273,'Base productos'!A$2:H$11812,4,FALSE))</f>
        <v/>
      </c>
      <c r="F2273" s="63" t="str">
        <f>IF(B2273="","",VLOOKUP(B2273,'Base productos'!A$2:H$11812,5,FALSE))</f>
        <v/>
      </c>
      <c r="G2273" s="67" t="str">
        <f>IF(B2273="","",VLOOKUP(B2273,'Base productos'!A$2:H$11812,6,FALSE))</f>
        <v/>
      </c>
      <c r="H2273" s="67" t="str">
        <f>IF(B2273="","",VLOOKUP(B2273,'Base productos'!A$2:H$11812,7,FALSE))</f>
        <v/>
      </c>
      <c r="I2273" s="67" t="str">
        <f>IF(B2273="","",VLOOKUP(B2273,'Base productos'!A$2:H$11812,8,FALSE))</f>
        <v/>
      </c>
      <c r="J2273" s="47"/>
      <c r="K2273" s="48"/>
      <c r="L2273" s="69"/>
      <c r="M2273" s="69"/>
      <c r="N2273" s="69"/>
      <c r="O2273" s="69"/>
      <c r="P2273" s="69"/>
      <c r="Q2273" s="69"/>
      <c r="R2273" s="69"/>
      <c r="S2273" s="69"/>
      <c r="T2273" s="69"/>
      <c r="U2273" s="69"/>
      <c r="V2273" s="69"/>
      <c r="W2273" s="69"/>
      <c r="X2273" s="70"/>
      <c r="Y2273" s="69"/>
      <c r="Z2273" s="70"/>
      <c r="AA2273" s="105"/>
      <c r="AB2273" s="107"/>
      <c r="AC2273" s="106"/>
      <c r="AD2273" s="106"/>
      <c r="AE2273" s="54"/>
      <c r="AF2273" s="104"/>
      <c r="AG2273" s="94"/>
      <c r="AH2273" s="94"/>
      <c r="AI2273"/>
      <c r="AJ2273"/>
      <c r="AM2273" s="13"/>
    </row>
    <row r="2274" spans="1:39" s="8" customFormat="1" ht="24.95" customHeight="1" x14ac:dyDescent="0.25">
      <c r="A2274" s="66" t="str">
        <f t="shared" si="35"/>
        <v/>
      </c>
      <c r="B2274" s="62"/>
      <c r="C2274" s="64" t="str">
        <f>IF(B2274="","",VLOOKUP(B2274,'Base productos'!A$2:H$11812,2,FALSE))</f>
        <v/>
      </c>
      <c r="D2274" s="67" t="str">
        <f>IF(B2274="","",VLOOKUP(B2274,'Base productos'!A$2:H$11812,3,FALSE))</f>
        <v/>
      </c>
      <c r="E2274" s="63" t="str">
        <f>IF(B2274="","",VLOOKUP(B2274,'Base productos'!A$2:H$11812,4,FALSE))</f>
        <v/>
      </c>
      <c r="F2274" s="63" t="str">
        <f>IF(B2274="","",VLOOKUP(B2274,'Base productos'!A$2:H$11812,5,FALSE))</f>
        <v/>
      </c>
      <c r="G2274" s="67" t="str">
        <f>IF(B2274="","",VLOOKUP(B2274,'Base productos'!A$2:H$11812,6,FALSE))</f>
        <v/>
      </c>
      <c r="H2274" s="67" t="str">
        <f>IF(B2274="","",VLOOKUP(B2274,'Base productos'!A$2:H$11812,7,FALSE))</f>
        <v/>
      </c>
      <c r="I2274" s="67" t="str">
        <f>IF(B2274="","",VLOOKUP(B2274,'Base productos'!A$2:H$11812,8,FALSE))</f>
        <v/>
      </c>
      <c r="J2274" s="47"/>
      <c r="K2274" s="48"/>
      <c r="L2274" s="69"/>
      <c r="M2274" s="69"/>
      <c r="N2274" s="69"/>
      <c r="O2274" s="69"/>
      <c r="P2274" s="69"/>
      <c r="Q2274" s="69"/>
      <c r="R2274" s="69"/>
      <c r="S2274" s="69"/>
      <c r="T2274" s="69"/>
      <c r="U2274" s="69"/>
      <c r="V2274" s="69"/>
      <c r="W2274" s="69"/>
      <c r="X2274" s="70"/>
      <c r="Y2274" s="69"/>
      <c r="Z2274" s="70"/>
      <c r="AA2274" s="105"/>
      <c r="AB2274" s="107"/>
      <c r="AC2274" s="106"/>
      <c r="AD2274" s="106"/>
      <c r="AE2274" s="54"/>
      <c r="AF2274" s="104"/>
      <c r="AG2274" s="94"/>
      <c r="AH2274" s="94"/>
      <c r="AI2274"/>
      <c r="AJ2274"/>
      <c r="AM2274" s="13"/>
    </row>
    <row r="2275" spans="1:39" s="8" customFormat="1" ht="24.95" customHeight="1" x14ac:dyDescent="0.25">
      <c r="A2275" s="66" t="str">
        <f t="shared" si="35"/>
        <v/>
      </c>
      <c r="B2275" s="62"/>
      <c r="C2275" s="64" t="str">
        <f>IF(B2275="","",VLOOKUP(B2275,'Base productos'!A$2:H$11812,2,FALSE))</f>
        <v/>
      </c>
      <c r="D2275" s="67" t="str">
        <f>IF(B2275="","",VLOOKUP(B2275,'Base productos'!A$2:H$11812,3,FALSE))</f>
        <v/>
      </c>
      <c r="E2275" s="63" t="str">
        <f>IF(B2275="","",VLOOKUP(B2275,'Base productos'!A$2:H$11812,4,FALSE))</f>
        <v/>
      </c>
      <c r="F2275" s="63" t="str">
        <f>IF(B2275="","",VLOOKUP(B2275,'Base productos'!A$2:H$11812,5,FALSE))</f>
        <v/>
      </c>
      <c r="G2275" s="67" t="str">
        <f>IF(B2275="","",VLOOKUP(B2275,'Base productos'!A$2:H$11812,6,FALSE))</f>
        <v/>
      </c>
      <c r="H2275" s="67" t="str">
        <f>IF(B2275="","",VLOOKUP(B2275,'Base productos'!A$2:H$11812,7,FALSE))</f>
        <v/>
      </c>
      <c r="I2275" s="67" t="str">
        <f>IF(B2275="","",VLOOKUP(B2275,'Base productos'!A$2:H$11812,8,FALSE))</f>
        <v/>
      </c>
      <c r="J2275" s="47"/>
      <c r="K2275" s="48"/>
      <c r="L2275" s="69"/>
      <c r="M2275" s="69"/>
      <c r="N2275" s="69"/>
      <c r="O2275" s="69"/>
      <c r="P2275" s="69"/>
      <c r="Q2275" s="69"/>
      <c r="R2275" s="69"/>
      <c r="S2275" s="69"/>
      <c r="T2275" s="69"/>
      <c r="U2275" s="69"/>
      <c r="V2275" s="69"/>
      <c r="W2275" s="69"/>
      <c r="X2275" s="70"/>
      <c r="Y2275" s="69"/>
      <c r="Z2275" s="70"/>
      <c r="AA2275" s="105"/>
      <c r="AB2275" s="107"/>
      <c r="AC2275" s="106"/>
      <c r="AD2275" s="106"/>
      <c r="AE2275" s="54"/>
      <c r="AF2275" s="104"/>
      <c r="AG2275" s="94"/>
      <c r="AH2275" s="94"/>
      <c r="AI2275"/>
      <c r="AJ2275"/>
      <c r="AM2275" s="13"/>
    </row>
    <row r="2276" spans="1:39" s="8" customFormat="1" ht="24.95" customHeight="1" x14ac:dyDescent="0.25">
      <c r="A2276" s="66" t="str">
        <f t="shared" si="35"/>
        <v/>
      </c>
      <c r="B2276" s="62"/>
      <c r="C2276" s="64" t="str">
        <f>IF(B2276="","",VLOOKUP(B2276,'Base productos'!A$2:H$11812,2,FALSE))</f>
        <v/>
      </c>
      <c r="D2276" s="67" t="str">
        <f>IF(B2276="","",VLOOKUP(B2276,'Base productos'!A$2:H$11812,3,FALSE))</f>
        <v/>
      </c>
      <c r="E2276" s="63" t="str">
        <f>IF(B2276="","",VLOOKUP(B2276,'Base productos'!A$2:H$11812,4,FALSE))</f>
        <v/>
      </c>
      <c r="F2276" s="63" t="str">
        <f>IF(B2276="","",VLOOKUP(B2276,'Base productos'!A$2:H$11812,5,FALSE))</f>
        <v/>
      </c>
      <c r="G2276" s="67" t="str">
        <f>IF(B2276="","",VLOOKUP(B2276,'Base productos'!A$2:H$11812,6,FALSE))</f>
        <v/>
      </c>
      <c r="H2276" s="67" t="str">
        <f>IF(B2276="","",VLOOKUP(B2276,'Base productos'!A$2:H$11812,7,FALSE))</f>
        <v/>
      </c>
      <c r="I2276" s="67" t="str">
        <f>IF(B2276="","",VLOOKUP(B2276,'Base productos'!A$2:H$11812,8,FALSE))</f>
        <v/>
      </c>
      <c r="J2276" s="47"/>
      <c r="K2276" s="48"/>
      <c r="L2276" s="69"/>
      <c r="M2276" s="69"/>
      <c r="N2276" s="69"/>
      <c r="O2276" s="69"/>
      <c r="P2276" s="69"/>
      <c r="Q2276" s="69"/>
      <c r="R2276" s="69"/>
      <c r="S2276" s="69"/>
      <c r="T2276" s="69"/>
      <c r="U2276" s="69"/>
      <c r="V2276" s="69"/>
      <c r="W2276" s="69"/>
      <c r="X2276" s="70"/>
      <c r="Y2276" s="69"/>
      <c r="Z2276" s="70"/>
      <c r="AA2276" s="105"/>
      <c r="AB2276" s="107"/>
      <c r="AC2276" s="106"/>
      <c r="AD2276" s="106"/>
      <c r="AE2276" s="54"/>
      <c r="AF2276" s="104"/>
      <c r="AG2276" s="94"/>
      <c r="AH2276" s="94"/>
      <c r="AI2276"/>
      <c r="AJ2276"/>
      <c r="AM2276" s="13"/>
    </row>
    <row r="2277" spans="1:39" s="8" customFormat="1" ht="24.95" customHeight="1" x14ac:dyDescent="0.25">
      <c r="A2277" s="66" t="str">
        <f t="shared" si="35"/>
        <v/>
      </c>
      <c r="B2277" s="62"/>
      <c r="C2277" s="64" t="str">
        <f>IF(B2277="","",VLOOKUP(B2277,'Base productos'!A$2:H$11812,2,FALSE))</f>
        <v/>
      </c>
      <c r="D2277" s="67" t="str">
        <f>IF(B2277="","",VLOOKUP(B2277,'Base productos'!A$2:H$11812,3,FALSE))</f>
        <v/>
      </c>
      <c r="E2277" s="63" t="str">
        <f>IF(B2277="","",VLOOKUP(B2277,'Base productos'!A$2:H$11812,4,FALSE))</f>
        <v/>
      </c>
      <c r="F2277" s="63" t="str">
        <f>IF(B2277="","",VLOOKUP(B2277,'Base productos'!A$2:H$11812,5,FALSE))</f>
        <v/>
      </c>
      <c r="G2277" s="67" t="str">
        <f>IF(B2277="","",VLOOKUP(B2277,'Base productos'!A$2:H$11812,6,FALSE))</f>
        <v/>
      </c>
      <c r="H2277" s="67" t="str">
        <f>IF(B2277="","",VLOOKUP(B2277,'Base productos'!A$2:H$11812,7,FALSE))</f>
        <v/>
      </c>
      <c r="I2277" s="67" t="str">
        <f>IF(B2277="","",VLOOKUP(B2277,'Base productos'!A$2:H$11812,8,FALSE))</f>
        <v/>
      </c>
      <c r="J2277" s="47"/>
      <c r="K2277" s="48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  <c r="W2277" s="69"/>
      <c r="X2277" s="70"/>
      <c r="Y2277" s="69"/>
      <c r="Z2277" s="70"/>
      <c r="AA2277" s="105"/>
      <c r="AB2277" s="107"/>
      <c r="AC2277" s="106"/>
      <c r="AD2277" s="106"/>
      <c r="AE2277" s="54"/>
      <c r="AF2277" s="104"/>
      <c r="AG2277" s="94"/>
      <c r="AH2277" s="94"/>
      <c r="AI2277"/>
      <c r="AJ2277"/>
      <c r="AM2277" s="13"/>
    </row>
    <row r="2278" spans="1:39" s="8" customFormat="1" ht="24.95" customHeight="1" x14ac:dyDescent="0.25">
      <c r="A2278" s="66" t="str">
        <f t="shared" si="35"/>
        <v/>
      </c>
      <c r="B2278" s="62"/>
      <c r="C2278" s="64" t="str">
        <f>IF(B2278="","",VLOOKUP(B2278,'Base productos'!A$2:H$11812,2,FALSE))</f>
        <v/>
      </c>
      <c r="D2278" s="67" t="str">
        <f>IF(B2278="","",VLOOKUP(B2278,'Base productos'!A$2:H$11812,3,FALSE))</f>
        <v/>
      </c>
      <c r="E2278" s="63" t="str">
        <f>IF(B2278="","",VLOOKUP(B2278,'Base productos'!A$2:H$11812,4,FALSE))</f>
        <v/>
      </c>
      <c r="F2278" s="63" t="str">
        <f>IF(B2278="","",VLOOKUP(B2278,'Base productos'!A$2:H$11812,5,FALSE))</f>
        <v/>
      </c>
      <c r="G2278" s="67" t="str">
        <f>IF(B2278="","",VLOOKUP(B2278,'Base productos'!A$2:H$11812,6,FALSE))</f>
        <v/>
      </c>
      <c r="H2278" s="67" t="str">
        <f>IF(B2278="","",VLOOKUP(B2278,'Base productos'!A$2:H$11812,7,FALSE))</f>
        <v/>
      </c>
      <c r="I2278" s="67" t="str">
        <f>IF(B2278="","",VLOOKUP(B2278,'Base productos'!A$2:H$11812,8,FALSE))</f>
        <v/>
      </c>
      <c r="J2278" s="47"/>
      <c r="K2278" s="48"/>
      <c r="L2278" s="69"/>
      <c r="M2278" s="69"/>
      <c r="N2278" s="69"/>
      <c r="O2278" s="69"/>
      <c r="P2278" s="69"/>
      <c r="Q2278" s="69"/>
      <c r="R2278" s="69"/>
      <c r="S2278" s="69"/>
      <c r="T2278" s="69"/>
      <c r="U2278" s="69"/>
      <c r="V2278" s="69"/>
      <c r="W2278" s="69"/>
      <c r="X2278" s="70"/>
      <c r="Y2278" s="69"/>
      <c r="Z2278" s="70"/>
      <c r="AA2278" s="105"/>
      <c r="AB2278" s="107"/>
      <c r="AC2278" s="106"/>
      <c r="AD2278" s="106"/>
      <c r="AE2278" s="54"/>
      <c r="AF2278" s="104"/>
      <c r="AG2278" s="94"/>
      <c r="AH2278" s="94"/>
      <c r="AI2278"/>
      <c r="AJ2278"/>
      <c r="AM2278" s="13"/>
    </row>
    <row r="2279" spans="1:39" s="8" customFormat="1" ht="24.95" customHeight="1" x14ac:dyDescent="0.25">
      <c r="A2279" s="66" t="str">
        <f t="shared" si="35"/>
        <v/>
      </c>
      <c r="B2279" s="62"/>
      <c r="C2279" s="64" t="str">
        <f>IF(B2279="","",VLOOKUP(B2279,'Base productos'!A$2:H$11812,2,FALSE))</f>
        <v/>
      </c>
      <c r="D2279" s="67" t="str">
        <f>IF(B2279="","",VLOOKUP(B2279,'Base productos'!A$2:H$11812,3,FALSE))</f>
        <v/>
      </c>
      <c r="E2279" s="63" t="str">
        <f>IF(B2279="","",VLOOKUP(B2279,'Base productos'!A$2:H$11812,4,FALSE))</f>
        <v/>
      </c>
      <c r="F2279" s="63" t="str">
        <f>IF(B2279="","",VLOOKUP(B2279,'Base productos'!A$2:H$11812,5,FALSE))</f>
        <v/>
      </c>
      <c r="G2279" s="67" t="str">
        <f>IF(B2279="","",VLOOKUP(B2279,'Base productos'!A$2:H$11812,6,FALSE))</f>
        <v/>
      </c>
      <c r="H2279" s="67" t="str">
        <f>IF(B2279="","",VLOOKUP(B2279,'Base productos'!A$2:H$11812,7,FALSE))</f>
        <v/>
      </c>
      <c r="I2279" s="67" t="str">
        <f>IF(B2279="","",VLOOKUP(B2279,'Base productos'!A$2:H$11812,8,FALSE))</f>
        <v/>
      </c>
      <c r="J2279" s="47"/>
      <c r="K2279" s="48"/>
      <c r="L2279" s="69"/>
      <c r="M2279" s="69"/>
      <c r="N2279" s="69"/>
      <c r="O2279" s="69"/>
      <c r="P2279" s="69"/>
      <c r="Q2279" s="69"/>
      <c r="R2279" s="69"/>
      <c r="S2279" s="69"/>
      <c r="T2279" s="69"/>
      <c r="U2279" s="69"/>
      <c r="V2279" s="69"/>
      <c r="W2279" s="69"/>
      <c r="X2279" s="70"/>
      <c r="Y2279" s="69"/>
      <c r="Z2279" s="70"/>
      <c r="AA2279" s="105"/>
      <c r="AB2279" s="107"/>
      <c r="AC2279" s="106"/>
      <c r="AD2279" s="106"/>
      <c r="AE2279" s="54"/>
      <c r="AF2279" s="104"/>
      <c r="AG2279" s="94"/>
      <c r="AH2279" s="94"/>
      <c r="AI2279"/>
      <c r="AJ2279"/>
      <c r="AM2279" s="13"/>
    </row>
    <row r="2280" spans="1:39" s="8" customFormat="1" ht="24.95" customHeight="1" x14ac:dyDescent="0.25">
      <c r="A2280" s="66" t="str">
        <f t="shared" si="35"/>
        <v/>
      </c>
      <c r="B2280" s="62"/>
      <c r="C2280" s="64" t="str">
        <f>IF(B2280="","",VLOOKUP(B2280,'Base productos'!A$2:H$11812,2,FALSE))</f>
        <v/>
      </c>
      <c r="D2280" s="67" t="str">
        <f>IF(B2280="","",VLOOKUP(B2280,'Base productos'!A$2:H$11812,3,FALSE))</f>
        <v/>
      </c>
      <c r="E2280" s="63" t="str">
        <f>IF(B2280="","",VLOOKUP(B2280,'Base productos'!A$2:H$11812,4,FALSE))</f>
        <v/>
      </c>
      <c r="F2280" s="63" t="str">
        <f>IF(B2280="","",VLOOKUP(B2280,'Base productos'!A$2:H$11812,5,FALSE))</f>
        <v/>
      </c>
      <c r="G2280" s="67" t="str">
        <f>IF(B2280="","",VLOOKUP(B2280,'Base productos'!A$2:H$11812,6,FALSE))</f>
        <v/>
      </c>
      <c r="H2280" s="67" t="str">
        <f>IF(B2280="","",VLOOKUP(B2280,'Base productos'!A$2:H$11812,7,FALSE))</f>
        <v/>
      </c>
      <c r="I2280" s="67" t="str">
        <f>IF(B2280="","",VLOOKUP(B2280,'Base productos'!A$2:H$11812,8,FALSE))</f>
        <v/>
      </c>
      <c r="J2280" s="47"/>
      <c r="K2280" s="48"/>
      <c r="L2280" s="69"/>
      <c r="M2280" s="69"/>
      <c r="N2280" s="69"/>
      <c r="O2280" s="69"/>
      <c r="P2280" s="69"/>
      <c r="Q2280" s="69"/>
      <c r="R2280" s="69"/>
      <c r="S2280" s="69"/>
      <c r="T2280" s="69"/>
      <c r="U2280" s="69"/>
      <c r="V2280" s="69"/>
      <c r="W2280" s="69"/>
      <c r="X2280" s="70"/>
      <c r="Y2280" s="69"/>
      <c r="Z2280" s="70"/>
      <c r="AA2280" s="105"/>
      <c r="AB2280" s="107"/>
      <c r="AC2280" s="106"/>
      <c r="AD2280" s="106"/>
      <c r="AE2280" s="54"/>
      <c r="AF2280" s="104"/>
      <c r="AG2280" s="94"/>
      <c r="AH2280" s="94"/>
      <c r="AI2280"/>
      <c r="AJ2280"/>
      <c r="AM2280" s="13"/>
    </row>
    <row r="2281" spans="1:39" s="8" customFormat="1" ht="24.95" customHeight="1" x14ac:dyDescent="0.25">
      <c r="A2281" s="66" t="str">
        <f t="shared" si="35"/>
        <v/>
      </c>
      <c r="B2281" s="62"/>
      <c r="C2281" s="64" t="str">
        <f>IF(B2281="","",VLOOKUP(B2281,'Base productos'!A$2:H$11812,2,FALSE))</f>
        <v/>
      </c>
      <c r="D2281" s="67" t="str">
        <f>IF(B2281="","",VLOOKUP(B2281,'Base productos'!A$2:H$11812,3,FALSE))</f>
        <v/>
      </c>
      <c r="E2281" s="63" t="str">
        <f>IF(B2281="","",VLOOKUP(B2281,'Base productos'!A$2:H$11812,4,FALSE))</f>
        <v/>
      </c>
      <c r="F2281" s="63" t="str">
        <f>IF(B2281="","",VLOOKUP(B2281,'Base productos'!A$2:H$11812,5,FALSE))</f>
        <v/>
      </c>
      <c r="G2281" s="67" t="str">
        <f>IF(B2281="","",VLOOKUP(B2281,'Base productos'!A$2:H$11812,6,FALSE))</f>
        <v/>
      </c>
      <c r="H2281" s="67" t="str">
        <f>IF(B2281="","",VLOOKUP(B2281,'Base productos'!A$2:H$11812,7,FALSE))</f>
        <v/>
      </c>
      <c r="I2281" s="67" t="str">
        <f>IF(B2281="","",VLOOKUP(B2281,'Base productos'!A$2:H$11812,8,FALSE))</f>
        <v/>
      </c>
      <c r="J2281" s="47"/>
      <c r="K2281" s="48"/>
      <c r="L2281" s="69"/>
      <c r="M2281" s="69"/>
      <c r="N2281" s="69"/>
      <c r="O2281" s="69"/>
      <c r="P2281" s="69"/>
      <c r="Q2281" s="69"/>
      <c r="R2281" s="69"/>
      <c r="S2281" s="69"/>
      <c r="T2281" s="69"/>
      <c r="U2281" s="69"/>
      <c r="V2281" s="69"/>
      <c r="W2281" s="69"/>
      <c r="X2281" s="70"/>
      <c r="Y2281" s="69"/>
      <c r="Z2281" s="70"/>
      <c r="AA2281" s="105"/>
      <c r="AB2281" s="107"/>
      <c r="AC2281" s="106"/>
      <c r="AD2281" s="106"/>
      <c r="AE2281" s="54"/>
      <c r="AF2281" s="104"/>
      <c r="AG2281" s="94"/>
      <c r="AH2281" s="94"/>
      <c r="AI2281"/>
      <c r="AJ2281"/>
      <c r="AM2281" s="13"/>
    </row>
    <row r="2282" spans="1:39" s="8" customFormat="1" ht="24.95" customHeight="1" x14ac:dyDescent="0.25">
      <c r="A2282" s="66" t="str">
        <f t="shared" si="35"/>
        <v/>
      </c>
      <c r="B2282" s="62"/>
      <c r="C2282" s="64" t="str">
        <f>IF(B2282="","",VLOOKUP(B2282,'Base productos'!A$2:H$11812,2,FALSE))</f>
        <v/>
      </c>
      <c r="D2282" s="67" t="str">
        <f>IF(B2282="","",VLOOKUP(B2282,'Base productos'!A$2:H$11812,3,FALSE))</f>
        <v/>
      </c>
      <c r="E2282" s="63" t="str">
        <f>IF(B2282="","",VLOOKUP(B2282,'Base productos'!A$2:H$11812,4,FALSE))</f>
        <v/>
      </c>
      <c r="F2282" s="63" t="str">
        <f>IF(B2282="","",VLOOKUP(B2282,'Base productos'!A$2:H$11812,5,FALSE))</f>
        <v/>
      </c>
      <c r="G2282" s="67" t="str">
        <f>IF(B2282="","",VLOOKUP(B2282,'Base productos'!A$2:H$11812,6,FALSE))</f>
        <v/>
      </c>
      <c r="H2282" s="67" t="str">
        <f>IF(B2282="","",VLOOKUP(B2282,'Base productos'!A$2:H$11812,7,FALSE))</f>
        <v/>
      </c>
      <c r="I2282" s="67" t="str">
        <f>IF(B2282="","",VLOOKUP(B2282,'Base productos'!A$2:H$11812,8,FALSE))</f>
        <v/>
      </c>
      <c r="J2282" s="47"/>
      <c r="K2282" s="48"/>
      <c r="L2282" s="69"/>
      <c r="M2282" s="69"/>
      <c r="N2282" s="69"/>
      <c r="O2282" s="69"/>
      <c r="P2282" s="69"/>
      <c r="Q2282" s="69"/>
      <c r="R2282" s="69"/>
      <c r="S2282" s="69"/>
      <c r="T2282" s="69"/>
      <c r="U2282" s="69"/>
      <c r="V2282" s="69"/>
      <c r="W2282" s="69"/>
      <c r="X2282" s="70"/>
      <c r="Y2282" s="69"/>
      <c r="Z2282" s="70"/>
      <c r="AA2282" s="105"/>
      <c r="AB2282" s="107"/>
      <c r="AC2282" s="106"/>
      <c r="AD2282" s="106"/>
      <c r="AE2282" s="54"/>
      <c r="AF2282" s="104"/>
      <c r="AG2282" s="94"/>
      <c r="AH2282" s="94"/>
      <c r="AI2282"/>
      <c r="AJ2282"/>
      <c r="AM2282" s="13"/>
    </row>
    <row r="2283" spans="1:39" s="8" customFormat="1" ht="24.95" customHeight="1" x14ac:dyDescent="0.25">
      <c r="A2283" s="66" t="str">
        <f t="shared" si="35"/>
        <v/>
      </c>
      <c r="B2283" s="62"/>
      <c r="C2283" s="64" t="str">
        <f>IF(B2283="","",VLOOKUP(B2283,'Base productos'!A$2:H$11812,2,FALSE))</f>
        <v/>
      </c>
      <c r="D2283" s="67" t="str">
        <f>IF(B2283="","",VLOOKUP(B2283,'Base productos'!A$2:H$11812,3,FALSE))</f>
        <v/>
      </c>
      <c r="E2283" s="63" t="str">
        <f>IF(B2283="","",VLOOKUP(B2283,'Base productos'!A$2:H$11812,4,FALSE))</f>
        <v/>
      </c>
      <c r="F2283" s="63" t="str">
        <f>IF(B2283="","",VLOOKUP(B2283,'Base productos'!A$2:H$11812,5,FALSE))</f>
        <v/>
      </c>
      <c r="G2283" s="67" t="str">
        <f>IF(B2283="","",VLOOKUP(B2283,'Base productos'!A$2:H$11812,6,FALSE))</f>
        <v/>
      </c>
      <c r="H2283" s="67" t="str">
        <f>IF(B2283="","",VLOOKUP(B2283,'Base productos'!A$2:H$11812,7,FALSE))</f>
        <v/>
      </c>
      <c r="I2283" s="67" t="str">
        <f>IF(B2283="","",VLOOKUP(B2283,'Base productos'!A$2:H$11812,8,FALSE))</f>
        <v/>
      </c>
      <c r="J2283" s="47"/>
      <c r="K2283" s="48"/>
      <c r="L2283" s="69"/>
      <c r="M2283" s="69"/>
      <c r="N2283" s="69"/>
      <c r="O2283" s="69"/>
      <c r="P2283" s="69"/>
      <c r="Q2283" s="69"/>
      <c r="R2283" s="69"/>
      <c r="S2283" s="69"/>
      <c r="T2283" s="69"/>
      <c r="U2283" s="69"/>
      <c r="V2283" s="69"/>
      <c r="W2283" s="69"/>
      <c r="X2283" s="70"/>
      <c r="Y2283" s="69"/>
      <c r="Z2283" s="70"/>
      <c r="AA2283" s="105"/>
      <c r="AB2283" s="107"/>
      <c r="AC2283" s="106"/>
      <c r="AD2283" s="106"/>
      <c r="AE2283" s="54"/>
      <c r="AF2283" s="104"/>
      <c r="AG2283" s="94"/>
      <c r="AH2283" s="94"/>
      <c r="AI2283"/>
      <c r="AJ2283"/>
      <c r="AM2283" s="13"/>
    </row>
    <row r="2284" spans="1:39" s="8" customFormat="1" ht="24.95" customHeight="1" x14ac:dyDescent="0.25">
      <c r="A2284" s="66" t="str">
        <f t="shared" si="35"/>
        <v/>
      </c>
      <c r="B2284" s="62"/>
      <c r="C2284" s="64" t="str">
        <f>IF(B2284="","",VLOOKUP(B2284,'Base productos'!A$2:H$11812,2,FALSE))</f>
        <v/>
      </c>
      <c r="D2284" s="67" t="str">
        <f>IF(B2284="","",VLOOKUP(B2284,'Base productos'!A$2:H$11812,3,FALSE))</f>
        <v/>
      </c>
      <c r="E2284" s="63" t="str">
        <f>IF(B2284="","",VLOOKUP(B2284,'Base productos'!A$2:H$11812,4,FALSE))</f>
        <v/>
      </c>
      <c r="F2284" s="63" t="str">
        <f>IF(B2284="","",VLOOKUP(B2284,'Base productos'!A$2:H$11812,5,FALSE))</f>
        <v/>
      </c>
      <c r="G2284" s="67" t="str">
        <f>IF(B2284="","",VLOOKUP(B2284,'Base productos'!A$2:H$11812,6,FALSE))</f>
        <v/>
      </c>
      <c r="H2284" s="67" t="str">
        <f>IF(B2284="","",VLOOKUP(B2284,'Base productos'!A$2:H$11812,7,FALSE))</f>
        <v/>
      </c>
      <c r="I2284" s="67" t="str">
        <f>IF(B2284="","",VLOOKUP(B2284,'Base productos'!A$2:H$11812,8,FALSE))</f>
        <v/>
      </c>
      <c r="J2284" s="47"/>
      <c r="K2284" s="48"/>
      <c r="L2284" s="69"/>
      <c r="M2284" s="69"/>
      <c r="N2284" s="69"/>
      <c r="O2284" s="69"/>
      <c r="P2284" s="69"/>
      <c r="Q2284" s="69"/>
      <c r="R2284" s="69"/>
      <c r="S2284" s="69"/>
      <c r="T2284" s="69"/>
      <c r="U2284" s="69"/>
      <c r="V2284" s="69"/>
      <c r="W2284" s="69"/>
      <c r="X2284" s="70"/>
      <c r="Y2284" s="69"/>
      <c r="Z2284" s="70"/>
      <c r="AA2284" s="105"/>
      <c r="AB2284" s="107"/>
      <c r="AC2284" s="106"/>
      <c r="AD2284" s="106"/>
      <c r="AE2284" s="54"/>
      <c r="AF2284" s="104"/>
      <c r="AG2284" s="94"/>
      <c r="AH2284" s="94"/>
      <c r="AI2284"/>
      <c r="AJ2284"/>
      <c r="AM2284" s="13"/>
    </row>
    <row r="2285" spans="1:39" s="8" customFormat="1" ht="24.95" customHeight="1" x14ac:dyDescent="0.25">
      <c r="A2285" s="66" t="str">
        <f t="shared" si="35"/>
        <v/>
      </c>
      <c r="B2285" s="62"/>
      <c r="C2285" s="64" t="str">
        <f>IF(B2285="","",VLOOKUP(B2285,'Base productos'!A$2:H$11812,2,FALSE))</f>
        <v/>
      </c>
      <c r="D2285" s="67" t="str">
        <f>IF(B2285="","",VLOOKUP(B2285,'Base productos'!A$2:H$11812,3,FALSE))</f>
        <v/>
      </c>
      <c r="E2285" s="63" t="str">
        <f>IF(B2285="","",VLOOKUP(B2285,'Base productos'!A$2:H$11812,4,FALSE))</f>
        <v/>
      </c>
      <c r="F2285" s="63" t="str">
        <f>IF(B2285="","",VLOOKUP(B2285,'Base productos'!A$2:H$11812,5,FALSE))</f>
        <v/>
      </c>
      <c r="G2285" s="67" t="str">
        <f>IF(B2285="","",VLOOKUP(B2285,'Base productos'!A$2:H$11812,6,FALSE))</f>
        <v/>
      </c>
      <c r="H2285" s="67" t="str">
        <f>IF(B2285="","",VLOOKUP(B2285,'Base productos'!A$2:H$11812,7,FALSE))</f>
        <v/>
      </c>
      <c r="I2285" s="67" t="str">
        <f>IF(B2285="","",VLOOKUP(B2285,'Base productos'!A$2:H$11812,8,FALSE))</f>
        <v/>
      </c>
      <c r="J2285" s="47"/>
      <c r="K2285" s="48"/>
      <c r="L2285" s="69"/>
      <c r="M2285" s="69"/>
      <c r="N2285" s="69"/>
      <c r="O2285" s="69"/>
      <c r="P2285" s="69"/>
      <c r="Q2285" s="69"/>
      <c r="R2285" s="69"/>
      <c r="S2285" s="69"/>
      <c r="T2285" s="69"/>
      <c r="U2285" s="69"/>
      <c r="V2285" s="69"/>
      <c r="W2285" s="69"/>
      <c r="X2285" s="70"/>
      <c r="Y2285" s="69"/>
      <c r="Z2285" s="70"/>
      <c r="AA2285" s="105"/>
      <c r="AB2285" s="107"/>
      <c r="AC2285" s="106"/>
      <c r="AD2285" s="106"/>
      <c r="AE2285" s="54"/>
      <c r="AF2285" s="104"/>
      <c r="AG2285" s="94"/>
      <c r="AH2285" s="94"/>
      <c r="AI2285"/>
      <c r="AJ2285"/>
      <c r="AM2285" s="13"/>
    </row>
    <row r="2286" spans="1:39" s="8" customFormat="1" ht="24.95" customHeight="1" x14ac:dyDescent="0.25">
      <c r="A2286" s="66" t="str">
        <f t="shared" si="35"/>
        <v/>
      </c>
      <c r="B2286" s="62"/>
      <c r="C2286" s="64" t="str">
        <f>IF(B2286="","",VLOOKUP(B2286,'Base productos'!A$2:H$11812,2,FALSE))</f>
        <v/>
      </c>
      <c r="D2286" s="67" t="str">
        <f>IF(B2286="","",VLOOKUP(B2286,'Base productos'!A$2:H$11812,3,FALSE))</f>
        <v/>
      </c>
      <c r="E2286" s="63" t="str">
        <f>IF(B2286="","",VLOOKUP(B2286,'Base productos'!A$2:H$11812,4,FALSE))</f>
        <v/>
      </c>
      <c r="F2286" s="63" t="str">
        <f>IF(B2286="","",VLOOKUP(B2286,'Base productos'!A$2:H$11812,5,FALSE))</f>
        <v/>
      </c>
      <c r="G2286" s="67" t="str">
        <f>IF(B2286="","",VLOOKUP(B2286,'Base productos'!A$2:H$11812,6,FALSE))</f>
        <v/>
      </c>
      <c r="H2286" s="67" t="str">
        <f>IF(B2286="","",VLOOKUP(B2286,'Base productos'!A$2:H$11812,7,FALSE))</f>
        <v/>
      </c>
      <c r="I2286" s="67" t="str">
        <f>IF(B2286="","",VLOOKUP(B2286,'Base productos'!A$2:H$11812,8,FALSE))</f>
        <v/>
      </c>
      <c r="J2286" s="47"/>
      <c r="K2286" s="48"/>
      <c r="L2286" s="69"/>
      <c r="M2286" s="69"/>
      <c r="N2286" s="69"/>
      <c r="O2286" s="69"/>
      <c r="P2286" s="69"/>
      <c r="Q2286" s="69"/>
      <c r="R2286" s="69"/>
      <c r="S2286" s="69"/>
      <c r="T2286" s="69"/>
      <c r="U2286" s="69"/>
      <c r="V2286" s="69"/>
      <c r="W2286" s="69"/>
      <c r="X2286" s="70"/>
      <c r="Y2286" s="69"/>
      <c r="Z2286" s="70"/>
      <c r="AA2286" s="105"/>
      <c r="AB2286" s="107"/>
      <c r="AC2286" s="106"/>
      <c r="AD2286" s="106"/>
      <c r="AE2286" s="54"/>
      <c r="AF2286" s="104"/>
      <c r="AG2286" s="94"/>
      <c r="AH2286" s="94"/>
      <c r="AI2286"/>
      <c r="AJ2286"/>
      <c r="AM2286" s="13"/>
    </row>
    <row r="2287" spans="1:39" s="8" customFormat="1" ht="24.95" customHeight="1" x14ac:dyDescent="0.25">
      <c r="A2287" s="66" t="str">
        <f t="shared" si="35"/>
        <v/>
      </c>
      <c r="B2287" s="62"/>
      <c r="C2287" s="64" t="str">
        <f>IF(B2287="","",VLOOKUP(B2287,'Base productos'!A$2:H$11812,2,FALSE))</f>
        <v/>
      </c>
      <c r="D2287" s="67" t="str">
        <f>IF(B2287="","",VLOOKUP(B2287,'Base productos'!A$2:H$11812,3,FALSE))</f>
        <v/>
      </c>
      <c r="E2287" s="63" t="str">
        <f>IF(B2287="","",VLOOKUP(B2287,'Base productos'!A$2:H$11812,4,FALSE))</f>
        <v/>
      </c>
      <c r="F2287" s="63" t="str">
        <f>IF(B2287="","",VLOOKUP(B2287,'Base productos'!A$2:H$11812,5,FALSE))</f>
        <v/>
      </c>
      <c r="G2287" s="67" t="str">
        <f>IF(B2287="","",VLOOKUP(B2287,'Base productos'!A$2:H$11812,6,FALSE))</f>
        <v/>
      </c>
      <c r="H2287" s="67" t="str">
        <f>IF(B2287="","",VLOOKUP(B2287,'Base productos'!A$2:H$11812,7,FALSE))</f>
        <v/>
      </c>
      <c r="I2287" s="67" t="str">
        <f>IF(B2287="","",VLOOKUP(B2287,'Base productos'!A$2:H$11812,8,FALSE))</f>
        <v/>
      </c>
      <c r="J2287" s="47"/>
      <c r="K2287" s="48"/>
      <c r="L2287" s="69"/>
      <c r="M2287" s="69"/>
      <c r="N2287" s="69"/>
      <c r="O2287" s="69"/>
      <c r="P2287" s="69"/>
      <c r="Q2287" s="69"/>
      <c r="R2287" s="69"/>
      <c r="S2287" s="69"/>
      <c r="T2287" s="69"/>
      <c r="U2287" s="69"/>
      <c r="V2287" s="69"/>
      <c r="W2287" s="69"/>
      <c r="X2287" s="70"/>
      <c r="Y2287" s="69"/>
      <c r="Z2287" s="70"/>
      <c r="AA2287" s="105"/>
      <c r="AB2287" s="107"/>
      <c r="AC2287" s="106"/>
      <c r="AD2287" s="106"/>
      <c r="AE2287" s="54"/>
      <c r="AF2287" s="104"/>
      <c r="AG2287" s="94"/>
      <c r="AH2287" s="94"/>
      <c r="AI2287"/>
      <c r="AJ2287"/>
      <c r="AM2287" s="13"/>
    </row>
    <row r="2288" spans="1:39" s="8" customFormat="1" ht="24.95" customHeight="1" x14ac:dyDescent="0.25">
      <c r="A2288" s="66" t="str">
        <f t="shared" si="35"/>
        <v/>
      </c>
      <c r="B2288" s="62"/>
      <c r="C2288" s="64" t="str">
        <f>IF(B2288="","",VLOOKUP(B2288,'Base productos'!A$2:H$11812,2,FALSE))</f>
        <v/>
      </c>
      <c r="D2288" s="67" t="str">
        <f>IF(B2288="","",VLOOKUP(B2288,'Base productos'!A$2:H$11812,3,FALSE))</f>
        <v/>
      </c>
      <c r="E2288" s="63" t="str">
        <f>IF(B2288="","",VLOOKUP(B2288,'Base productos'!A$2:H$11812,4,FALSE))</f>
        <v/>
      </c>
      <c r="F2288" s="63" t="str">
        <f>IF(B2288="","",VLOOKUP(B2288,'Base productos'!A$2:H$11812,5,FALSE))</f>
        <v/>
      </c>
      <c r="G2288" s="67" t="str">
        <f>IF(B2288="","",VLOOKUP(B2288,'Base productos'!A$2:H$11812,6,FALSE))</f>
        <v/>
      </c>
      <c r="H2288" s="67" t="str">
        <f>IF(B2288="","",VLOOKUP(B2288,'Base productos'!A$2:H$11812,7,FALSE))</f>
        <v/>
      </c>
      <c r="I2288" s="67" t="str">
        <f>IF(B2288="","",VLOOKUP(B2288,'Base productos'!A$2:H$11812,8,FALSE))</f>
        <v/>
      </c>
      <c r="J2288" s="47"/>
      <c r="K2288" s="48"/>
      <c r="L2288" s="69"/>
      <c r="M2288" s="69"/>
      <c r="N2288" s="69"/>
      <c r="O2288" s="69"/>
      <c r="P2288" s="69"/>
      <c r="Q2288" s="69"/>
      <c r="R2288" s="69"/>
      <c r="S2288" s="69"/>
      <c r="T2288" s="69"/>
      <c r="U2288" s="69"/>
      <c r="V2288" s="69"/>
      <c r="W2288" s="69"/>
      <c r="X2288" s="70"/>
      <c r="Y2288" s="69"/>
      <c r="Z2288" s="70"/>
      <c r="AA2288" s="105"/>
      <c r="AB2288" s="107"/>
      <c r="AC2288" s="106"/>
      <c r="AD2288" s="106"/>
      <c r="AE2288" s="54"/>
      <c r="AF2288" s="104"/>
      <c r="AG2288" s="94"/>
      <c r="AH2288" s="94"/>
      <c r="AI2288"/>
      <c r="AJ2288"/>
      <c r="AM2288" s="13"/>
    </row>
    <row r="2289" spans="1:39" s="8" customFormat="1" ht="24.95" customHeight="1" x14ac:dyDescent="0.25">
      <c r="A2289" s="66" t="str">
        <f t="shared" si="35"/>
        <v/>
      </c>
      <c r="B2289" s="62"/>
      <c r="C2289" s="64" t="str">
        <f>IF(B2289="","",VLOOKUP(B2289,'Base productos'!A$2:H$11812,2,FALSE))</f>
        <v/>
      </c>
      <c r="D2289" s="67" t="str">
        <f>IF(B2289="","",VLOOKUP(B2289,'Base productos'!A$2:H$11812,3,FALSE))</f>
        <v/>
      </c>
      <c r="E2289" s="63" t="str">
        <f>IF(B2289="","",VLOOKUP(B2289,'Base productos'!A$2:H$11812,4,FALSE))</f>
        <v/>
      </c>
      <c r="F2289" s="63" t="str">
        <f>IF(B2289="","",VLOOKUP(B2289,'Base productos'!A$2:H$11812,5,FALSE))</f>
        <v/>
      </c>
      <c r="G2289" s="67" t="str">
        <f>IF(B2289="","",VLOOKUP(B2289,'Base productos'!A$2:H$11812,6,FALSE))</f>
        <v/>
      </c>
      <c r="H2289" s="67" t="str">
        <f>IF(B2289="","",VLOOKUP(B2289,'Base productos'!A$2:H$11812,7,FALSE))</f>
        <v/>
      </c>
      <c r="I2289" s="67" t="str">
        <f>IF(B2289="","",VLOOKUP(B2289,'Base productos'!A$2:H$11812,8,FALSE))</f>
        <v/>
      </c>
      <c r="J2289" s="47"/>
      <c r="K2289" s="48"/>
      <c r="L2289" s="69"/>
      <c r="M2289" s="69"/>
      <c r="N2289" s="69"/>
      <c r="O2289" s="69"/>
      <c r="P2289" s="69"/>
      <c r="Q2289" s="69"/>
      <c r="R2289" s="69"/>
      <c r="S2289" s="69"/>
      <c r="T2289" s="69"/>
      <c r="U2289" s="69"/>
      <c r="V2289" s="69"/>
      <c r="W2289" s="69"/>
      <c r="X2289" s="70"/>
      <c r="Y2289" s="69"/>
      <c r="Z2289" s="70"/>
      <c r="AA2289" s="105"/>
      <c r="AB2289" s="107"/>
      <c r="AC2289" s="106"/>
      <c r="AD2289" s="106"/>
      <c r="AE2289" s="54"/>
      <c r="AF2289" s="104"/>
      <c r="AG2289" s="94"/>
      <c r="AH2289" s="94"/>
      <c r="AI2289"/>
      <c r="AJ2289"/>
      <c r="AM2289" s="13"/>
    </row>
    <row r="2290" spans="1:39" s="8" customFormat="1" ht="24.95" customHeight="1" x14ac:dyDescent="0.25">
      <c r="A2290" s="66" t="str">
        <f t="shared" si="35"/>
        <v/>
      </c>
      <c r="B2290" s="62"/>
      <c r="C2290" s="64" t="str">
        <f>IF(B2290="","",VLOOKUP(B2290,'Base productos'!A$2:H$11812,2,FALSE))</f>
        <v/>
      </c>
      <c r="D2290" s="67" t="str">
        <f>IF(B2290="","",VLOOKUP(B2290,'Base productos'!A$2:H$11812,3,FALSE))</f>
        <v/>
      </c>
      <c r="E2290" s="63" t="str">
        <f>IF(B2290="","",VLOOKUP(B2290,'Base productos'!A$2:H$11812,4,FALSE))</f>
        <v/>
      </c>
      <c r="F2290" s="63" t="str">
        <f>IF(B2290="","",VLOOKUP(B2290,'Base productos'!A$2:H$11812,5,FALSE))</f>
        <v/>
      </c>
      <c r="G2290" s="67" t="str">
        <f>IF(B2290="","",VLOOKUP(B2290,'Base productos'!A$2:H$11812,6,FALSE))</f>
        <v/>
      </c>
      <c r="H2290" s="67" t="str">
        <f>IF(B2290="","",VLOOKUP(B2290,'Base productos'!A$2:H$11812,7,FALSE))</f>
        <v/>
      </c>
      <c r="I2290" s="67" t="str">
        <f>IF(B2290="","",VLOOKUP(B2290,'Base productos'!A$2:H$11812,8,FALSE))</f>
        <v/>
      </c>
      <c r="J2290" s="47"/>
      <c r="K2290" s="48"/>
      <c r="L2290" s="69"/>
      <c r="M2290" s="69"/>
      <c r="N2290" s="69"/>
      <c r="O2290" s="69"/>
      <c r="P2290" s="69"/>
      <c r="Q2290" s="69"/>
      <c r="R2290" s="69"/>
      <c r="S2290" s="69"/>
      <c r="T2290" s="69"/>
      <c r="U2290" s="69"/>
      <c r="V2290" s="69"/>
      <c r="W2290" s="69"/>
      <c r="X2290" s="70"/>
      <c r="Y2290" s="69"/>
      <c r="Z2290" s="70"/>
      <c r="AA2290" s="105"/>
      <c r="AB2290" s="107"/>
      <c r="AC2290" s="106"/>
      <c r="AD2290" s="106"/>
      <c r="AE2290" s="54"/>
      <c r="AF2290" s="104"/>
      <c r="AG2290" s="94"/>
      <c r="AH2290" s="94"/>
      <c r="AI2290"/>
      <c r="AJ2290"/>
      <c r="AM2290" s="13"/>
    </row>
    <row r="2291" spans="1:39" s="8" customFormat="1" ht="24.95" customHeight="1" x14ac:dyDescent="0.25">
      <c r="A2291" s="66" t="str">
        <f t="shared" si="35"/>
        <v/>
      </c>
      <c r="B2291" s="62"/>
      <c r="C2291" s="64" t="str">
        <f>IF(B2291="","",VLOOKUP(B2291,'Base productos'!A$2:H$11812,2,FALSE))</f>
        <v/>
      </c>
      <c r="D2291" s="67" t="str">
        <f>IF(B2291="","",VLOOKUP(B2291,'Base productos'!A$2:H$11812,3,FALSE))</f>
        <v/>
      </c>
      <c r="E2291" s="63" t="str">
        <f>IF(B2291="","",VLOOKUP(B2291,'Base productos'!A$2:H$11812,4,FALSE))</f>
        <v/>
      </c>
      <c r="F2291" s="63" t="str">
        <f>IF(B2291="","",VLOOKUP(B2291,'Base productos'!A$2:H$11812,5,FALSE))</f>
        <v/>
      </c>
      <c r="G2291" s="67" t="str">
        <f>IF(B2291="","",VLOOKUP(B2291,'Base productos'!A$2:H$11812,6,FALSE))</f>
        <v/>
      </c>
      <c r="H2291" s="67" t="str">
        <f>IF(B2291="","",VLOOKUP(B2291,'Base productos'!A$2:H$11812,7,FALSE))</f>
        <v/>
      </c>
      <c r="I2291" s="67" t="str">
        <f>IF(B2291="","",VLOOKUP(B2291,'Base productos'!A$2:H$11812,8,FALSE))</f>
        <v/>
      </c>
      <c r="J2291" s="47"/>
      <c r="K2291" s="48"/>
      <c r="L2291" s="69"/>
      <c r="M2291" s="69"/>
      <c r="N2291" s="69"/>
      <c r="O2291" s="69"/>
      <c r="P2291" s="69"/>
      <c r="Q2291" s="69"/>
      <c r="R2291" s="69"/>
      <c r="S2291" s="69"/>
      <c r="T2291" s="69"/>
      <c r="U2291" s="69"/>
      <c r="V2291" s="69"/>
      <c r="W2291" s="69"/>
      <c r="X2291" s="70"/>
      <c r="Y2291" s="69"/>
      <c r="Z2291" s="70"/>
      <c r="AA2291" s="105"/>
      <c r="AB2291" s="107"/>
      <c r="AC2291" s="106"/>
      <c r="AD2291" s="106"/>
      <c r="AE2291" s="54"/>
      <c r="AF2291" s="104"/>
      <c r="AG2291" s="94"/>
      <c r="AH2291" s="94"/>
      <c r="AI2291"/>
      <c r="AJ2291"/>
      <c r="AM2291" s="13"/>
    </row>
    <row r="2292" spans="1:39" s="8" customFormat="1" ht="24.95" customHeight="1" x14ac:dyDescent="0.25">
      <c r="A2292" s="66" t="str">
        <f t="shared" si="35"/>
        <v/>
      </c>
      <c r="B2292" s="62"/>
      <c r="C2292" s="64" t="str">
        <f>IF(B2292="","",VLOOKUP(B2292,'Base productos'!A$2:H$11812,2,FALSE))</f>
        <v/>
      </c>
      <c r="D2292" s="67" t="str">
        <f>IF(B2292="","",VLOOKUP(B2292,'Base productos'!A$2:H$11812,3,FALSE))</f>
        <v/>
      </c>
      <c r="E2292" s="63" t="str">
        <f>IF(B2292="","",VLOOKUP(B2292,'Base productos'!A$2:H$11812,4,FALSE))</f>
        <v/>
      </c>
      <c r="F2292" s="63" t="str">
        <f>IF(B2292="","",VLOOKUP(B2292,'Base productos'!A$2:H$11812,5,FALSE))</f>
        <v/>
      </c>
      <c r="G2292" s="67" t="str">
        <f>IF(B2292="","",VLOOKUP(B2292,'Base productos'!A$2:H$11812,6,FALSE))</f>
        <v/>
      </c>
      <c r="H2292" s="67" t="str">
        <f>IF(B2292="","",VLOOKUP(B2292,'Base productos'!A$2:H$11812,7,FALSE))</f>
        <v/>
      </c>
      <c r="I2292" s="67" t="str">
        <f>IF(B2292="","",VLOOKUP(B2292,'Base productos'!A$2:H$11812,8,FALSE))</f>
        <v/>
      </c>
      <c r="J2292" s="47"/>
      <c r="K2292" s="48"/>
      <c r="L2292" s="69"/>
      <c r="M2292" s="69"/>
      <c r="N2292" s="69"/>
      <c r="O2292" s="69"/>
      <c r="P2292" s="69"/>
      <c r="Q2292" s="69"/>
      <c r="R2292" s="69"/>
      <c r="S2292" s="69"/>
      <c r="T2292" s="69"/>
      <c r="U2292" s="69"/>
      <c r="V2292" s="69"/>
      <c r="W2292" s="69"/>
      <c r="X2292" s="70"/>
      <c r="Y2292" s="69"/>
      <c r="Z2292" s="70"/>
      <c r="AA2292" s="105"/>
      <c r="AB2292" s="107"/>
      <c r="AC2292" s="106"/>
      <c r="AD2292" s="106"/>
      <c r="AE2292" s="54"/>
      <c r="AF2292" s="104"/>
      <c r="AG2292" s="94"/>
      <c r="AH2292" s="94"/>
      <c r="AI2292"/>
      <c r="AJ2292"/>
      <c r="AM2292" s="13"/>
    </row>
    <row r="2293" spans="1:39" s="8" customFormat="1" ht="24.95" customHeight="1" x14ac:dyDescent="0.25">
      <c r="A2293" s="66" t="str">
        <f t="shared" si="35"/>
        <v/>
      </c>
      <c r="B2293" s="62"/>
      <c r="C2293" s="64" t="str">
        <f>IF(B2293="","",VLOOKUP(B2293,'Base productos'!A$2:H$11812,2,FALSE))</f>
        <v/>
      </c>
      <c r="D2293" s="67" t="str">
        <f>IF(B2293="","",VLOOKUP(B2293,'Base productos'!A$2:H$11812,3,FALSE))</f>
        <v/>
      </c>
      <c r="E2293" s="63" t="str">
        <f>IF(B2293="","",VLOOKUP(B2293,'Base productos'!A$2:H$11812,4,FALSE))</f>
        <v/>
      </c>
      <c r="F2293" s="63" t="str">
        <f>IF(B2293="","",VLOOKUP(B2293,'Base productos'!A$2:H$11812,5,FALSE))</f>
        <v/>
      </c>
      <c r="G2293" s="67" t="str">
        <f>IF(B2293="","",VLOOKUP(B2293,'Base productos'!A$2:H$11812,6,FALSE))</f>
        <v/>
      </c>
      <c r="H2293" s="67" t="str">
        <f>IF(B2293="","",VLOOKUP(B2293,'Base productos'!A$2:H$11812,7,FALSE))</f>
        <v/>
      </c>
      <c r="I2293" s="67" t="str">
        <f>IF(B2293="","",VLOOKUP(B2293,'Base productos'!A$2:H$11812,8,FALSE))</f>
        <v/>
      </c>
      <c r="J2293" s="47"/>
      <c r="K2293" s="48"/>
      <c r="L2293" s="69"/>
      <c r="M2293" s="69"/>
      <c r="N2293" s="69"/>
      <c r="O2293" s="69"/>
      <c r="P2293" s="69"/>
      <c r="Q2293" s="69"/>
      <c r="R2293" s="69"/>
      <c r="S2293" s="69"/>
      <c r="T2293" s="69"/>
      <c r="U2293" s="69"/>
      <c r="V2293" s="69"/>
      <c r="W2293" s="69"/>
      <c r="X2293" s="70"/>
      <c r="Y2293" s="69"/>
      <c r="Z2293" s="70"/>
      <c r="AA2293" s="105"/>
      <c r="AB2293" s="107"/>
      <c r="AC2293" s="106"/>
      <c r="AD2293" s="106"/>
      <c r="AE2293" s="54"/>
      <c r="AF2293" s="104"/>
      <c r="AG2293" s="94"/>
      <c r="AH2293" s="94"/>
      <c r="AI2293"/>
      <c r="AJ2293"/>
      <c r="AM2293" s="13"/>
    </row>
    <row r="2294" spans="1:39" s="8" customFormat="1" ht="24.95" customHeight="1" x14ac:dyDescent="0.25">
      <c r="A2294" s="66" t="str">
        <f t="shared" si="35"/>
        <v/>
      </c>
      <c r="B2294" s="62"/>
      <c r="C2294" s="64" t="str">
        <f>IF(B2294="","",VLOOKUP(B2294,'Base productos'!A$2:H$11812,2,FALSE))</f>
        <v/>
      </c>
      <c r="D2294" s="67" t="str">
        <f>IF(B2294="","",VLOOKUP(B2294,'Base productos'!A$2:H$11812,3,FALSE))</f>
        <v/>
      </c>
      <c r="E2294" s="63" t="str">
        <f>IF(B2294="","",VLOOKUP(B2294,'Base productos'!A$2:H$11812,4,FALSE))</f>
        <v/>
      </c>
      <c r="F2294" s="63" t="str">
        <f>IF(B2294="","",VLOOKUP(B2294,'Base productos'!A$2:H$11812,5,FALSE))</f>
        <v/>
      </c>
      <c r="G2294" s="67" t="str">
        <f>IF(B2294="","",VLOOKUP(B2294,'Base productos'!A$2:H$11812,6,FALSE))</f>
        <v/>
      </c>
      <c r="H2294" s="67" t="str">
        <f>IF(B2294="","",VLOOKUP(B2294,'Base productos'!A$2:H$11812,7,FALSE))</f>
        <v/>
      </c>
      <c r="I2294" s="67" t="str">
        <f>IF(B2294="","",VLOOKUP(B2294,'Base productos'!A$2:H$11812,8,FALSE))</f>
        <v/>
      </c>
      <c r="J2294" s="47"/>
      <c r="K2294" s="48"/>
      <c r="L2294" s="69"/>
      <c r="M2294" s="69"/>
      <c r="N2294" s="69"/>
      <c r="O2294" s="69"/>
      <c r="P2294" s="69"/>
      <c r="Q2294" s="69"/>
      <c r="R2294" s="69"/>
      <c r="S2294" s="69"/>
      <c r="T2294" s="69"/>
      <c r="U2294" s="69"/>
      <c r="V2294" s="69"/>
      <c r="W2294" s="69"/>
      <c r="X2294" s="70"/>
      <c r="Y2294" s="69"/>
      <c r="Z2294" s="70"/>
      <c r="AA2294" s="105"/>
      <c r="AB2294" s="107"/>
      <c r="AC2294" s="106"/>
      <c r="AD2294" s="106"/>
      <c r="AE2294" s="54"/>
      <c r="AF2294" s="104"/>
      <c r="AG2294" s="94"/>
      <c r="AH2294" s="94"/>
      <c r="AI2294"/>
      <c r="AJ2294"/>
      <c r="AM2294" s="13"/>
    </row>
    <row r="2295" spans="1:39" s="8" customFormat="1" ht="24.95" customHeight="1" x14ac:dyDescent="0.25">
      <c r="A2295" s="66" t="str">
        <f t="shared" si="35"/>
        <v/>
      </c>
      <c r="B2295" s="62"/>
      <c r="C2295" s="64" t="str">
        <f>IF(B2295="","",VLOOKUP(B2295,'Base productos'!A$2:H$11812,2,FALSE))</f>
        <v/>
      </c>
      <c r="D2295" s="67" t="str">
        <f>IF(B2295="","",VLOOKUP(B2295,'Base productos'!A$2:H$11812,3,FALSE))</f>
        <v/>
      </c>
      <c r="E2295" s="63" t="str">
        <f>IF(B2295="","",VLOOKUP(B2295,'Base productos'!A$2:H$11812,4,FALSE))</f>
        <v/>
      </c>
      <c r="F2295" s="63" t="str">
        <f>IF(B2295="","",VLOOKUP(B2295,'Base productos'!A$2:H$11812,5,FALSE))</f>
        <v/>
      </c>
      <c r="G2295" s="67" t="str">
        <f>IF(B2295="","",VLOOKUP(B2295,'Base productos'!A$2:H$11812,6,FALSE))</f>
        <v/>
      </c>
      <c r="H2295" s="67" t="str">
        <f>IF(B2295="","",VLOOKUP(B2295,'Base productos'!A$2:H$11812,7,FALSE))</f>
        <v/>
      </c>
      <c r="I2295" s="67" t="str">
        <f>IF(B2295="","",VLOOKUP(B2295,'Base productos'!A$2:H$11812,8,FALSE))</f>
        <v/>
      </c>
      <c r="J2295" s="47"/>
      <c r="K2295" s="48"/>
      <c r="L2295" s="69"/>
      <c r="M2295" s="69"/>
      <c r="N2295" s="69"/>
      <c r="O2295" s="69"/>
      <c r="P2295" s="69"/>
      <c r="Q2295" s="69"/>
      <c r="R2295" s="69"/>
      <c r="S2295" s="69"/>
      <c r="T2295" s="69"/>
      <c r="U2295" s="69"/>
      <c r="V2295" s="69"/>
      <c r="W2295" s="69"/>
      <c r="X2295" s="70"/>
      <c r="Y2295" s="69"/>
      <c r="Z2295" s="70"/>
      <c r="AA2295" s="105"/>
      <c r="AB2295" s="107"/>
      <c r="AC2295" s="106"/>
      <c r="AD2295" s="106"/>
      <c r="AE2295" s="54"/>
      <c r="AF2295" s="104"/>
      <c r="AG2295" s="94"/>
      <c r="AH2295" s="94"/>
      <c r="AI2295"/>
      <c r="AJ2295"/>
      <c r="AM2295" s="13"/>
    </row>
    <row r="2296" spans="1:39" s="8" customFormat="1" ht="24.95" customHeight="1" x14ac:dyDescent="0.25">
      <c r="A2296" s="66" t="str">
        <f t="shared" si="35"/>
        <v/>
      </c>
      <c r="B2296" s="62"/>
      <c r="C2296" s="64" t="str">
        <f>IF(B2296="","",VLOOKUP(B2296,'Base productos'!A$2:H$11812,2,FALSE))</f>
        <v/>
      </c>
      <c r="D2296" s="67" t="str">
        <f>IF(B2296="","",VLOOKUP(B2296,'Base productos'!A$2:H$11812,3,FALSE))</f>
        <v/>
      </c>
      <c r="E2296" s="63" t="str">
        <f>IF(B2296="","",VLOOKUP(B2296,'Base productos'!A$2:H$11812,4,FALSE))</f>
        <v/>
      </c>
      <c r="F2296" s="63" t="str">
        <f>IF(B2296="","",VLOOKUP(B2296,'Base productos'!A$2:H$11812,5,FALSE))</f>
        <v/>
      </c>
      <c r="G2296" s="67" t="str">
        <f>IF(B2296="","",VLOOKUP(B2296,'Base productos'!A$2:H$11812,6,FALSE))</f>
        <v/>
      </c>
      <c r="H2296" s="67" t="str">
        <f>IF(B2296="","",VLOOKUP(B2296,'Base productos'!A$2:H$11812,7,FALSE))</f>
        <v/>
      </c>
      <c r="I2296" s="67" t="str">
        <f>IF(B2296="","",VLOOKUP(B2296,'Base productos'!A$2:H$11812,8,FALSE))</f>
        <v/>
      </c>
      <c r="J2296" s="47"/>
      <c r="K2296" s="48"/>
      <c r="L2296" s="69"/>
      <c r="M2296" s="69"/>
      <c r="N2296" s="69"/>
      <c r="O2296" s="69"/>
      <c r="P2296" s="69"/>
      <c r="Q2296" s="69"/>
      <c r="R2296" s="69"/>
      <c r="S2296" s="69"/>
      <c r="T2296" s="69"/>
      <c r="U2296" s="69"/>
      <c r="V2296" s="69"/>
      <c r="W2296" s="69"/>
      <c r="X2296" s="70"/>
      <c r="Y2296" s="69"/>
      <c r="Z2296" s="70"/>
      <c r="AA2296" s="105"/>
      <c r="AB2296" s="107"/>
      <c r="AC2296" s="106"/>
      <c r="AD2296" s="106"/>
      <c r="AE2296" s="54"/>
      <c r="AF2296" s="104"/>
      <c r="AG2296" s="94"/>
      <c r="AH2296" s="94"/>
      <c r="AI2296"/>
      <c r="AJ2296"/>
      <c r="AM2296" s="13"/>
    </row>
    <row r="2297" spans="1:39" s="8" customFormat="1" ht="24.95" customHeight="1" x14ac:dyDescent="0.25">
      <c r="A2297" s="66" t="str">
        <f t="shared" si="35"/>
        <v/>
      </c>
      <c r="B2297" s="62"/>
      <c r="C2297" s="64" t="str">
        <f>IF(B2297="","",VLOOKUP(B2297,'Base productos'!A$2:H$11812,2,FALSE))</f>
        <v/>
      </c>
      <c r="D2297" s="67" t="str">
        <f>IF(B2297="","",VLOOKUP(B2297,'Base productos'!A$2:H$11812,3,FALSE))</f>
        <v/>
      </c>
      <c r="E2297" s="63" t="str">
        <f>IF(B2297="","",VLOOKUP(B2297,'Base productos'!A$2:H$11812,4,FALSE))</f>
        <v/>
      </c>
      <c r="F2297" s="63" t="str">
        <f>IF(B2297="","",VLOOKUP(B2297,'Base productos'!A$2:H$11812,5,FALSE))</f>
        <v/>
      </c>
      <c r="G2297" s="67" t="str">
        <f>IF(B2297="","",VLOOKUP(B2297,'Base productos'!A$2:H$11812,6,FALSE))</f>
        <v/>
      </c>
      <c r="H2297" s="67" t="str">
        <f>IF(B2297="","",VLOOKUP(B2297,'Base productos'!A$2:H$11812,7,FALSE))</f>
        <v/>
      </c>
      <c r="I2297" s="67" t="str">
        <f>IF(B2297="","",VLOOKUP(B2297,'Base productos'!A$2:H$11812,8,FALSE))</f>
        <v/>
      </c>
      <c r="J2297" s="47"/>
      <c r="K2297" s="48"/>
      <c r="L2297" s="69"/>
      <c r="M2297" s="69"/>
      <c r="N2297" s="69"/>
      <c r="O2297" s="69"/>
      <c r="P2297" s="69"/>
      <c r="Q2297" s="69"/>
      <c r="R2297" s="69"/>
      <c r="S2297" s="69"/>
      <c r="T2297" s="69"/>
      <c r="U2297" s="69"/>
      <c r="V2297" s="69"/>
      <c r="W2297" s="69"/>
      <c r="X2297" s="70"/>
      <c r="Y2297" s="69"/>
      <c r="Z2297" s="70"/>
      <c r="AA2297" s="105"/>
      <c r="AB2297" s="107"/>
      <c r="AC2297" s="106"/>
      <c r="AD2297" s="106"/>
      <c r="AE2297" s="54"/>
      <c r="AF2297" s="104"/>
      <c r="AG2297" s="94"/>
      <c r="AH2297" s="94"/>
      <c r="AI2297"/>
      <c r="AJ2297"/>
      <c r="AM2297" s="13"/>
    </row>
    <row r="2298" spans="1:39" s="8" customFormat="1" ht="24.95" customHeight="1" x14ac:dyDescent="0.25">
      <c r="A2298" s="66" t="str">
        <f t="shared" si="35"/>
        <v/>
      </c>
      <c r="B2298" s="62"/>
      <c r="C2298" s="64" t="str">
        <f>IF(B2298="","",VLOOKUP(B2298,'Base productos'!A$2:H$11812,2,FALSE))</f>
        <v/>
      </c>
      <c r="D2298" s="67" t="str">
        <f>IF(B2298="","",VLOOKUP(B2298,'Base productos'!A$2:H$11812,3,FALSE))</f>
        <v/>
      </c>
      <c r="E2298" s="63" t="str">
        <f>IF(B2298="","",VLOOKUP(B2298,'Base productos'!A$2:H$11812,4,FALSE))</f>
        <v/>
      </c>
      <c r="F2298" s="63" t="str">
        <f>IF(B2298="","",VLOOKUP(B2298,'Base productos'!A$2:H$11812,5,FALSE))</f>
        <v/>
      </c>
      <c r="G2298" s="67" t="str">
        <f>IF(B2298="","",VLOOKUP(B2298,'Base productos'!A$2:H$11812,6,FALSE))</f>
        <v/>
      </c>
      <c r="H2298" s="67" t="str">
        <f>IF(B2298="","",VLOOKUP(B2298,'Base productos'!A$2:H$11812,7,FALSE))</f>
        <v/>
      </c>
      <c r="I2298" s="67" t="str">
        <f>IF(B2298="","",VLOOKUP(B2298,'Base productos'!A$2:H$11812,8,FALSE))</f>
        <v/>
      </c>
      <c r="J2298" s="47"/>
      <c r="K2298" s="48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  <c r="W2298" s="69"/>
      <c r="X2298" s="70"/>
      <c r="Y2298" s="69"/>
      <c r="Z2298" s="70"/>
      <c r="AA2298" s="105"/>
      <c r="AB2298" s="107"/>
      <c r="AC2298" s="106"/>
      <c r="AD2298" s="106"/>
      <c r="AE2298" s="54"/>
      <c r="AF2298" s="104"/>
      <c r="AG2298" s="94"/>
      <c r="AH2298" s="94"/>
      <c r="AI2298"/>
      <c r="AJ2298"/>
      <c r="AM2298" s="13"/>
    </row>
    <row r="2299" spans="1:39" s="8" customFormat="1" ht="24.95" customHeight="1" x14ac:dyDescent="0.25">
      <c r="A2299" s="66" t="str">
        <f t="shared" si="35"/>
        <v/>
      </c>
      <c r="B2299" s="62"/>
      <c r="C2299" s="64" t="str">
        <f>IF(B2299="","",VLOOKUP(B2299,'Base productos'!A$2:H$11812,2,FALSE))</f>
        <v/>
      </c>
      <c r="D2299" s="67" t="str">
        <f>IF(B2299="","",VLOOKUP(B2299,'Base productos'!A$2:H$11812,3,FALSE))</f>
        <v/>
      </c>
      <c r="E2299" s="63" t="str">
        <f>IF(B2299="","",VLOOKUP(B2299,'Base productos'!A$2:H$11812,4,FALSE))</f>
        <v/>
      </c>
      <c r="F2299" s="63" t="str">
        <f>IF(B2299="","",VLOOKUP(B2299,'Base productos'!A$2:H$11812,5,FALSE))</f>
        <v/>
      </c>
      <c r="G2299" s="67" t="str">
        <f>IF(B2299="","",VLOOKUP(B2299,'Base productos'!A$2:H$11812,6,FALSE))</f>
        <v/>
      </c>
      <c r="H2299" s="67" t="str">
        <f>IF(B2299="","",VLOOKUP(B2299,'Base productos'!A$2:H$11812,7,FALSE))</f>
        <v/>
      </c>
      <c r="I2299" s="67" t="str">
        <f>IF(B2299="","",VLOOKUP(B2299,'Base productos'!A$2:H$11812,8,FALSE))</f>
        <v/>
      </c>
      <c r="J2299" s="47"/>
      <c r="K2299" s="48"/>
      <c r="L2299" s="69"/>
      <c r="M2299" s="69"/>
      <c r="N2299" s="69"/>
      <c r="O2299" s="69"/>
      <c r="P2299" s="69"/>
      <c r="Q2299" s="69"/>
      <c r="R2299" s="69"/>
      <c r="S2299" s="69"/>
      <c r="T2299" s="69"/>
      <c r="U2299" s="69"/>
      <c r="V2299" s="69"/>
      <c r="W2299" s="69"/>
      <c r="X2299" s="70"/>
      <c r="Y2299" s="69"/>
      <c r="Z2299" s="70"/>
      <c r="AA2299" s="105"/>
      <c r="AB2299" s="107"/>
      <c r="AC2299" s="106"/>
      <c r="AD2299" s="106"/>
      <c r="AE2299" s="54"/>
      <c r="AF2299" s="104"/>
      <c r="AG2299" s="94"/>
      <c r="AH2299" s="94"/>
      <c r="AI2299"/>
      <c r="AJ2299"/>
      <c r="AM2299" s="13"/>
    </row>
    <row r="2300" spans="1:39" s="8" customFormat="1" ht="24.95" customHeight="1" x14ac:dyDescent="0.25">
      <c r="A2300" s="66" t="str">
        <f t="shared" si="35"/>
        <v/>
      </c>
      <c r="B2300" s="62"/>
      <c r="C2300" s="64" t="str">
        <f>IF(B2300="","",VLOOKUP(B2300,'Base productos'!A$2:H$11812,2,FALSE))</f>
        <v/>
      </c>
      <c r="D2300" s="67" t="str">
        <f>IF(B2300="","",VLOOKUP(B2300,'Base productos'!A$2:H$11812,3,FALSE))</f>
        <v/>
      </c>
      <c r="E2300" s="63" t="str">
        <f>IF(B2300="","",VLOOKUP(B2300,'Base productos'!A$2:H$11812,4,FALSE))</f>
        <v/>
      </c>
      <c r="F2300" s="63" t="str">
        <f>IF(B2300="","",VLOOKUP(B2300,'Base productos'!A$2:H$11812,5,FALSE))</f>
        <v/>
      </c>
      <c r="G2300" s="67" t="str">
        <f>IF(B2300="","",VLOOKUP(B2300,'Base productos'!A$2:H$11812,6,FALSE))</f>
        <v/>
      </c>
      <c r="H2300" s="67" t="str">
        <f>IF(B2300="","",VLOOKUP(B2300,'Base productos'!A$2:H$11812,7,FALSE))</f>
        <v/>
      </c>
      <c r="I2300" s="67" t="str">
        <f>IF(B2300="","",VLOOKUP(B2300,'Base productos'!A$2:H$11812,8,FALSE))</f>
        <v/>
      </c>
      <c r="J2300" s="47"/>
      <c r="K2300" s="48"/>
      <c r="L2300" s="69"/>
      <c r="M2300" s="69"/>
      <c r="N2300" s="69"/>
      <c r="O2300" s="69"/>
      <c r="P2300" s="69"/>
      <c r="Q2300" s="69"/>
      <c r="R2300" s="69"/>
      <c r="S2300" s="69"/>
      <c r="T2300" s="69"/>
      <c r="U2300" s="69"/>
      <c r="V2300" s="69"/>
      <c r="W2300" s="69"/>
      <c r="X2300" s="70"/>
      <c r="Y2300" s="69"/>
      <c r="Z2300" s="70"/>
      <c r="AA2300" s="105"/>
      <c r="AB2300" s="107"/>
      <c r="AC2300" s="106"/>
      <c r="AD2300" s="106"/>
      <c r="AE2300" s="54"/>
      <c r="AF2300" s="104"/>
      <c r="AG2300" s="94"/>
      <c r="AH2300" s="94"/>
      <c r="AI2300"/>
      <c r="AJ2300"/>
      <c r="AM2300" s="13"/>
    </row>
    <row r="2301" spans="1:39" s="8" customFormat="1" ht="24.95" customHeight="1" x14ac:dyDescent="0.25">
      <c r="A2301" s="66" t="str">
        <f t="shared" si="35"/>
        <v/>
      </c>
      <c r="B2301" s="62"/>
      <c r="C2301" s="64" t="str">
        <f>IF(B2301="","",VLOOKUP(B2301,'Base productos'!A$2:H$11812,2,FALSE))</f>
        <v/>
      </c>
      <c r="D2301" s="67" t="str">
        <f>IF(B2301="","",VLOOKUP(B2301,'Base productos'!A$2:H$11812,3,FALSE))</f>
        <v/>
      </c>
      <c r="E2301" s="63" t="str">
        <f>IF(B2301="","",VLOOKUP(B2301,'Base productos'!A$2:H$11812,4,FALSE))</f>
        <v/>
      </c>
      <c r="F2301" s="63" t="str">
        <f>IF(B2301="","",VLOOKUP(B2301,'Base productos'!A$2:H$11812,5,FALSE))</f>
        <v/>
      </c>
      <c r="G2301" s="67" t="str">
        <f>IF(B2301="","",VLOOKUP(B2301,'Base productos'!A$2:H$11812,6,FALSE))</f>
        <v/>
      </c>
      <c r="H2301" s="67" t="str">
        <f>IF(B2301="","",VLOOKUP(B2301,'Base productos'!A$2:H$11812,7,FALSE))</f>
        <v/>
      </c>
      <c r="I2301" s="67" t="str">
        <f>IF(B2301="","",VLOOKUP(B2301,'Base productos'!A$2:H$11812,8,FALSE))</f>
        <v/>
      </c>
      <c r="J2301" s="47"/>
      <c r="K2301" s="48"/>
      <c r="L2301" s="69"/>
      <c r="M2301" s="69"/>
      <c r="N2301" s="69"/>
      <c r="O2301" s="69"/>
      <c r="P2301" s="69"/>
      <c r="Q2301" s="69"/>
      <c r="R2301" s="69"/>
      <c r="S2301" s="69"/>
      <c r="T2301" s="69"/>
      <c r="U2301" s="69"/>
      <c r="V2301" s="69"/>
      <c r="W2301" s="69"/>
      <c r="X2301" s="70"/>
      <c r="Y2301" s="69"/>
      <c r="Z2301" s="70"/>
      <c r="AA2301" s="105"/>
      <c r="AB2301" s="107"/>
      <c r="AC2301" s="106"/>
      <c r="AD2301" s="106"/>
      <c r="AE2301" s="54"/>
      <c r="AF2301" s="104"/>
      <c r="AG2301" s="94"/>
      <c r="AH2301" s="94"/>
      <c r="AI2301"/>
      <c r="AJ2301"/>
      <c r="AM2301" s="13"/>
    </row>
    <row r="2302" spans="1:39" s="8" customFormat="1" ht="24.95" customHeight="1" x14ac:dyDescent="0.25">
      <c r="A2302" s="66" t="str">
        <f t="shared" si="35"/>
        <v/>
      </c>
      <c r="B2302" s="62"/>
      <c r="C2302" s="64" t="str">
        <f>IF(B2302="","",VLOOKUP(B2302,'Base productos'!A$2:H$11812,2,FALSE))</f>
        <v/>
      </c>
      <c r="D2302" s="67" t="str">
        <f>IF(B2302="","",VLOOKUP(B2302,'Base productos'!A$2:H$11812,3,FALSE))</f>
        <v/>
      </c>
      <c r="E2302" s="63" t="str">
        <f>IF(B2302="","",VLOOKUP(B2302,'Base productos'!A$2:H$11812,4,FALSE))</f>
        <v/>
      </c>
      <c r="F2302" s="63" t="str">
        <f>IF(B2302="","",VLOOKUP(B2302,'Base productos'!A$2:H$11812,5,FALSE))</f>
        <v/>
      </c>
      <c r="G2302" s="67" t="str">
        <f>IF(B2302="","",VLOOKUP(B2302,'Base productos'!A$2:H$11812,6,FALSE))</f>
        <v/>
      </c>
      <c r="H2302" s="67" t="str">
        <f>IF(B2302="","",VLOOKUP(B2302,'Base productos'!A$2:H$11812,7,FALSE))</f>
        <v/>
      </c>
      <c r="I2302" s="67" t="str">
        <f>IF(B2302="","",VLOOKUP(B2302,'Base productos'!A$2:H$11812,8,FALSE))</f>
        <v/>
      </c>
      <c r="J2302" s="47"/>
      <c r="K2302" s="48"/>
      <c r="L2302" s="69"/>
      <c r="M2302" s="69"/>
      <c r="N2302" s="69"/>
      <c r="O2302" s="69"/>
      <c r="P2302" s="69"/>
      <c r="Q2302" s="69"/>
      <c r="R2302" s="69"/>
      <c r="S2302" s="69"/>
      <c r="T2302" s="69"/>
      <c r="U2302" s="69"/>
      <c r="V2302" s="69"/>
      <c r="W2302" s="69"/>
      <c r="X2302" s="70"/>
      <c r="Y2302" s="69"/>
      <c r="Z2302" s="70"/>
      <c r="AA2302" s="105"/>
      <c r="AB2302" s="107"/>
      <c r="AC2302" s="106"/>
      <c r="AD2302" s="106"/>
      <c r="AE2302" s="54"/>
      <c r="AF2302" s="104"/>
      <c r="AG2302" s="94"/>
      <c r="AH2302" s="94"/>
      <c r="AI2302"/>
      <c r="AJ2302"/>
      <c r="AM2302" s="13"/>
    </row>
    <row r="2303" spans="1:39" s="8" customFormat="1" ht="24.95" customHeight="1" x14ac:dyDescent="0.25">
      <c r="A2303" s="66" t="str">
        <f t="shared" si="35"/>
        <v/>
      </c>
      <c r="B2303" s="62"/>
      <c r="C2303" s="64" t="str">
        <f>IF(B2303="","",VLOOKUP(B2303,'Base productos'!A$2:H$11812,2,FALSE))</f>
        <v/>
      </c>
      <c r="D2303" s="67" t="str">
        <f>IF(B2303="","",VLOOKUP(B2303,'Base productos'!A$2:H$11812,3,FALSE))</f>
        <v/>
      </c>
      <c r="E2303" s="63" t="str">
        <f>IF(B2303="","",VLOOKUP(B2303,'Base productos'!A$2:H$11812,4,FALSE))</f>
        <v/>
      </c>
      <c r="F2303" s="63" t="str">
        <f>IF(B2303="","",VLOOKUP(B2303,'Base productos'!A$2:H$11812,5,FALSE))</f>
        <v/>
      </c>
      <c r="G2303" s="67" t="str">
        <f>IF(B2303="","",VLOOKUP(B2303,'Base productos'!A$2:H$11812,6,FALSE))</f>
        <v/>
      </c>
      <c r="H2303" s="67" t="str">
        <f>IF(B2303="","",VLOOKUP(B2303,'Base productos'!A$2:H$11812,7,FALSE))</f>
        <v/>
      </c>
      <c r="I2303" s="67" t="str">
        <f>IF(B2303="","",VLOOKUP(B2303,'Base productos'!A$2:H$11812,8,FALSE))</f>
        <v/>
      </c>
      <c r="J2303" s="47"/>
      <c r="K2303" s="48"/>
      <c r="L2303" s="69"/>
      <c r="M2303" s="69"/>
      <c r="N2303" s="69"/>
      <c r="O2303" s="69"/>
      <c r="P2303" s="69"/>
      <c r="Q2303" s="69"/>
      <c r="R2303" s="69"/>
      <c r="S2303" s="69"/>
      <c r="T2303" s="69"/>
      <c r="U2303" s="69"/>
      <c r="V2303" s="69"/>
      <c r="W2303" s="69"/>
      <c r="X2303" s="70"/>
      <c r="Y2303" s="69"/>
      <c r="Z2303" s="70"/>
      <c r="AA2303" s="105"/>
      <c r="AB2303" s="107"/>
      <c r="AC2303" s="106"/>
      <c r="AD2303" s="106"/>
      <c r="AE2303" s="54"/>
      <c r="AF2303" s="104"/>
      <c r="AG2303" s="94"/>
      <c r="AH2303" s="94"/>
      <c r="AI2303"/>
      <c r="AJ2303"/>
      <c r="AM2303" s="13"/>
    </row>
    <row r="2304" spans="1:39" s="8" customFormat="1" ht="24.95" customHeight="1" x14ac:dyDescent="0.25">
      <c r="A2304" s="66" t="str">
        <f t="shared" si="35"/>
        <v/>
      </c>
      <c r="B2304" s="62"/>
      <c r="C2304" s="64" t="str">
        <f>IF(B2304="","",VLOOKUP(B2304,'Base productos'!A$2:H$11812,2,FALSE))</f>
        <v/>
      </c>
      <c r="D2304" s="67" t="str">
        <f>IF(B2304="","",VLOOKUP(B2304,'Base productos'!A$2:H$11812,3,FALSE))</f>
        <v/>
      </c>
      <c r="E2304" s="63" t="str">
        <f>IF(B2304="","",VLOOKUP(B2304,'Base productos'!A$2:H$11812,4,FALSE))</f>
        <v/>
      </c>
      <c r="F2304" s="63" t="str">
        <f>IF(B2304="","",VLOOKUP(B2304,'Base productos'!A$2:H$11812,5,FALSE))</f>
        <v/>
      </c>
      <c r="G2304" s="67" t="str">
        <f>IF(B2304="","",VLOOKUP(B2304,'Base productos'!A$2:H$11812,6,FALSE))</f>
        <v/>
      </c>
      <c r="H2304" s="67" t="str">
        <f>IF(B2304="","",VLOOKUP(B2304,'Base productos'!A$2:H$11812,7,FALSE))</f>
        <v/>
      </c>
      <c r="I2304" s="67" t="str">
        <f>IF(B2304="","",VLOOKUP(B2304,'Base productos'!A$2:H$11812,8,FALSE))</f>
        <v/>
      </c>
      <c r="J2304" s="47"/>
      <c r="K2304" s="48"/>
      <c r="L2304" s="69"/>
      <c r="M2304" s="69"/>
      <c r="N2304" s="69"/>
      <c r="O2304" s="69"/>
      <c r="P2304" s="69"/>
      <c r="Q2304" s="69"/>
      <c r="R2304" s="69"/>
      <c r="S2304" s="69"/>
      <c r="T2304" s="69"/>
      <c r="U2304" s="69"/>
      <c r="V2304" s="69"/>
      <c r="W2304" s="69"/>
      <c r="X2304" s="70"/>
      <c r="Y2304" s="69"/>
      <c r="Z2304" s="70"/>
      <c r="AA2304" s="105"/>
      <c r="AB2304" s="107"/>
      <c r="AC2304" s="106"/>
      <c r="AD2304" s="106"/>
      <c r="AE2304" s="54"/>
      <c r="AF2304" s="104"/>
      <c r="AG2304" s="94"/>
      <c r="AH2304" s="94"/>
      <c r="AI2304"/>
      <c r="AJ2304"/>
      <c r="AM2304" s="13"/>
    </row>
    <row r="2305" spans="1:39" s="8" customFormat="1" ht="24.95" customHeight="1" x14ac:dyDescent="0.25">
      <c r="A2305" s="66" t="str">
        <f t="shared" si="35"/>
        <v/>
      </c>
      <c r="B2305" s="62"/>
      <c r="C2305" s="64" t="str">
        <f>IF(B2305="","",VLOOKUP(B2305,'Base productos'!A$2:H$11812,2,FALSE))</f>
        <v/>
      </c>
      <c r="D2305" s="67" t="str">
        <f>IF(B2305="","",VLOOKUP(B2305,'Base productos'!A$2:H$11812,3,FALSE))</f>
        <v/>
      </c>
      <c r="E2305" s="63" t="str">
        <f>IF(B2305="","",VLOOKUP(B2305,'Base productos'!A$2:H$11812,4,FALSE))</f>
        <v/>
      </c>
      <c r="F2305" s="63" t="str">
        <f>IF(B2305="","",VLOOKUP(B2305,'Base productos'!A$2:H$11812,5,FALSE))</f>
        <v/>
      </c>
      <c r="G2305" s="67" t="str">
        <f>IF(B2305="","",VLOOKUP(B2305,'Base productos'!A$2:H$11812,6,FALSE))</f>
        <v/>
      </c>
      <c r="H2305" s="67" t="str">
        <f>IF(B2305="","",VLOOKUP(B2305,'Base productos'!A$2:H$11812,7,FALSE))</f>
        <v/>
      </c>
      <c r="I2305" s="67" t="str">
        <f>IF(B2305="","",VLOOKUP(B2305,'Base productos'!A$2:H$11812,8,FALSE))</f>
        <v/>
      </c>
      <c r="J2305" s="47"/>
      <c r="K2305" s="48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  <c r="W2305" s="69"/>
      <c r="X2305" s="70"/>
      <c r="Y2305" s="69"/>
      <c r="Z2305" s="70"/>
      <c r="AA2305" s="105"/>
      <c r="AB2305" s="107"/>
      <c r="AC2305" s="106"/>
      <c r="AD2305" s="106"/>
      <c r="AE2305" s="54"/>
      <c r="AF2305" s="104"/>
      <c r="AG2305" s="94"/>
      <c r="AH2305" s="94"/>
      <c r="AI2305"/>
      <c r="AJ2305"/>
      <c r="AM2305" s="13"/>
    </row>
    <row r="2306" spans="1:39" s="8" customFormat="1" ht="24.95" customHeight="1" x14ac:dyDescent="0.25">
      <c r="A2306" s="66" t="str">
        <f t="shared" si="35"/>
        <v/>
      </c>
      <c r="B2306" s="62"/>
      <c r="C2306" s="64" t="str">
        <f>IF(B2306="","",VLOOKUP(B2306,'Base productos'!A$2:H$11812,2,FALSE))</f>
        <v/>
      </c>
      <c r="D2306" s="67" t="str">
        <f>IF(B2306="","",VLOOKUP(B2306,'Base productos'!A$2:H$11812,3,FALSE))</f>
        <v/>
      </c>
      <c r="E2306" s="63" t="str">
        <f>IF(B2306="","",VLOOKUP(B2306,'Base productos'!A$2:H$11812,4,FALSE))</f>
        <v/>
      </c>
      <c r="F2306" s="63" t="str">
        <f>IF(B2306="","",VLOOKUP(B2306,'Base productos'!A$2:H$11812,5,FALSE))</f>
        <v/>
      </c>
      <c r="G2306" s="67" t="str">
        <f>IF(B2306="","",VLOOKUP(B2306,'Base productos'!A$2:H$11812,6,FALSE))</f>
        <v/>
      </c>
      <c r="H2306" s="67" t="str">
        <f>IF(B2306="","",VLOOKUP(B2306,'Base productos'!A$2:H$11812,7,FALSE))</f>
        <v/>
      </c>
      <c r="I2306" s="67" t="str">
        <f>IF(B2306="","",VLOOKUP(B2306,'Base productos'!A$2:H$11812,8,FALSE))</f>
        <v/>
      </c>
      <c r="J2306" s="47"/>
      <c r="K2306" s="48"/>
      <c r="L2306" s="69"/>
      <c r="M2306" s="69"/>
      <c r="N2306" s="69"/>
      <c r="O2306" s="69"/>
      <c r="P2306" s="69"/>
      <c r="Q2306" s="69"/>
      <c r="R2306" s="69"/>
      <c r="S2306" s="69"/>
      <c r="T2306" s="69"/>
      <c r="U2306" s="69"/>
      <c r="V2306" s="69"/>
      <c r="W2306" s="69"/>
      <c r="X2306" s="70"/>
      <c r="Y2306" s="69"/>
      <c r="Z2306" s="70"/>
      <c r="AA2306" s="105"/>
      <c r="AB2306" s="107"/>
      <c r="AC2306" s="106"/>
      <c r="AD2306" s="106"/>
      <c r="AE2306" s="54"/>
      <c r="AF2306" s="104"/>
      <c r="AG2306" s="94"/>
      <c r="AH2306" s="94"/>
      <c r="AI2306"/>
      <c r="AJ2306"/>
      <c r="AM2306" s="13"/>
    </row>
    <row r="2307" spans="1:39" s="8" customFormat="1" ht="24.95" customHeight="1" x14ac:dyDescent="0.25">
      <c r="A2307" s="66" t="str">
        <f t="shared" si="35"/>
        <v/>
      </c>
      <c r="B2307" s="62"/>
      <c r="C2307" s="64" t="str">
        <f>IF(B2307="","",VLOOKUP(B2307,'Base productos'!A$2:H$11812,2,FALSE))</f>
        <v/>
      </c>
      <c r="D2307" s="67" t="str">
        <f>IF(B2307="","",VLOOKUP(B2307,'Base productos'!A$2:H$11812,3,FALSE))</f>
        <v/>
      </c>
      <c r="E2307" s="63" t="str">
        <f>IF(B2307="","",VLOOKUP(B2307,'Base productos'!A$2:H$11812,4,FALSE))</f>
        <v/>
      </c>
      <c r="F2307" s="63" t="str">
        <f>IF(B2307="","",VLOOKUP(B2307,'Base productos'!A$2:H$11812,5,FALSE))</f>
        <v/>
      </c>
      <c r="G2307" s="67" t="str">
        <f>IF(B2307="","",VLOOKUP(B2307,'Base productos'!A$2:H$11812,6,FALSE))</f>
        <v/>
      </c>
      <c r="H2307" s="67" t="str">
        <f>IF(B2307="","",VLOOKUP(B2307,'Base productos'!A$2:H$11812,7,FALSE))</f>
        <v/>
      </c>
      <c r="I2307" s="67" t="str">
        <f>IF(B2307="","",VLOOKUP(B2307,'Base productos'!A$2:H$11812,8,FALSE))</f>
        <v/>
      </c>
      <c r="J2307" s="47"/>
      <c r="K2307" s="48"/>
      <c r="L2307" s="69"/>
      <c r="M2307" s="69"/>
      <c r="N2307" s="69"/>
      <c r="O2307" s="69"/>
      <c r="P2307" s="69"/>
      <c r="Q2307" s="69"/>
      <c r="R2307" s="69"/>
      <c r="S2307" s="69"/>
      <c r="T2307" s="69"/>
      <c r="U2307" s="69"/>
      <c r="V2307" s="69"/>
      <c r="W2307" s="69"/>
      <c r="X2307" s="70"/>
      <c r="Y2307" s="69"/>
      <c r="Z2307" s="70"/>
      <c r="AA2307" s="105"/>
      <c r="AB2307" s="107"/>
      <c r="AC2307" s="106"/>
      <c r="AD2307" s="106"/>
      <c r="AE2307" s="54"/>
      <c r="AF2307" s="104"/>
      <c r="AG2307" s="94"/>
      <c r="AH2307" s="94"/>
      <c r="AI2307"/>
      <c r="AJ2307"/>
      <c r="AM2307" s="13"/>
    </row>
    <row r="2308" spans="1:39" s="8" customFormat="1" ht="24.95" customHeight="1" x14ac:dyDescent="0.25">
      <c r="A2308" s="66" t="str">
        <f t="shared" si="35"/>
        <v/>
      </c>
      <c r="B2308" s="62"/>
      <c r="C2308" s="64" t="str">
        <f>IF(B2308="","",VLOOKUP(B2308,'Base productos'!A$2:H$11812,2,FALSE))</f>
        <v/>
      </c>
      <c r="D2308" s="67" t="str">
        <f>IF(B2308="","",VLOOKUP(B2308,'Base productos'!A$2:H$11812,3,FALSE))</f>
        <v/>
      </c>
      <c r="E2308" s="63" t="str">
        <f>IF(B2308="","",VLOOKUP(B2308,'Base productos'!A$2:H$11812,4,FALSE))</f>
        <v/>
      </c>
      <c r="F2308" s="63" t="str">
        <f>IF(B2308="","",VLOOKUP(B2308,'Base productos'!A$2:H$11812,5,FALSE))</f>
        <v/>
      </c>
      <c r="G2308" s="67" t="str">
        <f>IF(B2308="","",VLOOKUP(B2308,'Base productos'!A$2:H$11812,6,FALSE))</f>
        <v/>
      </c>
      <c r="H2308" s="67" t="str">
        <f>IF(B2308="","",VLOOKUP(B2308,'Base productos'!A$2:H$11812,7,FALSE))</f>
        <v/>
      </c>
      <c r="I2308" s="67" t="str">
        <f>IF(B2308="","",VLOOKUP(B2308,'Base productos'!A$2:H$11812,8,FALSE))</f>
        <v/>
      </c>
      <c r="J2308" s="47"/>
      <c r="K2308" s="48"/>
      <c r="L2308" s="69"/>
      <c r="M2308" s="69"/>
      <c r="N2308" s="69"/>
      <c r="O2308" s="69"/>
      <c r="P2308" s="69"/>
      <c r="Q2308" s="69"/>
      <c r="R2308" s="69"/>
      <c r="S2308" s="69"/>
      <c r="T2308" s="69"/>
      <c r="U2308" s="69"/>
      <c r="V2308" s="69"/>
      <c r="W2308" s="69"/>
      <c r="X2308" s="70"/>
      <c r="Y2308" s="69"/>
      <c r="Z2308" s="70"/>
      <c r="AA2308" s="105"/>
      <c r="AB2308" s="107"/>
      <c r="AC2308" s="106"/>
      <c r="AD2308" s="106"/>
      <c r="AE2308" s="54"/>
      <c r="AF2308" s="104"/>
      <c r="AG2308" s="94"/>
      <c r="AH2308" s="94"/>
      <c r="AI2308"/>
      <c r="AJ2308"/>
      <c r="AM2308" s="13"/>
    </row>
    <row r="2309" spans="1:39" s="8" customFormat="1" ht="24.95" customHeight="1" x14ac:dyDescent="0.25">
      <c r="A2309" s="66" t="str">
        <f t="shared" si="35"/>
        <v/>
      </c>
      <c r="B2309" s="62"/>
      <c r="C2309" s="64" t="str">
        <f>IF(B2309="","",VLOOKUP(B2309,'Base productos'!A$2:H$11812,2,FALSE))</f>
        <v/>
      </c>
      <c r="D2309" s="67" t="str">
        <f>IF(B2309="","",VLOOKUP(B2309,'Base productos'!A$2:H$11812,3,FALSE))</f>
        <v/>
      </c>
      <c r="E2309" s="63" t="str">
        <f>IF(B2309="","",VLOOKUP(B2309,'Base productos'!A$2:H$11812,4,FALSE))</f>
        <v/>
      </c>
      <c r="F2309" s="63" t="str">
        <f>IF(B2309="","",VLOOKUP(B2309,'Base productos'!A$2:H$11812,5,FALSE))</f>
        <v/>
      </c>
      <c r="G2309" s="67" t="str">
        <f>IF(B2309="","",VLOOKUP(B2309,'Base productos'!A$2:H$11812,6,FALSE))</f>
        <v/>
      </c>
      <c r="H2309" s="67" t="str">
        <f>IF(B2309="","",VLOOKUP(B2309,'Base productos'!A$2:H$11812,7,FALSE))</f>
        <v/>
      </c>
      <c r="I2309" s="67" t="str">
        <f>IF(B2309="","",VLOOKUP(B2309,'Base productos'!A$2:H$11812,8,FALSE))</f>
        <v/>
      </c>
      <c r="J2309" s="47"/>
      <c r="K2309" s="48"/>
      <c r="L2309" s="69"/>
      <c r="M2309" s="69"/>
      <c r="N2309" s="69"/>
      <c r="O2309" s="69"/>
      <c r="P2309" s="69"/>
      <c r="Q2309" s="69"/>
      <c r="R2309" s="69"/>
      <c r="S2309" s="69"/>
      <c r="T2309" s="69"/>
      <c r="U2309" s="69"/>
      <c r="V2309" s="69"/>
      <c r="W2309" s="69"/>
      <c r="X2309" s="70"/>
      <c r="Y2309" s="69"/>
      <c r="Z2309" s="70"/>
      <c r="AA2309" s="105"/>
      <c r="AB2309" s="107"/>
      <c r="AC2309" s="106"/>
      <c r="AD2309" s="106"/>
      <c r="AE2309" s="54"/>
      <c r="AF2309" s="104"/>
      <c r="AG2309" s="94"/>
      <c r="AH2309" s="94"/>
      <c r="AI2309"/>
      <c r="AJ2309"/>
      <c r="AM2309" s="13"/>
    </row>
    <row r="2310" spans="1:39" s="8" customFormat="1" ht="24.95" customHeight="1" x14ac:dyDescent="0.25">
      <c r="A2310" s="66" t="str">
        <f t="shared" si="35"/>
        <v/>
      </c>
      <c r="B2310" s="62"/>
      <c r="C2310" s="64" t="str">
        <f>IF(B2310="","",VLOOKUP(B2310,'Base productos'!A$2:H$11812,2,FALSE))</f>
        <v/>
      </c>
      <c r="D2310" s="67" t="str">
        <f>IF(B2310="","",VLOOKUP(B2310,'Base productos'!A$2:H$11812,3,FALSE))</f>
        <v/>
      </c>
      <c r="E2310" s="63" t="str">
        <f>IF(B2310="","",VLOOKUP(B2310,'Base productos'!A$2:H$11812,4,FALSE))</f>
        <v/>
      </c>
      <c r="F2310" s="63" t="str">
        <f>IF(B2310="","",VLOOKUP(B2310,'Base productos'!A$2:H$11812,5,FALSE))</f>
        <v/>
      </c>
      <c r="G2310" s="67" t="str">
        <f>IF(B2310="","",VLOOKUP(B2310,'Base productos'!A$2:H$11812,6,FALSE))</f>
        <v/>
      </c>
      <c r="H2310" s="67" t="str">
        <f>IF(B2310="","",VLOOKUP(B2310,'Base productos'!A$2:H$11812,7,FALSE))</f>
        <v/>
      </c>
      <c r="I2310" s="67" t="str">
        <f>IF(B2310="","",VLOOKUP(B2310,'Base productos'!A$2:H$11812,8,FALSE))</f>
        <v/>
      </c>
      <c r="J2310" s="47"/>
      <c r="K2310" s="48"/>
      <c r="L2310" s="69"/>
      <c r="M2310" s="69"/>
      <c r="N2310" s="69"/>
      <c r="O2310" s="69"/>
      <c r="P2310" s="69"/>
      <c r="Q2310" s="69"/>
      <c r="R2310" s="69"/>
      <c r="S2310" s="69"/>
      <c r="T2310" s="69"/>
      <c r="U2310" s="69"/>
      <c r="V2310" s="69"/>
      <c r="W2310" s="69"/>
      <c r="X2310" s="70"/>
      <c r="Y2310" s="69"/>
      <c r="Z2310" s="70"/>
      <c r="AA2310" s="105"/>
      <c r="AB2310" s="107"/>
      <c r="AC2310" s="106"/>
      <c r="AD2310" s="106"/>
      <c r="AE2310" s="54"/>
      <c r="AF2310" s="104"/>
      <c r="AG2310" s="94"/>
      <c r="AH2310" s="94"/>
      <c r="AI2310"/>
      <c r="AJ2310"/>
      <c r="AM2310" s="13"/>
    </row>
    <row r="2311" spans="1:39" s="8" customFormat="1" ht="24.95" customHeight="1" x14ac:dyDescent="0.25">
      <c r="A2311" s="66" t="str">
        <f t="shared" si="35"/>
        <v/>
      </c>
      <c r="B2311" s="62"/>
      <c r="C2311" s="64" t="str">
        <f>IF(B2311="","",VLOOKUP(B2311,'Base productos'!A$2:H$11812,2,FALSE))</f>
        <v/>
      </c>
      <c r="D2311" s="67" t="str">
        <f>IF(B2311="","",VLOOKUP(B2311,'Base productos'!A$2:H$11812,3,FALSE))</f>
        <v/>
      </c>
      <c r="E2311" s="63" t="str">
        <f>IF(B2311="","",VLOOKUP(B2311,'Base productos'!A$2:H$11812,4,FALSE))</f>
        <v/>
      </c>
      <c r="F2311" s="63" t="str">
        <f>IF(B2311="","",VLOOKUP(B2311,'Base productos'!A$2:H$11812,5,FALSE))</f>
        <v/>
      </c>
      <c r="G2311" s="67" t="str">
        <f>IF(B2311="","",VLOOKUP(B2311,'Base productos'!A$2:H$11812,6,FALSE))</f>
        <v/>
      </c>
      <c r="H2311" s="67" t="str">
        <f>IF(B2311="","",VLOOKUP(B2311,'Base productos'!A$2:H$11812,7,FALSE))</f>
        <v/>
      </c>
      <c r="I2311" s="67" t="str">
        <f>IF(B2311="","",VLOOKUP(B2311,'Base productos'!A$2:H$11812,8,FALSE))</f>
        <v/>
      </c>
      <c r="J2311" s="47"/>
      <c r="K2311" s="48"/>
      <c r="L2311" s="69"/>
      <c r="M2311" s="69"/>
      <c r="N2311" s="69"/>
      <c r="O2311" s="69"/>
      <c r="P2311" s="69"/>
      <c r="Q2311" s="69"/>
      <c r="R2311" s="69"/>
      <c r="S2311" s="69"/>
      <c r="T2311" s="69"/>
      <c r="U2311" s="69"/>
      <c r="V2311" s="69"/>
      <c r="W2311" s="69"/>
      <c r="X2311" s="70"/>
      <c r="Y2311" s="69"/>
      <c r="Z2311" s="70"/>
      <c r="AA2311" s="105"/>
      <c r="AB2311" s="107"/>
      <c r="AC2311" s="106"/>
      <c r="AD2311" s="106"/>
      <c r="AE2311" s="54"/>
      <c r="AF2311" s="104"/>
      <c r="AG2311" s="94"/>
      <c r="AH2311" s="94"/>
      <c r="AI2311"/>
      <c r="AJ2311"/>
      <c r="AM2311" s="13"/>
    </row>
    <row r="2312" spans="1:39" s="8" customFormat="1" ht="24.95" customHeight="1" x14ac:dyDescent="0.25">
      <c r="A2312" s="66" t="str">
        <f t="shared" si="35"/>
        <v/>
      </c>
      <c r="B2312" s="62"/>
      <c r="C2312" s="64" t="str">
        <f>IF(B2312="","",VLOOKUP(B2312,'Base productos'!A$2:H$11812,2,FALSE))</f>
        <v/>
      </c>
      <c r="D2312" s="67" t="str">
        <f>IF(B2312="","",VLOOKUP(B2312,'Base productos'!A$2:H$11812,3,FALSE))</f>
        <v/>
      </c>
      <c r="E2312" s="63" t="str">
        <f>IF(B2312="","",VLOOKUP(B2312,'Base productos'!A$2:H$11812,4,FALSE))</f>
        <v/>
      </c>
      <c r="F2312" s="63" t="str">
        <f>IF(B2312="","",VLOOKUP(B2312,'Base productos'!A$2:H$11812,5,FALSE))</f>
        <v/>
      </c>
      <c r="G2312" s="67" t="str">
        <f>IF(B2312="","",VLOOKUP(B2312,'Base productos'!A$2:H$11812,6,FALSE))</f>
        <v/>
      </c>
      <c r="H2312" s="67" t="str">
        <f>IF(B2312="","",VLOOKUP(B2312,'Base productos'!A$2:H$11812,7,FALSE))</f>
        <v/>
      </c>
      <c r="I2312" s="67" t="str">
        <f>IF(B2312="","",VLOOKUP(B2312,'Base productos'!A$2:H$11812,8,FALSE))</f>
        <v/>
      </c>
      <c r="J2312" s="47"/>
      <c r="K2312" s="48"/>
      <c r="L2312" s="69"/>
      <c r="M2312" s="69"/>
      <c r="N2312" s="69"/>
      <c r="O2312" s="69"/>
      <c r="P2312" s="69"/>
      <c r="Q2312" s="69"/>
      <c r="R2312" s="69"/>
      <c r="S2312" s="69"/>
      <c r="T2312" s="69"/>
      <c r="U2312" s="69"/>
      <c r="V2312" s="69"/>
      <c r="W2312" s="69"/>
      <c r="X2312" s="70"/>
      <c r="Y2312" s="69"/>
      <c r="Z2312" s="70"/>
      <c r="AA2312" s="105"/>
      <c r="AB2312" s="107"/>
      <c r="AC2312" s="106"/>
      <c r="AD2312" s="106"/>
      <c r="AE2312" s="54"/>
      <c r="AF2312" s="104"/>
      <c r="AG2312" s="94"/>
      <c r="AH2312" s="94"/>
      <c r="AI2312"/>
      <c r="AJ2312"/>
      <c r="AM2312" s="13"/>
    </row>
    <row r="2313" spans="1:39" s="8" customFormat="1" ht="24.95" customHeight="1" x14ac:dyDescent="0.25">
      <c r="A2313" s="66" t="str">
        <f t="shared" si="35"/>
        <v/>
      </c>
      <c r="B2313" s="62"/>
      <c r="C2313" s="64" t="str">
        <f>IF(B2313="","",VLOOKUP(B2313,'Base productos'!A$2:H$11812,2,FALSE))</f>
        <v/>
      </c>
      <c r="D2313" s="67" t="str">
        <f>IF(B2313="","",VLOOKUP(B2313,'Base productos'!A$2:H$11812,3,FALSE))</f>
        <v/>
      </c>
      <c r="E2313" s="63" t="str">
        <f>IF(B2313="","",VLOOKUP(B2313,'Base productos'!A$2:H$11812,4,FALSE))</f>
        <v/>
      </c>
      <c r="F2313" s="63" t="str">
        <f>IF(B2313="","",VLOOKUP(B2313,'Base productos'!A$2:H$11812,5,FALSE))</f>
        <v/>
      </c>
      <c r="G2313" s="67" t="str">
        <f>IF(B2313="","",VLOOKUP(B2313,'Base productos'!A$2:H$11812,6,FALSE))</f>
        <v/>
      </c>
      <c r="H2313" s="67" t="str">
        <f>IF(B2313="","",VLOOKUP(B2313,'Base productos'!A$2:H$11812,7,FALSE))</f>
        <v/>
      </c>
      <c r="I2313" s="67" t="str">
        <f>IF(B2313="","",VLOOKUP(B2313,'Base productos'!A$2:H$11812,8,FALSE))</f>
        <v/>
      </c>
      <c r="J2313" s="47"/>
      <c r="K2313" s="48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  <c r="W2313" s="69"/>
      <c r="X2313" s="70"/>
      <c r="Y2313" s="69"/>
      <c r="Z2313" s="70"/>
      <c r="AA2313" s="105"/>
      <c r="AB2313" s="107"/>
      <c r="AC2313" s="106"/>
      <c r="AD2313" s="106"/>
      <c r="AE2313" s="54"/>
      <c r="AF2313" s="104"/>
      <c r="AG2313" s="94"/>
      <c r="AH2313" s="94"/>
      <c r="AI2313"/>
      <c r="AJ2313"/>
      <c r="AM2313" s="13"/>
    </row>
    <row r="2314" spans="1:39" s="8" customFormat="1" ht="24.95" customHeight="1" x14ac:dyDescent="0.25">
      <c r="A2314" s="66" t="str">
        <f t="shared" si="35"/>
        <v/>
      </c>
      <c r="B2314" s="62"/>
      <c r="C2314" s="64" t="str">
        <f>IF(B2314="","",VLOOKUP(B2314,'Base productos'!A$2:H$11812,2,FALSE))</f>
        <v/>
      </c>
      <c r="D2314" s="67" t="str">
        <f>IF(B2314="","",VLOOKUP(B2314,'Base productos'!A$2:H$11812,3,FALSE))</f>
        <v/>
      </c>
      <c r="E2314" s="63" t="str">
        <f>IF(B2314="","",VLOOKUP(B2314,'Base productos'!A$2:H$11812,4,FALSE))</f>
        <v/>
      </c>
      <c r="F2314" s="63" t="str">
        <f>IF(B2314="","",VLOOKUP(B2314,'Base productos'!A$2:H$11812,5,FALSE))</f>
        <v/>
      </c>
      <c r="G2314" s="67" t="str">
        <f>IF(B2314="","",VLOOKUP(B2314,'Base productos'!A$2:H$11812,6,FALSE))</f>
        <v/>
      </c>
      <c r="H2314" s="67" t="str">
        <f>IF(B2314="","",VLOOKUP(B2314,'Base productos'!A$2:H$11812,7,FALSE))</f>
        <v/>
      </c>
      <c r="I2314" s="67" t="str">
        <f>IF(B2314="","",VLOOKUP(B2314,'Base productos'!A$2:H$11812,8,FALSE))</f>
        <v/>
      </c>
      <c r="J2314" s="47"/>
      <c r="K2314" s="48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  <c r="X2314" s="70"/>
      <c r="Y2314" s="69"/>
      <c r="Z2314" s="70"/>
      <c r="AA2314" s="105"/>
      <c r="AB2314" s="107"/>
      <c r="AC2314" s="106"/>
      <c r="AD2314" s="106"/>
      <c r="AE2314" s="54"/>
      <c r="AF2314" s="104"/>
      <c r="AG2314" s="94"/>
      <c r="AH2314" s="94"/>
      <c r="AI2314"/>
      <c r="AJ2314"/>
      <c r="AM2314" s="13"/>
    </row>
    <row r="2315" spans="1:39" s="8" customFormat="1" ht="24.95" customHeight="1" x14ac:dyDescent="0.25">
      <c r="A2315" s="66" t="str">
        <f t="shared" si="35"/>
        <v/>
      </c>
      <c r="B2315" s="62"/>
      <c r="C2315" s="64" t="str">
        <f>IF(B2315="","",VLOOKUP(B2315,'Base productos'!A$2:H$11812,2,FALSE))</f>
        <v/>
      </c>
      <c r="D2315" s="67" t="str">
        <f>IF(B2315="","",VLOOKUP(B2315,'Base productos'!A$2:H$11812,3,FALSE))</f>
        <v/>
      </c>
      <c r="E2315" s="63" t="str">
        <f>IF(B2315="","",VLOOKUP(B2315,'Base productos'!A$2:H$11812,4,FALSE))</f>
        <v/>
      </c>
      <c r="F2315" s="63" t="str">
        <f>IF(B2315="","",VLOOKUP(B2315,'Base productos'!A$2:H$11812,5,FALSE))</f>
        <v/>
      </c>
      <c r="G2315" s="67" t="str">
        <f>IF(B2315="","",VLOOKUP(B2315,'Base productos'!A$2:H$11812,6,FALSE))</f>
        <v/>
      </c>
      <c r="H2315" s="67" t="str">
        <f>IF(B2315="","",VLOOKUP(B2315,'Base productos'!A$2:H$11812,7,FALSE))</f>
        <v/>
      </c>
      <c r="I2315" s="67" t="str">
        <f>IF(B2315="","",VLOOKUP(B2315,'Base productos'!A$2:H$11812,8,FALSE))</f>
        <v/>
      </c>
      <c r="J2315" s="47"/>
      <c r="K2315" s="48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  <c r="W2315" s="69"/>
      <c r="X2315" s="70"/>
      <c r="Y2315" s="69"/>
      <c r="Z2315" s="70"/>
      <c r="AA2315" s="105"/>
      <c r="AB2315" s="107"/>
      <c r="AC2315" s="106"/>
      <c r="AD2315" s="106"/>
      <c r="AE2315" s="54"/>
      <c r="AF2315" s="104"/>
      <c r="AG2315" s="94"/>
      <c r="AH2315" s="94"/>
      <c r="AI2315"/>
      <c r="AJ2315"/>
      <c r="AM2315" s="13"/>
    </row>
    <row r="2316" spans="1:39" s="8" customFormat="1" ht="24.95" customHeight="1" x14ac:dyDescent="0.25">
      <c r="A2316" s="66" t="str">
        <f t="shared" si="35"/>
        <v/>
      </c>
      <c r="B2316" s="62"/>
      <c r="C2316" s="64" t="str">
        <f>IF(B2316="","",VLOOKUP(B2316,'Base productos'!A$2:H$11812,2,FALSE))</f>
        <v/>
      </c>
      <c r="D2316" s="67" t="str">
        <f>IF(B2316="","",VLOOKUP(B2316,'Base productos'!A$2:H$11812,3,FALSE))</f>
        <v/>
      </c>
      <c r="E2316" s="63" t="str">
        <f>IF(B2316="","",VLOOKUP(B2316,'Base productos'!A$2:H$11812,4,FALSE))</f>
        <v/>
      </c>
      <c r="F2316" s="63" t="str">
        <f>IF(B2316="","",VLOOKUP(B2316,'Base productos'!A$2:H$11812,5,FALSE))</f>
        <v/>
      </c>
      <c r="G2316" s="67" t="str">
        <f>IF(B2316="","",VLOOKUP(B2316,'Base productos'!A$2:H$11812,6,FALSE))</f>
        <v/>
      </c>
      <c r="H2316" s="67" t="str">
        <f>IF(B2316="","",VLOOKUP(B2316,'Base productos'!A$2:H$11812,7,FALSE))</f>
        <v/>
      </c>
      <c r="I2316" s="67" t="str">
        <f>IF(B2316="","",VLOOKUP(B2316,'Base productos'!A$2:H$11812,8,FALSE))</f>
        <v/>
      </c>
      <c r="J2316" s="47"/>
      <c r="K2316" s="48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  <c r="W2316" s="69"/>
      <c r="X2316" s="70"/>
      <c r="Y2316" s="69"/>
      <c r="Z2316" s="70"/>
      <c r="AA2316" s="105"/>
      <c r="AB2316" s="107"/>
      <c r="AC2316" s="106"/>
      <c r="AD2316" s="106"/>
      <c r="AE2316" s="54"/>
      <c r="AF2316" s="104"/>
      <c r="AG2316" s="94"/>
      <c r="AH2316" s="94"/>
      <c r="AI2316"/>
      <c r="AJ2316"/>
      <c r="AM2316" s="13"/>
    </row>
    <row r="2317" spans="1:39" s="8" customFormat="1" ht="24.95" customHeight="1" x14ac:dyDescent="0.25">
      <c r="A2317" s="66" t="str">
        <f t="shared" si="35"/>
        <v/>
      </c>
      <c r="B2317" s="62"/>
      <c r="C2317" s="64" t="str">
        <f>IF(B2317="","",VLOOKUP(B2317,'Base productos'!A$2:H$11812,2,FALSE))</f>
        <v/>
      </c>
      <c r="D2317" s="67" t="str">
        <f>IF(B2317="","",VLOOKUP(B2317,'Base productos'!A$2:H$11812,3,FALSE))</f>
        <v/>
      </c>
      <c r="E2317" s="63" t="str">
        <f>IF(B2317="","",VLOOKUP(B2317,'Base productos'!A$2:H$11812,4,FALSE))</f>
        <v/>
      </c>
      <c r="F2317" s="63" t="str">
        <f>IF(B2317="","",VLOOKUP(B2317,'Base productos'!A$2:H$11812,5,FALSE))</f>
        <v/>
      </c>
      <c r="G2317" s="67" t="str">
        <f>IF(B2317="","",VLOOKUP(B2317,'Base productos'!A$2:H$11812,6,FALSE))</f>
        <v/>
      </c>
      <c r="H2317" s="67" t="str">
        <f>IF(B2317="","",VLOOKUP(B2317,'Base productos'!A$2:H$11812,7,FALSE))</f>
        <v/>
      </c>
      <c r="I2317" s="67" t="str">
        <f>IF(B2317="","",VLOOKUP(B2317,'Base productos'!A$2:H$11812,8,FALSE))</f>
        <v/>
      </c>
      <c r="J2317" s="47"/>
      <c r="K2317" s="48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  <c r="W2317" s="69"/>
      <c r="X2317" s="70"/>
      <c r="Y2317" s="69"/>
      <c r="Z2317" s="70"/>
      <c r="AA2317" s="105"/>
      <c r="AB2317" s="107"/>
      <c r="AC2317" s="106"/>
      <c r="AD2317" s="106"/>
      <c r="AE2317" s="54"/>
      <c r="AF2317" s="104"/>
      <c r="AG2317" s="94"/>
      <c r="AH2317" s="94"/>
      <c r="AI2317"/>
      <c r="AJ2317"/>
      <c r="AM2317" s="13"/>
    </row>
    <row r="2318" spans="1:39" s="8" customFormat="1" ht="24.95" customHeight="1" x14ac:dyDescent="0.25">
      <c r="A2318" s="66" t="str">
        <f t="shared" si="35"/>
        <v/>
      </c>
      <c r="B2318" s="62"/>
      <c r="C2318" s="64" t="str">
        <f>IF(B2318="","",VLOOKUP(B2318,'Base productos'!A$2:H$11812,2,FALSE))</f>
        <v/>
      </c>
      <c r="D2318" s="67" t="str">
        <f>IF(B2318="","",VLOOKUP(B2318,'Base productos'!A$2:H$11812,3,FALSE))</f>
        <v/>
      </c>
      <c r="E2318" s="63" t="str">
        <f>IF(B2318="","",VLOOKUP(B2318,'Base productos'!A$2:H$11812,4,FALSE))</f>
        <v/>
      </c>
      <c r="F2318" s="63" t="str">
        <f>IF(B2318="","",VLOOKUP(B2318,'Base productos'!A$2:H$11812,5,FALSE))</f>
        <v/>
      </c>
      <c r="G2318" s="67" t="str">
        <f>IF(B2318="","",VLOOKUP(B2318,'Base productos'!A$2:H$11812,6,FALSE))</f>
        <v/>
      </c>
      <c r="H2318" s="67" t="str">
        <f>IF(B2318="","",VLOOKUP(B2318,'Base productos'!A$2:H$11812,7,FALSE))</f>
        <v/>
      </c>
      <c r="I2318" s="67" t="str">
        <f>IF(B2318="","",VLOOKUP(B2318,'Base productos'!A$2:H$11812,8,FALSE))</f>
        <v/>
      </c>
      <c r="J2318" s="47"/>
      <c r="K2318" s="48"/>
      <c r="L2318" s="69"/>
      <c r="M2318" s="69"/>
      <c r="N2318" s="69"/>
      <c r="O2318" s="69"/>
      <c r="P2318" s="69"/>
      <c r="Q2318" s="69"/>
      <c r="R2318" s="69"/>
      <c r="S2318" s="69"/>
      <c r="T2318" s="69"/>
      <c r="U2318" s="69"/>
      <c r="V2318" s="69"/>
      <c r="W2318" s="69"/>
      <c r="X2318" s="70"/>
      <c r="Y2318" s="69"/>
      <c r="Z2318" s="70"/>
      <c r="AA2318" s="105"/>
      <c r="AB2318" s="107"/>
      <c r="AC2318" s="106"/>
      <c r="AD2318" s="106"/>
      <c r="AE2318" s="54"/>
      <c r="AF2318" s="104"/>
      <c r="AG2318" s="94"/>
      <c r="AH2318" s="94"/>
      <c r="AI2318"/>
      <c r="AJ2318"/>
      <c r="AM2318" s="13"/>
    </row>
    <row r="2319" spans="1:39" s="8" customFormat="1" ht="24.95" customHeight="1" x14ac:dyDescent="0.25">
      <c r="A2319" s="66" t="str">
        <f t="shared" si="35"/>
        <v/>
      </c>
      <c r="B2319" s="62"/>
      <c r="C2319" s="64" t="str">
        <f>IF(B2319="","",VLOOKUP(B2319,'Base productos'!A$2:H$11812,2,FALSE))</f>
        <v/>
      </c>
      <c r="D2319" s="67" t="str">
        <f>IF(B2319="","",VLOOKUP(B2319,'Base productos'!A$2:H$11812,3,FALSE))</f>
        <v/>
      </c>
      <c r="E2319" s="63" t="str">
        <f>IF(B2319="","",VLOOKUP(B2319,'Base productos'!A$2:H$11812,4,FALSE))</f>
        <v/>
      </c>
      <c r="F2319" s="63" t="str">
        <f>IF(B2319="","",VLOOKUP(B2319,'Base productos'!A$2:H$11812,5,FALSE))</f>
        <v/>
      </c>
      <c r="G2319" s="67" t="str">
        <f>IF(B2319="","",VLOOKUP(B2319,'Base productos'!A$2:H$11812,6,FALSE))</f>
        <v/>
      </c>
      <c r="H2319" s="67" t="str">
        <f>IF(B2319="","",VLOOKUP(B2319,'Base productos'!A$2:H$11812,7,FALSE))</f>
        <v/>
      </c>
      <c r="I2319" s="67" t="str">
        <f>IF(B2319="","",VLOOKUP(B2319,'Base productos'!A$2:H$11812,8,FALSE))</f>
        <v/>
      </c>
      <c r="J2319" s="47"/>
      <c r="K2319" s="48"/>
      <c r="L2319" s="69"/>
      <c r="M2319" s="69"/>
      <c r="N2319" s="69"/>
      <c r="O2319" s="69"/>
      <c r="P2319" s="69"/>
      <c r="Q2319" s="69"/>
      <c r="R2319" s="69"/>
      <c r="S2319" s="69"/>
      <c r="T2319" s="69"/>
      <c r="U2319" s="69"/>
      <c r="V2319" s="69"/>
      <c r="W2319" s="69"/>
      <c r="X2319" s="70"/>
      <c r="Y2319" s="69"/>
      <c r="Z2319" s="70"/>
      <c r="AA2319" s="105"/>
      <c r="AB2319" s="107"/>
      <c r="AC2319" s="106"/>
      <c r="AD2319" s="106"/>
      <c r="AE2319" s="54"/>
      <c r="AF2319" s="104"/>
      <c r="AG2319" s="94"/>
      <c r="AH2319" s="94"/>
      <c r="AI2319"/>
      <c r="AJ2319"/>
      <c r="AM2319" s="13"/>
    </row>
    <row r="2320" spans="1:39" s="8" customFormat="1" ht="24.95" customHeight="1" x14ac:dyDescent="0.25">
      <c r="A2320" s="66" t="str">
        <f t="shared" si="35"/>
        <v/>
      </c>
      <c r="B2320" s="62"/>
      <c r="C2320" s="64" t="str">
        <f>IF(B2320="","",VLOOKUP(B2320,'Base productos'!A$2:H$11812,2,FALSE))</f>
        <v/>
      </c>
      <c r="D2320" s="67" t="str">
        <f>IF(B2320="","",VLOOKUP(B2320,'Base productos'!A$2:H$11812,3,FALSE))</f>
        <v/>
      </c>
      <c r="E2320" s="63" t="str">
        <f>IF(B2320="","",VLOOKUP(B2320,'Base productos'!A$2:H$11812,4,FALSE))</f>
        <v/>
      </c>
      <c r="F2320" s="63" t="str">
        <f>IF(B2320="","",VLOOKUP(B2320,'Base productos'!A$2:H$11812,5,FALSE))</f>
        <v/>
      </c>
      <c r="G2320" s="67" t="str">
        <f>IF(B2320="","",VLOOKUP(B2320,'Base productos'!A$2:H$11812,6,FALSE))</f>
        <v/>
      </c>
      <c r="H2320" s="67" t="str">
        <f>IF(B2320="","",VLOOKUP(B2320,'Base productos'!A$2:H$11812,7,FALSE))</f>
        <v/>
      </c>
      <c r="I2320" s="67" t="str">
        <f>IF(B2320="","",VLOOKUP(B2320,'Base productos'!A$2:H$11812,8,FALSE))</f>
        <v/>
      </c>
      <c r="J2320" s="47"/>
      <c r="K2320" s="48"/>
      <c r="L2320" s="69"/>
      <c r="M2320" s="69"/>
      <c r="N2320" s="69"/>
      <c r="O2320" s="69"/>
      <c r="P2320" s="69"/>
      <c r="Q2320" s="69"/>
      <c r="R2320" s="69"/>
      <c r="S2320" s="69"/>
      <c r="T2320" s="69"/>
      <c r="U2320" s="69"/>
      <c r="V2320" s="69"/>
      <c r="W2320" s="69"/>
      <c r="X2320" s="70"/>
      <c r="Y2320" s="69"/>
      <c r="Z2320" s="70"/>
      <c r="AA2320" s="105"/>
      <c r="AB2320" s="107"/>
      <c r="AC2320" s="106"/>
      <c r="AD2320" s="106"/>
      <c r="AE2320" s="54"/>
      <c r="AF2320" s="104"/>
      <c r="AG2320" s="94"/>
      <c r="AH2320" s="94"/>
      <c r="AI2320"/>
      <c r="AJ2320"/>
      <c r="AM2320" s="13"/>
    </row>
    <row r="2321" spans="1:39" s="8" customFormat="1" ht="24.95" customHeight="1" x14ac:dyDescent="0.25">
      <c r="A2321" s="66" t="str">
        <f t="shared" si="35"/>
        <v/>
      </c>
      <c r="B2321" s="62"/>
      <c r="C2321" s="64" t="str">
        <f>IF(B2321="","",VLOOKUP(B2321,'Base productos'!A$2:H$11812,2,FALSE))</f>
        <v/>
      </c>
      <c r="D2321" s="67" t="str">
        <f>IF(B2321="","",VLOOKUP(B2321,'Base productos'!A$2:H$11812,3,FALSE))</f>
        <v/>
      </c>
      <c r="E2321" s="63" t="str">
        <f>IF(B2321="","",VLOOKUP(B2321,'Base productos'!A$2:H$11812,4,FALSE))</f>
        <v/>
      </c>
      <c r="F2321" s="63" t="str">
        <f>IF(B2321="","",VLOOKUP(B2321,'Base productos'!A$2:H$11812,5,FALSE))</f>
        <v/>
      </c>
      <c r="G2321" s="67" t="str">
        <f>IF(B2321="","",VLOOKUP(B2321,'Base productos'!A$2:H$11812,6,FALSE))</f>
        <v/>
      </c>
      <c r="H2321" s="67" t="str">
        <f>IF(B2321="","",VLOOKUP(B2321,'Base productos'!A$2:H$11812,7,FALSE))</f>
        <v/>
      </c>
      <c r="I2321" s="67" t="str">
        <f>IF(B2321="","",VLOOKUP(B2321,'Base productos'!A$2:H$11812,8,FALSE))</f>
        <v/>
      </c>
      <c r="J2321" s="47"/>
      <c r="K2321" s="48"/>
      <c r="L2321" s="69"/>
      <c r="M2321" s="69"/>
      <c r="N2321" s="69"/>
      <c r="O2321" s="69"/>
      <c r="P2321" s="69"/>
      <c r="Q2321" s="69"/>
      <c r="R2321" s="69"/>
      <c r="S2321" s="69"/>
      <c r="T2321" s="69"/>
      <c r="U2321" s="69"/>
      <c r="V2321" s="69"/>
      <c r="W2321" s="69"/>
      <c r="X2321" s="70"/>
      <c r="Y2321" s="69"/>
      <c r="Z2321" s="70"/>
      <c r="AA2321" s="105"/>
      <c r="AB2321" s="107"/>
      <c r="AC2321" s="106"/>
      <c r="AD2321" s="106"/>
      <c r="AE2321" s="54"/>
      <c r="AF2321" s="104"/>
      <c r="AG2321" s="94"/>
      <c r="AH2321" s="94"/>
      <c r="AI2321"/>
      <c r="AJ2321"/>
      <c r="AM2321" s="13"/>
    </row>
    <row r="2322" spans="1:39" s="8" customFormat="1" ht="24.95" customHeight="1" x14ac:dyDescent="0.25">
      <c r="A2322" s="66" t="str">
        <f t="shared" si="35"/>
        <v/>
      </c>
      <c r="B2322" s="62"/>
      <c r="C2322" s="64" t="str">
        <f>IF(B2322="","",VLOOKUP(B2322,'Base productos'!A$2:H$11812,2,FALSE))</f>
        <v/>
      </c>
      <c r="D2322" s="67" t="str">
        <f>IF(B2322="","",VLOOKUP(B2322,'Base productos'!A$2:H$11812,3,FALSE))</f>
        <v/>
      </c>
      <c r="E2322" s="63" t="str">
        <f>IF(B2322="","",VLOOKUP(B2322,'Base productos'!A$2:H$11812,4,FALSE))</f>
        <v/>
      </c>
      <c r="F2322" s="63" t="str">
        <f>IF(B2322="","",VLOOKUP(B2322,'Base productos'!A$2:H$11812,5,FALSE))</f>
        <v/>
      </c>
      <c r="G2322" s="67" t="str">
        <f>IF(B2322="","",VLOOKUP(B2322,'Base productos'!A$2:H$11812,6,FALSE))</f>
        <v/>
      </c>
      <c r="H2322" s="67" t="str">
        <f>IF(B2322="","",VLOOKUP(B2322,'Base productos'!A$2:H$11812,7,FALSE))</f>
        <v/>
      </c>
      <c r="I2322" s="67" t="str">
        <f>IF(B2322="","",VLOOKUP(B2322,'Base productos'!A$2:H$11812,8,FALSE))</f>
        <v/>
      </c>
      <c r="J2322" s="47"/>
      <c r="K2322" s="48"/>
      <c r="L2322" s="69"/>
      <c r="M2322" s="69"/>
      <c r="N2322" s="69"/>
      <c r="O2322" s="69"/>
      <c r="P2322" s="69"/>
      <c r="Q2322" s="69"/>
      <c r="R2322" s="69"/>
      <c r="S2322" s="69"/>
      <c r="T2322" s="69"/>
      <c r="U2322" s="69"/>
      <c r="V2322" s="69"/>
      <c r="W2322" s="69"/>
      <c r="X2322" s="70"/>
      <c r="Y2322" s="69"/>
      <c r="Z2322" s="70"/>
      <c r="AA2322" s="105"/>
      <c r="AB2322" s="107"/>
      <c r="AC2322" s="106"/>
      <c r="AD2322" s="106"/>
      <c r="AE2322" s="54"/>
      <c r="AF2322" s="104"/>
      <c r="AG2322" s="94"/>
      <c r="AH2322" s="94"/>
      <c r="AI2322"/>
      <c r="AJ2322"/>
      <c r="AM2322" s="13"/>
    </row>
    <row r="2323" spans="1:39" s="8" customFormat="1" ht="24.95" customHeight="1" x14ac:dyDescent="0.25">
      <c r="A2323" s="66" t="str">
        <f t="shared" si="35"/>
        <v/>
      </c>
      <c r="B2323" s="62"/>
      <c r="C2323" s="64" t="str">
        <f>IF(B2323="","",VLOOKUP(B2323,'Base productos'!A$2:H$11812,2,FALSE))</f>
        <v/>
      </c>
      <c r="D2323" s="67" t="str">
        <f>IF(B2323="","",VLOOKUP(B2323,'Base productos'!A$2:H$11812,3,FALSE))</f>
        <v/>
      </c>
      <c r="E2323" s="63" t="str">
        <f>IF(B2323="","",VLOOKUP(B2323,'Base productos'!A$2:H$11812,4,FALSE))</f>
        <v/>
      </c>
      <c r="F2323" s="63" t="str">
        <f>IF(B2323="","",VLOOKUP(B2323,'Base productos'!A$2:H$11812,5,FALSE))</f>
        <v/>
      </c>
      <c r="G2323" s="67" t="str">
        <f>IF(B2323="","",VLOOKUP(B2323,'Base productos'!A$2:H$11812,6,FALSE))</f>
        <v/>
      </c>
      <c r="H2323" s="67" t="str">
        <f>IF(B2323="","",VLOOKUP(B2323,'Base productos'!A$2:H$11812,7,FALSE))</f>
        <v/>
      </c>
      <c r="I2323" s="67" t="str">
        <f>IF(B2323="","",VLOOKUP(B2323,'Base productos'!A$2:H$11812,8,FALSE))</f>
        <v/>
      </c>
      <c r="J2323" s="47"/>
      <c r="K2323" s="48"/>
      <c r="L2323" s="69"/>
      <c r="M2323" s="69"/>
      <c r="N2323" s="69"/>
      <c r="O2323" s="69"/>
      <c r="P2323" s="69"/>
      <c r="Q2323" s="69"/>
      <c r="R2323" s="69"/>
      <c r="S2323" s="69"/>
      <c r="T2323" s="69"/>
      <c r="U2323" s="69"/>
      <c r="V2323" s="69"/>
      <c r="W2323" s="69"/>
      <c r="X2323" s="70"/>
      <c r="Y2323" s="69"/>
      <c r="Z2323" s="70"/>
      <c r="AA2323" s="105"/>
      <c r="AB2323" s="107"/>
      <c r="AC2323" s="106"/>
      <c r="AD2323" s="106"/>
      <c r="AE2323" s="54"/>
      <c r="AF2323" s="104"/>
      <c r="AG2323" s="94"/>
      <c r="AH2323" s="94"/>
      <c r="AI2323"/>
      <c r="AJ2323"/>
      <c r="AM2323" s="13"/>
    </row>
    <row r="2324" spans="1:39" s="8" customFormat="1" ht="24.95" customHeight="1" x14ac:dyDescent="0.25">
      <c r="A2324" s="66" t="str">
        <f t="shared" si="35"/>
        <v/>
      </c>
      <c r="B2324" s="62"/>
      <c r="C2324" s="64" t="str">
        <f>IF(B2324="","",VLOOKUP(B2324,'Base productos'!A$2:H$11812,2,FALSE))</f>
        <v/>
      </c>
      <c r="D2324" s="67" t="str">
        <f>IF(B2324="","",VLOOKUP(B2324,'Base productos'!A$2:H$11812,3,FALSE))</f>
        <v/>
      </c>
      <c r="E2324" s="63" t="str">
        <f>IF(B2324="","",VLOOKUP(B2324,'Base productos'!A$2:H$11812,4,FALSE))</f>
        <v/>
      </c>
      <c r="F2324" s="63" t="str">
        <f>IF(B2324="","",VLOOKUP(B2324,'Base productos'!A$2:H$11812,5,FALSE))</f>
        <v/>
      </c>
      <c r="G2324" s="67" t="str">
        <f>IF(B2324="","",VLOOKUP(B2324,'Base productos'!A$2:H$11812,6,FALSE))</f>
        <v/>
      </c>
      <c r="H2324" s="67" t="str">
        <f>IF(B2324="","",VLOOKUP(B2324,'Base productos'!A$2:H$11812,7,FALSE))</f>
        <v/>
      </c>
      <c r="I2324" s="67" t="str">
        <f>IF(B2324="","",VLOOKUP(B2324,'Base productos'!A$2:H$11812,8,FALSE))</f>
        <v/>
      </c>
      <c r="J2324" s="47"/>
      <c r="K2324" s="48"/>
      <c r="L2324" s="69"/>
      <c r="M2324" s="69"/>
      <c r="N2324" s="69"/>
      <c r="O2324" s="69"/>
      <c r="P2324" s="69"/>
      <c r="Q2324" s="69"/>
      <c r="R2324" s="69"/>
      <c r="S2324" s="69"/>
      <c r="T2324" s="69"/>
      <c r="U2324" s="69"/>
      <c r="V2324" s="69"/>
      <c r="W2324" s="69"/>
      <c r="X2324" s="70"/>
      <c r="Y2324" s="69"/>
      <c r="Z2324" s="70"/>
      <c r="AA2324" s="105"/>
      <c r="AB2324" s="107"/>
      <c r="AC2324" s="106"/>
      <c r="AD2324" s="106"/>
      <c r="AE2324" s="54"/>
      <c r="AF2324" s="104"/>
      <c r="AG2324" s="94"/>
      <c r="AH2324" s="94"/>
      <c r="AI2324"/>
      <c r="AJ2324"/>
      <c r="AM2324" s="13"/>
    </row>
    <row r="2325" spans="1:39" s="8" customFormat="1" ht="24.95" customHeight="1" x14ac:dyDescent="0.25">
      <c r="A2325" s="66" t="str">
        <f t="shared" si="35"/>
        <v/>
      </c>
      <c r="B2325" s="62"/>
      <c r="C2325" s="64" t="str">
        <f>IF(B2325="","",VLOOKUP(B2325,'Base productos'!A$2:H$11812,2,FALSE))</f>
        <v/>
      </c>
      <c r="D2325" s="67" t="str">
        <f>IF(B2325="","",VLOOKUP(B2325,'Base productos'!A$2:H$11812,3,FALSE))</f>
        <v/>
      </c>
      <c r="E2325" s="63" t="str">
        <f>IF(B2325="","",VLOOKUP(B2325,'Base productos'!A$2:H$11812,4,FALSE))</f>
        <v/>
      </c>
      <c r="F2325" s="63" t="str">
        <f>IF(B2325="","",VLOOKUP(B2325,'Base productos'!A$2:H$11812,5,FALSE))</f>
        <v/>
      </c>
      <c r="G2325" s="67" t="str">
        <f>IF(B2325="","",VLOOKUP(B2325,'Base productos'!A$2:H$11812,6,FALSE))</f>
        <v/>
      </c>
      <c r="H2325" s="67" t="str">
        <f>IF(B2325="","",VLOOKUP(B2325,'Base productos'!A$2:H$11812,7,FALSE))</f>
        <v/>
      </c>
      <c r="I2325" s="67" t="str">
        <f>IF(B2325="","",VLOOKUP(B2325,'Base productos'!A$2:H$11812,8,FALSE))</f>
        <v/>
      </c>
      <c r="J2325" s="47"/>
      <c r="K2325" s="48"/>
      <c r="L2325" s="69"/>
      <c r="M2325" s="69"/>
      <c r="N2325" s="69"/>
      <c r="O2325" s="69"/>
      <c r="P2325" s="69"/>
      <c r="Q2325" s="69"/>
      <c r="R2325" s="69"/>
      <c r="S2325" s="69"/>
      <c r="T2325" s="69"/>
      <c r="U2325" s="69"/>
      <c r="V2325" s="69"/>
      <c r="W2325" s="69"/>
      <c r="X2325" s="70"/>
      <c r="Y2325" s="69"/>
      <c r="Z2325" s="70"/>
      <c r="AA2325" s="105"/>
      <c r="AB2325" s="107"/>
      <c r="AC2325" s="106"/>
      <c r="AD2325" s="106"/>
      <c r="AE2325" s="54"/>
      <c r="AF2325" s="104"/>
      <c r="AG2325" s="94"/>
      <c r="AH2325" s="94"/>
      <c r="AI2325"/>
      <c r="AJ2325"/>
      <c r="AM2325" s="13"/>
    </row>
    <row r="2326" spans="1:39" s="8" customFormat="1" ht="24.95" customHeight="1" x14ac:dyDescent="0.25">
      <c r="A2326" s="66" t="str">
        <f t="shared" si="35"/>
        <v/>
      </c>
      <c r="B2326" s="62"/>
      <c r="C2326" s="64" t="str">
        <f>IF(B2326="","",VLOOKUP(B2326,'Base productos'!A$2:H$11812,2,FALSE))</f>
        <v/>
      </c>
      <c r="D2326" s="67" t="str">
        <f>IF(B2326="","",VLOOKUP(B2326,'Base productos'!A$2:H$11812,3,FALSE))</f>
        <v/>
      </c>
      <c r="E2326" s="63" t="str">
        <f>IF(B2326="","",VLOOKUP(B2326,'Base productos'!A$2:H$11812,4,FALSE))</f>
        <v/>
      </c>
      <c r="F2326" s="63" t="str">
        <f>IF(B2326="","",VLOOKUP(B2326,'Base productos'!A$2:H$11812,5,FALSE))</f>
        <v/>
      </c>
      <c r="G2326" s="67" t="str">
        <f>IF(B2326="","",VLOOKUP(B2326,'Base productos'!A$2:H$11812,6,FALSE))</f>
        <v/>
      </c>
      <c r="H2326" s="67" t="str">
        <f>IF(B2326="","",VLOOKUP(B2326,'Base productos'!A$2:H$11812,7,FALSE))</f>
        <v/>
      </c>
      <c r="I2326" s="67" t="str">
        <f>IF(B2326="","",VLOOKUP(B2326,'Base productos'!A$2:H$11812,8,FALSE))</f>
        <v/>
      </c>
      <c r="J2326" s="47"/>
      <c r="K2326" s="48"/>
      <c r="L2326" s="69"/>
      <c r="M2326" s="69"/>
      <c r="N2326" s="69"/>
      <c r="O2326" s="69"/>
      <c r="P2326" s="69"/>
      <c r="Q2326" s="69"/>
      <c r="R2326" s="69"/>
      <c r="S2326" s="69"/>
      <c r="T2326" s="69"/>
      <c r="U2326" s="69"/>
      <c r="V2326" s="69"/>
      <c r="W2326" s="69"/>
      <c r="X2326" s="70"/>
      <c r="Y2326" s="69"/>
      <c r="Z2326" s="70"/>
      <c r="AA2326" s="105"/>
      <c r="AB2326" s="107"/>
      <c r="AC2326" s="106"/>
      <c r="AD2326" s="106"/>
      <c r="AE2326" s="54"/>
      <c r="AF2326" s="104"/>
      <c r="AG2326" s="94"/>
      <c r="AH2326" s="94"/>
      <c r="AI2326"/>
      <c r="AJ2326"/>
      <c r="AM2326" s="13"/>
    </row>
    <row r="2327" spans="1:39" s="8" customFormat="1" ht="24.95" customHeight="1" x14ac:dyDescent="0.25">
      <c r="A2327" s="66" t="str">
        <f t="shared" si="35"/>
        <v/>
      </c>
      <c r="B2327" s="62"/>
      <c r="C2327" s="64" t="str">
        <f>IF(B2327="","",VLOOKUP(B2327,'Base productos'!A$2:H$11812,2,FALSE))</f>
        <v/>
      </c>
      <c r="D2327" s="67" t="str">
        <f>IF(B2327="","",VLOOKUP(B2327,'Base productos'!A$2:H$11812,3,FALSE))</f>
        <v/>
      </c>
      <c r="E2327" s="63" t="str">
        <f>IF(B2327="","",VLOOKUP(B2327,'Base productos'!A$2:H$11812,4,FALSE))</f>
        <v/>
      </c>
      <c r="F2327" s="63" t="str">
        <f>IF(B2327="","",VLOOKUP(B2327,'Base productos'!A$2:H$11812,5,FALSE))</f>
        <v/>
      </c>
      <c r="G2327" s="67" t="str">
        <f>IF(B2327="","",VLOOKUP(B2327,'Base productos'!A$2:H$11812,6,FALSE))</f>
        <v/>
      </c>
      <c r="H2327" s="67" t="str">
        <f>IF(B2327="","",VLOOKUP(B2327,'Base productos'!A$2:H$11812,7,FALSE))</f>
        <v/>
      </c>
      <c r="I2327" s="67" t="str">
        <f>IF(B2327="","",VLOOKUP(B2327,'Base productos'!A$2:H$11812,8,FALSE))</f>
        <v/>
      </c>
      <c r="J2327" s="47"/>
      <c r="K2327" s="48"/>
      <c r="L2327" s="69"/>
      <c r="M2327" s="69"/>
      <c r="N2327" s="69"/>
      <c r="O2327" s="69"/>
      <c r="P2327" s="69"/>
      <c r="Q2327" s="69"/>
      <c r="R2327" s="69"/>
      <c r="S2327" s="69"/>
      <c r="T2327" s="69"/>
      <c r="U2327" s="69"/>
      <c r="V2327" s="69"/>
      <c r="W2327" s="69"/>
      <c r="X2327" s="70"/>
      <c r="Y2327" s="69"/>
      <c r="Z2327" s="70"/>
      <c r="AA2327" s="105"/>
      <c r="AB2327" s="107"/>
      <c r="AC2327" s="106"/>
      <c r="AD2327" s="106"/>
      <c r="AE2327" s="54"/>
      <c r="AF2327" s="104"/>
      <c r="AG2327" s="94"/>
      <c r="AH2327" s="94"/>
      <c r="AI2327"/>
      <c r="AJ2327"/>
      <c r="AM2327" s="13"/>
    </row>
    <row r="2328" spans="1:39" s="8" customFormat="1" ht="24.95" customHeight="1" x14ac:dyDescent="0.25">
      <c r="A2328" s="66" t="str">
        <f t="shared" si="35"/>
        <v/>
      </c>
      <c r="B2328" s="62"/>
      <c r="C2328" s="64" t="str">
        <f>IF(B2328="","",VLOOKUP(B2328,'Base productos'!A$2:H$11812,2,FALSE))</f>
        <v/>
      </c>
      <c r="D2328" s="67" t="str">
        <f>IF(B2328="","",VLOOKUP(B2328,'Base productos'!A$2:H$11812,3,FALSE))</f>
        <v/>
      </c>
      <c r="E2328" s="63" t="str">
        <f>IF(B2328="","",VLOOKUP(B2328,'Base productos'!A$2:H$11812,4,FALSE))</f>
        <v/>
      </c>
      <c r="F2328" s="63" t="str">
        <f>IF(B2328="","",VLOOKUP(B2328,'Base productos'!A$2:H$11812,5,FALSE))</f>
        <v/>
      </c>
      <c r="G2328" s="67" t="str">
        <f>IF(B2328="","",VLOOKUP(B2328,'Base productos'!A$2:H$11812,6,FALSE))</f>
        <v/>
      </c>
      <c r="H2328" s="67" t="str">
        <f>IF(B2328="","",VLOOKUP(B2328,'Base productos'!A$2:H$11812,7,FALSE))</f>
        <v/>
      </c>
      <c r="I2328" s="67" t="str">
        <f>IF(B2328="","",VLOOKUP(B2328,'Base productos'!A$2:H$11812,8,FALSE))</f>
        <v/>
      </c>
      <c r="J2328" s="47"/>
      <c r="K2328" s="48"/>
      <c r="L2328" s="69"/>
      <c r="M2328" s="69"/>
      <c r="N2328" s="69"/>
      <c r="O2328" s="69"/>
      <c r="P2328" s="69"/>
      <c r="Q2328" s="69"/>
      <c r="R2328" s="69"/>
      <c r="S2328" s="69"/>
      <c r="T2328" s="69"/>
      <c r="U2328" s="69"/>
      <c r="V2328" s="69"/>
      <c r="W2328" s="69"/>
      <c r="X2328" s="70"/>
      <c r="Y2328" s="69"/>
      <c r="Z2328" s="70"/>
      <c r="AA2328" s="105"/>
      <c r="AB2328" s="107"/>
      <c r="AC2328" s="106"/>
      <c r="AD2328" s="106"/>
      <c r="AE2328" s="54"/>
      <c r="AF2328" s="104"/>
      <c r="AG2328" s="94"/>
      <c r="AH2328" s="94"/>
      <c r="AI2328"/>
      <c r="AJ2328"/>
      <c r="AM2328" s="13"/>
    </row>
    <row r="2329" spans="1:39" s="8" customFormat="1" ht="24.95" customHeight="1" x14ac:dyDescent="0.25">
      <c r="A2329" s="66" t="str">
        <f t="shared" ref="A2329:A2392" si="36">IF(A2328="","",IF(B2329="","",A2328))</f>
        <v/>
      </c>
      <c r="B2329" s="62"/>
      <c r="C2329" s="64" t="str">
        <f>IF(B2329="","",VLOOKUP(B2329,'Base productos'!A$2:H$11812,2,FALSE))</f>
        <v/>
      </c>
      <c r="D2329" s="67" t="str">
        <f>IF(B2329="","",VLOOKUP(B2329,'Base productos'!A$2:H$11812,3,FALSE))</f>
        <v/>
      </c>
      <c r="E2329" s="63" t="str">
        <f>IF(B2329="","",VLOOKUP(B2329,'Base productos'!A$2:H$11812,4,FALSE))</f>
        <v/>
      </c>
      <c r="F2329" s="63" t="str">
        <f>IF(B2329="","",VLOOKUP(B2329,'Base productos'!A$2:H$11812,5,FALSE))</f>
        <v/>
      </c>
      <c r="G2329" s="67" t="str">
        <f>IF(B2329="","",VLOOKUP(B2329,'Base productos'!A$2:H$11812,6,FALSE))</f>
        <v/>
      </c>
      <c r="H2329" s="67" t="str">
        <f>IF(B2329="","",VLOOKUP(B2329,'Base productos'!A$2:H$11812,7,FALSE))</f>
        <v/>
      </c>
      <c r="I2329" s="67" t="str">
        <f>IF(B2329="","",VLOOKUP(B2329,'Base productos'!A$2:H$11812,8,FALSE))</f>
        <v/>
      </c>
      <c r="J2329" s="47"/>
      <c r="K2329" s="48"/>
      <c r="L2329" s="69"/>
      <c r="M2329" s="69"/>
      <c r="N2329" s="69"/>
      <c r="O2329" s="69"/>
      <c r="P2329" s="69"/>
      <c r="Q2329" s="69"/>
      <c r="R2329" s="69"/>
      <c r="S2329" s="69"/>
      <c r="T2329" s="69"/>
      <c r="U2329" s="69"/>
      <c r="V2329" s="69"/>
      <c r="W2329" s="69"/>
      <c r="X2329" s="70"/>
      <c r="Y2329" s="69"/>
      <c r="Z2329" s="70"/>
      <c r="AA2329" s="105"/>
      <c r="AB2329" s="107"/>
      <c r="AC2329" s="106"/>
      <c r="AD2329" s="106"/>
      <c r="AE2329" s="54"/>
      <c r="AF2329" s="104"/>
      <c r="AG2329" s="94"/>
      <c r="AH2329" s="94"/>
      <c r="AI2329"/>
      <c r="AJ2329"/>
      <c r="AM2329" s="13"/>
    </row>
    <row r="2330" spans="1:39" s="8" customFormat="1" ht="24.95" customHeight="1" x14ac:dyDescent="0.25">
      <c r="A2330" s="66" t="str">
        <f t="shared" si="36"/>
        <v/>
      </c>
      <c r="B2330" s="62"/>
      <c r="C2330" s="64" t="str">
        <f>IF(B2330="","",VLOOKUP(B2330,'Base productos'!A$2:H$11812,2,FALSE))</f>
        <v/>
      </c>
      <c r="D2330" s="67" t="str">
        <f>IF(B2330="","",VLOOKUP(B2330,'Base productos'!A$2:H$11812,3,FALSE))</f>
        <v/>
      </c>
      <c r="E2330" s="63" t="str">
        <f>IF(B2330="","",VLOOKUP(B2330,'Base productos'!A$2:H$11812,4,FALSE))</f>
        <v/>
      </c>
      <c r="F2330" s="63" t="str">
        <f>IF(B2330="","",VLOOKUP(B2330,'Base productos'!A$2:H$11812,5,FALSE))</f>
        <v/>
      </c>
      <c r="G2330" s="67" t="str">
        <f>IF(B2330="","",VLOOKUP(B2330,'Base productos'!A$2:H$11812,6,FALSE))</f>
        <v/>
      </c>
      <c r="H2330" s="67" t="str">
        <f>IF(B2330="","",VLOOKUP(B2330,'Base productos'!A$2:H$11812,7,FALSE))</f>
        <v/>
      </c>
      <c r="I2330" s="67" t="str">
        <f>IF(B2330="","",VLOOKUP(B2330,'Base productos'!A$2:H$11812,8,FALSE))</f>
        <v/>
      </c>
      <c r="J2330" s="47"/>
      <c r="K2330" s="48"/>
      <c r="L2330" s="69"/>
      <c r="M2330" s="69"/>
      <c r="N2330" s="69"/>
      <c r="O2330" s="69"/>
      <c r="P2330" s="69"/>
      <c r="Q2330" s="69"/>
      <c r="R2330" s="69"/>
      <c r="S2330" s="69"/>
      <c r="T2330" s="69"/>
      <c r="U2330" s="69"/>
      <c r="V2330" s="69"/>
      <c r="W2330" s="69"/>
      <c r="X2330" s="70"/>
      <c r="Y2330" s="69"/>
      <c r="Z2330" s="70"/>
      <c r="AA2330" s="105"/>
      <c r="AB2330" s="107"/>
      <c r="AC2330" s="106"/>
      <c r="AD2330" s="106"/>
      <c r="AE2330" s="54"/>
      <c r="AF2330" s="104"/>
      <c r="AG2330" s="94"/>
      <c r="AH2330" s="94"/>
      <c r="AI2330"/>
      <c r="AJ2330"/>
      <c r="AM2330" s="13"/>
    </row>
    <row r="2331" spans="1:39" s="8" customFormat="1" ht="24.95" customHeight="1" x14ac:dyDescent="0.25">
      <c r="A2331" s="66" t="str">
        <f t="shared" si="36"/>
        <v/>
      </c>
      <c r="B2331" s="62"/>
      <c r="C2331" s="64" t="str">
        <f>IF(B2331="","",VLOOKUP(B2331,'Base productos'!A$2:H$11812,2,FALSE))</f>
        <v/>
      </c>
      <c r="D2331" s="67" t="str">
        <f>IF(B2331="","",VLOOKUP(B2331,'Base productos'!A$2:H$11812,3,FALSE))</f>
        <v/>
      </c>
      <c r="E2331" s="63" t="str">
        <f>IF(B2331="","",VLOOKUP(B2331,'Base productos'!A$2:H$11812,4,FALSE))</f>
        <v/>
      </c>
      <c r="F2331" s="63" t="str">
        <f>IF(B2331="","",VLOOKUP(B2331,'Base productos'!A$2:H$11812,5,FALSE))</f>
        <v/>
      </c>
      <c r="G2331" s="67" t="str">
        <f>IF(B2331="","",VLOOKUP(B2331,'Base productos'!A$2:H$11812,6,FALSE))</f>
        <v/>
      </c>
      <c r="H2331" s="67" t="str">
        <f>IF(B2331="","",VLOOKUP(B2331,'Base productos'!A$2:H$11812,7,FALSE))</f>
        <v/>
      </c>
      <c r="I2331" s="67" t="str">
        <f>IF(B2331="","",VLOOKUP(B2331,'Base productos'!A$2:H$11812,8,FALSE))</f>
        <v/>
      </c>
      <c r="J2331" s="47"/>
      <c r="K2331" s="48"/>
      <c r="L2331" s="69"/>
      <c r="M2331" s="69"/>
      <c r="N2331" s="69"/>
      <c r="O2331" s="69"/>
      <c r="P2331" s="69"/>
      <c r="Q2331" s="69"/>
      <c r="R2331" s="69"/>
      <c r="S2331" s="69"/>
      <c r="T2331" s="69"/>
      <c r="U2331" s="69"/>
      <c r="V2331" s="69"/>
      <c r="W2331" s="69"/>
      <c r="X2331" s="70"/>
      <c r="Y2331" s="69"/>
      <c r="Z2331" s="70"/>
      <c r="AA2331" s="105"/>
      <c r="AB2331" s="107"/>
      <c r="AC2331" s="106"/>
      <c r="AD2331" s="106"/>
      <c r="AE2331" s="54"/>
      <c r="AF2331" s="104"/>
      <c r="AG2331" s="94"/>
      <c r="AH2331" s="94"/>
      <c r="AI2331"/>
      <c r="AJ2331"/>
      <c r="AM2331" s="13"/>
    </row>
    <row r="2332" spans="1:39" s="8" customFormat="1" ht="24.95" customHeight="1" x14ac:dyDescent="0.25">
      <c r="A2332" s="66" t="str">
        <f t="shared" si="36"/>
        <v/>
      </c>
      <c r="B2332" s="62"/>
      <c r="C2332" s="64" t="str">
        <f>IF(B2332="","",VLOOKUP(B2332,'Base productos'!A$2:H$11812,2,FALSE))</f>
        <v/>
      </c>
      <c r="D2332" s="67" t="str">
        <f>IF(B2332="","",VLOOKUP(B2332,'Base productos'!A$2:H$11812,3,FALSE))</f>
        <v/>
      </c>
      <c r="E2332" s="63" t="str">
        <f>IF(B2332="","",VLOOKUP(B2332,'Base productos'!A$2:H$11812,4,FALSE))</f>
        <v/>
      </c>
      <c r="F2332" s="63" t="str">
        <f>IF(B2332="","",VLOOKUP(B2332,'Base productos'!A$2:H$11812,5,FALSE))</f>
        <v/>
      </c>
      <c r="G2332" s="67" t="str">
        <f>IF(B2332="","",VLOOKUP(B2332,'Base productos'!A$2:H$11812,6,FALSE))</f>
        <v/>
      </c>
      <c r="H2332" s="67" t="str">
        <f>IF(B2332="","",VLOOKUP(B2332,'Base productos'!A$2:H$11812,7,FALSE))</f>
        <v/>
      </c>
      <c r="I2332" s="67" t="str">
        <f>IF(B2332="","",VLOOKUP(B2332,'Base productos'!A$2:H$11812,8,FALSE))</f>
        <v/>
      </c>
      <c r="J2332" s="47"/>
      <c r="K2332" s="48"/>
      <c r="L2332" s="69"/>
      <c r="M2332" s="69"/>
      <c r="N2332" s="69"/>
      <c r="O2332" s="69"/>
      <c r="P2332" s="69"/>
      <c r="Q2332" s="69"/>
      <c r="R2332" s="69"/>
      <c r="S2332" s="69"/>
      <c r="T2332" s="69"/>
      <c r="U2332" s="69"/>
      <c r="V2332" s="69"/>
      <c r="W2332" s="69"/>
      <c r="X2332" s="70"/>
      <c r="Y2332" s="69"/>
      <c r="Z2332" s="70"/>
      <c r="AA2332" s="105"/>
      <c r="AB2332" s="107"/>
      <c r="AC2332" s="106"/>
      <c r="AD2332" s="106"/>
      <c r="AE2332" s="54"/>
      <c r="AF2332" s="104"/>
      <c r="AG2332" s="94"/>
      <c r="AH2332" s="94"/>
      <c r="AI2332"/>
      <c r="AJ2332"/>
      <c r="AM2332" s="13"/>
    </row>
    <row r="2333" spans="1:39" s="8" customFormat="1" ht="24.95" customHeight="1" x14ac:dyDescent="0.25">
      <c r="A2333" s="66" t="str">
        <f t="shared" si="36"/>
        <v/>
      </c>
      <c r="B2333" s="62"/>
      <c r="C2333" s="64" t="str">
        <f>IF(B2333="","",VLOOKUP(B2333,'Base productos'!A$2:H$11812,2,FALSE))</f>
        <v/>
      </c>
      <c r="D2333" s="67" t="str">
        <f>IF(B2333="","",VLOOKUP(B2333,'Base productos'!A$2:H$11812,3,FALSE))</f>
        <v/>
      </c>
      <c r="E2333" s="63" t="str">
        <f>IF(B2333="","",VLOOKUP(B2333,'Base productos'!A$2:H$11812,4,FALSE))</f>
        <v/>
      </c>
      <c r="F2333" s="63" t="str">
        <f>IF(B2333="","",VLOOKUP(B2333,'Base productos'!A$2:H$11812,5,FALSE))</f>
        <v/>
      </c>
      <c r="G2333" s="67" t="str">
        <f>IF(B2333="","",VLOOKUP(B2333,'Base productos'!A$2:H$11812,6,FALSE))</f>
        <v/>
      </c>
      <c r="H2333" s="67" t="str">
        <f>IF(B2333="","",VLOOKUP(B2333,'Base productos'!A$2:H$11812,7,FALSE))</f>
        <v/>
      </c>
      <c r="I2333" s="67" t="str">
        <f>IF(B2333="","",VLOOKUP(B2333,'Base productos'!A$2:H$11812,8,FALSE))</f>
        <v/>
      </c>
      <c r="J2333" s="47"/>
      <c r="K2333" s="48"/>
      <c r="L2333" s="69"/>
      <c r="M2333" s="69"/>
      <c r="N2333" s="69"/>
      <c r="O2333" s="69"/>
      <c r="P2333" s="69"/>
      <c r="Q2333" s="69"/>
      <c r="R2333" s="69"/>
      <c r="S2333" s="69"/>
      <c r="T2333" s="69"/>
      <c r="U2333" s="69"/>
      <c r="V2333" s="69"/>
      <c r="W2333" s="69"/>
      <c r="X2333" s="70"/>
      <c r="Y2333" s="69"/>
      <c r="Z2333" s="70"/>
      <c r="AA2333" s="105"/>
      <c r="AB2333" s="107"/>
      <c r="AC2333" s="106"/>
      <c r="AD2333" s="106"/>
      <c r="AE2333" s="54"/>
      <c r="AF2333" s="104"/>
      <c r="AG2333" s="94"/>
      <c r="AH2333" s="94"/>
      <c r="AI2333"/>
      <c r="AJ2333"/>
      <c r="AM2333" s="13"/>
    </row>
    <row r="2334" spans="1:39" s="8" customFormat="1" ht="24.95" customHeight="1" x14ac:dyDescent="0.25">
      <c r="A2334" s="66" t="str">
        <f t="shared" si="36"/>
        <v/>
      </c>
      <c r="B2334" s="62"/>
      <c r="C2334" s="64" t="str">
        <f>IF(B2334="","",VLOOKUP(B2334,'Base productos'!A$2:H$11812,2,FALSE))</f>
        <v/>
      </c>
      <c r="D2334" s="67" t="str">
        <f>IF(B2334="","",VLOOKUP(B2334,'Base productos'!A$2:H$11812,3,FALSE))</f>
        <v/>
      </c>
      <c r="E2334" s="63" t="str">
        <f>IF(B2334="","",VLOOKUP(B2334,'Base productos'!A$2:H$11812,4,FALSE))</f>
        <v/>
      </c>
      <c r="F2334" s="63" t="str">
        <f>IF(B2334="","",VLOOKUP(B2334,'Base productos'!A$2:H$11812,5,FALSE))</f>
        <v/>
      </c>
      <c r="G2334" s="67" t="str">
        <f>IF(B2334="","",VLOOKUP(B2334,'Base productos'!A$2:H$11812,6,FALSE))</f>
        <v/>
      </c>
      <c r="H2334" s="67" t="str">
        <f>IF(B2334="","",VLOOKUP(B2334,'Base productos'!A$2:H$11812,7,FALSE))</f>
        <v/>
      </c>
      <c r="I2334" s="67" t="str">
        <f>IF(B2334="","",VLOOKUP(B2334,'Base productos'!A$2:H$11812,8,FALSE))</f>
        <v/>
      </c>
      <c r="J2334" s="47"/>
      <c r="K2334" s="48"/>
      <c r="L2334" s="69"/>
      <c r="M2334" s="69"/>
      <c r="N2334" s="69"/>
      <c r="O2334" s="69"/>
      <c r="P2334" s="69"/>
      <c r="Q2334" s="69"/>
      <c r="R2334" s="69"/>
      <c r="S2334" s="69"/>
      <c r="T2334" s="69"/>
      <c r="U2334" s="69"/>
      <c r="V2334" s="69"/>
      <c r="W2334" s="69"/>
      <c r="X2334" s="70"/>
      <c r="Y2334" s="69"/>
      <c r="Z2334" s="70"/>
      <c r="AA2334" s="105"/>
      <c r="AB2334" s="107"/>
      <c r="AC2334" s="106"/>
      <c r="AD2334" s="106"/>
      <c r="AE2334" s="54"/>
      <c r="AF2334" s="104"/>
      <c r="AG2334" s="94"/>
      <c r="AH2334" s="94"/>
      <c r="AI2334"/>
      <c r="AJ2334"/>
      <c r="AM2334" s="13"/>
    </row>
    <row r="2335" spans="1:39" s="8" customFormat="1" ht="24.95" customHeight="1" x14ac:dyDescent="0.25">
      <c r="A2335" s="66" t="str">
        <f t="shared" si="36"/>
        <v/>
      </c>
      <c r="B2335" s="62"/>
      <c r="C2335" s="64" t="str">
        <f>IF(B2335="","",VLOOKUP(B2335,'Base productos'!A$2:H$11812,2,FALSE))</f>
        <v/>
      </c>
      <c r="D2335" s="67" t="str">
        <f>IF(B2335="","",VLOOKUP(B2335,'Base productos'!A$2:H$11812,3,FALSE))</f>
        <v/>
      </c>
      <c r="E2335" s="63" t="str">
        <f>IF(B2335="","",VLOOKUP(B2335,'Base productos'!A$2:H$11812,4,FALSE))</f>
        <v/>
      </c>
      <c r="F2335" s="63" t="str">
        <f>IF(B2335="","",VLOOKUP(B2335,'Base productos'!A$2:H$11812,5,FALSE))</f>
        <v/>
      </c>
      <c r="G2335" s="67" t="str">
        <f>IF(B2335="","",VLOOKUP(B2335,'Base productos'!A$2:H$11812,6,FALSE))</f>
        <v/>
      </c>
      <c r="H2335" s="67" t="str">
        <f>IF(B2335="","",VLOOKUP(B2335,'Base productos'!A$2:H$11812,7,FALSE))</f>
        <v/>
      </c>
      <c r="I2335" s="67" t="str">
        <f>IF(B2335="","",VLOOKUP(B2335,'Base productos'!A$2:H$11812,8,FALSE))</f>
        <v/>
      </c>
      <c r="J2335" s="47"/>
      <c r="K2335" s="48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  <c r="W2335" s="69"/>
      <c r="X2335" s="70"/>
      <c r="Y2335" s="69"/>
      <c r="Z2335" s="70"/>
      <c r="AA2335" s="105"/>
      <c r="AB2335" s="107"/>
      <c r="AC2335" s="106"/>
      <c r="AD2335" s="106"/>
      <c r="AE2335" s="54"/>
      <c r="AF2335" s="104"/>
      <c r="AG2335" s="94"/>
      <c r="AH2335" s="94"/>
      <c r="AI2335"/>
      <c r="AJ2335"/>
      <c r="AM2335" s="13"/>
    </row>
    <row r="2336" spans="1:39" s="8" customFormat="1" ht="24.95" customHeight="1" x14ac:dyDescent="0.25">
      <c r="A2336" s="66" t="str">
        <f t="shared" si="36"/>
        <v/>
      </c>
      <c r="B2336" s="62"/>
      <c r="C2336" s="64" t="str">
        <f>IF(B2336="","",VLOOKUP(B2336,'Base productos'!A$2:H$11812,2,FALSE))</f>
        <v/>
      </c>
      <c r="D2336" s="67" t="str">
        <f>IF(B2336="","",VLOOKUP(B2336,'Base productos'!A$2:H$11812,3,FALSE))</f>
        <v/>
      </c>
      <c r="E2336" s="63" t="str">
        <f>IF(B2336="","",VLOOKUP(B2336,'Base productos'!A$2:H$11812,4,FALSE))</f>
        <v/>
      </c>
      <c r="F2336" s="63" t="str">
        <f>IF(B2336="","",VLOOKUP(B2336,'Base productos'!A$2:H$11812,5,FALSE))</f>
        <v/>
      </c>
      <c r="G2336" s="67" t="str">
        <f>IF(B2336="","",VLOOKUP(B2336,'Base productos'!A$2:H$11812,6,FALSE))</f>
        <v/>
      </c>
      <c r="H2336" s="67" t="str">
        <f>IF(B2336="","",VLOOKUP(B2336,'Base productos'!A$2:H$11812,7,FALSE))</f>
        <v/>
      </c>
      <c r="I2336" s="67" t="str">
        <f>IF(B2336="","",VLOOKUP(B2336,'Base productos'!A$2:H$11812,8,FALSE))</f>
        <v/>
      </c>
      <c r="J2336" s="47"/>
      <c r="K2336" s="48"/>
      <c r="L2336" s="69"/>
      <c r="M2336" s="69"/>
      <c r="N2336" s="69"/>
      <c r="O2336" s="69"/>
      <c r="P2336" s="69"/>
      <c r="Q2336" s="69"/>
      <c r="R2336" s="69"/>
      <c r="S2336" s="69"/>
      <c r="T2336" s="69"/>
      <c r="U2336" s="69"/>
      <c r="V2336" s="69"/>
      <c r="W2336" s="69"/>
      <c r="X2336" s="70"/>
      <c r="Y2336" s="69"/>
      <c r="Z2336" s="70"/>
      <c r="AA2336" s="105"/>
      <c r="AB2336" s="107"/>
      <c r="AC2336" s="106"/>
      <c r="AD2336" s="106"/>
      <c r="AE2336" s="54"/>
      <c r="AF2336" s="104"/>
      <c r="AG2336" s="94"/>
      <c r="AH2336" s="94"/>
      <c r="AI2336"/>
      <c r="AJ2336"/>
      <c r="AM2336" s="13"/>
    </row>
    <row r="2337" spans="1:39" s="8" customFormat="1" ht="24.95" customHeight="1" x14ac:dyDescent="0.25">
      <c r="A2337" s="66" t="str">
        <f t="shared" si="36"/>
        <v/>
      </c>
      <c r="B2337" s="62"/>
      <c r="C2337" s="64" t="str">
        <f>IF(B2337="","",VLOOKUP(B2337,'Base productos'!A$2:H$11812,2,FALSE))</f>
        <v/>
      </c>
      <c r="D2337" s="67" t="str">
        <f>IF(B2337="","",VLOOKUP(B2337,'Base productos'!A$2:H$11812,3,FALSE))</f>
        <v/>
      </c>
      <c r="E2337" s="63" t="str">
        <f>IF(B2337="","",VLOOKUP(B2337,'Base productos'!A$2:H$11812,4,FALSE))</f>
        <v/>
      </c>
      <c r="F2337" s="63" t="str">
        <f>IF(B2337="","",VLOOKUP(B2337,'Base productos'!A$2:H$11812,5,FALSE))</f>
        <v/>
      </c>
      <c r="G2337" s="67" t="str">
        <f>IF(B2337="","",VLOOKUP(B2337,'Base productos'!A$2:H$11812,6,FALSE))</f>
        <v/>
      </c>
      <c r="H2337" s="67" t="str">
        <f>IF(B2337="","",VLOOKUP(B2337,'Base productos'!A$2:H$11812,7,FALSE))</f>
        <v/>
      </c>
      <c r="I2337" s="67" t="str">
        <f>IF(B2337="","",VLOOKUP(B2337,'Base productos'!A$2:H$11812,8,FALSE))</f>
        <v/>
      </c>
      <c r="J2337" s="47"/>
      <c r="K2337" s="48"/>
      <c r="L2337" s="69"/>
      <c r="M2337" s="69"/>
      <c r="N2337" s="69"/>
      <c r="O2337" s="69"/>
      <c r="P2337" s="69"/>
      <c r="Q2337" s="69"/>
      <c r="R2337" s="69"/>
      <c r="S2337" s="69"/>
      <c r="T2337" s="69"/>
      <c r="U2337" s="69"/>
      <c r="V2337" s="69"/>
      <c r="W2337" s="69"/>
      <c r="X2337" s="70"/>
      <c r="Y2337" s="69"/>
      <c r="Z2337" s="70"/>
      <c r="AA2337" s="105"/>
      <c r="AB2337" s="107"/>
      <c r="AC2337" s="106"/>
      <c r="AD2337" s="106"/>
      <c r="AE2337" s="54"/>
      <c r="AF2337" s="104"/>
      <c r="AG2337" s="94"/>
      <c r="AH2337" s="94"/>
      <c r="AI2337"/>
      <c r="AJ2337"/>
      <c r="AM2337" s="13"/>
    </row>
    <row r="2338" spans="1:39" s="8" customFormat="1" ht="24.95" customHeight="1" x14ac:dyDescent="0.25">
      <c r="A2338" s="66" t="str">
        <f t="shared" si="36"/>
        <v/>
      </c>
      <c r="B2338" s="62"/>
      <c r="C2338" s="64" t="str">
        <f>IF(B2338="","",VLOOKUP(B2338,'Base productos'!A$2:H$11812,2,FALSE))</f>
        <v/>
      </c>
      <c r="D2338" s="67" t="str">
        <f>IF(B2338="","",VLOOKUP(B2338,'Base productos'!A$2:H$11812,3,FALSE))</f>
        <v/>
      </c>
      <c r="E2338" s="63" t="str">
        <f>IF(B2338="","",VLOOKUP(B2338,'Base productos'!A$2:H$11812,4,FALSE))</f>
        <v/>
      </c>
      <c r="F2338" s="63" t="str">
        <f>IF(B2338="","",VLOOKUP(B2338,'Base productos'!A$2:H$11812,5,FALSE))</f>
        <v/>
      </c>
      <c r="G2338" s="67" t="str">
        <f>IF(B2338="","",VLOOKUP(B2338,'Base productos'!A$2:H$11812,6,FALSE))</f>
        <v/>
      </c>
      <c r="H2338" s="67" t="str">
        <f>IF(B2338="","",VLOOKUP(B2338,'Base productos'!A$2:H$11812,7,FALSE))</f>
        <v/>
      </c>
      <c r="I2338" s="67" t="str">
        <f>IF(B2338="","",VLOOKUP(B2338,'Base productos'!A$2:H$11812,8,FALSE))</f>
        <v/>
      </c>
      <c r="J2338" s="47"/>
      <c r="K2338" s="48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  <c r="W2338" s="69"/>
      <c r="X2338" s="70"/>
      <c r="Y2338" s="69"/>
      <c r="Z2338" s="70"/>
      <c r="AA2338" s="105"/>
      <c r="AB2338" s="107"/>
      <c r="AC2338" s="106"/>
      <c r="AD2338" s="106"/>
      <c r="AE2338" s="54"/>
      <c r="AF2338" s="104"/>
      <c r="AG2338" s="94"/>
      <c r="AH2338" s="94"/>
      <c r="AI2338"/>
      <c r="AJ2338"/>
      <c r="AM2338" s="13"/>
    </row>
    <row r="2339" spans="1:39" s="8" customFormat="1" ht="24.95" customHeight="1" x14ac:dyDescent="0.25">
      <c r="A2339" s="66" t="str">
        <f t="shared" si="36"/>
        <v/>
      </c>
      <c r="B2339" s="62"/>
      <c r="C2339" s="64" t="str">
        <f>IF(B2339="","",VLOOKUP(B2339,'Base productos'!A$2:H$11812,2,FALSE))</f>
        <v/>
      </c>
      <c r="D2339" s="67" t="str">
        <f>IF(B2339="","",VLOOKUP(B2339,'Base productos'!A$2:H$11812,3,FALSE))</f>
        <v/>
      </c>
      <c r="E2339" s="63" t="str">
        <f>IF(B2339="","",VLOOKUP(B2339,'Base productos'!A$2:H$11812,4,FALSE))</f>
        <v/>
      </c>
      <c r="F2339" s="63" t="str">
        <f>IF(B2339="","",VLOOKUP(B2339,'Base productos'!A$2:H$11812,5,FALSE))</f>
        <v/>
      </c>
      <c r="G2339" s="67" t="str">
        <f>IF(B2339="","",VLOOKUP(B2339,'Base productos'!A$2:H$11812,6,FALSE))</f>
        <v/>
      </c>
      <c r="H2339" s="67" t="str">
        <f>IF(B2339="","",VLOOKUP(B2339,'Base productos'!A$2:H$11812,7,FALSE))</f>
        <v/>
      </c>
      <c r="I2339" s="67" t="str">
        <f>IF(B2339="","",VLOOKUP(B2339,'Base productos'!A$2:H$11812,8,FALSE))</f>
        <v/>
      </c>
      <c r="J2339" s="47"/>
      <c r="K2339" s="48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  <c r="X2339" s="70"/>
      <c r="Y2339" s="69"/>
      <c r="Z2339" s="70"/>
      <c r="AA2339" s="105"/>
      <c r="AB2339" s="107"/>
      <c r="AC2339" s="106"/>
      <c r="AD2339" s="106"/>
      <c r="AE2339" s="54"/>
      <c r="AF2339" s="104"/>
      <c r="AG2339" s="94"/>
      <c r="AH2339" s="94"/>
      <c r="AI2339"/>
      <c r="AJ2339"/>
      <c r="AM2339" s="13"/>
    </row>
    <row r="2340" spans="1:39" s="8" customFormat="1" ht="24.95" customHeight="1" x14ac:dyDescent="0.25">
      <c r="A2340" s="66" t="str">
        <f t="shared" si="36"/>
        <v/>
      </c>
      <c r="B2340" s="62"/>
      <c r="C2340" s="64" t="str">
        <f>IF(B2340="","",VLOOKUP(B2340,'Base productos'!A$2:H$11812,2,FALSE))</f>
        <v/>
      </c>
      <c r="D2340" s="67" t="str">
        <f>IF(B2340="","",VLOOKUP(B2340,'Base productos'!A$2:H$11812,3,FALSE))</f>
        <v/>
      </c>
      <c r="E2340" s="63" t="str">
        <f>IF(B2340="","",VLOOKUP(B2340,'Base productos'!A$2:H$11812,4,FALSE))</f>
        <v/>
      </c>
      <c r="F2340" s="63" t="str">
        <f>IF(B2340="","",VLOOKUP(B2340,'Base productos'!A$2:H$11812,5,FALSE))</f>
        <v/>
      </c>
      <c r="G2340" s="67" t="str">
        <f>IF(B2340="","",VLOOKUP(B2340,'Base productos'!A$2:H$11812,6,FALSE))</f>
        <v/>
      </c>
      <c r="H2340" s="67" t="str">
        <f>IF(B2340="","",VLOOKUP(B2340,'Base productos'!A$2:H$11812,7,FALSE))</f>
        <v/>
      </c>
      <c r="I2340" s="67" t="str">
        <f>IF(B2340="","",VLOOKUP(B2340,'Base productos'!A$2:H$11812,8,FALSE))</f>
        <v/>
      </c>
      <c r="J2340" s="47"/>
      <c r="K2340" s="48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  <c r="X2340" s="70"/>
      <c r="Y2340" s="69"/>
      <c r="Z2340" s="70"/>
      <c r="AA2340" s="105"/>
      <c r="AB2340" s="107"/>
      <c r="AC2340" s="106"/>
      <c r="AD2340" s="106"/>
      <c r="AE2340" s="54"/>
      <c r="AF2340" s="104"/>
      <c r="AG2340" s="94"/>
      <c r="AH2340" s="94"/>
      <c r="AI2340"/>
      <c r="AJ2340"/>
      <c r="AM2340" s="13"/>
    </row>
    <row r="2341" spans="1:39" s="8" customFormat="1" ht="24.95" customHeight="1" x14ac:dyDescent="0.25">
      <c r="A2341" s="66" t="str">
        <f t="shared" si="36"/>
        <v/>
      </c>
      <c r="B2341" s="62"/>
      <c r="C2341" s="64" t="str">
        <f>IF(B2341="","",VLOOKUP(B2341,'Base productos'!A$2:H$11812,2,FALSE))</f>
        <v/>
      </c>
      <c r="D2341" s="67" t="str">
        <f>IF(B2341="","",VLOOKUP(B2341,'Base productos'!A$2:H$11812,3,FALSE))</f>
        <v/>
      </c>
      <c r="E2341" s="63" t="str">
        <f>IF(B2341="","",VLOOKUP(B2341,'Base productos'!A$2:H$11812,4,FALSE))</f>
        <v/>
      </c>
      <c r="F2341" s="63" t="str">
        <f>IF(B2341="","",VLOOKUP(B2341,'Base productos'!A$2:H$11812,5,FALSE))</f>
        <v/>
      </c>
      <c r="G2341" s="67" t="str">
        <f>IF(B2341="","",VLOOKUP(B2341,'Base productos'!A$2:H$11812,6,FALSE))</f>
        <v/>
      </c>
      <c r="H2341" s="67" t="str">
        <f>IF(B2341="","",VLOOKUP(B2341,'Base productos'!A$2:H$11812,7,FALSE))</f>
        <v/>
      </c>
      <c r="I2341" s="67" t="str">
        <f>IF(B2341="","",VLOOKUP(B2341,'Base productos'!A$2:H$11812,8,FALSE))</f>
        <v/>
      </c>
      <c r="J2341" s="47"/>
      <c r="K2341" s="48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  <c r="X2341" s="70"/>
      <c r="Y2341" s="69"/>
      <c r="Z2341" s="70"/>
      <c r="AA2341" s="105"/>
      <c r="AB2341" s="107"/>
      <c r="AC2341" s="106"/>
      <c r="AD2341" s="106"/>
      <c r="AE2341" s="54"/>
      <c r="AF2341" s="104"/>
      <c r="AG2341" s="94"/>
      <c r="AH2341" s="94"/>
      <c r="AI2341"/>
      <c r="AJ2341"/>
      <c r="AM2341" s="13"/>
    </row>
    <row r="2342" spans="1:39" s="8" customFormat="1" ht="24.95" customHeight="1" x14ac:dyDescent="0.25">
      <c r="A2342" s="66" t="str">
        <f t="shared" si="36"/>
        <v/>
      </c>
      <c r="B2342" s="62"/>
      <c r="C2342" s="64" t="str">
        <f>IF(B2342="","",VLOOKUP(B2342,'Base productos'!A$2:H$11812,2,FALSE))</f>
        <v/>
      </c>
      <c r="D2342" s="67" t="str">
        <f>IF(B2342="","",VLOOKUP(B2342,'Base productos'!A$2:H$11812,3,FALSE))</f>
        <v/>
      </c>
      <c r="E2342" s="63" t="str">
        <f>IF(B2342="","",VLOOKUP(B2342,'Base productos'!A$2:H$11812,4,FALSE))</f>
        <v/>
      </c>
      <c r="F2342" s="63" t="str">
        <f>IF(B2342="","",VLOOKUP(B2342,'Base productos'!A$2:H$11812,5,FALSE))</f>
        <v/>
      </c>
      <c r="G2342" s="67" t="str">
        <f>IF(B2342="","",VLOOKUP(B2342,'Base productos'!A$2:H$11812,6,FALSE))</f>
        <v/>
      </c>
      <c r="H2342" s="67" t="str">
        <f>IF(B2342="","",VLOOKUP(B2342,'Base productos'!A$2:H$11812,7,FALSE))</f>
        <v/>
      </c>
      <c r="I2342" s="67" t="str">
        <f>IF(B2342="","",VLOOKUP(B2342,'Base productos'!A$2:H$11812,8,FALSE))</f>
        <v/>
      </c>
      <c r="J2342" s="47"/>
      <c r="K2342" s="48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  <c r="X2342" s="70"/>
      <c r="Y2342" s="69"/>
      <c r="Z2342" s="70"/>
      <c r="AA2342" s="105"/>
      <c r="AB2342" s="107"/>
      <c r="AC2342" s="106"/>
      <c r="AD2342" s="106"/>
      <c r="AE2342" s="54"/>
      <c r="AF2342" s="104"/>
      <c r="AG2342" s="94"/>
      <c r="AH2342" s="94"/>
      <c r="AI2342"/>
      <c r="AJ2342"/>
      <c r="AM2342" s="13"/>
    </row>
    <row r="2343" spans="1:39" s="8" customFormat="1" ht="24.95" customHeight="1" x14ac:dyDescent="0.25">
      <c r="A2343" s="66" t="str">
        <f t="shared" si="36"/>
        <v/>
      </c>
      <c r="B2343" s="62"/>
      <c r="C2343" s="64" t="str">
        <f>IF(B2343="","",VLOOKUP(B2343,'Base productos'!A$2:H$11812,2,FALSE))</f>
        <v/>
      </c>
      <c r="D2343" s="67" t="str">
        <f>IF(B2343="","",VLOOKUP(B2343,'Base productos'!A$2:H$11812,3,FALSE))</f>
        <v/>
      </c>
      <c r="E2343" s="63" t="str">
        <f>IF(B2343="","",VLOOKUP(B2343,'Base productos'!A$2:H$11812,4,FALSE))</f>
        <v/>
      </c>
      <c r="F2343" s="63" t="str">
        <f>IF(B2343="","",VLOOKUP(B2343,'Base productos'!A$2:H$11812,5,FALSE))</f>
        <v/>
      </c>
      <c r="G2343" s="67" t="str">
        <f>IF(B2343="","",VLOOKUP(B2343,'Base productos'!A$2:H$11812,6,FALSE))</f>
        <v/>
      </c>
      <c r="H2343" s="67" t="str">
        <f>IF(B2343="","",VLOOKUP(B2343,'Base productos'!A$2:H$11812,7,FALSE))</f>
        <v/>
      </c>
      <c r="I2343" s="67" t="str">
        <f>IF(B2343="","",VLOOKUP(B2343,'Base productos'!A$2:H$11812,8,FALSE))</f>
        <v/>
      </c>
      <c r="J2343" s="47"/>
      <c r="K2343" s="48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  <c r="X2343" s="70"/>
      <c r="Y2343" s="69"/>
      <c r="Z2343" s="70"/>
      <c r="AA2343" s="105"/>
      <c r="AB2343" s="107"/>
      <c r="AC2343" s="106"/>
      <c r="AD2343" s="106"/>
      <c r="AE2343" s="54"/>
      <c r="AF2343" s="104"/>
      <c r="AG2343" s="94"/>
      <c r="AH2343" s="94"/>
      <c r="AI2343"/>
      <c r="AJ2343"/>
      <c r="AM2343" s="13"/>
    </row>
    <row r="2344" spans="1:39" s="8" customFormat="1" ht="24.95" customHeight="1" x14ac:dyDescent="0.25">
      <c r="A2344" s="66" t="str">
        <f t="shared" si="36"/>
        <v/>
      </c>
      <c r="B2344" s="62"/>
      <c r="C2344" s="64" t="str">
        <f>IF(B2344="","",VLOOKUP(B2344,'Base productos'!A$2:H$11812,2,FALSE))</f>
        <v/>
      </c>
      <c r="D2344" s="67" t="str">
        <f>IF(B2344="","",VLOOKUP(B2344,'Base productos'!A$2:H$11812,3,FALSE))</f>
        <v/>
      </c>
      <c r="E2344" s="63" t="str">
        <f>IF(B2344="","",VLOOKUP(B2344,'Base productos'!A$2:H$11812,4,FALSE))</f>
        <v/>
      </c>
      <c r="F2344" s="63" t="str">
        <f>IF(B2344="","",VLOOKUP(B2344,'Base productos'!A$2:H$11812,5,FALSE))</f>
        <v/>
      </c>
      <c r="G2344" s="67" t="str">
        <f>IF(B2344="","",VLOOKUP(B2344,'Base productos'!A$2:H$11812,6,FALSE))</f>
        <v/>
      </c>
      <c r="H2344" s="67" t="str">
        <f>IF(B2344="","",VLOOKUP(B2344,'Base productos'!A$2:H$11812,7,FALSE))</f>
        <v/>
      </c>
      <c r="I2344" s="67" t="str">
        <f>IF(B2344="","",VLOOKUP(B2344,'Base productos'!A$2:H$11812,8,FALSE))</f>
        <v/>
      </c>
      <c r="J2344" s="47"/>
      <c r="K2344" s="48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  <c r="X2344" s="70"/>
      <c r="Y2344" s="69"/>
      <c r="Z2344" s="70"/>
      <c r="AA2344" s="105"/>
      <c r="AB2344" s="107"/>
      <c r="AC2344" s="106"/>
      <c r="AD2344" s="106"/>
      <c r="AE2344" s="54"/>
      <c r="AF2344" s="104"/>
      <c r="AG2344" s="94"/>
      <c r="AH2344" s="94"/>
      <c r="AI2344"/>
      <c r="AJ2344"/>
      <c r="AM2344" s="13"/>
    </row>
    <row r="2345" spans="1:39" s="8" customFormat="1" ht="24.95" customHeight="1" x14ac:dyDescent="0.25">
      <c r="A2345" s="66" t="str">
        <f t="shared" si="36"/>
        <v/>
      </c>
      <c r="B2345" s="62"/>
      <c r="C2345" s="64" t="str">
        <f>IF(B2345="","",VLOOKUP(B2345,'Base productos'!A$2:H$11812,2,FALSE))</f>
        <v/>
      </c>
      <c r="D2345" s="67" t="str">
        <f>IF(B2345="","",VLOOKUP(B2345,'Base productos'!A$2:H$11812,3,FALSE))</f>
        <v/>
      </c>
      <c r="E2345" s="63" t="str">
        <f>IF(B2345="","",VLOOKUP(B2345,'Base productos'!A$2:H$11812,4,FALSE))</f>
        <v/>
      </c>
      <c r="F2345" s="63" t="str">
        <f>IF(B2345="","",VLOOKUP(B2345,'Base productos'!A$2:H$11812,5,FALSE))</f>
        <v/>
      </c>
      <c r="G2345" s="67" t="str">
        <f>IF(B2345="","",VLOOKUP(B2345,'Base productos'!A$2:H$11812,6,FALSE))</f>
        <v/>
      </c>
      <c r="H2345" s="67" t="str">
        <f>IF(B2345="","",VLOOKUP(B2345,'Base productos'!A$2:H$11812,7,FALSE))</f>
        <v/>
      </c>
      <c r="I2345" s="67" t="str">
        <f>IF(B2345="","",VLOOKUP(B2345,'Base productos'!A$2:H$11812,8,FALSE))</f>
        <v/>
      </c>
      <c r="J2345" s="47"/>
      <c r="K2345" s="48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  <c r="X2345" s="70"/>
      <c r="Y2345" s="69"/>
      <c r="Z2345" s="70"/>
      <c r="AA2345" s="105"/>
      <c r="AB2345" s="107"/>
      <c r="AC2345" s="106"/>
      <c r="AD2345" s="106"/>
      <c r="AE2345" s="54"/>
      <c r="AF2345" s="104"/>
      <c r="AG2345" s="94"/>
      <c r="AH2345" s="94"/>
      <c r="AI2345"/>
      <c r="AJ2345"/>
      <c r="AM2345" s="13"/>
    </row>
    <row r="2346" spans="1:39" s="8" customFormat="1" ht="24.95" customHeight="1" x14ac:dyDescent="0.25">
      <c r="A2346" s="66" t="str">
        <f t="shared" si="36"/>
        <v/>
      </c>
      <c r="B2346" s="62"/>
      <c r="C2346" s="64" t="str">
        <f>IF(B2346="","",VLOOKUP(B2346,'Base productos'!A$2:H$11812,2,FALSE))</f>
        <v/>
      </c>
      <c r="D2346" s="67" t="str">
        <f>IF(B2346="","",VLOOKUP(B2346,'Base productos'!A$2:H$11812,3,FALSE))</f>
        <v/>
      </c>
      <c r="E2346" s="63" t="str">
        <f>IF(B2346="","",VLOOKUP(B2346,'Base productos'!A$2:H$11812,4,FALSE))</f>
        <v/>
      </c>
      <c r="F2346" s="63" t="str">
        <f>IF(B2346="","",VLOOKUP(B2346,'Base productos'!A$2:H$11812,5,FALSE))</f>
        <v/>
      </c>
      <c r="G2346" s="67" t="str">
        <f>IF(B2346="","",VLOOKUP(B2346,'Base productos'!A$2:H$11812,6,FALSE))</f>
        <v/>
      </c>
      <c r="H2346" s="67" t="str">
        <f>IF(B2346="","",VLOOKUP(B2346,'Base productos'!A$2:H$11812,7,FALSE))</f>
        <v/>
      </c>
      <c r="I2346" s="67" t="str">
        <f>IF(B2346="","",VLOOKUP(B2346,'Base productos'!A$2:H$11812,8,FALSE))</f>
        <v/>
      </c>
      <c r="J2346" s="47"/>
      <c r="K2346" s="48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  <c r="W2346" s="69"/>
      <c r="X2346" s="70"/>
      <c r="Y2346" s="69"/>
      <c r="Z2346" s="70"/>
      <c r="AA2346" s="105"/>
      <c r="AB2346" s="107"/>
      <c r="AC2346" s="106"/>
      <c r="AD2346" s="106"/>
      <c r="AE2346" s="54"/>
      <c r="AF2346" s="104"/>
      <c r="AG2346" s="94"/>
      <c r="AH2346" s="94"/>
      <c r="AI2346"/>
      <c r="AJ2346"/>
      <c r="AM2346" s="13"/>
    </row>
    <row r="2347" spans="1:39" s="8" customFormat="1" ht="24.95" customHeight="1" x14ac:dyDescent="0.25">
      <c r="A2347" s="66" t="str">
        <f t="shared" si="36"/>
        <v/>
      </c>
      <c r="B2347" s="62"/>
      <c r="C2347" s="64" t="str">
        <f>IF(B2347="","",VLOOKUP(B2347,'Base productos'!A$2:H$11812,2,FALSE))</f>
        <v/>
      </c>
      <c r="D2347" s="67" t="str">
        <f>IF(B2347="","",VLOOKUP(B2347,'Base productos'!A$2:H$11812,3,FALSE))</f>
        <v/>
      </c>
      <c r="E2347" s="63" t="str">
        <f>IF(B2347="","",VLOOKUP(B2347,'Base productos'!A$2:H$11812,4,FALSE))</f>
        <v/>
      </c>
      <c r="F2347" s="63" t="str">
        <f>IF(B2347="","",VLOOKUP(B2347,'Base productos'!A$2:H$11812,5,FALSE))</f>
        <v/>
      </c>
      <c r="G2347" s="67" t="str">
        <f>IF(B2347="","",VLOOKUP(B2347,'Base productos'!A$2:H$11812,6,FALSE))</f>
        <v/>
      </c>
      <c r="H2347" s="67" t="str">
        <f>IF(B2347="","",VLOOKUP(B2347,'Base productos'!A$2:H$11812,7,FALSE))</f>
        <v/>
      </c>
      <c r="I2347" s="67" t="str">
        <f>IF(B2347="","",VLOOKUP(B2347,'Base productos'!A$2:H$11812,8,FALSE))</f>
        <v/>
      </c>
      <c r="J2347" s="47"/>
      <c r="K2347" s="48"/>
      <c r="L2347" s="69"/>
      <c r="M2347" s="69"/>
      <c r="N2347" s="69"/>
      <c r="O2347" s="69"/>
      <c r="P2347" s="69"/>
      <c r="Q2347" s="69"/>
      <c r="R2347" s="69"/>
      <c r="S2347" s="69"/>
      <c r="T2347" s="69"/>
      <c r="U2347" s="69"/>
      <c r="V2347" s="69"/>
      <c r="W2347" s="69"/>
      <c r="X2347" s="70"/>
      <c r="Y2347" s="69"/>
      <c r="Z2347" s="70"/>
      <c r="AA2347" s="105"/>
      <c r="AB2347" s="107"/>
      <c r="AC2347" s="106"/>
      <c r="AD2347" s="106"/>
      <c r="AE2347" s="54"/>
      <c r="AF2347" s="104"/>
      <c r="AG2347" s="94"/>
      <c r="AH2347" s="94"/>
      <c r="AI2347"/>
      <c r="AJ2347"/>
      <c r="AM2347" s="13"/>
    </row>
    <row r="2348" spans="1:39" s="8" customFormat="1" ht="24.95" customHeight="1" x14ac:dyDescent="0.25">
      <c r="A2348" s="66" t="str">
        <f t="shared" si="36"/>
        <v/>
      </c>
      <c r="B2348" s="62"/>
      <c r="C2348" s="64" t="str">
        <f>IF(B2348="","",VLOOKUP(B2348,'Base productos'!A$2:H$11812,2,FALSE))</f>
        <v/>
      </c>
      <c r="D2348" s="67" t="str">
        <f>IF(B2348="","",VLOOKUP(B2348,'Base productos'!A$2:H$11812,3,FALSE))</f>
        <v/>
      </c>
      <c r="E2348" s="63" t="str">
        <f>IF(B2348="","",VLOOKUP(B2348,'Base productos'!A$2:H$11812,4,FALSE))</f>
        <v/>
      </c>
      <c r="F2348" s="63" t="str">
        <f>IF(B2348="","",VLOOKUP(B2348,'Base productos'!A$2:H$11812,5,FALSE))</f>
        <v/>
      </c>
      <c r="G2348" s="67" t="str">
        <f>IF(B2348="","",VLOOKUP(B2348,'Base productos'!A$2:H$11812,6,FALSE))</f>
        <v/>
      </c>
      <c r="H2348" s="67" t="str">
        <f>IF(B2348="","",VLOOKUP(B2348,'Base productos'!A$2:H$11812,7,FALSE))</f>
        <v/>
      </c>
      <c r="I2348" s="67" t="str">
        <f>IF(B2348="","",VLOOKUP(B2348,'Base productos'!A$2:H$11812,8,FALSE))</f>
        <v/>
      </c>
      <c r="J2348" s="47"/>
      <c r="K2348" s="48"/>
      <c r="L2348" s="69"/>
      <c r="M2348" s="69"/>
      <c r="N2348" s="69"/>
      <c r="O2348" s="69"/>
      <c r="P2348" s="69"/>
      <c r="Q2348" s="69"/>
      <c r="R2348" s="69"/>
      <c r="S2348" s="69"/>
      <c r="T2348" s="69"/>
      <c r="U2348" s="69"/>
      <c r="V2348" s="69"/>
      <c r="W2348" s="69"/>
      <c r="X2348" s="70"/>
      <c r="Y2348" s="69"/>
      <c r="Z2348" s="70"/>
      <c r="AA2348" s="105"/>
      <c r="AB2348" s="107"/>
      <c r="AC2348" s="106"/>
      <c r="AD2348" s="106"/>
      <c r="AE2348" s="54"/>
      <c r="AF2348" s="104"/>
      <c r="AG2348" s="94"/>
      <c r="AH2348" s="94"/>
      <c r="AI2348"/>
      <c r="AJ2348"/>
      <c r="AM2348" s="13"/>
    </row>
    <row r="2349" spans="1:39" s="8" customFormat="1" ht="24.95" customHeight="1" x14ac:dyDescent="0.25">
      <c r="A2349" s="66" t="str">
        <f t="shared" si="36"/>
        <v/>
      </c>
      <c r="B2349" s="62"/>
      <c r="C2349" s="64" t="str">
        <f>IF(B2349="","",VLOOKUP(B2349,'Base productos'!A$2:H$11812,2,FALSE))</f>
        <v/>
      </c>
      <c r="D2349" s="67" t="str">
        <f>IF(B2349="","",VLOOKUP(B2349,'Base productos'!A$2:H$11812,3,FALSE))</f>
        <v/>
      </c>
      <c r="E2349" s="63" t="str">
        <f>IF(B2349="","",VLOOKUP(B2349,'Base productos'!A$2:H$11812,4,FALSE))</f>
        <v/>
      </c>
      <c r="F2349" s="63" t="str">
        <f>IF(B2349="","",VLOOKUP(B2349,'Base productos'!A$2:H$11812,5,FALSE))</f>
        <v/>
      </c>
      <c r="G2349" s="67" t="str">
        <f>IF(B2349="","",VLOOKUP(B2349,'Base productos'!A$2:H$11812,6,FALSE))</f>
        <v/>
      </c>
      <c r="H2349" s="67" t="str">
        <f>IF(B2349="","",VLOOKUP(B2349,'Base productos'!A$2:H$11812,7,FALSE))</f>
        <v/>
      </c>
      <c r="I2349" s="67" t="str">
        <f>IF(B2349="","",VLOOKUP(B2349,'Base productos'!A$2:H$11812,8,FALSE))</f>
        <v/>
      </c>
      <c r="J2349" s="47"/>
      <c r="K2349" s="48"/>
      <c r="L2349" s="69"/>
      <c r="M2349" s="69"/>
      <c r="N2349" s="69"/>
      <c r="O2349" s="69"/>
      <c r="P2349" s="69"/>
      <c r="Q2349" s="69"/>
      <c r="R2349" s="69"/>
      <c r="S2349" s="69"/>
      <c r="T2349" s="69"/>
      <c r="U2349" s="69"/>
      <c r="V2349" s="69"/>
      <c r="W2349" s="69"/>
      <c r="X2349" s="70"/>
      <c r="Y2349" s="69"/>
      <c r="Z2349" s="70"/>
      <c r="AA2349" s="105"/>
      <c r="AB2349" s="107"/>
      <c r="AC2349" s="106"/>
      <c r="AD2349" s="106"/>
      <c r="AE2349" s="54"/>
      <c r="AF2349" s="104"/>
      <c r="AG2349" s="94"/>
      <c r="AH2349" s="94"/>
      <c r="AI2349"/>
      <c r="AJ2349"/>
      <c r="AM2349" s="13"/>
    </row>
    <row r="2350" spans="1:39" s="8" customFormat="1" ht="24.95" customHeight="1" x14ac:dyDescent="0.25">
      <c r="A2350" s="66" t="str">
        <f t="shared" si="36"/>
        <v/>
      </c>
      <c r="B2350" s="62"/>
      <c r="C2350" s="64" t="str">
        <f>IF(B2350="","",VLOOKUP(B2350,'Base productos'!A$2:H$11812,2,FALSE))</f>
        <v/>
      </c>
      <c r="D2350" s="67" t="str">
        <f>IF(B2350="","",VLOOKUP(B2350,'Base productos'!A$2:H$11812,3,FALSE))</f>
        <v/>
      </c>
      <c r="E2350" s="63" t="str">
        <f>IF(B2350="","",VLOOKUP(B2350,'Base productos'!A$2:H$11812,4,FALSE))</f>
        <v/>
      </c>
      <c r="F2350" s="63" t="str">
        <f>IF(B2350="","",VLOOKUP(B2350,'Base productos'!A$2:H$11812,5,FALSE))</f>
        <v/>
      </c>
      <c r="G2350" s="67" t="str">
        <f>IF(B2350="","",VLOOKUP(B2350,'Base productos'!A$2:H$11812,6,FALSE))</f>
        <v/>
      </c>
      <c r="H2350" s="67" t="str">
        <f>IF(B2350="","",VLOOKUP(B2350,'Base productos'!A$2:H$11812,7,FALSE))</f>
        <v/>
      </c>
      <c r="I2350" s="67" t="str">
        <f>IF(B2350="","",VLOOKUP(B2350,'Base productos'!A$2:H$11812,8,FALSE))</f>
        <v/>
      </c>
      <c r="J2350" s="47"/>
      <c r="K2350" s="48"/>
      <c r="L2350" s="69"/>
      <c r="M2350" s="69"/>
      <c r="N2350" s="69"/>
      <c r="O2350" s="69"/>
      <c r="P2350" s="69"/>
      <c r="Q2350" s="69"/>
      <c r="R2350" s="69"/>
      <c r="S2350" s="69"/>
      <c r="T2350" s="69"/>
      <c r="U2350" s="69"/>
      <c r="V2350" s="69"/>
      <c r="W2350" s="69"/>
      <c r="X2350" s="70"/>
      <c r="Y2350" s="69"/>
      <c r="Z2350" s="70"/>
      <c r="AA2350" s="105"/>
      <c r="AB2350" s="107"/>
      <c r="AC2350" s="106"/>
      <c r="AD2350" s="106"/>
      <c r="AE2350" s="54"/>
      <c r="AF2350" s="104"/>
      <c r="AG2350" s="94"/>
      <c r="AH2350" s="94"/>
      <c r="AI2350"/>
      <c r="AJ2350"/>
      <c r="AM2350" s="13"/>
    </row>
    <row r="2351" spans="1:39" s="8" customFormat="1" ht="24.95" customHeight="1" x14ac:dyDescent="0.25">
      <c r="A2351" s="66" t="str">
        <f t="shared" si="36"/>
        <v/>
      </c>
      <c r="B2351" s="62"/>
      <c r="C2351" s="64" t="str">
        <f>IF(B2351="","",VLOOKUP(B2351,'Base productos'!A$2:H$11812,2,FALSE))</f>
        <v/>
      </c>
      <c r="D2351" s="67" t="str">
        <f>IF(B2351="","",VLOOKUP(B2351,'Base productos'!A$2:H$11812,3,FALSE))</f>
        <v/>
      </c>
      <c r="E2351" s="63" t="str">
        <f>IF(B2351="","",VLOOKUP(B2351,'Base productos'!A$2:H$11812,4,FALSE))</f>
        <v/>
      </c>
      <c r="F2351" s="63" t="str">
        <f>IF(B2351="","",VLOOKUP(B2351,'Base productos'!A$2:H$11812,5,FALSE))</f>
        <v/>
      </c>
      <c r="G2351" s="67" t="str">
        <f>IF(B2351="","",VLOOKUP(B2351,'Base productos'!A$2:H$11812,6,FALSE))</f>
        <v/>
      </c>
      <c r="H2351" s="67" t="str">
        <f>IF(B2351="","",VLOOKUP(B2351,'Base productos'!A$2:H$11812,7,FALSE))</f>
        <v/>
      </c>
      <c r="I2351" s="67" t="str">
        <f>IF(B2351="","",VLOOKUP(B2351,'Base productos'!A$2:H$11812,8,FALSE))</f>
        <v/>
      </c>
      <c r="J2351" s="47"/>
      <c r="K2351" s="48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  <c r="W2351" s="69"/>
      <c r="X2351" s="70"/>
      <c r="Y2351" s="69"/>
      <c r="Z2351" s="70"/>
      <c r="AA2351" s="105"/>
      <c r="AB2351" s="107"/>
      <c r="AC2351" s="106"/>
      <c r="AD2351" s="106"/>
      <c r="AE2351" s="54"/>
      <c r="AF2351" s="104"/>
      <c r="AG2351" s="94"/>
      <c r="AH2351" s="94"/>
      <c r="AI2351"/>
      <c r="AJ2351"/>
      <c r="AM2351" s="13"/>
    </row>
    <row r="2352" spans="1:39" s="8" customFormat="1" ht="24.95" customHeight="1" x14ac:dyDescent="0.25">
      <c r="A2352" s="66" t="str">
        <f t="shared" si="36"/>
        <v/>
      </c>
      <c r="B2352" s="62"/>
      <c r="C2352" s="64" t="str">
        <f>IF(B2352="","",VLOOKUP(B2352,'Base productos'!A$2:H$11812,2,FALSE))</f>
        <v/>
      </c>
      <c r="D2352" s="67" t="str">
        <f>IF(B2352="","",VLOOKUP(B2352,'Base productos'!A$2:H$11812,3,FALSE))</f>
        <v/>
      </c>
      <c r="E2352" s="63" t="str">
        <f>IF(B2352="","",VLOOKUP(B2352,'Base productos'!A$2:H$11812,4,FALSE))</f>
        <v/>
      </c>
      <c r="F2352" s="63" t="str">
        <f>IF(B2352="","",VLOOKUP(B2352,'Base productos'!A$2:H$11812,5,FALSE))</f>
        <v/>
      </c>
      <c r="G2352" s="67" t="str">
        <f>IF(B2352="","",VLOOKUP(B2352,'Base productos'!A$2:H$11812,6,FALSE))</f>
        <v/>
      </c>
      <c r="H2352" s="67" t="str">
        <f>IF(B2352="","",VLOOKUP(B2352,'Base productos'!A$2:H$11812,7,FALSE))</f>
        <v/>
      </c>
      <c r="I2352" s="67" t="str">
        <f>IF(B2352="","",VLOOKUP(B2352,'Base productos'!A$2:H$11812,8,FALSE))</f>
        <v/>
      </c>
      <c r="J2352" s="47"/>
      <c r="K2352" s="48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69"/>
      <c r="W2352" s="69"/>
      <c r="X2352" s="70"/>
      <c r="Y2352" s="69"/>
      <c r="Z2352" s="70"/>
      <c r="AA2352" s="105"/>
      <c r="AB2352" s="107"/>
      <c r="AC2352" s="106"/>
      <c r="AD2352" s="106"/>
      <c r="AE2352" s="54"/>
      <c r="AF2352" s="104"/>
      <c r="AG2352" s="94"/>
      <c r="AH2352" s="94"/>
      <c r="AI2352"/>
      <c r="AJ2352"/>
      <c r="AM2352" s="13"/>
    </row>
    <row r="2353" spans="1:39" s="8" customFormat="1" ht="24.95" customHeight="1" x14ac:dyDescent="0.25">
      <c r="A2353" s="66" t="str">
        <f t="shared" si="36"/>
        <v/>
      </c>
      <c r="B2353" s="62"/>
      <c r="C2353" s="64" t="str">
        <f>IF(B2353="","",VLOOKUP(B2353,'Base productos'!A$2:H$11812,2,FALSE))</f>
        <v/>
      </c>
      <c r="D2353" s="67" t="str">
        <f>IF(B2353="","",VLOOKUP(B2353,'Base productos'!A$2:H$11812,3,FALSE))</f>
        <v/>
      </c>
      <c r="E2353" s="63" t="str">
        <f>IF(B2353="","",VLOOKUP(B2353,'Base productos'!A$2:H$11812,4,FALSE))</f>
        <v/>
      </c>
      <c r="F2353" s="63" t="str">
        <f>IF(B2353="","",VLOOKUP(B2353,'Base productos'!A$2:H$11812,5,FALSE))</f>
        <v/>
      </c>
      <c r="G2353" s="67" t="str">
        <f>IF(B2353="","",VLOOKUP(B2353,'Base productos'!A$2:H$11812,6,FALSE))</f>
        <v/>
      </c>
      <c r="H2353" s="67" t="str">
        <f>IF(B2353="","",VLOOKUP(B2353,'Base productos'!A$2:H$11812,7,FALSE))</f>
        <v/>
      </c>
      <c r="I2353" s="67" t="str">
        <f>IF(B2353="","",VLOOKUP(B2353,'Base productos'!A$2:H$11812,8,FALSE))</f>
        <v/>
      </c>
      <c r="J2353" s="47"/>
      <c r="K2353" s="48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  <c r="W2353" s="69"/>
      <c r="X2353" s="70"/>
      <c r="Y2353" s="69"/>
      <c r="Z2353" s="70"/>
      <c r="AA2353" s="105"/>
      <c r="AB2353" s="107"/>
      <c r="AC2353" s="106"/>
      <c r="AD2353" s="106"/>
      <c r="AE2353" s="54"/>
      <c r="AF2353" s="104"/>
      <c r="AG2353" s="94"/>
      <c r="AH2353" s="94"/>
      <c r="AI2353"/>
      <c r="AJ2353"/>
      <c r="AM2353" s="13"/>
    </row>
    <row r="2354" spans="1:39" s="8" customFormat="1" ht="24.95" customHeight="1" x14ac:dyDescent="0.25">
      <c r="A2354" s="66" t="str">
        <f t="shared" si="36"/>
        <v/>
      </c>
      <c r="B2354" s="62"/>
      <c r="C2354" s="64" t="str">
        <f>IF(B2354="","",VLOOKUP(B2354,'Base productos'!A$2:H$11812,2,FALSE))</f>
        <v/>
      </c>
      <c r="D2354" s="67" t="str">
        <f>IF(B2354="","",VLOOKUP(B2354,'Base productos'!A$2:H$11812,3,FALSE))</f>
        <v/>
      </c>
      <c r="E2354" s="63" t="str">
        <f>IF(B2354="","",VLOOKUP(B2354,'Base productos'!A$2:H$11812,4,FALSE))</f>
        <v/>
      </c>
      <c r="F2354" s="63" t="str">
        <f>IF(B2354="","",VLOOKUP(B2354,'Base productos'!A$2:H$11812,5,FALSE))</f>
        <v/>
      </c>
      <c r="G2354" s="67" t="str">
        <f>IF(B2354="","",VLOOKUP(B2354,'Base productos'!A$2:H$11812,6,FALSE))</f>
        <v/>
      </c>
      <c r="H2354" s="67" t="str">
        <f>IF(B2354="","",VLOOKUP(B2354,'Base productos'!A$2:H$11812,7,FALSE))</f>
        <v/>
      </c>
      <c r="I2354" s="67" t="str">
        <f>IF(B2354="","",VLOOKUP(B2354,'Base productos'!A$2:H$11812,8,FALSE))</f>
        <v/>
      </c>
      <c r="J2354" s="47"/>
      <c r="K2354" s="48"/>
      <c r="L2354" s="69"/>
      <c r="M2354" s="69"/>
      <c r="N2354" s="69"/>
      <c r="O2354" s="69"/>
      <c r="P2354" s="69"/>
      <c r="Q2354" s="69"/>
      <c r="R2354" s="69"/>
      <c r="S2354" s="69"/>
      <c r="T2354" s="69"/>
      <c r="U2354" s="69"/>
      <c r="V2354" s="69"/>
      <c r="W2354" s="69"/>
      <c r="X2354" s="70"/>
      <c r="Y2354" s="69"/>
      <c r="Z2354" s="70"/>
      <c r="AA2354" s="105"/>
      <c r="AB2354" s="107"/>
      <c r="AC2354" s="106"/>
      <c r="AD2354" s="106"/>
      <c r="AE2354" s="54"/>
      <c r="AF2354" s="104"/>
      <c r="AG2354" s="94"/>
      <c r="AH2354" s="94"/>
      <c r="AI2354"/>
      <c r="AJ2354"/>
      <c r="AM2354" s="13"/>
    </row>
    <row r="2355" spans="1:39" s="8" customFormat="1" ht="24.95" customHeight="1" x14ac:dyDescent="0.25">
      <c r="A2355" s="66" t="str">
        <f t="shared" si="36"/>
        <v/>
      </c>
      <c r="B2355" s="62"/>
      <c r="C2355" s="64" t="str">
        <f>IF(B2355="","",VLOOKUP(B2355,'Base productos'!A$2:H$11812,2,FALSE))</f>
        <v/>
      </c>
      <c r="D2355" s="67" t="str">
        <f>IF(B2355="","",VLOOKUP(B2355,'Base productos'!A$2:H$11812,3,FALSE))</f>
        <v/>
      </c>
      <c r="E2355" s="63" t="str">
        <f>IF(B2355="","",VLOOKUP(B2355,'Base productos'!A$2:H$11812,4,FALSE))</f>
        <v/>
      </c>
      <c r="F2355" s="63" t="str">
        <f>IF(B2355="","",VLOOKUP(B2355,'Base productos'!A$2:H$11812,5,FALSE))</f>
        <v/>
      </c>
      <c r="G2355" s="67" t="str">
        <f>IF(B2355="","",VLOOKUP(B2355,'Base productos'!A$2:H$11812,6,FALSE))</f>
        <v/>
      </c>
      <c r="H2355" s="67" t="str">
        <f>IF(B2355="","",VLOOKUP(B2355,'Base productos'!A$2:H$11812,7,FALSE))</f>
        <v/>
      </c>
      <c r="I2355" s="67" t="str">
        <f>IF(B2355="","",VLOOKUP(B2355,'Base productos'!A$2:H$11812,8,FALSE))</f>
        <v/>
      </c>
      <c r="J2355" s="47"/>
      <c r="K2355" s="48"/>
      <c r="L2355" s="69"/>
      <c r="M2355" s="69"/>
      <c r="N2355" s="69"/>
      <c r="O2355" s="69"/>
      <c r="P2355" s="69"/>
      <c r="Q2355" s="69"/>
      <c r="R2355" s="69"/>
      <c r="S2355" s="69"/>
      <c r="T2355" s="69"/>
      <c r="U2355" s="69"/>
      <c r="V2355" s="69"/>
      <c r="W2355" s="69"/>
      <c r="X2355" s="70"/>
      <c r="Y2355" s="69"/>
      <c r="Z2355" s="70"/>
      <c r="AA2355" s="105"/>
      <c r="AB2355" s="107"/>
      <c r="AC2355" s="106"/>
      <c r="AD2355" s="106"/>
      <c r="AE2355" s="54"/>
      <c r="AF2355" s="104"/>
      <c r="AG2355" s="94"/>
      <c r="AH2355" s="94"/>
      <c r="AI2355"/>
      <c r="AJ2355"/>
      <c r="AM2355" s="13"/>
    </row>
    <row r="2356" spans="1:39" s="8" customFormat="1" ht="24.95" customHeight="1" x14ac:dyDescent="0.25">
      <c r="A2356" s="66" t="str">
        <f t="shared" si="36"/>
        <v/>
      </c>
      <c r="B2356" s="62"/>
      <c r="C2356" s="64" t="str">
        <f>IF(B2356="","",VLOOKUP(B2356,'Base productos'!A$2:H$11812,2,FALSE))</f>
        <v/>
      </c>
      <c r="D2356" s="67" t="str">
        <f>IF(B2356="","",VLOOKUP(B2356,'Base productos'!A$2:H$11812,3,FALSE))</f>
        <v/>
      </c>
      <c r="E2356" s="63" t="str">
        <f>IF(B2356="","",VLOOKUP(B2356,'Base productos'!A$2:H$11812,4,FALSE))</f>
        <v/>
      </c>
      <c r="F2356" s="63" t="str">
        <f>IF(B2356="","",VLOOKUP(B2356,'Base productos'!A$2:H$11812,5,FALSE))</f>
        <v/>
      </c>
      <c r="G2356" s="67" t="str">
        <f>IF(B2356="","",VLOOKUP(B2356,'Base productos'!A$2:H$11812,6,FALSE))</f>
        <v/>
      </c>
      <c r="H2356" s="67" t="str">
        <f>IF(B2356="","",VLOOKUP(B2356,'Base productos'!A$2:H$11812,7,FALSE))</f>
        <v/>
      </c>
      <c r="I2356" s="67" t="str">
        <f>IF(B2356="","",VLOOKUP(B2356,'Base productos'!A$2:H$11812,8,FALSE))</f>
        <v/>
      </c>
      <c r="J2356" s="47"/>
      <c r="K2356" s="48"/>
      <c r="L2356" s="69"/>
      <c r="M2356" s="69"/>
      <c r="N2356" s="69"/>
      <c r="O2356" s="69"/>
      <c r="P2356" s="69"/>
      <c r="Q2356" s="69"/>
      <c r="R2356" s="69"/>
      <c r="S2356" s="69"/>
      <c r="T2356" s="69"/>
      <c r="U2356" s="69"/>
      <c r="V2356" s="69"/>
      <c r="W2356" s="69"/>
      <c r="X2356" s="70"/>
      <c r="Y2356" s="69"/>
      <c r="Z2356" s="70"/>
      <c r="AA2356" s="105"/>
      <c r="AB2356" s="107"/>
      <c r="AC2356" s="106"/>
      <c r="AD2356" s="106"/>
      <c r="AE2356" s="54"/>
      <c r="AF2356" s="104"/>
      <c r="AG2356" s="94"/>
      <c r="AH2356" s="94"/>
      <c r="AI2356"/>
      <c r="AJ2356"/>
      <c r="AM2356" s="13"/>
    </row>
    <row r="2357" spans="1:39" s="8" customFormat="1" ht="24.95" customHeight="1" x14ac:dyDescent="0.25">
      <c r="A2357" s="66" t="str">
        <f t="shared" si="36"/>
        <v/>
      </c>
      <c r="B2357" s="62"/>
      <c r="C2357" s="64" t="str">
        <f>IF(B2357="","",VLOOKUP(B2357,'Base productos'!A$2:H$11812,2,FALSE))</f>
        <v/>
      </c>
      <c r="D2357" s="67" t="str">
        <f>IF(B2357="","",VLOOKUP(B2357,'Base productos'!A$2:H$11812,3,FALSE))</f>
        <v/>
      </c>
      <c r="E2357" s="63" t="str">
        <f>IF(B2357="","",VLOOKUP(B2357,'Base productos'!A$2:H$11812,4,FALSE))</f>
        <v/>
      </c>
      <c r="F2357" s="63" t="str">
        <f>IF(B2357="","",VLOOKUP(B2357,'Base productos'!A$2:H$11812,5,FALSE))</f>
        <v/>
      </c>
      <c r="G2357" s="67" t="str">
        <f>IF(B2357="","",VLOOKUP(B2357,'Base productos'!A$2:H$11812,6,FALSE))</f>
        <v/>
      </c>
      <c r="H2357" s="67" t="str">
        <f>IF(B2357="","",VLOOKUP(B2357,'Base productos'!A$2:H$11812,7,FALSE))</f>
        <v/>
      </c>
      <c r="I2357" s="67" t="str">
        <f>IF(B2357="","",VLOOKUP(B2357,'Base productos'!A$2:H$11812,8,FALSE))</f>
        <v/>
      </c>
      <c r="J2357" s="47"/>
      <c r="K2357" s="48"/>
      <c r="L2357" s="69"/>
      <c r="M2357" s="69"/>
      <c r="N2357" s="69"/>
      <c r="O2357" s="69"/>
      <c r="P2357" s="69"/>
      <c r="Q2357" s="69"/>
      <c r="R2357" s="69"/>
      <c r="S2357" s="69"/>
      <c r="T2357" s="69"/>
      <c r="U2357" s="69"/>
      <c r="V2357" s="69"/>
      <c r="W2357" s="69"/>
      <c r="X2357" s="70"/>
      <c r="Y2357" s="69"/>
      <c r="Z2357" s="70"/>
      <c r="AA2357" s="105"/>
      <c r="AB2357" s="107"/>
      <c r="AC2357" s="106"/>
      <c r="AD2357" s="106"/>
      <c r="AE2357" s="54"/>
      <c r="AF2357" s="104"/>
      <c r="AG2357" s="94"/>
      <c r="AH2357" s="94"/>
      <c r="AI2357"/>
      <c r="AJ2357"/>
      <c r="AM2357" s="13"/>
    </row>
    <row r="2358" spans="1:39" s="8" customFormat="1" ht="24.95" customHeight="1" x14ac:dyDescent="0.25">
      <c r="A2358" s="66" t="str">
        <f t="shared" si="36"/>
        <v/>
      </c>
      <c r="B2358" s="62"/>
      <c r="C2358" s="64" t="str">
        <f>IF(B2358="","",VLOOKUP(B2358,'Base productos'!A$2:H$11812,2,FALSE))</f>
        <v/>
      </c>
      <c r="D2358" s="67" t="str">
        <f>IF(B2358="","",VLOOKUP(B2358,'Base productos'!A$2:H$11812,3,FALSE))</f>
        <v/>
      </c>
      <c r="E2358" s="63" t="str">
        <f>IF(B2358="","",VLOOKUP(B2358,'Base productos'!A$2:H$11812,4,FALSE))</f>
        <v/>
      </c>
      <c r="F2358" s="63" t="str">
        <f>IF(B2358="","",VLOOKUP(B2358,'Base productos'!A$2:H$11812,5,FALSE))</f>
        <v/>
      </c>
      <c r="G2358" s="67" t="str">
        <f>IF(B2358="","",VLOOKUP(B2358,'Base productos'!A$2:H$11812,6,FALSE))</f>
        <v/>
      </c>
      <c r="H2358" s="67" t="str">
        <f>IF(B2358="","",VLOOKUP(B2358,'Base productos'!A$2:H$11812,7,FALSE))</f>
        <v/>
      </c>
      <c r="I2358" s="67" t="str">
        <f>IF(B2358="","",VLOOKUP(B2358,'Base productos'!A$2:H$11812,8,FALSE))</f>
        <v/>
      </c>
      <c r="J2358" s="47"/>
      <c r="K2358" s="48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  <c r="W2358" s="69"/>
      <c r="X2358" s="70"/>
      <c r="Y2358" s="69"/>
      <c r="Z2358" s="70"/>
      <c r="AA2358" s="105"/>
      <c r="AB2358" s="107"/>
      <c r="AC2358" s="106"/>
      <c r="AD2358" s="106"/>
      <c r="AE2358" s="54"/>
      <c r="AF2358" s="104"/>
      <c r="AG2358" s="94"/>
      <c r="AH2358" s="94"/>
      <c r="AI2358"/>
      <c r="AJ2358"/>
      <c r="AM2358" s="13"/>
    </row>
    <row r="2359" spans="1:39" s="8" customFormat="1" ht="24.95" customHeight="1" x14ac:dyDescent="0.25">
      <c r="A2359" s="66" t="str">
        <f t="shared" si="36"/>
        <v/>
      </c>
      <c r="B2359" s="62"/>
      <c r="C2359" s="64" t="str">
        <f>IF(B2359="","",VLOOKUP(B2359,'Base productos'!A$2:H$11812,2,FALSE))</f>
        <v/>
      </c>
      <c r="D2359" s="67" t="str">
        <f>IF(B2359="","",VLOOKUP(B2359,'Base productos'!A$2:H$11812,3,FALSE))</f>
        <v/>
      </c>
      <c r="E2359" s="63" t="str">
        <f>IF(B2359="","",VLOOKUP(B2359,'Base productos'!A$2:H$11812,4,FALSE))</f>
        <v/>
      </c>
      <c r="F2359" s="63" t="str">
        <f>IF(B2359="","",VLOOKUP(B2359,'Base productos'!A$2:H$11812,5,FALSE))</f>
        <v/>
      </c>
      <c r="G2359" s="67" t="str">
        <f>IF(B2359="","",VLOOKUP(B2359,'Base productos'!A$2:H$11812,6,FALSE))</f>
        <v/>
      </c>
      <c r="H2359" s="67" t="str">
        <f>IF(B2359="","",VLOOKUP(B2359,'Base productos'!A$2:H$11812,7,FALSE))</f>
        <v/>
      </c>
      <c r="I2359" s="67" t="str">
        <f>IF(B2359="","",VLOOKUP(B2359,'Base productos'!A$2:H$11812,8,FALSE))</f>
        <v/>
      </c>
      <c r="J2359" s="47"/>
      <c r="K2359" s="48"/>
      <c r="L2359" s="69"/>
      <c r="M2359" s="69"/>
      <c r="N2359" s="69"/>
      <c r="O2359" s="69"/>
      <c r="P2359" s="69"/>
      <c r="Q2359" s="69"/>
      <c r="R2359" s="69"/>
      <c r="S2359" s="69"/>
      <c r="T2359" s="69"/>
      <c r="U2359" s="69"/>
      <c r="V2359" s="69"/>
      <c r="W2359" s="69"/>
      <c r="X2359" s="70"/>
      <c r="Y2359" s="69"/>
      <c r="Z2359" s="70"/>
      <c r="AA2359" s="105"/>
      <c r="AB2359" s="107"/>
      <c r="AC2359" s="106"/>
      <c r="AD2359" s="106"/>
      <c r="AE2359" s="54"/>
      <c r="AF2359" s="104"/>
      <c r="AG2359" s="94"/>
      <c r="AH2359" s="94"/>
      <c r="AI2359"/>
      <c r="AJ2359"/>
      <c r="AM2359" s="13"/>
    </row>
    <row r="2360" spans="1:39" s="8" customFormat="1" ht="24.95" customHeight="1" x14ac:dyDescent="0.25">
      <c r="A2360" s="66" t="str">
        <f t="shared" si="36"/>
        <v/>
      </c>
      <c r="B2360" s="62"/>
      <c r="C2360" s="64" t="str">
        <f>IF(B2360="","",VLOOKUP(B2360,'Base productos'!A$2:H$11812,2,FALSE))</f>
        <v/>
      </c>
      <c r="D2360" s="67" t="str">
        <f>IF(B2360="","",VLOOKUP(B2360,'Base productos'!A$2:H$11812,3,FALSE))</f>
        <v/>
      </c>
      <c r="E2360" s="63" t="str">
        <f>IF(B2360="","",VLOOKUP(B2360,'Base productos'!A$2:H$11812,4,FALSE))</f>
        <v/>
      </c>
      <c r="F2360" s="63" t="str">
        <f>IF(B2360="","",VLOOKUP(B2360,'Base productos'!A$2:H$11812,5,FALSE))</f>
        <v/>
      </c>
      <c r="G2360" s="67" t="str">
        <f>IF(B2360="","",VLOOKUP(B2360,'Base productos'!A$2:H$11812,6,FALSE))</f>
        <v/>
      </c>
      <c r="H2360" s="67" t="str">
        <f>IF(B2360="","",VLOOKUP(B2360,'Base productos'!A$2:H$11812,7,FALSE))</f>
        <v/>
      </c>
      <c r="I2360" s="67" t="str">
        <f>IF(B2360="","",VLOOKUP(B2360,'Base productos'!A$2:H$11812,8,FALSE))</f>
        <v/>
      </c>
      <c r="J2360" s="47"/>
      <c r="K2360" s="48"/>
      <c r="L2360" s="69"/>
      <c r="M2360" s="69"/>
      <c r="N2360" s="69"/>
      <c r="O2360" s="69"/>
      <c r="P2360" s="69"/>
      <c r="Q2360" s="69"/>
      <c r="R2360" s="69"/>
      <c r="S2360" s="69"/>
      <c r="T2360" s="69"/>
      <c r="U2360" s="69"/>
      <c r="V2360" s="69"/>
      <c r="W2360" s="69"/>
      <c r="X2360" s="70"/>
      <c r="Y2360" s="69"/>
      <c r="Z2360" s="70"/>
      <c r="AA2360" s="105"/>
      <c r="AB2360" s="107"/>
      <c r="AC2360" s="106"/>
      <c r="AD2360" s="106"/>
      <c r="AE2360" s="54"/>
      <c r="AF2360" s="104"/>
      <c r="AG2360" s="94"/>
      <c r="AH2360" s="94"/>
      <c r="AI2360"/>
      <c r="AJ2360"/>
      <c r="AM2360" s="13"/>
    </row>
    <row r="2361" spans="1:39" s="8" customFormat="1" ht="24.95" customHeight="1" x14ac:dyDescent="0.25">
      <c r="A2361" s="66" t="str">
        <f t="shared" si="36"/>
        <v/>
      </c>
      <c r="B2361" s="62"/>
      <c r="C2361" s="64" t="str">
        <f>IF(B2361="","",VLOOKUP(B2361,'Base productos'!A$2:H$11812,2,FALSE))</f>
        <v/>
      </c>
      <c r="D2361" s="67" t="str">
        <f>IF(B2361="","",VLOOKUP(B2361,'Base productos'!A$2:H$11812,3,FALSE))</f>
        <v/>
      </c>
      <c r="E2361" s="63" t="str">
        <f>IF(B2361="","",VLOOKUP(B2361,'Base productos'!A$2:H$11812,4,FALSE))</f>
        <v/>
      </c>
      <c r="F2361" s="63" t="str">
        <f>IF(B2361="","",VLOOKUP(B2361,'Base productos'!A$2:H$11812,5,FALSE))</f>
        <v/>
      </c>
      <c r="G2361" s="67" t="str">
        <f>IF(B2361="","",VLOOKUP(B2361,'Base productos'!A$2:H$11812,6,FALSE))</f>
        <v/>
      </c>
      <c r="H2361" s="67" t="str">
        <f>IF(B2361="","",VLOOKUP(B2361,'Base productos'!A$2:H$11812,7,FALSE))</f>
        <v/>
      </c>
      <c r="I2361" s="67" t="str">
        <f>IF(B2361="","",VLOOKUP(B2361,'Base productos'!A$2:H$11812,8,FALSE))</f>
        <v/>
      </c>
      <c r="J2361" s="47"/>
      <c r="K2361" s="48"/>
      <c r="L2361" s="69"/>
      <c r="M2361" s="69"/>
      <c r="N2361" s="69"/>
      <c r="O2361" s="69"/>
      <c r="P2361" s="69"/>
      <c r="Q2361" s="69"/>
      <c r="R2361" s="69"/>
      <c r="S2361" s="69"/>
      <c r="T2361" s="69"/>
      <c r="U2361" s="69"/>
      <c r="V2361" s="69"/>
      <c r="W2361" s="69"/>
      <c r="X2361" s="70"/>
      <c r="Y2361" s="69"/>
      <c r="Z2361" s="70"/>
      <c r="AA2361" s="105"/>
      <c r="AB2361" s="107"/>
      <c r="AC2361" s="106"/>
      <c r="AD2361" s="106"/>
      <c r="AE2361" s="54"/>
      <c r="AF2361" s="104"/>
      <c r="AG2361" s="94"/>
      <c r="AH2361" s="94"/>
      <c r="AI2361"/>
      <c r="AJ2361"/>
      <c r="AM2361" s="13"/>
    </row>
    <row r="2362" spans="1:39" s="8" customFormat="1" ht="24.95" customHeight="1" x14ac:dyDescent="0.25">
      <c r="A2362" s="66" t="str">
        <f t="shared" si="36"/>
        <v/>
      </c>
      <c r="B2362" s="62"/>
      <c r="C2362" s="64" t="str">
        <f>IF(B2362="","",VLOOKUP(B2362,'Base productos'!A$2:H$11812,2,FALSE))</f>
        <v/>
      </c>
      <c r="D2362" s="67" t="str">
        <f>IF(B2362="","",VLOOKUP(B2362,'Base productos'!A$2:H$11812,3,FALSE))</f>
        <v/>
      </c>
      <c r="E2362" s="63" t="str">
        <f>IF(B2362="","",VLOOKUP(B2362,'Base productos'!A$2:H$11812,4,FALSE))</f>
        <v/>
      </c>
      <c r="F2362" s="63" t="str">
        <f>IF(B2362="","",VLOOKUP(B2362,'Base productos'!A$2:H$11812,5,FALSE))</f>
        <v/>
      </c>
      <c r="G2362" s="67" t="str">
        <f>IF(B2362="","",VLOOKUP(B2362,'Base productos'!A$2:H$11812,6,FALSE))</f>
        <v/>
      </c>
      <c r="H2362" s="67" t="str">
        <f>IF(B2362="","",VLOOKUP(B2362,'Base productos'!A$2:H$11812,7,FALSE))</f>
        <v/>
      </c>
      <c r="I2362" s="67" t="str">
        <f>IF(B2362="","",VLOOKUP(B2362,'Base productos'!A$2:H$11812,8,FALSE))</f>
        <v/>
      </c>
      <c r="J2362" s="47"/>
      <c r="K2362" s="48"/>
      <c r="L2362" s="69"/>
      <c r="M2362" s="69"/>
      <c r="N2362" s="69"/>
      <c r="O2362" s="69"/>
      <c r="P2362" s="69"/>
      <c r="Q2362" s="69"/>
      <c r="R2362" s="69"/>
      <c r="S2362" s="69"/>
      <c r="T2362" s="69"/>
      <c r="U2362" s="69"/>
      <c r="V2362" s="69"/>
      <c r="W2362" s="69"/>
      <c r="X2362" s="70"/>
      <c r="Y2362" s="69"/>
      <c r="Z2362" s="70"/>
      <c r="AA2362" s="105"/>
      <c r="AB2362" s="107"/>
      <c r="AC2362" s="106"/>
      <c r="AD2362" s="106"/>
      <c r="AE2362" s="54"/>
      <c r="AF2362" s="104"/>
      <c r="AG2362" s="94"/>
      <c r="AH2362" s="94"/>
      <c r="AI2362"/>
      <c r="AJ2362"/>
      <c r="AM2362" s="13"/>
    </row>
    <row r="2363" spans="1:39" s="8" customFormat="1" ht="24.95" customHeight="1" x14ac:dyDescent="0.25">
      <c r="A2363" s="66" t="str">
        <f t="shared" si="36"/>
        <v/>
      </c>
      <c r="B2363" s="62"/>
      <c r="C2363" s="64" t="str">
        <f>IF(B2363="","",VLOOKUP(B2363,'Base productos'!A$2:H$11812,2,FALSE))</f>
        <v/>
      </c>
      <c r="D2363" s="67" t="str">
        <f>IF(B2363="","",VLOOKUP(B2363,'Base productos'!A$2:H$11812,3,FALSE))</f>
        <v/>
      </c>
      <c r="E2363" s="63" t="str">
        <f>IF(B2363="","",VLOOKUP(B2363,'Base productos'!A$2:H$11812,4,FALSE))</f>
        <v/>
      </c>
      <c r="F2363" s="63" t="str">
        <f>IF(B2363="","",VLOOKUP(B2363,'Base productos'!A$2:H$11812,5,FALSE))</f>
        <v/>
      </c>
      <c r="G2363" s="67" t="str">
        <f>IF(B2363="","",VLOOKUP(B2363,'Base productos'!A$2:H$11812,6,FALSE))</f>
        <v/>
      </c>
      <c r="H2363" s="67" t="str">
        <f>IF(B2363="","",VLOOKUP(B2363,'Base productos'!A$2:H$11812,7,FALSE))</f>
        <v/>
      </c>
      <c r="I2363" s="67" t="str">
        <f>IF(B2363="","",VLOOKUP(B2363,'Base productos'!A$2:H$11812,8,FALSE))</f>
        <v/>
      </c>
      <c r="J2363" s="47"/>
      <c r="K2363" s="48"/>
      <c r="L2363" s="69"/>
      <c r="M2363" s="69"/>
      <c r="N2363" s="69"/>
      <c r="O2363" s="69"/>
      <c r="P2363" s="69"/>
      <c r="Q2363" s="69"/>
      <c r="R2363" s="69"/>
      <c r="S2363" s="69"/>
      <c r="T2363" s="69"/>
      <c r="U2363" s="69"/>
      <c r="V2363" s="69"/>
      <c r="W2363" s="69"/>
      <c r="X2363" s="70"/>
      <c r="Y2363" s="69"/>
      <c r="Z2363" s="70"/>
      <c r="AA2363" s="105"/>
      <c r="AB2363" s="107"/>
      <c r="AC2363" s="106"/>
      <c r="AD2363" s="106"/>
      <c r="AE2363" s="54"/>
      <c r="AF2363" s="104"/>
      <c r="AG2363" s="94"/>
      <c r="AH2363" s="94"/>
      <c r="AI2363"/>
      <c r="AJ2363"/>
      <c r="AM2363" s="13"/>
    </row>
    <row r="2364" spans="1:39" s="8" customFormat="1" ht="24.95" customHeight="1" x14ac:dyDescent="0.25">
      <c r="A2364" s="66" t="str">
        <f t="shared" si="36"/>
        <v/>
      </c>
      <c r="B2364" s="62"/>
      <c r="C2364" s="64" t="str">
        <f>IF(B2364="","",VLOOKUP(B2364,'Base productos'!A$2:H$11812,2,FALSE))</f>
        <v/>
      </c>
      <c r="D2364" s="67" t="str">
        <f>IF(B2364="","",VLOOKUP(B2364,'Base productos'!A$2:H$11812,3,FALSE))</f>
        <v/>
      </c>
      <c r="E2364" s="63" t="str">
        <f>IF(B2364="","",VLOOKUP(B2364,'Base productos'!A$2:H$11812,4,FALSE))</f>
        <v/>
      </c>
      <c r="F2364" s="63" t="str">
        <f>IF(B2364="","",VLOOKUP(B2364,'Base productos'!A$2:H$11812,5,FALSE))</f>
        <v/>
      </c>
      <c r="G2364" s="67" t="str">
        <f>IF(B2364="","",VLOOKUP(B2364,'Base productos'!A$2:H$11812,6,FALSE))</f>
        <v/>
      </c>
      <c r="H2364" s="67" t="str">
        <f>IF(B2364="","",VLOOKUP(B2364,'Base productos'!A$2:H$11812,7,FALSE))</f>
        <v/>
      </c>
      <c r="I2364" s="67" t="str">
        <f>IF(B2364="","",VLOOKUP(B2364,'Base productos'!A$2:H$11812,8,FALSE))</f>
        <v/>
      </c>
      <c r="J2364" s="47"/>
      <c r="K2364" s="48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70"/>
      <c r="Y2364" s="69"/>
      <c r="Z2364" s="70"/>
      <c r="AA2364" s="105"/>
      <c r="AB2364" s="107"/>
      <c r="AC2364" s="106"/>
      <c r="AD2364" s="106"/>
      <c r="AE2364" s="54"/>
      <c r="AF2364" s="104"/>
      <c r="AG2364" s="94"/>
      <c r="AH2364" s="94"/>
      <c r="AI2364"/>
      <c r="AJ2364"/>
      <c r="AM2364" s="13"/>
    </row>
    <row r="2365" spans="1:39" s="8" customFormat="1" ht="24.95" customHeight="1" x14ac:dyDescent="0.25">
      <c r="A2365" s="66" t="str">
        <f t="shared" si="36"/>
        <v/>
      </c>
      <c r="B2365" s="62"/>
      <c r="C2365" s="64" t="str">
        <f>IF(B2365="","",VLOOKUP(B2365,'Base productos'!A$2:H$11812,2,FALSE))</f>
        <v/>
      </c>
      <c r="D2365" s="67" t="str">
        <f>IF(B2365="","",VLOOKUP(B2365,'Base productos'!A$2:H$11812,3,FALSE))</f>
        <v/>
      </c>
      <c r="E2365" s="63" t="str">
        <f>IF(B2365="","",VLOOKUP(B2365,'Base productos'!A$2:H$11812,4,FALSE))</f>
        <v/>
      </c>
      <c r="F2365" s="63" t="str">
        <f>IF(B2365="","",VLOOKUP(B2365,'Base productos'!A$2:H$11812,5,FALSE))</f>
        <v/>
      </c>
      <c r="G2365" s="67" t="str">
        <f>IF(B2365="","",VLOOKUP(B2365,'Base productos'!A$2:H$11812,6,FALSE))</f>
        <v/>
      </c>
      <c r="H2365" s="67" t="str">
        <f>IF(B2365="","",VLOOKUP(B2365,'Base productos'!A$2:H$11812,7,FALSE))</f>
        <v/>
      </c>
      <c r="I2365" s="67" t="str">
        <f>IF(B2365="","",VLOOKUP(B2365,'Base productos'!A$2:H$11812,8,FALSE))</f>
        <v/>
      </c>
      <c r="J2365" s="47"/>
      <c r="K2365" s="48"/>
      <c r="L2365" s="69"/>
      <c r="M2365" s="69"/>
      <c r="N2365" s="69"/>
      <c r="O2365" s="69"/>
      <c r="P2365" s="69"/>
      <c r="Q2365" s="69"/>
      <c r="R2365" s="69"/>
      <c r="S2365" s="69"/>
      <c r="T2365" s="69"/>
      <c r="U2365" s="69"/>
      <c r="V2365" s="69"/>
      <c r="W2365" s="69"/>
      <c r="X2365" s="70"/>
      <c r="Y2365" s="69"/>
      <c r="Z2365" s="70"/>
      <c r="AA2365" s="105"/>
      <c r="AB2365" s="107"/>
      <c r="AC2365" s="106"/>
      <c r="AD2365" s="106"/>
      <c r="AE2365" s="54"/>
      <c r="AF2365" s="104"/>
      <c r="AG2365" s="94"/>
      <c r="AH2365" s="94"/>
      <c r="AI2365"/>
      <c r="AJ2365"/>
      <c r="AM2365" s="13"/>
    </row>
    <row r="2366" spans="1:39" s="8" customFormat="1" ht="24.95" customHeight="1" x14ac:dyDescent="0.25">
      <c r="A2366" s="66" t="str">
        <f t="shared" si="36"/>
        <v/>
      </c>
      <c r="B2366" s="62"/>
      <c r="C2366" s="64" t="str">
        <f>IF(B2366="","",VLOOKUP(B2366,'Base productos'!A$2:H$11812,2,FALSE))</f>
        <v/>
      </c>
      <c r="D2366" s="67" t="str">
        <f>IF(B2366="","",VLOOKUP(B2366,'Base productos'!A$2:H$11812,3,FALSE))</f>
        <v/>
      </c>
      <c r="E2366" s="63" t="str">
        <f>IF(B2366="","",VLOOKUP(B2366,'Base productos'!A$2:H$11812,4,FALSE))</f>
        <v/>
      </c>
      <c r="F2366" s="63" t="str">
        <f>IF(B2366="","",VLOOKUP(B2366,'Base productos'!A$2:H$11812,5,FALSE))</f>
        <v/>
      </c>
      <c r="G2366" s="67" t="str">
        <f>IF(B2366="","",VLOOKUP(B2366,'Base productos'!A$2:H$11812,6,FALSE))</f>
        <v/>
      </c>
      <c r="H2366" s="67" t="str">
        <f>IF(B2366="","",VLOOKUP(B2366,'Base productos'!A$2:H$11812,7,FALSE))</f>
        <v/>
      </c>
      <c r="I2366" s="67" t="str">
        <f>IF(B2366="","",VLOOKUP(B2366,'Base productos'!A$2:H$11812,8,FALSE))</f>
        <v/>
      </c>
      <c r="J2366" s="47"/>
      <c r="K2366" s="48"/>
      <c r="L2366" s="69"/>
      <c r="M2366" s="69"/>
      <c r="N2366" s="69"/>
      <c r="O2366" s="69"/>
      <c r="P2366" s="69"/>
      <c r="Q2366" s="69"/>
      <c r="R2366" s="69"/>
      <c r="S2366" s="69"/>
      <c r="T2366" s="69"/>
      <c r="U2366" s="69"/>
      <c r="V2366" s="69"/>
      <c r="W2366" s="69"/>
      <c r="X2366" s="70"/>
      <c r="Y2366" s="69"/>
      <c r="Z2366" s="70"/>
      <c r="AA2366" s="105"/>
      <c r="AB2366" s="107"/>
      <c r="AC2366" s="106"/>
      <c r="AD2366" s="106"/>
      <c r="AE2366" s="54"/>
      <c r="AF2366" s="104"/>
      <c r="AG2366" s="94"/>
      <c r="AH2366" s="94"/>
      <c r="AI2366"/>
      <c r="AJ2366"/>
      <c r="AM2366" s="13"/>
    </row>
    <row r="2367" spans="1:39" s="8" customFormat="1" ht="24.95" customHeight="1" x14ac:dyDescent="0.25">
      <c r="A2367" s="66" t="str">
        <f t="shared" si="36"/>
        <v/>
      </c>
      <c r="B2367" s="62"/>
      <c r="C2367" s="64" t="str">
        <f>IF(B2367="","",VLOOKUP(B2367,'Base productos'!A$2:H$11812,2,FALSE))</f>
        <v/>
      </c>
      <c r="D2367" s="67" t="str">
        <f>IF(B2367="","",VLOOKUP(B2367,'Base productos'!A$2:H$11812,3,FALSE))</f>
        <v/>
      </c>
      <c r="E2367" s="63" t="str">
        <f>IF(B2367="","",VLOOKUP(B2367,'Base productos'!A$2:H$11812,4,FALSE))</f>
        <v/>
      </c>
      <c r="F2367" s="63" t="str">
        <f>IF(B2367="","",VLOOKUP(B2367,'Base productos'!A$2:H$11812,5,FALSE))</f>
        <v/>
      </c>
      <c r="G2367" s="67" t="str">
        <f>IF(B2367="","",VLOOKUP(B2367,'Base productos'!A$2:H$11812,6,FALSE))</f>
        <v/>
      </c>
      <c r="H2367" s="67" t="str">
        <f>IF(B2367="","",VLOOKUP(B2367,'Base productos'!A$2:H$11812,7,FALSE))</f>
        <v/>
      </c>
      <c r="I2367" s="67" t="str">
        <f>IF(B2367="","",VLOOKUP(B2367,'Base productos'!A$2:H$11812,8,FALSE))</f>
        <v/>
      </c>
      <c r="J2367" s="47"/>
      <c r="K2367" s="48"/>
      <c r="L2367" s="69"/>
      <c r="M2367" s="69"/>
      <c r="N2367" s="69"/>
      <c r="O2367" s="69"/>
      <c r="P2367" s="69"/>
      <c r="Q2367" s="69"/>
      <c r="R2367" s="69"/>
      <c r="S2367" s="69"/>
      <c r="T2367" s="69"/>
      <c r="U2367" s="69"/>
      <c r="V2367" s="69"/>
      <c r="W2367" s="69"/>
      <c r="X2367" s="70"/>
      <c r="Y2367" s="69"/>
      <c r="Z2367" s="70"/>
      <c r="AA2367" s="105"/>
      <c r="AB2367" s="107"/>
      <c r="AC2367" s="106"/>
      <c r="AD2367" s="106"/>
      <c r="AE2367" s="54"/>
      <c r="AF2367" s="104"/>
      <c r="AG2367" s="94"/>
      <c r="AH2367" s="94"/>
      <c r="AI2367"/>
      <c r="AJ2367"/>
      <c r="AM2367" s="13"/>
    </row>
    <row r="2368" spans="1:39" s="8" customFormat="1" ht="24.95" customHeight="1" x14ac:dyDescent="0.25">
      <c r="A2368" s="66" t="str">
        <f t="shared" si="36"/>
        <v/>
      </c>
      <c r="B2368" s="62"/>
      <c r="C2368" s="64" t="str">
        <f>IF(B2368="","",VLOOKUP(B2368,'Base productos'!A$2:H$11812,2,FALSE))</f>
        <v/>
      </c>
      <c r="D2368" s="67" t="str">
        <f>IF(B2368="","",VLOOKUP(B2368,'Base productos'!A$2:H$11812,3,FALSE))</f>
        <v/>
      </c>
      <c r="E2368" s="63" t="str">
        <f>IF(B2368="","",VLOOKUP(B2368,'Base productos'!A$2:H$11812,4,FALSE))</f>
        <v/>
      </c>
      <c r="F2368" s="63" t="str">
        <f>IF(B2368="","",VLOOKUP(B2368,'Base productos'!A$2:H$11812,5,FALSE))</f>
        <v/>
      </c>
      <c r="G2368" s="67" t="str">
        <f>IF(B2368="","",VLOOKUP(B2368,'Base productos'!A$2:H$11812,6,FALSE))</f>
        <v/>
      </c>
      <c r="H2368" s="67" t="str">
        <f>IF(B2368="","",VLOOKUP(B2368,'Base productos'!A$2:H$11812,7,FALSE))</f>
        <v/>
      </c>
      <c r="I2368" s="67" t="str">
        <f>IF(B2368="","",VLOOKUP(B2368,'Base productos'!A$2:H$11812,8,FALSE))</f>
        <v/>
      </c>
      <c r="J2368" s="47"/>
      <c r="K2368" s="48"/>
      <c r="L2368" s="69"/>
      <c r="M2368" s="69"/>
      <c r="N2368" s="69"/>
      <c r="O2368" s="69"/>
      <c r="P2368" s="69"/>
      <c r="Q2368" s="69"/>
      <c r="R2368" s="69"/>
      <c r="S2368" s="69"/>
      <c r="T2368" s="69"/>
      <c r="U2368" s="69"/>
      <c r="V2368" s="69"/>
      <c r="W2368" s="69"/>
      <c r="X2368" s="70"/>
      <c r="Y2368" s="69"/>
      <c r="Z2368" s="70"/>
      <c r="AA2368" s="105"/>
      <c r="AB2368" s="107"/>
      <c r="AC2368" s="106"/>
      <c r="AD2368" s="106"/>
      <c r="AE2368" s="54"/>
      <c r="AF2368" s="104"/>
      <c r="AG2368" s="94"/>
      <c r="AH2368" s="94"/>
      <c r="AI2368"/>
      <c r="AJ2368"/>
      <c r="AM2368" s="13"/>
    </row>
    <row r="2369" spans="1:39" s="8" customFormat="1" ht="24.95" customHeight="1" x14ac:dyDescent="0.25">
      <c r="A2369" s="66" t="str">
        <f t="shared" si="36"/>
        <v/>
      </c>
      <c r="B2369" s="62"/>
      <c r="C2369" s="64" t="str">
        <f>IF(B2369="","",VLOOKUP(B2369,'Base productos'!A$2:H$11812,2,FALSE))</f>
        <v/>
      </c>
      <c r="D2369" s="67" t="str">
        <f>IF(B2369="","",VLOOKUP(B2369,'Base productos'!A$2:H$11812,3,FALSE))</f>
        <v/>
      </c>
      <c r="E2369" s="63" t="str">
        <f>IF(B2369="","",VLOOKUP(B2369,'Base productos'!A$2:H$11812,4,FALSE))</f>
        <v/>
      </c>
      <c r="F2369" s="63" t="str">
        <f>IF(B2369="","",VLOOKUP(B2369,'Base productos'!A$2:H$11812,5,FALSE))</f>
        <v/>
      </c>
      <c r="G2369" s="67" t="str">
        <f>IF(B2369="","",VLOOKUP(B2369,'Base productos'!A$2:H$11812,6,FALSE))</f>
        <v/>
      </c>
      <c r="H2369" s="67" t="str">
        <f>IF(B2369="","",VLOOKUP(B2369,'Base productos'!A$2:H$11812,7,FALSE))</f>
        <v/>
      </c>
      <c r="I2369" s="67" t="str">
        <f>IF(B2369="","",VLOOKUP(B2369,'Base productos'!A$2:H$11812,8,FALSE))</f>
        <v/>
      </c>
      <c r="J2369" s="47"/>
      <c r="K2369" s="48"/>
      <c r="L2369" s="69"/>
      <c r="M2369" s="69"/>
      <c r="N2369" s="69"/>
      <c r="O2369" s="69"/>
      <c r="P2369" s="69"/>
      <c r="Q2369" s="69"/>
      <c r="R2369" s="69"/>
      <c r="S2369" s="69"/>
      <c r="T2369" s="69"/>
      <c r="U2369" s="69"/>
      <c r="V2369" s="69"/>
      <c r="W2369" s="69"/>
      <c r="X2369" s="70"/>
      <c r="Y2369" s="69"/>
      <c r="Z2369" s="70"/>
      <c r="AA2369" s="105"/>
      <c r="AB2369" s="107"/>
      <c r="AC2369" s="106"/>
      <c r="AD2369" s="106"/>
      <c r="AE2369" s="54"/>
      <c r="AF2369" s="104"/>
      <c r="AG2369" s="94"/>
      <c r="AH2369" s="94"/>
      <c r="AI2369"/>
      <c r="AJ2369"/>
      <c r="AM2369" s="13"/>
    </row>
    <row r="2370" spans="1:39" s="8" customFormat="1" ht="24.95" customHeight="1" x14ac:dyDescent="0.25">
      <c r="A2370" s="66" t="str">
        <f t="shared" si="36"/>
        <v/>
      </c>
      <c r="B2370" s="62"/>
      <c r="C2370" s="64" t="str">
        <f>IF(B2370="","",VLOOKUP(B2370,'Base productos'!A$2:H$11812,2,FALSE))</f>
        <v/>
      </c>
      <c r="D2370" s="67" t="str">
        <f>IF(B2370="","",VLOOKUP(B2370,'Base productos'!A$2:H$11812,3,FALSE))</f>
        <v/>
      </c>
      <c r="E2370" s="63" t="str">
        <f>IF(B2370="","",VLOOKUP(B2370,'Base productos'!A$2:H$11812,4,FALSE))</f>
        <v/>
      </c>
      <c r="F2370" s="63" t="str">
        <f>IF(B2370="","",VLOOKUP(B2370,'Base productos'!A$2:H$11812,5,FALSE))</f>
        <v/>
      </c>
      <c r="G2370" s="67" t="str">
        <f>IF(B2370="","",VLOOKUP(B2370,'Base productos'!A$2:H$11812,6,FALSE))</f>
        <v/>
      </c>
      <c r="H2370" s="67" t="str">
        <f>IF(B2370="","",VLOOKUP(B2370,'Base productos'!A$2:H$11812,7,FALSE))</f>
        <v/>
      </c>
      <c r="I2370" s="67" t="str">
        <f>IF(B2370="","",VLOOKUP(B2370,'Base productos'!A$2:H$11812,8,FALSE))</f>
        <v/>
      </c>
      <c r="J2370" s="47"/>
      <c r="K2370" s="48"/>
      <c r="L2370" s="69"/>
      <c r="M2370" s="69"/>
      <c r="N2370" s="69"/>
      <c r="O2370" s="69"/>
      <c r="P2370" s="69"/>
      <c r="Q2370" s="69"/>
      <c r="R2370" s="69"/>
      <c r="S2370" s="69"/>
      <c r="T2370" s="69"/>
      <c r="U2370" s="69"/>
      <c r="V2370" s="69"/>
      <c r="W2370" s="69"/>
      <c r="X2370" s="70"/>
      <c r="Y2370" s="69"/>
      <c r="Z2370" s="70"/>
      <c r="AA2370" s="105"/>
      <c r="AB2370" s="107"/>
      <c r="AC2370" s="106"/>
      <c r="AD2370" s="106"/>
      <c r="AE2370" s="54"/>
      <c r="AF2370" s="104"/>
      <c r="AG2370" s="94"/>
      <c r="AH2370" s="94"/>
      <c r="AI2370"/>
      <c r="AJ2370"/>
      <c r="AM2370" s="13"/>
    </row>
    <row r="2371" spans="1:39" s="8" customFormat="1" ht="24.95" customHeight="1" x14ac:dyDescent="0.25">
      <c r="A2371" s="66" t="str">
        <f t="shared" si="36"/>
        <v/>
      </c>
      <c r="B2371" s="62"/>
      <c r="C2371" s="64" t="str">
        <f>IF(B2371="","",VLOOKUP(B2371,'Base productos'!A$2:H$11812,2,FALSE))</f>
        <v/>
      </c>
      <c r="D2371" s="67" t="str">
        <f>IF(B2371="","",VLOOKUP(B2371,'Base productos'!A$2:H$11812,3,FALSE))</f>
        <v/>
      </c>
      <c r="E2371" s="63" t="str">
        <f>IF(B2371="","",VLOOKUP(B2371,'Base productos'!A$2:H$11812,4,FALSE))</f>
        <v/>
      </c>
      <c r="F2371" s="63" t="str">
        <f>IF(B2371="","",VLOOKUP(B2371,'Base productos'!A$2:H$11812,5,FALSE))</f>
        <v/>
      </c>
      <c r="G2371" s="67" t="str">
        <f>IF(B2371="","",VLOOKUP(B2371,'Base productos'!A$2:H$11812,6,FALSE))</f>
        <v/>
      </c>
      <c r="H2371" s="67" t="str">
        <f>IF(B2371="","",VLOOKUP(B2371,'Base productos'!A$2:H$11812,7,FALSE))</f>
        <v/>
      </c>
      <c r="I2371" s="67" t="str">
        <f>IF(B2371="","",VLOOKUP(B2371,'Base productos'!A$2:H$11812,8,FALSE))</f>
        <v/>
      </c>
      <c r="J2371" s="47"/>
      <c r="K2371" s="48"/>
      <c r="L2371" s="69"/>
      <c r="M2371" s="69"/>
      <c r="N2371" s="69"/>
      <c r="O2371" s="69"/>
      <c r="P2371" s="69"/>
      <c r="Q2371" s="69"/>
      <c r="R2371" s="69"/>
      <c r="S2371" s="69"/>
      <c r="T2371" s="69"/>
      <c r="U2371" s="69"/>
      <c r="V2371" s="69"/>
      <c r="W2371" s="69"/>
      <c r="X2371" s="70"/>
      <c r="Y2371" s="69"/>
      <c r="Z2371" s="70"/>
      <c r="AA2371" s="105"/>
      <c r="AB2371" s="107"/>
      <c r="AC2371" s="106"/>
      <c r="AD2371" s="106"/>
      <c r="AE2371" s="54"/>
      <c r="AF2371" s="104"/>
      <c r="AG2371" s="94"/>
      <c r="AH2371" s="94"/>
      <c r="AI2371"/>
      <c r="AJ2371"/>
      <c r="AM2371" s="13"/>
    </row>
    <row r="2372" spans="1:39" s="8" customFormat="1" ht="24.95" customHeight="1" x14ac:dyDescent="0.25">
      <c r="A2372" s="66" t="str">
        <f t="shared" si="36"/>
        <v/>
      </c>
      <c r="B2372" s="62"/>
      <c r="C2372" s="64" t="str">
        <f>IF(B2372="","",VLOOKUP(B2372,'Base productos'!A$2:H$11812,2,FALSE))</f>
        <v/>
      </c>
      <c r="D2372" s="67" t="str">
        <f>IF(B2372="","",VLOOKUP(B2372,'Base productos'!A$2:H$11812,3,FALSE))</f>
        <v/>
      </c>
      <c r="E2372" s="63" t="str">
        <f>IF(B2372="","",VLOOKUP(B2372,'Base productos'!A$2:H$11812,4,FALSE))</f>
        <v/>
      </c>
      <c r="F2372" s="63" t="str">
        <f>IF(B2372="","",VLOOKUP(B2372,'Base productos'!A$2:H$11812,5,FALSE))</f>
        <v/>
      </c>
      <c r="G2372" s="67" t="str">
        <f>IF(B2372="","",VLOOKUP(B2372,'Base productos'!A$2:H$11812,6,FALSE))</f>
        <v/>
      </c>
      <c r="H2372" s="67" t="str">
        <f>IF(B2372="","",VLOOKUP(B2372,'Base productos'!A$2:H$11812,7,FALSE))</f>
        <v/>
      </c>
      <c r="I2372" s="67" t="str">
        <f>IF(B2372="","",VLOOKUP(B2372,'Base productos'!A$2:H$11812,8,FALSE))</f>
        <v/>
      </c>
      <c r="J2372" s="47"/>
      <c r="K2372" s="48"/>
      <c r="L2372" s="69"/>
      <c r="M2372" s="69"/>
      <c r="N2372" s="69"/>
      <c r="O2372" s="69"/>
      <c r="P2372" s="69"/>
      <c r="Q2372" s="69"/>
      <c r="R2372" s="69"/>
      <c r="S2372" s="69"/>
      <c r="T2372" s="69"/>
      <c r="U2372" s="69"/>
      <c r="V2372" s="69"/>
      <c r="W2372" s="69"/>
      <c r="X2372" s="70"/>
      <c r="Y2372" s="69"/>
      <c r="Z2372" s="70"/>
      <c r="AA2372" s="105"/>
      <c r="AB2372" s="107"/>
      <c r="AC2372" s="106"/>
      <c r="AD2372" s="106"/>
      <c r="AE2372" s="54"/>
      <c r="AF2372" s="104"/>
      <c r="AG2372" s="94"/>
      <c r="AH2372" s="94"/>
      <c r="AI2372"/>
      <c r="AJ2372"/>
      <c r="AM2372" s="13"/>
    </row>
    <row r="2373" spans="1:39" s="8" customFormat="1" ht="24.95" customHeight="1" x14ac:dyDescent="0.25">
      <c r="A2373" s="66" t="str">
        <f t="shared" si="36"/>
        <v/>
      </c>
      <c r="B2373" s="62"/>
      <c r="C2373" s="64" t="str">
        <f>IF(B2373="","",VLOOKUP(B2373,'Base productos'!A$2:H$11812,2,FALSE))</f>
        <v/>
      </c>
      <c r="D2373" s="67" t="str">
        <f>IF(B2373="","",VLOOKUP(B2373,'Base productos'!A$2:H$11812,3,FALSE))</f>
        <v/>
      </c>
      <c r="E2373" s="63" t="str">
        <f>IF(B2373="","",VLOOKUP(B2373,'Base productos'!A$2:H$11812,4,FALSE))</f>
        <v/>
      </c>
      <c r="F2373" s="63" t="str">
        <f>IF(B2373="","",VLOOKUP(B2373,'Base productos'!A$2:H$11812,5,FALSE))</f>
        <v/>
      </c>
      <c r="G2373" s="67" t="str">
        <f>IF(B2373="","",VLOOKUP(B2373,'Base productos'!A$2:H$11812,6,FALSE))</f>
        <v/>
      </c>
      <c r="H2373" s="67" t="str">
        <f>IF(B2373="","",VLOOKUP(B2373,'Base productos'!A$2:H$11812,7,FALSE))</f>
        <v/>
      </c>
      <c r="I2373" s="67" t="str">
        <f>IF(B2373="","",VLOOKUP(B2373,'Base productos'!A$2:H$11812,8,FALSE))</f>
        <v/>
      </c>
      <c r="J2373" s="47"/>
      <c r="K2373" s="48"/>
      <c r="L2373" s="69"/>
      <c r="M2373" s="69"/>
      <c r="N2373" s="69"/>
      <c r="O2373" s="69"/>
      <c r="P2373" s="69"/>
      <c r="Q2373" s="69"/>
      <c r="R2373" s="69"/>
      <c r="S2373" s="69"/>
      <c r="T2373" s="69"/>
      <c r="U2373" s="69"/>
      <c r="V2373" s="69"/>
      <c r="W2373" s="69"/>
      <c r="X2373" s="70"/>
      <c r="Y2373" s="69"/>
      <c r="Z2373" s="70"/>
      <c r="AA2373" s="105"/>
      <c r="AB2373" s="107"/>
      <c r="AC2373" s="106"/>
      <c r="AD2373" s="106"/>
      <c r="AE2373" s="54"/>
      <c r="AF2373" s="104"/>
      <c r="AG2373" s="94"/>
      <c r="AH2373" s="94"/>
      <c r="AI2373"/>
      <c r="AJ2373"/>
      <c r="AM2373" s="13"/>
    </row>
    <row r="2374" spans="1:39" s="8" customFormat="1" ht="24.95" customHeight="1" x14ac:dyDescent="0.25">
      <c r="A2374" s="66" t="str">
        <f t="shared" si="36"/>
        <v/>
      </c>
      <c r="B2374" s="62"/>
      <c r="C2374" s="64" t="str">
        <f>IF(B2374="","",VLOOKUP(B2374,'Base productos'!A$2:H$11812,2,FALSE))</f>
        <v/>
      </c>
      <c r="D2374" s="67" t="str">
        <f>IF(B2374="","",VLOOKUP(B2374,'Base productos'!A$2:H$11812,3,FALSE))</f>
        <v/>
      </c>
      <c r="E2374" s="63" t="str">
        <f>IF(B2374="","",VLOOKUP(B2374,'Base productos'!A$2:H$11812,4,FALSE))</f>
        <v/>
      </c>
      <c r="F2374" s="63" t="str">
        <f>IF(B2374="","",VLOOKUP(B2374,'Base productos'!A$2:H$11812,5,FALSE))</f>
        <v/>
      </c>
      <c r="G2374" s="67" t="str">
        <f>IF(B2374="","",VLOOKUP(B2374,'Base productos'!A$2:H$11812,6,FALSE))</f>
        <v/>
      </c>
      <c r="H2374" s="67" t="str">
        <f>IF(B2374="","",VLOOKUP(B2374,'Base productos'!A$2:H$11812,7,FALSE))</f>
        <v/>
      </c>
      <c r="I2374" s="67" t="str">
        <f>IF(B2374="","",VLOOKUP(B2374,'Base productos'!A$2:H$11812,8,FALSE))</f>
        <v/>
      </c>
      <c r="J2374" s="47"/>
      <c r="K2374" s="48"/>
      <c r="L2374" s="69"/>
      <c r="M2374" s="69"/>
      <c r="N2374" s="69"/>
      <c r="O2374" s="69"/>
      <c r="P2374" s="69"/>
      <c r="Q2374" s="69"/>
      <c r="R2374" s="69"/>
      <c r="S2374" s="69"/>
      <c r="T2374" s="69"/>
      <c r="U2374" s="69"/>
      <c r="V2374" s="69"/>
      <c r="W2374" s="69"/>
      <c r="X2374" s="70"/>
      <c r="Y2374" s="69"/>
      <c r="Z2374" s="70"/>
      <c r="AA2374" s="105"/>
      <c r="AB2374" s="107"/>
      <c r="AC2374" s="106"/>
      <c r="AD2374" s="106"/>
      <c r="AE2374" s="54"/>
      <c r="AF2374" s="104"/>
      <c r="AG2374" s="94"/>
      <c r="AH2374" s="94"/>
      <c r="AI2374"/>
      <c r="AJ2374"/>
      <c r="AM2374" s="13"/>
    </row>
    <row r="2375" spans="1:39" s="8" customFormat="1" ht="24.95" customHeight="1" x14ac:dyDescent="0.25">
      <c r="A2375" s="66" t="str">
        <f t="shared" si="36"/>
        <v/>
      </c>
      <c r="B2375" s="62"/>
      <c r="C2375" s="64" t="str">
        <f>IF(B2375="","",VLOOKUP(B2375,'Base productos'!A$2:H$11812,2,FALSE))</f>
        <v/>
      </c>
      <c r="D2375" s="67" t="str">
        <f>IF(B2375="","",VLOOKUP(B2375,'Base productos'!A$2:H$11812,3,FALSE))</f>
        <v/>
      </c>
      <c r="E2375" s="63" t="str">
        <f>IF(B2375="","",VLOOKUP(B2375,'Base productos'!A$2:H$11812,4,FALSE))</f>
        <v/>
      </c>
      <c r="F2375" s="63" t="str">
        <f>IF(B2375="","",VLOOKUP(B2375,'Base productos'!A$2:H$11812,5,FALSE))</f>
        <v/>
      </c>
      <c r="G2375" s="67" t="str">
        <f>IF(B2375="","",VLOOKUP(B2375,'Base productos'!A$2:H$11812,6,FALSE))</f>
        <v/>
      </c>
      <c r="H2375" s="67" t="str">
        <f>IF(B2375="","",VLOOKUP(B2375,'Base productos'!A$2:H$11812,7,FALSE))</f>
        <v/>
      </c>
      <c r="I2375" s="67" t="str">
        <f>IF(B2375="","",VLOOKUP(B2375,'Base productos'!A$2:H$11812,8,FALSE))</f>
        <v/>
      </c>
      <c r="J2375" s="47"/>
      <c r="K2375" s="48"/>
      <c r="L2375" s="69"/>
      <c r="M2375" s="69"/>
      <c r="N2375" s="69"/>
      <c r="O2375" s="69"/>
      <c r="P2375" s="69"/>
      <c r="Q2375" s="69"/>
      <c r="R2375" s="69"/>
      <c r="S2375" s="69"/>
      <c r="T2375" s="69"/>
      <c r="U2375" s="69"/>
      <c r="V2375" s="69"/>
      <c r="W2375" s="69"/>
      <c r="X2375" s="70"/>
      <c r="Y2375" s="69"/>
      <c r="Z2375" s="70"/>
      <c r="AA2375" s="105"/>
      <c r="AB2375" s="107"/>
      <c r="AC2375" s="106"/>
      <c r="AD2375" s="106"/>
      <c r="AE2375" s="54"/>
      <c r="AF2375" s="104"/>
      <c r="AG2375" s="94"/>
      <c r="AH2375" s="94"/>
      <c r="AI2375"/>
      <c r="AJ2375"/>
      <c r="AM2375" s="13"/>
    </row>
    <row r="2376" spans="1:39" s="8" customFormat="1" ht="24.95" customHeight="1" x14ac:dyDescent="0.25">
      <c r="A2376" s="66" t="str">
        <f t="shared" si="36"/>
        <v/>
      </c>
      <c r="B2376" s="62"/>
      <c r="C2376" s="64" t="str">
        <f>IF(B2376="","",VLOOKUP(B2376,'Base productos'!A$2:H$11812,2,FALSE))</f>
        <v/>
      </c>
      <c r="D2376" s="67" t="str">
        <f>IF(B2376="","",VLOOKUP(B2376,'Base productos'!A$2:H$11812,3,FALSE))</f>
        <v/>
      </c>
      <c r="E2376" s="63" t="str">
        <f>IF(B2376="","",VLOOKUP(B2376,'Base productos'!A$2:H$11812,4,FALSE))</f>
        <v/>
      </c>
      <c r="F2376" s="63" t="str">
        <f>IF(B2376="","",VLOOKUP(B2376,'Base productos'!A$2:H$11812,5,FALSE))</f>
        <v/>
      </c>
      <c r="G2376" s="67" t="str">
        <f>IF(B2376="","",VLOOKUP(B2376,'Base productos'!A$2:H$11812,6,FALSE))</f>
        <v/>
      </c>
      <c r="H2376" s="67" t="str">
        <f>IF(B2376="","",VLOOKUP(B2376,'Base productos'!A$2:H$11812,7,FALSE))</f>
        <v/>
      </c>
      <c r="I2376" s="67" t="str">
        <f>IF(B2376="","",VLOOKUP(B2376,'Base productos'!A$2:H$11812,8,FALSE))</f>
        <v/>
      </c>
      <c r="J2376" s="47"/>
      <c r="K2376" s="48"/>
      <c r="L2376" s="69"/>
      <c r="M2376" s="69"/>
      <c r="N2376" s="69"/>
      <c r="O2376" s="69"/>
      <c r="P2376" s="69"/>
      <c r="Q2376" s="69"/>
      <c r="R2376" s="69"/>
      <c r="S2376" s="69"/>
      <c r="T2376" s="69"/>
      <c r="U2376" s="69"/>
      <c r="V2376" s="69"/>
      <c r="W2376" s="69"/>
      <c r="X2376" s="70"/>
      <c r="Y2376" s="69"/>
      <c r="Z2376" s="70"/>
      <c r="AA2376" s="105"/>
      <c r="AB2376" s="107"/>
      <c r="AC2376" s="106"/>
      <c r="AD2376" s="106"/>
      <c r="AE2376" s="54"/>
      <c r="AF2376" s="104"/>
      <c r="AG2376" s="94"/>
      <c r="AH2376" s="94"/>
      <c r="AI2376"/>
      <c r="AJ2376"/>
      <c r="AM2376" s="13"/>
    </row>
    <row r="2377" spans="1:39" s="8" customFormat="1" ht="24.95" customHeight="1" x14ac:dyDescent="0.25">
      <c r="A2377" s="66" t="str">
        <f t="shared" si="36"/>
        <v/>
      </c>
      <c r="B2377" s="62"/>
      <c r="C2377" s="64" t="str">
        <f>IF(B2377="","",VLOOKUP(B2377,'Base productos'!A$2:H$11812,2,FALSE))</f>
        <v/>
      </c>
      <c r="D2377" s="67" t="str">
        <f>IF(B2377="","",VLOOKUP(B2377,'Base productos'!A$2:H$11812,3,FALSE))</f>
        <v/>
      </c>
      <c r="E2377" s="63" t="str">
        <f>IF(B2377="","",VLOOKUP(B2377,'Base productos'!A$2:H$11812,4,FALSE))</f>
        <v/>
      </c>
      <c r="F2377" s="63" t="str">
        <f>IF(B2377="","",VLOOKUP(B2377,'Base productos'!A$2:H$11812,5,FALSE))</f>
        <v/>
      </c>
      <c r="G2377" s="67" t="str">
        <f>IF(B2377="","",VLOOKUP(B2377,'Base productos'!A$2:H$11812,6,FALSE))</f>
        <v/>
      </c>
      <c r="H2377" s="67" t="str">
        <f>IF(B2377="","",VLOOKUP(B2377,'Base productos'!A$2:H$11812,7,FALSE))</f>
        <v/>
      </c>
      <c r="I2377" s="67" t="str">
        <f>IF(B2377="","",VLOOKUP(B2377,'Base productos'!A$2:H$11812,8,FALSE))</f>
        <v/>
      </c>
      <c r="J2377" s="47"/>
      <c r="K2377" s="48"/>
      <c r="L2377" s="69"/>
      <c r="M2377" s="69"/>
      <c r="N2377" s="69"/>
      <c r="O2377" s="69"/>
      <c r="P2377" s="69"/>
      <c r="Q2377" s="69"/>
      <c r="R2377" s="69"/>
      <c r="S2377" s="69"/>
      <c r="T2377" s="69"/>
      <c r="U2377" s="69"/>
      <c r="V2377" s="69"/>
      <c r="W2377" s="69"/>
      <c r="X2377" s="70"/>
      <c r="Y2377" s="69"/>
      <c r="Z2377" s="70"/>
      <c r="AA2377" s="105"/>
      <c r="AB2377" s="107"/>
      <c r="AC2377" s="106"/>
      <c r="AD2377" s="106"/>
      <c r="AE2377" s="54"/>
      <c r="AF2377" s="104"/>
      <c r="AG2377" s="94"/>
      <c r="AH2377" s="94"/>
      <c r="AI2377"/>
      <c r="AJ2377"/>
      <c r="AM2377" s="13"/>
    </row>
    <row r="2378" spans="1:39" s="8" customFormat="1" ht="24.95" customHeight="1" x14ac:dyDescent="0.25">
      <c r="A2378" s="66" t="str">
        <f t="shared" si="36"/>
        <v/>
      </c>
      <c r="B2378" s="62"/>
      <c r="C2378" s="64" t="str">
        <f>IF(B2378="","",VLOOKUP(B2378,'Base productos'!A$2:H$11812,2,FALSE))</f>
        <v/>
      </c>
      <c r="D2378" s="67" t="str">
        <f>IF(B2378="","",VLOOKUP(B2378,'Base productos'!A$2:H$11812,3,FALSE))</f>
        <v/>
      </c>
      <c r="E2378" s="63" t="str">
        <f>IF(B2378="","",VLOOKUP(B2378,'Base productos'!A$2:H$11812,4,FALSE))</f>
        <v/>
      </c>
      <c r="F2378" s="63" t="str">
        <f>IF(B2378="","",VLOOKUP(B2378,'Base productos'!A$2:H$11812,5,FALSE))</f>
        <v/>
      </c>
      <c r="G2378" s="67" t="str">
        <f>IF(B2378="","",VLOOKUP(B2378,'Base productos'!A$2:H$11812,6,FALSE))</f>
        <v/>
      </c>
      <c r="H2378" s="67" t="str">
        <f>IF(B2378="","",VLOOKUP(B2378,'Base productos'!A$2:H$11812,7,FALSE))</f>
        <v/>
      </c>
      <c r="I2378" s="67" t="str">
        <f>IF(B2378="","",VLOOKUP(B2378,'Base productos'!A$2:H$11812,8,FALSE))</f>
        <v/>
      </c>
      <c r="J2378" s="47"/>
      <c r="K2378" s="48"/>
      <c r="L2378" s="69"/>
      <c r="M2378" s="69"/>
      <c r="N2378" s="69"/>
      <c r="O2378" s="69"/>
      <c r="P2378" s="69"/>
      <c r="Q2378" s="69"/>
      <c r="R2378" s="69"/>
      <c r="S2378" s="69"/>
      <c r="T2378" s="69"/>
      <c r="U2378" s="69"/>
      <c r="V2378" s="69"/>
      <c r="W2378" s="69"/>
      <c r="X2378" s="70"/>
      <c r="Y2378" s="69"/>
      <c r="Z2378" s="70"/>
      <c r="AA2378" s="105"/>
      <c r="AB2378" s="107"/>
      <c r="AC2378" s="106"/>
      <c r="AD2378" s="106"/>
      <c r="AE2378" s="54"/>
      <c r="AF2378" s="104"/>
      <c r="AG2378" s="94"/>
      <c r="AH2378" s="94"/>
      <c r="AI2378"/>
      <c r="AJ2378"/>
      <c r="AM2378" s="13"/>
    </row>
    <row r="2379" spans="1:39" s="8" customFormat="1" ht="24.95" customHeight="1" x14ac:dyDescent="0.25">
      <c r="A2379" s="66" t="str">
        <f t="shared" si="36"/>
        <v/>
      </c>
      <c r="B2379" s="62"/>
      <c r="C2379" s="64" t="str">
        <f>IF(B2379="","",VLOOKUP(B2379,'Base productos'!A$2:H$11812,2,FALSE))</f>
        <v/>
      </c>
      <c r="D2379" s="67" t="str">
        <f>IF(B2379="","",VLOOKUP(B2379,'Base productos'!A$2:H$11812,3,FALSE))</f>
        <v/>
      </c>
      <c r="E2379" s="63" t="str">
        <f>IF(B2379="","",VLOOKUP(B2379,'Base productos'!A$2:H$11812,4,FALSE))</f>
        <v/>
      </c>
      <c r="F2379" s="63" t="str">
        <f>IF(B2379="","",VLOOKUP(B2379,'Base productos'!A$2:H$11812,5,FALSE))</f>
        <v/>
      </c>
      <c r="G2379" s="67" t="str">
        <f>IF(B2379="","",VLOOKUP(B2379,'Base productos'!A$2:H$11812,6,FALSE))</f>
        <v/>
      </c>
      <c r="H2379" s="67" t="str">
        <f>IF(B2379="","",VLOOKUP(B2379,'Base productos'!A$2:H$11812,7,FALSE))</f>
        <v/>
      </c>
      <c r="I2379" s="67" t="str">
        <f>IF(B2379="","",VLOOKUP(B2379,'Base productos'!A$2:H$11812,8,FALSE))</f>
        <v/>
      </c>
      <c r="J2379" s="47"/>
      <c r="K2379" s="48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  <c r="W2379" s="69"/>
      <c r="X2379" s="70"/>
      <c r="Y2379" s="69"/>
      <c r="Z2379" s="70"/>
      <c r="AA2379" s="105"/>
      <c r="AB2379" s="107"/>
      <c r="AC2379" s="106"/>
      <c r="AD2379" s="106"/>
      <c r="AE2379" s="54"/>
      <c r="AF2379" s="104"/>
      <c r="AG2379" s="94"/>
      <c r="AH2379" s="94"/>
      <c r="AI2379"/>
      <c r="AJ2379"/>
      <c r="AM2379" s="13"/>
    </row>
    <row r="2380" spans="1:39" s="8" customFormat="1" ht="24.95" customHeight="1" x14ac:dyDescent="0.25">
      <c r="A2380" s="66" t="str">
        <f t="shared" si="36"/>
        <v/>
      </c>
      <c r="B2380" s="62"/>
      <c r="C2380" s="64" t="str">
        <f>IF(B2380="","",VLOOKUP(B2380,'Base productos'!A$2:H$11812,2,FALSE))</f>
        <v/>
      </c>
      <c r="D2380" s="67" t="str">
        <f>IF(B2380="","",VLOOKUP(B2380,'Base productos'!A$2:H$11812,3,FALSE))</f>
        <v/>
      </c>
      <c r="E2380" s="63" t="str">
        <f>IF(B2380="","",VLOOKUP(B2380,'Base productos'!A$2:H$11812,4,FALSE))</f>
        <v/>
      </c>
      <c r="F2380" s="63" t="str">
        <f>IF(B2380="","",VLOOKUP(B2380,'Base productos'!A$2:H$11812,5,FALSE))</f>
        <v/>
      </c>
      <c r="G2380" s="67" t="str">
        <f>IF(B2380="","",VLOOKUP(B2380,'Base productos'!A$2:H$11812,6,FALSE))</f>
        <v/>
      </c>
      <c r="H2380" s="67" t="str">
        <f>IF(B2380="","",VLOOKUP(B2380,'Base productos'!A$2:H$11812,7,FALSE))</f>
        <v/>
      </c>
      <c r="I2380" s="67" t="str">
        <f>IF(B2380="","",VLOOKUP(B2380,'Base productos'!A$2:H$11812,8,FALSE))</f>
        <v/>
      </c>
      <c r="J2380" s="47"/>
      <c r="K2380" s="48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  <c r="W2380" s="69"/>
      <c r="X2380" s="70"/>
      <c r="Y2380" s="69"/>
      <c r="Z2380" s="70"/>
      <c r="AA2380" s="105"/>
      <c r="AB2380" s="107"/>
      <c r="AC2380" s="106"/>
      <c r="AD2380" s="106"/>
      <c r="AE2380" s="54"/>
      <c r="AF2380" s="104"/>
      <c r="AG2380" s="94"/>
      <c r="AH2380" s="94"/>
      <c r="AI2380"/>
      <c r="AJ2380"/>
      <c r="AM2380" s="13"/>
    </row>
    <row r="2381" spans="1:39" s="8" customFormat="1" ht="24.95" customHeight="1" x14ac:dyDescent="0.25">
      <c r="A2381" s="66" t="str">
        <f t="shared" si="36"/>
        <v/>
      </c>
      <c r="B2381" s="62"/>
      <c r="C2381" s="64" t="str">
        <f>IF(B2381="","",VLOOKUP(B2381,'Base productos'!A$2:H$11812,2,FALSE))</f>
        <v/>
      </c>
      <c r="D2381" s="67" t="str">
        <f>IF(B2381="","",VLOOKUP(B2381,'Base productos'!A$2:H$11812,3,FALSE))</f>
        <v/>
      </c>
      <c r="E2381" s="63" t="str">
        <f>IF(B2381="","",VLOOKUP(B2381,'Base productos'!A$2:H$11812,4,FALSE))</f>
        <v/>
      </c>
      <c r="F2381" s="63" t="str">
        <f>IF(B2381="","",VLOOKUP(B2381,'Base productos'!A$2:H$11812,5,FALSE))</f>
        <v/>
      </c>
      <c r="G2381" s="67" t="str">
        <f>IF(B2381="","",VLOOKUP(B2381,'Base productos'!A$2:H$11812,6,FALSE))</f>
        <v/>
      </c>
      <c r="H2381" s="67" t="str">
        <f>IF(B2381="","",VLOOKUP(B2381,'Base productos'!A$2:H$11812,7,FALSE))</f>
        <v/>
      </c>
      <c r="I2381" s="67" t="str">
        <f>IF(B2381="","",VLOOKUP(B2381,'Base productos'!A$2:H$11812,8,FALSE))</f>
        <v/>
      </c>
      <c r="J2381" s="47"/>
      <c r="K2381" s="48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  <c r="W2381" s="69"/>
      <c r="X2381" s="70"/>
      <c r="Y2381" s="69"/>
      <c r="Z2381" s="70"/>
      <c r="AA2381" s="105"/>
      <c r="AB2381" s="107"/>
      <c r="AC2381" s="106"/>
      <c r="AD2381" s="106"/>
      <c r="AE2381" s="54"/>
      <c r="AF2381" s="104"/>
      <c r="AG2381" s="94"/>
      <c r="AH2381" s="94"/>
      <c r="AI2381"/>
      <c r="AJ2381"/>
      <c r="AM2381" s="13"/>
    </row>
    <row r="2382" spans="1:39" s="8" customFormat="1" ht="24.95" customHeight="1" x14ac:dyDescent="0.25">
      <c r="A2382" s="66" t="str">
        <f t="shared" si="36"/>
        <v/>
      </c>
      <c r="B2382" s="62"/>
      <c r="C2382" s="64" t="str">
        <f>IF(B2382="","",VLOOKUP(B2382,'Base productos'!A$2:H$11812,2,FALSE))</f>
        <v/>
      </c>
      <c r="D2382" s="67" t="str">
        <f>IF(B2382="","",VLOOKUP(B2382,'Base productos'!A$2:H$11812,3,FALSE))</f>
        <v/>
      </c>
      <c r="E2382" s="63" t="str">
        <f>IF(B2382="","",VLOOKUP(B2382,'Base productos'!A$2:H$11812,4,FALSE))</f>
        <v/>
      </c>
      <c r="F2382" s="63" t="str">
        <f>IF(B2382="","",VLOOKUP(B2382,'Base productos'!A$2:H$11812,5,FALSE))</f>
        <v/>
      </c>
      <c r="G2382" s="67" t="str">
        <f>IF(B2382="","",VLOOKUP(B2382,'Base productos'!A$2:H$11812,6,FALSE))</f>
        <v/>
      </c>
      <c r="H2382" s="67" t="str">
        <f>IF(B2382="","",VLOOKUP(B2382,'Base productos'!A$2:H$11812,7,FALSE))</f>
        <v/>
      </c>
      <c r="I2382" s="67" t="str">
        <f>IF(B2382="","",VLOOKUP(B2382,'Base productos'!A$2:H$11812,8,FALSE))</f>
        <v/>
      </c>
      <c r="J2382" s="47"/>
      <c r="K2382" s="48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  <c r="W2382" s="69"/>
      <c r="X2382" s="70"/>
      <c r="Y2382" s="69"/>
      <c r="Z2382" s="70"/>
      <c r="AA2382" s="105"/>
      <c r="AB2382" s="107"/>
      <c r="AC2382" s="106"/>
      <c r="AD2382" s="106"/>
      <c r="AE2382" s="54"/>
      <c r="AF2382" s="104"/>
      <c r="AG2382" s="94"/>
      <c r="AH2382" s="94"/>
      <c r="AI2382"/>
      <c r="AJ2382"/>
      <c r="AM2382" s="13"/>
    </row>
    <row r="2383" spans="1:39" s="8" customFormat="1" ht="24.95" customHeight="1" x14ac:dyDescent="0.25">
      <c r="A2383" s="66" t="str">
        <f t="shared" si="36"/>
        <v/>
      </c>
      <c r="B2383" s="62"/>
      <c r="C2383" s="64" t="str">
        <f>IF(B2383="","",VLOOKUP(B2383,'Base productos'!A$2:H$11812,2,FALSE))</f>
        <v/>
      </c>
      <c r="D2383" s="67" t="str">
        <f>IF(B2383="","",VLOOKUP(B2383,'Base productos'!A$2:H$11812,3,FALSE))</f>
        <v/>
      </c>
      <c r="E2383" s="63" t="str">
        <f>IF(B2383="","",VLOOKUP(B2383,'Base productos'!A$2:H$11812,4,FALSE))</f>
        <v/>
      </c>
      <c r="F2383" s="63" t="str">
        <f>IF(B2383="","",VLOOKUP(B2383,'Base productos'!A$2:H$11812,5,FALSE))</f>
        <v/>
      </c>
      <c r="G2383" s="67" t="str">
        <f>IF(B2383="","",VLOOKUP(B2383,'Base productos'!A$2:H$11812,6,FALSE))</f>
        <v/>
      </c>
      <c r="H2383" s="67" t="str">
        <f>IF(B2383="","",VLOOKUP(B2383,'Base productos'!A$2:H$11812,7,FALSE))</f>
        <v/>
      </c>
      <c r="I2383" s="67" t="str">
        <f>IF(B2383="","",VLOOKUP(B2383,'Base productos'!A$2:H$11812,8,FALSE))</f>
        <v/>
      </c>
      <c r="J2383" s="47"/>
      <c r="K2383" s="48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  <c r="W2383" s="69"/>
      <c r="X2383" s="70"/>
      <c r="Y2383" s="69"/>
      <c r="Z2383" s="70"/>
      <c r="AA2383" s="105"/>
      <c r="AB2383" s="107"/>
      <c r="AC2383" s="106"/>
      <c r="AD2383" s="106"/>
      <c r="AE2383" s="54"/>
      <c r="AF2383" s="104"/>
      <c r="AG2383" s="94"/>
      <c r="AH2383" s="94"/>
      <c r="AI2383"/>
      <c r="AJ2383"/>
      <c r="AM2383" s="13"/>
    </row>
    <row r="2384" spans="1:39" s="8" customFormat="1" ht="24.95" customHeight="1" x14ac:dyDescent="0.25">
      <c r="A2384" s="66" t="str">
        <f t="shared" si="36"/>
        <v/>
      </c>
      <c r="B2384" s="62"/>
      <c r="C2384" s="64" t="str">
        <f>IF(B2384="","",VLOOKUP(B2384,'Base productos'!A$2:H$11812,2,FALSE))</f>
        <v/>
      </c>
      <c r="D2384" s="67" t="str">
        <f>IF(B2384="","",VLOOKUP(B2384,'Base productos'!A$2:H$11812,3,FALSE))</f>
        <v/>
      </c>
      <c r="E2384" s="63" t="str">
        <f>IF(B2384="","",VLOOKUP(B2384,'Base productos'!A$2:H$11812,4,FALSE))</f>
        <v/>
      </c>
      <c r="F2384" s="63" t="str">
        <f>IF(B2384="","",VLOOKUP(B2384,'Base productos'!A$2:H$11812,5,FALSE))</f>
        <v/>
      </c>
      <c r="G2384" s="67" t="str">
        <f>IF(B2384="","",VLOOKUP(B2384,'Base productos'!A$2:H$11812,6,FALSE))</f>
        <v/>
      </c>
      <c r="H2384" s="67" t="str">
        <f>IF(B2384="","",VLOOKUP(B2384,'Base productos'!A$2:H$11812,7,FALSE))</f>
        <v/>
      </c>
      <c r="I2384" s="67" t="str">
        <f>IF(B2384="","",VLOOKUP(B2384,'Base productos'!A$2:H$11812,8,FALSE))</f>
        <v/>
      </c>
      <c r="J2384" s="47"/>
      <c r="K2384" s="48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  <c r="W2384" s="69"/>
      <c r="X2384" s="70"/>
      <c r="Y2384" s="69"/>
      <c r="Z2384" s="70"/>
      <c r="AA2384" s="105"/>
      <c r="AB2384" s="107"/>
      <c r="AC2384" s="106"/>
      <c r="AD2384" s="106"/>
      <c r="AE2384" s="54"/>
      <c r="AF2384" s="104"/>
      <c r="AG2384" s="94"/>
      <c r="AH2384" s="94"/>
      <c r="AI2384"/>
      <c r="AJ2384"/>
      <c r="AM2384" s="13"/>
    </row>
    <row r="2385" spans="1:39" s="8" customFormat="1" ht="24.95" customHeight="1" x14ac:dyDescent="0.25">
      <c r="A2385" s="66" t="str">
        <f t="shared" si="36"/>
        <v/>
      </c>
      <c r="B2385" s="62"/>
      <c r="C2385" s="64" t="str">
        <f>IF(B2385="","",VLOOKUP(B2385,'Base productos'!A$2:H$11812,2,FALSE))</f>
        <v/>
      </c>
      <c r="D2385" s="67" t="str">
        <f>IF(B2385="","",VLOOKUP(B2385,'Base productos'!A$2:H$11812,3,FALSE))</f>
        <v/>
      </c>
      <c r="E2385" s="63" t="str">
        <f>IF(B2385="","",VLOOKUP(B2385,'Base productos'!A$2:H$11812,4,FALSE))</f>
        <v/>
      </c>
      <c r="F2385" s="63" t="str">
        <f>IF(B2385="","",VLOOKUP(B2385,'Base productos'!A$2:H$11812,5,FALSE))</f>
        <v/>
      </c>
      <c r="G2385" s="67" t="str">
        <f>IF(B2385="","",VLOOKUP(B2385,'Base productos'!A$2:H$11812,6,FALSE))</f>
        <v/>
      </c>
      <c r="H2385" s="67" t="str">
        <f>IF(B2385="","",VLOOKUP(B2385,'Base productos'!A$2:H$11812,7,FALSE))</f>
        <v/>
      </c>
      <c r="I2385" s="67" t="str">
        <f>IF(B2385="","",VLOOKUP(B2385,'Base productos'!A$2:H$11812,8,FALSE))</f>
        <v/>
      </c>
      <c r="J2385" s="47"/>
      <c r="K2385" s="48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  <c r="W2385" s="69"/>
      <c r="X2385" s="70"/>
      <c r="Y2385" s="69"/>
      <c r="Z2385" s="70"/>
      <c r="AA2385" s="105"/>
      <c r="AB2385" s="107"/>
      <c r="AC2385" s="106"/>
      <c r="AD2385" s="106"/>
      <c r="AE2385" s="54"/>
      <c r="AF2385" s="104"/>
      <c r="AG2385" s="94"/>
      <c r="AH2385" s="94"/>
      <c r="AI2385"/>
      <c r="AJ2385"/>
      <c r="AM2385" s="13"/>
    </row>
    <row r="2386" spans="1:39" s="8" customFormat="1" ht="24.95" customHeight="1" x14ac:dyDescent="0.25">
      <c r="A2386" s="66" t="str">
        <f t="shared" si="36"/>
        <v/>
      </c>
      <c r="B2386" s="62"/>
      <c r="C2386" s="64" t="str">
        <f>IF(B2386="","",VLOOKUP(B2386,'Base productos'!A$2:H$11812,2,FALSE))</f>
        <v/>
      </c>
      <c r="D2386" s="67" t="str">
        <f>IF(B2386="","",VLOOKUP(B2386,'Base productos'!A$2:H$11812,3,FALSE))</f>
        <v/>
      </c>
      <c r="E2386" s="63" t="str">
        <f>IF(B2386="","",VLOOKUP(B2386,'Base productos'!A$2:H$11812,4,FALSE))</f>
        <v/>
      </c>
      <c r="F2386" s="63" t="str">
        <f>IF(B2386="","",VLOOKUP(B2386,'Base productos'!A$2:H$11812,5,FALSE))</f>
        <v/>
      </c>
      <c r="G2386" s="67" t="str">
        <f>IF(B2386="","",VLOOKUP(B2386,'Base productos'!A$2:H$11812,6,FALSE))</f>
        <v/>
      </c>
      <c r="H2386" s="67" t="str">
        <f>IF(B2386="","",VLOOKUP(B2386,'Base productos'!A$2:H$11812,7,FALSE))</f>
        <v/>
      </c>
      <c r="I2386" s="67" t="str">
        <f>IF(B2386="","",VLOOKUP(B2386,'Base productos'!A$2:H$11812,8,FALSE))</f>
        <v/>
      </c>
      <c r="J2386" s="47"/>
      <c r="K2386" s="48"/>
      <c r="L2386" s="69"/>
      <c r="M2386" s="69"/>
      <c r="N2386" s="69"/>
      <c r="O2386" s="69"/>
      <c r="P2386" s="69"/>
      <c r="Q2386" s="69"/>
      <c r="R2386" s="69"/>
      <c r="S2386" s="69"/>
      <c r="T2386" s="69"/>
      <c r="U2386" s="69"/>
      <c r="V2386" s="69"/>
      <c r="W2386" s="69"/>
      <c r="X2386" s="70"/>
      <c r="Y2386" s="69"/>
      <c r="Z2386" s="70"/>
      <c r="AA2386" s="105"/>
      <c r="AB2386" s="107"/>
      <c r="AC2386" s="106"/>
      <c r="AD2386" s="106"/>
      <c r="AE2386" s="54"/>
      <c r="AF2386" s="104"/>
      <c r="AG2386" s="94"/>
      <c r="AH2386" s="94"/>
      <c r="AI2386"/>
      <c r="AJ2386"/>
      <c r="AM2386" s="13"/>
    </row>
    <row r="2387" spans="1:39" s="8" customFormat="1" ht="24.95" customHeight="1" x14ac:dyDescent="0.25">
      <c r="A2387" s="66" t="str">
        <f t="shared" si="36"/>
        <v/>
      </c>
      <c r="B2387" s="62"/>
      <c r="C2387" s="64" t="str">
        <f>IF(B2387="","",VLOOKUP(B2387,'Base productos'!A$2:H$11812,2,FALSE))</f>
        <v/>
      </c>
      <c r="D2387" s="67" t="str">
        <f>IF(B2387="","",VLOOKUP(B2387,'Base productos'!A$2:H$11812,3,FALSE))</f>
        <v/>
      </c>
      <c r="E2387" s="63" t="str">
        <f>IF(B2387="","",VLOOKUP(B2387,'Base productos'!A$2:H$11812,4,FALSE))</f>
        <v/>
      </c>
      <c r="F2387" s="63" t="str">
        <f>IF(B2387="","",VLOOKUP(B2387,'Base productos'!A$2:H$11812,5,FALSE))</f>
        <v/>
      </c>
      <c r="G2387" s="67" t="str">
        <f>IF(B2387="","",VLOOKUP(B2387,'Base productos'!A$2:H$11812,6,FALSE))</f>
        <v/>
      </c>
      <c r="H2387" s="67" t="str">
        <f>IF(B2387="","",VLOOKUP(B2387,'Base productos'!A$2:H$11812,7,FALSE))</f>
        <v/>
      </c>
      <c r="I2387" s="67" t="str">
        <f>IF(B2387="","",VLOOKUP(B2387,'Base productos'!A$2:H$11812,8,FALSE))</f>
        <v/>
      </c>
      <c r="J2387" s="47"/>
      <c r="K2387" s="48"/>
      <c r="L2387" s="69"/>
      <c r="M2387" s="69"/>
      <c r="N2387" s="69"/>
      <c r="O2387" s="69"/>
      <c r="P2387" s="69"/>
      <c r="Q2387" s="69"/>
      <c r="R2387" s="69"/>
      <c r="S2387" s="69"/>
      <c r="T2387" s="69"/>
      <c r="U2387" s="69"/>
      <c r="V2387" s="69"/>
      <c r="W2387" s="69"/>
      <c r="X2387" s="70"/>
      <c r="Y2387" s="69"/>
      <c r="Z2387" s="70"/>
      <c r="AA2387" s="105"/>
      <c r="AB2387" s="107"/>
      <c r="AC2387" s="106"/>
      <c r="AD2387" s="106"/>
      <c r="AE2387" s="54"/>
      <c r="AF2387" s="104"/>
      <c r="AG2387" s="94"/>
      <c r="AH2387" s="94"/>
      <c r="AI2387"/>
      <c r="AJ2387"/>
      <c r="AM2387" s="13"/>
    </row>
    <row r="2388" spans="1:39" s="8" customFormat="1" ht="24.95" customHeight="1" x14ac:dyDescent="0.25">
      <c r="A2388" s="66" t="str">
        <f t="shared" si="36"/>
        <v/>
      </c>
      <c r="B2388" s="62"/>
      <c r="C2388" s="64" t="str">
        <f>IF(B2388="","",VLOOKUP(B2388,'Base productos'!A$2:H$11812,2,FALSE))</f>
        <v/>
      </c>
      <c r="D2388" s="67" t="str">
        <f>IF(B2388="","",VLOOKUP(B2388,'Base productos'!A$2:H$11812,3,FALSE))</f>
        <v/>
      </c>
      <c r="E2388" s="63" t="str">
        <f>IF(B2388="","",VLOOKUP(B2388,'Base productos'!A$2:H$11812,4,FALSE))</f>
        <v/>
      </c>
      <c r="F2388" s="63" t="str">
        <f>IF(B2388="","",VLOOKUP(B2388,'Base productos'!A$2:H$11812,5,FALSE))</f>
        <v/>
      </c>
      <c r="G2388" s="67" t="str">
        <f>IF(B2388="","",VLOOKUP(B2388,'Base productos'!A$2:H$11812,6,FALSE))</f>
        <v/>
      </c>
      <c r="H2388" s="67" t="str">
        <f>IF(B2388="","",VLOOKUP(B2388,'Base productos'!A$2:H$11812,7,FALSE))</f>
        <v/>
      </c>
      <c r="I2388" s="67" t="str">
        <f>IF(B2388="","",VLOOKUP(B2388,'Base productos'!A$2:H$11812,8,FALSE))</f>
        <v/>
      </c>
      <c r="J2388" s="47"/>
      <c r="K2388" s="48"/>
      <c r="L2388" s="69"/>
      <c r="M2388" s="69"/>
      <c r="N2388" s="69"/>
      <c r="O2388" s="69"/>
      <c r="P2388" s="69"/>
      <c r="Q2388" s="69"/>
      <c r="R2388" s="69"/>
      <c r="S2388" s="69"/>
      <c r="T2388" s="69"/>
      <c r="U2388" s="69"/>
      <c r="V2388" s="69"/>
      <c r="W2388" s="69"/>
      <c r="X2388" s="70"/>
      <c r="Y2388" s="69"/>
      <c r="Z2388" s="70"/>
      <c r="AA2388" s="105"/>
      <c r="AB2388" s="107"/>
      <c r="AC2388" s="106"/>
      <c r="AD2388" s="106"/>
      <c r="AE2388" s="54"/>
      <c r="AF2388" s="104"/>
      <c r="AG2388" s="94"/>
      <c r="AH2388" s="94"/>
      <c r="AI2388"/>
      <c r="AJ2388"/>
      <c r="AM2388" s="13"/>
    </row>
    <row r="2389" spans="1:39" s="8" customFormat="1" ht="24.95" customHeight="1" x14ac:dyDescent="0.25">
      <c r="A2389" s="66" t="str">
        <f t="shared" si="36"/>
        <v/>
      </c>
      <c r="B2389" s="62"/>
      <c r="C2389" s="64" t="str">
        <f>IF(B2389="","",VLOOKUP(B2389,'Base productos'!A$2:H$11812,2,FALSE))</f>
        <v/>
      </c>
      <c r="D2389" s="67" t="str">
        <f>IF(B2389="","",VLOOKUP(B2389,'Base productos'!A$2:H$11812,3,FALSE))</f>
        <v/>
      </c>
      <c r="E2389" s="63" t="str">
        <f>IF(B2389="","",VLOOKUP(B2389,'Base productos'!A$2:H$11812,4,FALSE))</f>
        <v/>
      </c>
      <c r="F2389" s="63" t="str">
        <f>IF(B2389="","",VLOOKUP(B2389,'Base productos'!A$2:H$11812,5,FALSE))</f>
        <v/>
      </c>
      <c r="G2389" s="67" t="str">
        <f>IF(B2389="","",VLOOKUP(B2389,'Base productos'!A$2:H$11812,6,FALSE))</f>
        <v/>
      </c>
      <c r="H2389" s="67" t="str">
        <f>IF(B2389="","",VLOOKUP(B2389,'Base productos'!A$2:H$11812,7,FALSE))</f>
        <v/>
      </c>
      <c r="I2389" s="67" t="str">
        <f>IF(B2389="","",VLOOKUP(B2389,'Base productos'!A$2:H$11812,8,FALSE))</f>
        <v/>
      </c>
      <c r="J2389" s="47"/>
      <c r="K2389" s="48"/>
      <c r="L2389" s="69"/>
      <c r="M2389" s="69"/>
      <c r="N2389" s="69"/>
      <c r="O2389" s="69"/>
      <c r="P2389" s="69"/>
      <c r="Q2389" s="69"/>
      <c r="R2389" s="69"/>
      <c r="S2389" s="69"/>
      <c r="T2389" s="69"/>
      <c r="U2389" s="69"/>
      <c r="V2389" s="69"/>
      <c r="W2389" s="69"/>
      <c r="X2389" s="70"/>
      <c r="Y2389" s="69"/>
      <c r="Z2389" s="70"/>
      <c r="AA2389" s="105"/>
      <c r="AB2389" s="107"/>
      <c r="AC2389" s="106"/>
      <c r="AD2389" s="106"/>
      <c r="AE2389" s="54"/>
      <c r="AF2389" s="104"/>
      <c r="AG2389" s="94"/>
      <c r="AH2389" s="94"/>
      <c r="AI2389"/>
      <c r="AJ2389"/>
      <c r="AM2389" s="13"/>
    </row>
    <row r="2390" spans="1:39" s="8" customFormat="1" ht="24.95" customHeight="1" x14ac:dyDescent="0.25">
      <c r="A2390" s="66" t="str">
        <f t="shared" si="36"/>
        <v/>
      </c>
      <c r="B2390" s="62"/>
      <c r="C2390" s="64" t="str">
        <f>IF(B2390="","",VLOOKUP(B2390,'Base productos'!A$2:H$11812,2,FALSE))</f>
        <v/>
      </c>
      <c r="D2390" s="67" t="str">
        <f>IF(B2390="","",VLOOKUP(B2390,'Base productos'!A$2:H$11812,3,FALSE))</f>
        <v/>
      </c>
      <c r="E2390" s="63" t="str">
        <f>IF(B2390="","",VLOOKUP(B2390,'Base productos'!A$2:H$11812,4,FALSE))</f>
        <v/>
      </c>
      <c r="F2390" s="63" t="str">
        <f>IF(B2390="","",VLOOKUP(B2390,'Base productos'!A$2:H$11812,5,FALSE))</f>
        <v/>
      </c>
      <c r="G2390" s="67" t="str">
        <f>IF(B2390="","",VLOOKUP(B2390,'Base productos'!A$2:H$11812,6,FALSE))</f>
        <v/>
      </c>
      <c r="H2390" s="67" t="str">
        <f>IF(B2390="","",VLOOKUP(B2390,'Base productos'!A$2:H$11812,7,FALSE))</f>
        <v/>
      </c>
      <c r="I2390" s="67" t="str">
        <f>IF(B2390="","",VLOOKUP(B2390,'Base productos'!A$2:H$11812,8,FALSE))</f>
        <v/>
      </c>
      <c r="J2390" s="47"/>
      <c r="K2390" s="48"/>
      <c r="L2390" s="69"/>
      <c r="M2390" s="69"/>
      <c r="N2390" s="69"/>
      <c r="O2390" s="69"/>
      <c r="P2390" s="69"/>
      <c r="Q2390" s="69"/>
      <c r="R2390" s="69"/>
      <c r="S2390" s="69"/>
      <c r="T2390" s="69"/>
      <c r="U2390" s="69"/>
      <c r="V2390" s="69"/>
      <c r="W2390" s="69"/>
      <c r="X2390" s="70"/>
      <c r="Y2390" s="69"/>
      <c r="Z2390" s="70"/>
      <c r="AA2390" s="105"/>
      <c r="AB2390" s="107"/>
      <c r="AC2390" s="106"/>
      <c r="AD2390" s="106"/>
      <c r="AE2390" s="54"/>
      <c r="AF2390" s="104"/>
      <c r="AG2390" s="94"/>
      <c r="AH2390" s="94"/>
      <c r="AI2390"/>
      <c r="AJ2390"/>
      <c r="AM2390" s="13"/>
    </row>
    <row r="2391" spans="1:39" s="8" customFormat="1" ht="24.95" customHeight="1" x14ac:dyDescent="0.25">
      <c r="A2391" s="66" t="str">
        <f t="shared" si="36"/>
        <v/>
      </c>
      <c r="B2391" s="62"/>
      <c r="C2391" s="64" t="str">
        <f>IF(B2391="","",VLOOKUP(B2391,'Base productos'!A$2:H$11812,2,FALSE))</f>
        <v/>
      </c>
      <c r="D2391" s="67" t="str">
        <f>IF(B2391="","",VLOOKUP(B2391,'Base productos'!A$2:H$11812,3,FALSE))</f>
        <v/>
      </c>
      <c r="E2391" s="63" t="str">
        <f>IF(B2391="","",VLOOKUP(B2391,'Base productos'!A$2:H$11812,4,FALSE))</f>
        <v/>
      </c>
      <c r="F2391" s="63" t="str">
        <f>IF(B2391="","",VLOOKUP(B2391,'Base productos'!A$2:H$11812,5,FALSE))</f>
        <v/>
      </c>
      <c r="G2391" s="67" t="str">
        <f>IF(B2391="","",VLOOKUP(B2391,'Base productos'!A$2:H$11812,6,FALSE))</f>
        <v/>
      </c>
      <c r="H2391" s="67" t="str">
        <f>IF(B2391="","",VLOOKUP(B2391,'Base productos'!A$2:H$11812,7,FALSE))</f>
        <v/>
      </c>
      <c r="I2391" s="67" t="str">
        <f>IF(B2391="","",VLOOKUP(B2391,'Base productos'!A$2:H$11812,8,FALSE))</f>
        <v/>
      </c>
      <c r="J2391" s="47"/>
      <c r="K2391" s="48"/>
      <c r="L2391" s="69"/>
      <c r="M2391" s="69"/>
      <c r="N2391" s="69"/>
      <c r="O2391" s="69"/>
      <c r="P2391" s="69"/>
      <c r="Q2391" s="69"/>
      <c r="R2391" s="69"/>
      <c r="S2391" s="69"/>
      <c r="T2391" s="69"/>
      <c r="U2391" s="69"/>
      <c r="V2391" s="69"/>
      <c r="W2391" s="69"/>
      <c r="X2391" s="70"/>
      <c r="Y2391" s="69"/>
      <c r="Z2391" s="70"/>
      <c r="AA2391" s="105"/>
      <c r="AB2391" s="107"/>
      <c r="AC2391" s="106"/>
      <c r="AD2391" s="106"/>
      <c r="AE2391" s="54"/>
      <c r="AF2391" s="104"/>
      <c r="AG2391" s="94"/>
      <c r="AH2391" s="94"/>
      <c r="AI2391"/>
      <c r="AJ2391"/>
      <c r="AM2391" s="13"/>
    </row>
    <row r="2392" spans="1:39" s="8" customFormat="1" ht="24.95" customHeight="1" x14ac:dyDescent="0.25">
      <c r="A2392" s="66" t="str">
        <f t="shared" si="36"/>
        <v/>
      </c>
      <c r="B2392" s="62"/>
      <c r="C2392" s="64" t="str">
        <f>IF(B2392="","",VLOOKUP(B2392,'Base productos'!A$2:H$11812,2,FALSE))</f>
        <v/>
      </c>
      <c r="D2392" s="67" t="str">
        <f>IF(B2392="","",VLOOKUP(B2392,'Base productos'!A$2:H$11812,3,FALSE))</f>
        <v/>
      </c>
      <c r="E2392" s="63" t="str">
        <f>IF(B2392="","",VLOOKUP(B2392,'Base productos'!A$2:H$11812,4,FALSE))</f>
        <v/>
      </c>
      <c r="F2392" s="63" t="str">
        <f>IF(B2392="","",VLOOKUP(B2392,'Base productos'!A$2:H$11812,5,FALSE))</f>
        <v/>
      </c>
      <c r="G2392" s="67" t="str">
        <f>IF(B2392="","",VLOOKUP(B2392,'Base productos'!A$2:H$11812,6,FALSE))</f>
        <v/>
      </c>
      <c r="H2392" s="67" t="str">
        <f>IF(B2392="","",VLOOKUP(B2392,'Base productos'!A$2:H$11812,7,FALSE))</f>
        <v/>
      </c>
      <c r="I2392" s="67" t="str">
        <f>IF(B2392="","",VLOOKUP(B2392,'Base productos'!A$2:H$11812,8,FALSE))</f>
        <v/>
      </c>
      <c r="J2392" s="47"/>
      <c r="K2392" s="48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  <c r="W2392" s="69"/>
      <c r="X2392" s="70"/>
      <c r="Y2392" s="69"/>
      <c r="Z2392" s="70"/>
      <c r="AA2392" s="105"/>
      <c r="AB2392" s="107"/>
      <c r="AC2392" s="106"/>
      <c r="AD2392" s="106"/>
      <c r="AE2392" s="54"/>
      <c r="AF2392" s="104"/>
      <c r="AG2392" s="94"/>
      <c r="AH2392" s="94"/>
      <c r="AI2392"/>
      <c r="AJ2392"/>
      <c r="AM2392" s="13"/>
    </row>
    <row r="2393" spans="1:39" s="8" customFormat="1" ht="24.95" customHeight="1" x14ac:dyDescent="0.25">
      <c r="A2393" s="66" t="str">
        <f t="shared" ref="A2393:A2456" si="37">IF(A2392="","",IF(B2393="","",A2392))</f>
        <v/>
      </c>
      <c r="B2393" s="62"/>
      <c r="C2393" s="64" t="str">
        <f>IF(B2393="","",VLOOKUP(B2393,'Base productos'!A$2:H$11812,2,FALSE))</f>
        <v/>
      </c>
      <c r="D2393" s="67" t="str">
        <f>IF(B2393="","",VLOOKUP(B2393,'Base productos'!A$2:H$11812,3,FALSE))</f>
        <v/>
      </c>
      <c r="E2393" s="63" t="str">
        <f>IF(B2393="","",VLOOKUP(B2393,'Base productos'!A$2:H$11812,4,FALSE))</f>
        <v/>
      </c>
      <c r="F2393" s="63" t="str">
        <f>IF(B2393="","",VLOOKUP(B2393,'Base productos'!A$2:H$11812,5,FALSE))</f>
        <v/>
      </c>
      <c r="G2393" s="67" t="str">
        <f>IF(B2393="","",VLOOKUP(B2393,'Base productos'!A$2:H$11812,6,FALSE))</f>
        <v/>
      </c>
      <c r="H2393" s="67" t="str">
        <f>IF(B2393="","",VLOOKUP(B2393,'Base productos'!A$2:H$11812,7,FALSE))</f>
        <v/>
      </c>
      <c r="I2393" s="67" t="str">
        <f>IF(B2393="","",VLOOKUP(B2393,'Base productos'!A$2:H$11812,8,FALSE))</f>
        <v/>
      </c>
      <c r="J2393" s="47"/>
      <c r="K2393" s="48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  <c r="X2393" s="70"/>
      <c r="Y2393" s="69"/>
      <c r="Z2393" s="70"/>
      <c r="AA2393" s="105"/>
      <c r="AB2393" s="107"/>
      <c r="AC2393" s="106"/>
      <c r="AD2393" s="106"/>
      <c r="AE2393" s="54"/>
      <c r="AF2393" s="104"/>
      <c r="AG2393" s="94"/>
      <c r="AH2393" s="94"/>
      <c r="AI2393"/>
      <c r="AJ2393"/>
      <c r="AM2393" s="13"/>
    </row>
    <row r="2394" spans="1:39" s="8" customFormat="1" ht="24.95" customHeight="1" x14ac:dyDescent="0.25">
      <c r="A2394" s="66" t="str">
        <f t="shared" si="37"/>
        <v/>
      </c>
      <c r="B2394" s="62"/>
      <c r="C2394" s="64" t="str">
        <f>IF(B2394="","",VLOOKUP(B2394,'Base productos'!A$2:H$11812,2,FALSE))</f>
        <v/>
      </c>
      <c r="D2394" s="67" t="str">
        <f>IF(B2394="","",VLOOKUP(B2394,'Base productos'!A$2:H$11812,3,FALSE))</f>
        <v/>
      </c>
      <c r="E2394" s="63" t="str">
        <f>IF(B2394="","",VLOOKUP(B2394,'Base productos'!A$2:H$11812,4,FALSE))</f>
        <v/>
      </c>
      <c r="F2394" s="63" t="str">
        <f>IF(B2394="","",VLOOKUP(B2394,'Base productos'!A$2:H$11812,5,FALSE))</f>
        <v/>
      </c>
      <c r="G2394" s="67" t="str">
        <f>IF(B2394="","",VLOOKUP(B2394,'Base productos'!A$2:H$11812,6,FALSE))</f>
        <v/>
      </c>
      <c r="H2394" s="67" t="str">
        <f>IF(B2394="","",VLOOKUP(B2394,'Base productos'!A$2:H$11812,7,FALSE))</f>
        <v/>
      </c>
      <c r="I2394" s="67" t="str">
        <f>IF(B2394="","",VLOOKUP(B2394,'Base productos'!A$2:H$11812,8,FALSE))</f>
        <v/>
      </c>
      <c r="J2394" s="47"/>
      <c r="K2394" s="48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  <c r="W2394" s="69"/>
      <c r="X2394" s="70"/>
      <c r="Y2394" s="69"/>
      <c r="Z2394" s="70"/>
      <c r="AA2394" s="105"/>
      <c r="AB2394" s="107"/>
      <c r="AC2394" s="106"/>
      <c r="AD2394" s="106"/>
      <c r="AE2394" s="54"/>
      <c r="AF2394" s="104"/>
      <c r="AG2394" s="94"/>
      <c r="AH2394" s="94"/>
      <c r="AI2394"/>
      <c r="AJ2394"/>
      <c r="AM2394" s="13"/>
    </row>
    <row r="2395" spans="1:39" s="8" customFormat="1" ht="24.95" customHeight="1" x14ac:dyDescent="0.25">
      <c r="A2395" s="66" t="str">
        <f t="shared" si="37"/>
        <v/>
      </c>
      <c r="B2395" s="62"/>
      <c r="C2395" s="64" t="str">
        <f>IF(B2395="","",VLOOKUP(B2395,'Base productos'!A$2:H$11812,2,FALSE))</f>
        <v/>
      </c>
      <c r="D2395" s="67" t="str">
        <f>IF(B2395="","",VLOOKUP(B2395,'Base productos'!A$2:H$11812,3,FALSE))</f>
        <v/>
      </c>
      <c r="E2395" s="63" t="str">
        <f>IF(B2395="","",VLOOKUP(B2395,'Base productos'!A$2:H$11812,4,FALSE))</f>
        <v/>
      </c>
      <c r="F2395" s="63" t="str">
        <f>IF(B2395="","",VLOOKUP(B2395,'Base productos'!A$2:H$11812,5,FALSE))</f>
        <v/>
      </c>
      <c r="G2395" s="67" t="str">
        <f>IF(B2395="","",VLOOKUP(B2395,'Base productos'!A$2:H$11812,6,FALSE))</f>
        <v/>
      </c>
      <c r="H2395" s="67" t="str">
        <f>IF(B2395="","",VLOOKUP(B2395,'Base productos'!A$2:H$11812,7,FALSE))</f>
        <v/>
      </c>
      <c r="I2395" s="67" t="str">
        <f>IF(B2395="","",VLOOKUP(B2395,'Base productos'!A$2:H$11812,8,FALSE))</f>
        <v/>
      </c>
      <c r="J2395" s="47"/>
      <c r="K2395" s="48"/>
      <c r="L2395" s="69"/>
      <c r="M2395" s="69"/>
      <c r="N2395" s="69"/>
      <c r="O2395" s="69"/>
      <c r="P2395" s="69"/>
      <c r="Q2395" s="69"/>
      <c r="R2395" s="69"/>
      <c r="S2395" s="69"/>
      <c r="T2395" s="69"/>
      <c r="U2395" s="69"/>
      <c r="V2395" s="69"/>
      <c r="W2395" s="69"/>
      <c r="X2395" s="70"/>
      <c r="Y2395" s="69"/>
      <c r="Z2395" s="70"/>
      <c r="AA2395" s="105"/>
      <c r="AB2395" s="107"/>
      <c r="AC2395" s="106"/>
      <c r="AD2395" s="106"/>
      <c r="AE2395" s="54"/>
      <c r="AF2395" s="104"/>
      <c r="AG2395" s="94"/>
      <c r="AH2395" s="94"/>
      <c r="AI2395"/>
      <c r="AJ2395"/>
      <c r="AM2395" s="13"/>
    </row>
    <row r="2396" spans="1:39" s="8" customFormat="1" ht="24.95" customHeight="1" x14ac:dyDescent="0.25">
      <c r="A2396" s="66" t="str">
        <f t="shared" si="37"/>
        <v/>
      </c>
      <c r="B2396" s="62"/>
      <c r="C2396" s="64" t="str">
        <f>IF(B2396="","",VLOOKUP(B2396,'Base productos'!A$2:H$11812,2,FALSE))</f>
        <v/>
      </c>
      <c r="D2396" s="67" t="str">
        <f>IF(B2396="","",VLOOKUP(B2396,'Base productos'!A$2:H$11812,3,FALSE))</f>
        <v/>
      </c>
      <c r="E2396" s="63" t="str">
        <f>IF(B2396="","",VLOOKUP(B2396,'Base productos'!A$2:H$11812,4,FALSE))</f>
        <v/>
      </c>
      <c r="F2396" s="63" t="str">
        <f>IF(B2396="","",VLOOKUP(B2396,'Base productos'!A$2:H$11812,5,FALSE))</f>
        <v/>
      </c>
      <c r="G2396" s="67" t="str">
        <f>IF(B2396="","",VLOOKUP(B2396,'Base productos'!A$2:H$11812,6,FALSE))</f>
        <v/>
      </c>
      <c r="H2396" s="67" t="str">
        <f>IF(B2396="","",VLOOKUP(B2396,'Base productos'!A$2:H$11812,7,FALSE))</f>
        <v/>
      </c>
      <c r="I2396" s="67" t="str">
        <f>IF(B2396="","",VLOOKUP(B2396,'Base productos'!A$2:H$11812,8,FALSE))</f>
        <v/>
      </c>
      <c r="J2396" s="47"/>
      <c r="K2396" s="48"/>
      <c r="L2396" s="69"/>
      <c r="M2396" s="69"/>
      <c r="N2396" s="69"/>
      <c r="O2396" s="69"/>
      <c r="P2396" s="69"/>
      <c r="Q2396" s="69"/>
      <c r="R2396" s="69"/>
      <c r="S2396" s="69"/>
      <c r="T2396" s="69"/>
      <c r="U2396" s="69"/>
      <c r="V2396" s="69"/>
      <c r="W2396" s="69"/>
      <c r="X2396" s="70"/>
      <c r="Y2396" s="69"/>
      <c r="Z2396" s="70"/>
      <c r="AA2396" s="105"/>
      <c r="AB2396" s="107"/>
      <c r="AC2396" s="106"/>
      <c r="AD2396" s="106"/>
      <c r="AE2396" s="54"/>
      <c r="AF2396" s="104"/>
      <c r="AG2396" s="94"/>
      <c r="AH2396" s="94"/>
      <c r="AI2396"/>
      <c r="AJ2396"/>
      <c r="AM2396" s="13"/>
    </row>
    <row r="2397" spans="1:39" s="8" customFormat="1" ht="24.95" customHeight="1" x14ac:dyDescent="0.25">
      <c r="A2397" s="66" t="str">
        <f t="shared" si="37"/>
        <v/>
      </c>
      <c r="B2397" s="62"/>
      <c r="C2397" s="64" t="str">
        <f>IF(B2397="","",VLOOKUP(B2397,'Base productos'!A$2:H$11812,2,FALSE))</f>
        <v/>
      </c>
      <c r="D2397" s="67" t="str">
        <f>IF(B2397="","",VLOOKUP(B2397,'Base productos'!A$2:H$11812,3,FALSE))</f>
        <v/>
      </c>
      <c r="E2397" s="63" t="str">
        <f>IF(B2397="","",VLOOKUP(B2397,'Base productos'!A$2:H$11812,4,FALSE))</f>
        <v/>
      </c>
      <c r="F2397" s="63" t="str">
        <f>IF(B2397="","",VLOOKUP(B2397,'Base productos'!A$2:H$11812,5,FALSE))</f>
        <v/>
      </c>
      <c r="G2397" s="67" t="str">
        <f>IF(B2397="","",VLOOKUP(B2397,'Base productos'!A$2:H$11812,6,FALSE))</f>
        <v/>
      </c>
      <c r="H2397" s="67" t="str">
        <f>IF(B2397="","",VLOOKUP(B2397,'Base productos'!A$2:H$11812,7,FALSE))</f>
        <v/>
      </c>
      <c r="I2397" s="67" t="str">
        <f>IF(B2397="","",VLOOKUP(B2397,'Base productos'!A$2:H$11812,8,FALSE))</f>
        <v/>
      </c>
      <c r="J2397" s="47"/>
      <c r="K2397" s="48"/>
      <c r="L2397" s="69"/>
      <c r="M2397" s="69"/>
      <c r="N2397" s="69"/>
      <c r="O2397" s="69"/>
      <c r="P2397" s="69"/>
      <c r="Q2397" s="69"/>
      <c r="R2397" s="69"/>
      <c r="S2397" s="69"/>
      <c r="T2397" s="69"/>
      <c r="U2397" s="69"/>
      <c r="V2397" s="69"/>
      <c r="W2397" s="69"/>
      <c r="X2397" s="70"/>
      <c r="Y2397" s="69"/>
      <c r="Z2397" s="70"/>
      <c r="AA2397" s="105"/>
      <c r="AB2397" s="107"/>
      <c r="AC2397" s="106"/>
      <c r="AD2397" s="106"/>
      <c r="AE2397" s="54"/>
      <c r="AF2397" s="104"/>
      <c r="AG2397" s="94"/>
      <c r="AH2397" s="94"/>
      <c r="AI2397"/>
      <c r="AJ2397"/>
      <c r="AM2397" s="13"/>
    </row>
    <row r="2398" spans="1:39" s="8" customFormat="1" ht="24.95" customHeight="1" x14ac:dyDescent="0.25">
      <c r="A2398" s="66" t="str">
        <f t="shared" si="37"/>
        <v/>
      </c>
      <c r="B2398" s="62"/>
      <c r="C2398" s="64" t="str">
        <f>IF(B2398="","",VLOOKUP(B2398,'Base productos'!A$2:H$11812,2,FALSE))</f>
        <v/>
      </c>
      <c r="D2398" s="67" t="str">
        <f>IF(B2398="","",VLOOKUP(B2398,'Base productos'!A$2:H$11812,3,FALSE))</f>
        <v/>
      </c>
      <c r="E2398" s="63" t="str">
        <f>IF(B2398="","",VLOOKUP(B2398,'Base productos'!A$2:H$11812,4,FALSE))</f>
        <v/>
      </c>
      <c r="F2398" s="63" t="str">
        <f>IF(B2398="","",VLOOKUP(B2398,'Base productos'!A$2:H$11812,5,FALSE))</f>
        <v/>
      </c>
      <c r="G2398" s="67" t="str">
        <f>IF(B2398="","",VLOOKUP(B2398,'Base productos'!A$2:H$11812,6,FALSE))</f>
        <v/>
      </c>
      <c r="H2398" s="67" t="str">
        <f>IF(B2398="","",VLOOKUP(B2398,'Base productos'!A$2:H$11812,7,FALSE))</f>
        <v/>
      </c>
      <c r="I2398" s="67" t="str">
        <f>IF(B2398="","",VLOOKUP(B2398,'Base productos'!A$2:H$11812,8,FALSE))</f>
        <v/>
      </c>
      <c r="J2398" s="47"/>
      <c r="K2398" s="48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  <c r="W2398" s="69"/>
      <c r="X2398" s="70"/>
      <c r="Y2398" s="69"/>
      <c r="Z2398" s="70"/>
      <c r="AA2398" s="105"/>
      <c r="AB2398" s="107"/>
      <c r="AC2398" s="106"/>
      <c r="AD2398" s="106"/>
      <c r="AE2398" s="54"/>
      <c r="AF2398" s="104"/>
      <c r="AG2398" s="94"/>
      <c r="AH2398" s="94"/>
      <c r="AI2398"/>
      <c r="AJ2398"/>
      <c r="AM2398" s="13"/>
    </row>
    <row r="2399" spans="1:39" s="8" customFormat="1" ht="24.95" customHeight="1" x14ac:dyDescent="0.25">
      <c r="A2399" s="66" t="str">
        <f t="shared" si="37"/>
        <v/>
      </c>
      <c r="B2399" s="62"/>
      <c r="C2399" s="64" t="str">
        <f>IF(B2399="","",VLOOKUP(B2399,'Base productos'!A$2:H$11812,2,FALSE))</f>
        <v/>
      </c>
      <c r="D2399" s="67" t="str">
        <f>IF(B2399="","",VLOOKUP(B2399,'Base productos'!A$2:H$11812,3,FALSE))</f>
        <v/>
      </c>
      <c r="E2399" s="63" t="str">
        <f>IF(B2399="","",VLOOKUP(B2399,'Base productos'!A$2:H$11812,4,FALSE))</f>
        <v/>
      </c>
      <c r="F2399" s="63" t="str">
        <f>IF(B2399="","",VLOOKUP(B2399,'Base productos'!A$2:H$11812,5,FALSE))</f>
        <v/>
      </c>
      <c r="G2399" s="67" t="str">
        <f>IF(B2399="","",VLOOKUP(B2399,'Base productos'!A$2:H$11812,6,FALSE))</f>
        <v/>
      </c>
      <c r="H2399" s="67" t="str">
        <f>IF(B2399="","",VLOOKUP(B2399,'Base productos'!A$2:H$11812,7,FALSE))</f>
        <v/>
      </c>
      <c r="I2399" s="67" t="str">
        <f>IF(B2399="","",VLOOKUP(B2399,'Base productos'!A$2:H$11812,8,FALSE))</f>
        <v/>
      </c>
      <c r="J2399" s="47"/>
      <c r="K2399" s="48"/>
      <c r="L2399" s="69"/>
      <c r="M2399" s="69"/>
      <c r="N2399" s="69"/>
      <c r="O2399" s="69"/>
      <c r="P2399" s="69"/>
      <c r="Q2399" s="69"/>
      <c r="R2399" s="69"/>
      <c r="S2399" s="69"/>
      <c r="T2399" s="69"/>
      <c r="U2399" s="69"/>
      <c r="V2399" s="69"/>
      <c r="W2399" s="69"/>
      <c r="X2399" s="70"/>
      <c r="Y2399" s="69"/>
      <c r="Z2399" s="70"/>
      <c r="AA2399" s="105"/>
      <c r="AB2399" s="107"/>
      <c r="AC2399" s="106"/>
      <c r="AD2399" s="106"/>
      <c r="AE2399" s="54"/>
      <c r="AF2399" s="104"/>
      <c r="AG2399" s="94"/>
      <c r="AH2399" s="94"/>
      <c r="AI2399"/>
      <c r="AJ2399"/>
      <c r="AM2399" s="13"/>
    </row>
    <row r="2400" spans="1:39" s="8" customFormat="1" ht="24.95" customHeight="1" x14ac:dyDescent="0.25">
      <c r="A2400" s="66" t="str">
        <f t="shared" si="37"/>
        <v/>
      </c>
      <c r="B2400" s="62"/>
      <c r="C2400" s="64" t="str">
        <f>IF(B2400="","",VLOOKUP(B2400,'Base productos'!A$2:H$11812,2,FALSE))</f>
        <v/>
      </c>
      <c r="D2400" s="67" t="str">
        <f>IF(B2400="","",VLOOKUP(B2400,'Base productos'!A$2:H$11812,3,FALSE))</f>
        <v/>
      </c>
      <c r="E2400" s="63" t="str">
        <f>IF(B2400="","",VLOOKUP(B2400,'Base productos'!A$2:H$11812,4,FALSE))</f>
        <v/>
      </c>
      <c r="F2400" s="63" t="str">
        <f>IF(B2400="","",VLOOKUP(B2400,'Base productos'!A$2:H$11812,5,FALSE))</f>
        <v/>
      </c>
      <c r="G2400" s="67" t="str">
        <f>IF(B2400="","",VLOOKUP(B2400,'Base productos'!A$2:H$11812,6,FALSE))</f>
        <v/>
      </c>
      <c r="H2400" s="67" t="str">
        <f>IF(B2400="","",VLOOKUP(B2400,'Base productos'!A$2:H$11812,7,FALSE))</f>
        <v/>
      </c>
      <c r="I2400" s="67" t="str">
        <f>IF(B2400="","",VLOOKUP(B2400,'Base productos'!A$2:H$11812,8,FALSE))</f>
        <v/>
      </c>
      <c r="J2400" s="47"/>
      <c r="K2400" s="48"/>
      <c r="L2400" s="69"/>
      <c r="M2400" s="69"/>
      <c r="N2400" s="69"/>
      <c r="O2400" s="69"/>
      <c r="P2400" s="69"/>
      <c r="Q2400" s="69"/>
      <c r="R2400" s="69"/>
      <c r="S2400" s="69"/>
      <c r="T2400" s="69"/>
      <c r="U2400" s="69"/>
      <c r="V2400" s="69"/>
      <c r="W2400" s="69"/>
      <c r="X2400" s="70"/>
      <c r="Y2400" s="69"/>
      <c r="Z2400" s="70"/>
      <c r="AA2400" s="105"/>
      <c r="AB2400" s="107"/>
      <c r="AC2400" s="106"/>
      <c r="AD2400" s="106"/>
      <c r="AE2400" s="54"/>
      <c r="AF2400" s="104"/>
      <c r="AG2400" s="94"/>
      <c r="AH2400" s="94"/>
      <c r="AI2400"/>
      <c r="AJ2400"/>
      <c r="AM2400" s="13"/>
    </row>
    <row r="2401" spans="1:39" s="8" customFormat="1" ht="24.95" customHeight="1" x14ac:dyDescent="0.25">
      <c r="A2401" s="66" t="str">
        <f t="shared" si="37"/>
        <v/>
      </c>
      <c r="B2401" s="62"/>
      <c r="C2401" s="64" t="str">
        <f>IF(B2401="","",VLOOKUP(B2401,'Base productos'!A$2:H$11812,2,FALSE))</f>
        <v/>
      </c>
      <c r="D2401" s="67" t="str">
        <f>IF(B2401="","",VLOOKUP(B2401,'Base productos'!A$2:H$11812,3,FALSE))</f>
        <v/>
      </c>
      <c r="E2401" s="63" t="str">
        <f>IF(B2401="","",VLOOKUP(B2401,'Base productos'!A$2:H$11812,4,FALSE))</f>
        <v/>
      </c>
      <c r="F2401" s="63" t="str">
        <f>IF(B2401="","",VLOOKUP(B2401,'Base productos'!A$2:H$11812,5,FALSE))</f>
        <v/>
      </c>
      <c r="G2401" s="67" t="str">
        <f>IF(B2401="","",VLOOKUP(B2401,'Base productos'!A$2:H$11812,6,FALSE))</f>
        <v/>
      </c>
      <c r="H2401" s="67" t="str">
        <f>IF(B2401="","",VLOOKUP(B2401,'Base productos'!A$2:H$11812,7,FALSE))</f>
        <v/>
      </c>
      <c r="I2401" s="67" t="str">
        <f>IF(B2401="","",VLOOKUP(B2401,'Base productos'!A$2:H$11812,8,FALSE))</f>
        <v/>
      </c>
      <c r="J2401" s="47"/>
      <c r="K2401" s="48"/>
      <c r="L2401" s="69"/>
      <c r="M2401" s="69"/>
      <c r="N2401" s="69"/>
      <c r="O2401" s="69"/>
      <c r="P2401" s="69"/>
      <c r="Q2401" s="69"/>
      <c r="R2401" s="69"/>
      <c r="S2401" s="69"/>
      <c r="T2401" s="69"/>
      <c r="U2401" s="69"/>
      <c r="V2401" s="69"/>
      <c r="W2401" s="69"/>
      <c r="X2401" s="70"/>
      <c r="Y2401" s="69"/>
      <c r="Z2401" s="70"/>
      <c r="AA2401" s="105"/>
      <c r="AB2401" s="107"/>
      <c r="AC2401" s="106"/>
      <c r="AD2401" s="106"/>
      <c r="AE2401" s="54"/>
      <c r="AF2401" s="104"/>
      <c r="AG2401" s="94"/>
      <c r="AH2401" s="94"/>
      <c r="AI2401"/>
      <c r="AJ2401"/>
      <c r="AM2401" s="13"/>
    </row>
    <row r="2402" spans="1:39" s="8" customFormat="1" ht="24.95" customHeight="1" x14ac:dyDescent="0.25">
      <c r="A2402" s="66" t="str">
        <f t="shared" si="37"/>
        <v/>
      </c>
      <c r="B2402" s="62"/>
      <c r="C2402" s="64" t="str">
        <f>IF(B2402="","",VLOOKUP(B2402,'Base productos'!A$2:H$11812,2,FALSE))</f>
        <v/>
      </c>
      <c r="D2402" s="67" t="str">
        <f>IF(B2402="","",VLOOKUP(B2402,'Base productos'!A$2:H$11812,3,FALSE))</f>
        <v/>
      </c>
      <c r="E2402" s="63" t="str">
        <f>IF(B2402="","",VLOOKUP(B2402,'Base productos'!A$2:H$11812,4,FALSE))</f>
        <v/>
      </c>
      <c r="F2402" s="63" t="str">
        <f>IF(B2402="","",VLOOKUP(B2402,'Base productos'!A$2:H$11812,5,FALSE))</f>
        <v/>
      </c>
      <c r="G2402" s="67" t="str">
        <f>IF(B2402="","",VLOOKUP(B2402,'Base productos'!A$2:H$11812,6,FALSE))</f>
        <v/>
      </c>
      <c r="H2402" s="67" t="str">
        <f>IF(B2402="","",VLOOKUP(B2402,'Base productos'!A$2:H$11812,7,FALSE))</f>
        <v/>
      </c>
      <c r="I2402" s="67" t="str">
        <f>IF(B2402="","",VLOOKUP(B2402,'Base productos'!A$2:H$11812,8,FALSE))</f>
        <v/>
      </c>
      <c r="J2402" s="47"/>
      <c r="K2402" s="48"/>
      <c r="L2402" s="69"/>
      <c r="M2402" s="69"/>
      <c r="N2402" s="69"/>
      <c r="O2402" s="69"/>
      <c r="P2402" s="69"/>
      <c r="Q2402" s="69"/>
      <c r="R2402" s="69"/>
      <c r="S2402" s="69"/>
      <c r="T2402" s="69"/>
      <c r="U2402" s="69"/>
      <c r="V2402" s="69"/>
      <c r="W2402" s="69"/>
      <c r="X2402" s="70"/>
      <c r="Y2402" s="69"/>
      <c r="Z2402" s="70"/>
      <c r="AA2402" s="105"/>
      <c r="AB2402" s="107"/>
      <c r="AC2402" s="106"/>
      <c r="AD2402" s="106"/>
      <c r="AE2402" s="54"/>
      <c r="AF2402" s="104"/>
      <c r="AG2402" s="94"/>
      <c r="AH2402" s="94"/>
      <c r="AI2402"/>
      <c r="AJ2402"/>
      <c r="AM2402" s="13"/>
    </row>
    <row r="2403" spans="1:39" s="8" customFormat="1" ht="24.95" customHeight="1" x14ac:dyDescent="0.25">
      <c r="A2403" s="66" t="str">
        <f t="shared" si="37"/>
        <v/>
      </c>
      <c r="B2403" s="62"/>
      <c r="C2403" s="64" t="str">
        <f>IF(B2403="","",VLOOKUP(B2403,'Base productos'!A$2:H$11812,2,FALSE))</f>
        <v/>
      </c>
      <c r="D2403" s="67" t="str">
        <f>IF(B2403="","",VLOOKUP(B2403,'Base productos'!A$2:H$11812,3,FALSE))</f>
        <v/>
      </c>
      <c r="E2403" s="63" t="str">
        <f>IF(B2403="","",VLOOKUP(B2403,'Base productos'!A$2:H$11812,4,FALSE))</f>
        <v/>
      </c>
      <c r="F2403" s="63" t="str">
        <f>IF(B2403="","",VLOOKUP(B2403,'Base productos'!A$2:H$11812,5,FALSE))</f>
        <v/>
      </c>
      <c r="G2403" s="67" t="str">
        <f>IF(B2403="","",VLOOKUP(B2403,'Base productos'!A$2:H$11812,6,FALSE))</f>
        <v/>
      </c>
      <c r="H2403" s="67" t="str">
        <f>IF(B2403="","",VLOOKUP(B2403,'Base productos'!A$2:H$11812,7,FALSE))</f>
        <v/>
      </c>
      <c r="I2403" s="67" t="str">
        <f>IF(B2403="","",VLOOKUP(B2403,'Base productos'!A$2:H$11812,8,FALSE))</f>
        <v/>
      </c>
      <c r="J2403" s="47"/>
      <c r="K2403" s="48"/>
      <c r="L2403" s="69"/>
      <c r="M2403" s="69"/>
      <c r="N2403" s="69"/>
      <c r="O2403" s="69"/>
      <c r="P2403" s="69"/>
      <c r="Q2403" s="69"/>
      <c r="R2403" s="69"/>
      <c r="S2403" s="69"/>
      <c r="T2403" s="69"/>
      <c r="U2403" s="69"/>
      <c r="V2403" s="69"/>
      <c r="W2403" s="69"/>
      <c r="X2403" s="70"/>
      <c r="Y2403" s="69"/>
      <c r="Z2403" s="70"/>
      <c r="AA2403" s="105"/>
      <c r="AB2403" s="107"/>
      <c r="AC2403" s="106"/>
      <c r="AD2403" s="106"/>
      <c r="AE2403" s="54"/>
      <c r="AF2403" s="104"/>
      <c r="AG2403" s="94"/>
      <c r="AH2403" s="94"/>
      <c r="AI2403"/>
      <c r="AJ2403"/>
      <c r="AM2403" s="13"/>
    </row>
    <row r="2404" spans="1:39" s="8" customFormat="1" ht="24.95" customHeight="1" x14ac:dyDescent="0.25">
      <c r="A2404" s="66" t="str">
        <f t="shared" si="37"/>
        <v/>
      </c>
      <c r="B2404" s="62"/>
      <c r="C2404" s="64" t="str">
        <f>IF(B2404="","",VLOOKUP(B2404,'Base productos'!A$2:H$11812,2,FALSE))</f>
        <v/>
      </c>
      <c r="D2404" s="67" t="str">
        <f>IF(B2404="","",VLOOKUP(B2404,'Base productos'!A$2:H$11812,3,FALSE))</f>
        <v/>
      </c>
      <c r="E2404" s="63" t="str">
        <f>IF(B2404="","",VLOOKUP(B2404,'Base productos'!A$2:H$11812,4,FALSE))</f>
        <v/>
      </c>
      <c r="F2404" s="63" t="str">
        <f>IF(B2404="","",VLOOKUP(B2404,'Base productos'!A$2:H$11812,5,FALSE))</f>
        <v/>
      </c>
      <c r="G2404" s="67" t="str">
        <f>IF(B2404="","",VLOOKUP(B2404,'Base productos'!A$2:H$11812,6,FALSE))</f>
        <v/>
      </c>
      <c r="H2404" s="67" t="str">
        <f>IF(B2404="","",VLOOKUP(B2404,'Base productos'!A$2:H$11812,7,FALSE))</f>
        <v/>
      </c>
      <c r="I2404" s="67" t="str">
        <f>IF(B2404="","",VLOOKUP(B2404,'Base productos'!A$2:H$11812,8,FALSE))</f>
        <v/>
      </c>
      <c r="J2404" s="47"/>
      <c r="K2404" s="48"/>
      <c r="L2404" s="69"/>
      <c r="M2404" s="69"/>
      <c r="N2404" s="69"/>
      <c r="O2404" s="69"/>
      <c r="P2404" s="69"/>
      <c r="Q2404" s="69"/>
      <c r="R2404" s="69"/>
      <c r="S2404" s="69"/>
      <c r="T2404" s="69"/>
      <c r="U2404" s="69"/>
      <c r="V2404" s="69"/>
      <c r="W2404" s="69"/>
      <c r="X2404" s="70"/>
      <c r="Y2404" s="69"/>
      <c r="Z2404" s="70"/>
      <c r="AA2404" s="105"/>
      <c r="AB2404" s="107"/>
      <c r="AC2404" s="106"/>
      <c r="AD2404" s="106"/>
      <c r="AE2404" s="54"/>
      <c r="AF2404" s="104"/>
      <c r="AG2404" s="94"/>
      <c r="AH2404" s="94"/>
      <c r="AI2404"/>
      <c r="AJ2404"/>
      <c r="AM2404" s="13"/>
    </row>
    <row r="2405" spans="1:39" s="8" customFormat="1" ht="24.95" customHeight="1" x14ac:dyDescent="0.25">
      <c r="A2405" s="66" t="str">
        <f t="shared" si="37"/>
        <v/>
      </c>
      <c r="B2405" s="62"/>
      <c r="C2405" s="64" t="str">
        <f>IF(B2405="","",VLOOKUP(B2405,'Base productos'!A$2:H$11812,2,FALSE))</f>
        <v/>
      </c>
      <c r="D2405" s="67" t="str">
        <f>IF(B2405="","",VLOOKUP(B2405,'Base productos'!A$2:H$11812,3,FALSE))</f>
        <v/>
      </c>
      <c r="E2405" s="63" t="str">
        <f>IF(B2405="","",VLOOKUP(B2405,'Base productos'!A$2:H$11812,4,FALSE))</f>
        <v/>
      </c>
      <c r="F2405" s="63" t="str">
        <f>IF(B2405="","",VLOOKUP(B2405,'Base productos'!A$2:H$11812,5,FALSE))</f>
        <v/>
      </c>
      <c r="G2405" s="67" t="str">
        <f>IF(B2405="","",VLOOKUP(B2405,'Base productos'!A$2:H$11812,6,FALSE))</f>
        <v/>
      </c>
      <c r="H2405" s="67" t="str">
        <f>IF(B2405="","",VLOOKUP(B2405,'Base productos'!A$2:H$11812,7,FALSE))</f>
        <v/>
      </c>
      <c r="I2405" s="67" t="str">
        <f>IF(B2405="","",VLOOKUP(B2405,'Base productos'!A$2:H$11812,8,FALSE))</f>
        <v/>
      </c>
      <c r="J2405" s="47"/>
      <c r="K2405" s="48"/>
      <c r="L2405" s="69"/>
      <c r="M2405" s="69"/>
      <c r="N2405" s="69"/>
      <c r="O2405" s="69"/>
      <c r="P2405" s="69"/>
      <c r="Q2405" s="69"/>
      <c r="R2405" s="69"/>
      <c r="S2405" s="69"/>
      <c r="T2405" s="69"/>
      <c r="U2405" s="69"/>
      <c r="V2405" s="69"/>
      <c r="W2405" s="69"/>
      <c r="X2405" s="70"/>
      <c r="Y2405" s="69"/>
      <c r="Z2405" s="70"/>
      <c r="AA2405" s="105"/>
      <c r="AB2405" s="107"/>
      <c r="AC2405" s="106"/>
      <c r="AD2405" s="106"/>
      <c r="AE2405" s="54"/>
      <c r="AF2405" s="104"/>
      <c r="AG2405" s="94"/>
      <c r="AH2405" s="94"/>
      <c r="AI2405"/>
      <c r="AJ2405"/>
      <c r="AM2405" s="13"/>
    </row>
    <row r="2406" spans="1:39" s="8" customFormat="1" ht="24.95" customHeight="1" x14ac:dyDescent="0.25">
      <c r="A2406" s="66" t="str">
        <f t="shared" si="37"/>
        <v/>
      </c>
      <c r="B2406" s="62"/>
      <c r="C2406" s="64" t="str">
        <f>IF(B2406="","",VLOOKUP(B2406,'Base productos'!A$2:H$11812,2,FALSE))</f>
        <v/>
      </c>
      <c r="D2406" s="67" t="str">
        <f>IF(B2406="","",VLOOKUP(B2406,'Base productos'!A$2:H$11812,3,FALSE))</f>
        <v/>
      </c>
      <c r="E2406" s="63" t="str">
        <f>IF(B2406="","",VLOOKUP(B2406,'Base productos'!A$2:H$11812,4,FALSE))</f>
        <v/>
      </c>
      <c r="F2406" s="63" t="str">
        <f>IF(B2406="","",VLOOKUP(B2406,'Base productos'!A$2:H$11812,5,FALSE))</f>
        <v/>
      </c>
      <c r="G2406" s="67" t="str">
        <f>IF(B2406="","",VLOOKUP(B2406,'Base productos'!A$2:H$11812,6,FALSE))</f>
        <v/>
      </c>
      <c r="H2406" s="67" t="str">
        <f>IF(B2406="","",VLOOKUP(B2406,'Base productos'!A$2:H$11812,7,FALSE))</f>
        <v/>
      </c>
      <c r="I2406" s="67" t="str">
        <f>IF(B2406="","",VLOOKUP(B2406,'Base productos'!A$2:H$11812,8,FALSE))</f>
        <v/>
      </c>
      <c r="J2406" s="47"/>
      <c r="K2406" s="48"/>
      <c r="L2406" s="69"/>
      <c r="M2406" s="69"/>
      <c r="N2406" s="69"/>
      <c r="O2406" s="69"/>
      <c r="P2406" s="69"/>
      <c r="Q2406" s="69"/>
      <c r="R2406" s="69"/>
      <c r="S2406" s="69"/>
      <c r="T2406" s="69"/>
      <c r="U2406" s="69"/>
      <c r="V2406" s="69"/>
      <c r="W2406" s="69"/>
      <c r="X2406" s="70"/>
      <c r="Y2406" s="69"/>
      <c r="Z2406" s="70"/>
      <c r="AA2406" s="105"/>
      <c r="AB2406" s="107"/>
      <c r="AC2406" s="106"/>
      <c r="AD2406" s="106"/>
      <c r="AE2406" s="54"/>
      <c r="AF2406" s="104"/>
      <c r="AG2406" s="94"/>
      <c r="AH2406" s="94"/>
      <c r="AI2406"/>
      <c r="AJ2406"/>
      <c r="AM2406" s="13"/>
    </row>
    <row r="2407" spans="1:39" s="8" customFormat="1" ht="24.95" customHeight="1" x14ac:dyDescent="0.25">
      <c r="A2407" s="66" t="str">
        <f t="shared" si="37"/>
        <v/>
      </c>
      <c r="B2407" s="62"/>
      <c r="C2407" s="64" t="str">
        <f>IF(B2407="","",VLOOKUP(B2407,'Base productos'!A$2:H$11812,2,FALSE))</f>
        <v/>
      </c>
      <c r="D2407" s="67" t="str">
        <f>IF(B2407="","",VLOOKUP(B2407,'Base productos'!A$2:H$11812,3,FALSE))</f>
        <v/>
      </c>
      <c r="E2407" s="63" t="str">
        <f>IF(B2407="","",VLOOKUP(B2407,'Base productos'!A$2:H$11812,4,FALSE))</f>
        <v/>
      </c>
      <c r="F2407" s="63" t="str">
        <f>IF(B2407="","",VLOOKUP(B2407,'Base productos'!A$2:H$11812,5,FALSE))</f>
        <v/>
      </c>
      <c r="G2407" s="67" t="str">
        <f>IF(B2407="","",VLOOKUP(B2407,'Base productos'!A$2:H$11812,6,FALSE))</f>
        <v/>
      </c>
      <c r="H2407" s="67" t="str">
        <f>IF(B2407="","",VLOOKUP(B2407,'Base productos'!A$2:H$11812,7,FALSE))</f>
        <v/>
      </c>
      <c r="I2407" s="67" t="str">
        <f>IF(B2407="","",VLOOKUP(B2407,'Base productos'!A$2:H$11812,8,FALSE))</f>
        <v/>
      </c>
      <c r="J2407" s="47"/>
      <c r="K2407" s="48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  <c r="W2407" s="69"/>
      <c r="X2407" s="70"/>
      <c r="Y2407" s="69"/>
      <c r="Z2407" s="70"/>
      <c r="AA2407" s="105"/>
      <c r="AB2407" s="107"/>
      <c r="AC2407" s="106"/>
      <c r="AD2407" s="106"/>
      <c r="AE2407" s="54"/>
      <c r="AF2407" s="104"/>
      <c r="AG2407" s="94"/>
      <c r="AH2407" s="94"/>
      <c r="AI2407"/>
      <c r="AJ2407"/>
      <c r="AM2407" s="13"/>
    </row>
    <row r="2408" spans="1:39" s="8" customFormat="1" ht="24.95" customHeight="1" x14ac:dyDescent="0.25">
      <c r="A2408" s="66" t="str">
        <f t="shared" si="37"/>
        <v/>
      </c>
      <c r="B2408" s="62"/>
      <c r="C2408" s="64" t="str">
        <f>IF(B2408="","",VLOOKUP(B2408,'Base productos'!A$2:H$11812,2,FALSE))</f>
        <v/>
      </c>
      <c r="D2408" s="67" t="str">
        <f>IF(B2408="","",VLOOKUP(B2408,'Base productos'!A$2:H$11812,3,FALSE))</f>
        <v/>
      </c>
      <c r="E2408" s="63" t="str">
        <f>IF(B2408="","",VLOOKUP(B2408,'Base productos'!A$2:H$11812,4,FALSE))</f>
        <v/>
      </c>
      <c r="F2408" s="63" t="str">
        <f>IF(B2408="","",VLOOKUP(B2408,'Base productos'!A$2:H$11812,5,FALSE))</f>
        <v/>
      </c>
      <c r="G2408" s="67" t="str">
        <f>IF(B2408="","",VLOOKUP(B2408,'Base productos'!A$2:H$11812,6,FALSE))</f>
        <v/>
      </c>
      <c r="H2408" s="67" t="str">
        <f>IF(B2408="","",VLOOKUP(B2408,'Base productos'!A$2:H$11812,7,FALSE))</f>
        <v/>
      </c>
      <c r="I2408" s="67" t="str">
        <f>IF(B2408="","",VLOOKUP(B2408,'Base productos'!A$2:H$11812,8,FALSE))</f>
        <v/>
      </c>
      <c r="J2408" s="47"/>
      <c r="K2408" s="48"/>
      <c r="L2408" s="69"/>
      <c r="M2408" s="69"/>
      <c r="N2408" s="69"/>
      <c r="O2408" s="69"/>
      <c r="P2408" s="69"/>
      <c r="Q2408" s="69"/>
      <c r="R2408" s="69"/>
      <c r="S2408" s="69"/>
      <c r="T2408" s="69"/>
      <c r="U2408" s="69"/>
      <c r="V2408" s="69"/>
      <c r="W2408" s="69"/>
      <c r="X2408" s="70"/>
      <c r="Y2408" s="69"/>
      <c r="Z2408" s="70"/>
      <c r="AA2408" s="105"/>
      <c r="AB2408" s="107"/>
      <c r="AC2408" s="106"/>
      <c r="AD2408" s="106"/>
      <c r="AE2408" s="54"/>
      <c r="AF2408" s="104"/>
      <c r="AG2408" s="94"/>
      <c r="AH2408" s="94"/>
      <c r="AI2408"/>
      <c r="AJ2408"/>
      <c r="AM2408" s="13"/>
    </row>
    <row r="2409" spans="1:39" s="8" customFormat="1" ht="24.95" customHeight="1" x14ac:dyDescent="0.25">
      <c r="A2409" s="66" t="str">
        <f t="shared" si="37"/>
        <v/>
      </c>
      <c r="B2409" s="62"/>
      <c r="C2409" s="64" t="str">
        <f>IF(B2409="","",VLOOKUP(B2409,'Base productos'!A$2:H$11812,2,FALSE))</f>
        <v/>
      </c>
      <c r="D2409" s="67" t="str">
        <f>IF(B2409="","",VLOOKUP(B2409,'Base productos'!A$2:H$11812,3,FALSE))</f>
        <v/>
      </c>
      <c r="E2409" s="63" t="str">
        <f>IF(B2409="","",VLOOKUP(B2409,'Base productos'!A$2:H$11812,4,FALSE))</f>
        <v/>
      </c>
      <c r="F2409" s="63" t="str">
        <f>IF(B2409="","",VLOOKUP(B2409,'Base productos'!A$2:H$11812,5,FALSE))</f>
        <v/>
      </c>
      <c r="G2409" s="67" t="str">
        <f>IF(B2409="","",VLOOKUP(B2409,'Base productos'!A$2:H$11812,6,FALSE))</f>
        <v/>
      </c>
      <c r="H2409" s="67" t="str">
        <f>IF(B2409="","",VLOOKUP(B2409,'Base productos'!A$2:H$11812,7,FALSE))</f>
        <v/>
      </c>
      <c r="I2409" s="67" t="str">
        <f>IF(B2409="","",VLOOKUP(B2409,'Base productos'!A$2:H$11812,8,FALSE))</f>
        <v/>
      </c>
      <c r="J2409" s="47"/>
      <c r="K2409" s="48"/>
      <c r="L2409" s="69"/>
      <c r="M2409" s="69"/>
      <c r="N2409" s="69"/>
      <c r="O2409" s="69"/>
      <c r="P2409" s="69"/>
      <c r="Q2409" s="69"/>
      <c r="R2409" s="69"/>
      <c r="S2409" s="69"/>
      <c r="T2409" s="69"/>
      <c r="U2409" s="69"/>
      <c r="V2409" s="69"/>
      <c r="W2409" s="69"/>
      <c r="X2409" s="70"/>
      <c r="Y2409" s="69"/>
      <c r="Z2409" s="70"/>
      <c r="AA2409" s="105"/>
      <c r="AB2409" s="107"/>
      <c r="AC2409" s="106"/>
      <c r="AD2409" s="106"/>
      <c r="AE2409" s="54"/>
      <c r="AF2409" s="104"/>
      <c r="AG2409" s="94"/>
      <c r="AH2409" s="94"/>
      <c r="AI2409"/>
      <c r="AJ2409"/>
      <c r="AM2409" s="13"/>
    </row>
    <row r="2410" spans="1:39" s="8" customFormat="1" ht="24.95" customHeight="1" x14ac:dyDescent="0.25">
      <c r="A2410" s="66" t="str">
        <f t="shared" si="37"/>
        <v/>
      </c>
      <c r="B2410" s="62"/>
      <c r="C2410" s="64" t="str">
        <f>IF(B2410="","",VLOOKUP(B2410,'Base productos'!A$2:H$11812,2,FALSE))</f>
        <v/>
      </c>
      <c r="D2410" s="67" t="str">
        <f>IF(B2410="","",VLOOKUP(B2410,'Base productos'!A$2:H$11812,3,FALSE))</f>
        <v/>
      </c>
      <c r="E2410" s="63" t="str">
        <f>IF(B2410="","",VLOOKUP(B2410,'Base productos'!A$2:H$11812,4,FALSE))</f>
        <v/>
      </c>
      <c r="F2410" s="63" t="str">
        <f>IF(B2410="","",VLOOKUP(B2410,'Base productos'!A$2:H$11812,5,FALSE))</f>
        <v/>
      </c>
      <c r="G2410" s="67" t="str">
        <f>IF(B2410="","",VLOOKUP(B2410,'Base productos'!A$2:H$11812,6,FALSE))</f>
        <v/>
      </c>
      <c r="H2410" s="67" t="str">
        <f>IF(B2410="","",VLOOKUP(B2410,'Base productos'!A$2:H$11812,7,FALSE))</f>
        <v/>
      </c>
      <c r="I2410" s="67" t="str">
        <f>IF(B2410="","",VLOOKUP(B2410,'Base productos'!A$2:H$11812,8,FALSE))</f>
        <v/>
      </c>
      <c r="J2410" s="47"/>
      <c r="K2410" s="48"/>
      <c r="L2410" s="69"/>
      <c r="M2410" s="69"/>
      <c r="N2410" s="69"/>
      <c r="O2410" s="69"/>
      <c r="P2410" s="69"/>
      <c r="Q2410" s="69"/>
      <c r="R2410" s="69"/>
      <c r="S2410" s="69"/>
      <c r="T2410" s="69"/>
      <c r="U2410" s="69"/>
      <c r="V2410" s="69"/>
      <c r="W2410" s="69"/>
      <c r="X2410" s="70"/>
      <c r="Y2410" s="69"/>
      <c r="Z2410" s="70"/>
      <c r="AA2410" s="105"/>
      <c r="AB2410" s="107"/>
      <c r="AC2410" s="106"/>
      <c r="AD2410" s="106"/>
      <c r="AE2410" s="54"/>
      <c r="AF2410" s="104"/>
      <c r="AG2410" s="94"/>
      <c r="AH2410" s="94"/>
      <c r="AI2410"/>
      <c r="AJ2410"/>
      <c r="AM2410" s="13"/>
    </row>
    <row r="2411" spans="1:39" s="8" customFormat="1" ht="24.95" customHeight="1" x14ac:dyDescent="0.25">
      <c r="A2411" s="66" t="str">
        <f t="shared" si="37"/>
        <v/>
      </c>
      <c r="B2411" s="62"/>
      <c r="C2411" s="64" t="str">
        <f>IF(B2411="","",VLOOKUP(B2411,'Base productos'!A$2:H$11812,2,FALSE))</f>
        <v/>
      </c>
      <c r="D2411" s="67" t="str">
        <f>IF(B2411="","",VLOOKUP(B2411,'Base productos'!A$2:H$11812,3,FALSE))</f>
        <v/>
      </c>
      <c r="E2411" s="63" t="str">
        <f>IF(B2411="","",VLOOKUP(B2411,'Base productos'!A$2:H$11812,4,FALSE))</f>
        <v/>
      </c>
      <c r="F2411" s="63" t="str">
        <f>IF(B2411="","",VLOOKUP(B2411,'Base productos'!A$2:H$11812,5,FALSE))</f>
        <v/>
      </c>
      <c r="G2411" s="67" t="str">
        <f>IF(B2411="","",VLOOKUP(B2411,'Base productos'!A$2:H$11812,6,FALSE))</f>
        <v/>
      </c>
      <c r="H2411" s="67" t="str">
        <f>IF(B2411="","",VLOOKUP(B2411,'Base productos'!A$2:H$11812,7,FALSE))</f>
        <v/>
      </c>
      <c r="I2411" s="67" t="str">
        <f>IF(B2411="","",VLOOKUP(B2411,'Base productos'!A$2:H$11812,8,FALSE))</f>
        <v/>
      </c>
      <c r="J2411" s="47"/>
      <c r="K2411" s="48"/>
      <c r="L2411" s="69"/>
      <c r="M2411" s="69"/>
      <c r="N2411" s="69"/>
      <c r="O2411" s="69"/>
      <c r="P2411" s="69"/>
      <c r="Q2411" s="69"/>
      <c r="R2411" s="69"/>
      <c r="S2411" s="69"/>
      <c r="T2411" s="69"/>
      <c r="U2411" s="69"/>
      <c r="V2411" s="69"/>
      <c r="W2411" s="69"/>
      <c r="X2411" s="70"/>
      <c r="Y2411" s="69"/>
      <c r="Z2411" s="70"/>
      <c r="AA2411" s="105"/>
      <c r="AB2411" s="107"/>
      <c r="AC2411" s="106"/>
      <c r="AD2411" s="106"/>
      <c r="AE2411" s="54"/>
      <c r="AF2411" s="104"/>
      <c r="AG2411" s="94"/>
      <c r="AH2411" s="94"/>
      <c r="AI2411"/>
      <c r="AJ2411"/>
      <c r="AM2411" s="13"/>
    </row>
    <row r="2412" spans="1:39" s="8" customFormat="1" ht="24.95" customHeight="1" x14ac:dyDescent="0.25">
      <c r="A2412" s="66" t="str">
        <f t="shared" si="37"/>
        <v/>
      </c>
      <c r="B2412" s="62"/>
      <c r="C2412" s="64" t="str">
        <f>IF(B2412="","",VLOOKUP(B2412,'Base productos'!A$2:H$11812,2,FALSE))</f>
        <v/>
      </c>
      <c r="D2412" s="67" t="str">
        <f>IF(B2412="","",VLOOKUP(B2412,'Base productos'!A$2:H$11812,3,FALSE))</f>
        <v/>
      </c>
      <c r="E2412" s="63" t="str">
        <f>IF(B2412="","",VLOOKUP(B2412,'Base productos'!A$2:H$11812,4,FALSE))</f>
        <v/>
      </c>
      <c r="F2412" s="63" t="str">
        <f>IF(B2412="","",VLOOKUP(B2412,'Base productos'!A$2:H$11812,5,FALSE))</f>
        <v/>
      </c>
      <c r="G2412" s="67" t="str">
        <f>IF(B2412="","",VLOOKUP(B2412,'Base productos'!A$2:H$11812,6,FALSE))</f>
        <v/>
      </c>
      <c r="H2412" s="67" t="str">
        <f>IF(B2412="","",VLOOKUP(B2412,'Base productos'!A$2:H$11812,7,FALSE))</f>
        <v/>
      </c>
      <c r="I2412" s="67" t="str">
        <f>IF(B2412="","",VLOOKUP(B2412,'Base productos'!A$2:H$11812,8,FALSE))</f>
        <v/>
      </c>
      <c r="J2412" s="47"/>
      <c r="K2412" s="48"/>
      <c r="L2412" s="69"/>
      <c r="M2412" s="69"/>
      <c r="N2412" s="69"/>
      <c r="O2412" s="69"/>
      <c r="P2412" s="69"/>
      <c r="Q2412" s="69"/>
      <c r="R2412" s="69"/>
      <c r="S2412" s="69"/>
      <c r="T2412" s="69"/>
      <c r="U2412" s="69"/>
      <c r="V2412" s="69"/>
      <c r="W2412" s="69"/>
      <c r="X2412" s="70"/>
      <c r="Y2412" s="69"/>
      <c r="Z2412" s="70"/>
      <c r="AA2412" s="105"/>
      <c r="AB2412" s="107"/>
      <c r="AC2412" s="106"/>
      <c r="AD2412" s="106"/>
      <c r="AE2412" s="54"/>
      <c r="AF2412" s="104"/>
      <c r="AG2412" s="94"/>
      <c r="AH2412" s="94"/>
      <c r="AI2412"/>
      <c r="AJ2412"/>
      <c r="AM2412" s="13"/>
    </row>
    <row r="2413" spans="1:39" s="8" customFormat="1" ht="24.95" customHeight="1" x14ac:dyDescent="0.25">
      <c r="A2413" s="66" t="str">
        <f t="shared" si="37"/>
        <v/>
      </c>
      <c r="B2413" s="62"/>
      <c r="C2413" s="64" t="str">
        <f>IF(B2413="","",VLOOKUP(B2413,'Base productos'!A$2:H$11812,2,FALSE))</f>
        <v/>
      </c>
      <c r="D2413" s="67" t="str">
        <f>IF(B2413="","",VLOOKUP(B2413,'Base productos'!A$2:H$11812,3,FALSE))</f>
        <v/>
      </c>
      <c r="E2413" s="63" t="str">
        <f>IF(B2413="","",VLOOKUP(B2413,'Base productos'!A$2:H$11812,4,FALSE))</f>
        <v/>
      </c>
      <c r="F2413" s="63" t="str">
        <f>IF(B2413="","",VLOOKUP(B2413,'Base productos'!A$2:H$11812,5,FALSE))</f>
        <v/>
      </c>
      <c r="G2413" s="67" t="str">
        <f>IF(B2413="","",VLOOKUP(B2413,'Base productos'!A$2:H$11812,6,FALSE))</f>
        <v/>
      </c>
      <c r="H2413" s="67" t="str">
        <f>IF(B2413="","",VLOOKUP(B2413,'Base productos'!A$2:H$11812,7,FALSE))</f>
        <v/>
      </c>
      <c r="I2413" s="67" t="str">
        <f>IF(B2413="","",VLOOKUP(B2413,'Base productos'!A$2:H$11812,8,FALSE))</f>
        <v/>
      </c>
      <c r="J2413" s="47"/>
      <c r="K2413" s="48"/>
      <c r="L2413" s="69"/>
      <c r="M2413" s="69"/>
      <c r="N2413" s="69"/>
      <c r="O2413" s="69"/>
      <c r="P2413" s="69"/>
      <c r="Q2413" s="69"/>
      <c r="R2413" s="69"/>
      <c r="S2413" s="69"/>
      <c r="T2413" s="69"/>
      <c r="U2413" s="69"/>
      <c r="V2413" s="69"/>
      <c r="W2413" s="69"/>
      <c r="X2413" s="70"/>
      <c r="Y2413" s="69"/>
      <c r="Z2413" s="70"/>
      <c r="AA2413" s="105"/>
      <c r="AB2413" s="107"/>
      <c r="AC2413" s="106"/>
      <c r="AD2413" s="106"/>
      <c r="AE2413" s="54"/>
      <c r="AF2413" s="104"/>
      <c r="AG2413" s="94"/>
      <c r="AH2413" s="94"/>
      <c r="AI2413"/>
      <c r="AJ2413"/>
      <c r="AM2413" s="13"/>
    </row>
    <row r="2414" spans="1:39" s="8" customFormat="1" ht="24.95" customHeight="1" x14ac:dyDescent="0.25">
      <c r="A2414" s="66" t="str">
        <f t="shared" si="37"/>
        <v/>
      </c>
      <c r="B2414" s="62"/>
      <c r="C2414" s="64" t="str">
        <f>IF(B2414="","",VLOOKUP(B2414,'Base productos'!A$2:H$11812,2,FALSE))</f>
        <v/>
      </c>
      <c r="D2414" s="67" t="str">
        <f>IF(B2414="","",VLOOKUP(B2414,'Base productos'!A$2:H$11812,3,FALSE))</f>
        <v/>
      </c>
      <c r="E2414" s="63" t="str">
        <f>IF(B2414="","",VLOOKUP(B2414,'Base productos'!A$2:H$11812,4,FALSE))</f>
        <v/>
      </c>
      <c r="F2414" s="63" t="str">
        <f>IF(B2414="","",VLOOKUP(B2414,'Base productos'!A$2:H$11812,5,FALSE))</f>
        <v/>
      </c>
      <c r="G2414" s="67" t="str">
        <f>IF(B2414="","",VLOOKUP(B2414,'Base productos'!A$2:H$11812,6,FALSE))</f>
        <v/>
      </c>
      <c r="H2414" s="67" t="str">
        <f>IF(B2414="","",VLOOKUP(B2414,'Base productos'!A$2:H$11812,7,FALSE))</f>
        <v/>
      </c>
      <c r="I2414" s="67" t="str">
        <f>IF(B2414="","",VLOOKUP(B2414,'Base productos'!A$2:H$11812,8,FALSE))</f>
        <v/>
      </c>
      <c r="J2414" s="47"/>
      <c r="K2414" s="48"/>
      <c r="L2414" s="69"/>
      <c r="M2414" s="69"/>
      <c r="N2414" s="69"/>
      <c r="O2414" s="69"/>
      <c r="P2414" s="69"/>
      <c r="Q2414" s="69"/>
      <c r="R2414" s="69"/>
      <c r="S2414" s="69"/>
      <c r="T2414" s="69"/>
      <c r="U2414" s="69"/>
      <c r="V2414" s="69"/>
      <c r="W2414" s="69"/>
      <c r="X2414" s="70"/>
      <c r="Y2414" s="69"/>
      <c r="Z2414" s="70"/>
      <c r="AA2414" s="105"/>
      <c r="AB2414" s="107"/>
      <c r="AC2414" s="106"/>
      <c r="AD2414" s="106"/>
      <c r="AE2414" s="54"/>
      <c r="AF2414" s="104"/>
      <c r="AG2414" s="94"/>
      <c r="AH2414" s="94"/>
      <c r="AI2414"/>
      <c r="AJ2414"/>
      <c r="AM2414" s="13"/>
    </row>
    <row r="2415" spans="1:39" s="8" customFormat="1" ht="24.95" customHeight="1" x14ac:dyDescent="0.25">
      <c r="A2415" s="66" t="str">
        <f t="shared" si="37"/>
        <v/>
      </c>
      <c r="B2415" s="62"/>
      <c r="C2415" s="64" t="str">
        <f>IF(B2415="","",VLOOKUP(B2415,'Base productos'!A$2:H$11812,2,FALSE))</f>
        <v/>
      </c>
      <c r="D2415" s="67" t="str">
        <f>IF(B2415="","",VLOOKUP(B2415,'Base productos'!A$2:H$11812,3,FALSE))</f>
        <v/>
      </c>
      <c r="E2415" s="63" t="str">
        <f>IF(B2415="","",VLOOKUP(B2415,'Base productos'!A$2:H$11812,4,FALSE))</f>
        <v/>
      </c>
      <c r="F2415" s="63" t="str">
        <f>IF(B2415="","",VLOOKUP(B2415,'Base productos'!A$2:H$11812,5,FALSE))</f>
        <v/>
      </c>
      <c r="G2415" s="67" t="str">
        <f>IF(B2415="","",VLOOKUP(B2415,'Base productos'!A$2:H$11812,6,FALSE))</f>
        <v/>
      </c>
      <c r="H2415" s="67" t="str">
        <f>IF(B2415="","",VLOOKUP(B2415,'Base productos'!A$2:H$11812,7,FALSE))</f>
        <v/>
      </c>
      <c r="I2415" s="67" t="str">
        <f>IF(B2415="","",VLOOKUP(B2415,'Base productos'!A$2:H$11812,8,FALSE))</f>
        <v/>
      </c>
      <c r="J2415" s="47"/>
      <c r="K2415" s="48"/>
      <c r="L2415" s="69"/>
      <c r="M2415" s="69"/>
      <c r="N2415" s="69"/>
      <c r="O2415" s="69"/>
      <c r="P2415" s="69"/>
      <c r="Q2415" s="69"/>
      <c r="R2415" s="69"/>
      <c r="S2415" s="69"/>
      <c r="T2415" s="69"/>
      <c r="U2415" s="69"/>
      <c r="V2415" s="69"/>
      <c r="W2415" s="69"/>
      <c r="X2415" s="70"/>
      <c r="Y2415" s="69"/>
      <c r="Z2415" s="70"/>
      <c r="AA2415" s="105"/>
      <c r="AB2415" s="107"/>
      <c r="AC2415" s="106"/>
      <c r="AD2415" s="106"/>
      <c r="AE2415" s="54"/>
      <c r="AF2415" s="104"/>
      <c r="AG2415" s="94"/>
      <c r="AH2415" s="94"/>
      <c r="AI2415"/>
      <c r="AJ2415"/>
      <c r="AM2415" s="13"/>
    </row>
    <row r="2416" spans="1:39" s="8" customFormat="1" ht="24.95" customHeight="1" x14ac:dyDescent="0.25">
      <c r="A2416" s="66" t="str">
        <f t="shared" si="37"/>
        <v/>
      </c>
      <c r="B2416" s="62"/>
      <c r="C2416" s="64" t="str">
        <f>IF(B2416="","",VLOOKUP(B2416,'Base productos'!A$2:H$11812,2,FALSE))</f>
        <v/>
      </c>
      <c r="D2416" s="67" t="str">
        <f>IF(B2416="","",VLOOKUP(B2416,'Base productos'!A$2:H$11812,3,FALSE))</f>
        <v/>
      </c>
      <c r="E2416" s="63" t="str">
        <f>IF(B2416="","",VLOOKUP(B2416,'Base productos'!A$2:H$11812,4,FALSE))</f>
        <v/>
      </c>
      <c r="F2416" s="63" t="str">
        <f>IF(B2416="","",VLOOKUP(B2416,'Base productos'!A$2:H$11812,5,FALSE))</f>
        <v/>
      </c>
      <c r="G2416" s="67" t="str">
        <f>IF(B2416="","",VLOOKUP(B2416,'Base productos'!A$2:H$11812,6,FALSE))</f>
        <v/>
      </c>
      <c r="H2416" s="67" t="str">
        <f>IF(B2416="","",VLOOKUP(B2416,'Base productos'!A$2:H$11812,7,FALSE))</f>
        <v/>
      </c>
      <c r="I2416" s="67" t="str">
        <f>IF(B2416="","",VLOOKUP(B2416,'Base productos'!A$2:H$11812,8,FALSE))</f>
        <v/>
      </c>
      <c r="J2416" s="47"/>
      <c r="K2416" s="48"/>
      <c r="L2416" s="69"/>
      <c r="M2416" s="69"/>
      <c r="N2416" s="69"/>
      <c r="O2416" s="69"/>
      <c r="P2416" s="69"/>
      <c r="Q2416" s="69"/>
      <c r="R2416" s="69"/>
      <c r="S2416" s="69"/>
      <c r="T2416" s="69"/>
      <c r="U2416" s="69"/>
      <c r="V2416" s="69"/>
      <c r="W2416" s="69"/>
      <c r="X2416" s="70"/>
      <c r="Y2416" s="69"/>
      <c r="Z2416" s="70"/>
      <c r="AA2416" s="105"/>
      <c r="AB2416" s="107"/>
      <c r="AC2416" s="106"/>
      <c r="AD2416" s="106"/>
      <c r="AE2416" s="54"/>
      <c r="AF2416" s="104"/>
      <c r="AG2416" s="94"/>
      <c r="AH2416" s="94"/>
      <c r="AI2416"/>
      <c r="AJ2416"/>
      <c r="AM2416" s="13"/>
    </row>
    <row r="2417" spans="1:39" s="8" customFormat="1" ht="24.95" customHeight="1" x14ac:dyDescent="0.25">
      <c r="A2417" s="66" t="str">
        <f t="shared" si="37"/>
        <v/>
      </c>
      <c r="B2417" s="62"/>
      <c r="C2417" s="64" t="str">
        <f>IF(B2417="","",VLOOKUP(B2417,'Base productos'!A$2:H$11812,2,FALSE))</f>
        <v/>
      </c>
      <c r="D2417" s="67" t="str">
        <f>IF(B2417="","",VLOOKUP(B2417,'Base productos'!A$2:H$11812,3,FALSE))</f>
        <v/>
      </c>
      <c r="E2417" s="63" t="str">
        <f>IF(B2417="","",VLOOKUP(B2417,'Base productos'!A$2:H$11812,4,FALSE))</f>
        <v/>
      </c>
      <c r="F2417" s="63" t="str">
        <f>IF(B2417="","",VLOOKUP(B2417,'Base productos'!A$2:H$11812,5,FALSE))</f>
        <v/>
      </c>
      <c r="G2417" s="67" t="str">
        <f>IF(B2417="","",VLOOKUP(B2417,'Base productos'!A$2:H$11812,6,FALSE))</f>
        <v/>
      </c>
      <c r="H2417" s="67" t="str">
        <f>IF(B2417="","",VLOOKUP(B2417,'Base productos'!A$2:H$11812,7,FALSE))</f>
        <v/>
      </c>
      <c r="I2417" s="67" t="str">
        <f>IF(B2417="","",VLOOKUP(B2417,'Base productos'!A$2:H$11812,8,FALSE))</f>
        <v/>
      </c>
      <c r="J2417" s="47"/>
      <c r="K2417" s="48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  <c r="W2417" s="69"/>
      <c r="X2417" s="70"/>
      <c r="Y2417" s="69"/>
      <c r="Z2417" s="70"/>
      <c r="AA2417" s="105"/>
      <c r="AB2417" s="107"/>
      <c r="AC2417" s="106"/>
      <c r="AD2417" s="106"/>
      <c r="AE2417" s="54"/>
      <c r="AF2417" s="104"/>
      <c r="AG2417" s="94"/>
      <c r="AH2417" s="94"/>
      <c r="AI2417"/>
      <c r="AJ2417"/>
      <c r="AM2417" s="13"/>
    </row>
    <row r="2418" spans="1:39" s="8" customFormat="1" ht="24.95" customHeight="1" x14ac:dyDescent="0.25">
      <c r="A2418" s="66" t="str">
        <f t="shared" si="37"/>
        <v/>
      </c>
      <c r="B2418" s="62"/>
      <c r="C2418" s="64" t="str">
        <f>IF(B2418="","",VLOOKUP(B2418,'Base productos'!A$2:H$11812,2,FALSE))</f>
        <v/>
      </c>
      <c r="D2418" s="67" t="str">
        <f>IF(B2418="","",VLOOKUP(B2418,'Base productos'!A$2:H$11812,3,FALSE))</f>
        <v/>
      </c>
      <c r="E2418" s="63" t="str">
        <f>IF(B2418="","",VLOOKUP(B2418,'Base productos'!A$2:H$11812,4,FALSE))</f>
        <v/>
      </c>
      <c r="F2418" s="63" t="str">
        <f>IF(B2418="","",VLOOKUP(B2418,'Base productos'!A$2:H$11812,5,FALSE))</f>
        <v/>
      </c>
      <c r="G2418" s="67" t="str">
        <f>IF(B2418="","",VLOOKUP(B2418,'Base productos'!A$2:H$11812,6,FALSE))</f>
        <v/>
      </c>
      <c r="H2418" s="67" t="str">
        <f>IF(B2418="","",VLOOKUP(B2418,'Base productos'!A$2:H$11812,7,FALSE))</f>
        <v/>
      </c>
      <c r="I2418" s="67" t="str">
        <f>IF(B2418="","",VLOOKUP(B2418,'Base productos'!A$2:H$11812,8,FALSE))</f>
        <v/>
      </c>
      <c r="J2418" s="47"/>
      <c r="K2418" s="48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  <c r="X2418" s="70"/>
      <c r="Y2418" s="69"/>
      <c r="Z2418" s="70"/>
      <c r="AA2418" s="105"/>
      <c r="AB2418" s="107"/>
      <c r="AC2418" s="106"/>
      <c r="AD2418" s="106"/>
      <c r="AE2418" s="54"/>
      <c r="AF2418" s="104"/>
      <c r="AG2418" s="94"/>
      <c r="AH2418" s="94"/>
      <c r="AI2418"/>
      <c r="AJ2418"/>
      <c r="AM2418" s="13"/>
    </row>
    <row r="2419" spans="1:39" s="8" customFormat="1" ht="24.95" customHeight="1" x14ac:dyDescent="0.25">
      <c r="A2419" s="66" t="str">
        <f t="shared" si="37"/>
        <v/>
      </c>
      <c r="B2419" s="62"/>
      <c r="C2419" s="64" t="str">
        <f>IF(B2419="","",VLOOKUP(B2419,'Base productos'!A$2:H$11812,2,FALSE))</f>
        <v/>
      </c>
      <c r="D2419" s="67" t="str">
        <f>IF(B2419="","",VLOOKUP(B2419,'Base productos'!A$2:H$11812,3,FALSE))</f>
        <v/>
      </c>
      <c r="E2419" s="63" t="str">
        <f>IF(B2419="","",VLOOKUP(B2419,'Base productos'!A$2:H$11812,4,FALSE))</f>
        <v/>
      </c>
      <c r="F2419" s="63" t="str">
        <f>IF(B2419="","",VLOOKUP(B2419,'Base productos'!A$2:H$11812,5,FALSE))</f>
        <v/>
      </c>
      <c r="G2419" s="67" t="str">
        <f>IF(B2419="","",VLOOKUP(B2419,'Base productos'!A$2:H$11812,6,FALSE))</f>
        <v/>
      </c>
      <c r="H2419" s="67" t="str">
        <f>IF(B2419="","",VLOOKUP(B2419,'Base productos'!A$2:H$11812,7,FALSE))</f>
        <v/>
      </c>
      <c r="I2419" s="67" t="str">
        <f>IF(B2419="","",VLOOKUP(B2419,'Base productos'!A$2:H$11812,8,FALSE))</f>
        <v/>
      </c>
      <c r="J2419" s="47"/>
      <c r="K2419" s="48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  <c r="W2419" s="69"/>
      <c r="X2419" s="70"/>
      <c r="Y2419" s="69"/>
      <c r="Z2419" s="70"/>
      <c r="AA2419" s="105"/>
      <c r="AB2419" s="107"/>
      <c r="AC2419" s="106"/>
      <c r="AD2419" s="106"/>
      <c r="AE2419" s="54"/>
      <c r="AF2419" s="104"/>
      <c r="AG2419" s="94"/>
      <c r="AH2419" s="94"/>
      <c r="AI2419"/>
      <c r="AJ2419"/>
      <c r="AM2419" s="13"/>
    </row>
    <row r="2420" spans="1:39" s="8" customFormat="1" ht="24.95" customHeight="1" x14ac:dyDescent="0.25">
      <c r="A2420" s="66" t="str">
        <f t="shared" si="37"/>
        <v/>
      </c>
      <c r="B2420" s="62"/>
      <c r="C2420" s="64" t="str">
        <f>IF(B2420="","",VLOOKUP(B2420,'Base productos'!A$2:H$11812,2,FALSE))</f>
        <v/>
      </c>
      <c r="D2420" s="67" t="str">
        <f>IF(B2420="","",VLOOKUP(B2420,'Base productos'!A$2:H$11812,3,FALSE))</f>
        <v/>
      </c>
      <c r="E2420" s="63" t="str">
        <f>IF(B2420="","",VLOOKUP(B2420,'Base productos'!A$2:H$11812,4,FALSE))</f>
        <v/>
      </c>
      <c r="F2420" s="63" t="str">
        <f>IF(B2420="","",VLOOKUP(B2420,'Base productos'!A$2:H$11812,5,FALSE))</f>
        <v/>
      </c>
      <c r="G2420" s="67" t="str">
        <f>IF(B2420="","",VLOOKUP(B2420,'Base productos'!A$2:H$11812,6,FALSE))</f>
        <v/>
      </c>
      <c r="H2420" s="67" t="str">
        <f>IF(B2420="","",VLOOKUP(B2420,'Base productos'!A$2:H$11812,7,FALSE))</f>
        <v/>
      </c>
      <c r="I2420" s="67" t="str">
        <f>IF(B2420="","",VLOOKUP(B2420,'Base productos'!A$2:H$11812,8,FALSE))</f>
        <v/>
      </c>
      <c r="J2420" s="47"/>
      <c r="K2420" s="48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  <c r="W2420" s="69"/>
      <c r="X2420" s="70"/>
      <c r="Y2420" s="69"/>
      <c r="Z2420" s="70"/>
      <c r="AA2420" s="105"/>
      <c r="AB2420" s="107"/>
      <c r="AC2420" s="106"/>
      <c r="AD2420" s="106"/>
      <c r="AE2420" s="54"/>
      <c r="AF2420" s="104"/>
      <c r="AG2420" s="94"/>
      <c r="AH2420" s="94"/>
      <c r="AI2420"/>
      <c r="AJ2420"/>
      <c r="AM2420" s="13"/>
    </row>
    <row r="2421" spans="1:39" s="8" customFormat="1" ht="24.95" customHeight="1" x14ac:dyDescent="0.25">
      <c r="A2421" s="66" t="str">
        <f t="shared" si="37"/>
        <v/>
      </c>
      <c r="B2421" s="62"/>
      <c r="C2421" s="64" t="str">
        <f>IF(B2421="","",VLOOKUP(B2421,'Base productos'!A$2:H$11812,2,FALSE))</f>
        <v/>
      </c>
      <c r="D2421" s="67" t="str">
        <f>IF(B2421="","",VLOOKUP(B2421,'Base productos'!A$2:H$11812,3,FALSE))</f>
        <v/>
      </c>
      <c r="E2421" s="63" t="str">
        <f>IF(B2421="","",VLOOKUP(B2421,'Base productos'!A$2:H$11812,4,FALSE))</f>
        <v/>
      </c>
      <c r="F2421" s="63" t="str">
        <f>IF(B2421="","",VLOOKUP(B2421,'Base productos'!A$2:H$11812,5,FALSE))</f>
        <v/>
      </c>
      <c r="G2421" s="67" t="str">
        <f>IF(B2421="","",VLOOKUP(B2421,'Base productos'!A$2:H$11812,6,FALSE))</f>
        <v/>
      </c>
      <c r="H2421" s="67" t="str">
        <f>IF(B2421="","",VLOOKUP(B2421,'Base productos'!A$2:H$11812,7,FALSE))</f>
        <v/>
      </c>
      <c r="I2421" s="67" t="str">
        <f>IF(B2421="","",VLOOKUP(B2421,'Base productos'!A$2:H$11812,8,FALSE))</f>
        <v/>
      </c>
      <c r="J2421" s="47"/>
      <c r="K2421" s="48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  <c r="W2421" s="69"/>
      <c r="X2421" s="70"/>
      <c r="Y2421" s="69"/>
      <c r="Z2421" s="70"/>
      <c r="AA2421" s="105"/>
      <c r="AB2421" s="107"/>
      <c r="AC2421" s="106"/>
      <c r="AD2421" s="106"/>
      <c r="AE2421" s="54"/>
      <c r="AF2421" s="104"/>
      <c r="AG2421" s="94"/>
      <c r="AH2421" s="94"/>
      <c r="AI2421"/>
      <c r="AJ2421"/>
      <c r="AM2421" s="13"/>
    </row>
    <row r="2422" spans="1:39" s="8" customFormat="1" ht="24.95" customHeight="1" x14ac:dyDescent="0.25">
      <c r="A2422" s="66" t="str">
        <f t="shared" si="37"/>
        <v/>
      </c>
      <c r="B2422" s="62"/>
      <c r="C2422" s="64" t="str">
        <f>IF(B2422="","",VLOOKUP(B2422,'Base productos'!A$2:H$11812,2,FALSE))</f>
        <v/>
      </c>
      <c r="D2422" s="67" t="str">
        <f>IF(B2422="","",VLOOKUP(B2422,'Base productos'!A$2:H$11812,3,FALSE))</f>
        <v/>
      </c>
      <c r="E2422" s="63" t="str">
        <f>IF(B2422="","",VLOOKUP(B2422,'Base productos'!A$2:H$11812,4,FALSE))</f>
        <v/>
      </c>
      <c r="F2422" s="63" t="str">
        <f>IF(B2422="","",VLOOKUP(B2422,'Base productos'!A$2:H$11812,5,FALSE))</f>
        <v/>
      </c>
      <c r="G2422" s="67" t="str">
        <f>IF(B2422="","",VLOOKUP(B2422,'Base productos'!A$2:H$11812,6,FALSE))</f>
        <v/>
      </c>
      <c r="H2422" s="67" t="str">
        <f>IF(B2422="","",VLOOKUP(B2422,'Base productos'!A$2:H$11812,7,FALSE))</f>
        <v/>
      </c>
      <c r="I2422" s="67" t="str">
        <f>IF(B2422="","",VLOOKUP(B2422,'Base productos'!A$2:H$11812,8,FALSE))</f>
        <v/>
      </c>
      <c r="J2422" s="47"/>
      <c r="K2422" s="48"/>
      <c r="L2422" s="69"/>
      <c r="M2422" s="69"/>
      <c r="N2422" s="69"/>
      <c r="O2422" s="69"/>
      <c r="P2422" s="69"/>
      <c r="Q2422" s="69"/>
      <c r="R2422" s="69"/>
      <c r="S2422" s="69"/>
      <c r="T2422" s="69"/>
      <c r="U2422" s="69"/>
      <c r="V2422" s="69"/>
      <c r="W2422" s="69"/>
      <c r="X2422" s="70"/>
      <c r="Y2422" s="69"/>
      <c r="Z2422" s="70"/>
      <c r="AA2422" s="105"/>
      <c r="AB2422" s="107"/>
      <c r="AC2422" s="106"/>
      <c r="AD2422" s="106"/>
      <c r="AE2422" s="54"/>
      <c r="AF2422" s="104"/>
      <c r="AG2422" s="94"/>
      <c r="AH2422" s="94"/>
      <c r="AI2422"/>
      <c r="AJ2422"/>
      <c r="AM2422" s="13"/>
    </row>
    <row r="2423" spans="1:39" s="8" customFormat="1" ht="24.95" customHeight="1" x14ac:dyDescent="0.25">
      <c r="A2423" s="66" t="str">
        <f t="shared" si="37"/>
        <v/>
      </c>
      <c r="B2423" s="62"/>
      <c r="C2423" s="64" t="str">
        <f>IF(B2423="","",VLOOKUP(B2423,'Base productos'!A$2:H$11812,2,FALSE))</f>
        <v/>
      </c>
      <c r="D2423" s="67" t="str">
        <f>IF(B2423="","",VLOOKUP(B2423,'Base productos'!A$2:H$11812,3,FALSE))</f>
        <v/>
      </c>
      <c r="E2423" s="63" t="str">
        <f>IF(B2423="","",VLOOKUP(B2423,'Base productos'!A$2:H$11812,4,FALSE))</f>
        <v/>
      </c>
      <c r="F2423" s="63" t="str">
        <f>IF(B2423="","",VLOOKUP(B2423,'Base productos'!A$2:H$11812,5,FALSE))</f>
        <v/>
      </c>
      <c r="G2423" s="67" t="str">
        <f>IF(B2423="","",VLOOKUP(B2423,'Base productos'!A$2:H$11812,6,FALSE))</f>
        <v/>
      </c>
      <c r="H2423" s="67" t="str">
        <f>IF(B2423="","",VLOOKUP(B2423,'Base productos'!A$2:H$11812,7,FALSE))</f>
        <v/>
      </c>
      <c r="I2423" s="67" t="str">
        <f>IF(B2423="","",VLOOKUP(B2423,'Base productos'!A$2:H$11812,8,FALSE))</f>
        <v/>
      </c>
      <c r="J2423" s="47"/>
      <c r="K2423" s="48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  <c r="W2423" s="69"/>
      <c r="X2423" s="70"/>
      <c r="Y2423" s="69"/>
      <c r="Z2423" s="70"/>
      <c r="AA2423" s="105"/>
      <c r="AB2423" s="107"/>
      <c r="AC2423" s="106"/>
      <c r="AD2423" s="106"/>
      <c r="AE2423" s="54"/>
      <c r="AF2423" s="104"/>
      <c r="AG2423" s="94"/>
      <c r="AH2423" s="94"/>
      <c r="AI2423"/>
      <c r="AJ2423"/>
      <c r="AM2423" s="13"/>
    </row>
    <row r="2424" spans="1:39" s="8" customFormat="1" ht="24.95" customHeight="1" x14ac:dyDescent="0.25">
      <c r="A2424" s="66" t="str">
        <f t="shared" si="37"/>
        <v/>
      </c>
      <c r="B2424" s="62"/>
      <c r="C2424" s="64" t="str">
        <f>IF(B2424="","",VLOOKUP(B2424,'Base productos'!A$2:H$11812,2,FALSE))</f>
        <v/>
      </c>
      <c r="D2424" s="67" t="str">
        <f>IF(B2424="","",VLOOKUP(B2424,'Base productos'!A$2:H$11812,3,FALSE))</f>
        <v/>
      </c>
      <c r="E2424" s="63" t="str">
        <f>IF(B2424="","",VLOOKUP(B2424,'Base productos'!A$2:H$11812,4,FALSE))</f>
        <v/>
      </c>
      <c r="F2424" s="63" t="str">
        <f>IF(B2424="","",VLOOKUP(B2424,'Base productos'!A$2:H$11812,5,FALSE))</f>
        <v/>
      </c>
      <c r="G2424" s="67" t="str">
        <f>IF(B2424="","",VLOOKUP(B2424,'Base productos'!A$2:H$11812,6,FALSE))</f>
        <v/>
      </c>
      <c r="H2424" s="67" t="str">
        <f>IF(B2424="","",VLOOKUP(B2424,'Base productos'!A$2:H$11812,7,FALSE))</f>
        <v/>
      </c>
      <c r="I2424" s="67" t="str">
        <f>IF(B2424="","",VLOOKUP(B2424,'Base productos'!A$2:H$11812,8,FALSE))</f>
        <v/>
      </c>
      <c r="J2424" s="47"/>
      <c r="K2424" s="48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  <c r="W2424" s="69"/>
      <c r="X2424" s="70"/>
      <c r="Y2424" s="69"/>
      <c r="Z2424" s="70"/>
      <c r="AA2424" s="105"/>
      <c r="AB2424" s="107"/>
      <c r="AC2424" s="106"/>
      <c r="AD2424" s="106"/>
      <c r="AE2424" s="54"/>
      <c r="AF2424" s="104"/>
      <c r="AG2424" s="94"/>
      <c r="AH2424" s="94"/>
      <c r="AI2424"/>
      <c r="AJ2424"/>
      <c r="AM2424" s="13"/>
    </row>
    <row r="2425" spans="1:39" s="8" customFormat="1" ht="24.95" customHeight="1" x14ac:dyDescent="0.25">
      <c r="A2425" s="66" t="str">
        <f t="shared" si="37"/>
        <v/>
      </c>
      <c r="B2425" s="62"/>
      <c r="C2425" s="64" t="str">
        <f>IF(B2425="","",VLOOKUP(B2425,'Base productos'!A$2:H$11812,2,FALSE))</f>
        <v/>
      </c>
      <c r="D2425" s="67" t="str">
        <f>IF(B2425="","",VLOOKUP(B2425,'Base productos'!A$2:H$11812,3,FALSE))</f>
        <v/>
      </c>
      <c r="E2425" s="63" t="str">
        <f>IF(B2425="","",VLOOKUP(B2425,'Base productos'!A$2:H$11812,4,FALSE))</f>
        <v/>
      </c>
      <c r="F2425" s="63" t="str">
        <f>IF(B2425="","",VLOOKUP(B2425,'Base productos'!A$2:H$11812,5,FALSE))</f>
        <v/>
      </c>
      <c r="G2425" s="67" t="str">
        <f>IF(B2425="","",VLOOKUP(B2425,'Base productos'!A$2:H$11812,6,FALSE))</f>
        <v/>
      </c>
      <c r="H2425" s="67" t="str">
        <f>IF(B2425="","",VLOOKUP(B2425,'Base productos'!A$2:H$11812,7,FALSE))</f>
        <v/>
      </c>
      <c r="I2425" s="67" t="str">
        <f>IF(B2425="","",VLOOKUP(B2425,'Base productos'!A$2:H$11812,8,FALSE))</f>
        <v/>
      </c>
      <c r="J2425" s="47"/>
      <c r="K2425" s="48"/>
      <c r="L2425" s="69"/>
      <c r="M2425" s="69"/>
      <c r="N2425" s="69"/>
      <c r="O2425" s="69"/>
      <c r="P2425" s="69"/>
      <c r="Q2425" s="69"/>
      <c r="R2425" s="69"/>
      <c r="S2425" s="69"/>
      <c r="T2425" s="69"/>
      <c r="U2425" s="69"/>
      <c r="V2425" s="69"/>
      <c r="W2425" s="69"/>
      <c r="X2425" s="70"/>
      <c r="Y2425" s="69"/>
      <c r="Z2425" s="70"/>
      <c r="AA2425" s="105"/>
      <c r="AB2425" s="107"/>
      <c r="AC2425" s="106"/>
      <c r="AD2425" s="106"/>
      <c r="AE2425" s="54"/>
      <c r="AF2425" s="104"/>
      <c r="AG2425" s="94"/>
      <c r="AH2425" s="94"/>
      <c r="AI2425"/>
      <c r="AJ2425"/>
      <c r="AM2425" s="13"/>
    </row>
    <row r="2426" spans="1:39" s="8" customFormat="1" ht="24.95" customHeight="1" x14ac:dyDescent="0.25">
      <c r="A2426" s="66" t="str">
        <f t="shared" si="37"/>
        <v/>
      </c>
      <c r="B2426" s="62"/>
      <c r="C2426" s="64" t="str">
        <f>IF(B2426="","",VLOOKUP(B2426,'Base productos'!A$2:H$11812,2,FALSE))</f>
        <v/>
      </c>
      <c r="D2426" s="67" t="str">
        <f>IF(B2426="","",VLOOKUP(B2426,'Base productos'!A$2:H$11812,3,FALSE))</f>
        <v/>
      </c>
      <c r="E2426" s="63" t="str">
        <f>IF(B2426="","",VLOOKUP(B2426,'Base productos'!A$2:H$11812,4,FALSE))</f>
        <v/>
      </c>
      <c r="F2426" s="63" t="str">
        <f>IF(B2426="","",VLOOKUP(B2426,'Base productos'!A$2:H$11812,5,FALSE))</f>
        <v/>
      </c>
      <c r="G2426" s="67" t="str">
        <f>IF(B2426="","",VLOOKUP(B2426,'Base productos'!A$2:H$11812,6,FALSE))</f>
        <v/>
      </c>
      <c r="H2426" s="67" t="str">
        <f>IF(B2426="","",VLOOKUP(B2426,'Base productos'!A$2:H$11812,7,FALSE))</f>
        <v/>
      </c>
      <c r="I2426" s="67" t="str">
        <f>IF(B2426="","",VLOOKUP(B2426,'Base productos'!A$2:H$11812,8,FALSE))</f>
        <v/>
      </c>
      <c r="J2426" s="47"/>
      <c r="K2426" s="48"/>
      <c r="L2426" s="69"/>
      <c r="M2426" s="69"/>
      <c r="N2426" s="69"/>
      <c r="O2426" s="69"/>
      <c r="P2426" s="69"/>
      <c r="Q2426" s="69"/>
      <c r="R2426" s="69"/>
      <c r="S2426" s="69"/>
      <c r="T2426" s="69"/>
      <c r="U2426" s="69"/>
      <c r="V2426" s="69"/>
      <c r="W2426" s="69"/>
      <c r="X2426" s="70"/>
      <c r="Y2426" s="69"/>
      <c r="Z2426" s="70"/>
      <c r="AA2426" s="105"/>
      <c r="AB2426" s="107"/>
      <c r="AC2426" s="106"/>
      <c r="AD2426" s="106"/>
      <c r="AE2426" s="54"/>
      <c r="AF2426" s="104"/>
      <c r="AG2426" s="94"/>
      <c r="AH2426" s="94"/>
      <c r="AI2426"/>
      <c r="AJ2426"/>
      <c r="AM2426" s="13"/>
    </row>
    <row r="2427" spans="1:39" s="8" customFormat="1" ht="24.95" customHeight="1" x14ac:dyDescent="0.25">
      <c r="A2427" s="66" t="str">
        <f t="shared" si="37"/>
        <v/>
      </c>
      <c r="B2427" s="62"/>
      <c r="C2427" s="64" t="str">
        <f>IF(B2427="","",VLOOKUP(B2427,'Base productos'!A$2:H$11812,2,FALSE))</f>
        <v/>
      </c>
      <c r="D2427" s="67" t="str">
        <f>IF(B2427="","",VLOOKUP(B2427,'Base productos'!A$2:H$11812,3,FALSE))</f>
        <v/>
      </c>
      <c r="E2427" s="63" t="str">
        <f>IF(B2427="","",VLOOKUP(B2427,'Base productos'!A$2:H$11812,4,FALSE))</f>
        <v/>
      </c>
      <c r="F2427" s="63" t="str">
        <f>IF(B2427="","",VLOOKUP(B2427,'Base productos'!A$2:H$11812,5,FALSE))</f>
        <v/>
      </c>
      <c r="G2427" s="67" t="str">
        <f>IF(B2427="","",VLOOKUP(B2427,'Base productos'!A$2:H$11812,6,FALSE))</f>
        <v/>
      </c>
      <c r="H2427" s="67" t="str">
        <f>IF(B2427="","",VLOOKUP(B2427,'Base productos'!A$2:H$11812,7,FALSE))</f>
        <v/>
      </c>
      <c r="I2427" s="67" t="str">
        <f>IF(B2427="","",VLOOKUP(B2427,'Base productos'!A$2:H$11812,8,FALSE))</f>
        <v/>
      </c>
      <c r="J2427" s="47"/>
      <c r="K2427" s="48"/>
      <c r="L2427" s="69"/>
      <c r="M2427" s="69"/>
      <c r="N2427" s="69"/>
      <c r="O2427" s="69"/>
      <c r="P2427" s="69"/>
      <c r="Q2427" s="69"/>
      <c r="R2427" s="69"/>
      <c r="S2427" s="69"/>
      <c r="T2427" s="69"/>
      <c r="U2427" s="69"/>
      <c r="V2427" s="69"/>
      <c r="W2427" s="69"/>
      <c r="X2427" s="70"/>
      <c r="Y2427" s="69"/>
      <c r="Z2427" s="70"/>
      <c r="AA2427" s="105"/>
      <c r="AB2427" s="107"/>
      <c r="AC2427" s="106"/>
      <c r="AD2427" s="106"/>
      <c r="AE2427" s="54"/>
      <c r="AF2427" s="104"/>
      <c r="AG2427" s="94"/>
      <c r="AH2427" s="94"/>
      <c r="AI2427"/>
      <c r="AJ2427"/>
      <c r="AM2427" s="13"/>
    </row>
    <row r="2428" spans="1:39" s="8" customFormat="1" ht="24.95" customHeight="1" x14ac:dyDescent="0.25">
      <c r="A2428" s="66" t="str">
        <f t="shared" si="37"/>
        <v/>
      </c>
      <c r="B2428" s="62"/>
      <c r="C2428" s="64" t="str">
        <f>IF(B2428="","",VLOOKUP(B2428,'Base productos'!A$2:H$11812,2,FALSE))</f>
        <v/>
      </c>
      <c r="D2428" s="67" t="str">
        <f>IF(B2428="","",VLOOKUP(B2428,'Base productos'!A$2:H$11812,3,FALSE))</f>
        <v/>
      </c>
      <c r="E2428" s="63" t="str">
        <f>IF(B2428="","",VLOOKUP(B2428,'Base productos'!A$2:H$11812,4,FALSE))</f>
        <v/>
      </c>
      <c r="F2428" s="63" t="str">
        <f>IF(B2428="","",VLOOKUP(B2428,'Base productos'!A$2:H$11812,5,FALSE))</f>
        <v/>
      </c>
      <c r="G2428" s="67" t="str">
        <f>IF(B2428="","",VLOOKUP(B2428,'Base productos'!A$2:H$11812,6,FALSE))</f>
        <v/>
      </c>
      <c r="H2428" s="67" t="str">
        <f>IF(B2428="","",VLOOKUP(B2428,'Base productos'!A$2:H$11812,7,FALSE))</f>
        <v/>
      </c>
      <c r="I2428" s="67" t="str">
        <f>IF(B2428="","",VLOOKUP(B2428,'Base productos'!A$2:H$11812,8,FALSE))</f>
        <v/>
      </c>
      <c r="J2428" s="47"/>
      <c r="K2428" s="48"/>
      <c r="L2428" s="69"/>
      <c r="M2428" s="69"/>
      <c r="N2428" s="69"/>
      <c r="O2428" s="69"/>
      <c r="P2428" s="69"/>
      <c r="Q2428" s="69"/>
      <c r="R2428" s="69"/>
      <c r="S2428" s="69"/>
      <c r="T2428" s="69"/>
      <c r="U2428" s="69"/>
      <c r="V2428" s="69"/>
      <c r="W2428" s="69"/>
      <c r="X2428" s="70"/>
      <c r="Y2428" s="69"/>
      <c r="Z2428" s="70"/>
      <c r="AA2428" s="105"/>
      <c r="AB2428" s="107"/>
      <c r="AC2428" s="106"/>
      <c r="AD2428" s="106"/>
      <c r="AE2428" s="54"/>
      <c r="AF2428" s="104"/>
      <c r="AG2428" s="94"/>
      <c r="AH2428" s="94"/>
      <c r="AI2428"/>
      <c r="AJ2428"/>
      <c r="AM2428" s="13"/>
    </row>
    <row r="2429" spans="1:39" s="8" customFormat="1" ht="24.95" customHeight="1" x14ac:dyDescent="0.25">
      <c r="A2429" s="66" t="str">
        <f t="shared" si="37"/>
        <v/>
      </c>
      <c r="B2429" s="62"/>
      <c r="C2429" s="64" t="str">
        <f>IF(B2429="","",VLOOKUP(B2429,'Base productos'!A$2:H$11812,2,FALSE))</f>
        <v/>
      </c>
      <c r="D2429" s="67" t="str">
        <f>IF(B2429="","",VLOOKUP(B2429,'Base productos'!A$2:H$11812,3,FALSE))</f>
        <v/>
      </c>
      <c r="E2429" s="63" t="str">
        <f>IF(B2429="","",VLOOKUP(B2429,'Base productos'!A$2:H$11812,4,FALSE))</f>
        <v/>
      </c>
      <c r="F2429" s="63" t="str">
        <f>IF(B2429="","",VLOOKUP(B2429,'Base productos'!A$2:H$11812,5,FALSE))</f>
        <v/>
      </c>
      <c r="G2429" s="67" t="str">
        <f>IF(B2429="","",VLOOKUP(B2429,'Base productos'!A$2:H$11812,6,FALSE))</f>
        <v/>
      </c>
      <c r="H2429" s="67" t="str">
        <f>IF(B2429="","",VLOOKUP(B2429,'Base productos'!A$2:H$11812,7,FALSE))</f>
        <v/>
      </c>
      <c r="I2429" s="67" t="str">
        <f>IF(B2429="","",VLOOKUP(B2429,'Base productos'!A$2:H$11812,8,FALSE))</f>
        <v/>
      </c>
      <c r="J2429" s="47"/>
      <c r="K2429" s="48"/>
      <c r="L2429" s="69"/>
      <c r="M2429" s="69"/>
      <c r="N2429" s="69"/>
      <c r="O2429" s="69"/>
      <c r="P2429" s="69"/>
      <c r="Q2429" s="69"/>
      <c r="R2429" s="69"/>
      <c r="S2429" s="69"/>
      <c r="T2429" s="69"/>
      <c r="U2429" s="69"/>
      <c r="V2429" s="69"/>
      <c r="W2429" s="69"/>
      <c r="X2429" s="70"/>
      <c r="Y2429" s="69"/>
      <c r="Z2429" s="70"/>
      <c r="AA2429" s="105"/>
      <c r="AB2429" s="107"/>
      <c r="AC2429" s="106"/>
      <c r="AD2429" s="106"/>
      <c r="AE2429" s="54"/>
      <c r="AF2429" s="104"/>
      <c r="AG2429" s="94"/>
      <c r="AH2429" s="94"/>
      <c r="AI2429"/>
      <c r="AJ2429"/>
      <c r="AM2429" s="13"/>
    </row>
    <row r="2430" spans="1:39" s="8" customFormat="1" ht="24.95" customHeight="1" x14ac:dyDescent="0.25">
      <c r="A2430" s="66" t="str">
        <f t="shared" si="37"/>
        <v/>
      </c>
      <c r="B2430" s="62"/>
      <c r="C2430" s="64" t="str">
        <f>IF(B2430="","",VLOOKUP(B2430,'Base productos'!A$2:H$11812,2,FALSE))</f>
        <v/>
      </c>
      <c r="D2430" s="67" t="str">
        <f>IF(B2430="","",VLOOKUP(B2430,'Base productos'!A$2:H$11812,3,FALSE))</f>
        <v/>
      </c>
      <c r="E2430" s="63" t="str">
        <f>IF(B2430="","",VLOOKUP(B2430,'Base productos'!A$2:H$11812,4,FALSE))</f>
        <v/>
      </c>
      <c r="F2430" s="63" t="str">
        <f>IF(B2430="","",VLOOKUP(B2430,'Base productos'!A$2:H$11812,5,FALSE))</f>
        <v/>
      </c>
      <c r="G2430" s="67" t="str">
        <f>IF(B2430="","",VLOOKUP(B2430,'Base productos'!A$2:H$11812,6,FALSE))</f>
        <v/>
      </c>
      <c r="H2430" s="67" t="str">
        <f>IF(B2430="","",VLOOKUP(B2430,'Base productos'!A$2:H$11812,7,FALSE))</f>
        <v/>
      </c>
      <c r="I2430" s="67" t="str">
        <f>IF(B2430="","",VLOOKUP(B2430,'Base productos'!A$2:H$11812,8,FALSE))</f>
        <v/>
      </c>
      <c r="J2430" s="47"/>
      <c r="K2430" s="48"/>
      <c r="L2430" s="69"/>
      <c r="M2430" s="69"/>
      <c r="N2430" s="69"/>
      <c r="O2430" s="69"/>
      <c r="P2430" s="69"/>
      <c r="Q2430" s="69"/>
      <c r="R2430" s="69"/>
      <c r="S2430" s="69"/>
      <c r="T2430" s="69"/>
      <c r="U2430" s="69"/>
      <c r="V2430" s="69"/>
      <c r="W2430" s="69"/>
      <c r="X2430" s="70"/>
      <c r="Y2430" s="69"/>
      <c r="Z2430" s="70"/>
      <c r="AA2430" s="105"/>
      <c r="AB2430" s="107"/>
      <c r="AC2430" s="106"/>
      <c r="AD2430" s="106"/>
      <c r="AE2430" s="54"/>
      <c r="AF2430" s="104"/>
      <c r="AG2430" s="94"/>
      <c r="AH2430" s="94"/>
      <c r="AI2430"/>
      <c r="AJ2430"/>
      <c r="AM2430" s="13"/>
    </row>
    <row r="2431" spans="1:39" s="8" customFormat="1" ht="24.95" customHeight="1" x14ac:dyDescent="0.25">
      <c r="A2431" s="66" t="str">
        <f t="shared" si="37"/>
        <v/>
      </c>
      <c r="B2431" s="62"/>
      <c r="C2431" s="64" t="str">
        <f>IF(B2431="","",VLOOKUP(B2431,'Base productos'!A$2:H$11812,2,FALSE))</f>
        <v/>
      </c>
      <c r="D2431" s="67" t="str">
        <f>IF(B2431="","",VLOOKUP(B2431,'Base productos'!A$2:H$11812,3,FALSE))</f>
        <v/>
      </c>
      <c r="E2431" s="63" t="str">
        <f>IF(B2431="","",VLOOKUP(B2431,'Base productos'!A$2:H$11812,4,FALSE))</f>
        <v/>
      </c>
      <c r="F2431" s="63" t="str">
        <f>IF(B2431="","",VLOOKUP(B2431,'Base productos'!A$2:H$11812,5,FALSE))</f>
        <v/>
      </c>
      <c r="G2431" s="67" t="str">
        <f>IF(B2431="","",VLOOKUP(B2431,'Base productos'!A$2:H$11812,6,FALSE))</f>
        <v/>
      </c>
      <c r="H2431" s="67" t="str">
        <f>IF(B2431="","",VLOOKUP(B2431,'Base productos'!A$2:H$11812,7,FALSE))</f>
        <v/>
      </c>
      <c r="I2431" s="67" t="str">
        <f>IF(B2431="","",VLOOKUP(B2431,'Base productos'!A$2:H$11812,8,FALSE))</f>
        <v/>
      </c>
      <c r="J2431" s="47"/>
      <c r="K2431" s="48"/>
      <c r="L2431" s="69"/>
      <c r="M2431" s="69"/>
      <c r="N2431" s="69"/>
      <c r="O2431" s="69"/>
      <c r="P2431" s="69"/>
      <c r="Q2431" s="69"/>
      <c r="R2431" s="69"/>
      <c r="S2431" s="69"/>
      <c r="T2431" s="69"/>
      <c r="U2431" s="69"/>
      <c r="V2431" s="69"/>
      <c r="W2431" s="69"/>
      <c r="X2431" s="70"/>
      <c r="Y2431" s="69"/>
      <c r="Z2431" s="70"/>
      <c r="AA2431" s="105"/>
      <c r="AB2431" s="107"/>
      <c r="AC2431" s="106"/>
      <c r="AD2431" s="106"/>
      <c r="AE2431" s="54"/>
      <c r="AF2431" s="104"/>
      <c r="AG2431" s="94"/>
      <c r="AH2431" s="94"/>
      <c r="AI2431"/>
      <c r="AJ2431"/>
      <c r="AM2431" s="13"/>
    </row>
    <row r="2432" spans="1:39" s="8" customFormat="1" ht="24.95" customHeight="1" x14ac:dyDescent="0.25">
      <c r="A2432" s="66" t="str">
        <f t="shared" si="37"/>
        <v/>
      </c>
      <c r="B2432" s="62"/>
      <c r="C2432" s="64" t="str">
        <f>IF(B2432="","",VLOOKUP(B2432,'Base productos'!A$2:H$11812,2,FALSE))</f>
        <v/>
      </c>
      <c r="D2432" s="67" t="str">
        <f>IF(B2432="","",VLOOKUP(B2432,'Base productos'!A$2:H$11812,3,FALSE))</f>
        <v/>
      </c>
      <c r="E2432" s="63" t="str">
        <f>IF(B2432="","",VLOOKUP(B2432,'Base productos'!A$2:H$11812,4,FALSE))</f>
        <v/>
      </c>
      <c r="F2432" s="63" t="str">
        <f>IF(B2432="","",VLOOKUP(B2432,'Base productos'!A$2:H$11812,5,FALSE))</f>
        <v/>
      </c>
      <c r="G2432" s="67" t="str">
        <f>IF(B2432="","",VLOOKUP(B2432,'Base productos'!A$2:H$11812,6,FALSE))</f>
        <v/>
      </c>
      <c r="H2432" s="67" t="str">
        <f>IF(B2432="","",VLOOKUP(B2432,'Base productos'!A$2:H$11812,7,FALSE))</f>
        <v/>
      </c>
      <c r="I2432" s="67" t="str">
        <f>IF(B2432="","",VLOOKUP(B2432,'Base productos'!A$2:H$11812,8,FALSE))</f>
        <v/>
      </c>
      <c r="J2432" s="47"/>
      <c r="K2432" s="48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  <c r="X2432" s="70"/>
      <c r="Y2432" s="69"/>
      <c r="Z2432" s="70"/>
      <c r="AA2432" s="105"/>
      <c r="AB2432" s="107"/>
      <c r="AC2432" s="106"/>
      <c r="AD2432" s="106"/>
      <c r="AE2432" s="54"/>
      <c r="AF2432" s="104"/>
      <c r="AG2432" s="94"/>
      <c r="AH2432" s="94"/>
      <c r="AI2432"/>
      <c r="AJ2432"/>
      <c r="AM2432" s="13"/>
    </row>
    <row r="2433" spans="1:39" s="8" customFormat="1" ht="24.95" customHeight="1" x14ac:dyDescent="0.25">
      <c r="A2433" s="66" t="str">
        <f t="shared" si="37"/>
        <v/>
      </c>
      <c r="B2433" s="62"/>
      <c r="C2433" s="64" t="str">
        <f>IF(B2433="","",VLOOKUP(B2433,'Base productos'!A$2:H$11812,2,FALSE))</f>
        <v/>
      </c>
      <c r="D2433" s="67" t="str">
        <f>IF(B2433="","",VLOOKUP(B2433,'Base productos'!A$2:H$11812,3,FALSE))</f>
        <v/>
      </c>
      <c r="E2433" s="63" t="str">
        <f>IF(B2433="","",VLOOKUP(B2433,'Base productos'!A$2:H$11812,4,FALSE))</f>
        <v/>
      </c>
      <c r="F2433" s="63" t="str">
        <f>IF(B2433="","",VLOOKUP(B2433,'Base productos'!A$2:H$11812,5,FALSE))</f>
        <v/>
      </c>
      <c r="G2433" s="67" t="str">
        <f>IF(B2433="","",VLOOKUP(B2433,'Base productos'!A$2:H$11812,6,FALSE))</f>
        <v/>
      </c>
      <c r="H2433" s="67" t="str">
        <f>IF(B2433="","",VLOOKUP(B2433,'Base productos'!A$2:H$11812,7,FALSE))</f>
        <v/>
      </c>
      <c r="I2433" s="67" t="str">
        <f>IF(B2433="","",VLOOKUP(B2433,'Base productos'!A$2:H$11812,8,FALSE))</f>
        <v/>
      </c>
      <c r="J2433" s="47"/>
      <c r="K2433" s="48"/>
      <c r="L2433" s="69"/>
      <c r="M2433" s="69"/>
      <c r="N2433" s="69"/>
      <c r="O2433" s="69"/>
      <c r="P2433" s="69"/>
      <c r="Q2433" s="69"/>
      <c r="R2433" s="69"/>
      <c r="S2433" s="69"/>
      <c r="T2433" s="69"/>
      <c r="U2433" s="69"/>
      <c r="V2433" s="69"/>
      <c r="W2433" s="69"/>
      <c r="X2433" s="70"/>
      <c r="Y2433" s="69"/>
      <c r="Z2433" s="70"/>
      <c r="AA2433" s="105"/>
      <c r="AB2433" s="107"/>
      <c r="AC2433" s="106"/>
      <c r="AD2433" s="106"/>
      <c r="AE2433" s="54"/>
      <c r="AF2433" s="104"/>
      <c r="AG2433" s="94"/>
      <c r="AH2433" s="94"/>
      <c r="AI2433"/>
      <c r="AJ2433"/>
      <c r="AM2433" s="13"/>
    </row>
    <row r="2434" spans="1:39" s="8" customFormat="1" ht="24.95" customHeight="1" x14ac:dyDescent="0.25">
      <c r="A2434" s="66" t="str">
        <f t="shared" si="37"/>
        <v/>
      </c>
      <c r="B2434" s="62"/>
      <c r="C2434" s="64" t="str">
        <f>IF(B2434="","",VLOOKUP(B2434,'Base productos'!A$2:H$11812,2,FALSE))</f>
        <v/>
      </c>
      <c r="D2434" s="67" t="str">
        <f>IF(B2434="","",VLOOKUP(B2434,'Base productos'!A$2:H$11812,3,FALSE))</f>
        <v/>
      </c>
      <c r="E2434" s="63" t="str">
        <f>IF(B2434="","",VLOOKUP(B2434,'Base productos'!A$2:H$11812,4,FALSE))</f>
        <v/>
      </c>
      <c r="F2434" s="63" t="str">
        <f>IF(B2434="","",VLOOKUP(B2434,'Base productos'!A$2:H$11812,5,FALSE))</f>
        <v/>
      </c>
      <c r="G2434" s="67" t="str">
        <f>IF(B2434="","",VLOOKUP(B2434,'Base productos'!A$2:H$11812,6,FALSE))</f>
        <v/>
      </c>
      <c r="H2434" s="67" t="str">
        <f>IF(B2434="","",VLOOKUP(B2434,'Base productos'!A$2:H$11812,7,FALSE))</f>
        <v/>
      </c>
      <c r="I2434" s="67" t="str">
        <f>IF(B2434="","",VLOOKUP(B2434,'Base productos'!A$2:H$11812,8,FALSE))</f>
        <v/>
      </c>
      <c r="J2434" s="47"/>
      <c r="K2434" s="48"/>
      <c r="L2434" s="69"/>
      <c r="M2434" s="69"/>
      <c r="N2434" s="69"/>
      <c r="O2434" s="69"/>
      <c r="P2434" s="69"/>
      <c r="Q2434" s="69"/>
      <c r="R2434" s="69"/>
      <c r="S2434" s="69"/>
      <c r="T2434" s="69"/>
      <c r="U2434" s="69"/>
      <c r="V2434" s="69"/>
      <c r="W2434" s="69"/>
      <c r="X2434" s="70"/>
      <c r="Y2434" s="69"/>
      <c r="Z2434" s="70"/>
      <c r="AA2434" s="105"/>
      <c r="AB2434" s="107"/>
      <c r="AC2434" s="106"/>
      <c r="AD2434" s="106"/>
      <c r="AE2434" s="54"/>
      <c r="AF2434" s="104"/>
      <c r="AG2434" s="94"/>
      <c r="AH2434" s="94"/>
      <c r="AI2434"/>
      <c r="AJ2434"/>
      <c r="AM2434" s="13"/>
    </row>
    <row r="2435" spans="1:39" s="8" customFormat="1" ht="24.95" customHeight="1" x14ac:dyDescent="0.25">
      <c r="A2435" s="66" t="str">
        <f t="shared" si="37"/>
        <v/>
      </c>
      <c r="B2435" s="62"/>
      <c r="C2435" s="64" t="str">
        <f>IF(B2435="","",VLOOKUP(B2435,'Base productos'!A$2:H$11812,2,FALSE))</f>
        <v/>
      </c>
      <c r="D2435" s="67" t="str">
        <f>IF(B2435="","",VLOOKUP(B2435,'Base productos'!A$2:H$11812,3,FALSE))</f>
        <v/>
      </c>
      <c r="E2435" s="63" t="str">
        <f>IF(B2435="","",VLOOKUP(B2435,'Base productos'!A$2:H$11812,4,FALSE))</f>
        <v/>
      </c>
      <c r="F2435" s="63" t="str">
        <f>IF(B2435="","",VLOOKUP(B2435,'Base productos'!A$2:H$11812,5,FALSE))</f>
        <v/>
      </c>
      <c r="G2435" s="67" t="str">
        <f>IF(B2435="","",VLOOKUP(B2435,'Base productos'!A$2:H$11812,6,FALSE))</f>
        <v/>
      </c>
      <c r="H2435" s="67" t="str">
        <f>IF(B2435="","",VLOOKUP(B2435,'Base productos'!A$2:H$11812,7,FALSE))</f>
        <v/>
      </c>
      <c r="I2435" s="67" t="str">
        <f>IF(B2435="","",VLOOKUP(B2435,'Base productos'!A$2:H$11812,8,FALSE))</f>
        <v/>
      </c>
      <c r="J2435" s="47"/>
      <c r="K2435" s="48"/>
      <c r="L2435" s="69"/>
      <c r="M2435" s="69"/>
      <c r="N2435" s="69"/>
      <c r="O2435" s="69"/>
      <c r="P2435" s="69"/>
      <c r="Q2435" s="69"/>
      <c r="R2435" s="69"/>
      <c r="S2435" s="69"/>
      <c r="T2435" s="69"/>
      <c r="U2435" s="69"/>
      <c r="V2435" s="69"/>
      <c r="W2435" s="69"/>
      <c r="X2435" s="70"/>
      <c r="Y2435" s="69"/>
      <c r="Z2435" s="70"/>
      <c r="AA2435" s="105"/>
      <c r="AB2435" s="107"/>
      <c r="AC2435" s="106"/>
      <c r="AD2435" s="106"/>
      <c r="AE2435" s="54"/>
      <c r="AF2435" s="104"/>
      <c r="AG2435" s="94"/>
      <c r="AH2435" s="94"/>
      <c r="AI2435"/>
      <c r="AJ2435"/>
      <c r="AM2435" s="13"/>
    </row>
    <row r="2436" spans="1:39" s="8" customFormat="1" ht="24.95" customHeight="1" x14ac:dyDescent="0.25">
      <c r="A2436" s="66" t="str">
        <f t="shared" si="37"/>
        <v/>
      </c>
      <c r="B2436" s="62"/>
      <c r="C2436" s="64" t="str">
        <f>IF(B2436="","",VLOOKUP(B2436,'Base productos'!A$2:H$11812,2,FALSE))</f>
        <v/>
      </c>
      <c r="D2436" s="67" t="str">
        <f>IF(B2436="","",VLOOKUP(B2436,'Base productos'!A$2:H$11812,3,FALSE))</f>
        <v/>
      </c>
      <c r="E2436" s="63" t="str">
        <f>IF(B2436="","",VLOOKUP(B2436,'Base productos'!A$2:H$11812,4,FALSE))</f>
        <v/>
      </c>
      <c r="F2436" s="63" t="str">
        <f>IF(B2436="","",VLOOKUP(B2436,'Base productos'!A$2:H$11812,5,FALSE))</f>
        <v/>
      </c>
      <c r="G2436" s="67" t="str">
        <f>IF(B2436="","",VLOOKUP(B2436,'Base productos'!A$2:H$11812,6,FALSE))</f>
        <v/>
      </c>
      <c r="H2436" s="67" t="str">
        <f>IF(B2436="","",VLOOKUP(B2436,'Base productos'!A$2:H$11812,7,FALSE))</f>
        <v/>
      </c>
      <c r="I2436" s="67" t="str">
        <f>IF(B2436="","",VLOOKUP(B2436,'Base productos'!A$2:H$11812,8,FALSE))</f>
        <v/>
      </c>
      <c r="J2436" s="47"/>
      <c r="K2436" s="48"/>
      <c r="L2436" s="69"/>
      <c r="M2436" s="69"/>
      <c r="N2436" s="69"/>
      <c r="O2436" s="69"/>
      <c r="P2436" s="69"/>
      <c r="Q2436" s="69"/>
      <c r="R2436" s="69"/>
      <c r="S2436" s="69"/>
      <c r="T2436" s="69"/>
      <c r="U2436" s="69"/>
      <c r="V2436" s="69"/>
      <c r="W2436" s="69"/>
      <c r="X2436" s="70"/>
      <c r="Y2436" s="69"/>
      <c r="Z2436" s="70"/>
      <c r="AA2436" s="105"/>
      <c r="AB2436" s="107"/>
      <c r="AC2436" s="106"/>
      <c r="AD2436" s="106"/>
      <c r="AE2436" s="54"/>
      <c r="AF2436" s="104"/>
      <c r="AG2436" s="94"/>
      <c r="AH2436" s="94"/>
      <c r="AI2436"/>
      <c r="AJ2436"/>
      <c r="AM2436" s="13"/>
    </row>
    <row r="2437" spans="1:39" s="8" customFormat="1" ht="24.95" customHeight="1" x14ac:dyDescent="0.25">
      <c r="A2437" s="66" t="str">
        <f t="shared" si="37"/>
        <v/>
      </c>
      <c r="B2437" s="62"/>
      <c r="C2437" s="64" t="str">
        <f>IF(B2437="","",VLOOKUP(B2437,'Base productos'!A$2:H$11812,2,FALSE))</f>
        <v/>
      </c>
      <c r="D2437" s="67" t="str">
        <f>IF(B2437="","",VLOOKUP(B2437,'Base productos'!A$2:H$11812,3,FALSE))</f>
        <v/>
      </c>
      <c r="E2437" s="63" t="str">
        <f>IF(B2437="","",VLOOKUP(B2437,'Base productos'!A$2:H$11812,4,FALSE))</f>
        <v/>
      </c>
      <c r="F2437" s="63" t="str">
        <f>IF(B2437="","",VLOOKUP(B2437,'Base productos'!A$2:H$11812,5,FALSE))</f>
        <v/>
      </c>
      <c r="G2437" s="67" t="str">
        <f>IF(B2437="","",VLOOKUP(B2437,'Base productos'!A$2:H$11812,6,FALSE))</f>
        <v/>
      </c>
      <c r="H2437" s="67" t="str">
        <f>IF(B2437="","",VLOOKUP(B2437,'Base productos'!A$2:H$11812,7,FALSE))</f>
        <v/>
      </c>
      <c r="I2437" s="67" t="str">
        <f>IF(B2437="","",VLOOKUP(B2437,'Base productos'!A$2:H$11812,8,FALSE))</f>
        <v/>
      </c>
      <c r="J2437" s="47"/>
      <c r="K2437" s="48"/>
      <c r="L2437" s="69"/>
      <c r="M2437" s="69"/>
      <c r="N2437" s="69"/>
      <c r="O2437" s="69"/>
      <c r="P2437" s="69"/>
      <c r="Q2437" s="69"/>
      <c r="R2437" s="69"/>
      <c r="S2437" s="69"/>
      <c r="T2437" s="69"/>
      <c r="U2437" s="69"/>
      <c r="V2437" s="69"/>
      <c r="W2437" s="69"/>
      <c r="X2437" s="70"/>
      <c r="Y2437" s="69"/>
      <c r="Z2437" s="70"/>
      <c r="AA2437" s="105"/>
      <c r="AB2437" s="107"/>
      <c r="AC2437" s="106"/>
      <c r="AD2437" s="106"/>
      <c r="AE2437" s="54"/>
      <c r="AF2437" s="104"/>
      <c r="AG2437" s="94"/>
      <c r="AH2437" s="94"/>
      <c r="AI2437"/>
      <c r="AJ2437"/>
      <c r="AM2437" s="13"/>
    </row>
    <row r="2438" spans="1:39" s="8" customFormat="1" ht="24.95" customHeight="1" x14ac:dyDescent="0.25">
      <c r="A2438" s="66" t="str">
        <f t="shared" si="37"/>
        <v/>
      </c>
      <c r="B2438" s="62"/>
      <c r="C2438" s="64" t="str">
        <f>IF(B2438="","",VLOOKUP(B2438,'Base productos'!A$2:H$11812,2,FALSE))</f>
        <v/>
      </c>
      <c r="D2438" s="67" t="str">
        <f>IF(B2438="","",VLOOKUP(B2438,'Base productos'!A$2:H$11812,3,FALSE))</f>
        <v/>
      </c>
      <c r="E2438" s="63" t="str">
        <f>IF(B2438="","",VLOOKUP(B2438,'Base productos'!A$2:H$11812,4,FALSE))</f>
        <v/>
      </c>
      <c r="F2438" s="63" t="str">
        <f>IF(B2438="","",VLOOKUP(B2438,'Base productos'!A$2:H$11812,5,FALSE))</f>
        <v/>
      </c>
      <c r="G2438" s="67" t="str">
        <f>IF(B2438="","",VLOOKUP(B2438,'Base productos'!A$2:H$11812,6,FALSE))</f>
        <v/>
      </c>
      <c r="H2438" s="67" t="str">
        <f>IF(B2438="","",VLOOKUP(B2438,'Base productos'!A$2:H$11812,7,FALSE))</f>
        <v/>
      </c>
      <c r="I2438" s="67" t="str">
        <f>IF(B2438="","",VLOOKUP(B2438,'Base productos'!A$2:H$11812,8,FALSE))</f>
        <v/>
      </c>
      <c r="J2438" s="47"/>
      <c r="K2438" s="48"/>
      <c r="L2438" s="69"/>
      <c r="M2438" s="69"/>
      <c r="N2438" s="69"/>
      <c r="O2438" s="69"/>
      <c r="P2438" s="69"/>
      <c r="Q2438" s="69"/>
      <c r="R2438" s="69"/>
      <c r="S2438" s="69"/>
      <c r="T2438" s="69"/>
      <c r="U2438" s="69"/>
      <c r="V2438" s="69"/>
      <c r="W2438" s="69"/>
      <c r="X2438" s="70"/>
      <c r="Y2438" s="69"/>
      <c r="Z2438" s="70"/>
      <c r="AA2438" s="105"/>
      <c r="AB2438" s="107"/>
      <c r="AC2438" s="106"/>
      <c r="AD2438" s="106"/>
      <c r="AE2438" s="54"/>
      <c r="AF2438" s="104"/>
      <c r="AG2438" s="94"/>
      <c r="AH2438" s="94"/>
      <c r="AI2438"/>
      <c r="AJ2438"/>
      <c r="AM2438" s="13"/>
    </row>
    <row r="2439" spans="1:39" s="8" customFormat="1" ht="24.95" customHeight="1" x14ac:dyDescent="0.25">
      <c r="A2439" s="66" t="str">
        <f t="shared" si="37"/>
        <v/>
      </c>
      <c r="B2439" s="62"/>
      <c r="C2439" s="64" t="str">
        <f>IF(B2439="","",VLOOKUP(B2439,'Base productos'!A$2:H$11812,2,FALSE))</f>
        <v/>
      </c>
      <c r="D2439" s="67" t="str">
        <f>IF(B2439="","",VLOOKUP(B2439,'Base productos'!A$2:H$11812,3,FALSE))</f>
        <v/>
      </c>
      <c r="E2439" s="63" t="str">
        <f>IF(B2439="","",VLOOKUP(B2439,'Base productos'!A$2:H$11812,4,FALSE))</f>
        <v/>
      </c>
      <c r="F2439" s="63" t="str">
        <f>IF(B2439="","",VLOOKUP(B2439,'Base productos'!A$2:H$11812,5,FALSE))</f>
        <v/>
      </c>
      <c r="G2439" s="67" t="str">
        <f>IF(B2439="","",VLOOKUP(B2439,'Base productos'!A$2:H$11812,6,FALSE))</f>
        <v/>
      </c>
      <c r="H2439" s="67" t="str">
        <f>IF(B2439="","",VLOOKUP(B2439,'Base productos'!A$2:H$11812,7,FALSE))</f>
        <v/>
      </c>
      <c r="I2439" s="67" t="str">
        <f>IF(B2439="","",VLOOKUP(B2439,'Base productos'!A$2:H$11812,8,FALSE))</f>
        <v/>
      </c>
      <c r="J2439" s="47"/>
      <c r="K2439" s="48"/>
      <c r="L2439" s="69"/>
      <c r="M2439" s="69"/>
      <c r="N2439" s="69"/>
      <c r="O2439" s="69"/>
      <c r="P2439" s="69"/>
      <c r="Q2439" s="69"/>
      <c r="R2439" s="69"/>
      <c r="S2439" s="69"/>
      <c r="T2439" s="69"/>
      <c r="U2439" s="69"/>
      <c r="V2439" s="69"/>
      <c r="W2439" s="69"/>
      <c r="X2439" s="70"/>
      <c r="Y2439" s="69"/>
      <c r="Z2439" s="70"/>
      <c r="AA2439" s="105"/>
      <c r="AB2439" s="107"/>
      <c r="AC2439" s="106"/>
      <c r="AD2439" s="106"/>
      <c r="AE2439" s="54"/>
      <c r="AF2439" s="104"/>
      <c r="AG2439" s="94"/>
      <c r="AH2439" s="94"/>
      <c r="AI2439"/>
      <c r="AJ2439"/>
      <c r="AM2439" s="13"/>
    </row>
    <row r="2440" spans="1:39" s="8" customFormat="1" ht="24.95" customHeight="1" x14ac:dyDescent="0.25">
      <c r="A2440" s="66" t="str">
        <f t="shared" si="37"/>
        <v/>
      </c>
      <c r="B2440" s="62"/>
      <c r="C2440" s="64" t="str">
        <f>IF(B2440="","",VLOOKUP(B2440,'Base productos'!A$2:H$11812,2,FALSE))</f>
        <v/>
      </c>
      <c r="D2440" s="67" t="str">
        <f>IF(B2440="","",VLOOKUP(B2440,'Base productos'!A$2:H$11812,3,FALSE))</f>
        <v/>
      </c>
      <c r="E2440" s="63" t="str">
        <f>IF(B2440="","",VLOOKUP(B2440,'Base productos'!A$2:H$11812,4,FALSE))</f>
        <v/>
      </c>
      <c r="F2440" s="63" t="str">
        <f>IF(B2440="","",VLOOKUP(B2440,'Base productos'!A$2:H$11812,5,FALSE))</f>
        <v/>
      </c>
      <c r="G2440" s="67" t="str">
        <f>IF(B2440="","",VLOOKUP(B2440,'Base productos'!A$2:H$11812,6,FALSE))</f>
        <v/>
      </c>
      <c r="H2440" s="67" t="str">
        <f>IF(B2440="","",VLOOKUP(B2440,'Base productos'!A$2:H$11812,7,FALSE))</f>
        <v/>
      </c>
      <c r="I2440" s="67" t="str">
        <f>IF(B2440="","",VLOOKUP(B2440,'Base productos'!A$2:H$11812,8,FALSE))</f>
        <v/>
      </c>
      <c r="J2440" s="47"/>
      <c r="K2440" s="48"/>
      <c r="L2440" s="69"/>
      <c r="M2440" s="69"/>
      <c r="N2440" s="69"/>
      <c r="O2440" s="69"/>
      <c r="P2440" s="69"/>
      <c r="Q2440" s="69"/>
      <c r="R2440" s="69"/>
      <c r="S2440" s="69"/>
      <c r="T2440" s="69"/>
      <c r="U2440" s="69"/>
      <c r="V2440" s="69"/>
      <c r="W2440" s="69"/>
      <c r="X2440" s="70"/>
      <c r="Y2440" s="69"/>
      <c r="Z2440" s="70"/>
      <c r="AA2440" s="105"/>
      <c r="AB2440" s="107"/>
      <c r="AC2440" s="106"/>
      <c r="AD2440" s="106"/>
      <c r="AE2440" s="54"/>
      <c r="AF2440" s="104"/>
      <c r="AG2440" s="94"/>
      <c r="AH2440" s="94"/>
      <c r="AI2440"/>
      <c r="AJ2440"/>
      <c r="AM2440" s="13"/>
    </row>
    <row r="2441" spans="1:39" s="8" customFormat="1" ht="24.95" customHeight="1" x14ac:dyDescent="0.25">
      <c r="A2441" s="66" t="str">
        <f t="shared" si="37"/>
        <v/>
      </c>
      <c r="B2441" s="62"/>
      <c r="C2441" s="64" t="str">
        <f>IF(B2441="","",VLOOKUP(B2441,'Base productos'!A$2:H$11812,2,FALSE))</f>
        <v/>
      </c>
      <c r="D2441" s="67" t="str">
        <f>IF(B2441="","",VLOOKUP(B2441,'Base productos'!A$2:H$11812,3,FALSE))</f>
        <v/>
      </c>
      <c r="E2441" s="63" t="str">
        <f>IF(B2441="","",VLOOKUP(B2441,'Base productos'!A$2:H$11812,4,FALSE))</f>
        <v/>
      </c>
      <c r="F2441" s="63" t="str">
        <f>IF(B2441="","",VLOOKUP(B2441,'Base productos'!A$2:H$11812,5,FALSE))</f>
        <v/>
      </c>
      <c r="G2441" s="67" t="str">
        <f>IF(B2441="","",VLOOKUP(B2441,'Base productos'!A$2:H$11812,6,FALSE))</f>
        <v/>
      </c>
      <c r="H2441" s="67" t="str">
        <f>IF(B2441="","",VLOOKUP(B2441,'Base productos'!A$2:H$11812,7,FALSE))</f>
        <v/>
      </c>
      <c r="I2441" s="67" t="str">
        <f>IF(B2441="","",VLOOKUP(B2441,'Base productos'!A$2:H$11812,8,FALSE))</f>
        <v/>
      </c>
      <c r="J2441" s="47"/>
      <c r="K2441" s="48"/>
      <c r="L2441" s="69"/>
      <c r="M2441" s="69"/>
      <c r="N2441" s="69"/>
      <c r="O2441" s="69"/>
      <c r="P2441" s="69"/>
      <c r="Q2441" s="69"/>
      <c r="R2441" s="69"/>
      <c r="S2441" s="69"/>
      <c r="T2441" s="69"/>
      <c r="U2441" s="69"/>
      <c r="V2441" s="69"/>
      <c r="W2441" s="69"/>
      <c r="X2441" s="70"/>
      <c r="Y2441" s="69"/>
      <c r="Z2441" s="70"/>
      <c r="AA2441" s="105"/>
      <c r="AB2441" s="107"/>
      <c r="AC2441" s="106"/>
      <c r="AD2441" s="106"/>
      <c r="AE2441" s="54"/>
      <c r="AF2441" s="104"/>
      <c r="AG2441" s="94"/>
      <c r="AH2441" s="94"/>
      <c r="AI2441"/>
      <c r="AJ2441"/>
      <c r="AM2441" s="13"/>
    </row>
    <row r="2442" spans="1:39" s="8" customFormat="1" ht="24.95" customHeight="1" x14ac:dyDescent="0.25">
      <c r="A2442" s="66" t="str">
        <f t="shared" si="37"/>
        <v/>
      </c>
      <c r="B2442" s="62"/>
      <c r="C2442" s="64" t="str">
        <f>IF(B2442="","",VLOOKUP(B2442,'Base productos'!A$2:H$11812,2,FALSE))</f>
        <v/>
      </c>
      <c r="D2442" s="67" t="str">
        <f>IF(B2442="","",VLOOKUP(B2442,'Base productos'!A$2:H$11812,3,FALSE))</f>
        <v/>
      </c>
      <c r="E2442" s="63" t="str">
        <f>IF(B2442="","",VLOOKUP(B2442,'Base productos'!A$2:H$11812,4,FALSE))</f>
        <v/>
      </c>
      <c r="F2442" s="63" t="str">
        <f>IF(B2442="","",VLOOKUP(B2442,'Base productos'!A$2:H$11812,5,FALSE))</f>
        <v/>
      </c>
      <c r="G2442" s="67" t="str">
        <f>IF(B2442="","",VLOOKUP(B2442,'Base productos'!A$2:H$11812,6,FALSE))</f>
        <v/>
      </c>
      <c r="H2442" s="67" t="str">
        <f>IF(B2442="","",VLOOKUP(B2442,'Base productos'!A$2:H$11812,7,FALSE))</f>
        <v/>
      </c>
      <c r="I2442" s="67" t="str">
        <f>IF(B2442="","",VLOOKUP(B2442,'Base productos'!A$2:H$11812,8,FALSE))</f>
        <v/>
      </c>
      <c r="J2442" s="47"/>
      <c r="K2442" s="48"/>
      <c r="L2442" s="69"/>
      <c r="M2442" s="69"/>
      <c r="N2442" s="69"/>
      <c r="O2442" s="69"/>
      <c r="P2442" s="69"/>
      <c r="Q2442" s="69"/>
      <c r="R2442" s="69"/>
      <c r="S2442" s="69"/>
      <c r="T2442" s="69"/>
      <c r="U2442" s="69"/>
      <c r="V2442" s="69"/>
      <c r="W2442" s="69"/>
      <c r="X2442" s="70"/>
      <c r="Y2442" s="69"/>
      <c r="Z2442" s="70"/>
      <c r="AA2442" s="105"/>
      <c r="AB2442" s="107"/>
      <c r="AC2442" s="106"/>
      <c r="AD2442" s="106"/>
      <c r="AE2442" s="54"/>
      <c r="AF2442" s="104"/>
      <c r="AG2442" s="94"/>
      <c r="AH2442" s="94"/>
      <c r="AI2442"/>
      <c r="AJ2442"/>
      <c r="AM2442" s="13"/>
    </row>
    <row r="2443" spans="1:39" s="8" customFormat="1" ht="24.95" customHeight="1" x14ac:dyDescent="0.25">
      <c r="A2443" s="66" t="str">
        <f t="shared" si="37"/>
        <v/>
      </c>
      <c r="B2443" s="62"/>
      <c r="C2443" s="64" t="str">
        <f>IF(B2443="","",VLOOKUP(B2443,'Base productos'!A$2:H$11812,2,FALSE))</f>
        <v/>
      </c>
      <c r="D2443" s="67" t="str">
        <f>IF(B2443="","",VLOOKUP(B2443,'Base productos'!A$2:H$11812,3,FALSE))</f>
        <v/>
      </c>
      <c r="E2443" s="63" t="str">
        <f>IF(B2443="","",VLOOKUP(B2443,'Base productos'!A$2:H$11812,4,FALSE))</f>
        <v/>
      </c>
      <c r="F2443" s="63" t="str">
        <f>IF(B2443="","",VLOOKUP(B2443,'Base productos'!A$2:H$11812,5,FALSE))</f>
        <v/>
      </c>
      <c r="G2443" s="67" t="str">
        <f>IF(B2443="","",VLOOKUP(B2443,'Base productos'!A$2:H$11812,6,FALSE))</f>
        <v/>
      </c>
      <c r="H2443" s="67" t="str">
        <f>IF(B2443="","",VLOOKUP(B2443,'Base productos'!A$2:H$11812,7,FALSE))</f>
        <v/>
      </c>
      <c r="I2443" s="67" t="str">
        <f>IF(B2443="","",VLOOKUP(B2443,'Base productos'!A$2:H$11812,8,FALSE))</f>
        <v/>
      </c>
      <c r="J2443" s="47"/>
      <c r="K2443" s="48"/>
      <c r="L2443" s="69"/>
      <c r="M2443" s="69"/>
      <c r="N2443" s="69"/>
      <c r="O2443" s="69"/>
      <c r="P2443" s="69"/>
      <c r="Q2443" s="69"/>
      <c r="R2443" s="69"/>
      <c r="S2443" s="69"/>
      <c r="T2443" s="69"/>
      <c r="U2443" s="69"/>
      <c r="V2443" s="69"/>
      <c r="W2443" s="69"/>
      <c r="X2443" s="70"/>
      <c r="Y2443" s="69"/>
      <c r="Z2443" s="70"/>
      <c r="AA2443" s="105"/>
      <c r="AB2443" s="107"/>
      <c r="AC2443" s="106"/>
      <c r="AD2443" s="106"/>
      <c r="AE2443" s="54"/>
      <c r="AF2443" s="104"/>
      <c r="AG2443" s="94"/>
      <c r="AH2443" s="94"/>
      <c r="AI2443"/>
      <c r="AJ2443"/>
      <c r="AM2443" s="13"/>
    </row>
    <row r="2444" spans="1:39" s="8" customFormat="1" ht="24.95" customHeight="1" x14ac:dyDescent="0.25">
      <c r="A2444" s="66" t="str">
        <f t="shared" si="37"/>
        <v/>
      </c>
      <c r="B2444" s="62"/>
      <c r="C2444" s="64" t="str">
        <f>IF(B2444="","",VLOOKUP(B2444,'Base productos'!A$2:H$11812,2,FALSE))</f>
        <v/>
      </c>
      <c r="D2444" s="67" t="str">
        <f>IF(B2444="","",VLOOKUP(B2444,'Base productos'!A$2:H$11812,3,FALSE))</f>
        <v/>
      </c>
      <c r="E2444" s="63" t="str">
        <f>IF(B2444="","",VLOOKUP(B2444,'Base productos'!A$2:H$11812,4,FALSE))</f>
        <v/>
      </c>
      <c r="F2444" s="63" t="str">
        <f>IF(B2444="","",VLOOKUP(B2444,'Base productos'!A$2:H$11812,5,FALSE))</f>
        <v/>
      </c>
      <c r="G2444" s="67" t="str">
        <f>IF(B2444="","",VLOOKUP(B2444,'Base productos'!A$2:H$11812,6,FALSE))</f>
        <v/>
      </c>
      <c r="H2444" s="67" t="str">
        <f>IF(B2444="","",VLOOKUP(B2444,'Base productos'!A$2:H$11812,7,FALSE))</f>
        <v/>
      </c>
      <c r="I2444" s="67" t="str">
        <f>IF(B2444="","",VLOOKUP(B2444,'Base productos'!A$2:H$11812,8,FALSE))</f>
        <v/>
      </c>
      <c r="J2444" s="47"/>
      <c r="K2444" s="48"/>
      <c r="L2444" s="69"/>
      <c r="M2444" s="69"/>
      <c r="N2444" s="69"/>
      <c r="O2444" s="69"/>
      <c r="P2444" s="69"/>
      <c r="Q2444" s="69"/>
      <c r="R2444" s="69"/>
      <c r="S2444" s="69"/>
      <c r="T2444" s="69"/>
      <c r="U2444" s="69"/>
      <c r="V2444" s="69"/>
      <c r="W2444" s="69"/>
      <c r="X2444" s="70"/>
      <c r="Y2444" s="69"/>
      <c r="Z2444" s="70"/>
      <c r="AA2444" s="105"/>
      <c r="AB2444" s="107"/>
      <c r="AC2444" s="106"/>
      <c r="AD2444" s="106"/>
      <c r="AE2444" s="54"/>
      <c r="AF2444" s="104"/>
      <c r="AG2444" s="94"/>
      <c r="AH2444" s="94"/>
      <c r="AI2444"/>
      <c r="AJ2444"/>
      <c r="AM2444" s="13"/>
    </row>
    <row r="2445" spans="1:39" s="8" customFormat="1" ht="24.95" customHeight="1" x14ac:dyDescent="0.25">
      <c r="A2445" s="66" t="str">
        <f t="shared" si="37"/>
        <v/>
      </c>
      <c r="B2445" s="62"/>
      <c r="C2445" s="64" t="str">
        <f>IF(B2445="","",VLOOKUP(B2445,'Base productos'!A$2:H$11812,2,FALSE))</f>
        <v/>
      </c>
      <c r="D2445" s="67" t="str">
        <f>IF(B2445="","",VLOOKUP(B2445,'Base productos'!A$2:H$11812,3,FALSE))</f>
        <v/>
      </c>
      <c r="E2445" s="63" t="str">
        <f>IF(B2445="","",VLOOKUP(B2445,'Base productos'!A$2:H$11812,4,FALSE))</f>
        <v/>
      </c>
      <c r="F2445" s="63" t="str">
        <f>IF(B2445="","",VLOOKUP(B2445,'Base productos'!A$2:H$11812,5,FALSE))</f>
        <v/>
      </c>
      <c r="G2445" s="67" t="str">
        <f>IF(B2445="","",VLOOKUP(B2445,'Base productos'!A$2:H$11812,6,FALSE))</f>
        <v/>
      </c>
      <c r="H2445" s="67" t="str">
        <f>IF(B2445="","",VLOOKUP(B2445,'Base productos'!A$2:H$11812,7,FALSE))</f>
        <v/>
      </c>
      <c r="I2445" s="67" t="str">
        <f>IF(B2445="","",VLOOKUP(B2445,'Base productos'!A$2:H$11812,8,FALSE))</f>
        <v/>
      </c>
      <c r="J2445" s="47"/>
      <c r="K2445" s="48"/>
      <c r="L2445" s="69"/>
      <c r="M2445" s="69"/>
      <c r="N2445" s="69"/>
      <c r="O2445" s="69"/>
      <c r="P2445" s="69"/>
      <c r="Q2445" s="69"/>
      <c r="R2445" s="69"/>
      <c r="S2445" s="69"/>
      <c r="T2445" s="69"/>
      <c r="U2445" s="69"/>
      <c r="V2445" s="69"/>
      <c r="W2445" s="69"/>
      <c r="X2445" s="70"/>
      <c r="Y2445" s="69"/>
      <c r="Z2445" s="70"/>
      <c r="AA2445" s="105"/>
      <c r="AB2445" s="107"/>
      <c r="AC2445" s="106"/>
      <c r="AD2445" s="106"/>
      <c r="AE2445" s="54"/>
      <c r="AF2445" s="104"/>
      <c r="AG2445" s="94"/>
      <c r="AH2445" s="94"/>
      <c r="AI2445"/>
      <c r="AJ2445"/>
      <c r="AM2445" s="13"/>
    </row>
    <row r="2446" spans="1:39" s="8" customFormat="1" ht="24.95" customHeight="1" x14ac:dyDescent="0.25">
      <c r="A2446" s="66" t="str">
        <f t="shared" si="37"/>
        <v/>
      </c>
      <c r="B2446" s="62"/>
      <c r="C2446" s="64" t="str">
        <f>IF(B2446="","",VLOOKUP(B2446,'Base productos'!A$2:H$11812,2,FALSE))</f>
        <v/>
      </c>
      <c r="D2446" s="67" t="str">
        <f>IF(B2446="","",VLOOKUP(B2446,'Base productos'!A$2:H$11812,3,FALSE))</f>
        <v/>
      </c>
      <c r="E2446" s="63" t="str">
        <f>IF(B2446="","",VLOOKUP(B2446,'Base productos'!A$2:H$11812,4,FALSE))</f>
        <v/>
      </c>
      <c r="F2446" s="63" t="str">
        <f>IF(B2446="","",VLOOKUP(B2446,'Base productos'!A$2:H$11812,5,FALSE))</f>
        <v/>
      </c>
      <c r="G2446" s="67" t="str">
        <f>IF(B2446="","",VLOOKUP(B2446,'Base productos'!A$2:H$11812,6,FALSE))</f>
        <v/>
      </c>
      <c r="H2446" s="67" t="str">
        <f>IF(B2446="","",VLOOKUP(B2446,'Base productos'!A$2:H$11812,7,FALSE))</f>
        <v/>
      </c>
      <c r="I2446" s="67" t="str">
        <f>IF(B2446="","",VLOOKUP(B2446,'Base productos'!A$2:H$11812,8,FALSE))</f>
        <v/>
      </c>
      <c r="J2446" s="47"/>
      <c r="K2446" s="48"/>
      <c r="L2446" s="69"/>
      <c r="M2446" s="69"/>
      <c r="N2446" s="69"/>
      <c r="O2446" s="69"/>
      <c r="P2446" s="69"/>
      <c r="Q2446" s="69"/>
      <c r="R2446" s="69"/>
      <c r="S2446" s="69"/>
      <c r="T2446" s="69"/>
      <c r="U2446" s="69"/>
      <c r="V2446" s="69"/>
      <c r="W2446" s="69"/>
      <c r="X2446" s="70"/>
      <c r="Y2446" s="69"/>
      <c r="Z2446" s="70"/>
      <c r="AA2446" s="105"/>
      <c r="AB2446" s="107"/>
      <c r="AC2446" s="106"/>
      <c r="AD2446" s="106"/>
      <c r="AE2446" s="54"/>
      <c r="AF2446" s="104"/>
      <c r="AG2446" s="94"/>
      <c r="AH2446" s="94"/>
      <c r="AI2446"/>
      <c r="AJ2446"/>
      <c r="AM2446" s="13"/>
    </row>
    <row r="2447" spans="1:39" s="8" customFormat="1" ht="24.95" customHeight="1" x14ac:dyDescent="0.25">
      <c r="A2447" s="66" t="str">
        <f t="shared" si="37"/>
        <v/>
      </c>
      <c r="B2447" s="62"/>
      <c r="C2447" s="64" t="str">
        <f>IF(B2447="","",VLOOKUP(B2447,'Base productos'!A$2:H$11812,2,FALSE))</f>
        <v/>
      </c>
      <c r="D2447" s="67" t="str">
        <f>IF(B2447="","",VLOOKUP(B2447,'Base productos'!A$2:H$11812,3,FALSE))</f>
        <v/>
      </c>
      <c r="E2447" s="63" t="str">
        <f>IF(B2447="","",VLOOKUP(B2447,'Base productos'!A$2:H$11812,4,FALSE))</f>
        <v/>
      </c>
      <c r="F2447" s="63" t="str">
        <f>IF(B2447="","",VLOOKUP(B2447,'Base productos'!A$2:H$11812,5,FALSE))</f>
        <v/>
      </c>
      <c r="G2447" s="67" t="str">
        <f>IF(B2447="","",VLOOKUP(B2447,'Base productos'!A$2:H$11812,6,FALSE))</f>
        <v/>
      </c>
      <c r="H2447" s="67" t="str">
        <f>IF(B2447="","",VLOOKUP(B2447,'Base productos'!A$2:H$11812,7,FALSE))</f>
        <v/>
      </c>
      <c r="I2447" s="67" t="str">
        <f>IF(B2447="","",VLOOKUP(B2447,'Base productos'!A$2:H$11812,8,FALSE))</f>
        <v/>
      </c>
      <c r="J2447" s="47"/>
      <c r="K2447" s="48"/>
      <c r="L2447" s="69"/>
      <c r="M2447" s="69"/>
      <c r="N2447" s="69"/>
      <c r="O2447" s="69"/>
      <c r="P2447" s="69"/>
      <c r="Q2447" s="69"/>
      <c r="R2447" s="69"/>
      <c r="S2447" s="69"/>
      <c r="T2447" s="69"/>
      <c r="U2447" s="69"/>
      <c r="V2447" s="69"/>
      <c r="W2447" s="69"/>
      <c r="X2447" s="70"/>
      <c r="Y2447" s="69"/>
      <c r="Z2447" s="70"/>
      <c r="AA2447" s="105"/>
      <c r="AB2447" s="107"/>
      <c r="AC2447" s="106"/>
      <c r="AD2447" s="106"/>
      <c r="AE2447" s="54"/>
      <c r="AF2447" s="104"/>
      <c r="AG2447" s="94"/>
      <c r="AH2447" s="94"/>
      <c r="AI2447"/>
      <c r="AJ2447"/>
      <c r="AM2447" s="13"/>
    </row>
    <row r="2448" spans="1:39" s="8" customFormat="1" ht="24.95" customHeight="1" x14ac:dyDescent="0.25">
      <c r="A2448" s="66" t="str">
        <f t="shared" si="37"/>
        <v/>
      </c>
      <c r="B2448" s="62"/>
      <c r="C2448" s="64" t="str">
        <f>IF(B2448="","",VLOOKUP(B2448,'Base productos'!A$2:H$11812,2,FALSE))</f>
        <v/>
      </c>
      <c r="D2448" s="67" t="str">
        <f>IF(B2448="","",VLOOKUP(B2448,'Base productos'!A$2:H$11812,3,FALSE))</f>
        <v/>
      </c>
      <c r="E2448" s="63" t="str">
        <f>IF(B2448="","",VLOOKUP(B2448,'Base productos'!A$2:H$11812,4,FALSE))</f>
        <v/>
      </c>
      <c r="F2448" s="63" t="str">
        <f>IF(B2448="","",VLOOKUP(B2448,'Base productos'!A$2:H$11812,5,FALSE))</f>
        <v/>
      </c>
      <c r="G2448" s="67" t="str">
        <f>IF(B2448="","",VLOOKUP(B2448,'Base productos'!A$2:H$11812,6,FALSE))</f>
        <v/>
      </c>
      <c r="H2448" s="67" t="str">
        <f>IF(B2448="","",VLOOKUP(B2448,'Base productos'!A$2:H$11812,7,FALSE))</f>
        <v/>
      </c>
      <c r="I2448" s="67" t="str">
        <f>IF(B2448="","",VLOOKUP(B2448,'Base productos'!A$2:H$11812,8,FALSE))</f>
        <v/>
      </c>
      <c r="J2448" s="47"/>
      <c r="K2448" s="48"/>
      <c r="L2448" s="69"/>
      <c r="M2448" s="69"/>
      <c r="N2448" s="69"/>
      <c r="O2448" s="69"/>
      <c r="P2448" s="69"/>
      <c r="Q2448" s="69"/>
      <c r="R2448" s="69"/>
      <c r="S2448" s="69"/>
      <c r="T2448" s="69"/>
      <c r="U2448" s="69"/>
      <c r="V2448" s="69"/>
      <c r="W2448" s="69"/>
      <c r="X2448" s="70"/>
      <c r="Y2448" s="69"/>
      <c r="Z2448" s="70"/>
      <c r="AA2448" s="105"/>
      <c r="AB2448" s="107"/>
      <c r="AC2448" s="106"/>
      <c r="AD2448" s="106"/>
      <c r="AE2448" s="54"/>
      <c r="AF2448" s="104"/>
      <c r="AG2448" s="94"/>
      <c r="AH2448" s="94"/>
      <c r="AI2448"/>
      <c r="AJ2448"/>
      <c r="AM2448" s="13"/>
    </row>
    <row r="2449" spans="1:39" s="8" customFormat="1" ht="24.95" customHeight="1" x14ac:dyDescent="0.25">
      <c r="A2449" s="66" t="str">
        <f t="shared" si="37"/>
        <v/>
      </c>
      <c r="B2449" s="62"/>
      <c r="C2449" s="64" t="str">
        <f>IF(B2449="","",VLOOKUP(B2449,'Base productos'!A$2:H$11812,2,FALSE))</f>
        <v/>
      </c>
      <c r="D2449" s="67" t="str">
        <f>IF(B2449="","",VLOOKUP(B2449,'Base productos'!A$2:H$11812,3,FALSE))</f>
        <v/>
      </c>
      <c r="E2449" s="63" t="str">
        <f>IF(B2449="","",VLOOKUP(B2449,'Base productos'!A$2:H$11812,4,FALSE))</f>
        <v/>
      </c>
      <c r="F2449" s="63" t="str">
        <f>IF(B2449="","",VLOOKUP(B2449,'Base productos'!A$2:H$11812,5,FALSE))</f>
        <v/>
      </c>
      <c r="G2449" s="67" t="str">
        <f>IF(B2449="","",VLOOKUP(B2449,'Base productos'!A$2:H$11812,6,FALSE))</f>
        <v/>
      </c>
      <c r="H2449" s="67" t="str">
        <f>IF(B2449="","",VLOOKUP(B2449,'Base productos'!A$2:H$11812,7,FALSE))</f>
        <v/>
      </c>
      <c r="I2449" s="67" t="str">
        <f>IF(B2449="","",VLOOKUP(B2449,'Base productos'!A$2:H$11812,8,FALSE))</f>
        <v/>
      </c>
      <c r="J2449" s="47"/>
      <c r="K2449" s="48"/>
      <c r="L2449" s="69"/>
      <c r="M2449" s="69"/>
      <c r="N2449" s="69"/>
      <c r="O2449" s="69"/>
      <c r="P2449" s="69"/>
      <c r="Q2449" s="69"/>
      <c r="R2449" s="69"/>
      <c r="S2449" s="69"/>
      <c r="T2449" s="69"/>
      <c r="U2449" s="69"/>
      <c r="V2449" s="69"/>
      <c r="W2449" s="69"/>
      <c r="X2449" s="70"/>
      <c r="Y2449" s="69"/>
      <c r="Z2449" s="70"/>
      <c r="AA2449" s="105"/>
      <c r="AB2449" s="107"/>
      <c r="AC2449" s="106"/>
      <c r="AD2449" s="106"/>
      <c r="AE2449" s="54"/>
      <c r="AF2449" s="104"/>
      <c r="AG2449" s="94"/>
      <c r="AH2449" s="94"/>
      <c r="AI2449"/>
      <c r="AJ2449"/>
      <c r="AM2449" s="13"/>
    </row>
    <row r="2450" spans="1:39" s="8" customFormat="1" ht="24.95" customHeight="1" x14ac:dyDescent="0.25">
      <c r="A2450" s="66" t="str">
        <f t="shared" si="37"/>
        <v/>
      </c>
      <c r="B2450" s="62"/>
      <c r="C2450" s="64" t="str">
        <f>IF(B2450="","",VLOOKUP(B2450,'Base productos'!A$2:H$11812,2,FALSE))</f>
        <v/>
      </c>
      <c r="D2450" s="67" t="str">
        <f>IF(B2450="","",VLOOKUP(B2450,'Base productos'!A$2:H$11812,3,FALSE))</f>
        <v/>
      </c>
      <c r="E2450" s="63" t="str">
        <f>IF(B2450="","",VLOOKUP(B2450,'Base productos'!A$2:H$11812,4,FALSE))</f>
        <v/>
      </c>
      <c r="F2450" s="63" t="str">
        <f>IF(B2450="","",VLOOKUP(B2450,'Base productos'!A$2:H$11812,5,FALSE))</f>
        <v/>
      </c>
      <c r="G2450" s="67" t="str">
        <f>IF(B2450="","",VLOOKUP(B2450,'Base productos'!A$2:H$11812,6,FALSE))</f>
        <v/>
      </c>
      <c r="H2450" s="67" t="str">
        <f>IF(B2450="","",VLOOKUP(B2450,'Base productos'!A$2:H$11812,7,FALSE))</f>
        <v/>
      </c>
      <c r="I2450" s="67" t="str">
        <f>IF(B2450="","",VLOOKUP(B2450,'Base productos'!A$2:H$11812,8,FALSE))</f>
        <v/>
      </c>
      <c r="J2450" s="47"/>
      <c r="K2450" s="48"/>
      <c r="L2450" s="69"/>
      <c r="M2450" s="69"/>
      <c r="N2450" s="69"/>
      <c r="O2450" s="69"/>
      <c r="P2450" s="69"/>
      <c r="Q2450" s="69"/>
      <c r="R2450" s="69"/>
      <c r="S2450" s="69"/>
      <c r="T2450" s="69"/>
      <c r="U2450" s="69"/>
      <c r="V2450" s="69"/>
      <c r="W2450" s="69"/>
      <c r="X2450" s="70"/>
      <c r="Y2450" s="69"/>
      <c r="Z2450" s="70"/>
      <c r="AA2450" s="105"/>
      <c r="AB2450" s="107"/>
      <c r="AC2450" s="106"/>
      <c r="AD2450" s="106"/>
      <c r="AE2450" s="54"/>
      <c r="AF2450" s="104"/>
      <c r="AG2450" s="94"/>
      <c r="AH2450" s="94"/>
      <c r="AI2450"/>
      <c r="AJ2450"/>
      <c r="AM2450" s="13"/>
    </row>
    <row r="2451" spans="1:39" s="8" customFormat="1" ht="24.95" customHeight="1" x14ac:dyDescent="0.25">
      <c r="A2451" s="66" t="str">
        <f t="shared" si="37"/>
        <v/>
      </c>
      <c r="B2451" s="62"/>
      <c r="C2451" s="64" t="str">
        <f>IF(B2451="","",VLOOKUP(B2451,'Base productos'!A$2:H$11812,2,FALSE))</f>
        <v/>
      </c>
      <c r="D2451" s="67" t="str">
        <f>IF(B2451="","",VLOOKUP(B2451,'Base productos'!A$2:H$11812,3,FALSE))</f>
        <v/>
      </c>
      <c r="E2451" s="63" t="str">
        <f>IF(B2451="","",VLOOKUP(B2451,'Base productos'!A$2:H$11812,4,FALSE))</f>
        <v/>
      </c>
      <c r="F2451" s="63" t="str">
        <f>IF(B2451="","",VLOOKUP(B2451,'Base productos'!A$2:H$11812,5,FALSE))</f>
        <v/>
      </c>
      <c r="G2451" s="67" t="str">
        <f>IF(B2451="","",VLOOKUP(B2451,'Base productos'!A$2:H$11812,6,FALSE))</f>
        <v/>
      </c>
      <c r="H2451" s="67" t="str">
        <f>IF(B2451="","",VLOOKUP(B2451,'Base productos'!A$2:H$11812,7,FALSE))</f>
        <v/>
      </c>
      <c r="I2451" s="67" t="str">
        <f>IF(B2451="","",VLOOKUP(B2451,'Base productos'!A$2:H$11812,8,FALSE))</f>
        <v/>
      </c>
      <c r="J2451" s="47"/>
      <c r="K2451" s="48"/>
      <c r="L2451" s="69"/>
      <c r="M2451" s="69"/>
      <c r="N2451" s="69"/>
      <c r="O2451" s="69"/>
      <c r="P2451" s="69"/>
      <c r="Q2451" s="69"/>
      <c r="R2451" s="69"/>
      <c r="S2451" s="69"/>
      <c r="T2451" s="69"/>
      <c r="U2451" s="69"/>
      <c r="V2451" s="69"/>
      <c r="W2451" s="69"/>
      <c r="X2451" s="70"/>
      <c r="Y2451" s="69"/>
      <c r="Z2451" s="70"/>
      <c r="AA2451" s="105"/>
      <c r="AB2451" s="107"/>
      <c r="AC2451" s="106"/>
      <c r="AD2451" s="106"/>
      <c r="AE2451" s="54"/>
      <c r="AF2451" s="104"/>
      <c r="AG2451" s="94"/>
      <c r="AH2451" s="94"/>
      <c r="AI2451"/>
      <c r="AJ2451"/>
      <c r="AM2451" s="13"/>
    </row>
    <row r="2452" spans="1:39" s="8" customFormat="1" ht="24.95" customHeight="1" x14ac:dyDescent="0.25">
      <c r="A2452" s="66" t="str">
        <f t="shared" si="37"/>
        <v/>
      </c>
      <c r="B2452" s="62"/>
      <c r="C2452" s="64" t="str">
        <f>IF(B2452="","",VLOOKUP(B2452,'Base productos'!A$2:H$11812,2,FALSE))</f>
        <v/>
      </c>
      <c r="D2452" s="67" t="str">
        <f>IF(B2452="","",VLOOKUP(B2452,'Base productos'!A$2:H$11812,3,FALSE))</f>
        <v/>
      </c>
      <c r="E2452" s="63" t="str">
        <f>IF(B2452="","",VLOOKUP(B2452,'Base productos'!A$2:H$11812,4,FALSE))</f>
        <v/>
      </c>
      <c r="F2452" s="63" t="str">
        <f>IF(B2452="","",VLOOKUP(B2452,'Base productos'!A$2:H$11812,5,FALSE))</f>
        <v/>
      </c>
      <c r="G2452" s="67" t="str">
        <f>IF(B2452="","",VLOOKUP(B2452,'Base productos'!A$2:H$11812,6,FALSE))</f>
        <v/>
      </c>
      <c r="H2452" s="67" t="str">
        <f>IF(B2452="","",VLOOKUP(B2452,'Base productos'!A$2:H$11812,7,FALSE))</f>
        <v/>
      </c>
      <c r="I2452" s="67" t="str">
        <f>IF(B2452="","",VLOOKUP(B2452,'Base productos'!A$2:H$11812,8,FALSE))</f>
        <v/>
      </c>
      <c r="J2452" s="47"/>
      <c r="K2452" s="48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  <c r="W2452" s="69"/>
      <c r="X2452" s="70"/>
      <c r="Y2452" s="69"/>
      <c r="Z2452" s="70"/>
      <c r="AA2452" s="105"/>
      <c r="AB2452" s="107"/>
      <c r="AC2452" s="106"/>
      <c r="AD2452" s="106"/>
      <c r="AE2452" s="54"/>
      <c r="AF2452" s="104"/>
      <c r="AG2452" s="94"/>
      <c r="AH2452" s="94"/>
      <c r="AI2452"/>
      <c r="AJ2452"/>
      <c r="AM2452" s="13"/>
    </row>
    <row r="2453" spans="1:39" s="8" customFormat="1" ht="24.95" customHeight="1" x14ac:dyDescent="0.25">
      <c r="A2453" s="66" t="str">
        <f t="shared" si="37"/>
        <v/>
      </c>
      <c r="B2453" s="62"/>
      <c r="C2453" s="64" t="str">
        <f>IF(B2453="","",VLOOKUP(B2453,'Base productos'!A$2:H$11812,2,FALSE))</f>
        <v/>
      </c>
      <c r="D2453" s="67" t="str">
        <f>IF(B2453="","",VLOOKUP(B2453,'Base productos'!A$2:H$11812,3,FALSE))</f>
        <v/>
      </c>
      <c r="E2453" s="63" t="str">
        <f>IF(B2453="","",VLOOKUP(B2453,'Base productos'!A$2:H$11812,4,FALSE))</f>
        <v/>
      </c>
      <c r="F2453" s="63" t="str">
        <f>IF(B2453="","",VLOOKUP(B2453,'Base productos'!A$2:H$11812,5,FALSE))</f>
        <v/>
      </c>
      <c r="G2453" s="67" t="str">
        <f>IF(B2453="","",VLOOKUP(B2453,'Base productos'!A$2:H$11812,6,FALSE))</f>
        <v/>
      </c>
      <c r="H2453" s="67" t="str">
        <f>IF(B2453="","",VLOOKUP(B2453,'Base productos'!A$2:H$11812,7,FALSE))</f>
        <v/>
      </c>
      <c r="I2453" s="67" t="str">
        <f>IF(B2453="","",VLOOKUP(B2453,'Base productos'!A$2:H$11812,8,FALSE))</f>
        <v/>
      </c>
      <c r="J2453" s="47"/>
      <c r="K2453" s="48"/>
      <c r="L2453" s="69"/>
      <c r="M2453" s="69"/>
      <c r="N2453" s="69"/>
      <c r="O2453" s="69"/>
      <c r="P2453" s="69"/>
      <c r="Q2453" s="69"/>
      <c r="R2453" s="69"/>
      <c r="S2453" s="69"/>
      <c r="T2453" s="69"/>
      <c r="U2453" s="69"/>
      <c r="V2453" s="69"/>
      <c r="W2453" s="69"/>
      <c r="X2453" s="70"/>
      <c r="Y2453" s="69"/>
      <c r="Z2453" s="70"/>
      <c r="AA2453" s="105"/>
      <c r="AB2453" s="107"/>
      <c r="AC2453" s="106"/>
      <c r="AD2453" s="106"/>
      <c r="AE2453" s="54"/>
      <c r="AF2453" s="104"/>
      <c r="AG2453" s="94"/>
      <c r="AH2453" s="94"/>
      <c r="AI2453"/>
      <c r="AJ2453"/>
      <c r="AM2453" s="13"/>
    </row>
    <row r="2454" spans="1:39" s="8" customFormat="1" ht="24.95" customHeight="1" x14ac:dyDescent="0.25">
      <c r="A2454" s="66" t="str">
        <f t="shared" si="37"/>
        <v/>
      </c>
      <c r="B2454" s="62"/>
      <c r="C2454" s="64" t="str">
        <f>IF(B2454="","",VLOOKUP(B2454,'Base productos'!A$2:H$11812,2,FALSE))</f>
        <v/>
      </c>
      <c r="D2454" s="67" t="str">
        <f>IF(B2454="","",VLOOKUP(B2454,'Base productos'!A$2:H$11812,3,FALSE))</f>
        <v/>
      </c>
      <c r="E2454" s="63" t="str">
        <f>IF(B2454="","",VLOOKUP(B2454,'Base productos'!A$2:H$11812,4,FALSE))</f>
        <v/>
      </c>
      <c r="F2454" s="63" t="str">
        <f>IF(B2454="","",VLOOKUP(B2454,'Base productos'!A$2:H$11812,5,FALSE))</f>
        <v/>
      </c>
      <c r="G2454" s="67" t="str">
        <f>IF(B2454="","",VLOOKUP(B2454,'Base productos'!A$2:H$11812,6,FALSE))</f>
        <v/>
      </c>
      <c r="H2454" s="67" t="str">
        <f>IF(B2454="","",VLOOKUP(B2454,'Base productos'!A$2:H$11812,7,FALSE))</f>
        <v/>
      </c>
      <c r="I2454" s="67" t="str">
        <f>IF(B2454="","",VLOOKUP(B2454,'Base productos'!A$2:H$11812,8,FALSE))</f>
        <v/>
      </c>
      <c r="J2454" s="47"/>
      <c r="K2454" s="48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  <c r="W2454" s="69"/>
      <c r="X2454" s="70"/>
      <c r="Y2454" s="69"/>
      <c r="Z2454" s="70"/>
      <c r="AA2454" s="105"/>
      <c r="AB2454" s="107"/>
      <c r="AC2454" s="106"/>
      <c r="AD2454" s="106"/>
      <c r="AE2454" s="54"/>
      <c r="AF2454" s="104"/>
      <c r="AG2454" s="94"/>
      <c r="AH2454" s="94"/>
      <c r="AI2454"/>
      <c r="AJ2454"/>
      <c r="AM2454" s="13"/>
    </row>
    <row r="2455" spans="1:39" s="8" customFormat="1" ht="24.95" customHeight="1" x14ac:dyDescent="0.25">
      <c r="A2455" s="66" t="str">
        <f t="shared" si="37"/>
        <v/>
      </c>
      <c r="B2455" s="62"/>
      <c r="C2455" s="64" t="str">
        <f>IF(B2455="","",VLOOKUP(B2455,'Base productos'!A$2:H$11812,2,FALSE))</f>
        <v/>
      </c>
      <c r="D2455" s="67" t="str">
        <f>IF(B2455="","",VLOOKUP(B2455,'Base productos'!A$2:H$11812,3,FALSE))</f>
        <v/>
      </c>
      <c r="E2455" s="63" t="str">
        <f>IF(B2455="","",VLOOKUP(B2455,'Base productos'!A$2:H$11812,4,FALSE))</f>
        <v/>
      </c>
      <c r="F2455" s="63" t="str">
        <f>IF(B2455="","",VLOOKUP(B2455,'Base productos'!A$2:H$11812,5,FALSE))</f>
        <v/>
      </c>
      <c r="G2455" s="67" t="str">
        <f>IF(B2455="","",VLOOKUP(B2455,'Base productos'!A$2:H$11812,6,FALSE))</f>
        <v/>
      </c>
      <c r="H2455" s="67" t="str">
        <f>IF(B2455="","",VLOOKUP(B2455,'Base productos'!A$2:H$11812,7,FALSE))</f>
        <v/>
      </c>
      <c r="I2455" s="67" t="str">
        <f>IF(B2455="","",VLOOKUP(B2455,'Base productos'!A$2:H$11812,8,FALSE))</f>
        <v/>
      </c>
      <c r="J2455" s="47"/>
      <c r="K2455" s="48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  <c r="W2455" s="69"/>
      <c r="X2455" s="70"/>
      <c r="Y2455" s="69"/>
      <c r="Z2455" s="70"/>
      <c r="AA2455" s="105"/>
      <c r="AB2455" s="107"/>
      <c r="AC2455" s="106"/>
      <c r="AD2455" s="106"/>
      <c r="AE2455" s="54"/>
      <c r="AF2455" s="104"/>
      <c r="AG2455" s="94"/>
      <c r="AH2455" s="94"/>
      <c r="AI2455"/>
      <c r="AJ2455"/>
      <c r="AM2455" s="13"/>
    </row>
    <row r="2456" spans="1:39" s="8" customFormat="1" ht="24.95" customHeight="1" x14ac:dyDescent="0.25">
      <c r="A2456" s="66" t="str">
        <f t="shared" si="37"/>
        <v/>
      </c>
      <c r="B2456" s="62"/>
      <c r="C2456" s="64" t="str">
        <f>IF(B2456="","",VLOOKUP(B2456,'Base productos'!A$2:H$11812,2,FALSE))</f>
        <v/>
      </c>
      <c r="D2456" s="67" t="str">
        <f>IF(B2456="","",VLOOKUP(B2456,'Base productos'!A$2:H$11812,3,FALSE))</f>
        <v/>
      </c>
      <c r="E2456" s="63" t="str">
        <f>IF(B2456="","",VLOOKUP(B2456,'Base productos'!A$2:H$11812,4,FALSE))</f>
        <v/>
      </c>
      <c r="F2456" s="63" t="str">
        <f>IF(B2456="","",VLOOKUP(B2456,'Base productos'!A$2:H$11812,5,FALSE))</f>
        <v/>
      </c>
      <c r="G2456" s="67" t="str">
        <f>IF(B2456="","",VLOOKUP(B2456,'Base productos'!A$2:H$11812,6,FALSE))</f>
        <v/>
      </c>
      <c r="H2456" s="67" t="str">
        <f>IF(B2456="","",VLOOKUP(B2456,'Base productos'!A$2:H$11812,7,FALSE))</f>
        <v/>
      </c>
      <c r="I2456" s="67" t="str">
        <f>IF(B2456="","",VLOOKUP(B2456,'Base productos'!A$2:H$11812,8,FALSE))</f>
        <v/>
      </c>
      <c r="J2456" s="47"/>
      <c r="K2456" s="48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  <c r="W2456" s="69"/>
      <c r="X2456" s="70"/>
      <c r="Y2456" s="69"/>
      <c r="Z2456" s="70"/>
      <c r="AA2456" s="105"/>
      <c r="AB2456" s="107"/>
      <c r="AC2456" s="106"/>
      <c r="AD2456" s="106"/>
      <c r="AE2456" s="54"/>
      <c r="AF2456" s="104"/>
      <c r="AG2456" s="94"/>
      <c r="AH2456" s="94"/>
      <c r="AI2456"/>
      <c r="AJ2456"/>
      <c r="AM2456" s="13"/>
    </row>
    <row r="2457" spans="1:39" s="8" customFormat="1" ht="24.95" customHeight="1" x14ac:dyDescent="0.25">
      <c r="A2457" s="66" t="str">
        <f t="shared" ref="A2457:A2520" si="38">IF(A2456="","",IF(B2457="","",A2456))</f>
        <v/>
      </c>
      <c r="B2457" s="62"/>
      <c r="C2457" s="64" t="str">
        <f>IF(B2457="","",VLOOKUP(B2457,'Base productos'!A$2:H$11812,2,FALSE))</f>
        <v/>
      </c>
      <c r="D2457" s="67" t="str">
        <f>IF(B2457="","",VLOOKUP(B2457,'Base productos'!A$2:H$11812,3,FALSE))</f>
        <v/>
      </c>
      <c r="E2457" s="63" t="str">
        <f>IF(B2457="","",VLOOKUP(B2457,'Base productos'!A$2:H$11812,4,FALSE))</f>
        <v/>
      </c>
      <c r="F2457" s="63" t="str">
        <f>IF(B2457="","",VLOOKUP(B2457,'Base productos'!A$2:H$11812,5,FALSE))</f>
        <v/>
      </c>
      <c r="G2457" s="67" t="str">
        <f>IF(B2457="","",VLOOKUP(B2457,'Base productos'!A$2:H$11812,6,FALSE))</f>
        <v/>
      </c>
      <c r="H2457" s="67" t="str">
        <f>IF(B2457="","",VLOOKUP(B2457,'Base productos'!A$2:H$11812,7,FALSE))</f>
        <v/>
      </c>
      <c r="I2457" s="67" t="str">
        <f>IF(B2457="","",VLOOKUP(B2457,'Base productos'!A$2:H$11812,8,FALSE))</f>
        <v/>
      </c>
      <c r="J2457" s="47"/>
      <c r="K2457" s="48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  <c r="X2457" s="70"/>
      <c r="Y2457" s="69"/>
      <c r="Z2457" s="70"/>
      <c r="AA2457" s="105"/>
      <c r="AB2457" s="107"/>
      <c r="AC2457" s="106"/>
      <c r="AD2457" s="106"/>
      <c r="AE2457" s="54"/>
      <c r="AF2457" s="104"/>
      <c r="AG2457" s="94"/>
      <c r="AH2457" s="94"/>
      <c r="AI2457"/>
      <c r="AJ2457"/>
      <c r="AM2457" s="13"/>
    </row>
    <row r="2458" spans="1:39" s="8" customFormat="1" ht="24.95" customHeight="1" x14ac:dyDescent="0.25">
      <c r="A2458" s="66" t="str">
        <f t="shared" si="38"/>
        <v/>
      </c>
      <c r="B2458" s="62"/>
      <c r="C2458" s="64" t="str">
        <f>IF(B2458="","",VLOOKUP(B2458,'Base productos'!A$2:H$11812,2,FALSE))</f>
        <v/>
      </c>
      <c r="D2458" s="67" t="str">
        <f>IF(B2458="","",VLOOKUP(B2458,'Base productos'!A$2:H$11812,3,FALSE))</f>
        <v/>
      </c>
      <c r="E2458" s="63" t="str">
        <f>IF(B2458="","",VLOOKUP(B2458,'Base productos'!A$2:H$11812,4,FALSE))</f>
        <v/>
      </c>
      <c r="F2458" s="63" t="str">
        <f>IF(B2458="","",VLOOKUP(B2458,'Base productos'!A$2:H$11812,5,FALSE))</f>
        <v/>
      </c>
      <c r="G2458" s="67" t="str">
        <f>IF(B2458="","",VLOOKUP(B2458,'Base productos'!A$2:H$11812,6,FALSE))</f>
        <v/>
      </c>
      <c r="H2458" s="67" t="str">
        <f>IF(B2458="","",VLOOKUP(B2458,'Base productos'!A$2:H$11812,7,FALSE))</f>
        <v/>
      </c>
      <c r="I2458" s="67" t="str">
        <f>IF(B2458="","",VLOOKUP(B2458,'Base productos'!A$2:H$11812,8,FALSE))</f>
        <v/>
      </c>
      <c r="J2458" s="47"/>
      <c r="K2458" s="48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  <c r="X2458" s="70"/>
      <c r="Y2458" s="69"/>
      <c r="Z2458" s="70"/>
      <c r="AA2458" s="105"/>
      <c r="AB2458" s="107"/>
      <c r="AC2458" s="106"/>
      <c r="AD2458" s="106"/>
      <c r="AE2458" s="54"/>
      <c r="AF2458" s="104"/>
      <c r="AG2458" s="94"/>
      <c r="AH2458" s="94"/>
      <c r="AI2458"/>
      <c r="AJ2458"/>
      <c r="AM2458" s="13"/>
    </row>
    <row r="2459" spans="1:39" s="8" customFormat="1" ht="24.95" customHeight="1" x14ac:dyDescent="0.25">
      <c r="A2459" s="66" t="str">
        <f t="shared" si="38"/>
        <v/>
      </c>
      <c r="B2459" s="62"/>
      <c r="C2459" s="64" t="str">
        <f>IF(B2459="","",VLOOKUP(B2459,'Base productos'!A$2:H$11812,2,FALSE))</f>
        <v/>
      </c>
      <c r="D2459" s="67" t="str">
        <f>IF(B2459="","",VLOOKUP(B2459,'Base productos'!A$2:H$11812,3,FALSE))</f>
        <v/>
      </c>
      <c r="E2459" s="63" t="str">
        <f>IF(B2459="","",VLOOKUP(B2459,'Base productos'!A$2:H$11812,4,FALSE))</f>
        <v/>
      </c>
      <c r="F2459" s="63" t="str">
        <f>IF(B2459="","",VLOOKUP(B2459,'Base productos'!A$2:H$11812,5,FALSE))</f>
        <v/>
      </c>
      <c r="G2459" s="67" t="str">
        <f>IF(B2459="","",VLOOKUP(B2459,'Base productos'!A$2:H$11812,6,FALSE))</f>
        <v/>
      </c>
      <c r="H2459" s="67" t="str">
        <f>IF(B2459="","",VLOOKUP(B2459,'Base productos'!A$2:H$11812,7,FALSE))</f>
        <v/>
      </c>
      <c r="I2459" s="67" t="str">
        <f>IF(B2459="","",VLOOKUP(B2459,'Base productos'!A$2:H$11812,8,FALSE))</f>
        <v/>
      </c>
      <c r="J2459" s="47"/>
      <c r="K2459" s="48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  <c r="X2459" s="70"/>
      <c r="Y2459" s="69"/>
      <c r="Z2459" s="70"/>
      <c r="AA2459" s="105"/>
      <c r="AB2459" s="107"/>
      <c r="AC2459" s="106"/>
      <c r="AD2459" s="106"/>
      <c r="AE2459" s="54"/>
      <c r="AF2459" s="104"/>
      <c r="AG2459" s="94"/>
      <c r="AH2459" s="94"/>
      <c r="AI2459"/>
      <c r="AJ2459"/>
      <c r="AM2459" s="13"/>
    </row>
    <row r="2460" spans="1:39" s="8" customFormat="1" ht="24.95" customHeight="1" x14ac:dyDescent="0.25">
      <c r="A2460" s="66" t="str">
        <f t="shared" si="38"/>
        <v/>
      </c>
      <c r="B2460" s="62"/>
      <c r="C2460" s="64" t="str">
        <f>IF(B2460="","",VLOOKUP(B2460,'Base productos'!A$2:H$11812,2,FALSE))</f>
        <v/>
      </c>
      <c r="D2460" s="67" t="str">
        <f>IF(B2460="","",VLOOKUP(B2460,'Base productos'!A$2:H$11812,3,FALSE))</f>
        <v/>
      </c>
      <c r="E2460" s="63" t="str">
        <f>IF(B2460="","",VLOOKUP(B2460,'Base productos'!A$2:H$11812,4,FALSE))</f>
        <v/>
      </c>
      <c r="F2460" s="63" t="str">
        <f>IF(B2460="","",VLOOKUP(B2460,'Base productos'!A$2:H$11812,5,FALSE))</f>
        <v/>
      </c>
      <c r="G2460" s="67" t="str">
        <f>IF(B2460="","",VLOOKUP(B2460,'Base productos'!A$2:H$11812,6,FALSE))</f>
        <v/>
      </c>
      <c r="H2460" s="67" t="str">
        <f>IF(B2460="","",VLOOKUP(B2460,'Base productos'!A$2:H$11812,7,FALSE))</f>
        <v/>
      </c>
      <c r="I2460" s="67" t="str">
        <f>IF(B2460="","",VLOOKUP(B2460,'Base productos'!A$2:H$11812,8,FALSE))</f>
        <v/>
      </c>
      <c r="J2460" s="47"/>
      <c r="K2460" s="48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  <c r="X2460" s="70"/>
      <c r="Y2460" s="69"/>
      <c r="Z2460" s="70"/>
      <c r="AA2460" s="105"/>
      <c r="AB2460" s="107"/>
      <c r="AC2460" s="106"/>
      <c r="AD2460" s="106"/>
      <c r="AE2460" s="54"/>
      <c r="AF2460" s="104"/>
      <c r="AG2460" s="94"/>
      <c r="AH2460" s="94"/>
      <c r="AI2460"/>
      <c r="AJ2460"/>
      <c r="AM2460" s="13"/>
    </row>
    <row r="2461" spans="1:39" s="8" customFormat="1" ht="24.95" customHeight="1" x14ac:dyDescent="0.25">
      <c r="A2461" s="66" t="str">
        <f t="shared" si="38"/>
        <v/>
      </c>
      <c r="B2461" s="62"/>
      <c r="C2461" s="64" t="str">
        <f>IF(B2461="","",VLOOKUP(B2461,'Base productos'!A$2:H$11812,2,FALSE))</f>
        <v/>
      </c>
      <c r="D2461" s="67" t="str">
        <f>IF(B2461="","",VLOOKUP(B2461,'Base productos'!A$2:H$11812,3,FALSE))</f>
        <v/>
      </c>
      <c r="E2461" s="63" t="str">
        <f>IF(B2461="","",VLOOKUP(B2461,'Base productos'!A$2:H$11812,4,FALSE))</f>
        <v/>
      </c>
      <c r="F2461" s="63" t="str">
        <f>IF(B2461="","",VLOOKUP(B2461,'Base productos'!A$2:H$11812,5,FALSE))</f>
        <v/>
      </c>
      <c r="G2461" s="67" t="str">
        <f>IF(B2461="","",VLOOKUP(B2461,'Base productos'!A$2:H$11812,6,FALSE))</f>
        <v/>
      </c>
      <c r="H2461" s="67" t="str">
        <f>IF(B2461="","",VLOOKUP(B2461,'Base productos'!A$2:H$11812,7,FALSE))</f>
        <v/>
      </c>
      <c r="I2461" s="67" t="str">
        <f>IF(B2461="","",VLOOKUP(B2461,'Base productos'!A$2:H$11812,8,FALSE))</f>
        <v/>
      </c>
      <c r="J2461" s="47"/>
      <c r="K2461" s="48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  <c r="X2461" s="70"/>
      <c r="Y2461" s="69"/>
      <c r="Z2461" s="70"/>
      <c r="AA2461" s="105"/>
      <c r="AB2461" s="107"/>
      <c r="AC2461" s="106"/>
      <c r="AD2461" s="106"/>
      <c r="AE2461" s="54"/>
      <c r="AF2461" s="104"/>
      <c r="AG2461" s="94"/>
      <c r="AH2461" s="94"/>
      <c r="AI2461"/>
      <c r="AJ2461"/>
      <c r="AM2461" s="13"/>
    </row>
    <row r="2462" spans="1:39" s="8" customFormat="1" ht="24.95" customHeight="1" x14ac:dyDescent="0.25">
      <c r="A2462" s="66" t="str">
        <f t="shared" si="38"/>
        <v/>
      </c>
      <c r="B2462" s="62"/>
      <c r="C2462" s="64" t="str">
        <f>IF(B2462="","",VLOOKUP(B2462,'Base productos'!A$2:H$11812,2,FALSE))</f>
        <v/>
      </c>
      <c r="D2462" s="67" t="str">
        <f>IF(B2462="","",VLOOKUP(B2462,'Base productos'!A$2:H$11812,3,FALSE))</f>
        <v/>
      </c>
      <c r="E2462" s="63" t="str">
        <f>IF(B2462="","",VLOOKUP(B2462,'Base productos'!A$2:H$11812,4,FALSE))</f>
        <v/>
      </c>
      <c r="F2462" s="63" t="str">
        <f>IF(B2462="","",VLOOKUP(B2462,'Base productos'!A$2:H$11812,5,FALSE))</f>
        <v/>
      </c>
      <c r="G2462" s="67" t="str">
        <f>IF(B2462="","",VLOOKUP(B2462,'Base productos'!A$2:H$11812,6,FALSE))</f>
        <v/>
      </c>
      <c r="H2462" s="67" t="str">
        <f>IF(B2462="","",VLOOKUP(B2462,'Base productos'!A$2:H$11812,7,FALSE))</f>
        <v/>
      </c>
      <c r="I2462" s="67" t="str">
        <f>IF(B2462="","",VLOOKUP(B2462,'Base productos'!A$2:H$11812,8,FALSE))</f>
        <v/>
      </c>
      <c r="J2462" s="47"/>
      <c r="K2462" s="48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  <c r="X2462" s="70"/>
      <c r="Y2462" s="69"/>
      <c r="Z2462" s="70"/>
      <c r="AA2462" s="105"/>
      <c r="AB2462" s="107"/>
      <c r="AC2462" s="106"/>
      <c r="AD2462" s="106"/>
      <c r="AE2462" s="54"/>
      <c r="AF2462" s="104"/>
      <c r="AG2462" s="94"/>
      <c r="AH2462" s="94"/>
      <c r="AI2462"/>
      <c r="AJ2462"/>
      <c r="AM2462" s="13"/>
    </row>
    <row r="2463" spans="1:39" s="8" customFormat="1" ht="24.95" customHeight="1" x14ac:dyDescent="0.25">
      <c r="A2463" s="66" t="str">
        <f t="shared" si="38"/>
        <v/>
      </c>
      <c r="B2463" s="62"/>
      <c r="C2463" s="64" t="str">
        <f>IF(B2463="","",VLOOKUP(B2463,'Base productos'!A$2:H$11812,2,FALSE))</f>
        <v/>
      </c>
      <c r="D2463" s="67" t="str">
        <f>IF(B2463="","",VLOOKUP(B2463,'Base productos'!A$2:H$11812,3,FALSE))</f>
        <v/>
      </c>
      <c r="E2463" s="63" t="str">
        <f>IF(B2463="","",VLOOKUP(B2463,'Base productos'!A$2:H$11812,4,FALSE))</f>
        <v/>
      </c>
      <c r="F2463" s="63" t="str">
        <f>IF(B2463="","",VLOOKUP(B2463,'Base productos'!A$2:H$11812,5,FALSE))</f>
        <v/>
      </c>
      <c r="G2463" s="67" t="str">
        <f>IF(B2463="","",VLOOKUP(B2463,'Base productos'!A$2:H$11812,6,FALSE))</f>
        <v/>
      </c>
      <c r="H2463" s="67" t="str">
        <f>IF(B2463="","",VLOOKUP(B2463,'Base productos'!A$2:H$11812,7,FALSE))</f>
        <v/>
      </c>
      <c r="I2463" s="67" t="str">
        <f>IF(B2463="","",VLOOKUP(B2463,'Base productos'!A$2:H$11812,8,FALSE))</f>
        <v/>
      </c>
      <c r="J2463" s="47"/>
      <c r="K2463" s="48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  <c r="X2463" s="70"/>
      <c r="Y2463" s="69"/>
      <c r="Z2463" s="70"/>
      <c r="AA2463" s="105"/>
      <c r="AB2463" s="107"/>
      <c r="AC2463" s="106"/>
      <c r="AD2463" s="106"/>
      <c r="AE2463" s="54"/>
      <c r="AF2463" s="104"/>
      <c r="AG2463" s="94"/>
      <c r="AH2463" s="94"/>
      <c r="AI2463"/>
      <c r="AJ2463"/>
      <c r="AM2463" s="13"/>
    </row>
    <row r="2464" spans="1:39" s="8" customFormat="1" ht="24.95" customHeight="1" x14ac:dyDescent="0.25">
      <c r="A2464" s="66" t="str">
        <f t="shared" si="38"/>
        <v/>
      </c>
      <c r="B2464" s="62"/>
      <c r="C2464" s="64" t="str">
        <f>IF(B2464="","",VLOOKUP(B2464,'Base productos'!A$2:H$11812,2,FALSE))</f>
        <v/>
      </c>
      <c r="D2464" s="67" t="str">
        <f>IF(B2464="","",VLOOKUP(B2464,'Base productos'!A$2:H$11812,3,FALSE))</f>
        <v/>
      </c>
      <c r="E2464" s="63" t="str">
        <f>IF(B2464="","",VLOOKUP(B2464,'Base productos'!A$2:H$11812,4,FALSE))</f>
        <v/>
      </c>
      <c r="F2464" s="63" t="str">
        <f>IF(B2464="","",VLOOKUP(B2464,'Base productos'!A$2:H$11812,5,FALSE))</f>
        <v/>
      </c>
      <c r="G2464" s="67" t="str">
        <f>IF(B2464="","",VLOOKUP(B2464,'Base productos'!A$2:H$11812,6,FALSE))</f>
        <v/>
      </c>
      <c r="H2464" s="67" t="str">
        <f>IF(B2464="","",VLOOKUP(B2464,'Base productos'!A$2:H$11812,7,FALSE))</f>
        <v/>
      </c>
      <c r="I2464" s="67" t="str">
        <f>IF(B2464="","",VLOOKUP(B2464,'Base productos'!A$2:H$11812,8,FALSE))</f>
        <v/>
      </c>
      <c r="J2464" s="47"/>
      <c r="K2464" s="48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  <c r="W2464" s="69"/>
      <c r="X2464" s="70"/>
      <c r="Y2464" s="69"/>
      <c r="Z2464" s="70"/>
      <c r="AA2464" s="105"/>
      <c r="AB2464" s="107"/>
      <c r="AC2464" s="106"/>
      <c r="AD2464" s="106"/>
      <c r="AE2464" s="54"/>
      <c r="AF2464" s="104"/>
      <c r="AG2464" s="94"/>
      <c r="AH2464" s="94"/>
      <c r="AI2464"/>
      <c r="AJ2464"/>
      <c r="AM2464" s="13"/>
    </row>
    <row r="2465" spans="1:39" s="8" customFormat="1" ht="24.95" customHeight="1" x14ac:dyDescent="0.25">
      <c r="A2465" s="66" t="str">
        <f t="shared" si="38"/>
        <v/>
      </c>
      <c r="B2465" s="62"/>
      <c r="C2465" s="64" t="str">
        <f>IF(B2465="","",VLOOKUP(B2465,'Base productos'!A$2:H$11812,2,FALSE))</f>
        <v/>
      </c>
      <c r="D2465" s="67" t="str">
        <f>IF(B2465="","",VLOOKUP(B2465,'Base productos'!A$2:H$11812,3,FALSE))</f>
        <v/>
      </c>
      <c r="E2465" s="63" t="str">
        <f>IF(B2465="","",VLOOKUP(B2465,'Base productos'!A$2:H$11812,4,FALSE))</f>
        <v/>
      </c>
      <c r="F2465" s="63" t="str">
        <f>IF(B2465="","",VLOOKUP(B2465,'Base productos'!A$2:H$11812,5,FALSE))</f>
        <v/>
      </c>
      <c r="G2465" s="67" t="str">
        <f>IF(B2465="","",VLOOKUP(B2465,'Base productos'!A$2:H$11812,6,FALSE))</f>
        <v/>
      </c>
      <c r="H2465" s="67" t="str">
        <f>IF(B2465="","",VLOOKUP(B2465,'Base productos'!A$2:H$11812,7,FALSE))</f>
        <v/>
      </c>
      <c r="I2465" s="67" t="str">
        <f>IF(B2465="","",VLOOKUP(B2465,'Base productos'!A$2:H$11812,8,FALSE))</f>
        <v/>
      </c>
      <c r="J2465" s="47"/>
      <c r="K2465" s="48"/>
      <c r="L2465" s="69"/>
      <c r="M2465" s="69"/>
      <c r="N2465" s="69"/>
      <c r="O2465" s="69"/>
      <c r="P2465" s="69"/>
      <c r="Q2465" s="69"/>
      <c r="R2465" s="69"/>
      <c r="S2465" s="69"/>
      <c r="T2465" s="69"/>
      <c r="U2465" s="69"/>
      <c r="V2465" s="69"/>
      <c r="W2465" s="69"/>
      <c r="X2465" s="70"/>
      <c r="Y2465" s="69"/>
      <c r="Z2465" s="70"/>
      <c r="AA2465" s="105"/>
      <c r="AB2465" s="107"/>
      <c r="AC2465" s="106"/>
      <c r="AD2465" s="106"/>
      <c r="AE2465" s="54"/>
      <c r="AF2465" s="104"/>
      <c r="AG2465" s="94"/>
      <c r="AH2465" s="94"/>
      <c r="AI2465"/>
      <c r="AJ2465"/>
      <c r="AM2465" s="13"/>
    </row>
    <row r="2466" spans="1:39" s="8" customFormat="1" ht="24.95" customHeight="1" x14ac:dyDescent="0.25">
      <c r="A2466" s="66" t="str">
        <f t="shared" si="38"/>
        <v/>
      </c>
      <c r="B2466" s="62"/>
      <c r="C2466" s="64" t="str">
        <f>IF(B2466="","",VLOOKUP(B2466,'Base productos'!A$2:H$11812,2,FALSE))</f>
        <v/>
      </c>
      <c r="D2466" s="67" t="str">
        <f>IF(B2466="","",VLOOKUP(B2466,'Base productos'!A$2:H$11812,3,FALSE))</f>
        <v/>
      </c>
      <c r="E2466" s="63" t="str">
        <f>IF(B2466="","",VLOOKUP(B2466,'Base productos'!A$2:H$11812,4,FALSE))</f>
        <v/>
      </c>
      <c r="F2466" s="63" t="str">
        <f>IF(B2466="","",VLOOKUP(B2466,'Base productos'!A$2:H$11812,5,FALSE))</f>
        <v/>
      </c>
      <c r="G2466" s="67" t="str">
        <f>IF(B2466="","",VLOOKUP(B2466,'Base productos'!A$2:H$11812,6,FALSE))</f>
        <v/>
      </c>
      <c r="H2466" s="67" t="str">
        <f>IF(B2466="","",VLOOKUP(B2466,'Base productos'!A$2:H$11812,7,FALSE))</f>
        <v/>
      </c>
      <c r="I2466" s="67" t="str">
        <f>IF(B2466="","",VLOOKUP(B2466,'Base productos'!A$2:H$11812,8,FALSE))</f>
        <v/>
      </c>
      <c r="J2466" s="47"/>
      <c r="K2466" s="48"/>
      <c r="L2466" s="69"/>
      <c r="M2466" s="69"/>
      <c r="N2466" s="69"/>
      <c r="O2466" s="69"/>
      <c r="P2466" s="69"/>
      <c r="Q2466" s="69"/>
      <c r="R2466" s="69"/>
      <c r="S2466" s="69"/>
      <c r="T2466" s="69"/>
      <c r="U2466" s="69"/>
      <c r="V2466" s="69"/>
      <c r="W2466" s="69"/>
      <c r="X2466" s="70"/>
      <c r="Y2466" s="69"/>
      <c r="Z2466" s="70"/>
      <c r="AA2466" s="105"/>
      <c r="AB2466" s="107"/>
      <c r="AC2466" s="106"/>
      <c r="AD2466" s="106"/>
      <c r="AE2466" s="54"/>
      <c r="AF2466" s="104"/>
      <c r="AG2466" s="94"/>
      <c r="AH2466" s="94"/>
      <c r="AI2466"/>
      <c r="AJ2466"/>
      <c r="AM2466" s="13"/>
    </row>
    <row r="2467" spans="1:39" s="8" customFormat="1" ht="24.95" customHeight="1" x14ac:dyDescent="0.25">
      <c r="A2467" s="66" t="str">
        <f t="shared" si="38"/>
        <v/>
      </c>
      <c r="B2467" s="62"/>
      <c r="C2467" s="64" t="str">
        <f>IF(B2467="","",VLOOKUP(B2467,'Base productos'!A$2:H$11812,2,FALSE))</f>
        <v/>
      </c>
      <c r="D2467" s="67" t="str">
        <f>IF(B2467="","",VLOOKUP(B2467,'Base productos'!A$2:H$11812,3,FALSE))</f>
        <v/>
      </c>
      <c r="E2467" s="63" t="str">
        <f>IF(B2467="","",VLOOKUP(B2467,'Base productos'!A$2:H$11812,4,FALSE))</f>
        <v/>
      </c>
      <c r="F2467" s="63" t="str">
        <f>IF(B2467="","",VLOOKUP(B2467,'Base productos'!A$2:H$11812,5,FALSE))</f>
        <v/>
      </c>
      <c r="G2467" s="67" t="str">
        <f>IF(B2467="","",VLOOKUP(B2467,'Base productos'!A$2:H$11812,6,FALSE))</f>
        <v/>
      </c>
      <c r="H2467" s="67" t="str">
        <f>IF(B2467="","",VLOOKUP(B2467,'Base productos'!A$2:H$11812,7,FALSE))</f>
        <v/>
      </c>
      <c r="I2467" s="67" t="str">
        <f>IF(B2467="","",VLOOKUP(B2467,'Base productos'!A$2:H$11812,8,FALSE))</f>
        <v/>
      </c>
      <c r="J2467" s="47"/>
      <c r="K2467" s="48"/>
      <c r="L2467" s="69"/>
      <c r="M2467" s="69"/>
      <c r="N2467" s="69"/>
      <c r="O2467" s="69"/>
      <c r="P2467" s="69"/>
      <c r="Q2467" s="69"/>
      <c r="R2467" s="69"/>
      <c r="S2467" s="69"/>
      <c r="T2467" s="69"/>
      <c r="U2467" s="69"/>
      <c r="V2467" s="69"/>
      <c r="W2467" s="69"/>
      <c r="X2467" s="70"/>
      <c r="Y2467" s="69"/>
      <c r="Z2467" s="70"/>
      <c r="AA2467" s="105"/>
      <c r="AB2467" s="107"/>
      <c r="AC2467" s="106"/>
      <c r="AD2467" s="106"/>
      <c r="AE2467" s="54"/>
      <c r="AF2467" s="104"/>
      <c r="AG2467" s="94"/>
      <c r="AH2467" s="94"/>
      <c r="AI2467"/>
      <c r="AJ2467"/>
      <c r="AM2467" s="13"/>
    </row>
    <row r="2468" spans="1:39" s="8" customFormat="1" ht="24.95" customHeight="1" x14ac:dyDescent="0.25">
      <c r="A2468" s="66" t="str">
        <f t="shared" si="38"/>
        <v/>
      </c>
      <c r="B2468" s="62"/>
      <c r="C2468" s="64" t="str">
        <f>IF(B2468="","",VLOOKUP(B2468,'Base productos'!A$2:H$11812,2,FALSE))</f>
        <v/>
      </c>
      <c r="D2468" s="67" t="str">
        <f>IF(B2468="","",VLOOKUP(B2468,'Base productos'!A$2:H$11812,3,FALSE))</f>
        <v/>
      </c>
      <c r="E2468" s="63" t="str">
        <f>IF(B2468="","",VLOOKUP(B2468,'Base productos'!A$2:H$11812,4,FALSE))</f>
        <v/>
      </c>
      <c r="F2468" s="63" t="str">
        <f>IF(B2468="","",VLOOKUP(B2468,'Base productos'!A$2:H$11812,5,FALSE))</f>
        <v/>
      </c>
      <c r="G2468" s="67" t="str">
        <f>IF(B2468="","",VLOOKUP(B2468,'Base productos'!A$2:H$11812,6,FALSE))</f>
        <v/>
      </c>
      <c r="H2468" s="67" t="str">
        <f>IF(B2468="","",VLOOKUP(B2468,'Base productos'!A$2:H$11812,7,FALSE))</f>
        <v/>
      </c>
      <c r="I2468" s="67" t="str">
        <f>IF(B2468="","",VLOOKUP(B2468,'Base productos'!A$2:H$11812,8,FALSE))</f>
        <v/>
      </c>
      <c r="J2468" s="47"/>
      <c r="K2468" s="48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  <c r="W2468" s="69"/>
      <c r="X2468" s="70"/>
      <c r="Y2468" s="69"/>
      <c r="Z2468" s="70"/>
      <c r="AA2468" s="105"/>
      <c r="AB2468" s="107"/>
      <c r="AC2468" s="106"/>
      <c r="AD2468" s="106"/>
      <c r="AE2468" s="54"/>
      <c r="AF2468" s="104"/>
      <c r="AG2468" s="94"/>
      <c r="AH2468" s="94"/>
      <c r="AI2468"/>
      <c r="AJ2468"/>
      <c r="AM2468" s="13"/>
    </row>
    <row r="2469" spans="1:39" s="8" customFormat="1" ht="24.95" customHeight="1" x14ac:dyDescent="0.25">
      <c r="A2469" s="66" t="str">
        <f t="shared" si="38"/>
        <v/>
      </c>
      <c r="B2469" s="62"/>
      <c r="C2469" s="64" t="str">
        <f>IF(B2469="","",VLOOKUP(B2469,'Base productos'!A$2:H$11812,2,FALSE))</f>
        <v/>
      </c>
      <c r="D2469" s="67" t="str">
        <f>IF(B2469="","",VLOOKUP(B2469,'Base productos'!A$2:H$11812,3,FALSE))</f>
        <v/>
      </c>
      <c r="E2469" s="63" t="str">
        <f>IF(B2469="","",VLOOKUP(B2469,'Base productos'!A$2:H$11812,4,FALSE))</f>
        <v/>
      </c>
      <c r="F2469" s="63" t="str">
        <f>IF(B2469="","",VLOOKUP(B2469,'Base productos'!A$2:H$11812,5,FALSE))</f>
        <v/>
      </c>
      <c r="G2469" s="67" t="str">
        <f>IF(B2469="","",VLOOKUP(B2469,'Base productos'!A$2:H$11812,6,FALSE))</f>
        <v/>
      </c>
      <c r="H2469" s="67" t="str">
        <f>IF(B2469="","",VLOOKUP(B2469,'Base productos'!A$2:H$11812,7,FALSE))</f>
        <v/>
      </c>
      <c r="I2469" s="67" t="str">
        <f>IF(B2469="","",VLOOKUP(B2469,'Base productos'!A$2:H$11812,8,FALSE))</f>
        <v/>
      </c>
      <c r="J2469" s="47"/>
      <c r="K2469" s="48"/>
      <c r="L2469" s="69"/>
      <c r="M2469" s="69"/>
      <c r="N2469" s="69"/>
      <c r="O2469" s="69"/>
      <c r="P2469" s="69"/>
      <c r="Q2469" s="69"/>
      <c r="R2469" s="69"/>
      <c r="S2469" s="69"/>
      <c r="T2469" s="69"/>
      <c r="U2469" s="69"/>
      <c r="V2469" s="69"/>
      <c r="W2469" s="69"/>
      <c r="X2469" s="70"/>
      <c r="Y2469" s="69"/>
      <c r="Z2469" s="70"/>
      <c r="AA2469" s="105"/>
      <c r="AB2469" s="107"/>
      <c r="AC2469" s="106"/>
      <c r="AD2469" s="106"/>
      <c r="AE2469" s="54"/>
      <c r="AF2469" s="104"/>
      <c r="AG2469" s="94"/>
      <c r="AH2469" s="94"/>
      <c r="AI2469"/>
      <c r="AJ2469"/>
      <c r="AM2469" s="13"/>
    </row>
    <row r="2470" spans="1:39" s="8" customFormat="1" ht="24.95" customHeight="1" x14ac:dyDescent="0.25">
      <c r="A2470" s="66" t="str">
        <f t="shared" si="38"/>
        <v/>
      </c>
      <c r="B2470" s="62"/>
      <c r="C2470" s="64" t="str">
        <f>IF(B2470="","",VLOOKUP(B2470,'Base productos'!A$2:H$11812,2,FALSE))</f>
        <v/>
      </c>
      <c r="D2470" s="67" t="str">
        <f>IF(B2470="","",VLOOKUP(B2470,'Base productos'!A$2:H$11812,3,FALSE))</f>
        <v/>
      </c>
      <c r="E2470" s="63" t="str">
        <f>IF(B2470="","",VLOOKUP(B2470,'Base productos'!A$2:H$11812,4,FALSE))</f>
        <v/>
      </c>
      <c r="F2470" s="63" t="str">
        <f>IF(B2470="","",VLOOKUP(B2470,'Base productos'!A$2:H$11812,5,FALSE))</f>
        <v/>
      </c>
      <c r="G2470" s="67" t="str">
        <f>IF(B2470="","",VLOOKUP(B2470,'Base productos'!A$2:H$11812,6,FALSE))</f>
        <v/>
      </c>
      <c r="H2470" s="67" t="str">
        <f>IF(B2470="","",VLOOKUP(B2470,'Base productos'!A$2:H$11812,7,FALSE))</f>
        <v/>
      </c>
      <c r="I2470" s="67" t="str">
        <f>IF(B2470="","",VLOOKUP(B2470,'Base productos'!A$2:H$11812,8,FALSE))</f>
        <v/>
      </c>
      <c r="J2470" s="47"/>
      <c r="K2470" s="48"/>
      <c r="L2470" s="69"/>
      <c r="M2470" s="69"/>
      <c r="N2470" s="69"/>
      <c r="O2470" s="69"/>
      <c r="P2470" s="69"/>
      <c r="Q2470" s="69"/>
      <c r="R2470" s="69"/>
      <c r="S2470" s="69"/>
      <c r="T2470" s="69"/>
      <c r="U2470" s="69"/>
      <c r="V2470" s="69"/>
      <c r="W2470" s="69"/>
      <c r="X2470" s="70"/>
      <c r="Y2470" s="69"/>
      <c r="Z2470" s="70"/>
      <c r="AA2470" s="105"/>
      <c r="AB2470" s="107"/>
      <c r="AC2470" s="106"/>
      <c r="AD2470" s="106"/>
      <c r="AE2470" s="54"/>
      <c r="AF2470" s="104"/>
      <c r="AG2470" s="94"/>
      <c r="AH2470" s="94"/>
      <c r="AI2470"/>
      <c r="AJ2470"/>
      <c r="AM2470" s="13"/>
    </row>
    <row r="2471" spans="1:39" s="8" customFormat="1" ht="24.95" customHeight="1" x14ac:dyDescent="0.25">
      <c r="A2471" s="66" t="str">
        <f t="shared" si="38"/>
        <v/>
      </c>
      <c r="B2471" s="62"/>
      <c r="C2471" s="64" t="str">
        <f>IF(B2471="","",VLOOKUP(B2471,'Base productos'!A$2:H$11812,2,FALSE))</f>
        <v/>
      </c>
      <c r="D2471" s="67" t="str">
        <f>IF(B2471="","",VLOOKUP(B2471,'Base productos'!A$2:H$11812,3,FALSE))</f>
        <v/>
      </c>
      <c r="E2471" s="63" t="str">
        <f>IF(B2471="","",VLOOKUP(B2471,'Base productos'!A$2:H$11812,4,FALSE))</f>
        <v/>
      </c>
      <c r="F2471" s="63" t="str">
        <f>IF(B2471="","",VLOOKUP(B2471,'Base productos'!A$2:H$11812,5,FALSE))</f>
        <v/>
      </c>
      <c r="G2471" s="67" t="str">
        <f>IF(B2471="","",VLOOKUP(B2471,'Base productos'!A$2:H$11812,6,FALSE))</f>
        <v/>
      </c>
      <c r="H2471" s="67" t="str">
        <f>IF(B2471="","",VLOOKUP(B2471,'Base productos'!A$2:H$11812,7,FALSE))</f>
        <v/>
      </c>
      <c r="I2471" s="67" t="str">
        <f>IF(B2471="","",VLOOKUP(B2471,'Base productos'!A$2:H$11812,8,FALSE))</f>
        <v/>
      </c>
      <c r="J2471" s="47"/>
      <c r="K2471" s="48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  <c r="W2471" s="69"/>
      <c r="X2471" s="70"/>
      <c r="Y2471" s="69"/>
      <c r="Z2471" s="70"/>
      <c r="AA2471" s="105"/>
      <c r="AB2471" s="107"/>
      <c r="AC2471" s="106"/>
      <c r="AD2471" s="106"/>
      <c r="AE2471" s="54"/>
      <c r="AF2471" s="104"/>
      <c r="AG2471" s="94"/>
      <c r="AH2471" s="94"/>
      <c r="AI2471"/>
      <c r="AJ2471"/>
      <c r="AM2471" s="13"/>
    </row>
    <row r="2472" spans="1:39" s="8" customFormat="1" ht="24.95" customHeight="1" x14ac:dyDescent="0.25">
      <c r="A2472" s="66" t="str">
        <f t="shared" si="38"/>
        <v/>
      </c>
      <c r="B2472" s="62"/>
      <c r="C2472" s="64" t="str">
        <f>IF(B2472="","",VLOOKUP(B2472,'Base productos'!A$2:H$11812,2,FALSE))</f>
        <v/>
      </c>
      <c r="D2472" s="67" t="str">
        <f>IF(B2472="","",VLOOKUP(B2472,'Base productos'!A$2:H$11812,3,FALSE))</f>
        <v/>
      </c>
      <c r="E2472" s="63" t="str">
        <f>IF(B2472="","",VLOOKUP(B2472,'Base productos'!A$2:H$11812,4,FALSE))</f>
        <v/>
      </c>
      <c r="F2472" s="63" t="str">
        <f>IF(B2472="","",VLOOKUP(B2472,'Base productos'!A$2:H$11812,5,FALSE))</f>
        <v/>
      </c>
      <c r="G2472" s="67" t="str">
        <f>IF(B2472="","",VLOOKUP(B2472,'Base productos'!A$2:H$11812,6,FALSE))</f>
        <v/>
      </c>
      <c r="H2472" s="67" t="str">
        <f>IF(B2472="","",VLOOKUP(B2472,'Base productos'!A$2:H$11812,7,FALSE))</f>
        <v/>
      </c>
      <c r="I2472" s="67" t="str">
        <f>IF(B2472="","",VLOOKUP(B2472,'Base productos'!A$2:H$11812,8,FALSE))</f>
        <v/>
      </c>
      <c r="J2472" s="47"/>
      <c r="K2472" s="48"/>
      <c r="L2472" s="69"/>
      <c r="M2472" s="69"/>
      <c r="N2472" s="69"/>
      <c r="O2472" s="69"/>
      <c r="P2472" s="69"/>
      <c r="Q2472" s="69"/>
      <c r="R2472" s="69"/>
      <c r="S2472" s="69"/>
      <c r="T2472" s="69"/>
      <c r="U2472" s="69"/>
      <c r="V2472" s="69"/>
      <c r="W2472" s="69"/>
      <c r="X2472" s="70"/>
      <c r="Y2472" s="69"/>
      <c r="Z2472" s="70"/>
      <c r="AA2472" s="105"/>
      <c r="AB2472" s="107"/>
      <c r="AC2472" s="106"/>
      <c r="AD2472" s="106"/>
      <c r="AE2472" s="54"/>
      <c r="AF2472" s="104"/>
      <c r="AG2472" s="94"/>
      <c r="AH2472" s="94"/>
      <c r="AI2472"/>
      <c r="AJ2472"/>
      <c r="AM2472" s="13"/>
    </row>
    <row r="2473" spans="1:39" s="8" customFormat="1" ht="24.95" customHeight="1" x14ac:dyDescent="0.25">
      <c r="A2473" s="66" t="str">
        <f t="shared" si="38"/>
        <v/>
      </c>
      <c r="B2473" s="62"/>
      <c r="C2473" s="64" t="str">
        <f>IF(B2473="","",VLOOKUP(B2473,'Base productos'!A$2:H$11812,2,FALSE))</f>
        <v/>
      </c>
      <c r="D2473" s="67" t="str">
        <f>IF(B2473="","",VLOOKUP(B2473,'Base productos'!A$2:H$11812,3,FALSE))</f>
        <v/>
      </c>
      <c r="E2473" s="63" t="str">
        <f>IF(B2473="","",VLOOKUP(B2473,'Base productos'!A$2:H$11812,4,FALSE))</f>
        <v/>
      </c>
      <c r="F2473" s="63" t="str">
        <f>IF(B2473="","",VLOOKUP(B2473,'Base productos'!A$2:H$11812,5,FALSE))</f>
        <v/>
      </c>
      <c r="G2473" s="67" t="str">
        <f>IF(B2473="","",VLOOKUP(B2473,'Base productos'!A$2:H$11812,6,FALSE))</f>
        <v/>
      </c>
      <c r="H2473" s="67" t="str">
        <f>IF(B2473="","",VLOOKUP(B2473,'Base productos'!A$2:H$11812,7,FALSE))</f>
        <v/>
      </c>
      <c r="I2473" s="67" t="str">
        <f>IF(B2473="","",VLOOKUP(B2473,'Base productos'!A$2:H$11812,8,FALSE))</f>
        <v/>
      </c>
      <c r="J2473" s="47"/>
      <c r="K2473" s="48"/>
      <c r="L2473" s="69"/>
      <c r="M2473" s="69"/>
      <c r="N2473" s="69"/>
      <c r="O2473" s="69"/>
      <c r="P2473" s="69"/>
      <c r="Q2473" s="69"/>
      <c r="R2473" s="69"/>
      <c r="S2473" s="69"/>
      <c r="T2473" s="69"/>
      <c r="U2473" s="69"/>
      <c r="V2473" s="69"/>
      <c r="W2473" s="69"/>
      <c r="X2473" s="70"/>
      <c r="Y2473" s="69"/>
      <c r="Z2473" s="70"/>
      <c r="AA2473" s="105"/>
      <c r="AB2473" s="107"/>
      <c r="AC2473" s="106"/>
      <c r="AD2473" s="106"/>
      <c r="AE2473" s="54"/>
      <c r="AF2473" s="104"/>
      <c r="AG2473" s="94"/>
      <c r="AH2473" s="94"/>
      <c r="AI2473"/>
      <c r="AJ2473"/>
      <c r="AM2473" s="13"/>
    </row>
    <row r="2474" spans="1:39" s="8" customFormat="1" ht="24.95" customHeight="1" x14ac:dyDescent="0.25">
      <c r="A2474" s="66" t="str">
        <f t="shared" si="38"/>
        <v/>
      </c>
      <c r="B2474" s="62"/>
      <c r="C2474" s="64" t="str">
        <f>IF(B2474="","",VLOOKUP(B2474,'Base productos'!A$2:H$11812,2,FALSE))</f>
        <v/>
      </c>
      <c r="D2474" s="67" t="str">
        <f>IF(B2474="","",VLOOKUP(B2474,'Base productos'!A$2:H$11812,3,FALSE))</f>
        <v/>
      </c>
      <c r="E2474" s="63" t="str">
        <f>IF(B2474="","",VLOOKUP(B2474,'Base productos'!A$2:H$11812,4,FALSE))</f>
        <v/>
      </c>
      <c r="F2474" s="63" t="str">
        <f>IF(B2474="","",VLOOKUP(B2474,'Base productos'!A$2:H$11812,5,FALSE))</f>
        <v/>
      </c>
      <c r="G2474" s="67" t="str">
        <f>IF(B2474="","",VLOOKUP(B2474,'Base productos'!A$2:H$11812,6,FALSE))</f>
        <v/>
      </c>
      <c r="H2474" s="67" t="str">
        <f>IF(B2474="","",VLOOKUP(B2474,'Base productos'!A$2:H$11812,7,FALSE))</f>
        <v/>
      </c>
      <c r="I2474" s="67" t="str">
        <f>IF(B2474="","",VLOOKUP(B2474,'Base productos'!A$2:H$11812,8,FALSE))</f>
        <v/>
      </c>
      <c r="J2474" s="47"/>
      <c r="K2474" s="48"/>
      <c r="L2474" s="69"/>
      <c r="M2474" s="69"/>
      <c r="N2474" s="69"/>
      <c r="O2474" s="69"/>
      <c r="P2474" s="69"/>
      <c r="Q2474" s="69"/>
      <c r="R2474" s="69"/>
      <c r="S2474" s="69"/>
      <c r="T2474" s="69"/>
      <c r="U2474" s="69"/>
      <c r="V2474" s="69"/>
      <c r="W2474" s="69"/>
      <c r="X2474" s="70"/>
      <c r="Y2474" s="69"/>
      <c r="Z2474" s="70"/>
      <c r="AA2474" s="105"/>
      <c r="AB2474" s="107"/>
      <c r="AC2474" s="106"/>
      <c r="AD2474" s="106"/>
      <c r="AE2474" s="54"/>
      <c r="AF2474" s="104"/>
      <c r="AG2474" s="94"/>
      <c r="AH2474" s="94"/>
      <c r="AI2474"/>
      <c r="AJ2474"/>
      <c r="AM2474" s="13"/>
    </row>
    <row r="2475" spans="1:39" s="8" customFormat="1" ht="24.95" customHeight="1" x14ac:dyDescent="0.25">
      <c r="A2475" s="66" t="str">
        <f t="shared" si="38"/>
        <v/>
      </c>
      <c r="B2475" s="62"/>
      <c r="C2475" s="64" t="str">
        <f>IF(B2475="","",VLOOKUP(B2475,'Base productos'!A$2:H$11812,2,FALSE))</f>
        <v/>
      </c>
      <c r="D2475" s="67" t="str">
        <f>IF(B2475="","",VLOOKUP(B2475,'Base productos'!A$2:H$11812,3,FALSE))</f>
        <v/>
      </c>
      <c r="E2475" s="63" t="str">
        <f>IF(B2475="","",VLOOKUP(B2475,'Base productos'!A$2:H$11812,4,FALSE))</f>
        <v/>
      </c>
      <c r="F2475" s="63" t="str">
        <f>IF(B2475="","",VLOOKUP(B2475,'Base productos'!A$2:H$11812,5,FALSE))</f>
        <v/>
      </c>
      <c r="G2475" s="67" t="str">
        <f>IF(B2475="","",VLOOKUP(B2475,'Base productos'!A$2:H$11812,6,FALSE))</f>
        <v/>
      </c>
      <c r="H2475" s="67" t="str">
        <f>IF(B2475="","",VLOOKUP(B2475,'Base productos'!A$2:H$11812,7,FALSE))</f>
        <v/>
      </c>
      <c r="I2475" s="67" t="str">
        <f>IF(B2475="","",VLOOKUP(B2475,'Base productos'!A$2:H$11812,8,FALSE))</f>
        <v/>
      </c>
      <c r="J2475" s="47"/>
      <c r="K2475" s="48"/>
      <c r="L2475" s="69"/>
      <c r="M2475" s="69"/>
      <c r="N2475" s="69"/>
      <c r="O2475" s="69"/>
      <c r="P2475" s="69"/>
      <c r="Q2475" s="69"/>
      <c r="R2475" s="69"/>
      <c r="S2475" s="69"/>
      <c r="T2475" s="69"/>
      <c r="U2475" s="69"/>
      <c r="V2475" s="69"/>
      <c r="W2475" s="69"/>
      <c r="X2475" s="70"/>
      <c r="Y2475" s="69"/>
      <c r="Z2475" s="70"/>
      <c r="AA2475" s="105"/>
      <c r="AB2475" s="107"/>
      <c r="AC2475" s="106"/>
      <c r="AD2475" s="106"/>
      <c r="AE2475" s="54"/>
      <c r="AF2475" s="104"/>
      <c r="AG2475" s="94"/>
      <c r="AH2475" s="94"/>
      <c r="AI2475"/>
      <c r="AJ2475"/>
      <c r="AM2475" s="13"/>
    </row>
    <row r="2476" spans="1:39" s="8" customFormat="1" ht="24.95" customHeight="1" x14ac:dyDescent="0.25">
      <c r="A2476" s="66" t="str">
        <f t="shared" si="38"/>
        <v/>
      </c>
      <c r="B2476" s="62"/>
      <c r="C2476" s="64" t="str">
        <f>IF(B2476="","",VLOOKUP(B2476,'Base productos'!A$2:H$11812,2,FALSE))</f>
        <v/>
      </c>
      <c r="D2476" s="67" t="str">
        <f>IF(B2476="","",VLOOKUP(B2476,'Base productos'!A$2:H$11812,3,FALSE))</f>
        <v/>
      </c>
      <c r="E2476" s="63" t="str">
        <f>IF(B2476="","",VLOOKUP(B2476,'Base productos'!A$2:H$11812,4,FALSE))</f>
        <v/>
      </c>
      <c r="F2476" s="63" t="str">
        <f>IF(B2476="","",VLOOKUP(B2476,'Base productos'!A$2:H$11812,5,FALSE))</f>
        <v/>
      </c>
      <c r="G2476" s="67" t="str">
        <f>IF(B2476="","",VLOOKUP(B2476,'Base productos'!A$2:H$11812,6,FALSE))</f>
        <v/>
      </c>
      <c r="H2476" s="67" t="str">
        <f>IF(B2476="","",VLOOKUP(B2476,'Base productos'!A$2:H$11812,7,FALSE))</f>
        <v/>
      </c>
      <c r="I2476" s="67" t="str">
        <f>IF(B2476="","",VLOOKUP(B2476,'Base productos'!A$2:H$11812,8,FALSE))</f>
        <v/>
      </c>
      <c r="J2476" s="47"/>
      <c r="K2476" s="48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  <c r="W2476" s="69"/>
      <c r="X2476" s="70"/>
      <c r="Y2476" s="69"/>
      <c r="Z2476" s="70"/>
      <c r="AA2476" s="105"/>
      <c r="AB2476" s="107"/>
      <c r="AC2476" s="106"/>
      <c r="AD2476" s="106"/>
      <c r="AE2476" s="54"/>
      <c r="AF2476" s="104"/>
      <c r="AG2476" s="94"/>
      <c r="AH2476" s="94"/>
      <c r="AI2476"/>
      <c r="AJ2476"/>
      <c r="AM2476" s="13"/>
    </row>
    <row r="2477" spans="1:39" s="8" customFormat="1" ht="24.95" customHeight="1" x14ac:dyDescent="0.25">
      <c r="A2477" s="66" t="str">
        <f t="shared" si="38"/>
        <v/>
      </c>
      <c r="B2477" s="62"/>
      <c r="C2477" s="64" t="str">
        <f>IF(B2477="","",VLOOKUP(B2477,'Base productos'!A$2:H$11812,2,FALSE))</f>
        <v/>
      </c>
      <c r="D2477" s="67" t="str">
        <f>IF(B2477="","",VLOOKUP(B2477,'Base productos'!A$2:H$11812,3,FALSE))</f>
        <v/>
      </c>
      <c r="E2477" s="63" t="str">
        <f>IF(B2477="","",VLOOKUP(B2477,'Base productos'!A$2:H$11812,4,FALSE))</f>
        <v/>
      </c>
      <c r="F2477" s="63" t="str">
        <f>IF(B2477="","",VLOOKUP(B2477,'Base productos'!A$2:H$11812,5,FALSE))</f>
        <v/>
      </c>
      <c r="G2477" s="67" t="str">
        <f>IF(B2477="","",VLOOKUP(B2477,'Base productos'!A$2:H$11812,6,FALSE))</f>
        <v/>
      </c>
      <c r="H2477" s="67" t="str">
        <f>IF(B2477="","",VLOOKUP(B2477,'Base productos'!A$2:H$11812,7,FALSE))</f>
        <v/>
      </c>
      <c r="I2477" s="67" t="str">
        <f>IF(B2477="","",VLOOKUP(B2477,'Base productos'!A$2:H$11812,8,FALSE))</f>
        <v/>
      </c>
      <c r="J2477" s="47"/>
      <c r="K2477" s="48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  <c r="W2477" s="69"/>
      <c r="X2477" s="70"/>
      <c r="Y2477" s="69"/>
      <c r="Z2477" s="70"/>
      <c r="AA2477" s="105"/>
      <c r="AB2477" s="107"/>
      <c r="AC2477" s="106"/>
      <c r="AD2477" s="106"/>
      <c r="AE2477" s="54"/>
      <c r="AF2477" s="104"/>
      <c r="AG2477" s="94"/>
      <c r="AH2477" s="94"/>
      <c r="AI2477"/>
      <c r="AJ2477"/>
      <c r="AM2477" s="13"/>
    </row>
    <row r="2478" spans="1:39" s="8" customFormat="1" ht="24.95" customHeight="1" x14ac:dyDescent="0.25">
      <c r="A2478" s="66" t="str">
        <f t="shared" si="38"/>
        <v/>
      </c>
      <c r="B2478" s="62"/>
      <c r="C2478" s="64" t="str">
        <f>IF(B2478="","",VLOOKUP(B2478,'Base productos'!A$2:H$11812,2,FALSE))</f>
        <v/>
      </c>
      <c r="D2478" s="67" t="str">
        <f>IF(B2478="","",VLOOKUP(B2478,'Base productos'!A$2:H$11812,3,FALSE))</f>
        <v/>
      </c>
      <c r="E2478" s="63" t="str">
        <f>IF(B2478="","",VLOOKUP(B2478,'Base productos'!A$2:H$11812,4,FALSE))</f>
        <v/>
      </c>
      <c r="F2478" s="63" t="str">
        <f>IF(B2478="","",VLOOKUP(B2478,'Base productos'!A$2:H$11812,5,FALSE))</f>
        <v/>
      </c>
      <c r="G2478" s="67" t="str">
        <f>IF(B2478="","",VLOOKUP(B2478,'Base productos'!A$2:H$11812,6,FALSE))</f>
        <v/>
      </c>
      <c r="H2478" s="67" t="str">
        <f>IF(B2478="","",VLOOKUP(B2478,'Base productos'!A$2:H$11812,7,FALSE))</f>
        <v/>
      </c>
      <c r="I2478" s="67" t="str">
        <f>IF(B2478="","",VLOOKUP(B2478,'Base productos'!A$2:H$11812,8,FALSE))</f>
        <v/>
      </c>
      <c r="J2478" s="47"/>
      <c r="K2478" s="48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  <c r="W2478" s="69"/>
      <c r="X2478" s="70"/>
      <c r="Y2478" s="69"/>
      <c r="Z2478" s="70"/>
      <c r="AA2478" s="105"/>
      <c r="AB2478" s="107"/>
      <c r="AC2478" s="106"/>
      <c r="AD2478" s="106"/>
      <c r="AE2478" s="54"/>
      <c r="AF2478" s="104"/>
      <c r="AG2478" s="94"/>
      <c r="AH2478" s="94"/>
      <c r="AI2478"/>
      <c r="AJ2478"/>
      <c r="AM2478" s="13"/>
    </row>
    <row r="2479" spans="1:39" s="8" customFormat="1" ht="24.95" customHeight="1" x14ac:dyDescent="0.25">
      <c r="A2479" s="66" t="str">
        <f t="shared" si="38"/>
        <v/>
      </c>
      <c r="B2479" s="62"/>
      <c r="C2479" s="64" t="str">
        <f>IF(B2479="","",VLOOKUP(B2479,'Base productos'!A$2:H$11812,2,FALSE))</f>
        <v/>
      </c>
      <c r="D2479" s="67" t="str">
        <f>IF(B2479="","",VLOOKUP(B2479,'Base productos'!A$2:H$11812,3,FALSE))</f>
        <v/>
      </c>
      <c r="E2479" s="63" t="str">
        <f>IF(B2479="","",VLOOKUP(B2479,'Base productos'!A$2:H$11812,4,FALSE))</f>
        <v/>
      </c>
      <c r="F2479" s="63" t="str">
        <f>IF(B2479="","",VLOOKUP(B2479,'Base productos'!A$2:H$11812,5,FALSE))</f>
        <v/>
      </c>
      <c r="G2479" s="67" t="str">
        <f>IF(B2479="","",VLOOKUP(B2479,'Base productos'!A$2:H$11812,6,FALSE))</f>
        <v/>
      </c>
      <c r="H2479" s="67" t="str">
        <f>IF(B2479="","",VLOOKUP(B2479,'Base productos'!A$2:H$11812,7,FALSE))</f>
        <v/>
      </c>
      <c r="I2479" s="67" t="str">
        <f>IF(B2479="","",VLOOKUP(B2479,'Base productos'!A$2:H$11812,8,FALSE))</f>
        <v/>
      </c>
      <c r="J2479" s="47"/>
      <c r="K2479" s="48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  <c r="W2479" s="69"/>
      <c r="X2479" s="70"/>
      <c r="Y2479" s="69"/>
      <c r="Z2479" s="70"/>
      <c r="AA2479" s="105"/>
      <c r="AB2479" s="107"/>
      <c r="AC2479" s="106"/>
      <c r="AD2479" s="106"/>
      <c r="AE2479" s="54"/>
      <c r="AF2479" s="104"/>
      <c r="AG2479" s="94"/>
      <c r="AH2479" s="94"/>
      <c r="AI2479"/>
      <c r="AJ2479"/>
      <c r="AM2479" s="13"/>
    </row>
    <row r="2480" spans="1:39" s="8" customFormat="1" ht="24.95" customHeight="1" x14ac:dyDescent="0.25">
      <c r="A2480" s="66" t="str">
        <f t="shared" si="38"/>
        <v/>
      </c>
      <c r="B2480" s="62"/>
      <c r="C2480" s="64" t="str">
        <f>IF(B2480="","",VLOOKUP(B2480,'Base productos'!A$2:H$11812,2,FALSE))</f>
        <v/>
      </c>
      <c r="D2480" s="67" t="str">
        <f>IF(B2480="","",VLOOKUP(B2480,'Base productos'!A$2:H$11812,3,FALSE))</f>
        <v/>
      </c>
      <c r="E2480" s="63" t="str">
        <f>IF(B2480="","",VLOOKUP(B2480,'Base productos'!A$2:H$11812,4,FALSE))</f>
        <v/>
      </c>
      <c r="F2480" s="63" t="str">
        <f>IF(B2480="","",VLOOKUP(B2480,'Base productos'!A$2:H$11812,5,FALSE))</f>
        <v/>
      </c>
      <c r="G2480" s="67" t="str">
        <f>IF(B2480="","",VLOOKUP(B2480,'Base productos'!A$2:H$11812,6,FALSE))</f>
        <v/>
      </c>
      <c r="H2480" s="67" t="str">
        <f>IF(B2480="","",VLOOKUP(B2480,'Base productos'!A$2:H$11812,7,FALSE))</f>
        <v/>
      </c>
      <c r="I2480" s="67" t="str">
        <f>IF(B2480="","",VLOOKUP(B2480,'Base productos'!A$2:H$11812,8,FALSE))</f>
        <v/>
      </c>
      <c r="J2480" s="47"/>
      <c r="K2480" s="48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  <c r="W2480" s="69"/>
      <c r="X2480" s="70"/>
      <c r="Y2480" s="69"/>
      <c r="Z2480" s="70"/>
      <c r="AA2480" s="105"/>
      <c r="AB2480" s="107"/>
      <c r="AC2480" s="106"/>
      <c r="AD2480" s="106"/>
      <c r="AE2480" s="54"/>
      <c r="AF2480" s="104"/>
      <c r="AG2480" s="94"/>
      <c r="AH2480" s="94"/>
      <c r="AI2480"/>
      <c r="AJ2480"/>
      <c r="AM2480" s="13"/>
    </row>
    <row r="2481" spans="1:39" s="8" customFormat="1" ht="24.95" customHeight="1" x14ac:dyDescent="0.25">
      <c r="A2481" s="66" t="str">
        <f t="shared" si="38"/>
        <v/>
      </c>
      <c r="B2481" s="62"/>
      <c r="C2481" s="64" t="str">
        <f>IF(B2481="","",VLOOKUP(B2481,'Base productos'!A$2:H$11812,2,FALSE))</f>
        <v/>
      </c>
      <c r="D2481" s="67" t="str">
        <f>IF(B2481="","",VLOOKUP(B2481,'Base productos'!A$2:H$11812,3,FALSE))</f>
        <v/>
      </c>
      <c r="E2481" s="63" t="str">
        <f>IF(B2481="","",VLOOKUP(B2481,'Base productos'!A$2:H$11812,4,FALSE))</f>
        <v/>
      </c>
      <c r="F2481" s="63" t="str">
        <f>IF(B2481="","",VLOOKUP(B2481,'Base productos'!A$2:H$11812,5,FALSE))</f>
        <v/>
      </c>
      <c r="G2481" s="67" t="str">
        <f>IF(B2481="","",VLOOKUP(B2481,'Base productos'!A$2:H$11812,6,FALSE))</f>
        <v/>
      </c>
      <c r="H2481" s="67" t="str">
        <f>IF(B2481="","",VLOOKUP(B2481,'Base productos'!A$2:H$11812,7,FALSE))</f>
        <v/>
      </c>
      <c r="I2481" s="67" t="str">
        <f>IF(B2481="","",VLOOKUP(B2481,'Base productos'!A$2:H$11812,8,FALSE))</f>
        <v/>
      </c>
      <c r="J2481" s="47"/>
      <c r="K2481" s="48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  <c r="W2481" s="69"/>
      <c r="X2481" s="70"/>
      <c r="Y2481" s="69"/>
      <c r="Z2481" s="70"/>
      <c r="AA2481" s="105"/>
      <c r="AB2481" s="107"/>
      <c r="AC2481" s="106"/>
      <c r="AD2481" s="106"/>
      <c r="AE2481" s="54"/>
      <c r="AF2481" s="104"/>
      <c r="AG2481" s="94"/>
      <c r="AH2481" s="94"/>
      <c r="AI2481"/>
      <c r="AJ2481"/>
      <c r="AM2481" s="13"/>
    </row>
    <row r="2482" spans="1:39" s="8" customFormat="1" ht="24.95" customHeight="1" x14ac:dyDescent="0.25">
      <c r="A2482" s="66" t="str">
        <f t="shared" si="38"/>
        <v/>
      </c>
      <c r="B2482" s="62"/>
      <c r="C2482" s="64" t="str">
        <f>IF(B2482="","",VLOOKUP(B2482,'Base productos'!A$2:H$11812,2,FALSE))</f>
        <v/>
      </c>
      <c r="D2482" s="67" t="str">
        <f>IF(B2482="","",VLOOKUP(B2482,'Base productos'!A$2:H$11812,3,FALSE))</f>
        <v/>
      </c>
      <c r="E2482" s="63" t="str">
        <f>IF(B2482="","",VLOOKUP(B2482,'Base productos'!A$2:H$11812,4,FALSE))</f>
        <v/>
      </c>
      <c r="F2482" s="63" t="str">
        <f>IF(B2482="","",VLOOKUP(B2482,'Base productos'!A$2:H$11812,5,FALSE))</f>
        <v/>
      </c>
      <c r="G2482" s="67" t="str">
        <f>IF(B2482="","",VLOOKUP(B2482,'Base productos'!A$2:H$11812,6,FALSE))</f>
        <v/>
      </c>
      <c r="H2482" s="67" t="str">
        <f>IF(B2482="","",VLOOKUP(B2482,'Base productos'!A$2:H$11812,7,FALSE))</f>
        <v/>
      </c>
      <c r="I2482" s="67" t="str">
        <f>IF(B2482="","",VLOOKUP(B2482,'Base productos'!A$2:H$11812,8,FALSE))</f>
        <v/>
      </c>
      <c r="J2482" s="47"/>
      <c r="K2482" s="48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  <c r="X2482" s="70"/>
      <c r="Y2482" s="69"/>
      <c r="Z2482" s="70"/>
      <c r="AA2482" s="105"/>
      <c r="AB2482" s="107"/>
      <c r="AC2482" s="106"/>
      <c r="AD2482" s="106"/>
      <c r="AE2482" s="54"/>
      <c r="AF2482" s="104"/>
      <c r="AG2482" s="94"/>
      <c r="AH2482" s="94"/>
      <c r="AI2482"/>
      <c r="AJ2482"/>
      <c r="AM2482" s="13"/>
    </row>
    <row r="2483" spans="1:39" s="8" customFormat="1" ht="24.95" customHeight="1" x14ac:dyDescent="0.25">
      <c r="A2483" s="66" t="str">
        <f t="shared" si="38"/>
        <v/>
      </c>
      <c r="B2483" s="62"/>
      <c r="C2483" s="64" t="str">
        <f>IF(B2483="","",VLOOKUP(B2483,'Base productos'!A$2:H$11812,2,FALSE))</f>
        <v/>
      </c>
      <c r="D2483" s="67" t="str">
        <f>IF(B2483="","",VLOOKUP(B2483,'Base productos'!A$2:H$11812,3,FALSE))</f>
        <v/>
      </c>
      <c r="E2483" s="63" t="str">
        <f>IF(B2483="","",VLOOKUP(B2483,'Base productos'!A$2:H$11812,4,FALSE))</f>
        <v/>
      </c>
      <c r="F2483" s="63" t="str">
        <f>IF(B2483="","",VLOOKUP(B2483,'Base productos'!A$2:H$11812,5,FALSE))</f>
        <v/>
      </c>
      <c r="G2483" s="67" t="str">
        <f>IF(B2483="","",VLOOKUP(B2483,'Base productos'!A$2:H$11812,6,FALSE))</f>
        <v/>
      </c>
      <c r="H2483" s="67" t="str">
        <f>IF(B2483="","",VLOOKUP(B2483,'Base productos'!A$2:H$11812,7,FALSE))</f>
        <v/>
      </c>
      <c r="I2483" s="67" t="str">
        <f>IF(B2483="","",VLOOKUP(B2483,'Base productos'!A$2:H$11812,8,FALSE))</f>
        <v/>
      </c>
      <c r="J2483" s="47"/>
      <c r="K2483" s="48"/>
      <c r="L2483" s="69"/>
      <c r="M2483" s="69"/>
      <c r="N2483" s="69"/>
      <c r="O2483" s="69"/>
      <c r="P2483" s="69"/>
      <c r="Q2483" s="69"/>
      <c r="R2483" s="69"/>
      <c r="S2483" s="69"/>
      <c r="T2483" s="69"/>
      <c r="U2483" s="69"/>
      <c r="V2483" s="69"/>
      <c r="W2483" s="69"/>
      <c r="X2483" s="70"/>
      <c r="Y2483" s="69"/>
      <c r="Z2483" s="70"/>
      <c r="AA2483" s="105"/>
      <c r="AB2483" s="107"/>
      <c r="AC2483" s="106"/>
      <c r="AD2483" s="106"/>
      <c r="AE2483" s="54"/>
      <c r="AF2483" s="104"/>
      <c r="AG2483" s="94"/>
      <c r="AH2483" s="94"/>
      <c r="AI2483"/>
      <c r="AJ2483"/>
      <c r="AM2483" s="13"/>
    </row>
    <row r="2484" spans="1:39" s="8" customFormat="1" ht="24.95" customHeight="1" x14ac:dyDescent="0.25">
      <c r="A2484" s="66" t="str">
        <f t="shared" si="38"/>
        <v/>
      </c>
      <c r="B2484" s="62"/>
      <c r="C2484" s="64" t="str">
        <f>IF(B2484="","",VLOOKUP(B2484,'Base productos'!A$2:H$11812,2,FALSE))</f>
        <v/>
      </c>
      <c r="D2484" s="67" t="str">
        <f>IF(B2484="","",VLOOKUP(B2484,'Base productos'!A$2:H$11812,3,FALSE))</f>
        <v/>
      </c>
      <c r="E2484" s="63" t="str">
        <f>IF(B2484="","",VLOOKUP(B2484,'Base productos'!A$2:H$11812,4,FALSE))</f>
        <v/>
      </c>
      <c r="F2484" s="63" t="str">
        <f>IF(B2484="","",VLOOKUP(B2484,'Base productos'!A$2:H$11812,5,FALSE))</f>
        <v/>
      </c>
      <c r="G2484" s="67" t="str">
        <f>IF(B2484="","",VLOOKUP(B2484,'Base productos'!A$2:H$11812,6,FALSE))</f>
        <v/>
      </c>
      <c r="H2484" s="67" t="str">
        <f>IF(B2484="","",VLOOKUP(B2484,'Base productos'!A$2:H$11812,7,FALSE))</f>
        <v/>
      </c>
      <c r="I2484" s="67" t="str">
        <f>IF(B2484="","",VLOOKUP(B2484,'Base productos'!A$2:H$11812,8,FALSE))</f>
        <v/>
      </c>
      <c r="J2484" s="47"/>
      <c r="K2484" s="48"/>
      <c r="L2484" s="69"/>
      <c r="M2484" s="69"/>
      <c r="N2484" s="69"/>
      <c r="O2484" s="69"/>
      <c r="P2484" s="69"/>
      <c r="Q2484" s="69"/>
      <c r="R2484" s="69"/>
      <c r="S2484" s="69"/>
      <c r="T2484" s="69"/>
      <c r="U2484" s="69"/>
      <c r="V2484" s="69"/>
      <c r="W2484" s="69"/>
      <c r="X2484" s="70"/>
      <c r="Y2484" s="69"/>
      <c r="Z2484" s="70"/>
      <c r="AA2484" s="105"/>
      <c r="AB2484" s="107"/>
      <c r="AC2484" s="106"/>
      <c r="AD2484" s="106"/>
      <c r="AE2484" s="54"/>
      <c r="AF2484" s="104"/>
      <c r="AG2484" s="94"/>
      <c r="AH2484" s="94"/>
      <c r="AI2484"/>
      <c r="AJ2484"/>
      <c r="AM2484" s="13"/>
    </row>
    <row r="2485" spans="1:39" s="8" customFormat="1" ht="24.95" customHeight="1" x14ac:dyDescent="0.25">
      <c r="A2485" s="66" t="str">
        <f t="shared" si="38"/>
        <v/>
      </c>
      <c r="B2485" s="62"/>
      <c r="C2485" s="64" t="str">
        <f>IF(B2485="","",VLOOKUP(B2485,'Base productos'!A$2:H$11812,2,FALSE))</f>
        <v/>
      </c>
      <c r="D2485" s="67" t="str">
        <f>IF(B2485="","",VLOOKUP(B2485,'Base productos'!A$2:H$11812,3,FALSE))</f>
        <v/>
      </c>
      <c r="E2485" s="63" t="str">
        <f>IF(B2485="","",VLOOKUP(B2485,'Base productos'!A$2:H$11812,4,FALSE))</f>
        <v/>
      </c>
      <c r="F2485" s="63" t="str">
        <f>IF(B2485="","",VLOOKUP(B2485,'Base productos'!A$2:H$11812,5,FALSE))</f>
        <v/>
      </c>
      <c r="G2485" s="67" t="str">
        <f>IF(B2485="","",VLOOKUP(B2485,'Base productos'!A$2:H$11812,6,FALSE))</f>
        <v/>
      </c>
      <c r="H2485" s="67" t="str">
        <f>IF(B2485="","",VLOOKUP(B2485,'Base productos'!A$2:H$11812,7,FALSE))</f>
        <v/>
      </c>
      <c r="I2485" s="67" t="str">
        <f>IF(B2485="","",VLOOKUP(B2485,'Base productos'!A$2:H$11812,8,FALSE))</f>
        <v/>
      </c>
      <c r="J2485" s="47"/>
      <c r="K2485" s="48"/>
      <c r="L2485" s="69"/>
      <c r="M2485" s="69"/>
      <c r="N2485" s="69"/>
      <c r="O2485" s="69"/>
      <c r="P2485" s="69"/>
      <c r="Q2485" s="69"/>
      <c r="R2485" s="69"/>
      <c r="S2485" s="69"/>
      <c r="T2485" s="69"/>
      <c r="U2485" s="69"/>
      <c r="V2485" s="69"/>
      <c r="W2485" s="69"/>
      <c r="X2485" s="70"/>
      <c r="Y2485" s="69"/>
      <c r="Z2485" s="70"/>
      <c r="AA2485" s="105"/>
      <c r="AB2485" s="107"/>
      <c r="AC2485" s="106"/>
      <c r="AD2485" s="106"/>
      <c r="AE2485" s="54"/>
      <c r="AF2485" s="104"/>
      <c r="AG2485" s="94"/>
      <c r="AH2485" s="94"/>
      <c r="AI2485"/>
      <c r="AJ2485"/>
      <c r="AM2485" s="13"/>
    </row>
    <row r="2486" spans="1:39" s="8" customFormat="1" ht="24.95" customHeight="1" x14ac:dyDescent="0.25">
      <c r="A2486" s="66" t="str">
        <f t="shared" si="38"/>
        <v/>
      </c>
      <c r="B2486" s="62"/>
      <c r="C2486" s="64" t="str">
        <f>IF(B2486="","",VLOOKUP(B2486,'Base productos'!A$2:H$11812,2,FALSE))</f>
        <v/>
      </c>
      <c r="D2486" s="67" t="str">
        <f>IF(B2486="","",VLOOKUP(B2486,'Base productos'!A$2:H$11812,3,FALSE))</f>
        <v/>
      </c>
      <c r="E2486" s="63" t="str">
        <f>IF(B2486="","",VLOOKUP(B2486,'Base productos'!A$2:H$11812,4,FALSE))</f>
        <v/>
      </c>
      <c r="F2486" s="63" t="str">
        <f>IF(B2486="","",VLOOKUP(B2486,'Base productos'!A$2:H$11812,5,FALSE))</f>
        <v/>
      </c>
      <c r="G2486" s="67" t="str">
        <f>IF(B2486="","",VLOOKUP(B2486,'Base productos'!A$2:H$11812,6,FALSE))</f>
        <v/>
      </c>
      <c r="H2486" s="67" t="str">
        <f>IF(B2486="","",VLOOKUP(B2486,'Base productos'!A$2:H$11812,7,FALSE))</f>
        <v/>
      </c>
      <c r="I2486" s="67" t="str">
        <f>IF(B2486="","",VLOOKUP(B2486,'Base productos'!A$2:H$11812,8,FALSE))</f>
        <v/>
      </c>
      <c r="J2486" s="47"/>
      <c r="K2486" s="48"/>
      <c r="L2486" s="69"/>
      <c r="M2486" s="69"/>
      <c r="N2486" s="69"/>
      <c r="O2486" s="69"/>
      <c r="P2486" s="69"/>
      <c r="Q2486" s="69"/>
      <c r="R2486" s="69"/>
      <c r="S2486" s="69"/>
      <c r="T2486" s="69"/>
      <c r="U2486" s="69"/>
      <c r="V2486" s="69"/>
      <c r="W2486" s="69"/>
      <c r="X2486" s="70"/>
      <c r="Y2486" s="69"/>
      <c r="Z2486" s="70"/>
      <c r="AA2486" s="105"/>
      <c r="AB2486" s="107"/>
      <c r="AC2486" s="106"/>
      <c r="AD2486" s="106"/>
      <c r="AE2486" s="54"/>
      <c r="AF2486" s="104"/>
      <c r="AG2486" s="94"/>
      <c r="AH2486" s="94"/>
      <c r="AI2486"/>
      <c r="AJ2486"/>
      <c r="AM2486" s="13"/>
    </row>
    <row r="2487" spans="1:39" s="8" customFormat="1" ht="24.95" customHeight="1" x14ac:dyDescent="0.25">
      <c r="A2487" s="66" t="str">
        <f t="shared" si="38"/>
        <v/>
      </c>
      <c r="B2487" s="62"/>
      <c r="C2487" s="64" t="str">
        <f>IF(B2487="","",VLOOKUP(B2487,'Base productos'!A$2:H$11812,2,FALSE))</f>
        <v/>
      </c>
      <c r="D2487" s="67" t="str">
        <f>IF(B2487="","",VLOOKUP(B2487,'Base productos'!A$2:H$11812,3,FALSE))</f>
        <v/>
      </c>
      <c r="E2487" s="63" t="str">
        <f>IF(B2487="","",VLOOKUP(B2487,'Base productos'!A$2:H$11812,4,FALSE))</f>
        <v/>
      </c>
      <c r="F2487" s="63" t="str">
        <f>IF(B2487="","",VLOOKUP(B2487,'Base productos'!A$2:H$11812,5,FALSE))</f>
        <v/>
      </c>
      <c r="G2487" s="67" t="str">
        <f>IF(B2487="","",VLOOKUP(B2487,'Base productos'!A$2:H$11812,6,FALSE))</f>
        <v/>
      </c>
      <c r="H2487" s="67" t="str">
        <f>IF(B2487="","",VLOOKUP(B2487,'Base productos'!A$2:H$11812,7,FALSE))</f>
        <v/>
      </c>
      <c r="I2487" s="67" t="str">
        <f>IF(B2487="","",VLOOKUP(B2487,'Base productos'!A$2:H$11812,8,FALSE))</f>
        <v/>
      </c>
      <c r="J2487" s="47"/>
      <c r="K2487" s="48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69"/>
      <c r="W2487" s="69"/>
      <c r="X2487" s="70"/>
      <c r="Y2487" s="69"/>
      <c r="Z2487" s="70"/>
      <c r="AA2487" s="105"/>
      <c r="AB2487" s="107"/>
      <c r="AC2487" s="106"/>
      <c r="AD2487" s="106"/>
      <c r="AE2487" s="54"/>
      <c r="AF2487" s="104"/>
      <c r="AG2487" s="94"/>
      <c r="AH2487" s="94"/>
      <c r="AI2487"/>
      <c r="AJ2487"/>
      <c r="AM2487" s="13"/>
    </row>
    <row r="2488" spans="1:39" s="8" customFormat="1" ht="24.95" customHeight="1" x14ac:dyDescent="0.25">
      <c r="A2488" s="66" t="str">
        <f t="shared" si="38"/>
        <v/>
      </c>
      <c r="B2488" s="62"/>
      <c r="C2488" s="64" t="str">
        <f>IF(B2488="","",VLOOKUP(B2488,'Base productos'!A$2:H$11812,2,FALSE))</f>
        <v/>
      </c>
      <c r="D2488" s="67" t="str">
        <f>IF(B2488="","",VLOOKUP(B2488,'Base productos'!A$2:H$11812,3,FALSE))</f>
        <v/>
      </c>
      <c r="E2488" s="63" t="str">
        <f>IF(B2488="","",VLOOKUP(B2488,'Base productos'!A$2:H$11812,4,FALSE))</f>
        <v/>
      </c>
      <c r="F2488" s="63" t="str">
        <f>IF(B2488="","",VLOOKUP(B2488,'Base productos'!A$2:H$11812,5,FALSE))</f>
        <v/>
      </c>
      <c r="G2488" s="67" t="str">
        <f>IF(B2488="","",VLOOKUP(B2488,'Base productos'!A$2:H$11812,6,FALSE))</f>
        <v/>
      </c>
      <c r="H2488" s="67" t="str">
        <f>IF(B2488="","",VLOOKUP(B2488,'Base productos'!A$2:H$11812,7,FALSE))</f>
        <v/>
      </c>
      <c r="I2488" s="67" t="str">
        <f>IF(B2488="","",VLOOKUP(B2488,'Base productos'!A$2:H$11812,8,FALSE))</f>
        <v/>
      </c>
      <c r="J2488" s="47"/>
      <c r="K2488" s="48"/>
      <c r="L2488" s="69"/>
      <c r="M2488" s="69"/>
      <c r="N2488" s="69"/>
      <c r="O2488" s="69"/>
      <c r="P2488" s="69"/>
      <c r="Q2488" s="69"/>
      <c r="R2488" s="69"/>
      <c r="S2488" s="69"/>
      <c r="T2488" s="69"/>
      <c r="U2488" s="69"/>
      <c r="V2488" s="69"/>
      <c r="W2488" s="69"/>
      <c r="X2488" s="70"/>
      <c r="Y2488" s="69"/>
      <c r="Z2488" s="70"/>
      <c r="AA2488" s="105"/>
      <c r="AB2488" s="107"/>
      <c r="AC2488" s="106"/>
      <c r="AD2488" s="106"/>
      <c r="AE2488" s="54"/>
      <c r="AF2488" s="104"/>
      <c r="AG2488" s="94"/>
      <c r="AH2488" s="94"/>
      <c r="AI2488"/>
      <c r="AJ2488"/>
      <c r="AM2488" s="13"/>
    </row>
    <row r="2489" spans="1:39" s="8" customFormat="1" ht="24.95" customHeight="1" x14ac:dyDescent="0.25">
      <c r="A2489" s="66" t="str">
        <f t="shared" si="38"/>
        <v/>
      </c>
      <c r="B2489" s="62"/>
      <c r="C2489" s="64" t="str">
        <f>IF(B2489="","",VLOOKUP(B2489,'Base productos'!A$2:H$11812,2,FALSE))</f>
        <v/>
      </c>
      <c r="D2489" s="67" t="str">
        <f>IF(B2489="","",VLOOKUP(B2489,'Base productos'!A$2:H$11812,3,FALSE))</f>
        <v/>
      </c>
      <c r="E2489" s="63" t="str">
        <f>IF(B2489="","",VLOOKUP(B2489,'Base productos'!A$2:H$11812,4,FALSE))</f>
        <v/>
      </c>
      <c r="F2489" s="63" t="str">
        <f>IF(B2489="","",VLOOKUP(B2489,'Base productos'!A$2:H$11812,5,FALSE))</f>
        <v/>
      </c>
      <c r="G2489" s="67" t="str">
        <f>IF(B2489="","",VLOOKUP(B2489,'Base productos'!A$2:H$11812,6,FALSE))</f>
        <v/>
      </c>
      <c r="H2489" s="67" t="str">
        <f>IF(B2489="","",VLOOKUP(B2489,'Base productos'!A$2:H$11812,7,FALSE))</f>
        <v/>
      </c>
      <c r="I2489" s="67" t="str">
        <f>IF(B2489="","",VLOOKUP(B2489,'Base productos'!A$2:H$11812,8,FALSE))</f>
        <v/>
      </c>
      <c r="J2489" s="47"/>
      <c r="K2489" s="48"/>
      <c r="L2489" s="69"/>
      <c r="M2489" s="69"/>
      <c r="N2489" s="69"/>
      <c r="O2489" s="69"/>
      <c r="P2489" s="69"/>
      <c r="Q2489" s="69"/>
      <c r="R2489" s="69"/>
      <c r="S2489" s="69"/>
      <c r="T2489" s="69"/>
      <c r="U2489" s="69"/>
      <c r="V2489" s="69"/>
      <c r="W2489" s="69"/>
      <c r="X2489" s="70"/>
      <c r="Y2489" s="69"/>
      <c r="Z2489" s="70"/>
      <c r="AA2489" s="105"/>
      <c r="AB2489" s="107"/>
      <c r="AC2489" s="106"/>
      <c r="AD2489" s="106"/>
      <c r="AE2489" s="54"/>
      <c r="AF2489" s="104"/>
      <c r="AG2489" s="94"/>
      <c r="AH2489" s="94"/>
      <c r="AI2489"/>
      <c r="AJ2489"/>
      <c r="AM2489" s="13"/>
    </row>
    <row r="2490" spans="1:39" s="8" customFormat="1" ht="24.95" customHeight="1" x14ac:dyDescent="0.25">
      <c r="A2490" s="66" t="str">
        <f t="shared" si="38"/>
        <v/>
      </c>
      <c r="B2490" s="62"/>
      <c r="C2490" s="64" t="str">
        <f>IF(B2490="","",VLOOKUP(B2490,'Base productos'!A$2:H$11812,2,FALSE))</f>
        <v/>
      </c>
      <c r="D2490" s="67" t="str">
        <f>IF(B2490="","",VLOOKUP(B2490,'Base productos'!A$2:H$11812,3,FALSE))</f>
        <v/>
      </c>
      <c r="E2490" s="63" t="str">
        <f>IF(B2490="","",VLOOKUP(B2490,'Base productos'!A$2:H$11812,4,FALSE))</f>
        <v/>
      </c>
      <c r="F2490" s="63" t="str">
        <f>IF(B2490="","",VLOOKUP(B2490,'Base productos'!A$2:H$11812,5,FALSE))</f>
        <v/>
      </c>
      <c r="G2490" s="67" t="str">
        <f>IF(B2490="","",VLOOKUP(B2490,'Base productos'!A$2:H$11812,6,FALSE))</f>
        <v/>
      </c>
      <c r="H2490" s="67" t="str">
        <f>IF(B2490="","",VLOOKUP(B2490,'Base productos'!A$2:H$11812,7,FALSE))</f>
        <v/>
      </c>
      <c r="I2490" s="67" t="str">
        <f>IF(B2490="","",VLOOKUP(B2490,'Base productos'!A$2:H$11812,8,FALSE))</f>
        <v/>
      </c>
      <c r="J2490" s="47"/>
      <c r="K2490" s="48"/>
      <c r="L2490" s="69"/>
      <c r="M2490" s="69"/>
      <c r="N2490" s="69"/>
      <c r="O2490" s="69"/>
      <c r="P2490" s="69"/>
      <c r="Q2490" s="69"/>
      <c r="R2490" s="69"/>
      <c r="S2490" s="69"/>
      <c r="T2490" s="69"/>
      <c r="U2490" s="69"/>
      <c r="V2490" s="69"/>
      <c r="W2490" s="69"/>
      <c r="X2490" s="70"/>
      <c r="Y2490" s="69"/>
      <c r="Z2490" s="70"/>
      <c r="AA2490" s="105"/>
      <c r="AB2490" s="107"/>
      <c r="AC2490" s="106"/>
      <c r="AD2490" s="106"/>
      <c r="AE2490" s="54"/>
      <c r="AF2490" s="104"/>
      <c r="AG2490" s="94"/>
      <c r="AH2490" s="94"/>
      <c r="AI2490"/>
      <c r="AJ2490"/>
      <c r="AM2490" s="13"/>
    </row>
    <row r="2491" spans="1:39" s="8" customFormat="1" ht="24.95" customHeight="1" x14ac:dyDescent="0.25">
      <c r="A2491" s="66" t="str">
        <f t="shared" si="38"/>
        <v/>
      </c>
      <c r="B2491" s="62"/>
      <c r="C2491" s="64" t="str">
        <f>IF(B2491="","",VLOOKUP(B2491,'Base productos'!A$2:H$11812,2,FALSE))</f>
        <v/>
      </c>
      <c r="D2491" s="67" t="str">
        <f>IF(B2491="","",VLOOKUP(B2491,'Base productos'!A$2:H$11812,3,FALSE))</f>
        <v/>
      </c>
      <c r="E2491" s="63" t="str">
        <f>IF(B2491="","",VLOOKUP(B2491,'Base productos'!A$2:H$11812,4,FALSE))</f>
        <v/>
      </c>
      <c r="F2491" s="63" t="str">
        <f>IF(B2491="","",VLOOKUP(B2491,'Base productos'!A$2:H$11812,5,FALSE))</f>
        <v/>
      </c>
      <c r="G2491" s="67" t="str">
        <f>IF(B2491="","",VLOOKUP(B2491,'Base productos'!A$2:H$11812,6,FALSE))</f>
        <v/>
      </c>
      <c r="H2491" s="67" t="str">
        <f>IF(B2491="","",VLOOKUP(B2491,'Base productos'!A$2:H$11812,7,FALSE))</f>
        <v/>
      </c>
      <c r="I2491" s="67" t="str">
        <f>IF(B2491="","",VLOOKUP(B2491,'Base productos'!A$2:H$11812,8,FALSE))</f>
        <v/>
      </c>
      <c r="J2491" s="47"/>
      <c r="K2491" s="48"/>
      <c r="L2491" s="69"/>
      <c r="M2491" s="69"/>
      <c r="N2491" s="69"/>
      <c r="O2491" s="69"/>
      <c r="P2491" s="69"/>
      <c r="Q2491" s="69"/>
      <c r="R2491" s="69"/>
      <c r="S2491" s="69"/>
      <c r="T2491" s="69"/>
      <c r="U2491" s="69"/>
      <c r="V2491" s="69"/>
      <c r="W2491" s="69"/>
      <c r="X2491" s="70"/>
      <c r="Y2491" s="69"/>
      <c r="Z2491" s="70"/>
      <c r="AA2491" s="105"/>
      <c r="AB2491" s="107"/>
      <c r="AC2491" s="106"/>
      <c r="AD2491" s="106"/>
      <c r="AE2491" s="54"/>
      <c r="AF2491" s="104"/>
      <c r="AG2491" s="94"/>
      <c r="AH2491" s="94"/>
      <c r="AI2491"/>
      <c r="AJ2491"/>
      <c r="AM2491" s="13"/>
    </row>
    <row r="2492" spans="1:39" s="8" customFormat="1" ht="24.95" customHeight="1" x14ac:dyDescent="0.25">
      <c r="A2492" s="66" t="str">
        <f t="shared" si="38"/>
        <v/>
      </c>
      <c r="B2492" s="62"/>
      <c r="C2492" s="64" t="str">
        <f>IF(B2492="","",VLOOKUP(B2492,'Base productos'!A$2:H$11812,2,FALSE))</f>
        <v/>
      </c>
      <c r="D2492" s="67" t="str">
        <f>IF(B2492="","",VLOOKUP(B2492,'Base productos'!A$2:H$11812,3,FALSE))</f>
        <v/>
      </c>
      <c r="E2492" s="63" t="str">
        <f>IF(B2492="","",VLOOKUP(B2492,'Base productos'!A$2:H$11812,4,FALSE))</f>
        <v/>
      </c>
      <c r="F2492" s="63" t="str">
        <f>IF(B2492="","",VLOOKUP(B2492,'Base productos'!A$2:H$11812,5,FALSE))</f>
        <v/>
      </c>
      <c r="G2492" s="67" t="str">
        <f>IF(B2492="","",VLOOKUP(B2492,'Base productos'!A$2:H$11812,6,FALSE))</f>
        <v/>
      </c>
      <c r="H2492" s="67" t="str">
        <f>IF(B2492="","",VLOOKUP(B2492,'Base productos'!A$2:H$11812,7,FALSE))</f>
        <v/>
      </c>
      <c r="I2492" s="67" t="str">
        <f>IF(B2492="","",VLOOKUP(B2492,'Base productos'!A$2:H$11812,8,FALSE))</f>
        <v/>
      </c>
      <c r="J2492" s="47"/>
      <c r="K2492" s="48"/>
      <c r="L2492" s="69"/>
      <c r="M2492" s="69"/>
      <c r="N2492" s="69"/>
      <c r="O2492" s="69"/>
      <c r="P2492" s="69"/>
      <c r="Q2492" s="69"/>
      <c r="R2492" s="69"/>
      <c r="S2492" s="69"/>
      <c r="T2492" s="69"/>
      <c r="U2492" s="69"/>
      <c r="V2492" s="69"/>
      <c r="W2492" s="69"/>
      <c r="X2492" s="70"/>
      <c r="Y2492" s="69"/>
      <c r="Z2492" s="70"/>
      <c r="AA2492" s="105"/>
      <c r="AB2492" s="107"/>
      <c r="AC2492" s="106"/>
      <c r="AD2492" s="106"/>
      <c r="AE2492" s="54"/>
      <c r="AF2492" s="104"/>
      <c r="AG2492" s="94"/>
      <c r="AH2492" s="94"/>
      <c r="AI2492"/>
      <c r="AJ2492"/>
      <c r="AM2492" s="13"/>
    </row>
    <row r="2493" spans="1:39" s="8" customFormat="1" ht="24.95" customHeight="1" x14ac:dyDescent="0.25">
      <c r="A2493" s="66" t="str">
        <f t="shared" si="38"/>
        <v/>
      </c>
      <c r="B2493" s="62"/>
      <c r="C2493" s="64" t="str">
        <f>IF(B2493="","",VLOOKUP(B2493,'Base productos'!A$2:H$11812,2,FALSE))</f>
        <v/>
      </c>
      <c r="D2493" s="67" t="str">
        <f>IF(B2493="","",VLOOKUP(B2493,'Base productos'!A$2:H$11812,3,FALSE))</f>
        <v/>
      </c>
      <c r="E2493" s="63" t="str">
        <f>IF(B2493="","",VLOOKUP(B2493,'Base productos'!A$2:H$11812,4,FALSE))</f>
        <v/>
      </c>
      <c r="F2493" s="63" t="str">
        <f>IF(B2493="","",VLOOKUP(B2493,'Base productos'!A$2:H$11812,5,FALSE))</f>
        <v/>
      </c>
      <c r="G2493" s="67" t="str">
        <f>IF(B2493="","",VLOOKUP(B2493,'Base productos'!A$2:H$11812,6,FALSE))</f>
        <v/>
      </c>
      <c r="H2493" s="67" t="str">
        <f>IF(B2493="","",VLOOKUP(B2493,'Base productos'!A$2:H$11812,7,FALSE))</f>
        <v/>
      </c>
      <c r="I2493" s="67" t="str">
        <f>IF(B2493="","",VLOOKUP(B2493,'Base productos'!A$2:H$11812,8,FALSE))</f>
        <v/>
      </c>
      <c r="J2493" s="47"/>
      <c r="K2493" s="48"/>
      <c r="L2493" s="69"/>
      <c r="M2493" s="69"/>
      <c r="N2493" s="69"/>
      <c r="O2493" s="69"/>
      <c r="P2493" s="69"/>
      <c r="Q2493" s="69"/>
      <c r="R2493" s="69"/>
      <c r="S2493" s="69"/>
      <c r="T2493" s="69"/>
      <c r="U2493" s="69"/>
      <c r="V2493" s="69"/>
      <c r="W2493" s="69"/>
      <c r="X2493" s="70"/>
      <c r="Y2493" s="69"/>
      <c r="Z2493" s="70"/>
      <c r="AA2493" s="105"/>
      <c r="AB2493" s="107"/>
      <c r="AC2493" s="106"/>
      <c r="AD2493" s="106"/>
      <c r="AE2493" s="54"/>
      <c r="AF2493" s="104"/>
      <c r="AG2493" s="94"/>
      <c r="AH2493" s="94"/>
      <c r="AI2493"/>
      <c r="AJ2493"/>
      <c r="AM2493" s="13"/>
    </row>
    <row r="2494" spans="1:39" s="8" customFormat="1" ht="24.95" customHeight="1" x14ac:dyDescent="0.25">
      <c r="A2494" s="66" t="str">
        <f t="shared" si="38"/>
        <v/>
      </c>
      <c r="B2494" s="62"/>
      <c r="C2494" s="64" t="str">
        <f>IF(B2494="","",VLOOKUP(B2494,'Base productos'!A$2:H$11812,2,FALSE))</f>
        <v/>
      </c>
      <c r="D2494" s="67" t="str">
        <f>IF(B2494="","",VLOOKUP(B2494,'Base productos'!A$2:H$11812,3,FALSE))</f>
        <v/>
      </c>
      <c r="E2494" s="63" t="str">
        <f>IF(B2494="","",VLOOKUP(B2494,'Base productos'!A$2:H$11812,4,FALSE))</f>
        <v/>
      </c>
      <c r="F2494" s="63" t="str">
        <f>IF(B2494="","",VLOOKUP(B2494,'Base productos'!A$2:H$11812,5,FALSE))</f>
        <v/>
      </c>
      <c r="G2494" s="67" t="str">
        <f>IF(B2494="","",VLOOKUP(B2494,'Base productos'!A$2:H$11812,6,FALSE))</f>
        <v/>
      </c>
      <c r="H2494" s="67" t="str">
        <f>IF(B2494="","",VLOOKUP(B2494,'Base productos'!A$2:H$11812,7,FALSE))</f>
        <v/>
      </c>
      <c r="I2494" s="67" t="str">
        <f>IF(B2494="","",VLOOKUP(B2494,'Base productos'!A$2:H$11812,8,FALSE))</f>
        <v/>
      </c>
      <c r="J2494" s="47"/>
      <c r="K2494" s="48"/>
      <c r="L2494" s="69"/>
      <c r="M2494" s="69"/>
      <c r="N2494" s="69"/>
      <c r="O2494" s="69"/>
      <c r="P2494" s="69"/>
      <c r="Q2494" s="69"/>
      <c r="R2494" s="69"/>
      <c r="S2494" s="69"/>
      <c r="T2494" s="69"/>
      <c r="U2494" s="69"/>
      <c r="V2494" s="69"/>
      <c r="W2494" s="69"/>
      <c r="X2494" s="70"/>
      <c r="Y2494" s="69"/>
      <c r="Z2494" s="70"/>
      <c r="AA2494" s="105"/>
      <c r="AB2494" s="107"/>
      <c r="AC2494" s="106"/>
      <c r="AD2494" s="106"/>
      <c r="AE2494" s="54"/>
      <c r="AF2494" s="104"/>
      <c r="AG2494" s="94"/>
      <c r="AH2494" s="94"/>
      <c r="AI2494"/>
      <c r="AJ2494"/>
      <c r="AM2494" s="13"/>
    </row>
    <row r="2495" spans="1:39" s="8" customFormat="1" ht="24.95" customHeight="1" x14ac:dyDescent="0.25">
      <c r="A2495" s="66" t="str">
        <f t="shared" si="38"/>
        <v/>
      </c>
      <c r="B2495" s="62"/>
      <c r="C2495" s="64" t="str">
        <f>IF(B2495="","",VLOOKUP(B2495,'Base productos'!A$2:H$11812,2,FALSE))</f>
        <v/>
      </c>
      <c r="D2495" s="67" t="str">
        <f>IF(B2495="","",VLOOKUP(B2495,'Base productos'!A$2:H$11812,3,FALSE))</f>
        <v/>
      </c>
      <c r="E2495" s="63" t="str">
        <f>IF(B2495="","",VLOOKUP(B2495,'Base productos'!A$2:H$11812,4,FALSE))</f>
        <v/>
      </c>
      <c r="F2495" s="63" t="str">
        <f>IF(B2495="","",VLOOKUP(B2495,'Base productos'!A$2:H$11812,5,FALSE))</f>
        <v/>
      </c>
      <c r="G2495" s="67" t="str">
        <f>IF(B2495="","",VLOOKUP(B2495,'Base productos'!A$2:H$11812,6,FALSE))</f>
        <v/>
      </c>
      <c r="H2495" s="67" t="str">
        <f>IF(B2495="","",VLOOKUP(B2495,'Base productos'!A$2:H$11812,7,FALSE))</f>
        <v/>
      </c>
      <c r="I2495" s="67" t="str">
        <f>IF(B2495="","",VLOOKUP(B2495,'Base productos'!A$2:H$11812,8,FALSE))</f>
        <v/>
      </c>
      <c r="J2495" s="47"/>
      <c r="K2495" s="48"/>
      <c r="L2495" s="69"/>
      <c r="M2495" s="69"/>
      <c r="N2495" s="69"/>
      <c r="O2495" s="69"/>
      <c r="P2495" s="69"/>
      <c r="Q2495" s="69"/>
      <c r="R2495" s="69"/>
      <c r="S2495" s="69"/>
      <c r="T2495" s="69"/>
      <c r="U2495" s="69"/>
      <c r="V2495" s="69"/>
      <c r="W2495" s="69"/>
      <c r="X2495" s="70"/>
      <c r="Y2495" s="69"/>
      <c r="Z2495" s="70"/>
      <c r="AA2495" s="105"/>
      <c r="AB2495" s="107"/>
      <c r="AC2495" s="106"/>
      <c r="AD2495" s="106"/>
      <c r="AE2495" s="54"/>
      <c r="AF2495" s="104"/>
      <c r="AG2495" s="94"/>
      <c r="AH2495" s="94"/>
      <c r="AI2495"/>
      <c r="AJ2495"/>
      <c r="AM2495" s="13"/>
    </row>
    <row r="2496" spans="1:39" s="8" customFormat="1" ht="24.95" customHeight="1" x14ac:dyDescent="0.25">
      <c r="A2496" s="66" t="str">
        <f t="shared" si="38"/>
        <v/>
      </c>
      <c r="B2496" s="62"/>
      <c r="C2496" s="64" t="str">
        <f>IF(B2496="","",VLOOKUP(B2496,'Base productos'!A$2:H$11812,2,FALSE))</f>
        <v/>
      </c>
      <c r="D2496" s="67" t="str">
        <f>IF(B2496="","",VLOOKUP(B2496,'Base productos'!A$2:H$11812,3,FALSE))</f>
        <v/>
      </c>
      <c r="E2496" s="63" t="str">
        <f>IF(B2496="","",VLOOKUP(B2496,'Base productos'!A$2:H$11812,4,FALSE))</f>
        <v/>
      </c>
      <c r="F2496" s="63" t="str">
        <f>IF(B2496="","",VLOOKUP(B2496,'Base productos'!A$2:H$11812,5,FALSE))</f>
        <v/>
      </c>
      <c r="G2496" s="67" t="str">
        <f>IF(B2496="","",VLOOKUP(B2496,'Base productos'!A$2:H$11812,6,FALSE))</f>
        <v/>
      </c>
      <c r="H2496" s="67" t="str">
        <f>IF(B2496="","",VLOOKUP(B2496,'Base productos'!A$2:H$11812,7,FALSE))</f>
        <v/>
      </c>
      <c r="I2496" s="67" t="str">
        <f>IF(B2496="","",VLOOKUP(B2496,'Base productos'!A$2:H$11812,8,FALSE))</f>
        <v/>
      </c>
      <c r="J2496" s="47"/>
      <c r="K2496" s="48"/>
      <c r="L2496" s="69"/>
      <c r="M2496" s="69"/>
      <c r="N2496" s="69"/>
      <c r="O2496" s="69"/>
      <c r="P2496" s="69"/>
      <c r="Q2496" s="69"/>
      <c r="R2496" s="69"/>
      <c r="S2496" s="69"/>
      <c r="T2496" s="69"/>
      <c r="U2496" s="69"/>
      <c r="V2496" s="69"/>
      <c r="W2496" s="69"/>
      <c r="X2496" s="70"/>
      <c r="Y2496" s="69"/>
      <c r="Z2496" s="70"/>
      <c r="AA2496" s="105"/>
      <c r="AB2496" s="107"/>
      <c r="AC2496" s="106"/>
      <c r="AD2496" s="106"/>
      <c r="AE2496" s="54"/>
      <c r="AF2496" s="104"/>
      <c r="AG2496" s="94"/>
      <c r="AH2496" s="94"/>
      <c r="AI2496"/>
      <c r="AJ2496"/>
      <c r="AM2496" s="13"/>
    </row>
    <row r="2497" spans="1:39" s="8" customFormat="1" ht="24.95" customHeight="1" x14ac:dyDescent="0.25">
      <c r="A2497" s="66" t="str">
        <f t="shared" si="38"/>
        <v/>
      </c>
      <c r="B2497" s="62"/>
      <c r="C2497" s="64" t="str">
        <f>IF(B2497="","",VLOOKUP(B2497,'Base productos'!A$2:H$11812,2,FALSE))</f>
        <v/>
      </c>
      <c r="D2497" s="67" t="str">
        <f>IF(B2497="","",VLOOKUP(B2497,'Base productos'!A$2:H$11812,3,FALSE))</f>
        <v/>
      </c>
      <c r="E2497" s="63" t="str">
        <f>IF(B2497="","",VLOOKUP(B2497,'Base productos'!A$2:H$11812,4,FALSE))</f>
        <v/>
      </c>
      <c r="F2497" s="63" t="str">
        <f>IF(B2497="","",VLOOKUP(B2497,'Base productos'!A$2:H$11812,5,FALSE))</f>
        <v/>
      </c>
      <c r="G2497" s="67" t="str">
        <f>IF(B2497="","",VLOOKUP(B2497,'Base productos'!A$2:H$11812,6,FALSE))</f>
        <v/>
      </c>
      <c r="H2497" s="67" t="str">
        <f>IF(B2497="","",VLOOKUP(B2497,'Base productos'!A$2:H$11812,7,FALSE))</f>
        <v/>
      </c>
      <c r="I2497" s="67" t="str">
        <f>IF(B2497="","",VLOOKUP(B2497,'Base productos'!A$2:H$11812,8,FALSE))</f>
        <v/>
      </c>
      <c r="J2497" s="47"/>
      <c r="K2497" s="48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  <c r="W2497" s="69"/>
      <c r="X2497" s="70"/>
      <c r="Y2497" s="69"/>
      <c r="Z2497" s="70"/>
      <c r="AA2497" s="105"/>
      <c r="AB2497" s="107"/>
      <c r="AC2497" s="106"/>
      <c r="AD2497" s="106"/>
      <c r="AE2497" s="54"/>
      <c r="AF2497" s="104"/>
      <c r="AG2497" s="94"/>
      <c r="AH2497" s="94"/>
      <c r="AI2497"/>
      <c r="AJ2497"/>
      <c r="AM2497" s="13"/>
    </row>
    <row r="2498" spans="1:39" s="8" customFormat="1" ht="24.95" customHeight="1" x14ac:dyDescent="0.25">
      <c r="A2498" s="66" t="str">
        <f t="shared" si="38"/>
        <v/>
      </c>
      <c r="B2498" s="62"/>
      <c r="C2498" s="64" t="str">
        <f>IF(B2498="","",VLOOKUP(B2498,'Base productos'!A$2:H$11812,2,FALSE))</f>
        <v/>
      </c>
      <c r="D2498" s="67" t="str">
        <f>IF(B2498="","",VLOOKUP(B2498,'Base productos'!A$2:H$11812,3,FALSE))</f>
        <v/>
      </c>
      <c r="E2498" s="63" t="str">
        <f>IF(B2498="","",VLOOKUP(B2498,'Base productos'!A$2:H$11812,4,FALSE))</f>
        <v/>
      </c>
      <c r="F2498" s="63" t="str">
        <f>IF(B2498="","",VLOOKUP(B2498,'Base productos'!A$2:H$11812,5,FALSE))</f>
        <v/>
      </c>
      <c r="G2498" s="67" t="str">
        <f>IF(B2498="","",VLOOKUP(B2498,'Base productos'!A$2:H$11812,6,FALSE))</f>
        <v/>
      </c>
      <c r="H2498" s="67" t="str">
        <f>IF(B2498="","",VLOOKUP(B2498,'Base productos'!A$2:H$11812,7,FALSE))</f>
        <v/>
      </c>
      <c r="I2498" s="67" t="str">
        <f>IF(B2498="","",VLOOKUP(B2498,'Base productos'!A$2:H$11812,8,FALSE))</f>
        <v/>
      </c>
      <c r="J2498" s="47"/>
      <c r="K2498" s="48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  <c r="W2498" s="69"/>
      <c r="X2498" s="70"/>
      <c r="Y2498" s="69"/>
      <c r="Z2498" s="70"/>
      <c r="AA2498" s="105"/>
      <c r="AB2498" s="107"/>
      <c r="AC2498" s="106"/>
      <c r="AD2498" s="106"/>
      <c r="AE2498" s="54"/>
      <c r="AF2498" s="104"/>
      <c r="AG2498" s="94"/>
      <c r="AH2498" s="94"/>
      <c r="AI2498"/>
      <c r="AJ2498"/>
      <c r="AM2498" s="13"/>
    </row>
    <row r="2499" spans="1:39" s="8" customFormat="1" ht="24.95" customHeight="1" x14ac:dyDescent="0.25">
      <c r="A2499" s="66" t="str">
        <f t="shared" si="38"/>
        <v/>
      </c>
      <c r="B2499" s="62"/>
      <c r="C2499" s="64" t="str">
        <f>IF(B2499="","",VLOOKUP(B2499,'Base productos'!A$2:H$11812,2,FALSE))</f>
        <v/>
      </c>
      <c r="D2499" s="67" t="str">
        <f>IF(B2499="","",VLOOKUP(B2499,'Base productos'!A$2:H$11812,3,FALSE))</f>
        <v/>
      </c>
      <c r="E2499" s="63" t="str">
        <f>IF(B2499="","",VLOOKUP(B2499,'Base productos'!A$2:H$11812,4,FALSE))</f>
        <v/>
      </c>
      <c r="F2499" s="63" t="str">
        <f>IF(B2499="","",VLOOKUP(B2499,'Base productos'!A$2:H$11812,5,FALSE))</f>
        <v/>
      </c>
      <c r="G2499" s="67" t="str">
        <f>IF(B2499="","",VLOOKUP(B2499,'Base productos'!A$2:H$11812,6,FALSE))</f>
        <v/>
      </c>
      <c r="H2499" s="67" t="str">
        <f>IF(B2499="","",VLOOKUP(B2499,'Base productos'!A$2:H$11812,7,FALSE))</f>
        <v/>
      </c>
      <c r="I2499" s="67" t="str">
        <f>IF(B2499="","",VLOOKUP(B2499,'Base productos'!A$2:H$11812,8,FALSE))</f>
        <v/>
      </c>
      <c r="J2499" s="47"/>
      <c r="K2499" s="48"/>
      <c r="L2499" s="69"/>
      <c r="M2499" s="69"/>
      <c r="N2499" s="69"/>
      <c r="O2499" s="69"/>
      <c r="P2499" s="69"/>
      <c r="Q2499" s="69"/>
      <c r="R2499" s="69"/>
      <c r="S2499" s="69"/>
      <c r="T2499" s="69"/>
      <c r="U2499" s="69"/>
      <c r="V2499" s="69"/>
      <c r="W2499" s="69"/>
      <c r="X2499" s="70"/>
      <c r="Y2499" s="69"/>
      <c r="Z2499" s="70"/>
      <c r="AA2499" s="105"/>
      <c r="AB2499" s="107"/>
      <c r="AC2499" s="106"/>
      <c r="AD2499" s="106"/>
      <c r="AE2499" s="54"/>
      <c r="AF2499" s="104"/>
      <c r="AG2499" s="94"/>
      <c r="AH2499" s="94"/>
      <c r="AI2499"/>
      <c r="AJ2499"/>
      <c r="AM2499" s="13"/>
    </row>
    <row r="2500" spans="1:39" s="8" customFormat="1" ht="24.95" customHeight="1" x14ac:dyDescent="0.25">
      <c r="A2500" s="66" t="str">
        <f t="shared" si="38"/>
        <v/>
      </c>
      <c r="B2500" s="62"/>
      <c r="C2500" s="64" t="str">
        <f>IF(B2500="","",VLOOKUP(B2500,'Base productos'!A$2:H$11812,2,FALSE))</f>
        <v/>
      </c>
      <c r="D2500" s="67" t="str">
        <f>IF(B2500="","",VLOOKUP(B2500,'Base productos'!A$2:H$11812,3,FALSE))</f>
        <v/>
      </c>
      <c r="E2500" s="63" t="str">
        <f>IF(B2500="","",VLOOKUP(B2500,'Base productos'!A$2:H$11812,4,FALSE))</f>
        <v/>
      </c>
      <c r="F2500" s="63" t="str">
        <f>IF(B2500="","",VLOOKUP(B2500,'Base productos'!A$2:H$11812,5,FALSE))</f>
        <v/>
      </c>
      <c r="G2500" s="67" t="str">
        <f>IF(B2500="","",VLOOKUP(B2500,'Base productos'!A$2:H$11812,6,FALSE))</f>
        <v/>
      </c>
      <c r="H2500" s="67" t="str">
        <f>IF(B2500="","",VLOOKUP(B2500,'Base productos'!A$2:H$11812,7,FALSE))</f>
        <v/>
      </c>
      <c r="I2500" s="67" t="str">
        <f>IF(B2500="","",VLOOKUP(B2500,'Base productos'!A$2:H$11812,8,FALSE))</f>
        <v/>
      </c>
      <c r="J2500" s="47"/>
      <c r="K2500" s="48"/>
      <c r="L2500" s="69"/>
      <c r="M2500" s="69"/>
      <c r="N2500" s="69"/>
      <c r="O2500" s="69"/>
      <c r="P2500" s="69"/>
      <c r="Q2500" s="69"/>
      <c r="R2500" s="69"/>
      <c r="S2500" s="69"/>
      <c r="T2500" s="69"/>
      <c r="U2500" s="69"/>
      <c r="V2500" s="69"/>
      <c r="W2500" s="69"/>
      <c r="X2500" s="70"/>
      <c r="Y2500" s="69"/>
      <c r="Z2500" s="70"/>
      <c r="AA2500" s="105"/>
      <c r="AB2500" s="107"/>
      <c r="AC2500" s="106"/>
      <c r="AD2500" s="106"/>
      <c r="AE2500" s="54"/>
      <c r="AF2500" s="104"/>
      <c r="AG2500" s="94"/>
      <c r="AH2500" s="94"/>
      <c r="AI2500"/>
      <c r="AJ2500"/>
      <c r="AM2500" s="13"/>
    </row>
    <row r="2501" spans="1:39" s="8" customFormat="1" ht="24.95" customHeight="1" x14ac:dyDescent="0.25">
      <c r="A2501" s="66" t="str">
        <f t="shared" si="38"/>
        <v/>
      </c>
      <c r="B2501" s="62"/>
      <c r="C2501" s="64" t="str">
        <f>IF(B2501="","",VLOOKUP(B2501,'Base productos'!A$2:H$11812,2,FALSE))</f>
        <v/>
      </c>
      <c r="D2501" s="67" t="str">
        <f>IF(B2501="","",VLOOKUP(B2501,'Base productos'!A$2:H$11812,3,FALSE))</f>
        <v/>
      </c>
      <c r="E2501" s="63" t="str">
        <f>IF(B2501="","",VLOOKUP(B2501,'Base productos'!A$2:H$11812,4,FALSE))</f>
        <v/>
      </c>
      <c r="F2501" s="63" t="str">
        <f>IF(B2501="","",VLOOKUP(B2501,'Base productos'!A$2:H$11812,5,FALSE))</f>
        <v/>
      </c>
      <c r="G2501" s="67" t="str">
        <f>IF(B2501="","",VLOOKUP(B2501,'Base productos'!A$2:H$11812,6,FALSE))</f>
        <v/>
      </c>
      <c r="H2501" s="67" t="str">
        <f>IF(B2501="","",VLOOKUP(B2501,'Base productos'!A$2:H$11812,7,FALSE))</f>
        <v/>
      </c>
      <c r="I2501" s="67" t="str">
        <f>IF(B2501="","",VLOOKUP(B2501,'Base productos'!A$2:H$11812,8,FALSE))</f>
        <v/>
      </c>
      <c r="J2501" s="47"/>
      <c r="K2501" s="48"/>
      <c r="L2501" s="69"/>
      <c r="M2501" s="69"/>
      <c r="N2501" s="69"/>
      <c r="O2501" s="69"/>
      <c r="P2501" s="69"/>
      <c r="Q2501" s="69"/>
      <c r="R2501" s="69"/>
      <c r="S2501" s="69"/>
      <c r="T2501" s="69"/>
      <c r="U2501" s="69"/>
      <c r="V2501" s="69"/>
      <c r="W2501" s="69"/>
      <c r="X2501" s="70"/>
      <c r="Y2501" s="69"/>
      <c r="Z2501" s="70"/>
      <c r="AA2501" s="105"/>
      <c r="AB2501" s="107"/>
      <c r="AC2501" s="106"/>
      <c r="AD2501" s="106"/>
      <c r="AE2501" s="54"/>
      <c r="AF2501" s="104"/>
      <c r="AG2501" s="94"/>
      <c r="AH2501" s="94"/>
      <c r="AI2501"/>
      <c r="AJ2501"/>
      <c r="AM2501" s="13"/>
    </row>
    <row r="2502" spans="1:39" s="8" customFormat="1" ht="24.95" customHeight="1" x14ac:dyDescent="0.25">
      <c r="A2502" s="66" t="str">
        <f t="shared" si="38"/>
        <v/>
      </c>
      <c r="B2502" s="62"/>
      <c r="C2502" s="64" t="str">
        <f>IF(B2502="","",VLOOKUP(B2502,'Base productos'!A$2:H$11812,2,FALSE))</f>
        <v/>
      </c>
      <c r="D2502" s="67" t="str">
        <f>IF(B2502="","",VLOOKUP(B2502,'Base productos'!A$2:H$11812,3,FALSE))</f>
        <v/>
      </c>
      <c r="E2502" s="63" t="str">
        <f>IF(B2502="","",VLOOKUP(B2502,'Base productos'!A$2:H$11812,4,FALSE))</f>
        <v/>
      </c>
      <c r="F2502" s="63" t="str">
        <f>IF(B2502="","",VLOOKUP(B2502,'Base productos'!A$2:H$11812,5,FALSE))</f>
        <v/>
      </c>
      <c r="G2502" s="67" t="str">
        <f>IF(B2502="","",VLOOKUP(B2502,'Base productos'!A$2:H$11812,6,FALSE))</f>
        <v/>
      </c>
      <c r="H2502" s="67" t="str">
        <f>IF(B2502="","",VLOOKUP(B2502,'Base productos'!A$2:H$11812,7,FALSE))</f>
        <v/>
      </c>
      <c r="I2502" s="67" t="str">
        <f>IF(B2502="","",VLOOKUP(B2502,'Base productos'!A$2:H$11812,8,FALSE))</f>
        <v/>
      </c>
      <c r="J2502" s="47"/>
      <c r="K2502" s="48"/>
      <c r="L2502" s="69"/>
      <c r="M2502" s="69"/>
      <c r="N2502" s="69"/>
      <c r="O2502" s="69"/>
      <c r="P2502" s="69"/>
      <c r="Q2502" s="69"/>
      <c r="R2502" s="69"/>
      <c r="S2502" s="69"/>
      <c r="T2502" s="69"/>
      <c r="U2502" s="69"/>
      <c r="V2502" s="69"/>
      <c r="W2502" s="69"/>
      <c r="X2502" s="70"/>
      <c r="Y2502" s="69"/>
      <c r="Z2502" s="70"/>
      <c r="AA2502" s="105"/>
      <c r="AB2502" s="107"/>
      <c r="AC2502" s="106"/>
      <c r="AD2502" s="106"/>
      <c r="AE2502" s="54"/>
      <c r="AF2502" s="104"/>
      <c r="AG2502" s="94"/>
      <c r="AH2502" s="94"/>
      <c r="AI2502"/>
      <c r="AJ2502"/>
      <c r="AM2502" s="13"/>
    </row>
    <row r="2503" spans="1:39" s="8" customFormat="1" ht="24.95" customHeight="1" x14ac:dyDescent="0.25">
      <c r="A2503" s="66" t="str">
        <f t="shared" si="38"/>
        <v/>
      </c>
      <c r="B2503" s="62"/>
      <c r="C2503" s="64" t="str">
        <f>IF(B2503="","",VLOOKUP(B2503,'Base productos'!A$2:H$11812,2,FALSE))</f>
        <v/>
      </c>
      <c r="D2503" s="67" t="str">
        <f>IF(B2503="","",VLOOKUP(B2503,'Base productos'!A$2:H$11812,3,FALSE))</f>
        <v/>
      </c>
      <c r="E2503" s="63" t="str">
        <f>IF(B2503="","",VLOOKUP(B2503,'Base productos'!A$2:H$11812,4,FALSE))</f>
        <v/>
      </c>
      <c r="F2503" s="63" t="str">
        <f>IF(B2503="","",VLOOKUP(B2503,'Base productos'!A$2:H$11812,5,FALSE))</f>
        <v/>
      </c>
      <c r="G2503" s="67" t="str">
        <f>IF(B2503="","",VLOOKUP(B2503,'Base productos'!A$2:H$11812,6,FALSE))</f>
        <v/>
      </c>
      <c r="H2503" s="67" t="str">
        <f>IF(B2503="","",VLOOKUP(B2503,'Base productos'!A$2:H$11812,7,FALSE))</f>
        <v/>
      </c>
      <c r="I2503" s="67" t="str">
        <f>IF(B2503="","",VLOOKUP(B2503,'Base productos'!A$2:H$11812,8,FALSE))</f>
        <v/>
      </c>
      <c r="J2503" s="47"/>
      <c r="K2503" s="48"/>
      <c r="L2503" s="69"/>
      <c r="M2503" s="69"/>
      <c r="N2503" s="69"/>
      <c r="O2503" s="69"/>
      <c r="P2503" s="69"/>
      <c r="Q2503" s="69"/>
      <c r="R2503" s="69"/>
      <c r="S2503" s="69"/>
      <c r="T2503" s="69"/>
      <c r="U2503" s="69"/>
      <c r="V2503" s="69"/>
      <c r="W2503" s="69"/>
      <c r="X2503" s="70"/>
      <c r="Y2503" s="69"/>
      <c r="Z2503" s="70"/>
      <c r="AA2503" s="105"/>
      <c r="AB2503" s="107"/>
      <c r="AC2503" s="106"/>
      <c r="AD2503" s="106"/>
      <c r="AE2503" s="54"/>
      <c r="AF2503" s="104"/>
      <c r="AG2503" s="94"/>
      <c r="AH2503" s="94"/>
      <c r="AI2503"/>
      <c r="AJ2503"/>
      <c r="AM2503" s="13"/>
    </row>
    <row r="2504" spans="1:39" s="8" customFormat="1" ht="24.95" customHeight="1" x14ac:dyDescent="0.25">
      <c r="A2504" s="66" t="str">
        <f t="shared" si="38"/>
        <v/>
      </c>
      <c r="B2504" s="62"/>
      <c r="C2504" s="64" t="str">
        <f>IF(B2504="","",VLOOKUP(B2504,'Base productos'!A$2:H$11812,2,FALSE))</f>
        <v/>
      </c>
      <c r="D2504" s="67" t="str">
        <f>IF(B2504="","",VLOOKUP(B2504,'Base productos'!A$2:H$11812,3,FALSE))</f>
        <v/>
      </c>
      <c r="E2504" s="63" t="str">
        <f>IF(B2504="","",VLOOKUP(B2504,'Base productos'!A$2:H$11812,4,FALSE))</f>
        <v/>
      </c>
      <c r="F2504" s="63" t="str">
        <f>IF(B2504="","",VLOOKUP(B2504,'Base productos'!A$2:H$11812,5,FALSE))</f>
        <v/>
      </c>
      <c r="G2504" s="67" t="str">
        <f>IF(B2504="","",VLOOKUP(B2504,'Base productos'!A$2:H$11812,6,FALSE))</f>
        <v/>
      </c>
      <c r="H2504" s="67" t="str">
        <f>IF(B2504="","",VLOOKUP(B2504,'Base productos'!A$2:H$11812,7,FALSE))</f>
        <v/>
      </c>
      <c r="I2504" s="67" t="str">
        <f>IF(B2504="","",VLOOKUP(B2504,'Base productos'!A$2:H$11812,8,FALSE))</f>
        <v/>
      </c>
      <c r="J2504" s="47"/>
      <c r="K2504" s="48"/>
      <c r="L2504" s="69"/>
      <c r="M2504" s="69"/>
      <c r="N2504" s="69"/>
      <c r="O2504" s="69"/>
      <c r="P2504" s="69"/>
      <c r="Q2504" s="69"/>
      <c r="R2504" s="69"/>
      <c r="S2504" s="69"/>
      <c r="T2504" s="69"/>
      <c r="U2504" s="69"/>
      <c r="V2504" s="69"/>
      <c r="W2504" s="69"/>
      <c r="X2504" s="70"/>
      <c r="Y2504" s="69"/>
      <c r="Z2504" s="70"/>
      <c r="AA2504" s="105"/>
      <c r="AB2504" s="107"/>
      <c r="AC2504" s="106"/>
      <c r="AD2504" s="106"/>
      <c r="AE2504" s="54"/>
      <c r="AF2504" s="104"/>
      <c r="AG2504" s="94"/>
      <c r="AH2504" s="94"/>
      <c r="AI2504"/>
      <c r="AJ2504"/>
      <c r="AM2504" s="13"/>
    </row>
    <row r="2505" spans="1:39" s="8" customFormat="1" ht="24.95" customHeight="1" x14ac:dyDescent="0.25">
      <c r="A2505" s="66" t="str">
        <f t="shared" si="38"/>
        <v/>
      </c>
      <c r="B2505" s="62"/>
      <c r="C2505" s="64" t="str">
        <f>IF(B2505="","",VLOOKUP(B2505,'Base productos'!A$2:H$11812,2,FALSE))</f>
        <v/>
      </c>
      <c r="D2505" s="67" t="str">
        <f>IF(B2505="","",VLOOKUP(B2505,'Base productos'!A$2:H$11812,3,FALSE))</f>
        <v/>
      </c>
      <c r="E2505" s="63" t="str">
        <f>IF(B2505="","",VLOOKUP(B2505,'Base productos'!A$2:H$11812,4,FALSE))</f>
        <v/>
      </c>
      <c r="F2505" s="63" t="str">
        <f>IF(B2505="","",VLOOKUP(B2505,'Base productos'!A$2:H$11812,5,FALSE))</f>
        <v/>
      </c>
      <c r="G2505" s="67" t="str">
        <f>IF(B2505="","",VLOOKUP(B2505,'Base productos'!A$2:H$11812,6,FALSE))</f>
        <v/>
      </c>
      <c r="H2505" s="67" t="str">
        <f>IF(B2505="","",VLOOKUP(B2505,'Base productos'!A$2:H$11812,7,FALSE))</f>
        <v/>
      </c>
      <c r="I2505" s="67" t="str">
        <f>IF(B2505="","",VLOOKUP(B2505,'Base productos'!A$2:H$11812,8,FALSE))</f>
        <v/>
      </c>
      <c r="J2505" s="47"/>
      <c r="K2505" s="48"/>
      <c r="L2505" s="69"/>
      <c r="M2505" s="69"/>
      <c r="N2505" s="69"/>
      <c r="O2505" s="69"/>
      <c r="P2505" s="69"/>
      <c r="Q2505" s="69"/>
      <c r="R2505" s="69"/>
      <c r="S2505" s="69"/>
      <c r="T2505" s="69"/>
      <c r="U2505" s="69"/>
      <c r="V2505" s="69"/>
      <c r="W2505" s="69"/>
      <c r="X2505" s="70"/>
      <c r="Y2505" s="69"/>
      <c r="Z2505" s="70"/>
      <c r="AA2505" s="105"/>
      <c r="AB2505" s="107"/>
      <c r="AC2505" s="106"/>
      <c r="AD2505" s="106"/>
      <c r="AE2505" s="54"/>
      <c r="AF2505" s="104"/>
      <c r="AG2505" s="94"/>
      <c r="AH2505" s="94"/>
      <c r="AI2505"/>
      <c r="AJ2505"/>
      <c r="AM2505" s="13"/>
    </row>
    <row r="2506" spans="1:39" s="8" customFormat="1" ht="24.95" customHeight="1" x14ac:dyDescent="0.25">
      <c r="A2506" s="66" t="str">
        <f t="shared" si="38"/>
        <v/>
      </c>
      <c r="B2506" s="62"/>
      <c r="C2506" s="64" t="str">
        <f>IF(B2506="","",VLOOKUP(B2506,'Base productos'!A$2:H$11812,2,FALSE))</f>
        <v/>
      </c>
      <c r="D2506" s="67" t="str">
        <f>IF(B2506="","",VLOOKUP(B2506,'Base productos'!A$2:H$11812,3,FALSE))</f>
        <v/>
      </c>
      <c r="E2506" s="63" t="str">
        <f>IF(B2506="","",VLOOKUP(B2506,'Base productos'!A$2:H$11812,4,FALSE))</f>
        <v/>
      </c>
      <c r="F2506" s="63" t="str">
        <f>IF(B2506="","",VLOOKUP(B2506,'Base productos'!A$2:H$11812,5,FALSE))</f>
        <v/>
      </c>
      <c r="G2506" s="67" t="str">
        <f>IF(B2506="","",VLOOKUP(B2506,'Base productos'!A$2:H$11812,6,FALSE))</f>
        <v/>
      </c>
      <c r="H2506" s="67" t="str">
        <f>IF(B2506="","",VLOOKUP(B2506,'Base productos'!A$2:H$11812,7,FALSE))</f>
        <v/>
      </c>
      <c r="I2506" s="67" t="str">
        <f>IF(B2506="","",VLOOKUP(B2506,'Base productos'!A$2:H$11812,8,FALSE))</f>
        <v/>
      </c>
      <c r="J2506" s="47"/>
      <c r="K2506" s="48"/>
      <c r="L2506" s="69"/>
      <c r="M2506" s="69"/>
      <c r="N2506" s="69"/>
      <c r="O2506" s="69"/>
      <c r="P2506" s="69"/>
      <c r="Q2506" s="69"/>
      <c r="R2506" s="69"/>
      <c r="S2506" s="69"/>
      <c r="T2506" s="69"/>
      <c r="U2506" s="69"/>
      <c r="V2506" s="69"/>
      <c r="W2506" s="69"/>
      <c r="X2506" s="70"/>
      <c r="Y2506" s="69"/>
      <c r="Z2506" s="70"/>
      <c r="AA2506" s="105"/>
      <c r="AB2506" s="107"/>
      <c r="AC2506" s="106"/>
      <c r="AD2506" s="106"/>
      <c r="AE2506" s="54"/>
      <c r="AF2506" s="104"/>
      <c r="AG2506" s="94"/>
      <c r="AH2506" s="94"/>
      <c r="AI2506"/>
      <c r="AJ2506"/>
      <c r="AM2506" s="13"/>
    </row>
    <row r="2507" spans="1:39" s="8" customFormat="1" ht="24.95" customHeight="1" x14ac:dyDescent="0.25">
      <c r="A2507" s="66" t="str">
        <f t="shared" si="38"/>
        <v/>
      </c>
      <c r="B2507" s="62"/>
      <c r="C2507" s="64" t="str">
        <f>IF(B2507="","",VLOOKUP(B2507,'Base productos'!A$2:H$11812,2,FALSE))</f>
        <v/>
      </c>
      <c r="D2507" s="67" t="str">
        <f>IF(B2507="","",VLOOKUP(B2507,'Base productos'!A$2:H$11812,3,FALSE))</f>
        <v/>
      </c>
      <c r="E2507" s="63" t="str">
        <f>IF(B2507="","",VLOOKUP(B2507,'Base productos'!A$2:H$11812,4,FALSE))</f>
        <v/>
      </c>
      <c r="F2507" s="63" t="str">
        <f>IF(B2507="","",VLOOKUP(B2507,'Base productos'!A$2:H$11812,5,FALSE))</f>
        <v/>
      </c>
      <c r="G2507" s="67" t="str">
        <f>IF(B2507="","",VLOOKUP(B2507,'Base productos'!A$2:H$11812,6,FALSE))</f>
        <v/>
      </c>
      <c r="H2507" s="67" t="str">
        <f>IF(B2507="","",VLOOKUP(B2507,'Base productos'!A$2:H$11812,7,FALSE))</f>
        <v/>
      </c>
      <c r="I2507" s="67" t="str">
        <f>IF(B2507="","",VLOOKUP(B2507,'Base productos'!A$2:H$11812,8,FALSE))</f>
        <v/>
      </c>
      <c r="J2507" s="47"/>
      <c r="K2507" s="48"/>
      <c r="L2507" s="69"/>
      <c r="M2507" s="69"/>
      <c r="N2507" s="69"/>
      <c r="O2507" s="69"/>
      <c r="P2507" s="69"/>
      <c r="Q2507" s="69"/>
      <c r="R2507" s="69"/>
      <c r="S2507" s="69"/>
      <c r="T2507" s="69"/>
      <c r="U2507" s="69"/>
      <c r="V2507" s="69"/>
      <c r="W2507" s="69"/>
      <c r="X2507" s="70"/>
      <c r="Y2507" s="69"/>
      <c r="Z2507" s="70"/>
      <c r="AA2507" s="105"/>
      <c r="AB2507" s="107"/>
      <c r="AC2507" s="106"/>
      <c r="AD2507" s="106"/>
      <c r="AE2507" s="54"/>
      <c r="AF2507" s="104"/>
      <c r="AG2507" s="94"/>
      <c r="AH2507" s="94"/>
      <c r="AI2507"/>
      <c r="AJ2507"/>
      <c r="AM2507" s="13"/>
    </row>
    <row r="2508" spans="1:39" s="8" customFormat="1" ht="24.95" customHeight="1" x14ac:dyDescent="0.25">
      <c r="A2508" s="66" t="str">
        <f t="shared" si="38"/>
        <v/>
      </c>
      <c r="B2508" s="62"/>
      <c r="C2508" s="64" t="str">
        <f>IF(B2508="","",VLOOKUP(B2508,'Base productos'!A$2:H$11812,2,FALSE))</f>
        <v/>
      </c>
      <c r="D2508" s="67" t="str">
        <f>IF(B2508="","",VLOOKUP(B2508,'Base productos'!A$2:H$11812,3,FALSE))</f>
        <v/>
      </c>
      <c r="E2508" s="63" t="str">
        <f>IF(B2508="","",VLOOKUP(B2508,'Base productos'!A$2:H$11812,4,FALSE))</f>
        <v/>
      </c>
      <c r="F2508" s="63" t="str">
        <f>IF(B2508="","",VLOOKUP(B2508,'Base productos'!A$2:H$11812,5,FALSE))</f>
        <v/>
      </c>
      <c r="G2508" s="67" t="str">
        <f>IF(B2508="","",VLOOKUP(B2508,'Base productos'!A$2:H$11812,6,FALSE))</f>
        <v/>
      </c>
      <c r="H2508" s="67" t="str">
        <f>IF(B2508="","",VLOOKUP(B2508,'Base productos'!A$2:H$11812,7,FALSE))</f>
        <v/>
      </c>
      <c r="I2508" s="67" t="str">
        <f>IF(B2508="","",VLOOKUP(B2508,'Base productos'!A$2:H$11812,8,FALSE))</f>
        <v/>
      </c>
      <c r="J2508" s="47"/>
      <c r="K2508" s="48"/>
      <c r="L2508" s="69"/>
      <c r="M2508" s="69"/>
      <c r="N2508" s="69"/>
      <c r="O2508" s="69"/>
      <c r="P2508" s="69"/>
      <c r="Q2508" s="69"/>
      <c r="R2508" s="69"/>
      <c r="S2508" s="69"/>
      <c r="T2508" s="69"/>
      <c r="U2508" s="69"/>
      <c r="V2508" s="69"/>
      <c r="W2508" s="69"/>
      <c r="X2508" s="70"/>
      <c r="Y2508" s="69"/>
      <c r="Z2508" s="70"/>
      <c r="AA2508" s="105"/>
      <c r="AB2508" s="107"/>
      <c r="AC2508" s="106"/>
      <c r="AD2508" s="106"/>
      <c r="AE2508" s="54"/>
      <c r="AF2508" s="104"/>
      <c r="AG2508" s="94"/>
      <c r="AH2508" s="94"/>
      <c r="AI2508"/>
      <c r="AJ2508"/>
      <c r="AM2508" s="13"/>
    </row>
    <row r="2509" spans="1:39" s="8" customFormat="1" ht="24.95" customHeight="1" x14ac:dyDescent="0.25">
      <c r="A2509" s="66" t="str">
        <f t="shared" si="38"/>
        <v/>
      </c>
      <c r="B2509" s="62"/>
      <c r="C2509" s="64" t="str">
        <f>IF(B2509="","",VLOOKUP(B2509,'Base productos'!A$2:H$11812,2,FALSE))</f>
        <v/>
      </c>
      <c r="D2509" s="67" t="str">
        <f>IF(B2509="","",VLOOKUP(B2509,'Base productos'!A$2:H$11812,3,FALSE))</f>
        <v/>
      </c>
      <c r="E2509" s="63" t="str">
        <f>IF(B2509="","",VLOOKUP(B2509,'Base productos'!A$2:H$11812,4,FALSE))</f>
        <v/>
      </c>
      <c r="F2509" s="63" t="str">
        <f>IF(B2509="","",VLOOKUP(B2509,'Base productos'!A$2:H$11812,5,FALSE))</f>
        <v/>
      </c>
      <c r="G2509" s="67" t="str">
        <f>IF(B2509="","",VLOOKUP(B2509,'Base productos'!A$2:H$11812,6,FALSE))</f>
        <v/>
      </c>
      <c r="H2509" s="67" t="str">
        <f>IF(B2509="","",VLOOKUP(B2509,'Base productos'!A$2:H$11812,7,FALSE))</f>
        <v/>
      </c>
      <c r="I2509" s="67" t="str">
        <f>IF(B2509="","",VLOOKUP(B2509,'Base productos'!A$2:H$11812,8,FALSE))</f>
        <v/>
      </c>
      <c r="J2509" s="47"/>
      <c r="K2509" s="48"/>
      <c r="L2509" s="69"/>
      <c r="M2509" s="69"/>
      <c r="N2509" s="69"/>
      <c r="O2509" s="69"/>
      <c r="P2509" s="69"/>
      <c r="Q2509" s="69"/>
      <c r="R2509" s="69"/>
      <c r="S2509" s="69"/>
      <c r="T2509" s="69"/>
      <c r="U2509" s="69"/>
      <c r="V2509" s="69"/>
      <c r="W2509" s="69"/>
      <c r="X2509" s="70"/>
      <c r="Y2509" s="69"/>
      <c r="Z2509" s="70"/>
      <c r="AA2509" s="105"/>
      <c r="AB2509" s="107"/>
      <c r="AC2509" s="106"/>
      <c r="AD2509" s="106"/>
      <c r="AE2509" s="54"/>
      <c r="AF2509" s="104"/>
      <c r="AG2509" s="94"/>
      <c r="AH2509" s="94"/>
      <c r="AI2509"/>
      <c r="AJ2509"/>
      <c r="AM2509" s="13"/>
    </row>
    <row r="2510" spans="1:39" s="8" customFormat="1" ht="24.95" customHeight="1" x14ac:dyDescent="0.25">
      <c r="A2510" s="66" t="str">
        <f t="shared" si="38"/>
        <v/>
      </c>
      <c r="B2510" s="62"/>
      <c r="C2510" s="64" t="str">
        <f>IF(B2510="","",VLOOKUP(B2510,'Base productos'!A$2:H$11812,2,FALSE))</f>
        <v/>
      </c>
      <c r="D2510" s="67" t="str">
        <f>IF(B2510="","",VLOOKUP(B2510,'Base productos'!A$2:H$11812,3,FALSE))</f>
        <v/>
      </c>
      <c r="E2510" s="63" t="str">
        <f>IF(B2510="","",VLOOKUP(B2510,'Base productos'!A$2:H$11812,4,FALSE))</f>
        <v/>
      </c>
      <c r="F2510" s="63" t="str">
        <f>IF(B2510="","",VLOOKUP(B2510,'Base productos'!A$2:H$11812,5,FALSE))</f>
        <v/>
      </c>
      <c r="G2510" s="67" t="str">
        <f>IF(B2510="","",VLOOKUP(B2510,'Base productos'!A$2:H$11812,6,FALSE))</f>
        <v/>
      </c>
      <c r="H2510" s="67" t="str">
        <f>IF(B2510="","",VLOOKUP(B2510,'Base productos'!A$2:H$11812,7,FALSE))</f>
        <v/>
      </c>
      <c r="I2510" s="67" t="str">
        <f>IF(B2510="","",VLOOKUP(B2510,'Base productos'!A$2:H$11812,8,FALSE))</f>
        <v/>
      </c>
      <c r="J2510" s="47"/>
      <c r="K2510" s="48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  <c r="X2510" s="70"/>
      <c r="Y2510" s="69"/>
      <c r="Z2510" s="70"/>
      <c r="AA2510" s="105"/>
      <c r="AB2510" s="107"/>
      <c r="AC2510" s="106"/>
      <c r="AD2510" s="106"/>
      <c r="AE2510" s="54"/>
      <c r="AF2510" s="104"/>
      <c r="AG2510" s="94"/>
      <c r="AH2510" s="94"/>
      <c r="AI2510"/>
      <c r="AJ2510"/>
      <c r="AM2510" s="13"/>
    </row>
    <row r="2511" spans="1:39" s="8" customFormat="1" ht="24.95" customHeight="1" x14ac:dyDescent="0.25">
      <c r="A2511" s="66" t="str">
        <f t="shared" si="38"/>
        <v/>
      </c>
      <c r="B2511" s="62"/>
      <c r="C2511" s="64" t="str">
        <f>IF(B2511="","",VLOOKUP(B2511,'Base productos'!A$2:H$11812,2,FALSE))</f>
        <v/>
      </c>
      <c r="D2511" s="67" t="str">
        <f>IF(B2511="","",VLOOKUP(B2511,'Base productos'!A$2:H$11812,3,FALSE))</f>
        <v/>
      </c>
      <c r="E2511" s="63" t="str">
        <f>IF(B2511="","",VLOOKUP(B2511,'Base productos'!A$2:H$11812,4,FALSE))</f>
        <v/>
      </c>
      <c r="F2511" s="63" t="str">
        <f>IF(B2511="","",VLOOKUP(B2511,'Base productos'!A$2:H$11812,5,FALSE))</f>
        <v/>
      </c>
      <c r="G2511" s="67" t="str">
        <f>IF(B2511="","",VLOOKUP(B2511,'Base productos'!A$2:H$11812,6,FALSE))</f>
        <v/>
      </c>
      <c r="H2511" s="67" t="str">
        <f>IF(B2511="","",VLOOKUP(B2511,'Base productos'!A$2:H$11812,7,FALSE))</f>
        <v/>
      </c>
      <c r="I2511" s="67" t="str">
        <f>IF(B2511="","",VLOOKUP(B2511,'Base productos'!A$2:H$11812,8,FALSE))</f>
        <v/>
      </c>
      <c r="J2511" s="47"/>
      <c r="K2511" s="48"/>
      <c r="L2511" s="69"/>
      <c r="M2511" s="69"/>
      <c r="N2511" s="69"/>
      <c r="O2511" s="69"/>
      <c r="P2511" s="69"/>
      <c r="Q2511" s="69"/>
      <c r="R2511" s="69"/>
      <c r="S2511" s="69"/>
      <c r="T2511" s="69"/>
      <c r="U2511" s="69"/>
      <c r="V2511" s="69"/>
      <c r="W2511" s="69"/>
      <c r="X2511" s="70"/>
      <c r="Y2511" s="69"/>
      <c r="Z2511" s="70"/>
      <c r="AA2511" s="105"/>
      <c r="AB2511" s="107"/>
      <c r="AC2511" s="106"/>
      <c r="AD2511" s="106"/>
      <c r="AE2511" s="54"/>
      <c r="AF2511" s="104"/>
      <c r="AG2511" s="94"/>
      <c r="AH2511" s="94"/>
      <c r="AI2511"/>
      <c r="AJ2511"/>
      <c r="AM2511" s="13"/>
    </row>
    <row r="2512" spans="1:39" s="8" customFormat="1" ht="24.95" customHeight="1" x14ac:dyDescent="0.25">
      <c r="A2512" s="66" t="str">
        <f t="shared" si="38"/>
        <v/>
      </c>
      <c r="B2512" s="62"/>
      <c r="C2512" s="64" t="str">
        <f>IF(B2512="","",VLOOKUP(B2512,'Base productos'!A$2:H$11812,2,FALSE))</f>
        <v/>
      </c>
      <c r="D2512" s="67" t="str">
        <f>IF(B2512="","",VLOOKUP(B2512,'Base productos'!A$2:H$11812,3,FALSE))</f>
        <v/>
      </c>
      <c r="E2512" s="63" t="str">
        <f>IF(B2512="","",VLOOKUP(B2512,'Base productos'!A$2:H$11812,4,FALSE))</f>
        <v/>
      </c>
      <c r="F2512" s="63" t="str">
        <f>IF(B2512="","",VLOOKUP(B2512,'Base productos'!A$2:H$11812,5,FALSE))</f>
        <v/>
      </c>
      <c r="G2512" s="67" t="str">
        <f>IF(B2512="","",VLOOKUP(B2512,'Base productos'!A$2:H$11812,6,FALSE))</f>
        <v/>
      </c>
      <c r="H2512" s="67" t="str">
        <f>IF(B2512="","",VLOOKUP(B2512,'Base productos'!A$2:H$11812,7,FALSE))</f>
        <v/>
      </c>
      <c r="I2512" s="67" t="str">
        <f>IF(B2512="","",VLOOKUP(B2512,'Base productos'!A$2:H$11812,8,FALSE))</f>
        <v/>
      </c>
      <c r="J2512" s="47"/>
      <c r="K2512" s="48"/>
      <c r="L2512" s="69"/>
      <c r="M2512" s="69"/>
      <c r="N2512" s="69"/>
      <c r="O2512" s="69"/>
      <c r="P2512" s="69"/>
      <c r="Q2512" s="69"/>
      <c r="R2512" s="69"/>
      <c r="S2512" s="69"/>
      <c r="T2512" s="69"/>
      <c r="U2512" s="69"/>
      <c r="V2512" s="69"/>
      <c r="W2512" s="69"/>
      <c r="X2512" s="70"/>
      <c r="Y2512" s="69"/>
      <c r="Z2512" s="70"/>
      <c r="AA2512" s="105"/>
      <c r="AB2512" s="107"/>
      <c r="AC2512" s="106"/>
      <c r="AD2512" s="106"/>
      <c r="AE2512" s="54"/>
      <c r="AF2512" s="104"/>
      <c r="AG2512" s="94"/>
      <c r="AH2512" s="94"/>
      <c r="AI2512"/>
      <c r="AJ2512"/>
      <c r="AM2512" s="13"/>
    </row>
    <row r="2513" spans="1:39" s="8" customFormat="1" ht="24.95" customHeight="1" x14ac:dyDescent="0.25">
      <c r="A2513" s="66" t="str">
        <f t="shared" si="38"/>
        <v/>
      </c>
      <c r="B2513" s="62"/>
      <c r="C2513" s="64" t="str">
        <f>IF(B2513="","",VLOOKUP(B2513,'Base productos'!A$2:H$11812,2,FALSE))</f>
        <v/>
      </c>
      <c r="D2513" s="67" t="str">
        <f>IF(B2513="","",VLOOKUP(B2513,'Base productos'!A$2:H$11812,3,FALSE))</f>
        <v/>
      </c>
      <c r="E2513" s="63" t="str">
        <f>IF(B2513="","",VLOOKUP(B2513,'Base productos'!A$2:H$11812,4,FALSE))</f>
        <v/>
      </c>
      <c r="F2513" s="63" t="str">
        <f>IF(B2513="","",VLOOKUP(B2513,'Base productos'!A$2:H$11812,5,FALSE))</f>
        <v/>
      </c>
      <c r="G2513" s="67" t="str">
        <f>IF(B2513="","",VLOOKUP(B2513,'Base productos'!A$2:H$11812,6,FALSE))</f>
        <v/>
      </c>
      <c r="H2513" s="67" t="str">
        <f>IF(B2513="","",VLOOKUP(B2513,'Base productos'!A$2:H$11812,7,FALSE))</f>
        <v/>
      </c>
      <c r="I2513" s="67" t="str">
        <f>IF(B2513="","",VLOOKUP(B2513,'Base productos'!A$2:H$11812,8,FALSE))</f>
        <v/>
      </c>
      <c r="J2513" s="47"/>
      <c r="K2513" s="48"/>
      <c r="L2513" s="69"/>
      <c r="M2513" s="69"/>
      <c r="N2513" s="69"/>
      <c r="O2513" s="69"/>
      <c r="P2513" s="69"/>
      <c r="Q2513" s="69"/>
      <c r="R2513" s="69"/>
      <c r="S2513" s="69"/>
      <c r="T2513" s="69"/>
      <c r="U2513" s="69"/>
      <c r="V2513" s="69"/>
      <c r="W2513" s="69"/>
      <c r="X2513" s="70"/>
      <c r="Y2513" s="69"/>
      <c r="Z2513" s="70"/>
      <c r="AA2513" s="105"/>
      <c r="AB2513" s="107"/>
      <c r="AC2513" s="106"/>
      <c r="AD2513" s="106"/>
      <c r="AE2513" s="54"/>
      <c r="AF2513" s="104"/>
      <c r="AG2513" s="94"/>
      <c r="AH2513" s="94"/>
      <c r="AI2513"/>
      <c r="AJ2513"/>
      <c r="AM2513" s="13"/>
    </row>
    <row r="2514" spans="1:39" s="8" customFormat="1" ht="24.95" customHeight="1" x14ac:dyDescent="0.25">
      <c r="A2514" s="66" t="str">
        <f t="shared" si="38"/>
        <v/>
      </c>
      <c r="B2514" s="62"/>
      <c r="C2514" s="64" t="str">
        <f>IF(B2514="","",VLOOKUP(B2514,'Base productos'!A$2:H$11812,2,FALSE))</f>
        <v/>
      </c>
      <c r="D2514" s="67" t="str">
        <f>IF(B2514="","",VLOOKUP(B2514,'Base productos'!A$2:H$11812,3,FALSE))</f>
        <v/>
      </c>
      <c r="E2514" s="63" t="str">
        <f>IF(B2514="","",VLOOKUP(B2514,'Base productos'!A$2:H$11812,4,FALSE))</f>
        <v/>
      </c>
      <c r="F2514" s="63" t="str">
        <f>IF(B2514="","",VLOOKUP(B2514,'Base productos'!A$2:H$11812,5,FALSE))</f>
        <v/>
      </c>
      <c r="G2514" s="67" t="str">
        <f>IF(B2514="","",VLOOKUP(B2514,'Base productos'!A$2:H$11812,6,FALSE))</f>
        <v/>
      </c>
      <c r="H2514" s="67" t="str">
        <f>IF(B2514="","",VLOOKUP(B2514,'Base productos'!A$2:H$11812,7,FALSE))</f>
        <v/>
      </c>
      <c r="I2514" s="67" t="str">
        <f>IF(B2514="","",VLOOKUP(B2514,'Base productos'!A$2:H$11812,8,FALSE))</f>
        <v/>
      </c>
      <c r="J2514" s="47"/>
      <c r="K2514" s="48"/>
      <c r="L2514" s="69"/>
      <c r="M2514" s="69"/>
      <c r="N2514" s="69"/>
      <c r="O2514" s="69"/>
      <c r="P2514" s="69"/>
      <c r="Q2514" s="69"/>
      <c r="R2514" s="69"/>
      <c r="S2514" s="69"/>
      <c r="T2514" s="69"/>
      <c r="U2514" s="69"/>
      <c r="V2514" s="69"/>
      <c r="W2514" s="69"/>
      <c r="X2514" s="70"/>
      <c r="Y2514" s="69"/>
      <c r="Z2514" s="70"/>
      <c r="AA2514" s="105"/>
      <c r="AB2514" s="107"/>
      <c r="AC2514" s="106"/>
      <c r="AD2514" s="106"/>
      <c r="AE2514" s="54"/>
      <c r="AF2514" s="104"/>
      <c r="AG2514" s="94"/>
      <c r="AH2514" s="94"/>
      <c r="AI2514"/>
      <c r="AJ2514"/>
      <c r="AM2514" s="13"/>
    </row>
    <row r="2515" spans="1:39" s="8" customFormat="1" ht="24.95" customHeight="1" x14ac:dyDescent="0.25">
      <c r="A2515" s="66" t="str">
        <f t="shared" si="38"/>
        <v/>
      </c>
      <c r="B2515" s="62"/>
      <c r="C2515" s="64" t="str">
        <f>IF(B2515="","",VLOOKUP(B2515,'Base productos'!A$2:H$11812,2,FALSE))</f>
        <v/>
      </c>
      <c r="D2515" s="67" t="str">
        <f>IF(B2515="","",VLOOKUP(B2515,'Base productos'!A$2:H$11812,3,FALSE))</f>
        <v/>
      </c>
      <c r="E2515" s="63" t="str">
        <f>IF(B2515="","",VLOOKUP(B2515,'Base productos'!A$2:H$11812,4,FALSE))</f>
        <v/>
      </c>
      <c r="F2515" s="63" t="str">
        <f>IF(B2515="","",VLOOKUP(B2515,'Base productos'!A$2:H$11812,5,FALSE))</f>
        <v/>
      </c>
      <c r="G2515" s="67" t="str">
        <f>IF(B2515="","",VLOOKUP(B2515,'Base productos'!A$2:H$11812,6,FALSE))</f>
        <v/>
      </c>
      <c r="H2515" s="67" t="str">
        <f>IF(B2515="","",VLOOKUP(B2515,'Base productos'!A$2:H$11812,7,FALSE))</f>
        <v/>
      </c>
      <c r="I2515" s="67" t="str">
        <f>IF(B2515="","",VLOOKUP(B2515,'Base productos'!A$2:H$11812,8,FALSE))</f>
        <v/>
      </c>
      <c r="J2515" s="47"/>
      <c r="K2515" s="48"/>
      <c r="L2515" s="69"/>
      <c r="M2515" s="69"/>
      <c r="N2515" s="69"/>
      <c r="O2515" s="69"/>
      <c r="P2515" s="69"/>
      <c r="Q2515" s="69"/>
      <c r="R2515" s="69"/>
      <c r="S2515" s="69"/>
      <c r="T2515" s="69"/>
      <c r="U2515" s="69"/>
      <c r="V2515" s="69"/>
      <c r="W2515" s="69"/>
      <c r="X2515" s="70"/>
      <c r="Y2515" s="69"/>
      <c r="Z2515" s="70"/>
      <c r="AA2515" s="105"/>
      <c r="AB2515" s="107"/>
      <c r="AC2515" s="106"/>
      <c r="AD2515" s="106"/>
      <c r="AE2515" s="54"/>
      <c r="AF2515" s="104"/>
      <c r="AG2515" s="94"/>
      <c r="AH2515" s="94"/>
      <c r="AI2515"/>
      <c r="AJ2515"/>
      <c r="AM2515" s="13"/>
    </row>
    <row r="2516" spans="1:39" s="8" customFormat="1" ht="24.95" customHeight="1" x14ac:dyDescent="0.25">
      <c r="A2516" s="66" t="str">
        <f t="shared" si="38"/>
        <v/>
      </c>
      <c r="B2516" s="62"/>
      <c r="C2516" s="64" t="str">
        <f>IF(B2516="","",VLOOKUP(B2516,'Base productos'!A$2:H$11812,2,FALSE))</f>
        <v/>
      </c>
      <c r="D2516" s="67" t="str">
        <f>IF(B2516="","",VLOOKUP(B2516,'Base productos'!A$2:H$11812,3,FALSE))</f>
        <v/>
      </c>
      <c r="E2516" s="63" t="str">
        <f>IF(B2516="","",VLOOKUP(B2516,'Base productos'!A$2:H$11812,4,FALSE))</f>
        <v/>
      </c>
      <c r="F2516" s="63" t="str">
        <f>IF(B2516="","",VLOOKUP(B2516,'Base productos'!A$2:H$11812,5,FALSE))</f>
        <v/>
      </c>
      <c r="G2516" s="67" t="str">
        <f>IF(B2516="","",VLOOKUP(B2516,'Base productos'!A$2:H$11812,6,FALSE))</f>
        <v/>
      </c>
      <c r="H2516" s="67" t="str">
        <f>IF(B2516="","",VLOOKUP(B2516,'Base productos'!A$2:H$11812,7,FALSE))</f>
        <v/>
      </c>
      <c r="I2516" s="67" t="str">
        <f>IF(B2516="","",VLOOKUP(B2516,'Base productos'!A$2:H$11812,8,FALSE))</f>
        <v/>
      </c>
      <c r="J2516" s="47"/>
      <c r="K2516" s="48"/>
      <c r="L2516" s="69"/>
      <c r="M2516" s="69"/>
      <c r="N2516" s="69"/>
      <c r="O2516" s="69"/>
      <c r="P2516" s="69"/>
      <c r="Q2516" s="69"/>
      <c r="R2516" s="69"/>
      <c r="S2516" s="69"/>
      <c r="T2516" s="69"/>
      <c r="U2516" s="69"/>
      <c r="V2516" s="69"/>
      <c r="W2516" s="69"/>
      <c r="X2516" s="70"/>
      <c r="Y2516" s="69"/>
      <c r="Z2516" s="70"/>
      <c r="AA2516" s="105"/>
      <c r="AB2516" s="107"/>
      <c r="AC2516" s="106"/>
      <c r="AD2516" s="106"/>
      <c r="AE2516" s="54"/>
      <c r="AF2516" s="104"/>
      <c r="AG2516" s="94"/>
      <c r="AH2516" s="94"/>
      <c r="AI2516"/>
      <c r="AJ2516"/>
      <c r="AM2516" s="13"/>
    </row>
    <row r="2517" spans="1:39" s="8" customFormat="1" ht="24.95" customHeight="1" x14ac:dyDescent="0.25">
      <c r="A2517" s="66" t="str">
        <f t="shared" si="38"/>
        <v/>
      </c>
      <c r="B2517" s="62"/>
      <c r="C2517" s="64" t="str">
        <f>IF(B2517="","",VLOOKUP(B2517,'Base productos'!A$2:H$11812,2,FALSE))</f>
        <v/>
      </c>
      <c r="D2517" s="67" t="str">
        <f>IF(B2517="","",VLOOKUP(B2517,'Base productos'!A$2:H$11812,3,FALSE))</f>
        <v/>
      </c>
      <c r="E2517" s="63" t="str">
        <f>IF(B2517="","",VLOOKUP(B2517,'Base productos'!A$2:H$11812,4,FALSE))</f>
        <v/>
      </c>
      <c r="F2517" s="63" t="str">
        <f>IF(B2517="","",VLOOKUP(B2517,'Base productos'!A$2:H$11812,5,FALSE))</f>
        <v/>
      </c>
      <c r="G2517" s="67" t="str">
        <f>IF(B2517="","",VLOOKUP(B2517,'Base productos'!A$2:H$11812,6,FALSE))</f>
        <v/>
      </c>
      <c r="H2517" s="67" t="str">
        <f>IF(B2517="","",VLOOKUP(B2517,'Base productos'!A$2:H$11812,7,FALSE))</f>
        <v/>
      </c>
      <c r="I2517" s="67" t="str">
        <f>IF(B2517="","",VLOOKUP(B2517,'Base productos'!A$2:H$11812,8,FALSE))</f>
        <v/>
      </c>
      <c r="J2517" s="47"/>
      <c r="K2517" s="48"/>
      <c r="L2517" s="69"/>
      <c r="M2517" s="69"/>
      <c r="N2517" s="69"/>
      <c r="O2517" s="69"/>
      <c r="P2517" s="69"/>
      <c r="Q2517" s="69"/>
      <c r="R2517" s="69"/>
      <c r="S2517" s="69"/>
      <c r="T2517" s="69"/>
      <c r="U2517" s="69"/>
      <c r="V2517" s="69"/>
      <c r="W2517" s="69"/>
      <c r="X2517" s="70"/>
      <c r="Y2517" s="69"/>
      <c r="Z2517" s="70"/>
      <c r="AA2517" s="105"/>
      <c r="AB2517" s="107"/>
      <c r="AC2517" s="106"/>
      <c r="AD2517" s="106"/>
      <c r="AE2517" s="54"/>
      <c r="AF2517" s="104"/>
      <c r="AG2517" s="94"/>
      <c r="AH2517" s="94"/>
      <c r="AI2517"/>
      <c r="AJ2517"/>
      <c r="AM2517" s="13"/>
    </row>
    <row r="2518" spans="1:39" s="8" customFormat="1" ht="24.95" customHeight="1" x14ac:dyDescent="0.25">
      <c r="A2518" s="66" t="str">
        <f t="shared" si="38"/>
        <v/>
      </c>
      <c r="B2518" s="62"/>
      <c r="C2518" s="64" t="str">
        <f>IF(B2518="","",VLOOKUP(B2518,'Base productos'!A$2:H$11812,2,FALSE))</f>
        <v/>
      </c>
      <c r="D2518" s="67" t="str">
        <f>IF(B2518="","",VLOOKUP(B2518,'Base productos'!A$2:H$11812,3,FALSE))</f>
        <v/>
      </c>
      <c r="E2518" s="63" t="str">
        <f>IF(B2518="","",VLOOKUP(B2518,'Base productos'!A$2:H$11812,4,FALSE))</f>
        <v/>
      </c>
      <c r="F2518" s="63" t="str">
        <f>IF(B2518="","",VLOOKUP(B2518,'Base productos'!A$2:H$11812,5,FALSE))</f>
        <v/>
      </c>
      <c r="G2518" s="67" t="str">
        <f>IF(B2518="","",VLOOKUP(B2518,'Base productos'!A$2:H$11812,6,FALSE))</f>
        <v/>
      </c>
      <c r="H2518" s="67" t="str">
        <f>IF(B2518="","",VLOOKUP(B2518,'Base productos'!A$2:H$11812,7,FALSE))</f>
        <v/>
      </c>
      <c r="I2518" s="67" t="str">
        <f>IF(B2518="","",VLOOKUP(B2518,'Base productos'!A$2:H$11812,8,FALSE))</f>
        <v/>
      </c>
      <c r="J2518" s="47"/>
      <c r="K2518" s="48"/>
      <c r="L2518" s="69"/>
      <c r="M2518" s="69"/>
      <c r="N2518" s="69"/>
      <c r="O2518" s="69"/>
      <c r="P2518" s="69"/>
      <c r="Q2518" s="69"/>
      <c r="R2518" s="69"/>
      <c r="S2518" s="69"/>
      <c r="T2518" s="69"/>
      <c r="U2518" s="69"/>
      <c r="V2518" s="69"/>
      <c r="W2518" s="69"/>
      <c r="X2518" s="70"/>
      <c r="Y2518" s="69"/>
      <c r="Z2518" s="70"/>
      <c r="AA2518" s="105"/>
      <c r="AB2518" s="107"/>
      <c r="AC2518" s="106"/>
      <c r="AD2518" s="106"/>
      <c r="AE2518" s="54"/>
      <c r="AF2518" s="104"/>
      <c r="AG2518" s="94"/>
      <c r="AH2518" s="94"/>
      <c r="AI2518"/>
      <c r="AJ2518"/>
      <c r="AM2518" s="13"/>
    </row>
    <row r="2519" spans="1:39" s="8" customFormat="1" ht="24.95" customHeight="1" x14ac:dyDescent="0.25">
      <c r="A2519" s="66" t="str">
        <f t="shared" si="38"/>
        <v/>
      </c>
      <c r="B2519" s="62"/>
      <c r="C2519" s="64" t="str">
        <f>IF(B2519="","",VLOOKUP(B2519,'Base productos'!A$2:H$11812,2,FALSE))</f>
        <v/>
      </c>
      <c r="D2519" s="67" t="str">
        <f>IF(B2519="","",VLOOKUP(B2519,'Base productos'!A$2:H$11812,3,FALSE))</f>
        <v/>
      </c>
      <c r="E2519" s="63" t="str">
        <f>IF(B2519="","",VLOOKUP(B2519,'Base productos'!A$2:H$11812,4,FALSE))</f>
        <v/>
      </c>
      <c r="F2519" s="63" t="str">
        <f>IF(B2519="","",VLOOKUP(B2519,'Base productos'!A$2:H$11812,5,FALSE))</f>
        <v/>
      </c>
      <c r="G2519" s="67" t="str">
        <f>IF(B2519="","",VLOOKUP(B2519,'Base productos'!A$2:H$11812,6,FALSE))</f>
        <v/>
      </c>
      <c r="H2519" s="67" t="str">
        <f>IF(B2519="","",VLOOKUP(B2519,'Base productos'!A$2:H$11812,7,FALSE))</f>
        <v/>
      </c>
      <c r="I2519" s="67" t="str">
        <f>IF(B2519="","",VLOOKUP(B2519,'Base productos'!A$2:H$11812,8,FALSE))</f>
        <v/>
      </c>
      <c r="J2519" s="47"/>
      <c r="K2519" s="48"/>
      <c r="L2519" s="69"/>
      <c r="M2519" s="69"/>
      <c r="N2519" s="69"/>
      <c r="O2519" s="69"/>
      <c r="P2519" s="69"/>
      <c r="Q2519" s="69"/>
      <c r="R2519" s="69"/>
      <c r="S2519" s="69"/>
      <c r="T2519" s="69"/>
      <c r="U2519" s="69"/>
      <c r="V2519" s="69"/>
      <c r="W2519" s="69"/>
      <c r="X2519" s="70"/>
      <c r="Y2519" s="69"/>
      <c r="Z2519" s="70"/>
      <c r="AA2519" s="105"/>
      <c r="AB2519" s="107"/>
      <c r="AC2519" s="106"/>
      <c r="AD2519" s="106"/>
      <c r="AE2519" s="54"/>
      <c r="AF2519" s="104"/>
      <c r="AG2519" s="94"/>
      <c r="AH2519" s="94"/>
      <c r="AI2519"/>
      <c r="AJ2519"/>
      <c r="AM2519" s="13"/>
    </row>
    <row r="2520" spans="1:39" s="8" customFormat="1" ht="24.95" customHeight="1" x14ac:dyDescent="0.25">
      <c r="A2520" s="66" t="str">
        <f t="shared" si="38"/>
        <v/>
      </c>
      <c r="B2520" s="62"/>
      <c r="C2520" s="64" t="str">
        <f>IF(B2520="","",VLOOKUP(B2520,'Base productos'!A$2:H$11812,2,FALSE))</f>
        <v/>
      </c>
      <c r="D2520" s="67" t="str">
        <f>IF(B2520="","",VLOOKUP(B2520,'Base productos'!A$2:H$11812,3,FALSE))</f>
        <v/>
      </c>
      <c r="E2520" s="63" t="str">
        <f>IF(B2520="","",VLOOKUP(B2520,'Base productos'!A$2:H$11812,4,FALSE))</f>
        <v/>
      </c>
      <c r="F2520" s="63" t="str">
        <f>IF(B2520="","",VLOOKUP(B2520,'Base productos'!A$2:H$11812,5,FALSE))</f>
        <v/>
      </c>
      <c r="G2520" s="67" t="str">
        <f>IF(B2520="","",VLOOKUP(B2520,'Base productos'!A$2:H$11812,6,FALSE))</f>
        <v/>
      </c>
      <c r="H2520" s="67" t="str">
        <f>IF(B2520="","",VLOOKUP(B2520,'Base productos'!A$2:H$11812,7,FALSE))</f>
        <v/>
      </c>
      <c r="I2520" s="67" t="str">
        <f>IF(B2520="","",VLOOKUP(B2520,'Base productos'!A$2:H$11812,8,FALSE))</f>
        <v/>
      </c>
      <c r="J2520" s="47"/>
      <c r="K2520" s="48"/>
      <c r="L2520" s="69"/>
      <c r="M2520" s="69"/>
      <c r="N2520" s="69"/>
      <c r="O2520" s="69"/>
      <c r="P2520" s="69"/>
      <c r="Q2520" s="69"/>
      <c r="R2520" s="69"/>
      <c r="S2520" s="69"/>
      <c r="T2520" s="69"/>
      <c r="U2520" s="69"/>
      <c r="V2520" s="69"/>
      <c r="W2520" s="69"/>
      <c r="X2520" s="70"/>
      <c r="Y2520" s="69"/>
      <c r="Z2520" s="70"/>
      <c r="AA2520" s="105"/>
      <c r="AB2520" s="107"/>
      <c r="AC2520" s="106"/>
      <c r="AD2520" s="106"/>
      <c r="AE2520" s="54"/>
      <c r="AF2520" s="104"/>
      <c r="AG2520" s="94"/>
      <c r="AH2520" s="94"/>
      <c r="AI2520"/>
      <c r="AJ2520"/>
      <c r="AM2520" s="13"/>
    </row>
    <row r="2521" spans="1:39" s="8" customFormat="1" ht="24.95" customHeight="1" x14ac:dyDescent="0.25">
      <c r="A2521" s="66" t="str">
        <f t="shared" ref="A2521:A2584" si="39">IF(A2520="","",IF(B2521="","",A2520))</f>
        <v/>
      </c>
      <c r="B2521" s="62"/>
      <c r="C2521" s="64" t="str">
        <f>IF(B2521="","",VLOOKUP(B2521,'Base productos'!A$2:H$11812,2,FALSE))</f>
        <v/>
      </c>
      <c r="D2521" s="67" t="str">
        <f>IF(B2521="","",VLOOKUP(B2521,'Base productos'!A$2:H$11812,3,FALSE))</f>
        <v/>
      </c>
      <c r="E2521" s="63" t="str">
        <f>IF(B2521="","",VLOOKUP(B2521,'Base productos'!A$2:H$11812,4,FALSE))</f>
        <v/>
      </c>
      <c r="F2521" s="63" t="str">
        <f>IF(B2521="","",VLOOKUP(B2521,'Base productos'!A$2:H$11812,5,FALSE))</f>
        <v/>
      </c>
      <c r="G2521" s="67" t="str">
        <f>IF(B2521="","",VLOOKUP(B2521,'Base productos'!A$2:H$11812,6,FALSE))</f>
        <v/>
      </c>
      <c r="H2521" s="67" t="str">
        <f>IF(B2521="","",VLOOKUP(B2521,'Base productos'!A$2:H$11812,7,FALSE))</f>
        <v/>
      </c>
      <c r="I2521" s="67" t="str">
        <f>IF(B2521="","",VLOOKUP(B2521,'Base productos'!A$2:H$11812,8,FALSE))</f>
        <v/>
      </c>
      <c r="J2521" s="47"/>
      <c r="K2521" s="48"/>
      <c r="L2521" s="69"/>
      <c r="M2521" s="69"/>
      <c r="N2521" s="69"/>
      <c r="O2521" s="69"/>
      <c r="P2521" s="69"/>
      <c r="Q2521" s="69"/>
      <c r="R2521" s="69"/>
      <c r="S2521" s="69"/>
      <c r="T2521" s="69"/>
      <c r="U2521" s="69"/>
      <c r="V2521" s="69"/>
      <c r="W2521" s="69"/>
      <c r="X2521" s="70"/>
      <c r="Y2521" s="69"/>
      <c r="Z2521" s="70"/>
      <c r="AA2521" s="105"/>
      <c r="AB2521" s="107"/>
      <c r="AC2521" s="106"/>
      <c r="AD2521" s="106"/>
      <c r="AE2521" s="54"/>
      <c r="AF2521" s="104"/>
      <c r="AG2521" s="94"/>
      <c r="AH2521" s="94"/>
      <c r="AI2521"/>
      <c r="AJ2521"/>
      <c r="AM2521" s="13"/>
    </row>
    <row r="2522" spans="1:39" s="8" customFormat="1" ht="24.95" customHeight="1" x14ac:dyDescent="0.25">
      <c r="A2522" s="66" t="str">
        <f t="shared" si="39"/>
        <v/>
      </c>
      <c r="B2522" s="62"/>
      <c r="C2522" s="64" t="str">
        <f>IF(B2522="","",VLOOKUP(B2522,'Base productos'!A$2:H$11812,2,FALSE))</f>
        <v/>
      </c>
      <c r="D2522" s="67" t="str">
        <f>IF(B2522="","",VLOOKUP(B2522,'Base productos'!A$2:H$11812,3,FALSE))</f>
        <v/>
      </c>
      <c r="E2522" s="63" t="str">
        <f>IF(B2522="","",VLOOKUP(B2522,'Base productos'!A$2:H$11812,4,FALSE))</f>
        <v/>
      </c>
      <c r="F2522" s="63" t="str">
        <f>IF(B2522="","",VLOOKUP(B2522,'Base productos'!A$2:H$11812,5,FALSE))</f>
        <v/>
      </c>
      <c r="G2522" s="67" t="str">
        <f>IF(B2522="","",VLOOKUP(B2522,'Base productos'!A$2:H$11812,6,FALSE))</f>
        <v/>
      </c>
      <c r="H2522" s="67" t="str">
        <f>IF(B2522="","",VLOOKUP(B2522,'Base productos'!A$2:H$11812,7,FALSE))</f>
        <v/>
      </c>
      <c r="I2522" s="67" t="str">
        <f>IF(B2522="","",VLOOKUP(B2522,'Base productos'!A$2:H$11812,8,FALSE))</f>
        <v/>
      </c>
      <c r="J2522" s="47"/>
      <c r="K2522" s="48"/>
      <c r="L2522" s="69"/>
      <c r="M2522" s="69"/>
      <c r="N2522" s="69"/>
      <c r="O2522" s="69"/>
      <c r="P2522" s="69"/>
      <c r="Q2522" s="69"/>
      <c r="R2522" s="69"/>
      <c r="S2522" s="69"/>
      <c r="T2522" s="69"/>
      <c r="U2522" s="69"/>
      <c r="V2522" s="69"/>
      <c r="W2522" s="69"/>
      <c r="X2522" s="70"/>
      <c r="Y2522" s="69"/>
      <c r="Z2522" s="70"/>
      <c r="AA2522" s="105"/>
      <c r="AB2522" s="107"/>
      <c r="AC2522" s="106"/>
      <c r="AD2522" s="106"/>
      <c r="AE2522" s="54"/>
      <c r="AF2522" s="104"/>
      <c r="AG2522" s="94"/>
      <c r="AH2522" s="94"/>
      <c r="AI2522"/>
      <c r="AJ2522"/>
      <c r="AM2522" s="13"/>
    </row>
    <row r="2523" spans="1:39" s="8" customFormat="1" ht="24.95" customHeight="1" x14ac:dyDescent="0.25">
      <c r="A2523" s="66" t="str">
        <f t="shared" si="39"/>
        <v/>
      </c>
      <c r="B2523" s="62"/>
      <c r="C2523" s="64" t="str">
        <f>IF(B2523="","",VLOOKUP(B2523,'Base productos'!A$2:H$11812,2,FALSE))</f>
        <v/>
      </c>
      <c r="D2523" s="67" t="str">
        <f>IF(B2523="","",VLOOKUP(B2523,'Base productos'!A$2:H$11812,3,FALSE))</f>
        <v/>
      </c>
      <c r="E2523" s="63" t="str">
        <f>IF(B2523="","",VLOOKUP(B2523,'Base productos'!A$2:H$11812,4,FALSE))</f>
        <v/>
      </c>
      <c r="F2523" s="63" t="str">
        <f>IF(B2523="","",VLOOKUP(B2523,'Base productos'!A$2:H$11812,5,FALSE))</f>
        <v/>
      </c>
      <c r="G2523" s="67" t="str">
        <f>IF(B2523="","",VLOOKUP(B2523,'Base productos'!A$2:H$11812,6,FALSE))</f>
        <v/>
      </c>
      <c r="H2523" s="67" t="str">
        <f>IF(B2523="","",VLOOKUP(B2523,'Base productos'!A$2:H$11812,7,FALSE))</f>
        <v/>
      </c>
      <c r="I2523" s="67" t="str">
        <f>IF(B2523="","",VLOOKUP(B2523,'Base productos'!A$2:H$11812,8,FALSE))</f>
        <v/>
      </c>
      <c r="J2523" s="47"/>
      <c r="K2523" s="48"/>
      <c r="L2523" s="69"/>
      <c r="M2523" s="69"/>
      <c r="N2523" s="69"/>
      <c r="O2523" s="69"/>
      <c r="P2523" s="69"/>
      <c r="Q2523" s="69"/>
      <c r="R2523" s="69"/>
      <c r="S2523" s="69"/>
      <c r="T2523" s="69"/>
      <c r="U2523" s="69"/>
      <c r="V2523" s="69"/>
      <c r="W2523" s="69"/>
      <c r="X2523" s="70"/>
      <c r="Y2523" s="69"/>
      <c r="Z2523" s="70"/>
      <c r="AA2523" s="105"/>
      <c r="AB2523" s="107"/>
      <c r="AC2523" s="106"/>
      <c r="AD2523" s="106"/>
      <c r="AE2523" s="54"/>
      <c r="AF2523" s="104"/>
      <c r="AG2523" s="94"/>
      <c r="AH2523" s="94"/>
      <c r="AI2523"/>
      <c r="AJ2523"/>
      <c r="AM2523" s="13"/>
    </row>
    <row r="2524" spans="1:39" s="8" customFormat="1" ht="24.95" customHeight="1" x14ac:dyDescent="0.25">
      <c r="A2524" s="66" t="str">
        <f t="shared" si="39"/>
        <v/>
      </c>
      <c r="B2524" s="62"/>
      <c r="C2524" s="64" t="str">
        <f>IF(B2524="","",VLOOKUP(B2524,'Base productos'!A$2:H$11812,2,FALSE))</f>
        <v/>
      </c>
      <c r="D2524" s="67" t="str">
        <f>IF(B2524="","",VLOOKUP(B2524,'Base productos'!A$2:H$11812,3,FALSE))</f>
        <v/>
      </c>
      <c r="E2524" s="63" t="str">
        <f>IF(B2524="","",VLOOKUP(B2524,'Base productos'!A$2:H$11812,4,FALSE))</f>
        <v/>
      </c>
      <c r="F2524" s="63" t="str">
        <f>IF(B2524="","",VLOOKUP(B2524,'Base productos'!A$2:H$11812,5,FALSE))</f>
        <v/>
      </c>
      <c r="G2524" s="67" t="str">
        <f>IF(B2524="","",VLOOKUP(B2524,'Base productos'!A$2:H$11812,6,FALSE))</f>
        <v/>
      </c>
      <c r="H2524" s="67" t="str">
        <f>IF(B2524="","",VLOOKUP(B2524,'Base productos'!A$2:H$11812,7,FALSE))</f>
        <v/>
      </c>
      <c r="I2524" s="67" t="str">
        <f>IF(B2524="","",VLOOKUP(B2524,'Base productos'!A$2:H$11812,8,FALSE))</f>
        <v/>
      </c>
      <c r="J2524" s="47"/>
      <c r="K2524" s="48"/>
      <c r="L2524" s="69"/>
      <c r="M2524" s="69"/>
      <c r="N2524" s="69"/>
      <c r="O2524" s="69"/>
      <c r="P2524" s="69"/>
      <c r="Q2524" s="69"/>
      <c r="R2524" s="69"/>
      <c r="S2524" s="69"/>
      <c r="T2524" s="69"/>
      <c r="U2524" s="69"/>
      <c r="V2524" s="69"/>
      <c r="W2524" s="69"/>
      <c r="X2524" s="70"/>
      <c r="Y2524" s="69"/>
      <c r="Z2524" s="70"/>
      <c r="AA2524" s="105"/>
      <c r="AB2524" s="107"/>
      <c r="AC2524" s="106"/>
      <c r="AD2524" s="106"/>
      <c r="AE2524" s="54"/>
      <c r="AF2524" s="104"/>
      <c r="AG2524" s="94"/>
      <c r="AH2524" s="94"/>
      <c r="AI2524"/>
      <c r="AJ2524"/>
      <c r="AM2524" s="13"/>
    </row>
    <row r="2525" spans="1:39" s="8" customFormat="1" ht="24.95" customHeight="1" x14ac:dyDescent="0.25">
      <c r="A2525" s="66" t="str">
        <f t="shared" si="39"/>
        <v/>
      </c>
      <c r="B2525" s="62"/>
      <c r="C2525" s="64" t="str">
        <f>IF(B2525="","",VLOOKUP(B2525,'Base productos'!A$2:H$11812,2,FALSE))</f>
        <v/>
      </c>
      <c r="D2525" s="67" t="str">
        <f>IF(B2525="","",VLOOKUP(B2525,'Base productos'!A$2:H$11812,3,FALSE))</f>
        <v/>
      </c>
      <c r="E2525" s="63" t="str">
        <f>IF(B2525="","",VLOOKUP(B2525,'Base productos'!A$2:H$11812,4,FALSE))</f>
        <v/>
      </c>
      <c r="F2525" s="63" t="str">
        <f>IF(B2525="","",VLOOKUP(B2525,'Base productos'!A$2:H$11812,5,FALSE))</f>
        <v/>
      </c>
      <c r="G2525" s="67" t="str">
        <f>IF(B2525="","",VLOOKUP(B2525,'Base productos'!A$2:H$11812,6,FALSE))</f>
        <v/>
      </c>
      <c r="H2525" s="67" t="str">
        <f>IF(B2525="","",VLOOKUP(B2525,'Base productos'!A$2:H$11812,7,FALSE))</f>
        <v/>
      </c>
      <c r="I2525" s="67" t="str">
        <f>IF(B2525="","",VLOOKUP(B2525,'Base productos'!A$2:H$11812,8,FALSE))</f>
        <v/>
      </c>
      <c r="J2525" s="47"/>
      <c r="K2525" s="48"/>
      <c r="L2525" s="69"/>
      <c r="M2525" s="69"/>
      <c r="N2525" s="69"/>
      <c r="O2525" s="69"/>
      <c r="P2525" s="69"/>
      <c r="Q2525" s="69"/>
      <c r="R2525" s="69"/>
      <c r="S2525" s="69"/>
      <c r="T2525" s="69"/>
      <c r="U2525" s="69"/>
      <c r="V2525" s="69"/>
      <c r="W2525" s="69"/>
      <c r="X2525" s="70"/>
      <c r="Y2525" s="69"/>
      <c r="Z2525" s="70"/>
      <c r="AA2525" s="105"/>
      <c r="AB2525" s="107"/>
      <c r="AC2525" s="106"/>
      <c r="AD2525" s="106"/>
      <c r="AE2525" s="54"/>
      <c r="AF2525" s="104"/>
      <c r="AG2525" s="94"/>
      <c r="AH2525" s="94"/>
      <c r="AI2525"/>
      <c r="AJ2525"/>
      <c r="AM2525" s="13"/>
    </row>
    <row r="2526" spans="1:39" s="8" customFormat="1" ht="24.95" customHeight="1" x14ac:dyDescent="0.25">
      <c r="A2526" s="66" t="str">
        <f t="shared" si="39"/>
        <v/>
      </c>
      <c r="B2526" s="62"/>
      <c r="C2526" s="64" t="str">
        <f>IF(B2526="","",VLOOKUP(B2526,'Base productos'!A$2:H$11812,2,FALSE))</f>
        <v/>
      </c>
      <c r="D2526" s="67" t="str">
        <f>IF(B2526="","",VLOOKUP(B2526,'Base productos'!A$2:H$11812,3,FALSE))</f>
        <v/>
      </c>
      <c r="E2526" s="63" t="str">
        <f>IF(B2526="","",VLOOKUP(B2526,'Base productos'!A$2:H$11812,4,FALSE))</f>
        <v/>
      </c>
      <c r="F2526" s="63" t="str">
        <f>IF(B2526="","",VLOOKUP(B2526,'Base productos'!A$2:H$11812,5,FALSE))</f>
        <v/>
      </c>
      <c r="G2526" s="67" t="str">
        <f>IF(B2526="","",VLOOKUP(B2526,'Base productos'!A$2:H$11812,6,FALSE))</f>
        <v/>
      </c>
      <c r="H2526" s="67" t="str">
        <f>IF(B2526="","",VLOOKUP(B2526,'Base productos'!A$2:H$11812,7,FALSE))</f>
        <v/>
      </c>
      <c r="I2526" s="67" t="str">
        <f>IF(B2526="","",VLOOKUP(B2526,'Base productos'!A$2:H$11812,8,FALSE))</f>
        <v/>
      </c>
      <c r="J2526" s="47"/>
      <c r="K2526" s="48"/>
      <c r="L2526" s="69"/>
      <c r="M2526" s="69"/>
      <c r="N2526" s="69"/>
      <c r="O2526" s="69"/>
      <c r="P2526" s="69"/>
      <c r="Q2526" s="69"/>
      <c r="R2526" s="69"/>
      <c r="S2526" s="69"/>
      <c r="T2526" s="69"/>
      <c r="U2526" s="69"/>
      <c r="V2526" s="69"/>
      <c r="W2526" s="69"/>
      <c r="X2526" s="70"/>
      <c r="Y2526" s="69"/>
      <c r="Z2526" s="70"/>
      <c r="AA2526" s="105"/>
      <c r="AB2526" s="107"/>
      <c r="AC2526" s="106"/>
      <c r="AD2526" s="106"/>
      <c r="AE2526" s="54"/>
      <c r="AF2526" s="104"/>
      <c r="AG2526" s="94"/>
      <c r="AH2526" s="94"/>
      <c r="AI2526"/>
      <c r="AJ2526"/>
      <c r="AM2526" s="13"/>
    </row>
    <row r="2527" spans="1:39" s="8" customFormat="1" ht="24.95" customHeight="1" x14ac:dyDescent="0.25">
      <c r="A2527" s="66" t="str">
        <f t="shared" si="39"/>
        <v/>
      </c>
      <c r="B2527" s="62"/>
      <c r="C2527" s="64" t="str">
        <f>IF(B2527="","",VLOOKUP(B2527,'Base productos'!A$2:H$11812,2,FALSE))</f>
        <v/>
      </c>
      <c r="D2527" s="67" t="str">
        <f>IF(B2527="","",VLOOKUP(B2527,'Base productos'!A$2:H$11812,3,FALSE))</f>
        <v/>
      </c>
      <c r="E2527" s="63" t="str">
        <f>IF(B2527="","",VLOOKUP(B2527,'Base productos'!A$2:H$11812,4,FALSE))</f>
        <v/>
      </c>
      <c r="F2527" s="63" t="str">
        <f>IF(B2527="","",VLOOKUP(B2527,'Base productos'!A$2:H$11812,5,FALSE))</f>
        <v/>
      </c>
      <c r="G2527" s="67" t="str">
        <f>IF(B2527="","",VLOOKUP(B2527,'Base productos'!A$2:H$11812,6,FALSE))</f>
        <v/>
      </c>
      <c r="H2527" s="67" t="str">
        <f>IF(B2527="","",VLOOKUP(B2527,'Base productos'!A$2:H$11812,7,FALSE))</f>
        <v/>
      </c>
      <c r="I2527" s="67" t="str">
        <f>IF(B2527="","",VLOOKUP(B2527,'Base productos'!A$2:H$11812,8,FALSE))</f>
        <v/>
      </c>
      <c r="J2527" s="47"/>
      <c r="K2527" s="48"/>
      <c r="L2527" s="69"/>
      <c r="M2527" s="69"/>
      <c r="N2527" s="69"/>
      <c r="O2527" s="69"/>
      <c r="P2527" s="69"/>
      <c r="Q2527" s="69"/>
      <c r="R2527" s="69"/>
      <c r="S2527" s="69"/>
      <c r="T2527" s="69"/>
      <c r="U2527" s="69"/>
      <c r="V2527" s="69"/>
      <c r="W2527" s="69"/>
      <c r="X2527" s="70"/>
      <c r="Y2527" s="69"/>
      <c r="Z2527" s="70"/>
      <c r="AA2527" s="105"/>
      <c r="AB2527" s="107"/>
      <c r="AC2527" s="106"/>
      <c r="AD2527" s="106"/>
      <c r="AE2527" s="54"/>
      <c r="AF2527" s="104"/>
      <c r="AG2527" s="94"/>
      <c r="AH2527" s="94"/>
      <c r="AI2527"/>
      <c r="AJ2527"/>
      <c r="AM2527" s="13"/>
    </row>
    <row r="2528" spans="1:39" s="8" customFormat="1" ht="24.95" customHeight="1" x14ac:dyDescent="0.25">
      <c r="A2528" s="66" t="str">
        <f t="shared" si="39"/>
        <v/>
      </c>
      <c r="B2528" s="62"/>
      <c r="C2528" s="64" t="str">
        <f>IF(B2528="","",VLOOKUP(B2528,'Base productos'!A$2:H$11812,2,FALSE))</f>
        <v/>
      </c>
      <c r="D2528" s="67" t="str">
        <f>IF(B2528="","",VLOOKUP(B2528,'Base productos'!A$2:H$11812,3,FALSE))</f>
        <v/>
      </c>
      <c r="E2528" s="63" t="str">
        <f>IF(B2528="","",VLOOKUP(B2528,'Base productos'!A$2:H$11812,4,FALSE))</f>
        <v/>
      </c>
      <c r="F2528" s="63" t="str">
        <f>IF(B2528="","",VLOOKUP(B2528,'Base productos'!A$2:H$11812,5,FALSE))</f>
        <v/>
      </c>
      <c r="G2528" s="67" t="str">
        <f>IF(B2528="","",VLOOKUP(B2528,'Base productos'!A$2:H$11812,6,FALSE))</f>
        <v/>
      </c>
      <c r="H2528" s="67" t="str">
        <f>IF(B2528="","",VLOOKUP(B2528,'Base productos'!A$2:H$11812,7,FALSE))</f>
        <v/>
      </c>
      <c r="I2528" s="67" t="str">
        <f>IF(B2528="","",VLOOKUP(B2528,'Base productos'!A$2:H$11812,8,FALSE))</f>
        <v/>
      </c>
      <c r="J2528" s="47"/>
      <c r="K2528" s="48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  <c r="W2528" s="69"/>
      <c r="X2528" s="70"/>
      <c r="Y2528" s="69"/>
      <c r="Z2528" s="70"/>
      <c r="AA2528" s="105"/>
      <c r="AB2528" s="107"/>
      <c r="AC2528" s="106"/>
      <c r="AD2528" s="106"/>
      <c r="AE2528" s="54"/>
      <c r="AF2528" s="104"/>
      <c r="AG2528" s="94"/>
      <c r="AH2528" s="94"/>
      <c r="AI2528"/>
      <c r="AJ2528"/>
      <c r="AM2528" s="13"/>
    </row>
    <row r="2529" spans="1:39" s="8" customFormat="1" ht="24.95" customHeight="1" x14ac:dyDescent="0.25">
      <c r="A2529" s="66" t="str">
        <f t="shared" si="39"/>
        <v/>
      </c>
      <c r="B2529" s="62"/>
      <c r="C2529" s="64" t="str">
        <f>IF(B2529="","",VLOOKUP(B2529,'Base productos'!A$2:H$11812,2,FALSE))</f>
        <v/>
      </c>
      <c r="D2529" s="67" t="str">
        <f>IF(B2529="","",VLOOKUP(B2529,'Base productos'!A$2:H$11812,3,FALSE))</f>
        <v/>
      </c>
      <c r="E2529" s="63" t="str">
        <f>IF(B2529="","",VLOOKUP(B2529,'Base productos'!A$2:H$11812,4,FALSE))</f>
        <v/>
      </c>
      <c r="F2529" s="63" t="str">
        <f>IF(B2529="","",VLOOKUP(B2529,'Base productos'!A$2:H$11812,5,FALSE))</f>
        <v/>
      </c>
      <c r="G2529" s="67" t="str">
        <f>IF(B2529="","",VLOOKUP(B2529,'Base productos'!A$2:H$11812,6,FALSE))</f>
        <v/>
      </c>
      <c r="H2529" s="67" t="str">
        <f>IF(B2529="","",VLOOKUP(B2529,'Base productos'!A$2:H$11812,7,FALSE))</f>
        <v/>
      </c>
      <c r="I2529" s="67" t="str">
        <f>IF(B2529="","",VLOOKUP(B2529,'Base productos'!A$2:H$11812,8,FALSE))</f>
        <v/>
      </c>
      <c r="J2529" s="47"/>
      <c r="K2529" s="48"/>
      <c r="L2529" s="69"/>
      <c r="M2529" s="69"/>
      <c r="N2529" s="69"/>
      <c r="O2529" s="69"/>
      <c r="P2529" s="69"/>
      <c r="Q2529" s="69"/>
      <c r="R2529" s="69"/>
      <c r="S2529" s="69"/>
      <c r="T2529" s="69"/>
      <c r="U2529" s="69"/>
      <c r="V2529" s="69"/>
      <c r="W2529" s="69"/>
      <c r="X2529" s="70"/>
      <c r="Y2529" s="69"/>
      <c r="Z2529" s="70"/>
      <c r="AA2529" s="105"/>
      <c r="AB2529" s="107"/>
      <c r="AC2529" s="106"/>
      <c r="AD2529" s="106"/>
      <c r="AE2529" s="54"/>
      <c r="AF2529" s="104"/>
      <c r="AG2529" s="94"/>
      <c r="AH2529" s="94"/>
      <c r="AI2529"/>
      <c r="AJ2529"/>
      <c r="AM2529" s="13"/>
    </row>
    <row r="2530" spans="1:39" s="8" customFormat="1" ht="24.95" customHeight="1" x14ac:dyDescent="0.25">
      <c r="A2530" s="66" t="str">
        <f t="shared" si="39"/>
        <v/>
      </c>
      <c r="B2530" s="62"/>
      <c r="C2530" s="64" t="str">
        <f>IF(B2530="","",VLOOKUP(B2530,'Base productos'!A$2:H$11812,2,FALSE))</f>
        <v/>
      </c>
      <c r="D2530" s="67" t="str">
        <f>IF(B2530="","",VLOOKUP(B2530,'Base productos'!A$2:H$11812,3,FALSE))</f>
        <v/>
      </c>
      <c r="E2530" s="63" t="str">
        <f>IF(B2530="","",VLOOKUP(B2530,'Base productos'!A$2:H$11812,4,FALSE))</f>
        <v/>
      </c>
      <c r="F2530" s="63" t="str">
        <f>IF(B2530="","",VLOOKUP(B2530,'Base productos'!A$2:H$11812,5,FALSE))</f>
        <v/>
      </c>
      <c r="G2530" s="67" t="str">
        <f>IF(B2530="","",VLOOKUP(B2530,'Base productos'!A$2:H$11812,6,FALSE))</f>
        <v/>
      </c>
      <c r="H2530" s="67" t="str">
        <f>IF(B2530="","",VLOOKUP(B2530,'Base productos'!A$2:H$11812,7,FALSE))</f>
        <v/>
      </c>
      <c r="I2530" s="67" t="str">
        <f>IF(B2530="","",VLOOKUP(B2530,'Base productos'!A$2:H$11812,8,FALSE))</f>
        <v/>
      </c>
      <c r="J2530" s="47"/>
      <c r="K2530" s="48"/>
      <c r="L2530" s="69"/>
      <c r="M2530" s="69"/>
      <c r="N2530" s="69"/>
      <c r="O2530" s="69"/>
      <c r="P2530" s="69"/>
      <c r="Q2530" s="69"/>
      <c r="R2530" s="69"/>
      <c r="S2530" s="69"/>
      <c r="T2530" s="69"/>
      <c r="U2530" s="69"/>
      <c r="V2530" s="69"/>
      <c r="W2530" s="69"/>
      <c r="X2530" s="70"/>
      <c r="Y2530" s="69"/>
      <c r="Z2530" s="70"/>
      <c r="AA2530" s="105"/>
      <c r="AB2530" s="107"/>
      <c r="AC2530" s="106"/>
      <c r="AD2530" s="106"/>
      <c r="AE2530" s="54"/>
      <c r="AF2530" s="104"/>
      <c r="AG2530" s="94"/>
      <c r="AH2530" s="94"/>
      <c r="AI2530"/>
      <c r="AJ2530"/>
      <c r="AM2530" s="13"/>
    </row>
    <row r="2531" spans="1:39" s="8" customFormat="1" ht="24.95" customHeight="1" x14ac:dyDescent="0.25">
      <c r="A2531" s="66" t="str">
        <f t="shared" si="39"/>
        <v/>
      </c>
      <c r="B2531" s="62"/>
      <c r="C2531" s="64" t="str">
        <f>IF(B2531="","",VLOOKUP(B2531,'Base productos'!A$2:H$11812,2,FALSE))</f>
        <v/>
      </c>
      <c r="D2531" s="67" t="str">
        <f>IF(B2531="","",VLOOKUP(B2531,'Base productos'!A$2:H$11812,3,FALSE))</f>
        <v/>
      </c>
      <c r="E2531" s="63" t="str">
        <f>IF(B2531="","",VLOOKUP(B2531,'Base productos'!A$2:H$11812,4,FALSE))</f>
        <v/>
      </c>
      <c r="F2531" s="63" t="str">
        <f>IF(B2531="","",VLOOKUP(B2531,'Base productos'!A$2:H$11812,5,FALSE))</f>
        <v/>
      </c>
      <c r="G2531" s="67" t="str">
        <f>IF(B2531="","",VLOOKUP(B2531,'Base productos'!A$2:H$11812,6,FALSE))</f>
        <v/>
      </c>
      <c r="H2531" s="67" t="str">
        <f>IF(B2531="","",VLOOKUP(B2531,'Base productos'!A$2:H$11812,7,FALSE))</f>
        <v/>
      </c>
      <c r="I2531" s="67" t="str">
        <f>IF(B2531="","",VLOOKUP(B2531,'Base productos'!A$2:H$11812,8,FALSE))</f>
        <v/>
      </c>
      <c r="J2531" s="47"/>
      <c r="K2531" s="48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  <c r="W2531" s="69"/>
      <c r="X2531" s="70"/>
      <c r="Y2531" s="69"/>
      <c r="Z2531" s="70"/>
      <c r="AA2531" s="105"/>
      <c r="AB2531" s="107"/>
      <c r="AC2531" s="106"/>
      <c r="AD2531" s="106"/>
      <c r="AE2531" s="54"/>
      <c r="AF2531" s="104"/>
      <c r="AG2531" s="94"/>
      <c r="AH2531" s="94"/>
      <c r="AI2531"/>
      <c r="AJ2531"/>
      <c r="AM2531" s="13"/>
    </row>
    <row r="2532" spans="1:39" s="8" customFormat="1" ht="24.95" customHeight="1" x14ac:dyDescent="0.25">
      <c r="A2532" s="66" t="str">
        <f t="shared" si="39"/>
        <v/>
      </c>
      <c r="B2532" s="62"/>
      <c r="C2532" s="64" t="str">
        <f>IF(B2532="","",VLOOKUP(B2532,'Base productos'!A$2:H$11812,2,FALSE))</f>
        <v/>
      </c>
      <c r="D2532" s="67" t="str">
        <f>IF(B2532="","",VLOOKUP(B2532,'Base productos'!A$2:H$11812,3,FALSE))</f>
        <v/>
      </c>
      <c r="E2532" s="63" t="str">
        <f>IF(B2532="","",VLOOKUP(B2532,'Base productos'!A$2:H$11812,4,FALSE))</f>
        <v/>
      </c>
      <c r="F2532" s="63" t="str">
        <f>IF(B2532="","",VLOOKUP(B2532,'Base productos'!A$2:H$11812,5,FALSE))</f>
        <v/>
      </c>
      <c r="G2532" s="67" t="str">
        <f>IF(B2532="","",VLOOKUP(B2532,'Base productos'!A$2:H$11812,6,FALSE))</f>
        <v/>
      </c>
      <c r="H2532" s="67" t="str">
        <f>IF(B2532="","",VLOOKUP(B2532,'Base productos'!A$2:H$11812,7,FALSE))</f>
        <v/>
      </c>
      <c r="I2532" s="67" t="str">
        <f>IF(B2532="","",VLOOKUP(B2532,'Base productos'!A$2:H$11812,8,FALSE))</f>
        <v/>
      </c>
      <c r="J2532" s="47"/>
      <c r="K2532" s="48"/>
      <c r="L2532" s="69"/>
      <c r="M2532" s="69"/>
      <c r="N2532" s="69"/>
      <c r="O2532" s="69"/>
      <c r="P2532" s="69"/>
      <c r="Q2532" s="69"/>
      <c r="R2532" s="69"/>
      <c r="S2532" s="69"/>
      <c r="T2532" s="69"/>
      <c r="U2532" s="69"/>
      <c r="V2532" s="69"/>
      <c r="W2532" s="69"/>
      <c r="X2532" s="70"/>
      <c r="Y2532" s="69"/>
      <c r="Z2532" s="70"/>
      <c r="AA2532" s="105"/>
      <c r="AB2532" s="107"/>
      <c r="AC2532" s="106"/>
      <c r="AD2532" s="106"/>
      <c r="AE2532" s="54"/>
      <c r="AF2532" s="104"/>
      <c r="AG2532" s="94"/>
      <c r="AH2532" s="94"/>
      <c r="AI2532"/>
      <c r="AJ2532"/>
      <c r="AM2532" s="13"/>
    </row>
    <row r="2533" spans="1:39" s="8" customFormat="1" ht="24.95" customHeight="1" x14ac:dyDescent="0.25">
      <c r="A2533" s="66" t="str">
        <f t="shared" si="39"/>
        <v/>
      </c>
      <c r="B2533" s="62"/>
      <c r="C2533" s="64" t="str">
        <f>IF(B2533="","",VLOOKUP(B2533,'Base productos'!A$2:H$11812,2,FALSE))</f>
        <v/>
      </c>
      <c r="D2533" s="67" t="str">
        <f>IF(B2533="","",VLOOKUP(B2533,'Base productos'!A$2:H$11812,3,FALSE))</f>
        <v/>
      </c>
      <c r="E2533" s="63" t="str">
        <f>IF(B2533="","",VLOOKUP(B2533,'Base productos'!A$2:H$11812,4,FALSE))</f>
        <v/>
      </c>
      <c r="F2533" s="63" t="str">
        <f>IF(B2533="","",VLOOKUP(B2533,'Base productos'!A$2:H$11812,5,FALSE))</f>
        <v/>
      </c>
      <c r="G2533" s="67" t="str">
        <f>IF(B2533="","",VLOOKUP(B2533,'Base productos'!A$2:H$11812,6,FALSE))</f>
        <v/>
      </c>
      <c r="H2533" s="67" t="str">
        <f>IF(B2533="","",VLOOKUP(B2533,'Base productos'!A$2:H$11812,7,FALSE))</f>
        <v/>
      </c>
      <c r="I2533" s="67" t="str">
        <f>IF(B2533="","",VLOOKUP(B2533,'Base productos'!A$2:H$11812,8,FALSE))</f>
        <v/>
      </c>
      <c r="J2533" s="47"/>
      <c r="K2533" s="48"/>
      <c r="L2533" s="69"/>
      <c r="M2533" s="69"/>
      <c r="N2533" s="69"/>
      <c r="O2533" s="69"/>
      <c r="P2533" s="69"/>
      <c r="Q2533" s="69"/>
      <c r="R2533" s="69"/>
      <c r="S2533" s="69"/>
      <c r="T2533" s="69"/>
      <c r="U2533" s="69"/>
      <c r="V2533" s="69"/>
      <c r="W2533" s="69"/>
      <c r="X2533" s="70"/>
      <c r="Y2533" s="69"/>
      <c r="Z2533" s="70"/>
      <c r="AA2533" s="105"/>
      <c r="AB2533" s="107"/>
      <c r="AC2533" s="106"/>
      <c r="AD2533" s="106"/>
      <c r="AE2533" s="54"/>
      <c r="AF2533" s="104"/>
      <c r="AG2533" s="94"/>
      <c r="AH2533" s="94"/>
      <c r="AI2533"/>
      <c r="AJ2533"/>
      <c r="AM2533" s="13"/>
    </row>
    <row r="2534" spans="1:39" s="8" customFormat="1" ht="24.95" customHeight="1" x14ac:dyDescent="0.25">
      <c r="A2534" s="66" t="str">
        <f t="shared" si="39"/>
        <v/>
      </c>
      <c r="B2534" s="62"/>
      <c r="C2534" s="64" t="str">
        <f>IF(B2534="","",VLOOKUP(B2534,'Base productos'!A$2:H$11812,2,FALSE))</f>
        <v/>
      </c>
      <c r="D2534" s="67" t="str">
        <f>IF(B2534="","",VLOOKUP(B2534,'Base productos'!A$2:H$11812,3,FALSE))</f>
        <v/>
      </c>
      <c r="E2534" s="63" t="str">
        <f>IF(B2534="","",VLOOKUP(B2534,'Base productos'!A$2:H$11812,4,FALSE))</f>
        <v/>
      </c>
      <c r="F2534" s="63" t="str">
        <f>IF(B2534="","",VLOOKUP(B2534,'Base productos'!A$2:H$11812,5,FALSE))</f>
        <v/>
      </c>
      <c r="G2534" s="67" t="str">
        <f>IF(B2534="","",VLOOKUP(B2534,'Base productos'!A$2:H$11812,6,FALSE))</f>
        <v/>
      </c>
      <c r="H2534" s="67" t="str">
        <f>IF(B2534="","",VLOOKUP(B2534,'Base productos'!A$2:H$11812,7,FALSE))</f>
        <v/>
      </c>
      <c r="I2534" s="67" t="str">
        <f>IF(B2534="","",VLOOKUP(B2534,'Base productos'!A$2:H$11812,8,FALSE))</f>
        <v/>
      </c>
      <c r="J2534" s="47"/>
      <c r="K2534" s="48"/>
      <c r="L2534" s="69"/>
      <c r="M2534" s="69"/>
      <c r="N2534" s="69"/>
      <c r="O2534" s="69"/>
      <c r="P2534" s="69"/>
      <c r="Q2534" s="69"/>
      <c r="R2534" s="69"/>
      <c r="S2534" s="69"/>
      <c r="T2534" s="69"/>
      <c r="U2534" s="69"/>
      <c r="V2534" s="69"/>
      <c r="W2534" s="69"/>
      <c r="X2534" s="70"/>
      <c r="Y2534" s="69"/>
      <c r="Z2534" s="70"/>
      <c r="AA2534" s="105"/>
      <c r="AB2534" s="107"/>
      <c r="AC2534" s="106"/>
      <c r="AD2534" s="106"/>
      <c r="AE2534" s="54"/>
      <c r="AF2534" s="104"/>
      <c r="AG2534" s="94"/>
      <c r="AH2534" s="94"/>
      <c r="AI2534"/>
      <c r="AJ2534"/>
      <c r="AM2534" s="13"/>
    </row>
    <row r="2535" spans="1:39" s="8" customFormat="1" ht="24.95" customHeight="1" x14ac:dyDescent="0.25">
      <c r="A2535" s="66" t="str">
        <f t="shared" si="39"/>
        <v/>
      </c>
      <c r="B2535" s="62"/>
      <c r="C2535" s="64" t="str">
        <f>IF(B2535="","",VLOOKUP(B2535,'Base productos'!A$2:H$11812,2,FALSE))</f>
        <v/>
      </c>
      <c r="D2535" s="67" t="str">
        <f>IF(B2535="","",VLOOKUP(B2535,'Base productos'!A$2:H$11812,3,FALSE))</f>
        <v/>
      </c>
      <c r="E2535" s="63" t="str">
        <f>IF(B2535="","",VLOOKUP(B2535,'Base productos'!A$2:H$11812,4,FALSE))</f>
        <v/>
      </c>
      <c r="F2535" s="63" t="str">
        <f>IF(B2535="","",VLOOKUP(B2535,'Base productos'!A$2:H$11812,5,FALSE))</f>
        <v/>
      </c>
      <c r="G2535" s="67" t="str">
        <f>IF(B2535="","",VLOOKUP(B2535,'Base productos'!A$2:H$11812,6,FALSE))</f>
        <v/>
      </c>
      <c r="H2535" s="67" t="str">
        <f>IF(B2535="","",VLOOKUP(B2535,'Base productos'!A$2:H$11812,7,FALSE))</f>
        <v/>
      </c>
      <c r="I2535" s="67" t="str">
        <f>IF(B2535="","",VLOOKUP(B2535,'Base productos'!A$2:H$11812,8,FALSE))</f>
        <v/>
      </c>
      <c r="J2535" s="47"/>
      <c r="K2535" s="48"/>
      <c r="L2535" s="69"/>
      <c r="M2535" s="69"/>
      <c r="N2535" s="69"/>
      <c r="O2535" s="69"/>
      <c r="P2535" s="69"/>
      <c r="Q2535" s="69"/>
      <c r="R2535" s="69"/>
      <c r="S2535" s="69"/>
      <c r="T2535" s="69"/>
      <c r="U2535" s="69"/>
      <c r="V2535" s="69"/>
      <c r="W2535" s="69"/>
      <c r="X2535" s="70"/>
      <c r="Y2535" s="69"/>
      <c r="Z2535" s="70"/>
      <c r="AA2535" s="105"/>
      <c r="AB2535" s="107"/>
      <c r="AC2535" s="106"/>
      <c r="AD2535" s="106"/>
      <c r="AE2535" s="54"/>
      <c r="AF2535" s="104"/>
      <c r="AG2535" s="94"/>
      <c r="AH2535" s="94"/>
      <c r="AI2535"/>
      <c r="AJ2535"/>
      <c r="AM2535" s="13"/>
    </row>
    <row r="2536" spans="1:39" s="8" customFormat="1" ht="24.95" customHeight="1" x14ac:dyDescent="0.25">
      <c r="A2536" s="66" t="str">
        <f t="shared" si="39"/>
        <v/>
      </c>
      <c r="B2536" s="62"/>
      <c r="C2536" s="64" t="str">
        <f>IF(B2536="","",VLOOKUP(B2536,'Base productos'!A$2:H$11812,2,FALSE))</f>
        <v/>
      </c>
      <c r="D2536" s="67" t="str">
        <f>IF(B2536="","",VLOOKUP(B2536,'Base productos'!A$2:H$11812,3,FALSE))</f>
        <v/>
      </c>
      <c r="E2536" s="63" t="str">
        <f>IF(B2536="","",VLOOKUP(B2536,'Base productos'!A$2:H$11812,4,FALSE))</f>
        <v/>
      </c>
      <c r="F2536" s="63" t="str">
        <f>IF(B2536="","",VLOOKUP(B2536,'Base productos'!A$2:H$11812,5,FALSE))</f>
        <v/>
      </c>
      <c r="G2536" s="67" t="str">
        <f>IF(B2536="","",VLOOKUP(B2536,'Base productos'!A$2:H$11812,6,FALSE))</f>
        <v/>
      </c>
      <c r="H2536" s="67" t="str">
        <f>IF(B2536="","",VLOOKUP(B2536,'Base productos'!A$2:H$11812,7,FALSE))</f>
        <v/>
      </c>
      <c r="I2536" s="67" t="str">
        <f>IF(B2536="","",VLOOKUP(B2536,'Base productos'!A$2:H$11812,8,FALSE))</f>
        <v/>
      </c>
      <c r="J2536" s="47"/>
      <c r="K2536" s="48"/>
      <c r="L2536" s="69"/>
      <c r="M2536" s="69"/>
      <c r="N2536" s="69"/>
      <c r="O2536" s="69"/>
      <c r="P2536" s="69"/>
      <c r="Q2536" s="69"/>
      <c r="R2536" s="69"/>
      <c r="S2536" s="69"/>
      <c r="T2536" s="69"/>
      <c r="U2536" s="69"/>
      <c r="V2536" s="69"/>
      <c r="W2536" s="69"/>
      <c r="X2536" s="70"/>
      <c r="Y2536" s="69"/>
      <c r="Z2536" s="70"/>
      <c r="AA2536" s="105"/>
      <c r="AB2536" s="107"/>
      <c r="AC2536" s="106"/>
      <c r="AD2536" s="106"/>
      <c r="AE2536" s="54"/>
      <c r="AF2536" s="104"/>
      <c r="AG2536" s="94"/>
      <c r="AH2536" s="94"/>
      <c r="AI2536"/>
      <c r="AJ2536"/>
      <c r="AM2536" s="13"/>
    </row>
    <row r="2537" spans="1:39" s="8" customFormat="1" ht="24.95" customHeight="1" x14ac:dyDescent="0.25">
      <c r="A2537" s="66" t="str">
        <f t="shared" si="39"/>
        <v/>
      </c>
      <c r="B2537" s="62"/>
      <c r="C2537" s="64" t="str">
        <f>IF(B2537="","",VLOOKUP(B2537,'Base productos'!A$2:H$11812,2,FALSE))</f>
        <v/>
      </c>
      <c r="D2537" s="67" t="str">
        <f>IF(B2537="","",VLOOKUP(B2537,'Base productos'!A$2:H$11812,3,FALSE))</f>
        <v/>
      </c>
      <c r="E2537" s="63" t="str">
        <f>IF(B2537="","",VLOOKUP(B2537,'Base productos'!A$2:H$11812,4,FALSE))</f>
        <v/>
      </c>
      <c r="F2537" s="63" t="str">
        <f>IF(B2537="","",VLOOKUP(B2537,'Base productos'!A$2:H$11812,5,FALSE))</f>
        <v/>
      </c>
      <c r="G2537" s="67" t="str">
        <f>IF(B2537="","",VLOOKUP(B2537,'Base productos'!A$2:H$11812,6,FALSE))</f>
        <v/>
      </c>
      <c r="H2537" s="67" t="str">
        <f>IF(B2537="","",VLOOKUP(B2537,'Base productos'!A$2:H$11812,7,FALSE))</f>
        <v/>
      </c>
      <c r="I2537" s="67" t="str">
        <f>IF(B2537="","",VLOOKUP(B2537,'Base productos'!A$2:H$11812,8,FALSE))</f>
        <v/>
      </c>
      <c r="J2537" s="47"/>
      <c r="K2537" s="48"/>
      <c r="L2537" s="69"/>
      <c r="M2537" s="69"/>
      <c r="N2537" s="69"/>
      <c r="O2537" s="69"/>
      <c r="P2537" s="69"/>
      <c r="Q2537" s="69"/>
      <c r="R2537" s="69"/>
      <c r="S2537" s="69"/>
      <c r="T2537" s="69"/>
      <c r="U2537" s="69"/>
      <c r="V2537" s="69"/>
      <c r="W2537" s="69"/>
      <c r="X2537" s="70"/>
      <c r="Y2537" s="69"/>
      <c r="Z2537" s="70"/>
      <c r="AA2537" s="105"/>
      <c r="AB2537" s="107"/>
      <c r="AC2537" s="106"/>
      <c r="AD2537" s="106"/>
      <c r="AE2537" s="54"/>
      <c r="AF2537" s="104"/>
      <c r="AG2537" s="94"/>
      <c r="AH2537" s="94"/>
      <c r="AI2537"/>
      <c r="AJ2537"/>
      <c r="AM2537" s="13"/>
    </row>
    <row r="2538" spans="1:39" s="8" customFormat="1" ht="24.95" customHeight="1" x14ac:dyDescent="0.25">
      <c r="A2538" s="66" t="str">
        <f t="shared" si="39"/>
        <v/>
      </c>
      <c r="B2538" s="62"/>
      <c r="C2538" s="64" t="str">
        <f>IF(B2538="","",VLOOKUP(B2538,'Base productos'!A$2:H$11812,2,FALSE))</f>
        <v/>
      </c>
      <c r="D2538" s="67" t="str">
        <f>IF(B2538="","",VLOOKUP(B2538,'Base productos'!A$2:H$11812,3,FALSE))</f>
        <v/>
      </c>
      <c r="E2538" s="63" t="str">
        <f>IF(B2538="","",VLOOKUP(B2538,'Base productos'!A$2:H$11812,4,FALSE))</f>
        <v/>
      </c>
      <c r="F2538" s="63" t="str">
        <f>IF(B2538="","",VLOOKUP(B2538,'Base productos'!A$2:H$11812,5,FALSE))</f>
        <v/>
      </c>
      <c r="G2538" s="67" t="str">
        <f>IF(B2538="","",VLOOKUP(B2538,'Base productos'!A$2:H$11812,6,FALSE))</f>
        <v/>
      </c>
      <c r="H2538" s="67" t="str">
        <f>IF(B2538="","",VLOOKUP(B2538,'Base productos'!A$2:H$11812,7,FALSE))</f>
        <v/>
      </c>
      <c r="I2538" s="67" t="str">
        <f>IF(B2538="","",VLOOKUP(B2538,'Base productos'!A$2:H$11812,8,FALSE))</f>
        <v/>
      </c>
      <c r="J2538" s="47"/>
      <c r="K2538" s="48"/>
      <c r="L2538" s="69"/>
      <c r="M2538" s="69"/>
      <c r="N2538" s="69"/>
      <c r="O2538" s="69"/>
      <c r="P2538" s="69"/>
      <c r="Q2538" s="69"/>
      <c r="R2538" s="69"/>
      <c r="S2538" s="69"/>
      <c r="T2538" s="69"/>
      <c r="U2538" s="69"/>
      <c r="V2538" s="69"/>
      <c r="W2538" s="69"/>
      <c r="X2538" s="70"/>
      <c r="Y2538" s="69"/>
      <c r="Z2538" s="70"/>
      <c r="AA2538" s="105"/>
      <c r="AB2538" s="107"/>
      <c r="AC2538" s="106"/>
      <c r="AD2538" s="106"/>
      <c r="AE2538" s="54"/>
      <c r="AF2538" s="104"/>
      <c r="AG2538" s="94"/>
      <c r="AH2538" s="94"/>
      <c r="AI2538"/>
      <c r="AJ2538"/>
      <c r="AM2538" s="13"/>
    </row>
    <row r="2539" spans="1:39" s="8" customFormat="1" ht="24.95" customHeight="1" x14ac:dyDescent="0.25">
      <c r="A2539" s="66" t="str">
        <f t="shared" si="39"/>
        <v/>
      </c>
      <c r="B2539" s="62"/>
      <c r="C2539" s="64" t="str">
        <f>IF(B2539="","",VLOOKUP(B2539,'Base productos'!A$2:H$11812,2,FALSE))</f>
        <v/>
      </c>
      <c r="D2539" s="67" t="str">
        <f>IF(B2539="","",VLOOKUP(B2539,'Base productos'!A$2:H$11812,3,FALSE))</f>
        <v/>
      </c>
      <c r="E2539" s="63" t="str">
        <f>IF(B2539="","",VLOOKUP(B2539,'Base productos'!A$2:H$11812,4,FALSE))</f>
        <v/>
      </c>
      <c r="F2539" s="63" t="str">
        <f>IF(B2539="","",VLOOKUP(B2539,'Base productos'!A$2:H$11812,5,FALSE))</f>
        <v/>
      </c>
      <c r="G2539" s="67" t="str">
        <f>IF(B2539="","",VLOOKUP(B2539,'Base productos'!A$2:H$11812,6,FALSE))</f>
        <v/>
      </c>
      <c r="H2539" s="67" t="str">
        <f>IF(B2539="","",VLOOKUP(B2539,'Base productos'!A$2:H$11812,7,FALSE))</f>
        <v/>
      </c>
      <c r="I2539" s="67" t="str">
        <f>IF(B2539="","",VLOOKUP(B2539,'Base productos'!A$2:H$11812,8,FALSE))</f>
        <v/>
      </c>
      <c r="J2539" s="47"/>
      <c r="K2539" s="48"/>
      <c r="L2539" s="69"/>
      <c r="M2539" s="69"/>
      <c r="N2539" s="69"/>
      <c r="O2539" s="69"/>
      <c r="P2539" s="69"/>
      <c r="Q2539" s="69"/>
      <c r="R2539" s="69"/>
      <c r="S2539" s="69"/>
      <c r="T2539" s="69"/>
      <c r="U2539" s="69"/>
      <c r="V2539" s="69"/>
      <c r="W2539" s="69"/>
      <c r="X2539" s="70"/>
      <c r="Y2539" s="69"/>
      <c r="Z2539" s="70"/>
      <c r="AA2539" s="105"/>
      <c r="AB2539" s="107"/>
      <c r="AC2539" s="106"/>
      <c r="AD2539" s="106"/>
      <c r="AE2539" s="54"/>
      <c r="AF2539" s="104"/>
      <c r="AG2539" s="94"/>
      <c r="AH2539" s="94"/>
      <c r="AI2539"/>
      <c r="AJ2539"/>
      <c r="AM2539" s="13"/>
    </row>
    <row r="2540" spans="1:39" s="8" customFormat="1" ht="24.95" customHeight="1" x14ac:dyDescent="0.25">
      <c r="A2540" s="66" t="str">
        <f t="shared" si="39"/>
        <v/>
      </c>
      <c r="B2540" s="62"/>
      <c r="C2540" s="64" t="str">
        <f>IF(B2540="","",VLOOKUP(B2540,'Base productos'!A$2:H$11812,2,FALSE))</f>
        <v/>
      </c>
      <c r="D2540" s="67" t="str">
        <f>IF(B2540="","",VLOOKUP(B2540,'Base productos'!A$2:H$11812,3,FALSE))</f>
        <v/>
      </c>
      <c r="E2540" s="63" t="str">
        <f>IF(B2540="","",VLOOKUP(B2540,'Base productos'!A$2:H$11812,4,FALSE))</f>
        <v/>
      </c>
      <c r="F2540" s="63" t="str">
        <f>IF(B2540="","",VLOOKUP(B2540,'Base productos'!A$2:H$11812,5,FALSE))</f>
        <v/>
      </c>
      <c r="G2540" s="67" t="str">
        <f>IF(B2540="","",VLOOKUP(B2540,'Base productos'!A$2:H$11812,6,FALSE))</f>
        <v/>
      </c>
      <c r="H2540" s="67" t="str">
        <f>IF(B2540="","",VLOOKUP(B2540,'Base productos'!A$2:H$11812,7,FALSE))</f>
        <v/>
      </c>
      <c r="I2540" s="67" t="str">
        <f>IF(B2540="","",VLOOKUP(B2540,'Base productos'!A$2:H$11812,8,FALSE))</f>
        <v/>
      </c>
      <c r="J2540" s="47"/>
      <c r="K2540" s="48"/>
      <c r="L2540" s="69"/>
      <c r="M2540" s="69"/>
      <c r="N2540" s="69"/>
      <c r="O2540" s="69"/>
      <c r="P2540" s="69"/>
      <c r="Q2540" s="69"/>
      <c r="R2540" s="69"/>
      <c r="S2540" s="69"/>
      <c r="T2540" s="69"/>
      <c r="U2540" s="69"/>
      <c r="V2540" s="69"/>
      <c r="W2540" s="69"/>
      <c r="X2540" s="70"/>
      <c r="Y2540" s="69"/>
      <c r="Z2540" s="70"/>
      <c r="AA2540" s="105"/>
      <c r="AB2540" s="107"/>
      <c r="AC2540" s="106"/>
      <c r="AD2540" s="106"/>
      <c r="AE2540" s="54"/>
      <c r="AF2540" s="104"/>
      <c r="AG2540" s="94"/>
      <c r="AH2540" s="94"/>
      <c r="AI2540"/>
      <c r="AJ2540"/>
      <c r="AM2540" s="13"/>
    </row>
    <row r="2541" spans="1:39" s="8" customFormat="1" ht="24.95" customHeight="1" x14ac:dyDescent="0.25">
      <c r="A2541" s="66" t="str">
        <f t="shared" si="39"/>
        <v/>
      </c>
      <c r="B2541" s="62"/>
      <c r="C2541" s="64" t="str">
        <f>IF(B2541="","",VLOOKUP(B2541,'Base productos'!A$2:H$11812,2,FALSE))</f>
        <v/>
      </c>
      <c r="D2541" s="67" t="str">
        <f>IF(B2541="","",VLOOKUP(B2541,'Base productos'!A$2:H$11812,3,FALSE))</f>
        <v/>
      </c>
      <c r="E2541" s="63" t="str">
        <f>IF(B2541="","",VLOOKUP(B2541,'Base productos'!A$2:H$11812,4,FALSE))</f>
        <v/>
      </c>
      <c r="F2541" s="63" t="str">
        <f>IF(B2541="","",VLOOKUP(B2541,'Base productos'!A$2:H$11812,5,FALSE))</f>
        <v/>
      </c>
      <c r="G2541" s="67" t="str">
        <f>IF(B2541="","",VLOOKUP(B2541,'Base productos'!A$2:H$11812,6,FALSE))</f>
        <v/>
      </c>
      <c r="H2541" s="67" t="str">
        <f>IF(B2541="","",VLOOKUP(B2541,'Base productos'!A$2:H$11812,7,FALSE))</f>
        <v/>
      </c>
      <c r="I2541" s="67" t="str">
        <f>IF(B2541="","",VLOOKUP(B2541,'Base productos'!A$2:H$11812,8,FALSE))</f>
        <v/>
      </c>
      <c r="J2541" s="47"/>
      <c r="K2541" s="48"/>
      <c r="L2541" s="69"/>
      <c r="M2541" s="69"/>
      <c r="N2541" s="69"/>
      <c r="O2541" s="69"/>
      <c r="P2541" s="69"/>
      <c r="Q2541" s="69"/>
      <c r="R2541" s="69"/>
      <c r="S2541" s="69"/>
      <c r="T2541" s="69"/>
      <c r="U2541" s="69"/>
      <c r="V2541" s="69"/>
      <c r="W2541" s="69"/>
      <c r="X2541" s="70"/>
      <c r="Y2541" s="69"/>
      <c r="Z2541" s="70"/>
      <c r="AA2541" s="105"/>
      <c r="AB2541" s="107"/>
      <c r="AC2541" s="106"/>
      <c r="AD2541" s="106"/>
      <c r="AE2541" s="54"/>
      <c r="AF2541" s="104"/>
      <c r="AG2541" s="94"/>
      <c r="AH2541" s="94"/>
      <c r="AI2541"/>
      <c r="AJ2541"/>
      <c r="AM2541" s="13"/>
    </row>
    <row r="2542" spans="1:39" s="8" customFormat="1" ht="24.95" customHeight="1" x14ac:dyDescent="0.25">
      <c r="A2542" s="66" t="str">
        <f t="shared" si="39"/>
        <v/>
      </c>
      <c r="B2542" s="62"/>
      <c r="C2542" s="64" t="str">
        <f>IF(B2542="","",VLOOKUP(B2542,'Base productos'!A$2:H$11812,2,FALSE))</f>
        <v/>
      </c>
      <c r="D2542" s="67" t="str">
        <f>IF(B2542="","",VLOOKUP(B2542,'Base productos'!A$2:H$11812,3,FALSE))</f>
        <v/>
      </c>
      <c r="E2542" s="63" t="str">
        <f>IF(B2542="","",VLOOKUP(B2542,'Base productos'!A$2:H$11812,4,FALSE))</f>
        <v/>
      </c>
      <c r="F2542" s="63" t="str">
        <f>IF(B2542="","",VLOOKUP(B2542,'Base productos'!A$2:H$11812,5,FALSE))</f>
        <v/>
      </c>
      <c r="G2542" s="67" t="str">
        <f>IF(B2542="","",VLOOKUP(B2542,'Base productos'!A$2:H$11812,6,FALSE))</f>
        <v/>
      </c>
      <c r="H2542" s="67" t="str">
        <f>IF(B2542="","",VLOOKUP(B2542,'Base productos'!A$2:H$11812,7,FALSE))</f>
        <v/>
      </c>
      <c r="I2542" s="67" t="str">
        <f>IF(B2542="","",VLOOKUP(B2542,'Base productos'!A$2:H$11812,8,FALSE))</f>
        <v/>
      </c>
      <c r="J2542" s="47"/>
      <c r="K2542" s="48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  <c r="W2542" s="69"/>
      <c r="X2542" s="70"/>
      <c r="Y2542" s="69"/>
      <c r="Z2542" s="70"/>
      <c r="AA2542" s="105"/>
      <c r="AB2542" s="107"/>
      <c r="AC2542" s="106"/>
      <c r="AD2542" s="106"/>
      <c r="AE2542" s="54"/>
      <c r="AF2542" s="104"/>
      <c r="AG2542" s="94"/>
      <c r="AH2542" s="94"/>
      <c r="AI2542"/>
      <c r="AJ2542"/>
      <c r="AM2542" s="13"/>
    </row>
    <row r="2543" spans="1:39" s="8" customFormat="1" ht="24.95" customHeight="1" x14ac:dyDescent="0.25">
      <c r="A2543" s="66" t="str">
        <f t="shared" si="39"/>
        <v/>
      </c>
      <c r="B2543" s="62"/>
      <c r="C2543" s="64" t="str">
        <f>IF(B2543="","",VLOOKUP(B2543,'Base productos'!A$2:H$11812,2,FALSE))</f>
        <v/>
      </c>
      <c r="D2543" s="67" t="str">
        <f>IF(B2543="","",VLOOKUP(B2543,'Base productos'!A$2:H$11812,3,FALSE))</f>
        <v/>
      </c>
      <c r="E2543" s="63" t="str">
        <f>IF(B2543="","",VLOOKUP(B2543,'Base productos'!A$2:H$11812,4,FALSE))</f>
        <v/>
      </c>
      <c r="F2543" s="63" t="str">
        <f>IF(B2543="","",VLOOKUP(B2543,'Base productos'!A$2:H$11812,5,FALSE))</f>
        <v/>
      </c>
      <c r="G2543" s="67" t="str">
        <f>IF(B2543="","",VLOOKUP(B2543,'Base productos'!A$2:H$11812,6,FALSE))</f>
        <v/>
      </c>
      <c r="H2543" s="67" t="str">
        <f>IF(B2543="","",VLOOKUP(B2543,'Base productos'!A$2:H$11812,7,FALSE))</f>
        <v/>
      </c>
      <c r="I2543" s="67" t="str">
        <f>IF(B2543="","",VLOOKUP(B2543,'Base productos'!A$2:H$11812,8,FALSE))</f>
        <v/>
      </c>
      <c r="J2543" s="47"/>
      <c r="K2543" s="48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69"/>
      <c r="W2543" s="69"/>
      <c r="X2543" s="70"/>
      <c r="Y2543" s="69"/>
      <c r="Z2543" s="70"/>
      <c r="AA2543" s="105"/>
      <c r="AB2543" s="107"/>
      <c r="AC2543" s="106"/>
      <c r="AD2543" s="106"/>
      <c r="AE2543" s="54"/>
      <c r="AF2543" s="104"/>
      <c r="AG2543" s="94"/>
      <c r="AH2543" s="94"/>
      <c r="AI2543"/>
      <c r="AJ2543"/>
      <c r="AM2543" s="13"/>
    </row>
    <row r="2544" spans="1:39" s="8" customFormat="1" ht="24.95" customHeight="1" x14ac:dyDescent="0.25">
      <c r="A2544" s="66" t="str">
        <f t="shared" si="39"/>
        <v/>
      </c>
      <c r="B2544" s="62"/>
      <c r="C2544" s="64" t="str">
        <f>IF(B2544="","",VLOOKUP(B2544,'Base productos'!A$2:H$11812,2,FALSE))</f>
        <v/>
      </c>
      <c r="D2544" s="67" t="str">
        <f>IF(B2544="","",VLOOKUP(B2544,'Base productos'!A$2:H$11812,3,FALSE))</f>
        <v/>
      </c>
      <c r="E2544" s="63" t="str">
        <f>IF(B2544="","",VLOOKUP(B2544,'Base productos'!A$2:H$11812,4,FALSE))</f>
        <v/>
      </c>
      <c r="F2544" s="63" t="str">
        <f>IF(B2544="","",VLOOKUP(B2544,'Base productos'!A$2:H$11812,5,FALSE))</f>
        <v/>
      </c>
      <c r="G2544" s="67" t="str">
        <f>IF(B2544="","",VLOOKUP(B2544,'Base productos'!A$2:H$11812,6,FALSE))</f>
        <v/>
      </c>
      <c r="H2544" s="67" t="str">
        <f>IF(B2544="","",VLOOKUP(B2544,'Base productos'!A$2:H$11812,7,FALSE))</f>
        <v/>
      </c>
      <c r="I2544" s="67" t="str">
        <f>IF(B2544="","",VLOOKUP(B2544,'Base productos'!A$2:H$11812,8,FALSE))</f>
        <v/>
      </c>
      <c r="J2544" s="47"/>
      <c r="K2544" s="48"/>
      <c r="L2544" s="69"/>
      <c r="M2544" s="69"/>
      <c r="N2544" s="69"/>
      <c r="O2544" s="69"/>
      <c r="P2544" s="69"/>
      <c r="Q2544" s="69"/>
      <c r="R2544" s="69"/>
      <c r="S2544" s="69"/>
      <c r="T2544" s="69"/>
      <c r="U2544" s="69"/>
      <c r="V2544" s="69"/>
      <c r="W2544" s="69"/>
      <c r="X2544" s="70"/>
      <c r="Y2544" s="69"/>
      <c r="Z2544" s="70"/>
      <c r="AA2544" s="105"/>
      <c r="AB2544" s="107"/>
      <c r="AC2544" s="106"/>
      <c r="AD2544" s="106"/>
      <c r="AE2544" s="54"/>
      <c r="AF2544" s="104"/>
      <c r="AG2544" s="94"/>
      <c r="AH2544" s="94"/>
      <c r="AI2544"/>
      <c r="AJ2544"/>
      <c r="AM2544" s="13"/>
    </row>
    <row r="2545" spans="1:39" s="8" customFormat="1" ht="24.95" customHeight="1" x14ac:dyDescent="0.25">
      <c r="A2545" s="66" t="str">
        <f t="shared" si="39"/>
        <v/>
      </c>
      <c r="B2545" s="62"/>
      <c r="C2545" s="64" t="str">
        <f>IF(B2545="","",VLOOKUP(B2545,'Base productos'!A$2:H$11812,2,FALSE))</f>
        <v/>
      </c>
      <c r="D2545" s="67" t="str">
        <f>IF(B2545="","",VLOOKUP(B2545,'Base productos'!A$2:H$11812,3,FALSE))</f>
        <v/>
      </c>
      <c r="E2545" s="63" t="str">
        <f>IF(B2545="","",VLOOKUP(B2545,'Base productos'!A$2:H$11812,4,FALSE))</f>
        <v/>
      </c>
      <c r="F2545" s="63" t="str">
        <f>IF(B2545="","",VLOOKUP(B2545,'Base productos'!A$2:H$11812,5,FALSE))</f>
        <v/>
      </c>
      <c r="G2545" s="67" t="str">
        <f>IF(B2545="","",VLOOKUP(B2545,'Base productos'!A$2:H$11812,6,FALSE))</f>
        <v/>
      </c>
      <c r="H2545" s="67" t="str">
        <f>IF(B2545="","",VLOOKUP(B2545,'Base productos'!A$2:H$11812,7,FALSE))</f>
        <v/>
      </c>
      <c r="I2545" s="67" t="str">
        <f>IF(B2545="","",VLOOKUP(B2545,'Base productos'!A$2:H$11812,8,FALSE))</f>
        <v/>
      </c>
      <c r="J2545" s="47"/>
      <c r="K2545" s="48"/>
      <c r="L2545" s="69"/>
      <c r="M2545" s="69"/>
      <c r="N2545" s="69"/>
      <c r="O2545" s="69"/>
      <c r="P2545" s="69"/>
      <c r="Q2545" s="69"/>
      <c r="R2545" s="69"/>
      <c r="S2545" s="69"/>
      <c r="T2545" s="69"/>
      <c r="U2545" s="69"/>
      <c r="V2545" s="69"/>
      <c r="W2545" s="69"/>
      <c r="X2545" s="70"/>
      <c r="Y2545" s="69"/>
      <c r="Z2545" s="70"/>
      <c r="AA2545" s="105"/>
      <c r="AB2545" s="107"/>
      <c r="AC2545" s="106"/>
      <c r="AD2545" s="106"/>
      <c r="AE2545" s="54"/>
      <c r="AF2545" s="104"/>
      <c r="AG2545" s="94"/>
      <c r="AH2545" s="94"/>
      <c r="AI2545"/>
      <c r="AJ2545"/>
      <c r="AM2545" s="13"/>
    </row>
    <row r="2546" spans="1:39" s="8" customFormat="1" ht="24.95" customHeight="1" x14ac:dyDescent="0.25">
      <c r="A2546" s="66" t="str">
        <f t="shared" si="39"/>
        <v/>
      </c>
      <c r="B2546" s="62"/>
      <c r="C2546" s="64" t="str">
        <f>IF(B2546="","",VLOOKUP(B2546,'Base productos'!A$2:H$11812,2,FALSE))</f>
        <v/>
      </c>
      <c r="D2546" s="67" t="str">
        <f>IF(B2546="","",VLOOKUP(B2546,'Base productos'!A$2:H$11812,3,FALSE))</f>
        <v/>
      </c>
      <c r="E2546" s="63" t="str">
        <f>IF(B2546="","",VLOOKUP(B2546,'Base productos'!A$2:H$11812,4,FALSE))</f>
        <v/>
      </c>
      <c r="F2546" s="63" t="str">
        <f>IF(B2546="","",VLOOKUP(B2546,'Base productos'!A$2:H$11812,5,FALSE))</f>
        <v/>
      </c>
      <c r="G2546" s="67" t="str">
        <f>IF(B2546="","",VLOOKUP(B2546,'Base productos'!A$2:H$11812,6,FALSE))</f>
        <v/>
      </c>
      <c r="H2546" s="67" t="str">
        <f>IF(B2546="","",VLOOKUP(B2546,'Base productos'!A$2:H$11812,7,FALSE))</f>
        <v/>
      </c>
      <c r="I2546" s="67" t="str">
        <f>IF(B2546="","",VLOOKUP(B2546,'Base productos'!A$2:H$11812,8,FALSE))</f>
        <v/>
      </c>
      <c r="J2546" s="47"/>
      <c r="K2546" s="48"/>
      <c r="L2546" s="69"/>
      <c r="M2546" s="69"/>
      <c r="N2546" s="69"/>
      <c r="O2546" s="69"/>
      <c r="P2546" s="69"/>
      <c r="Q2546" s="69"/>
      <c r="R2546" s="69"/>
      <c r="S2546" s="69"/>
      <c r="T2546" s="69"/>
      <c r="U2546" s="69"/>
      <c r="V2546" s="69"/>
      <c r="W2546" s="69"/>
      <c r="X2546" s="70"/>
      <c r="Y2546" s="69"/>
      <c r="Z2546" s="70"/>
      <c r="AA2546" s="105"/>
      <c r="AB2546" s="107"/>
      <c r="AC2546" s="106"/>
      <c r="AD2546" s="106"/>
      <c r="AE2546" s="54"/>
      <c r="AF2546" s="104"/>
      <c r="AG2546" s="94"/>
      <c r="AH2546" s="94"/>
      <c r="AI2546"/>
      <c r="AJ2546"/>
      <c r="AM2546" s="13"/>
    </row>
    <row r="2547" spans="1:39" s="8" customFormat="1" ht="24.95" customHeight="1" x14ac:dyDescent="0.25">
      <c r="A2547" s="66" t="str">
        <f t="shared" si="39"/>
        <v/>
      </c>
      <c r="B2547" s="62"/>
      <c r="C2547" s="64" t="str">
        <f>IF(B2547="","",VLOOKUP(B2547,'Base productos'!A$2:H$11812,2,FALSE))</f>
        <v/>
      </c>
      <c r="D2547" s="67" t="str">
        <f>IF(B2547="","",VLOOKUP(B2547,'Base productos'!A$2:H$11812,3,FALSE))</f>
        <v/>
      </c>
      <c r="E2547" s="63" t="str">
        <f>IF(B2547="","",VLOOKUP(B2547,'Base productos'!A$2:H$11812,4,FALSE))</f>
        <v/>
      </c>
      <c r="F2547" s="63" t="str">
        <f>IF(B2547="","",VLOOKUP(B2547,'Base productos'!A$2:H$11812,5,FALSE))</f>
        <v/>
      </c>
      <c r="G2547" s="67" t="str">
        <f>IF(B2547="","",VLOOKUP(B2547,'Base productos'!A$2:H$11812,6,FALSE))</f>
        <v/>
      </c>
      <c r="H2547" s="67" t="str">
        <f>IF(B2547="","",VLOOKUP(B2547,'Base productos'!A$2:H$11812,7,FALSE))</f>
        <v/>
      </c>
      <c r="I2547" s="67" t="str">
        <f>IF(B2547="","",VLOOKUP(B2547,'Base productos'!A$2:H$11812,8,FALSE))</f>
        <v/>
      </c>
      <c r="J2547" s="47"/>
      <c r="K2547" s="48"/>
      <c r="L2547" s="69"/>
      <c r="M2547" s="69"/>
      <c r="N2547" s="69"/>
      <c r="O2547" s="69"/>
      <c r="P2547" s="69"/>
      <c r="Q2547" s="69"/>
      <c r="R2547" s="69"/>
      <c r="S2547" s="69"/>
      <c r="T2547" s="69"/>
      <c r="U2547" s="69"/>
      <c r="V2547" s="69"/>
      <c r="W2547" s="69"/>
      <c r="X2547" s="70"/>
      <c r="Y2547" s="69"/>
      <c r="Z2547" s="70"/>
      <c r="AA2547" s="105"/>
      <c r="AB2547" s="107"/>
      <c r="AC2547" s="106"/>
      <c r="AD2547" s="106"/>
      <c r="AE2547" s="54"/>
      <c r="AF2547" s="104"/>
      <c r="AG2547" s="94"/>
      <c r="AH2547" s="94"/>
      <c r="AI2547"/>
      <c r="AJ2547"/>
      <c r="AM2547" s="13"/>
    </row>
    <row r="2548" spans="1:39" s="8" customFormat="1" ht="24.95" customHeight="1" x14ac:dyDescent="0.25">
      <c r="A2548" s="66" t="str">
        <f t="shared" si="39"/>
        <v/>
      </c>
      <c r="B2548" s="62"/>
      <c r="C2548" s="64" t="str">
        <f>IF(B2548="","",VLOOKUP(B2548,'Base productos'!A$2:H$11812,2,FALSE))</f>
        <v/>
      </c>
      <c r="D2548" s="67" t="str">
        <f>IF(B2548="","",VLOOKUP(B2548,'Base productos'!A$2:H$11812,3,FALSE))</f>
        <v/>
      </c>
      <c r="E2548" s="63" t="str">
        <f>IF(B2548="","",VLOOKUP(B2548,'Base productos'!A$2:H$11812,4,FALSE))</f>
        <v/>
      </c>
      <c r="F2548" s="63" t="str">
        <f>IF(B2548="","",VLOOKUP(B2548,'Base productos'!A$2:H$11812,5,FALSE))</f>
        <v/>
      </c>
      <c r="G2548" s="67" t="str">
        <f>IF(B2548="","",VLOOKUP(B2548,'Base productos'!A$2:H$11812,6,FALSE))</f>
        <v/>
      </c>
      <c r="H2548" s="67" t="str">
        <f>IF(B2548="","",VLOOKUP(B2548,'Base productos'!A$2:H$11812,7,FALSE))</f>
        <v/>
      </c>
      <c r="I2548" s="67" t="str">
        <f>IF(B2548="","",VLOOKUP(B2548,'Base productos'!A$2:H$11812,8,FALSE))</f>
        <v/>
      </c>
      <c r="J2548" s="47"/>
      <c r="K2548" s="48"/>
      <c r="L2548" s="69"/>
      <c r="M2548" s="69"/>
      <c r="N2548" s="69"/>
      <c r="O2548" s="69"/>
      <c r="P2548" s="69"/>
      <c r="Q2548" s="69"/>
      <c r="R2548" s="69"/>
      <c r="S2548" s="69"/>
      <c r="T2548" s="69"/>
      <c r="U2548" s="69"/>
      <c r="V2548" s="69"/>
      <c r="W2548" s="69"/>
      <c r="X2548" s="70"/>
      <c r="Y2548" s="69"/>
      <c r="Z2548" s="70"/>
      <c r="AA2548" s="105"/>
      <c r="AB2548" s="107"/>
      <c r="AC2548" s="106"/>
      <c r="AD2548" s="106"/>
      <c r="AE2548" s="54"/>
      <c r="AF2548" s="104"/>
      <c r="AG2548" s="94"/>
      <c r="AH2548" s="94"/>
      <c r="AI2548"/>
      <c r="AJ2548"/>
      <c r="AM2548" s="13"/>
    </row>
    <row r="2549" spans="1:39" s="8" customFormat="1" ht="24.95" customHeight="1" x14ac:dyDescent="0.25">
      <c r="A2549" s="66" t="str">
        <f t="shared" si="39"/>
        <v/>
      </c>
      <c r="B2549" s="62"/>
      <c r="C2549" s="64" t="str">
        <f>IF(B2549="","",VLOOKUP(B2549,'Base productos'!A$2:H$11812,2,FALSE))</f>
        <v/>
      </c>
      <c r="D2549" s="67" t="str">
        <f>IF(B2549="","",VLOOKUP(B2549,'Base productos'!A$2:H$11812,3,FALSE))</f>
        <v/>
      </c>
      <c r="E2549" s="63" t="str">
        <f>IF(B2549="","",VLOOKUP(B2549,'Base productos'!A$2:H$11812,4,FALSE))</f>
        <v/>
      </c>
      <c r="F2549" s="63" t="str">
        <f>IF(B2549="","",VLOOKUP(B2549,'Base productos'!A$2:H$11812,5,FALSE))</f>
        <v/>
      </c>
      <c r="G2549" s="67" t="str">
        <f>IF(B2549="","",VLOOKUP(B2549,'Base productos'!A$2:H$11812,6,FALSE))</f>
        <v/>
      </c>
      <c r="H2549" s="67" t="str">
        <f>IF(B2549="","",VLOOKUP(B2549,'Base productos'!A$2:H$11812,7,FALSE))</f>
        <v/>
      </c>
      <c r="I2549" s="67" t="str">
        <f>IF(B2549="","",VLOOKUP(B2549,'Base productos'!A$2:H$11812,8,FALSE))</f>
        <v/>
      </c>
      <c r="J2549" s="47"/>
      <c r="K2549" s="48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  <c r="W2549" s="69"/>
      <c r="X2549" s="70"/>
      <c r="Y2549" s="69"/>
      <c r="Z2549" s="70"/>
      <c r="AA2549" s="105"/>
      <c r="AB2549" s="107"/>
      <c r="AC2549" s="106"/>
      <c r="AD2549" s="106"/>
      <c r="AE2549" s="54"/>
      <c r="AF2549" s="104"/>
      <c r="AG2549" s="94"/>
      <c r="AH2549" s="94"/>
      <c r="AI2549"/>
      <c r="AJ2549"/>
      <c r="AM2549" s="13"/>
    </row>
    <row r="2550" spans="1:39" s="8" customFormat="1" ht="24.95" customHeight="1" x14ac:dyDescent="0.25">
      <c r="A2550" s="66" t="str">
        <f t="shared" si="39"/>
        <v/>
      </c>
      <c r="B2550" s="62"/>
      <c r="C2550" s="64" t="str">
        <f>IF(B2550="","",VLOOKUP(B2550,'Base productos'!A$2:H$11812,2,FALSE))</f>
        <v/>
      </c>
      <c r="D2550" s="67" t="str">
        <f>IF(B2550="","",VLOOKUP(B2550,'Base productos'!A$2:H$11812,3,FALSE))</f>
        <v/>
      </c>
      <c r="E2550" s="63" t="str">
        <f>IF(B2550="","",VLOOKUP(B2550,'Base productos'!A$2:H$11812,4,FALSE))</f>
        <v/>
      </c>
      <c r="F2550" s="63" t="str">
        <f>IF(B2550="","",VLOOKUP(B2550,'Base productos'!A$2:H$11812,5,FALSE))</f>
        <v/>
      </c>
      <c r="G2550" s="67" t="str">
        <f>IF(B2550="","",VLOOKUP(B2550,'Base productos'!A$2:H$11812,6,FALSE))</f>
        <v/>
      </c>
      <c r="H2550" s="67" t="str">
        <f>IF(B2550="","",VLOOKUP(B2550,'Base productos'!A$2:H$11812,7,FALSE))</f>
        <v/>
      </c>
      <c r="I2550" s="67" t="str">
        <f>IF(B2550="","",VLOOKUP(B2550,'Base productos'!A$2:H$11812,8,FALSE))</f>
        <v/>
      </c>
      <c r="J2550" s="47"/>
      <c r="K2550" s="48"/>
      <c r="L2550" s="69"/>
      <c r="M2550" s="69"/>
      <c r="N2550" s="69"/>
      <c r="O2550" s="69"/>
      <c r="P2550" s="69"/>
      <c r="Q2550" s="69"/>
      <c r="R2550" s="69"/>
      <c r="S2550" s="69"/>
      <c r="T2550" s="69"/>
      <c r="U2550" s="69"/>
      <c r="V2550" s="69"/>
      <c r="W2550" s="69"/>
      <c r="X2550" s="70"/>
      <c r="Y2550" s="69"/>
      <c r="Z2550" s="70"/>
      <c r="AA2550" s="105"/>
      <c r="AB2550" s="107"/>
      <c r="AC2550" s="106"/>
      <c r="AD2550" s="106"/>
      <c r="AE2550" s="54"/>
      <c r="AF2550" s="104"/>
      <c r="AG2550" s="94"/>
      <c r="AH2550" s="94"/>
      <c r="AI2550"/>
      <c r="AJ2550"/>
      <c r="AM2550" s="13"/>
    </row>
    <row r="2551" spans="1:39" s="8" customFormat="1" ht="24.95" customHeight="1" x14ac:dyDescent="0.25">
      <c r="A2551" s="66" t="str">
        <f t="shared" si="39"/>
        <v/>
      </c>
      <c r="B2551" s="62"/>
      <c r="C2551" s="64" t="str">
        <f>IF(B2551="","",VLOOKUP(B2551,'Base productos'!A$2:H$11812,2,FALSE))</f>
        <v/>
      </c>
      <c r="D2551" s="67" t="str">
        <f>IF(B2551="","",VLOOKUP(B2551,'Base productos'!A$2:H$11812,3,FALSE))</f>
        <v/>
      </c>
      <c r="E2551" s="63" t="str">
        <f>IF(B2551="","",VLOOKUP(B2551,'Base productos'!A$2:H$11812,4,FALSE))</f>
        <v/>
      </c>
      <c r="F2551" s="63" t="str">
        <f>IF(B2551="","",VLOOKUP(B2551,'Base productos'!A$2:H$11812,5,FALSE))</f>
        <v/>
      </c>
      <c r="G2551" s="67" t="str">
        <f>IF(B2551="","",VLOOKUP(B2551,'Base productos'!A$2:H$11812,6,FALSE))</f>
        <v/>
      </c>
      <c r="H2551" s="67" t="str">
        <f>IF(B2551="","",VLOOKUP(B2551,'Base productos'!A$2:H$11812,7,FALSE))</f>
        <v/>
      </c>
      <c r="I2551" s="67" t="str">
        <f>IF(B2551="","",VLOOKUP(B2551,'Base productos'!A$2:H$11812,8,FALSE))</f>
        <v/>
      </c>
      <c r="J2551" s="47"/>
      <c r="K2551" s="48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  <c r="W2551" s="69"/>
      <c r="X2551" s="70"/>
      <c r="Y2551" s="69"/>
      <c r="Z2551" s="70"/>
      <c r="AA2551" s="105"/>
      <c r="AB2551" s="107"/>
      <c r="AC2551" s="106"/>
      <c r="AD2551" s="106"/>
      <c r="AE2551" s="54"/>
      <c r="AF2551" s="104"/>
      <c r="AG2551" s="94"/>
      <c r="AH2551" s="94"/>
      <c r="AI2551"/>
      <c r="AJ2551"/>
      <c r="AM2551" s="13"/>
    </row>
    <row r="2552" spans="1:39" s="8" customFormat="1" ht="24.95" customHeight="1" x14ac:dyDescent="0.25">
      <c r="A2552" s="66" t="str">
        <f t="shared" si="39"/>
        <v/>
      </c>
      <c r="B2552" s="62"/>
      <c r="C2552" s="64" t="str">
        <f>IF(B2552="","",VLOOKUP(B2552,'Base productos'!A$2:H$11812,2,FALSE))</f>
        <v/>
      </c>
      <c r="D2552" s="67" t="str">
        <f>IF(B2552="","",VLOOKUP(B2552,'Base productos'!A$2:H$11812,3,FALSE))</f>
        <v/>
      </c>
      <c r="E2552" s="63" t="str">
        <f>IF(B2552="","",VLOOKUP(B2552,'Base productos'!A$2:H$11812,4,FALSE))</f>
        <v/>
      </c>
      <c r="F2552" s="63" t="str">
        <f>IF(B2552="","",VLOOKUP(B2552,'Base productos'!A$2:H$11812,5,FALSE))</f>
        <v/>
      </c>
      <c r="G2552" s="67" t="str">
        <f>IF(B2552="","",VLOOKUP(B2552,'Base productos'!A$2:H$11812,6,FALSE))</f>
        <v/>
      </c>
      <c r="H2552" s="67" t="str">
        <f>IF(B2552="","",VLOOKUP(B2552,'Base productos'!A$2:H$11812,7,FALSE))</f>
        <v/>
      </c>
      <c r="I2552" s="67" t="str">
        <f>IF(B2552="","",VLOOKUP(B2552,'Base productos'!A$2:H$11812,8,FALSE))</f>
        <v/>
      </c>
      <c r="J2552" s="47"/>
      <c r="K2552" s="48"/>
      <c r="L2552" s="69"/>
      <c r="M2552" s="69"/>
      <c r="N2552" s="69"/>
      <c r="O2552" s="69"/>
      <c r="P2552" s="69"/>
      <c r="Q2552" s="69"/>
      <c r="R2552" s="69"/>
      <c r="S2552" s="69"/>
      <c r="T2552" s="69"/>
      <c r="U2552" s="69"/>
      <c r="V2552" s="69"/>
      <c r="W2552" s="69"/>
      <c r="X2552" s="70"/>
      <c r="Y2552" s="69"/>
      <c r="Z2552" s="70"/>
      <c r="AA2552" s="105"/>
      <c r="AB2552" s="107"/>
      <c r="AC2552" s="106"/>
      <c r="AD2552" s="106"/>
      <c r="AE2552" s="54"/>
      <c r="AF2552" s="104"/>
      <c r="AG2552" s="94"/>
      <c r="AH2552" s="94"/>
      <c r="AI2552"/>
      <c r="AJ2552"/>
      <c r="AM2552" s="13"/>
    </row>
    <row r="2553" spans="1:39" s="8" customFormat="1" ht="24.95" customHeight="1" x14ac:dyDescent="0.25">
      <c r="A2553" s="66" t="str">
        <f t="shared" si="39"/>
        <v/>
      </c>
      <c r="B2553" s="62"/>
      <c r="C2553" s="64" t="str">
        <f>IF(B2553="","",VLOOKUP(B2553,'Base productos'!A$2:H$11812,2,FALSE))</f>
        <v/>
      </c>
      <c r="D2553" s="67" t="str">
        <f>IF(B2553="","",VLOOKUP(B2553,'Base productos'!A$2:H$11812,3,FALSE))</f>
        <v/>
      </c>
      <c r="E2553" s="63" t="str">
        <f>IF(B2553="","",VLOOKUP(B2553,'Base productos'!A$2:H$11812,4,FALSE))</f>
        <v/>
      </c>
      <c r="F2553" s="63" t="str">
        <f>IF(B2553="","",VLOOKUP(B2553,'Base productos'!A$2:H$11812,5,FALSE))</f>
        <v/>
      </c>
      <c r="G2553" s="67" t="str">
        <f>IF(B2553="","",VLOOKUP(B2553,'Base productos'!A$2:H$11812,6,FALSE))</f>
        <v/>
      </c>
      <c r="H2553" s="67" t="str">
        <f>IF(B2553="","",VLOOKUP(B2553,'Base productos'!A$2:H$11812,7,FALSE))</f>
        <v/>
      </c>
      <c r="I2553" s="67" t="str">
        <f>IF(B2553="","",VLOOKUP(B2553,'Base productos'!A$2:H$11812,8,FALSE))</f>
        <v/>
      </c>
      <c r="J2553" s="47"/>
      <c r="K2553" s="48"/>
      <c r="L2553" s="69"/>
      <c r="M2553" s="69"/>
      <c r="N2553" s="69"/>
      <c r="O2553" s="69"/>
      <c r="P2553" s="69"/>
      <c r="Q2553" s="69"/>
      <c r="R2553" s="69"/>
      <c r="S2553" s="69"/>
      <c r="T2553" s="69"/>
      <c r="U2553" s="69"/>
      <c r="V2553" s="69"/>
      <c r="W2553" s="69"/>
      <c r="X2553" s="70"/>
      <c r="Y2553" s="69"/>
      <c r="Z2553" s="70"/>
      <c r="AA2553" s="105"/>
      <c r="AB2553" s="107"/>
      <c r="AC2553" s="106"/>
      <c r="AD2553" s="106"/>
      <c r="AE2553" s="54"/>
      <c r="AF2553" s="104"/>
      <c r="AG2553" s="94"/>
      <c r="AH2553" s="94"/>
      <c r="AI2553"/>
      <c r="AJ2553"/>
      <c r="AM2553" s="13"/>
    </row>
    <row r="2554" spans="1:39" s="8" customFormat="1" ht="24.95" customHeight="1" x14ac:dyDescent="0.25">
      <c r="A2554" s="66" t="str">
        <f t="shared" si="39"/>
        <v/>
      </c>
      <c r="B2554" s="62"/>
      <c r="C2554" s="64" t="str">
        <f>IF(B2554="","",VLOOKUP(B2554,'Base productos'!A$2:H$11812,2,FALSE))</f>
        <v/>
      </c>
      <c r="D2554" s="67" t="str">
        <f>IF(B2554="","",VLOOKUP(B2554,'Base productos'!A$2:H$11812,3,FALSE))</f>
        <v/>
      </c>
      <c r="E2554" s="63" t="str">
        <f>IF(B2554="","",VLOOKUP(B2554,'Base productos'!A$2:H$11812,4,FALSE))</f>
        <v/>
      </c>
      <c r="F2554" s="63" t="str">
        <f>IF(B2554="","",VLOOKUP(B2554,'Base productos'!A$2:H$11812,5,FALSE))</f>
        <v/>
      </c>
      <c r="G2554" s="67" t="str">
        <f>IF(B2554="","",VLOOKUP(B2554,'Base productos'!A$2:H$11812,6,FALSE))</f>
        <v/>
      </c>
      <c r="H2554" s="67" t="str">
        <f>IF(B2554="","",VLOOKUP(B2554,'Base productos'!A$2:H$11812,7,FALSE))</f>
        <v/>
      </c>
      <c r="I2554" s="67" t="str">
        <f>IF(B2554="","",VLOOKUP(B2554,'Base productos'!A$2:H$11812,8,FALSE))</f>
        <v/>
      </c>
      <c r="J2554" s="47"/>
      <c r="K2554" s="48"/>
      <c r="L2554" s="69"/>
      <c r="M2554" s="69"/>
      <c r="N2554" s="69"/>
      <c r="O2554" s="69"/>
      <c r="P2554" s="69"/>
      <c r="Q2554" s="69"/>
      <c r="R2554" s="69"/>
      <c r="S2554" s="69"/>
      <c r="T2554" s="69"/>
      <c r="U2554" s="69"/>
      <c r="V2554" s="69"/>
      <c r="W2554" s="69"/>
      <c r="X2554" s="70"/>
      <c r="Y2554" s="69"/>
      <c r="Z2554" s="70"/>
      <c r="AA2554" s="105"/>
      <c r="AB2554" s="107"/>
      <c r="AC2554" s="106"/>
      <c r="AD2554" s="106"/>
      <c r="AE2554" s="54"/>
      <c r="AF2554" s="104"/>
      <c r="AG2554" s="94"/>
      <c r="AH2554" s="94"/>
      <c r="AI2554"/>
      <c r="AJ2554"/>
      <c r="AM2554" s="13"/>
    </row>
    <row r="2555" spans="1:39" s="8" customFormat="1" ht="24.95" customHeight="1" x14ac:dyDescent="0.25">
      <c r="A2555" s="66" t="str">
        <f t="shared" si="39"/>
        <v/>
      </c>
      <c r="B2555" s="62"/>
      <c r="C2555" s="64" t="str">
        <f>IF(B2555="","",VLOOKUP(B2555,'Base productos'!A$2:H$11812,2,FALSE))</f>
        <v/>
      </c>
      <c r="D2555" s="67" t="str">
        <f>IF(B2555="","",VLOOKUP(B2555,'Base productos'!A$2:H$11812,3,FALSE))</f>
        <v/>
      </c>
      <c r="E2555" s="63" t="str">
        <f>IF(B2555="","",VLOOKUP(B2555,'Base productos'!A$2:H$11812,4,FALSE))</f>
        <v/>
      </c>
      <c r="F2555" s="63" t="str">
        <f>IF(B2555="","",VLOOKUP(B2555,'Base productos'!A$2:H$11812,5,FALSE))</f>
        <v/>
      </c>
      <c r="G2555" s="67" t="str">
        <f>IF(B2555="","",VLOOKUP(B2555,'Base productos'!A$2:H$11812,6,FALSE))</f>
        <v/>
      </c>
      <c r="H2555" s="67" t="str">
        <f>IF(B2555="","",VLOOKUP(B2555,'Base productos'!A$2:H$11812,7,FALSE))</f>
        <v/>
      </c>
      <c r="I2555" s="67" t="str">
        <f>IF(B2555="","",VLOOKUP(B2555,'Base productos'!A$2:H$11812,8,FALSE))</f>
        <v/>
      </c>
      <c r="J2555" s="47"/>
      <c r="K2555" s="48"/>
      <c r="L2555" s="69"/>
      <c r="M2555" s="69"/>
      <c r="N2555" s="69"/>
      <c r="O2555" s="69"/>
      <c r="P2555" s="69"/>
      <c r="Q2555" s="69"/>
      <c r="R2555" s="69"/>
      <c r="S2555" s="69"/>
      <c r="T2555" s="69"/>
      <c r="U2555" s="69"/>
      <c r="V2555" s="69"/>
      <c r="W2555" s="69"/>
      <c r="X2555" s="70"/>
      <c r="Y2555" s="69"/>
      <c r="Z2555" s="70"/>
      <c r="AA2555" s="105"/>
      <c r="AB2555" s="107"/>
      <c r="AC2555" s="106"/>
      <c r="AD2555" s="106"/>
      <c r="AE2555" s="54"/>
      <c r="AF2555" s="104"/>
      <c r="AG2555" s="94"/>
      <c r="AH2555" s="94"/>
      <c r="AI2555"/>
      <c r="AJ2555"/>
      <c r="AM2555" s="13"/>
    </row>
    <row r="2556" spans="1:39" s="8" customFormat="1" ht="24.95" customHeight="1" x14ac:dyDescent="0.25">
      <c r="A2556" s="66" t="str">
        <f t="shared" si="39"/>
        <v/>
      </c>
      <c r="B2556" s="62"/>
      <c r="C2556" s="64" t="str">
        <f>IF(B2556="","",VLOOKUP(B2556,'Base productos'!A$2:H$11812,2,FALSE))</f>
        <v/>
      </c>
      <c r="D2556" s="67" t="str">
        <f>IF(B2556="","",VLOOKUP(B2556,'Base productos'!A$2:H$11812,3,FALSE))</f>
        <v/>
      </c>
      <c r="E2556" s="63" t="str">
        <f>IF(B2556="","",VLOOKUP(B2556,'Base productos'!A$2:H$11812,4,FALSE))</f>
        <v/>
      </c>
      <c r="F2556" s="63" t="str">
        <f>IF(B2556="","",VLOOKUP(B2556,'Base productos'!A$2:H$11812,5,FALSE))</f>
        <v/>
      </c>
      <c r="G2556" s="67" t="str">
        <f>IF(B2556="","",VLOOKUP(B2556,'Base productos'!A$2:H$11812,6,FALSE))</f>
        <v/>
      </c>
      <c r="H2556" s="67" t="str">
        <f>IF(B2556="","",VLOOKUP(B2556,'Base productos'!A$2:H$11812,7,FALSE))</f>
        <v/>
      </c>
      <c r="I2556" s="67" t="str">
        <f>IF(B2556="","",VLOOKUP(B2556,'Base productos'!A$2:H$11812,8,FALSE))</f>
        <v/>
      </c>
      <c r="J2556" s="47"/>
      <c r="K2556" s="48"/>
      <c r="L2556" s="69"/>
      <c r="M2556" s="69"/>
      <c r="N2556" s="69"/>
      <c r="O2556" s="69"/>
      <c r="P2556" s="69"/>
      <c r="Q2556" s="69"/>
      <c r="R2556" s="69"/>
      <c r="S2556" s="69"/>
      <c r="T2556" s="69"/>
      <c r="U2556" s="69"/>
      <c r="V2556" s="69"/>
      <c r="W2556" s="69"/>
      <c r="X2556" s="70"/>
      <c r="Y2556" s="69"/>
      <c r="Z2556" s="70"/>
      <c r="AA2556" s="105"/>
      <c r="AB2556" s="107"/>
      <c r="AC2556" s="106"/>
      <c r="AD2556" s="106"/>
      <c r="AE2556" s="54"/>
      <c r="AF2556" s="104"/>
      <c r="AG2556" s="94"/>
      <c r="AH2556" s="94"/>
      <c r="AI2556"/>
      <c r="AJ2556"/>
      <c r="AM2556" s="13"/>
    </row>
    <row r="2557" spans="1:39" s="8" customFormat="1" ht="24.95" customHeight="1" x14ac:dyDescent="0.25">
      <c r="A2557" s="66" t="str">
        <f t="shared" si="39"/>
        <v/>
      </c>
      <c r="B2557" s="62"/>
      <c r="C2557" s="64" t="str">
        <f>IF(B2557="","",VLOOKUP(B2557,'Base productos'!A$2:H$11812,2,FALSE))</f>
        <v/>
      </c>
      <c r="D2557" s="67" t="str">
        <f>IF(B2557="","",VLOOKUP(B2557,'Base productos'!A$2:H$11812,3,FALSE))</f>
        <v/>
      </c>
      <c r="E2557" s="63" t="str">
        <f>IF(B2557="","",VLOOKUP(B2557,'Base productos'!A$2:H$11812,4,FALSE))</f>
        <v/>
      </c>
      <c r="F2557" s="63" t="str">
        <f>IF(B2557="","",VLOOKUP(B2557,'Base productos'!A$2:H$11812,5,FALSE))</f>
        <v/>
      </c>
      <c r="G2557" s="67" t="str">
        <f>IF(B2557="","",VLOOKUP(B2557,'Base productos'!A$2:H$11812,6,FALSE))</f>
        <v/>
      </c>
      <c r="H2557" s="67" t="str">
        <f>IF(B2557="","",VLOOKUP(B2557,'Base productos'!A$2:H$11812,7,FALSE))</f>
        <v/>
      </c>
      <c r="I2557" s="67" t="str">
        <f>IF(B2557="","",VLOOKUP(B2557,'Base productos'!A$2:H$11812,8,FALSE))</f>
        <v/>
      </c>
      <c r="J2557" s="47"/>
      <c r="K2557" s="48"/>
      <c r="L2557" s="69"/>
      <c r="M2557" s="69"/>
      <c r="N2557" s="69"/>
      <c r="O2557" s="69"/>
      <c r="P2557" s="69"/>
      <c r="Q2557" s="69"/>
      <c r="R2557" s="69"/>
      <c r="S2557" s="69"/>
      <c r="T2557" s="69"/>
      <c r="U2557" s="69"/>
      <c r="V2557" s="69"/>
      <c r="W2557" s="69"/>
      <c r="X2557" s="70"/>
      <c r="Y2557" s="69"/>
      <c r="Z2557" s="70"/>
      <c r="AA2557" s="105"/>
      <c r="AB2557" s="107"/>
      <c r="AC2557" s="106"/>
      <c r="AD2557" s="106"/>
      <c r="AE2557" s="54"/>
      <c r="AF2557" s="104"/>
      <c r="AG2557" s="94"/>
      <c r="AH2557" s="94"/>
      <c r="AI2557"/>
      <c r="AJ2557"/>
      <c r="AM2557" s="13"/>
    </row>
    <row r="2558" spans="1:39" s="8" customFormat="1" ht="24.95" customHeight="1" x14ac:dyDescent="0.25">
      <c r="A2558" s="66" t="str">
        <f t="shared" si="39"/>
        <v/>
      </c>
      <c r="B2558" s="62"/>
      <c r="C2558" s="64" t="str">
        <f>IF(B2558="","",VLOOKUP(B2558,'Base productos'!A$2:H$11812,2,FALSE))</f>
        <v/>
      </c>
      <c r="D2558" s="67" t="str">
        <f>IF(B2558="","",VLOOKUP(B2558,'Base productos'!A$2:H$11812,3,FALSE))</f>
        <v/>
      </c>
      <c r="E2558" s="63" t="str">
        <f>IF(B2558="","",VLOOKUP(B2558,'Base productos'!A$2:H$11812,4,FALSE))</f>
        <v/>
      </c>
      <c r="F2558" s="63" t="str">
        <f>IF(B2558="","",VLOOKUP(B2558,'Base productos'!A$2:H$11812,5,FALSE))</f>
        <v/>
      </c>
      <c r="G2558" s="67" t="str">
        <f>IF(B2558="","",VLOOKUP(B2558,'Base productos'!A$2:H$11812,6,FALSE))</f>
        <v/>
      </c>
      <c r="H2558" s="67" t="str">
        <f>IF(B2558="","",VLOOKUP(B2558,'Base productos'!A$2:H$11812,7,FALSE))</f>
        <v/>
      </c>
      <c r="I2558" s="67" t="str">
        <f>IF(B2558="","",VLOOKUP(B2558,'Base productos'!A$2:H$11812,8,FALSE))</f>
        <v/>
      </c>
      <c r="J2558" s="47"/>
      <c r="K2558" s="48"/>
      <c r="L2558" s="69"/>
      <c r="M2558" s="69"/>
      <c r="N2558" s="69"/>
      <c r="O2558" s="69"/>
      <c r="P2558" s="69"/>
      <c r="Q2558" s="69"/>
      <c r="R2558" s="69"/>
      <c r="S2558" s="69"/>
      <c r="T2558" s="69"/>
      <c r="U2558" s="69"/>
      <c r="V2558" s="69"/>
      <c r="W2558" s="69"/>
      <c r="X2558" s="70"/>
      <c r="Y2558" s="69"/>
      <c r="Z2558" s="70"/>
      <c r="AA2558" s="105"/>
      <c r="AB2558" s="107"/>
      <c r="AC2558" s="106"/>
      <c r="AD2558" s="106"/>
      <c r="AE2558" s="54"/>
      <c r="AF2558" s="104"/>
      <c r="AG2558" s="94"/>
      <c r="AH2558" s="94"/>
      <c r="AI2558"/>
      <c r="AJ2558"/>
      <c r="AM2558" s="13"/>
    </row>
    <row r="2559" spans="1:39" s="8" customFormat="1" ht="24.95" customHeight="1" x14ac:dyDescent="0.25">
      <c r="A2559" s="66" t="str">
        <f t="shared" si="39"/>
        <v/>
      </c>
      <c r="B2559" s="62"/>
      <c r="C2559" s="64" t="str">
        <f>IF(B2559="","",VLOOKUP(B2559,'Base productos'!A$2:H$11812,2,FALSE))</f>
        <v/>
      </c>
      <c r="D2559" s="67" t="str">
        <f>IF(B2559="","",VLOOKUP(B2559,'Base productos'!A$2:H$11812,3,FALSE))</f>
        <v/>
      </c>
      <c r="E2559" s="63" t="str">
        <f>IF(B2559="","",VLOOKUP(B2559,'Base productos'!A$2:H$11812,4,FALSE))</f>
        <v/>
      </c>
      <c r="F2559" s="63" t="str">
        <f>IF(B2559="","",VLOOKUP(B2559,'Base productos'!A$2:H$11812,5,FALSE))</f>
        <v/>
      </c>
      <c r="G2559" s="67" t="str">
        <f>IF(B2559="","",VLOOKUP(B2559,'Base productos'!A$2:H$11812,6,FALSE))</f>
        <v/>
      </c>
      <c r="H2559" s="67" t="str">
        <f>IF(B2559="","",VLOOKUP(B2559,'Base productos'!A$2:H$11812,7,FALSE))</f>
        <v/>
      </c>
      <c r="I2559" s="67" t="str">
        <f>IF(B2559="","",VLOOKUP(B2559,'Base productos'!A$2:H$11812,8,FALSE))</f>
        <v/>
      </c>
      <c r="J2559" s="47"/>
      <c r="K2559" s="48"/>
      <c r="L2559" s="69"/>
      <c r="M2559" s="69"/>
      <c r="N2559" s="69"/>
      <c r="O2559" s="69"/>
      <c r="P2559" s="69"/>
      <c r="Q2559" s="69"/>
      <c r="R2559" s="69"/>
      <c r="S2559" s="69"/>
      <c r="T2559" s="69"/>
      <c r="U2559" s="69"/>
      <c r="V2559" s="69"/>
      <c r="W2559" s="69"/>
      <c r="X2559" s="70"/>
      <c r="Y2559" s="69"/>
      <c r="Z2559" s="70"/>
      <c r="AA2559" s="105"/>
      <c r="AB2559" s="107"/>
      <c r="AC2559" s="106"/>
      <c r="AD2559" s="106"/>
      <c r="AE2559" s="54"/>
      <c r="AF2559" s="104"/>
      <c r="AG2559" s="94"/>
      <c r="AH2559" s="94"/>
      <c r="AI2559"/>
      <c r="AJ2559"/>
      <c r="AM2559" s="13"/>
    </row>
    <row r="2560" spans="1:39" s="8" customFormat="1" ht="24.95" customHeight="1" x14ac:dyDescent="0.25">
      <c r="A2560" s="66" t="str">
        <f t="shared" si="39"/>
        <v/>
      </c>
      <c r="B2560" s="62"/>
      <c r="C2560" s="64" t="str">
        <f>IF(B2560="","",VLOOKUP(B2560,'Base productos'!A$2:H$11812,2,FALSE))</f>
        <v/>
      </c>
      <c r="D2560" s="67" t="str">
        <f>IF(B2560="","",VLOOKUP(B2560,'Base productos'!A$2:H$11812,3,FALSE))</f>
        <v/>
      </c>
      <c r="E2560" s="63" t="str">
        <f>IF(B2560="","",VLOOKUP(B2560,'Base productos'!A$2:H$11812,4,FALSE))</f>
        <v/>
      </c>
      <c r="F2560" s="63" t="str">
        <f>IF(B2560="","",VLOOKUP(B2560,'Base productos'!A$2:H$11812,5,FALSE))</f>
        <v/>
      </c>
      <c r="G2560" s="67" t="str">
        <f>IF(B2560="","",VLOOKUP(B2560,'Base productos'!A$2:H$11812,6,FALSE))</f>
        <v/>
      </c>
      <c r="H2560" s="67" t="str">
        <f>IF(B2560="","",VLOOKUP(B2560,'Base productos'!A$2:H$11812,7,FALSE))</f>
        <v/>
      </c>
      <c r="I2560" s="67" t="str">
        <f>IF(B2560="","",VLOOKUP(B2560,'Base productos'!A$2:H$11812,8,FALSE))</f>
        <v/>
      </c>
      <c r="J2560" s="47"/>
      <c r="K2560" s="48"/>
      <c r="L2560" s="69"/>
      <c r="M2560" s="69"/>
      <c r="N2560" s="69"/>
      <c r="O2560" s="69"/>
      <c r="P2560" s="69"/>
      <c r="Q2560" s="69"/>
      <c r="R2560" s="69"/>
      <c r="S2560" s="69"/>
      <c r="T2560" s="69"/>
      <c r="U2560" s="69"/>
      <c r="V2560" s="69"/>
      <c r="W2560" s="69"/>
      <c r="X2560" s="70"/>
      <c r="Y2560" s="69"/>
      <c r="Z2560" s="70"/>
      <c r="AA2560" s="105"/>
      <c r="AB2560" s="107"/>
      <c r="AC2560" s="106"/>
      <c r="AD2560" s="106"/>
      <c r="AE2560" s="54"/>
      <c r="AF2560" s="104"/>
      <c r="AG2560" s="94"/>
      <c r="AH2560" s="94"/>
      <c r="AI2560"/>
      <c r="AJ2560"/>
      <c r="AM2560" s="13"/>
    </row>
    <row r="2561" spans="1:39" s="8" customFormat="1" ht="24.95" customHeight="1" x14ac:dyDescent="0.25">
      <c r="A2561" s="66" t="str">
        <f t="shared" si="39"/>
        <v/>
      </c>
      <c r="B2561" s="62"/>
      <c r="C2561" s="64" t="str">
        <f>IF(B2561="","",VLOOKUP(B2561,'Base productos'!A$2:H$11812,2,FALSE))</f>
        <v/>
      </c>
      <c r="D2561" s="67" t="str">
        <f>IF(B2561="","",VLOOKUP(B2561,'Base productos'!A$2:H$11812,3,FALSE))</f>
        <v/>
      </c>
      <c r="E2561" s="63" t="str">
        <f>IF(B2561="","",VLOOKUP(B2561,'Base productos'!A$2:H$11812,4,FALSE))</f>
        <v/>
      </c>
      <c r="F2561" s="63" t="str">
        <f>IF(B2561="","",VLOOKUP(B2561,'Base productos'!A$2:H$11812,5,FALSE))</f>
        <v/>
      </c>
      <c r="G2561" s="67" t="str">
        <f>IF(B2561="","",VLOOKUP(B2561,'Base productos'!A$2:H$11812,6,FALSE))</f>
        <v/>
      </c>
      <c r="H2561" s="67" t="str">
        <f>IF(B2561="","",VLOOKUP(B2561,'Base productos'!A$2:H$11812,7,FALSE))</f>
        <v/>
      </c>
      <c r="I2561" s="67" t="str">
        <f>IF(B2561="","",VLOOKUP(B2561,'Base productos'!A$2:H$11812,8,FALSE))</f>
        <v/>
      </c>
      <c r="J2561" s="47"/>
      <c r="K2561" s="48"/>
      <c r="L2561" s="69"/>
      <c r="M2561" s="69"/>
      <c r="N2561" s="69"/>
      <c r="O2561" s="69"/>
      <c r="P2561" s="69"/>
      <c r="Q2561" s="69"/>
      <c r="R2561" s="69"/>
      <c r="S2561" s="69"/>
      <c r="T2561" s="69"/>
      <c r="U2561" s="69"/>
      <c r="V2561" s="69"/>
      <c r="W2561" s="69"/>
      <c r="X2561" s="70"/>
      <c r="Y2561" s="69"/>
      <c r="Z2561" s="70"/>
      <c r="AA2561" s="105"/>
      <c r="AB2561" s="107"/>
      <c r="AC2561" s="106"/>
      <c r="AD2561" s="106"/>
      <c r="AE2561" s="54"/>
      <c r="AF2561" s="104"/>
      <c r="AG2561" s="94"/>
      <c r="AH2561" s="94"/>
      <c r="AI2561"/>
      <c r="AJ2561"/>
      <c r="AM2561" s="13"/>
    </row>
    <row r="2562" spans="1:39" s="8" customFormat="1" ht="24.95" customHeight="1" x14ac:dyDescent="0.25">
      <c r="A2562" s="66" t="str">
        <f t="shared" si="39"/>
        <v/>
      </c>
      <c r="B2562" s="62"/>
      <c r="C2562" s="64" t="str">
        <f>IF(B2562="","",VLOOKUP(B2562,'Base productos'!A$2:H$11812,2,FALSE))</f>
        <v/>
      </c>
      <c r="D2562" s="67" t="str">
        <f>IF(B2562="","",VLOOKUP(B2562,'Base productos'!A$2:H$11812,3,FALSE))</f>
        <v/>
      </c>
      <c r="E2562" s="63" t="str">
        <f>IF(B2562="","",VLOOKUP(B2562,'Base productos'!A$2:H$11812,4,FALSE))</f>
        <v/>
      </c>
      <c r="F2562" s="63" t="str">
        <f>IF(B2562="","",VLOOKUP(B2562,'Base productos'!A$2:H$11812,5,FALSE))</f>
        <v/>
      </c>
      <c r="G2562" s="67" t="str">
        <f>IF(B2562="","",VLOOKUP(B2562,'Base productos'!A$2:H$11812,6,FALSE))</f>
        <v/>
      </c>
      <c r="H2562" s="67" t="str">
        <f>IF(B2562="","",VLOOKUP(B2562,'Base productos'!A$2:H$11812,7,FALSE))</f>
        <v/>
      </c>
      <c r="I2562" s="67" t="str">
        <f>IF(B2562="","",VLOOKUP(B2562,'Base productos'!A$2:H$11812,8,FALSE))</f>
        <v/>
      </c>
      <c r="J2562" s="47"/>
      <c r="K2562" s="48"/>
      <c r="L2562" s="69"/>
      <c r="M2562" s="69"/>
      <c r="N2562" s="69"/>
      <c r="O2562" s="69"/>
      <c r="P2562" s="69"/>
      <c r="Q2562" s="69"/>
      <c r="R2562" s="69"/>
      <c r="S2562" s="69"/>
      <c r="T2562" s="69"/>
      <c r="U2562" s="69"/>
      <c r="V2562" s="69"/>
      <c r="W2562" s="69"/>
      <c r="X2562" s="70"/>
      <c r="Y2562" s="69"/>
      <c r="Z2562" s="70"/>
      <c r="AA2562" s="105"/>
      <c r="AB2562" s="107"/>
      <c r="AC2562" s="106"/>
      <c r="AD2562" s="106"/>
      <c r="AE2562" s="54"/>
      <c r="AF2562" s="104"/>
      <c r="AG2562" s="94"/>
      <c r="AH2562" s="94"/>
      <c r="AI2562"/>
      <c r="AJ2562"/>
      <c r="AM2562" s="13"/>
    </row>
    <row r="2563" spans="1:39" s="8" customFormat="1" ht="24.95" customHeight="1" x14ac:dyDescent="0.25">
      <c r="A2563" s="66" t="str">
        <f t="shared" si="39"/>
        <v/>
      </c>
      <c r="B2563" s="62"/>
      <c r="C2563" s="64" t="str">
        <f>IF(B2563="","",VLOOKUP(B2563,'Base productos'!A$2:H$11812,2,FALSE))</f>
        <v/>
      </c>
      <c r="D2563" s="67" t="str">
        <f>IF(B2563="","",VLOOKUP(B2563,'Base productos'!A$2:H$11812,3,FALSE))</f>
        <v/>
      </c>
      <c r="E2563" s="63" t="str">
        <f>IF(B2563="","",VLOOKUP(B2563,'Base productos'!A$2:H$11812,4,FALSE))</f>
        <v/>
      </c>
      <c r="F2563" s="63" t="str">
        <f>IF(B2563="","",VLOOKUP(B2563,'Base productos'!A$2:H$11812,5,FALSE))</f>
        <v/>
      </c>
      <c r="G2563" s="67" t="str">
        <f>IF(B2563="","",VLOOKUP(B2563,'Base productos'!A$2:H$11812,6,FALSE))</f>
        <v/>
      </c>
      <c r="H2563" s="67" t="str">
        <f>IF(B2563="","",VLOOKUP(B2563,'Base productos'!A$2:H$11812,7,FALSE))</f>
        <v/>
      </c>
      <c r="I2563" s="67" t="str">
        <f>IF(B2563="","",VLOOKUP(B2563,'Base productos'!A$2:H$11812,8,FALSE))</f>
        <v/>
      </c>
      <c r="J2563" s="47"/>
      <c r="K2563" s="48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  <c r="W2563" s="69"/>
      <c r="X2563" s="70"/>
      <c r="Y2563" s="69"/>
      <c r="Z2563" s="70"/>
      <c r="AA2563" s="105"/>
      <c r="AB2563" s="107"/>
      <c r="AC2563" s="106"/>
      <c r="AD2563" s="106"/>
      <c r="AE2563" s="54"/>
      <c r="AF2563" s="104"/>
      <c r="AG2563" s="94"/>
      <c r="AH2563" s="94"/>
      <c r="AI2563"/>
      <c r="AJ2563"/>
      <c r="AM2563" s="13"/>
    </row>
    <row r="2564" spans="1:39" s="8" customFormat="1" ht="24.95" customHeight="1" x14ac:dyDescent="0.25">
      <c r="A2564" s="66" t="str">
        <f t="shared" si="39"/>
        <v/>
      </c>
      <c r="B2564" s="62"/>
      <c r="C2564" s="64" t="str">
        <f>IF(B2564="","",VLOOKUP(B2564,'Base productos'!A$2:H$11812,2,FALSE))</f>
        <v/>
      </c>
      <c r="D2564" s="67" t="str">
        <f>IF(B2564="","",VLOOKUP(B2564,'Base productos'!A$2:H$11812,3,FALSE))</f>
        <v/>
      </c>
      <c r="E2564" s="63" t="str">
        <f>IF(B2564="","",VLOOKUP(B2564,'Base productos'!A$2:H$11812,4,FALSE))</f>
        <v/>
      </c>
      <c r="F2564" s="63" t="str">
        <f>IF(B2564="","",VLOOKUP(B2564,'Base productos'!A$2:H$11812,5,FALSE))</f>
        <v/>
      </c>
      <c r="G2564" s="67" t="str">
        <f>IF(B2564="","",VLOOKUP(B2564,'Base productos'!A$2:H$11812,6,FALSE))</f>
        <v/>
      </c>
      <c r="H2564" s="67" t="str">
        <f>IF(B2564="","",VLOOKUP(B2564,'Base productos'!A$2:H$11812,7,FALSE))</f>
        <v/>
      </c>
      <c r="I2564" s="67" t="str">
        <f>IF(B2564="","",VLOOKUP(B2564,'Base productos'!A$2:H$11812,8,FALSE))</f>
        <v/>
      </c>
      <c r="J2564" s="47"/>
      <c r="K2564" s="48"/>
      <c r="L2564" s="69"/>
      <c r="M2564" s="69"/>
      <c r="N2564" s="69"/>
      <c r="O2564" s="69"/>
      <c r="P2564" s="69"/>
      <c r="Q2564" s="69"/>
      <c r="R2564" s="69"/>
      <c r="S2564" s="69"/>
      <c r="T2564" s="69"/>
      <c r="U2564" s="69"/>
      <c r="V2564" s="69"/>
      <c r="W2564" s="69"/>
      <c r="X2564" s="70"/>
      <c r="Y2564" s="69"/>
      <c r="Z2564" s="70"/>
      <c r="AA2564" s="105"/>
      <c r="AB2564" s="107"/>
      <c r="AC2564" s="106"/>
      <c r="AD2564" s="106"/>
      <c r="AE2564" s="54"/>
      <c r="AF2564" s="104"/>
      <c r="AG2564" s="94"/>
      <c r="AH2564" s="94"/>
      <c r="AI2564"/>
      <c r="AJ2564"/>
      <c r="AM2564" s="13"/>
    </row>
    <row r="2565" spans="1:39" s="8" customFormat="1" ht="24.95" customHeight="1" x14ac:dyDescent="0.25">
      <c r="A2565" s="66" t="str">
        <f t="shared" si="39"/>
        <v/>
      </c>
      <c r="B2565" s="62"/>
      <c r="C2565" s="64" t="str">
        <f>IF(B2565="","",VLOOKUP(B2565,'Base productos'!A$2:H$11812,2,FALSE))</f>
        <v/>
      </c>
      <c r="D2565" s="67" t="str">
        <f>IF(B2565="","",VLOOKUP(B2565,'Base productos'!A$2:H$11812,3,FALSE))</f>
        <v/>
      </c>
      <c r="E2565" s="63" t="str">
        <f>IF(B2565="","",VLOOKUP(B2565,'Base productos'!A$2:H$11812,4,FALSE))</f>
        <v/>
      </c>
      <c r="F2565" s="63" t="str">
        <f>IF(B2565="","",VLOOKUP(B2565,'Base productos'!A$2:H$11812,5,FALSE))</f>
        <v/>
      </c>
      <c r="G2565" s="67" t="str">
        <f>IF(B2565="","",VLOOKUP(B2565,'Base productos'!A$2:H$11812,6,FALSE))</f>
        <v/>
      </c>
      <c r="H2565" s="67" t="str">
        <f>IF(B2565="","",VLOOKUP(B2565,'Base productos'!A$2:H$11812,7,FALSE))</f>
        <v/>
      </c>
      <c r="I2565" s="67" t="str">
        <f>IF(B2565="","",VLOOKUP(B2565,'Base productos'!A$2:H$11812,8,FALSE))</f>
        <v/>
      </c>
      <c r="J2565" s="47"/>
      <c r="K2565" s="48"/>
      <c r="L2565" s="69"/>
      <c r="M2565" s="69"/>
      <c r="N2565" s="69"/>
      <c r="O2565" s="69"/>
      <c r="P2565" s="69"/>
      <c r="Q2565" s="69"/>
      <c r="R2565" s="69"/>
      <c r="S2565" s="69"/>
      <c r="T2565" s="69"/>
      <c r="U2565" s="69"/>
      <c r="V2565" s="69"/>
      <c r="W2565" s="69"/>
      <c r="X2565" s="70"/>
      <c r="Y2565" s="69"/>
      <c r="Z2565" s="70"/>
      <c r="AA2565" s="105"/>
      <c r="AB2565" s="107"/>
      <c r="AC2565" s="106"/>
      <c r="AD2565" s="106"/>
      <c r="AE2565" s="54"/>
      <c r="AF2565" s="104"/>
      <c r="AG2565" s="94"/>
      <c r="AH2565" s="94"/>
      <c r="AI2565"/>
      <c r="AJ2565"/>
      <c r="AM2565" s="13"/>
    </row>
    <row r="2566" spans="1:39" s="8" customFormat="1" ht="24.95" customHeight="1" x14ac:dyDescent="0.25">
      <c r="A2566" s="66" t="str">
        <f t="shared" si="39"/>
        <v/>
      </c>
      <c r="B2566" s="62"/>
      <c r="C2566" s="64" t="str">
        <f>IF(B2566="","",VLOOKUP(B2566,'Base productos'!A$2:H$11812,2,FALSE))</f>
        <v/>
      </c>
      <c r="D2566" s="67" t="str">
        <f>IF(B2566="","",VLOOKUP(B2566,'Base productos'!A$2:H$11812,3,FALSE))</f>
        <v/>
      </c>
      <c r="E2566" s="63" t="str">
        <f>IF(B2566="","",VLOOKUP(B2566,'Base productos'!A$2:H$11812,4,FALSE))</f>
        <v/>
      </c>
      <c r="F2566" s="63" t="str">
        <f>IF(B2566="","",VLOOKUP(B2566,'Base productos'!A$2:H$11812,5,FALSE))</f>
        <v/>
      </c>
      <c r="G2566" s="67" t="str">
        <f>IF(B2566="","",VLOOKUP(B2566,'Base productos'!A$2:H$11812,6,FALSE))</f>
        <v/>
      </c>
      <c r="H2566" s="67" t="str">
        <f>IF(B2566="","",VLOOKUP(B2566,'Base productos'!A$2:H$11812,7,FALSE))</f>
        <v/>
      </c>
      <c r="I2566" s="67" t="str">
        <f>IF(B2566="","",VLOOKUP(B2566,'Base productos'!A$2:H$11812,8,FALSE))</f>
        <v/>
      </c>
      <c r="J2566" s="47"/>
      <c r="K2566" s="48"/>
      <c r="L2566" s="69"/>
      <c r="M2566" s="69"/>
      <c r="N2566" s="69"/>
      <c r="O2566" s="69"/>
      <c r="P2566" s="69"/>
      <c r="Q2566" s="69"/>
      <c r="R2566" s="69"/>
      <c r="S2566" s="69"/>
      <c r="T2566" s="69"/>
      <c r="U2566" s="69"/>
      <c r="V2566" s="69"/>
      <c r="W2566" s="69"/>
      <c r="X2566" s="70"/>
      <c r="Y2566" s="69"/>
      <c r="Z2566" s="70"/>
      <c r="AA2566" s="105"/>
      <c r="AB2566" s="107"/>
      <c r="AC2566" s="106"/>
      <c r="AD2566" s="106"/>
      <c r="AE2566" s="54"/>
      <c r="AF2566" s="104"/>
      <c r="AG2566" s="94"/>
      <c r="AH2566" s="94"/>
      <c r="AI2566"/>
      <c r="AJ2566"/>
      <c r="AM2566" s="13"/>
    </row>
    <row r="2567" spans="1:39" s="8" customFormat="1" ht="24.95" customHeight="1" x14ac:dyDescent="0.25">
      <c r="A2567" s="66" t="str">
        <f t="shared" si="39"/>
        <v/>
      </c>
      <c r="B2567" s="62"/>
      <c r="C2567" s="64" t="str">
        <f>IF(B2567="","",VLOOKUP(B2567,'Base productos'!A$2:H$11812,2,FALSE))</f>
        <v/>
      </c>
      <c r="D2567" s="67" t="str">
        <f>IF(B2567="","",VLOOKUP(B2567,'Base productos'!A$2:H$11812,3,FALSE))</f>
        <v/>
      </c>
      <c r="E2567" s="63" t="str">
        <f>IF(B2567="","",VLOOKUP(B2567,'Base productos'!A$2:H$11812,4,FALSE))</f>
        <v/>
      </c>
      <c r="F2567" s="63" t="str">
        <f>IF(B2567="","",VLOOKUP(B2567,'Base productos'!A$2:H$11812,5,FALSE))</f>
        <v/>
      </c>
      <c r="G2567" s="67" t="str">
        <f>IF(B2567="","",VLOOKUP(B2567,'Base productos'!A$2:H$11812,6,FALSE))</f>
        <v/>
      </c>
      <c r="H2567" s="67" t="str">
        <f>IF(B2567="","",VLOOKUP(B2567,'Base productos'!A$2:H$11812,7,FALSE))</f>
        <v/>
      </c>
      <c r="I2567" s="67" t="str">
        <f>IF(B2567="","",VLOOKUP(B2567,'Base productos'!A$2:H$11812,8,FALSE))</f>
        <v/>
      </c>
      <c r="J2567" s="47"/>
      <c r="K2567" s="48"/>
      <c r="L2567" s="69"/>
      <c r="M2567" s="69"/>
      <c r="N2567" s="69"/>
      <c r="O2567" s="69"/>
      <c r="P2567" s="69"/>
      <c r="Q2567" s="69"/>
      <c r="R2567" s="69"/>
      <c r="S2567" s="69"/>
      <c r="T2567" s="69"/>
      <c r="U2567" s="69"/>
      <c r="V2567" s="69"/>
      <c r="W2567" s="69"/>
      <c r="X2567" s="70"/>
      <c r="Y2567" s="69"/>
      <c r="Z2567" s="70"/>
      <c r="AA2567" s="105"/>
      <c r="AB2567" s="107"/>
      <c r="AC2567" s="106"/>
      <c r="AD2567" s="106"/>
      <c r="AE2567" s="54"/>
      <c r="AF2567" s="104"/>
      <c r="AG2567" s="94"/>
      <c r="AH2567" s="94"/>
      <c r="AI2567"/>
      <c r="AJ2567"/>
      <c r="AM2567" s="13"/>
    </row>
    <row r="2568" spans="1:39" s="8" customFormat="1" ht="24.95" customHeight="1" x14ac:dyDescent="0.25">
      <c r="A2568" s="66" t="str">
        <f t="shared" si="39"/>
        <v/>
      </c>
      <c r="B2568" s="62"/>
      <c r="C2568" s="64" t="str">
        <f>IF(B2568="","",VLOOKUP(B2568,'Base productos'!A$2:H$11812,2,FALSE))</f>
        <v/>
      </c>
      <c r="D2568" s="67" t="str">
        <f>IF(B2568="","",VLOOKUP(B2568,'Base productos'!A$2:H$11812,3,FALSE))</f>
        <v/>
      </c>
      <c r="E2568" s="63" t="str">
        <f>IF(B2568="","",VLOOKUP(B2568,'Base productos'!A$2:H$11812,4,FALSE))</f>
        <v/>
      </c>
      <c r="F2568" s="63" t="str">
        <f>IF(B2568="","",VLOOKUP(B2568,'Base productos'!A$2:H$11812,5,FALSE))</f>
        <v/>
      </c>
      <c r="G2568" s="67" t="str">
        <f>IF(B2568="","",VLOOKUP(B2568,'Base productos'!A$2:H$11812,6,FALSE))</f>
        <v/>
      </c>
      <c r="H2568" s="67" t="str">
        <f>IF(B2568="","",VLOOKUP(B2568,'Base productos'!A$2:H$11812,7,FALSE))</f>
        <v/>
      </c>
      <c r="I2568" s="67" t="str">
        <f>IF(B2568="","",VLOOKUP(B2568,'Base productos'!A$2:H$11812,8,FALSE))</f>
        <v/>
      </c>
      <c r="J2568" s="47"/>
      <c r="K2568" s="48"/>
      <c r="L2568" s="69"/>
      <c r="M2568" s="69"/>
      <c r="N2568" s="69"/>
      <c r="O2568" s="69"/>
      <c r="P2568" s="69"/>
      <c r="Q2568" s="69"/>
      <c r="R2568" s="69"/>
      <c r="S2568" s="69"/>
      <c r="T2568" s="69"/>
      <c r="U2568" s="69"/>
      <c r="V2568" s="69"/>
      <c r="W2568" s="69"/>
      <c r="X2568" s="70"/>
      <c r="Y2568" s="69"/>
      <c r="Z2568" s="70"/>
      <c r="AA2568" s="105"/>
      <c r="AB2568" s="107"/>
      <c r="AC2568" s="106"/>
      <c r="AD2568" s="106"/>
      <c r="AE2568" s="54"/>
      <c r="AF2568" s="104"/>
      <c r="AG2568" s="94"/>
      <c r="AH2568" s="94"/>
      <c r="AI2568"/>
      <c r="AJ2568"/>
      <c r="AM2568" s="13"/>
    </row>
    <row r="2569" spans="1:39" s="8" customFormat="1" ht="24.95" customHeight="1" x14ac:dyDescent="0.25">
      <c r="A2569" s="66" t="str">
        <f t="shared" si="39"/>
        <v/>
      </c>
      <c r="B2569" s="62"/>
      <c r="C2569" s="64" t="str">
        <f>IF(B2569="","",VLOOKUP(B2569,'Base productos'!A$2:H$11812,2,FALSE))</f>
        <v/>
      </c>
      <c r="D2569" s="67" t="str">
        <f>IF(B2569="","",VLOOKUP(B2569,'Base productos'!A$2:H$11812,3,FALSE))</f>
        <v/>
      </c>
      <c r="E2569" s="63" t="str">
        <f>IF(B2569="","",VLOOKUP(B2569,'Base productos'!A$2:H$11812,4,FALSE))</f>
        <v/>
      </c>
      <c r="F2569" s="63" t="str">
        <f>IF(B2569="","",VLOOKUP(B2569,'Base productos'!A$2:H$11812,5,FALSE))</f>
        <v/>
      </c>
      <c r="G2569" s="67" t="str">
        <f>IF(B2569="","",VLOOKUP(B2569,'Base productos'!A$2:H$11812,6,FALSE))</f>
        <v/>
      </c>
      <c r="H2569" s="67" t="str">
        <f>IF(B2569="","",VLOOKUP(B2569,'Base productos'!A$2:H$11812,7,FALSE))</f>
        <v/>
      </c>
      <c r="I2569" s="67" t="str">
        <f>IF(B2569="","",VLOOKUP(B2569,'Base productos'!A$2:H$11812,8,FALSE))</f>
        <v/>
      </c>
      <c r="J2569" s="47"/>
      <c r="K2569" s="48"/>
      <c r="L2569" s="69"/>
      <c r="M2569" s="69"/>
      <c r="N2569" s="69"/>
      <c r="O2569" s="69"/>
      <c r="P2569" s="69"/>
      <c r="Q2569" s="69"/>
      <c r="R2569" s="69"/>
      <c r="S2569" s="69"/>
      <c r="T2569" s="69"/>
      <c r="U2569" s="69"/>
      <c r="V2569" s="69"/>
      <c r="W2569" s="69"/>
      <c r="X2569" s="70"/>
      <c r="Y2569" s="69"/>
      <c r="Z2569" s="70"/>
      <c r="AA2569" s="105"/>
      <c r="AB2569" s="107"/>
      <c r="AC2569" s="106"/>
      <c r="AD2569" s="106"/>
      <c r="AE2569" s="54"/>
      <c r="AF2569" s="104"/>
      <c r="AG2569" s="94"/>
      <c r="AH2569" s="94"/>
      <c r="AI2569"/>
      <c r="AJ2569"/>
      <c r="AM2569" s="13"/>
    </row>
    <row r="2570" spans="1:39" s="8" customFormat="1" ht="24.95" customHeight="1" x14ac:dyDescent="0.25">
      <c r="A2570" s="66" t="str">
        <f t="shared" si="39"/>
        <v/>
      </c>
      <c r="B2570" s="62"/>
      <c r="C2570" s="64" t="str">
        <f>IF(B2570="","",VLOOKUP(B2570,'Base productos'!A$2:H$11812,2,FALSE))</f>
        <v/>
      </c>
      <c r="D2570" s="67" t="str">
        <f>IF(B2570="","",VLOOKUP(B2570,'Base productos'!A$2:H$11812,3,FALSE))</f>
        <v/>
      </c>
      <c r="E2570" s="63" t="str">
        <f>IF(B2570="","",VLOOKUP(B2570,'Base productos'!A$2:H$11812,4,FALSE))</f>
        <v/>
      </c>
      <c r="F2570" s="63" t="str">
        <f>IF(B2570="","",VLOOKUP(B2570,'Base productos'!A$2:H$11812,5,FALSE))</f>
        <v/>
      </c>
      <c r="G2570" s="67" t="str">
        <f>IF(B2570="","",VLOOKUP(B2570,'Base productos'!A$2:H$11812,6,FALSE))</f>
        <v/>
      </c>
      <c r="H2570" s="67" t="str">
        <f>IF(B2570="","",VLOOKUP(B2570,'Base productos'!A$2:H$11812,7,FALSE))</f>
        <v/>
      </c>
      <c r="I2570" s="67" t="str">
        <f>IF(B2570="","",VLOOKUP(B2570,'Base productos'!A$2:H$11812,8,FALSE))</f>
        <v/>
      </c>
      <c r="J2570" s="47"/>
      <c r="K2570" s="48"/>
      <c r="L2570" s="69"/>
      <c r="M2570" s="69"/>
      <c r="N2570" s="69"/>
      <c r="O2570" s="69"/>
      <c r="P2570" s="69"/>
      <c r="Q2570" s="69"/>
      <c r="R2570" s="69"/>
      <c r="S2570" s="69"/>
      <c r="T2570" s="69"/>
      <c r="U2570" s="69"/>
      <c r="V2570" s="69"/>
      <c r="W2570" s="69"/>
      <c r="X2570" s="70"/>
      <c r="Y2570" s="69"/>
      <c r="Z2570" s="70"/>
      <c r="AA2570" s="105"/>
      <c r="AB2570" s="107"/>
      <c r="AC2570" s="106"/>
      <c r="AD2570" s="106"/>
      <c r="AE2570" s="54"/>
      <c r="AF2570" s="104"/>
      <c r="AG2570" s="94"/>
      <c r="AH2570" s="94"/>
      <c r="AI2570"/>
      <c r="AJ2570"/>
      <c r="AM2570" s="13"/>
    </row>
    <row r="2571" spans="1:39" s="8" customFormat="1" ht="24.95" customHeight="1" x14ac:dyDescent="0.25">
      <c r="A2571" s="66" t="str">
        <f t="shared" si="39"/>
        <v/>
      </c>
      <c r="B2571" s="62"/>
      <c r="C2571" s="64" t="str">
        <f>IF(B2571="","",VLOOKUP(B2571,'Base productos'!A$2:H$11812,2,FALSE))</f>
        <v/>
      </c>
      <c r="D2571" s="67" t="str">
        <f>IF(B2571="","",VLOOKUP(B2571,'Base productos'!A$2:H$11812,3,FALSE))</f>
        <v/>
      </c>
      <c r="E2571" s="63" t="str">
        <f>IF(B2571="","",VLOOKUP(B2571,'Base productos'!A$2:H$11812,4,FALSE))</f>
        <v/>
      </c>
      <c r="F2571" s="63" t="str">
        <f>IF(B2571="","",VLOOKUP(B2571,'Base productos'!A$2:H$11812,5,FALSE))</f>
        <v/>
      </c>
      <c r="G2571" s="67" t="str">
        <f>IF(B2571="","",VLOOKUP(B2571,'Base productos'!A$2:H$11812,6,FALSE))</f>
        <v/>
      </c>
      <c r="H2571" s="67" t="str">
        <f>IF(B2571="","",VLOOKUP(B2571,'Base productos'!A$2:H$11812,7,FALSE))</f>
        <v/>
      </c>
      <c r="I2571" s="67" t="str">
        <f>IF(B2571="","",VLOOKUP(B2571,'Base productos'!A$2:H$11812,8,FALSE))</f>
        <v/>
      </c>
      <c r="J2571" s="47"/>
      <c r="K2571" s="48"/>
      <c r="L2571" s="69"/>
      <c r="M2571" s="69"/>
      <c r="N2571" s="69"/>
      <c r="O2571" s="69"/>
      <c r="P2571" s="69"/>
      <c r="Q2571" s="69"/>
      <c r="R2571" s="69"/>
      <c r="S2571" s="69"/>
      <c r="T2571" s="69"/>
      <c r="U2571" s="69"/>
      <c r="V2571" s="69"/>
      <c r="W2571" s="69"/>
      <c r="X2571" s="70"/>
      <c r="Y2571" s="69"/>
      <c r="Z2571" s="70"/>
      <c r="AA2571" s="105"/>
      <c r="AB2571" s="107"/>
      <c r="AC2571" s="106"/>
      <c r="AD2571" s="106"/>
      <c r="AE2571" s="54"/>
      <c r="AF2571" s="104"/>
      <c r="AG2571" s="94"/>
      <c r="AH2571" s="94"/>
      <c r="AI2571"/>
      <c r="AJ2571"/>
      <c r="AM2571" s="13"/>
    </row>
    <row r="2572" spans="1:39" s="8" customFormat="1" ht="24.95" customHeight="1" x14ac:dyDescent="0.25">
      <c r="A2572" s="66" t="str">
        <f t="shared" si="39"/>
        <v/>
      </c>
      <c r="B2572" s="62"/>
      <c r="C2572" s="64" t="str">
        <f>IF(B2572="","",VLOOKUP(B2572,'Base productos'!A$2:H$11812,2,FALSE))</f>
        <v/>
      </c>
      <c r="D2572" s="67" t="str">
        <f>IF(B2572="","",VLOOKUP(B2572,'Base productos'!A$2:H$11812,3,FALSE))</f>
        <v/>
      </c>
      <c r="E2572" s="63" t="str">
        <f>IF(B2572="","",VLOOKUP(B2572,'Base productos'!A$2:H$11812,4,FALSE))</f>
        <v/>
      </c>
      <c r="F2572" s="63" t="str">
        <f>IF(B2572="","",VLOOKUP(B2572,'Base productos'!A$2:H$11812,5,FALSE))</f>
        <v/>
      </c>
      <c r="G2572" s="67" t="str">
        <f>IF(B2572="","",VLOOKUP(B2572,'Base productos'!A$2:H$11812,6,FALSE))</f>
        <v/>
      </c>
      <c r="H2572" s="67" t="str">
        <f>IF(B2572="","",VLOOKUP(B2572,'Base productos'!A$2:H$11812,7,FALSE))</f>
        <v/>
      </c>
      <c r="I2572" s="67" t="str">
        <f>IF(B2572="","",VLOOKUP(B2572,'Base productos'!A$2:H$11812,8,FALSE))</f>
        <v/>
      </c>
      <c r="J2572" s="47"/>
      <c r="K2572" s="48"/>
      <c r="L2572" s="69"/>
      <c r="M2572" s="69"/>
      <c r="N2572" s="69"/>
      <c r="O2572" s="69"/>
      <c r="P2572" s="69"/>
      <c r="Q2572" s="69"/>
      <c r="R2572" s="69"/>
      <c r="S2572" s="69"/>
      <c r="T2572" s="69"/>
      <c r="U2572" s="69"/>
      <c r="V2572" s="69"/>
      <c r="W2572" s="69"/>
      <c r="X2572" s="70"/>
      <c r="Y2572" s="69"/>
      <c r="Z2572" s="70"/>
      <c r="AA2572" s="105"/>
      <c r="AB2572" s="107"/>
      <c r="AC2572" s="106"/>
      <c r="AD2572" s="106"/>
      <c r="AE2572" s="54"/>
      <c r="AF2572" s="104"/>
      <c r="AG2572" s="94"/>
      <c r="AH2572" s="94"/>
      <c r="AI2572"/>
      <c r="AJ2572"/>
      <c r="AM2572" s="13"/>
    </row>
    <row r="2573" spans="1:39" s="8" customFormat="1" ht="24.95" customHeight="1" x14ac:dyDescent="0.25">
      <c r="A2573" s="66" t="str">
        <f t="shared" si="39"/>
        <v/>
      </c>
      <c r="B2573" s="62"/>
      <c r="C2573" s="64" t="str">
        <f>IF(B2573="","",VLOOKUP(B2573,'Base productos'!A$2:H$11812,2,FALSE))</f>
        <v/>
      </c>
      <c r="D2573" s="67" t="str">
        <f>IF(B2573="","",VLOOKUP(B2573,'Base productos'!A$2:H$11812,3,FALSE))</f>
        <v/>
      </c>
      <c r="E2573" s="63" t="str">
        <f>IF(B2573="","",VLOOKUP(B2573,'Base productos'!A$2:H$11812,4,FALSE))</f>
        <v/>
      </c>
      <c r="F2573" s="63" t="str">
        <f>IF(B2573="","",VLOOKUP(B2573,'Base productos'!A$2:H$11812,5,FALSE))</f>
        <v/>
      </c>
      <c r="G2573" s="67" t="str">
        <f>IF(B2573="","",VLOOKUP(B2573,'Base productos'!A$2:H$11812,6,FALSE))</f>
        <v/>
      </c>
      <c r="H2573" s="67" t="str">
        <f>IF(B2573="","",VLOOKUP(B2573,'Base productos'!A$2:H$11812,7,FALSE))</f>
        <v/>
      </c>
      <c r="I2573" s="67" t="str">
        <f>IF(B2573="","",VLOOKUP(B2573,'Base productos'!A$2:H$11812,8,FALSE))</f>
        <v/>
      </c>
      <c r="J2573" s="47"/>
      <c r="K2573" s="48"/>
      <c r="L2573" s="69"/>
      <c r="M2573" s="69"/>
      <c r="N2573" s="69"/>
      <c r="O2573" s="69"/>
      <c r="P2573" s="69"/>
      <c r="Q2573" s="69"/>
      <c r="R2573" s="69"/>
      <c r="S2573" s="69"/>
      <c r="T2573" s="69"/>
      <c r="U2573" s="69"/>
      <c r="V2573" s="69"/>
      <c r="W2573" s="69"/>
      <c r="X2573" s="70"/>
      <c r="Y2573" s="69"/>
      <c r="Z2573" s="70"/>
      <c r="AA2573" s="105"/>
      <c r="AB2573" s="107"/>
      <c r="AC2573" s="106"/>
      <c r="AD2573" s="106"/>
      <c r="AE2573" s="54"/>
      <c r="AF2573" s="104"/>
      <c r="AG2573" s="94"/>
      <c r="AH2573" s="94"/>
      <c r="AI2573"/>
      <c r="AJ2573"/>
      <c r="AM2573" s="13"/>
    </row>
    <row r="2574" spans="1:39" s="8" customFormat="1" ht="24.95" customHeight="1" x14ac:dyDescent="0.25">
      <c r="A2574" s="66" t="str">
        <f t="shared" si="39"/>
        <v/>
      </c>
      <c r="B2574" s="62"/>
      <c r="C2574" s="64" t="str">
        <f>IF(B2574="","",VLOOKUP(B2574,'Base productos'!A$2:H$11812,2,FALSE))</f>
        <v/>
      </c>
      <c r="D2574" s="67" t="str">
        <f>IF(B2574="","",VLOOKUP(B2574,'Base productos'!A$2:H$11812,3,FALSE))</f>
        <v/>
      </c>
      <c r="E2574" s="63" t="str">
        <f>IF(B2574="","",VLOOKUP(B2574,'Base productos'!A$2:H$11812,4,FALSE))</f>
        <v/>
      </c>
      <c r="F2574" s="63" t="str">
        <f>IF(B2574="","",VLOOKUP(B2574,'Base productos'!A$2:H$11812,5,FALSE))</f>
        <v/>
      </c>
      <c r="G2574" s="67" t="str">
        <f>IF(B2574="","",VLOOKUP(B2574,'Base productos'!A$2:H$11812,6,FALSE))</f>
        <v/>
      </c>
      <c r="H2574" s="67" t="str">
        <f>IF(B2574="","",VLOOKUP(B2574,'Base productos'!A$2:H$11812,7,FALSE))</f>
        <v/>
      </c>
      <c r="I2574" s="67" t="str">
        <f>IF(B2574="","",VLOOKUP(B2574,'Base productos'!A$2:H$11812,8,FALSE))</f>
        <v/>
      </c>
      <c r="J2574" s="47"/>
      <c r="K2574" s="48"/>
      <c r="L2574" s="69"/>
      <c r="M2574" s="69"/>
      <c r="N2574" s="69"/>
      <c r="O2574" s="69"/>
      <c r="P2574" s="69"/>
      <c r="Q2574" s="69"/>
      <c r="R2574" s="69"/>
      <c r="S2574" s="69"/>
      <c r="T2574" s="69"/>
      <c r="U2574" s="69"/>
      <c r="V2574" s="69"/>
      <c r="W2574" s="69"/>
      <c r="X2574" s="70"/>
      <c r="Y2574" s="69"/>
      <c r="Z2574" s="70"/>
      <c r="AA2574" s="105"/>
      <c r="AB2574" s="107"/>
      <c r="AC2574" s="106"/>
      <c r="AD2574" s="106"/>
      <c r="AE2574" s="54"/>
      <c r="AF2574" s="104"/>
      <c r="AG2574" s="94"/>
      <c r="AH2574" s="94"/>
      <c r="AI2574"/>
      <c r="AJ2574"/>
      <c r="AM2574" s="13"/>
    </row>
    <row r="2575" spans="1:39" s="8" customFormat="1" ht="24.95" customHeight="1" x14ac:dyDescent="0.25">
      <c r="A2575" s="66" t="str">
        <f t="shared" si="39"/>
        <v/>
      </c>
      <c r="B2575" s="62"/>
      <c r="C2575" s="64" t="str">
        <f>IF(B2575="","",VLOOKUP(B2575,'Base productos'!A$2:H$11812,2,FALSE))</f>
        <v/>
      </c>
      <c r="D2575" s="67" t="str">
        <f>IF(B2575="","",VLOOKUP(B2575,'Base productos'!A$2:H$11812,3,FALSE))</f>
        <v/>
      </c>
      <c r="E2575" s="63" t="str">
        <f>IF(B2575="","",VLOOKUP(B2575,'Base productos'!A$2:H$11812,4,FALSE))</f>
        <v/>
      </c>
      <c r="F2575" s="63" t="str">
        <f>IF(B2575="","",VLOOKUP(B2575,'Base productos'!A$2:H$11812,5,FALSE))</f>
        <v/>
      </c>
      <c r="G2575" s="67" t="str">
        <f>IF(B2575="","",VLOOKUP(B2575,'Base productos'!A$2:H$11812,6,FALSE))</f>
        <v/>
      </c>
      <c r="H2575" s="67" t="str">
        <f>IF(B2575="","",VLOOKUP(B2575,'Base productos'!A$2:H$11812,7,FALSE))</f>
        <v/>
      </c>
      <c r="I2575" s="67" t="str">
        <f>IF(B2575="","",VLOOKUP(B2575,'Base productos'!A$2:H$11812,8,FALSE))</f>
        <v/>
      </c>
      <c r="J2575" s="47"/>
      <c r="K2575" s="48"/>
      <c r="L2575" s="69"/>
      <c r="M2575" s="69"/>
      <c r="N2575" s="69"/>
      <c r="O2575" s="69"/>
      <c r="P2575" s="69"/>
      <c r="Q2575" s="69"/>
      <c r="R2575" s="69"/>
      <c r="S2575" s="69"/>
      <c r="T2575" s="69"/>
      <c r="U2575" s="69"/>
      <c r="V2575" s="69"/>
      <c r="W2575" s="69"/>
      <c r="X2575" s="70"/>
      <c r="Y2575" s="69"/>
      <c r="Z2575" s="70"/>
      <c r="AA2575" s="105"/>
      <c r="AB2575" s="107"/>
      <c r="AC2575" s="106"/>
      <c r="AD2575" s="106"/>
      <c r="AE2575" s="54"/>
      <c r="AF2575" s="104"/>
      <c r="AG2575" s="94"/>
      <c r="AH2575" s="94"/>
      <c r="AI2575"/>
      <c r="AJ2575"/>
      <c r="AM2575" s="13"/>
    </row>
    <row r="2576" spans="1:39" s="8" customFormat="1" ht="24.95" customHeight="1" x14ac:dyDescent="0.25">
      <c r="A2576" s="66" t="str">
        <f t="shared" si="39"/>
        <v/>
      </c>
      <c r="B2576" s="62"/>
      <c r="C2576" s="64" t="str">
        <f>IF(B2576="","",VLOOKUP(B2576,'Base productos'!A$2:H$11812,2,FALSE))</f>
        <v/>
      </c>
      <c r="D2576" s="67" t="str">
        <f>IF(B2576="","",VLOOKUP(B2576,'Base productos'!A$2:H$11812,3,FALSE))</f>
        <v/>
      </c>
      <c r="E2576" s="63" t="str">
        <f>IF(B2576="","",VLOOKUP(B2576,'Base productos'!A$2:H$11812,4,FALSE))</f>
        <v/>
      </c>
      <c r="F2576" s="63" t="str">
        <f>IF(B2576="","",VLOOKUP(B2576,'Base productos'!A$2:H$11812,5,FALSE))</f>
        <v/>
      </c>
      <c r="G2576" s="67" t="str">
        <f>IF(B2576="","",VLOOKUP(B2576,'Base productos'!A$2:H$11812,6,FALSE))</f>
        <v/>
      </c>
      <c r="H2576" s="67" t="str">
        <f>IF(B2576="","",VLOOKUP(B2576,'Base productos'!A$2:H$11812,7,FALSE))</f>
        <v/>
      </c>
      <c r="I2576" s="67" t="str">
        <f>IF(B2576="","",VLOOKUP(B2576,'Base productos'!A$2:H$11812,8,FALSE))</f>
        <v/>
      </c>
      <c r="J2576" s="47"/>
      <c r="K2576" s="48"/>
      <c r="L2576" s="69"/>
      <c r="M2576" s="69"/>
      <c r="N2576" s="69"/>
      <c r="O2576" s="69"/>
      <c r="P2576" s="69"/>
      <c r="Q2576" s="69"/>
      <c r="R2576" s="69"/>
      <c r="S2576" s="69"/>
      <c r="T2576" s="69"/>
      <c r="U2576" s="69"/>
      <c r="V2576" s="69"/>
      <c r="W2576" s="69"/>
      <c r="X2576" s="70"/>
      <c r="Y2576" s="69"/>
      <c r="Z2576" s="70"/>
      <c r="AA2576" s="105"/>
      <c r="AB2576" s="107"/>
      <c r="AC2576" s="106"/>
      <c r="AD2576" s="106"/>
      <c r="AE2576" s="54"/>
      <c r="AF2576" s="104"/>
      <c r="AG2576" s="94"/>
      <c r="AH2576" s="94"/>
      <c r="AI2576"/>
      <c r="AJ2576"/>
      <c r="AM2576" s="13"/>
    </row>
    <row r="2577" spans="1:39" s="8" customFormat="1" ht="24.95" customHeight="1" x14ac:dyDescent="0.25">
      <c r="A2577" s="66" t="str">
        <f t="shared" si="39"/>
        <v/>
      </c>
      <c r="B2577" s="62"/>
      <c r="C2577" s="64" t="str">
        <f>IF(B2577="","",VLOOKUP(B2577,'Base productos'!A$2:H$11812,2,FALSE))</f>
        <v/>
      </c>
      <c r="D2577" s="67" t="str">
        <f>IF(B2577="","",VLOOKUP(B2577,'Base productos'!A$2:H$11812,3,FALSE))</f>
        <v/>
      </c>
      <c r="E2577" s="63" t="str">
        <f>IF(B2577="","",VLOOKUP(B2577,'Base productos'!A$2:H$11812,4,FALSE))</f>
        <v/>
      </c>
      <c r="F2577" s="63" t="str">
        <f>IF(B2577="","",VLOOKUP(B2577,'Base productos'!A$2:H$11812,5,FALSE))</f>
        <v/>
      </c>
      <c r="G2577" s="67" t="str">
        <f>IF(B2577="","",VLOOKUP(B2577,'Base productos'!A$2:H$11812,6,FALSE))</f>
        <v/>
      </c>
      <c r="H2577" s="67" t="str">
        <f>IF(B2577="","",VLOOKUP(B2577,'Base productos'!A$2:H$11812,7,FALSE))</f>
        <v/>
      </c>
      <c r="I2577" s="67" t="str">
        <f>IF(B2577="","",VLOOKUP(B2577,'Base productos'!A$2:H$11812,8,FALSE))</f>
        <v/>
      </c>
      <c r="J2577" s="47"/>
      <c r="K2577" s="48"/>
      <c r="L2577" s="69"/>
      <c r="M2577" s="69"/>
      <c r="N2577" s="69"/>
      <c r="O2577" s="69"/>
      <c r="P2577" s="69"/>
      <c r="Q2577" s="69"/>
      <c r="R2577" s="69"/>
      <c r="S2577" s="69"/>
      <c r="T2577" s="69"/>
      <c r="U2577" s="69"/>
      <c r="V2577" s="69"/>
      <c r="W2577" s="69"/>
      <c r="X2577" s="70"/>
      <c r="Y2577" s="69"/>
      <c r="Z2577" s="70"/>
      <c r="AA2577" s="105"/>
      <c r="AB2577" s="107"/>
      <c r="AC2577" s="106"/>
      <c r="AD2577" s="106"/>
      <c r="AE2577" s="54"/>
      <c r="AF2577" s="104"/>
      <c r="AG2577" s="94"/>
      <c r="AH2577" s="94"/>
      <c r="AI2577"/>
      <c r="AJ2577"/>
      <c r="AM2577" s="13"/>
    </row>
    <row r="2578" spans="1:39" s="8" customFormat="1" ht="24.95" customHeight="1" x14ac:dyDescent="0.25">
      <c r="A2578" s="66" t="str">
        <f t="shared" si="39"/>
        <v/>
      </c>
      <c r="B2578" s="62"/>
      <c r="C2578" s="64" t="str">
        <f>IF(B2578="","",VLOOKUP(B2578,'Base productos'!A$2:H$11812,2,FALSE))</f>
        <v/>
      </c>
      <c r="D2578" s="67" t="str">
        <f>IF(B2578="","",VLOOKUP(B2578,'Base productos'!A$2:H$11812,3,FALSE))</f>
        <v/>
      </c>
      <c r="E2578" s="63" t="str">
        <f>IF(B2578="","",VLOOKUP(B2578,'Base productos'!A$2:H$11812,4,FALSE))</f>
        <v/>
      </c>
      <c r="F2578" s="63" t="str">
        <f>IF(B2578="","",VLOOKUP(B2578,'Base productos'!A$2:H$11812,5,FALSE))</f>
        <v/>
      </c>
      <c r="G2578" s="67" t="str">
        <f>IF(B2578="","",VLOOKUP(B2578,'Base productos'!A$2:H$11812,6,FALSE))</f>
        <v/>
      </c>
      <c r="H2578" s="67" t="str">
        <f>IF(B2578="","",VLOOKUP(B2578,'Base productos'!A$2:H$11812,7,FALSE))</f>
        <v/>
      </c>
      <c r="I2578" s="67" t="str">
        <f>IF(B2578="","",VLOOKUP(B2578,'Base productos'!A$2:H$11812,8,FALSE))</f>
        <v/>
      </c>
      <c r="J2578" s="47"/>
      <c r="K2578" s="48"/>
      <c r="L2578" s="69"/>
      <c r="M2578" s="69"/>
      <c r="N2578" s="69"/>
      <c r="O2578" s="69"/>
      <c r="P2578" s="69"/>
      <c r="Q2578" s="69"/>
      <c r="R2578" s="69"/>
      <c r="S2578" s="69"/>
      <c r="T2578" s="69"/>
      <c r="U2578" s="69"/>
      <c r="V2578" s="69"/>
      <c r="W2578" s="69"/>
      <c r="X2578" s="70"/>
      <c r="Y2578" s="69"/>
      <c r="Z2578" s="70"/>
      <c r="AA2578" s="105"/>
      <c r="AB2578" s="107"/>
      <c r="AC2578" s="106"/>
      <c r="AD2578" s="106"/>
      <c r="AE2578" s="54"/>
      <c r="AF2578" s="104"/>
      <c r="AG2578" s="94"/>
      <c r="AH2578" s="94"/>
      <c r="AI2578"/>
      <c r="AJ2578"/>
      <c r="AM2578" s="13"/>
    </row>
    <row r="2579" spans="1:39" s="8" customFormat="1" ht="24.95" customHeight="1" x14ac:dyDescent="0.25">
      <c r="A2579" s="66" t="str">
        <f t="shared" si="39"/>
        <v/>
      </c>
      <c r="B2579" s="62"/>
      <c r="C2579" s="64" t="str">
        <f>IF(B2579="","",VLOOKUP(B2579,'Base productos'!A$2:H$11812,2,FALSE))</f>
        <v/>
      </c>
      <c r="D2579" s="67" t="str">
        <f>IF(B2579="","",VLOOKUP(B2579,'Base productos'!A$2:H$11812,3,FALSE))</f>
        <v/>
      </c>
      <c r="E2579" s="63" t="str">
        <f>IF(B2579="","",VLOOKUP(B2579,'Base productos'!A$2:H$11812,4,FALSE))</f>
        <v/>
      </c>
      <c r="F2579" s="63" t="str">
        <f>IF(B2579="","",VLOOKUP(B2579,'Base productos'!A$2:H$11812,5,FALSE))</f>
        <v/>
      </c>
      <c r="G2579" s="67" t="str">
        <f>IF(B2579="","",VLOOKUP(B2579,'Base productos'!A$2:H$11812,6,FALSE))</f>
        <v/>
      </c>
      <c r="H2579" s="67" t="str">
        <f>IF(B2579="","",VLOOKUP(B2579,'Base productos'!A$2:H$11812,7,FALSE))</f>
        <v/>
      </c>
      <c r="I2579" s="67" t="str">
        <f>IF(B2579="","",VLOOKUP(B2579,'Base productos'!A$2:H$11812,8,FALSE))</f>
        <v/>
      </c>
      <c r="J2579" s="47"/>
      <c r="K2579" s="48"/>
      <c r="L2579" s="69"/>
      <c r="M2579" s="69"/>
      <c r="N2579" s="69"/>
      <c r="O2579" s="69"/>
      <c r="P2579" s="69"/>
      <c r="Q2579" s="69"/>
      <c r="R2579" s="69"/>
      <c r="S2579" s="69"/>
      <c r="T2579" s="69"/>
      <c r="U2579" s="69"/>
      <c r="V2579" s="69"/>
      <c r="W2579" s="69"/>
      <c r="X2579" s="70"/>
      <c r="Y2579" s="69"/>
      <c r="Z2579" s="70"/>
      <c r="AA2579" s="105"/>
      <c r="AB2579" s="107"/>
      <c r="AC2579" s="106"/>
      <c r="AD2579" s="106"/>
      <c r="AE2579" s="54"/>
      <c r="AF2579" s="104"/>
      <c r="AG2579" s="94"/>
      <c r="AH2579" s="94"/>
      <c r="AI2579"/>
      <c r="AJ2579"/>
      <c r="AM2579" s="13"/>
    </row>
    <row r="2580" spans="1:39" s="8" customFormat="1" ht="24.95" customHeight="1" x14ac:dyDescent="0.25">
      <c r="A2580" s="66" t="str">
        <f t="shared" si="39"/>
        <v/>
      </c>
      <c r="B2580" s="62"/>
      <c r="C2580" s="64" t="str">
        <f>IF(B2580="","",VLOOKUP(B2580,'Base productos'!A$2:H$11812,2,FALSE))</f>
        <v/>
      </c>
      <c r="D2580" s="67" t="str">
        <f>IF(B2580="","",VLOOKUP(B2580,'Base productos'!A$2:H$11812,3,FALSE))</f>
        <v/>
      </c>
      <c r="E2580" s="63" t="str">
        <f>IF(B2580="","",VLOOKUP(B2580,'Base productos'!A$2:H$11812,4,FALSE))</f>
        <v/>
      </c>
      <c r="F2580" s="63" t="str">
        <f>IF(B2580="","",VLOOKUP(B2580,'Base productos'!A$2:H$11812,5,FALSE))</f>
        <v/>
      </c>
      <c r="G2580" s="67" t="str">
        <f>IF(B2580="","",VLOOKUP(B2580,'Base productos'!A$2:H$11812,6,FALSE))</f>
        <v/>
      </c>
      <c r="H2580" s="67" t="str">
        <f>IF(B2580="","",VLOOKUP(B2580,'Base productos'!A$2:H$11812,7,FALSE))</f>
        <v/>
      </c>
      <c r="I2580" s="67" t="str">
        <f>IF(B2580="","",VLOOKUP(B2580,'Base productos'!A$2:H$11812,8,FALSE))</f>
        <v/>
      </c>
      <c r="J2580" s="47"/>
      <c r="K2580" s="48"/>
      <c r="L2580" s="69"/>
      <c r="M2580" s="69"/>
      <c r="N2580" s="69"/>
      <c r="O2580" s="69"/>
      <c r="P2580" s="69"/>
      <c r="Q2580" s="69"/>
      <c r="R2580" s="69"/>
      <c r="S2580" s="69"/>
      <c r="T2580" s="69"/>
      <c r="U2580" s="69"/>
      <c r="V2580" s="69"/>
      <c r="W2580" s="69"/>
      <c r="X2580" s="70"/>
      <c r="Y2580" s="69"/>
      <c r="Z2580" s="70"/>
      <c r="AA2580" s="105"/>
      <c r="AB2580" s="107"/>
      <c r="AC2580" s="106"/>
      <c r="AD2580" s="106"/>
      <c r="AE2580" s="54"/>
      <c r="AF2580" s="104"/>
      <c r="AG2580" s="94"/>
      <c r="AH2580" s="94"/>
      <c r="AI2580"/>
      <c r="AJ2580"/>
      <c r="AM2580" s="13"/>
    </row>
    <row r="2581" spans="1:39" s="8" customFormat="1" ht="24.95" customHeight="1" x14ac:dyDescent="0.25">
      <c r="A2581" s="66" t="str">
        <f t="shared" si="39"/>
        <v/>
      </c>
      <c r="B2581" s="62"/>
      <c r="C2581" s="64" t="str">
        <f>IF(B2581="","",VLOOKUP(B2581,'Base productos'!A$2:H$11812,2,FALSE))</f>
        <v/>
      </c>
      <c r="D2581" s="67" t="str">
        <f>IF(B2581="","",VLOOKUP(B2581,'Base productos'!A$2:H$11812,3,FALSE))</f>
        <v/>
      </c>
      <c r="E2581" s="63" t="str">
        <f>IF(B2581="","",VLOOKUP(B2581,'Base productos'!A$2:H$11812,4,FALSE))</f>
        <v/>
      </c>
      <c r="F2581" s="63" t="str">
        <f>IF(B2581="","",VLOOKUP(B2581,'Base productos'!A$2:H$11812,5,FALSE))</f>
        <v/>
      </c>
      <c r="G2581" s="67" t="str">
        <f>IF(B2581="","",VLOOKUP(B2581,'Base productos'!A$2:H$11812,6,FALSE))</f>
        <v/>
      </c>
      <c r="H2581" s="67" t="str">
        <f>IF(B2581="","",VLOOKUP(B2581,'Base productos'!A$2:H$11812,7,FALSE))</f>
        <v/>
      </c>
      <c r="I2581" s="67" t="str">
        <f>IF(B2581="","",VLOOKUP(B2581,'Base productos'!A$2:H$11812,8,FALSE))</f>
        <v/>
      </c>
      <c r="J2581" s="47"/>
      <c r="K2581" s="48"/>
      <c r="L2581" s="69"/>
      <c r="M2581" s="69"/>
      <c r="N2581" s="69"/>
      <c r="O2581" s="69"/>
      <c r="P2581" s="69"/>
      <c r="Q2581" s="69"/>
      <c r="R2581" s="69"/>
      <c r="S2581" s="69"/>
      <c r="T2581" s="69"/>
      <c r="U2581" s="69"/>
      <c r="V2581" s="69"/>
      <c r="W2581" s="69"/>
      <c r="X2581" s="70"/>
      <c r="Y2581" s="69"/>
      <c r="Z2581" s="70"/>
      <c r="AA2581" s="105"/>
      <c r="AB2581" s="107"/>
      <c r="AC2581" s="106"/>
      <c r="AD2581" s="106"/>
      <c r="AE2581" s="54"/>
      <c r="AF2581" s="104"/>
      <c r="AG2581" s="94"/>
      <c r="AH2581" s="94"/>
      <c r="AI2581"/>
      <c r="AJ2581"/>
      <c r="AM2581" s="13"/>
    </row>
    <row r="2582" spans="1:39" s="8" customFormat="1" ht="24.95" customHeight="1" x14ac:dyDescent="0.25">
      <c r="A2582" s="66" t="str">
        <f t="shared" si="39"/>
        <v/>
      </c>
      <c r="B2582" s="62"/>
      <c r="C2582" s="64" t="str">
        <f>IF(B2582="","",VLOOKUP(B2582,'Base productos'!A$2:H$11812,2,FALSE))</f>
        <v/>
      </c>
      <c r="D2582" s="67" t="str">
        <f>IF(B2582="","",VLOOKUP(B2582,'Base productos'!A$2:H$11812,3,FALSE))</f>
        <v/>
      </c>
      <c r="E2582" s="63" t="str">
        <f>IF(B2582="","",VLOOKUP(B2582,'Base productos'!A$2:H$11812,4,FALSE))</f>
        <v/>
      </c>
      <c r="F2582" s="63" t="str">
        <f>IF(B2582="","",VLOOKUP(B2582,'Base productos'!A$2:H$11812,5,FALSE))</f>
        <v/>
      </c>
      <c r="G2582" s="67" t="str">
        <f>IF(B2582="","",VLOOKUP(B2582,'Base productos'!A$2:H$11812,6,FALSE))</f>
        <v/>
      </c>
      <c r="H2582" s="67" t="str">
        <f>IF(B2582="","",VLOOKUP(B2582,'Base productos'!A$2:H$11812,7,FALSE))</f>
        <v/>
      </c>
      <c r="I2582" s="67" t="str">
        <f>IF(B2582="","",VLOOKUP(B2582,'Base productos'!A$2:H$11812,8,FALSE))</f>
        <v/>
      </c>
      <c r="J2582" s="47"/>
      <c r="K2582" s="48"/>
      <c r="L2582" s="69"/>
      <c r="M2582" s="69"/>
      <c r="N2582" s="69"/>
      <c r="O2582" s="69"/>
      <c r="P2582" s="69"/>
      <c r="Q2582" s="69"/>
      <c r="R2582" s="69"/>
      <c r="S2582" s="69"/>
      <c r="T2582" s="69"/>
      <c r="U2582" s="69"/>
      <c r="V2582" s="69"/>
      <c r="W2582" s="69"/>
      <c r="X2582" s="70"/>
      <c r="Y2582" s="69"/>
      <c r="Z2582" s="70"/>
      <c r="AA2582" s="105"/>
      <c r="AB2582" s="107"/>
      <c r="AC2582" s="106"/>
      <c r="AD2582" s="106"/>
      <c r="AE2582" s="54"/>
      <c r="AF2582" s="104"/>
      <c r="AG2582" s="94"/>
      <c r="AH2582" s="94"/>
      <c r="AI2582"/>
      <c r="AJ2582"/>
      <c r="AM2582" s="13"/>
    </row>
    <row r="2583" spans="1:39" s="8" customFormat="1" ht="24.95" customHeight="1" x14ac:dyDescent="0.25">
      <c r="A2583" s="66" t="str">
        <f t="shared" si="39"/>
        <v/>
      </c>
      <c r="B2583" s="62"/>
      <c r="C2583" s="64" t="str">
        <f>IF(B2583="","",VLOOKUP(B2583,'Base productos'!A$2:H$11812,2,FALSE))</f>
        <v/>
      </c>
      <c r="D2583" s="67" t="str">
        <f>IF(B2583="","",VLOOKUP(B2583,'Base productos'!A$2:H$11812,3,FALSE))</f>
        <v/>
      </c>
      <c r="E2583" s="63" t="str">
        <f>IF(B2583="","",VLOOKUP(B2583,'Base productos'!A$2:H$11812,4,FALSE))</f>
        <v/>
      </c>
      <c r="F2583" s="63" t="str">
        <f>IF(B2583="","",VLOOKUP(B2583,'Base productos'!A$2:H$11812,5,FALSE))</f>
        <v/>
      </c>
      <c r="G2583" s="67" t="str">
        <f>IF(B2583="","",VLOOKUP(B2583,'Base productos'!A$2:H$11812,6,FALSE))</f>
        <v/>
      </c>
      <c r="H2583" s="67" t="str">
        <f>IF(B2583="","",VLOOKUP(B2583,'Base productos'!A$2:H$11812,7,FALSE))</f>
        <v/>
      </c>
      <c r="I2583" s="67" t="str">
        <f>IF(B2583="","",VLOOKUP(B2583,'Base productos'!A$2:H$11812,8,FALSE))</f>
        <v/>
      </c>
      <c r="J2583" s="47"/>
      <c r="K2583" s="48"/>
      <c r="L2583" s="69"/>
      <c r="M2583" s="69"/>
      <c r="N2583" s="69"/>
      <c r="O2583" s="69"/>
      <c r="P2583" s="69"/>
      <c r="Q2583" s="69"/>
      <c r="R2583" s="69"/>
      <c r="S2583" s="69"/>
      <c r="T2583" s="69"/>
      <c r="U2583" s="69"/>
      <c r="V2583" s="69"/>
      <c r="W2583" s="69"/>
      <c r="X2583" s="70"/>
      <c r="Y2583" s="69"/>
      <c r="Z2583" s="70"/>
      <c r="AA2583" s="105"/>
      <c r="AB2583" s="107"/>
      <c r="AC2583" s="106"/>
      <c r="AD2583" s="106"/>
      <c r="AE2583" s="54"/>
      <c r="AF2583" s="104"/>
      <c r="AG2583" s="94"/>
      <c r="AH2583" s="94"/>
      <c r="AI2583"/>
      <c r="AJ2583"/>
      <c r="AM2583" s="13"/>
    </row>
    <row r="2584" spans="1:39" s="8" customFormat="1" ht="24.95" customHeight="1" x14ac:dyDescent="0.25">
      <c r="A2584" s="66" t="str">
        <f t="shared" si="39"/>
        <v/>
      </c>
      <c r="B2584" s="62"/>
      <c r="C2584" s="64" t="str">
        <f>IF(B2584="","",VLOOKUP(B2584,'Base productos'!A$2:H$11812,2,FALSE))</f>
        <v/>
      </c>
      <c r="D2584" s="67" t="str">
        <f>IF(B2584="","",VLOOKUP(B2584,'Base productos'!A$2:H$11812,3,FALSE))</f>
        <v/>
      </c>
      <c r="E2584" s="63" t="str">
        <f>IF(B2584="","",VLOOKUP(B2584,'Base productos'!A$2:H$11812,4,FALSE))</f>
        <v/>
      </c>
      <c r="F2584" s="63" t="str">
        <f>IF(B2584="","",VLOOKUP(B2584,'Base productos'!A$2:H$11812,5,FALSE))</f>
        <v/>
      </c>
      <c r="G2584" s="67" t="str">
        <f>IF(B2584="","",VLOOKUP(B2584,'Base productos'!A$2:H$11812,6,FALSE))</f>
        <v/>
      </c>
      <c r="H2584" s="67" t="str">
        <f>IF(B2584="","",VLOOKUP(B2584,'Base productos'!A$2:H$11812,7,FALSE))</f>
        <v/>
      </c>
      <c r="I2584" s="67" t="str">
        <f>IF(B2584="","",VLOOKUP(B2584,'Base productos'!A$2:H$11812,8,FALSE))</f>
        <v/>
      </c>
      <c r="J2584" s="47"/>
      <c r="K2584" s="48"/>
      <c r="L2584" s="69"/>
      <c r="M2584" s="69"/>
      <c r="N2584" s="69"/>
      <c r="O2584" s="69"/>
      <c r="P2584" s="69"/>
      <c r="Q2584" s="69"/>
      <c r="R2584" s="69"/>
      <c r="S2584" s="69"/>
      <c r="T2584" s="69"/>
      <c r="U2584" s="69"/>
      <c r="V2584" s="69"/>
      <c r="W2584" s="69"/>
      <c r="X2584" s="70"/>
      <c r="Y2584" s="69"/>
      <c r="Z2584" s="70"/>
      <c r="AA2584" s="105"/>
      <c r="AB2584" s="107"/>
      <c r="AC2584" s="106"/>
      <c r="AD2584" s="106"/>
      <c r="AE2584" s="54"/>
      <c r="AF2584" s="104"/>
      <c r="AG2584" s="94"/>
      <c r="AH2584" s="94"/>
      <c r="AI2584"/>
      <c r="AJ2584"/>
      <c r="AM2584" s="13"/>
    </row>
    <row r="2585" spans="1:39" s="8" customFormat="1" ht="24.95" customHeight="1" x14ac:dyDescent="0.25">
      <c r="A2585" s="66" t="str">
        <f t="shared" ref="A2585:A2648" si="40">IF(A2584="","",IF(B2585="","",A2584))</f>
        <v/>
      </c>
      <c r="B2585" s="62"/>
      <c r="C2585" s="64" t="str">
        <f>IF(B2585="","",VLOOKUP(B2585,'Base productos'!A$2:H$11812,2,FALSE))</f>
        <v/>
      </c>
      <c r="D2585" s="67" t="str">
        <f>IF(B2585="","",VLOOKUP(B2585,'Base productos'!A$2:H$11812,3,FALSE))</f>
        <v/>
      </c>
      <c r="E2585" s="63" t="str">
        <f>IF(B2585="","",VLOOKUP(B2585,'Base productos'!A$2:H$11812,4,FALSE))</f>
        <v/>
      </c>
      <c r="F2585" s="63" t="str">
        <f>IF(B2585="","",VLOOKUP(B2585,'Base productos'!A$2:H$11812,5,FALSE))</f>
        <v/>
      </c>
      <c r="G2585" s="67" t="str">
        <f>IF(B2585="","",VLOOKUP(B2585,'Base productos'!A$2:H$11812,6,FALSE))</f>
        <v/>
      </c>
      <c r="H2585" s="67" t="str">
        <f>IF(B2585="","",VLOOKUP(B2585,'Base productos'!A$2:H$11812,7,FALSE))</f>
        <v/>
      </c>
      <c r="I2585" s="67" t="str">
        <f>IF(B2585="","",VLOOKUP(B2585,'Base productos'!A$2:H$11812,8,FALSE))</f>
        <v/>
      </c>
      <c r="J2585" s="47"/>
      <c r="K2585" s="48"/>
      <c r="L2585" s="69"/>
      <c r="M2585" s="69"/>
      <c r="N2585" s="69"/>
      <c r="O2585" s="69"/>
      <c r="P2585" s="69"/>
      <c r="Q2585" s="69"/>
      <c r="R2585" s="69"/>
      <c r="S2585" s="69"/>
      <c r="T2585" s="69"/>
      <c r="U2585" s="69"/>
      <c r="V2585" s="69"/>
      <c r="W2585" s="69"/>
      <c r="X2585" s="70"/>
      <c r="Y2585" s="69"/>
      <c r="Z2585" s="70"/>
      <c r="AA2585" s="105"/>
      <c r="AB2585" s="107"/>
      <c r="AC2585" s="106"/>
      <c r="AD2585" s="106"/>
      <c r="AE2585" s="54"/>
      <c r="AF2585" s="104"/>
      <c r="AG2585" s="94"/>
      <c r="AH2585" s="94"/>
      <c r="AI2585"/>
      <c r="AJ2585"/>
      <c r="AM2585" s="13"/>
    </row>
    <row r="2586" spans="1:39" s="8" customFormat="1" ht="24.95" customHeight="1" x14ac:dyDescent="0.25">
      <c r="A2586" s="66" t="str">
        <f t="shared" si="40"/>
        <v/>
      </c>
      <c r="B2586" s="62"/>
      <c r="C2586" s="64" t="str">
        <f>IF(B2586="","",VLOOKUP(B2586,'Base productos'!A$2:H$11812,2,FALSE))</f>
        <v/>
      </c>
      <c r="D2586" s="67" t="str">
        <f>IF(B2586="","",VLOOKUP(B2586,'Base productos'!A$2:H$11812,3,FALSE))</f>
        <v/>
      </c>
      <c r="E2586" s="63" t="str">
        <f>IF(B2586="","",VLOOKUP(B2586,'Base productos'!A$2:H$11812,4,FALSE))</f>
        <v/>
      </c>
      <c r="F2586" s="63" t="str">
        <f>IF(B2586="","",VLOOKUP(B2586,'Base productos'!A$2:H$11812,5,FALSE))</f>
        <v/>
      </c>
      <c r="G2586" s="67" t="str">
        <f>IF(B2586="","",VLOOKUP(B2586,'Base productos'!A$2:H$11812,6,FALSE))</f>
        <v/>
      </c>
      <c r="H2586" s="67" t="str">
        <f>IF(B2586="","",VLOOKUP(B2586,'Base productos'!A$2:H$11812,7,FALSE))</f>
        <v/>
      </c>
      <c r="I2586" s="67" t="str">
        <f>IF(B2586="","",VLOOKUP(B2586,'Base productos'!A$2:H$11812,8,FALSE))</f>
        <v/>
      </c>
      <c r="J2586" s="47"/>
      <c r="K2586" s="48"/>
      <c r="L2586" s="69"/>
      <c r="M2586" s="69"/>
      <c r="N2586" s="69"/>
      <c r="O2586" s="69"/>
      <c r="P2586" s="69"/>
      <c r="Q2586" s="69"/>
      <c r="R2586" s="69"/>
      <c r="S2586" s="69"/>
      <c r="T2586" s="69"/>
      <c r="U2586" s="69"/>
      <c r="V2586" s="69"/>
      <c r="W2586" s="69"/>
      <c r="X2586" s="70"/>
      <c r="Y2586" s="69"/>
      <c r="Z2586" s="70"/>
      <c r="AA2586" s="105"/>
      <c r="AB2586" s="107"/>
      <c r="AC2586" s="106"/>
      <c r="AD2586" s="106"/>
      <c r="AE2586" s="54"/>
      <c r="AF2586" s="104"/>
      <c r="AG2586" s="94"/>
      <c r="AH2586" s="94"/>
      <c r="AI2586"/>
      <c r="AJ2586"/>
      <c r="AM2586" s="13"/>
    </row>
    <row r="2587" spans="1:39" s="8" customFormat="1" ht="24.95" customHeight="1" x14ac:dyDescent="0.25">
      <c r="A2587" s="66" t="str">
        <f t="shared" si="40"/>
        <v/>
      </c>
      <c r="B2587" s="62"/>
      <c r="C2587" s="64" t="str">
        <f>IF(B2587="","",VLOOKUP(B2587,'Base productos'!A$2:H$11812,2,FALSE))</f>
        <v/>
      </c>
      <c r="D2587" s="67" t="str">
        <f>IF(B2587="","",VLOOKUP(B2587,'Base productos'!A$2:H$11812,3,FALSE))</f>
        <v/>
      </c>
      <c r="E2587" s="63" t="str">
        <f>IF(B2587="","",VLOOKUP(B2587,'Base productos'!A$2:H$11812,4,FALSE))</f>
        <v/>
      </c>
      <c r="F2587" s="63" t="str">
        <f>IF(B2587="","",VLOOKUP(B2587,'Base productos'!A$2:H$11812,5,FALSE))</f>
        <v/>
      </c>
      <c r="G2587" s="67" t="str">
        <f>IF(B2587="","",VLOOKUP(B2587,'Base productos'!A$2:H$11812,6,FALSE))</f>
        <v/>
      </c>
      <c r="H2587" s="67" t="str">
        <f>IF(B2587="","",VLOOKUP(B2587,'Base productos'!A$2:H$11812,7,FALSE))</f>
        <v/>
      </c>
      <c r="I2587" s="67" t="str">
        <f>IF(B2587="","",VLOOKUP(B2587,'Base productos'!A$2:H$11812,8,FALSE))</f>
        <v/>
      </c>
      <c r="J2587" s="47"/>
      <c r="K2587" s="48"/>
      <c r="L2587" s="69"/>
      <c r="M2587" s="69"/>
      <c r="N2587" s="69"/>
      <c r="O2587" s="69"/>
      <c r="P2587" s="69"/>
      <c r="Q2587" s="69"/>
      <c r="R2587" s="69"/>
      <c r="S2587" s="69"/>
      <c r="T2587" s="69"/>
      <c r="U2587" s="69"/>
      <c r="V2587" s="69"/>
      <c r="W2587" s="69"/>
      <c r="X2587" s="70"/>
      <c r="Y2587" s="69"/>
      <c r="Z2587" s="70"/>
      <c r="AA2587" s="105"/>
      <c r="AB2587" s="107"/>
      <c r="AC2587" s="106"/>
      <c r="AD2587" s="106"/>
      <c r="AE2587" s="54"/>
      <c r="AF2587" s="104"/>
      <c r="AG2587" s="94"/>
      <c r="AH2587" s="94"/>
      <c r="AI2587"/>
      <c r="AJ2587"/>
      <c r="AM2587" s="13"/>
    </row>
    <row r="2588" spans="1:39" s="8" customFormat="1" ht="24.95" customHeight="1" x14ac:dyDescent="0.25">
      <c r="A2588" s="66" t="str">
        <f t="shared" si="40"/>
        <v/>
      </c>
      <c r="B2588" s="62"/>
      <c r="C2588" s="64" t="str">
        <f>IF(B2588="","",VLOOKUP(B2588,'Base productos'!A$2:H$11812,2,FALSE))</f>
        <v/>
      </c>
      <c r="D2588" s="67" t="str">
        <f>IF(B2588="","",VLOOKUP(B2588,'Base productos'!A$2:H$11812,3,FALSE))</f>
        <v/>
      </c>
      <c r="E2588" s="63" t="str">
        <f>IF(B2588="","",VLOOKUP(B2588,'Base productos'!A$2:H$11812,4,FALSE))</f>
        <v/>
      </c>
      <c r="F2588" s="63" t="str">
        <f>IF(B2588="","",VLOOKUP(B2588,'Base productos'!A$2:H$11812,5,FALSE))</f>
        <v/>
      </c>
      <c r="G2588" s="67" t="str">
        <f>IF(B2588="","",VLOOKUP(B2588,'Base productos'!A$2:H$11812,6,FALSE))</f>
        <v/>
      </c>
      <c r="H2588" s="67" t="str">
        <f>IF(B2588="","",VLOOKUP(B2588,'Base productos'!A$2:H$11812,7,FALSE))</f>
        <v/>
      </c>
      <c r="I2588" s="67" t="str">
        <f>IF(B2588="","",VLOOKUP(B2588,'Base productos'!A$2:H$11812,8,FALSE))</f>
        <v/>
      </c>
      <c r="J2588" s="47"/>
      <c r="K2588" s="48"/>
      <c r="L2588" s="69"/>
      <c r="M2588" s="69"/>
      <c r="N2588" s="69"/>
      <c r="O2588" s="69"/>
      <c r="P2588" s="69"/>
      <c r="Q2588" s="69"/>
      <c r="R2588" s="69"/>
      <c r="S2588" s="69"/>
      <c r="T2588" s="69"/>
      <c r="U2588" s="69"/>
      <c r="V2588" s="69"/>
      <c r="W2588" s="69"/>
      <c r="X2588" s="70"/>
      <c r="Y2588" s="69"/>
      <c r="Z2588" s="70"/>
      <c r="AA2588" s="105"/>
      <c r="AB2588" s="107"/>
      <c r="AC2588" s="106"/>
      <c r="AD2588" s="106"/>
      <c r="AE2588" s="54"/>
      <c r="AF2588" s="104"/>
      <c r="AG2588" s="94"/>
      <c r="AH2588" s="94"/>
      <c r="AI2588"/>
      <c r="AJ2588"/>
      <c r="AM2588" s="13"/>
    </row>
    <row r="2589" spans="1:39" s="8" customFormat="1" ht="24.95" customHeight="1" x14ac:dyDescent="0.25">
      <c r="A2589" s="66" t="str">
        <f t="shared" si="40"/>
        <v/>
      </c>
      <c r="B2589" s="62"/>
      <c r="C2589" s="64" t="str">
        <f>IF(B2589="","",VLOOKUP(B2589,'Base productos'!A$2:H$11812,2,FALSE))</f>
        <v/>
      </c>
      <c r="D2589" s="67" t="str">
        <f>IF(B2589="","",VLOOKUP(B2589,'Base productos'!A$2:H$11812,3,FALSE))</f>
        <v/>
      </c>
      <c r="E2589" s="63" t="str">
        <f>IF(B2589="","",VLOOKUP(B2589,'Base productos'!A$2:H$11812,4,FALSE))</f>
        <v/>
      </c>
      <c r="F2589" s="63" t="str">
        <f>IF(B2589="","",VLOOKUP(B2589,'Base productos'!A$2:H$11812,5,FALSE))</f>
        <v/>
      </c>
      <c r="G2589" s="67" t="str">
        <f>IF(B2589="","",VLOOKUP(B2589,'Base productos'!A$2:H$11812,6,FALSE))</f>
        <v/>
      </c>
      <c r="H2589" s="67" t="str">
        <f>IF(B2589="","",VLOOKUP(B2589,'Base productos'!A$2:H$11812,7,FALSE))</f>
        <v/>
      </c>
      <c r="I2589" s="67" t="str">
        <f>IF(B2589="","",VLOOKUP(B2589,'Base productos'!A$2:H$11812,8,FALSE))</f>
        <v/>
      </c>
      <c r="J2589" s="47"/>
      <c r="K2589" s="48"/>
      <c r="L2589" s="69"/>
      <c r="M2589" s="69"/>
      <c r="N2589" s="69"/>
      <c r="O2589" s="69"/>
      <c r="P2589" s="69"/>
      <c r="Q2589" s="69"/>
      <c r="R2589" s="69"/>
      <c r="S2589" s="69"/>
      <c r="T2589" s="69"/>
      <c r="U2589" s="69"/>
      <c r="V2589" s="69"/>
      <c r="W2589" s="69"/>
      <c r="X2589" s="70"/>
      <c r="Y2589" s="69"/>
      <c r="Z2589" s="70"/>
      <c r="AA2589" s="105"/>
      <c r="AB2589" s="107"/>
      <c r="AC2589" s="106"/>
      <c r="AD2589" s="106"/>
      <c r="AE2589" s="54"/>
      <c r="AF2589" s="104"/>
      <c r="AG2589" s="94"/>
      <c r="AH2589" s="94"/>
      <c r="AI2589"/>
      <c r="AJ2589"/>
      <c r="AM2589" s="13"/>
    </row>
    <row r="2590" spans="1:39" s="8" customFormat="1" ht="24.95" customHeight="1" x14ac:dyDescent="0.25">
      <c r="A2590" s="66" t="str">
        <f t="shared" si="40"/>
        <v/>
      </c>
      <c r="B2590" s="62"/>
      <c r="C2590" s="64" t="str">
        <f>IF(B2590="","",VLOOKUP(B2590,'Base productos'!A$2:H$11812,2,FALSE))</f>
        <v/>
      </c>
      <c r="D2590" s="67" t="str">
        <f>IF(B2590="","",VLOOKUP(B2590,'Base productos'!A$2:H$11812,3,FALSE))</f>
        <v/>
      </c>
      <c r="E2590" s="63" t="str">
        <f>IF(B2590="","",VLOOKUP(B2590,'Base productos'!A$2:H$11812,4,FALSE))</f>
        <v/>
      </c>
      <c r="F2590" s="63" t="str">
        <f>IF(B2590="","",VLOOKUP(B2590,'Base productos'!A$2:H$11812,5,FALSE))</f>
        <v/>
      </c>
      <c r="G2590" s="67" t="str">
        <f>IF(B2590="","",VLOOKUP(B2590,'Base productos'!A$2:H$11812,6,FALSE))</f>
        <v/>
      </c>
      <c r="H2590" s="67" t="str">
        <f>IF(B2590="","",VLOOKUP(B2590,'Base productos'!A$2:H$11812,7,FALSE))</f>
        <v/>
      </c>
      <c r="I2590" s="67" t="str">
        <f>IF(B2590="","",VLOOKUP(B2590,'Base productos'!A$2:H$11812,8,FALSE))</f>
        <v/>
      </c>
      <c r="J2590" s="47"/>
      <c r="K2590" s="48"/>
      <c r="L2590" s="69"/>
      <c r="M2590" s="69"/>
      <c r="N2590" s="69"/>
      <c r="O2590" s="69"/>
      <c r="P2590" s="69"/>
      <c r="Q2590" s="69"/>
      <c r="R2590" s="69"/>
      <c r="S2590" s="69"/>
      <c r="T2590" s="69"/>
      <c r="U2590" s="69"/>
      <c r="V2590" s="69"/>
      <c r="W2590" s="69"/>
      <c r="X2590" s="70"/>
      <c r="Y2590" s="69"/>
      <c r="Z2590" s="70"/>
      <c r="AA2590" s="105"/>
      <c r="AB2590" s="107"/>
      <c r="AC2590" s="106"/>
      <c r="AD2590" s="106"/>
      <c r="AE2590" s="54"/>
      <c r="AF2590" s="104"/>
      <c r="AG2590" s="94"/>
      <c r="AH2590" s="94"/>
      <c r="AI2590"/>
      <c r="AJ2590"/>
      <c r="AM2590" s="13"/>
    </row>
    <row r="2591" spans="1:39" s="8" customFormat="1" ht="24.95" customHeight="1" x14ac:dyDescent="0.25">
      <c r="A2591" s="66" t="str">
        <f t="shared" si="40"/>
        <v/>
      </c>
      <c r="B2591" s="62"/>
      <c r="C2591" s="64" t="str">
        <f>IF(B2591="","",VLOOKUP(B2591,'Base productos'!A$2:H$11812,2,FALSE))</f>
        <v/>
      </c>
      <c r="D2591" s="67" t="str">
        <f>IF(B2591="","",VLOOKUP(B2591,'Base productos'!A$2:H$11812,3,FALSE))</f>
        <v/>
      </c>
      <c r="E2591" s="63" t="str">
        <f>IF(B2591="","",VLOOKUP(B2591,'Base productos'!A$2:H$11812,4,FALSE))</f>
        <v/>
      </c>
      <c r="F2591" s="63" t="str">
        <f>IF(B2591="","",VLOOKUP(B2591,'Base productos'!A$2:H$11812,5,FALSE))</f>
        <v/>
      </c>
      <c r="G2591" s="67" t="str">
        <f>IF(B2591="","",VLOOKUP(B2591,'Base productos'!A$2:H$11812,6,FALSE))</f>
        <v/>
      </c>
      <c r="H2591" s="67" t="str">
        <f>IF(B2591="","",VLOOKUP(B2591,'Base productos'!A$2:H$11812,7,FALSE))</f>
        <v/>
      </c>
      <c r="I2591" s="67" t="str">
        <f>IF(B2591="","",VLOOKUP(B2591,'Base productos'!A$2:H$11812,8,FALSE))</f>
        <v/>
      </c>
      <c r="J2591" s="47"/>
      <c r="K2591" s="48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  <c r="W2591" s="69"/>
      <c r="X2591" s="70"/>
      <c r="Y2591" s="69"/>
      <c r="Z2591" s="70"/>
      <c r="AA2591" s="105"/>
      <c r="AB2591" s="107"/>
      <c r="AC2591" s="106"/>
      <c r="AD2591" s="106"/>
      <c r="AE2591" s="54"/>
      <c r="AF2591" s="104"/>
      <c r="AG2591" s="94"/>
      <c r="AH2591" s="94"/>
      <c r="AI2591"/>
      <c r="AJ2591"/>
      <c r="AM2591" s="13"/>
    </row>
    <row r="2592" spans="1:39" s="8" customFormat="1" ht="24.95" customHeight="1" x14ac:dyDescent="0.25">
      <c r="A2592" s="66" t="str">
        <f t="shared" si="40"/>
        <v/>
      </c>
      <c r="B2592" s="62"/>
      <c r="C2592" s="64" t="str">
        <f>IF(B2592="","",VLOOKUP(B2592,'Base productos'!A$2:H$11812,2,FALSE))</f>
        <v/>
      </c>
      <c r="D2592" s="67" t="str">
        <f>IF(B2592="","",VLOOKUP(B2592,'Base productos'!A$2:H$11812,3,FALSE))</f>
        <v/>
      </c>
      <c r="E2592" s="63" t="str">
        <f>IF(B2592="","",VLOOKUP(B2592,'Base productos'!A$2:H$11812,4,FALSE))</f>
        <v/>
      </c>
      <c r="F2592" s="63" t="str">
        <f>IF(B2592="","",VLOOKUP(B2592,'Base productos'!A$2:H$11812,5,FALSE))</f>
        <v/>
      </c>
      <c r="G2592" s="67" t="str">
        <f>IF(B2592="","",VLOOKUP(B2592,'Base productos'!A$2:H$11812,6,FALSE))</f>
        <v/>
      </c>
      <c r="H2592" s="67" t="str">
        <f>IF(B2592="","",VLOOKUP(B2592,'Base productos'!A$2:H$11812,7,FALSE))</f>
        <v/>
      </c>
      <c r="I2592" s="67" t="str">
        <f>IF(B2592="","",VLOOKUP(B2592,'Base productos'!A$2:H$11812,8,FALSE))</f>
        <v/>
      </c>
      <c r="J2592" s="47"/>
      <c r="K2592" s="48"/>
      <c r="L2592" s="69"/>
      <c r="M2592" s="69"/>
      <c r="N2592" s="69"/>
      <c r="O2592" s="69"/>
      <c r="P2592" s="69"/>
      <c r="Q2592" s="69"/>
      <c r="R2592" s="69"/>
      <c r="S2592" s="69"/>
      <c r="T2592" s="69"/>
      <c r="U2592" s="69"/>
      <c r="V2592" s="69"/>
      <c r="W2592" s="69"/>
      <c r="X2592" s="70"/>
      <c r="Y2592" s="69"/>
      <c r="Z2592" s="70"/>
      <c r="AA2592" s="105"/>
      <c r="AB2592" s="107"/>
      <c r="AC2592" s="106"/>
      <c r="AD2592" s="106"/>
      <c r="AE2592" s="54"/>
      <c r="AF2592" s="104"/>
      <c r="AG2592" s="94"/>
      <c r="AH2592" s="94"/>
      <c r="AI2592"/>
      <c r="AJ2592"/>
      <c r="AM2592" s="13"/>
    </row>
    <row r="2593" spans="1:39" s="8" customFormat="1" ht="24.95" customHeight="1" x14ac:dyDescent="0.25">
      <c r="A2593" s="66" t="str">
        <f t="shared" si="40"/>
        <v/>
      </c>
      <c r="B2593" s="62"/>
      <c r="C2593" s="64" t="str">
        <f>IF(B2593="","",VLOOKUP(B2593,'Base productos'!A$2:H$11812,2,FALSE))</f>
        <v/>
      </c>
      <c r="D2593" s="67" t="str">
        <f>IF(B2593="","",VLOOKUP(B2593,'Base productos'!A$2:H$11812,3,FALSE))</f>
        <v/>
      </c>
      <c r="E2593" s="63" t="str">
        <f>IF(B2593="","",VLOOKUP(B2593,'Base productos'!A$2:H$11812,4,FALSE))</f>
        <v/>
      </c>
      <c r="F2593" s="63" t="str">
        <f>IF(B2593="","",VLOOKUP(B2593,'Base productos'!A$2:H$11812,5,FALSE))</f>
        <v/>
      </c>
      <c r="G2593" s="67" t="str">
        <f>IF(B2593="","",VLOOKUP(B2593,'Base productos'!A$2:H$11812,6,FALSE))</f>
        <v/>
      </c>
      <c r="H2593" s="67" t="str">
        <f>IF(B2593="","",VLOOKUP(B2593,'Base productos'!A$2:H$11812,7,FALSE))</f>
        <v/>
      </c>
      <c r="I2593" s="67" t="str">
        <f>IF(B2593="","",VLOOKUP(B2593,'Base productos'!A$2:H$11812,8,FALSE))</f>
        <v/>
      </c>
      <c r="J2593" s="47"/>
      <c r="K2593" s="48"/>
      <c r="L2593" s="69"/>
      <c r="M2593" s="69"/>
      <c r="N2593" s="69"/>
      <c r="O2593" s="69"/>
      <c r="P2593" s="69"/>
      <c r="Q2593" s="69"/>
      <c r="R2593" s="69"/>
      <c r="S2593" s="69"/>
      <c r="T2593" s="69"/>
      <c r="U2593" s="69"/>
      <c r="V2593" s="69"/>
      <c r="W2593" s="69"/>
      <c r="X2593" s="70"/>
      <c r="Y2593" s="69"/>
      <c r="Z2593" s="70"/>
      <c r="AA2593" s="105"/>
      <c r="AB2593" s="107"/>
      <c r="AC2593" s="106"/>
      <c r="AD2593" s="106"/>
      <c r="AE2593" s="54"/>
      <c r="AF2593" s="104"/>
      <c r="AG2593" s="94"/>
      <c r="AH2593" s="94"/>
      <c r="AI2593"/>
      <c r="AJ2593"/>
      <c r="AM2593" s="13"/>
    </row>
    <row r="2594" spans="1:39" s="8" customFormat="1" ht="24.95" customHeight="1" x14ac:dyDescent="0.25">
      <c r="A2594" s="66" t="str">
        <f t="shared" si="40"/>
        <v/>
      </c>
      <c r="B2594" s="62"/>
      <c r="C2594" s="64" t="str">
        <f>IF(B2594="","",VLOOKUP(B2594,'Base productos'!A$2:H$11812,2,FALSE))</f>
        <v/>
      </c>
      <c r="D2594" s="67" t="str">
        <f>IF(B2594="","",VLOOKUP(B2594,'Base productos'!A$2:H$11812,3,FALSE))</f>
        <v/>
      </c>
      <c r="E2594" s="63" t="str">
        <f>IF(B2594="","",VLOOKUP(B2594,'Base productos'!A$2:H$11812,4,FALSE))</f>
        <v/>
      </c>
      <c r="F2594" s="63" t="str">
        <f>IF(B2594="","",VLOOKUP(B2594,'Base productos'!A$2:H$11812,5,FALSE))</f>
        <v/>
      </c>
      <c r="G2594" s="67" t="str">
        <f>IF(B2594="","",VLOOKUP(B2594,'Base productos'!A$2:H$11812,6,FALSE))</f>
        <v/>
      </c>
      <c r="H2594" s="67" t="str">
        <f>IF(B2594="","",VLOOKUP(B2594,'Base productos'!A$2:H$11812,7,FALSE))</f>
        <v/>
      </c>
      <c r="I2594" s="67" t="str">
        <f>IF(B2594="","",VLOOKUP(B2594,'Base productos'!A$2:H$11812,8,FALSE))</f>
        <v/>
      </c>
      <c r="J2594" s="47"/>
      <c r="K2594" s="48"/>
      <c r="L2594" s="69"/>
      <c r="M2594" s="69"/>
      <c r="N2594" s="69"/>
      <c r="O2594" s="69"/>
      <c r="P2594" s="69"/>
      <c r="Q2594" s="69"/>
      <c r="R2594" s="69"/>
      <c r="S2594" s="69"/>
      <c r="T2594" s="69"/>
      <c r="U2594" s="69"/>
      <c r="V2594" s="69"/>
      <c r="W2594" s="69"/>
      <c r="X2594" s="70"/>
      <c r="Y2594" s="69"/>
      <c r="Z2594" s="70"/>
      <c r="AA2594" s="105"/>
      <c r="AB2594" s="107"/>
      <c r="AC2594" s="106"/>
      <c r="AD2594" s="106"/>
      <c r="AE2594" s="54"/>
      <c r="AF2594" s="104"/>
      <c r="AG2594" s="94"/>
      <c r="AH2594" s="94"/>
      <c r="AI2594"/>
      <c r="AJ2594"/>
      <c r="AM2594" s="13"/>
    </row>
    <row r="2595" spans="1:39" s="8" customFormat="1" ht="24.95" customHeight="1" x14ac:dyDescent="0.25">
      <c r="A2595" s="66" t="str">
        <f t="shared" si="40"/>
        <v/>
      </c>
      <c r="B2595" s="62"/>
      <c r="C2595" s="64" t="str">
        <f>IF(B2595="","",VLOOKUP(B2595,'Base productos'!A$2:H$11812,2,FALSE))</f>
        <v/>
      </c>
      <c r="D2595" s="67" t="str">
        <f>IF(B2595="","",VLOOKUP(B2595,'Base productos'!A$2:H$11812,3,FALSE))</f>
        <v/>
      </c>
      <c r="E2595" s="63" t="str">
        <f>IF(B2595="","",VLOOKUP(B2595,'Base productos'!A$2:H$11812,4,FALSE))</f>
        <v/>
      </c>
      <c r="F2595" s="63" t="str">
        <f>IF(B2595="","",VLOOKUP(B2595,'Base productos'!A$2:H$11812,5,FALSE))</f>
        <v/>
      </c>
      <c r="G2595" s="67" t="str">
        <f>IF(B2595="","",VLOOKUP(B2595,'Base productos'!A$2:H$11812,6,FALSE))</f>
        <v/>
      </c>
      <c r="H2595" s="67" t="str">
        <f>IF(B2595="","",VLOOKUP(B2595,'Base productos'!A$2:H$11812,7,FALSE))</f>
        <v/>
      </c>
      <c r="I2595" s="67" t="str">
        <f>IF(B2595="","",VLOOKUP(B2595,'Base productos'!A$2:H$11812,8,FALSE))</f>
        <v/>
      </c>
      <c r="J2595" s="47"/>
      <c r="K2595" s="48"/>
      <c r="L2595" s="69"/>
      <c r="M2595" s="69"/>
      <c r="N2595" s="69"/>
      <c r="O2595" s="69"/>
      <c r="P2595" s="69"/>
      <c r="Q2595" s="69"/>
      <c r="R2595" s="69"/>
      <c r="S2595" s="69"/>
      <c r="T2595" s="69"/>
      <c r="U2595" s="69"/>
      <c r="V2595" s="69"/>
      <c r="W2595" s="69"/>
      <c r="X2595" s="70"/>
      <c r="Y2595" s="69"/>
      <c r="Z2595" s="70"/>
      <c r="AA2595" s="105"/>
      <c r="AB2595" s="107"/>
      <c r="AC2595" s="106"/>
      <c r="AD2595" s="106"/>
      <c r="AE2595" s="54"/>
      <c r="AF2595" s="104"/>
      <c r="AG2595" s="94"/>
      <c r="AH2595" s="94"/>
      <c r="AI2595"/>
      <c r="AJ2595"/>
      <c r="AM2595" s="13"/>
    </row>
    <row r="2596" spans="1:39" s="8" customFormat="1" ht="24.95" customHeight="1" x14ac:dyDescent="0.25">
      <c r="A2596" s="66" t="str">
        <f t="shared" si="40"/>
        <v/>
      </c>
      <c r="B2596" s="62"/>
      <c r="C2596" s="64" t="str">
        <f>IF(B2596="","",VLOOKUP(B2596,'Base productos'!A$2:H$11812,2,FALSE))</f>
        <v/>
      </c>
      <c r="D2596" s="67" t="str">
        <f>IF(B2596="","",VLOOKUP(B2596,'Base productos'!A$2:H$11812,3,FALSE))</f>
        <v/>
      </c>
      <c r="E2596" s="63" t="str">
        <f>IF(B2596="","",VLOOKUP(B2596,'Base productos'!A$2:H$11812,4,FALSE))</f>
        <v/>
      </c>
      <c r="F2596" s="63" t="str">
        <f>IF(B2596="","",VLOOKUP(B2596,'Base productos'!A$2:H$11812,5,FALSE))</f>
        <v/>
      </c>
      <c r="G2596" s="67" t="str">
        <f>IF(B2596="","",VLOOKUP(B2596,'Base productos'!A$2:H$11812,6,FALSE))</f>
        <v/>
      </c>
      <c r="H2596" s="67" t="str">
        <f>IF(B2596="","",VLOOKUP(B2596,'Base productos'!A$2:H$11812,7,FALSE))</f>
        <v/>
      </c>
      <c r="I2596" s="67" t="str">
        <f>IF(B2596="","",VLOOKUP(B2596,'Base productos'!A$2:H$11812,8,FALSE))</f>
        <v/>
      </c>
      <c r="J2596" s="47"/>
      <c r="K2596" s="48"/>
      <c r="L2596" s="69"/>
      <c r="M2596" s="69"/>
      <c r="N2596" s="69"/>
      <c r="O2596" s="69"/>
      <c r="P2596" s="69"/>
      <c r="Q2596" s="69"/>
      <c r="R2596" s="69"/>
      <c r="S2596" s="69"/>
      <c r="T2596" s="69"/>
      <c r="U2596" s="69"/>
      <c r="V2596" s="69"/>
      <c r="W2596" s="69"/>
      <c r="X2596" s="70"/>
      <c r="Y2596" s="69"/>
      <c r="Z2596" s="70"/>
      <c r="AA2596" s="105"/>
      <c r="AB2596" s="107"/>
      <c r="AC2596" s="106"/>
      <c r="AD2596" s="106"/>
      <c r="AE2596" s="54"/>
      <c r="AF2596" s="104"/>
      <c r="AG2596" s="94"/>
      <c r="AH2596" s="94"/>
      <c r="AI2596"/>
      <c r="AJ2596"/>
      <c r="AM2596" s="13"/>
    </row>
    <row r="2597" spans="1:39" s="8" customFormat="1" ht="24.95" customHeight="1" x14ac:dyDescent="0.25">
      <c r="A2597" s="66" t="str">
        <f t="shared" si="40"/>
        <v/>
      </c>
      <c r="B2597" s="62"/>
      <c r="C2597" s="64" t="str">
        <f>IF(B2597="","",VLOOKUP(B2597,'Base productos'!A$2:H$11812,2,FALSE))</f>
        <v/>
      </c>
      <c r="D2597" s="67" t="str">
        <f>IF(B2597="","",VLOOKUP(B2597,'Base productos'!A$2:H$11812,3,FALSE))</f>
        <v/>
      </c>
      <c r="E2597" s="63" t="str">
        <f>IF(B2597="","",VLOOKUP(B2597,'Base productos'!A$2:H$11812,4,FALSE))</f>
        <v/>
      </c>
      <c r="F2597" s="63" t="str">
        <f>IF(B2597="","",VLOOKUP(B2597,'Base productos'!A$2:H$11812,5,FALSE))</f>
        <v/>
      </c>
      <c r="G2597" s="67" t="str">
        <f>IF(B2597="","",VLOOKUP(B2597,'Base productos'!A$2:H$11812,6,FALSE))</f>
        <v/>
      </c>
      <c r="H2597" s="67" t="str">
        <f>IF(B2597="","",VLOOKUP(B2597,'Base productos'!A$2:H$11812,7,FALSE))</f>
        <v/>
      </c>
      <c r="I2597" s="67" t="str">
        <f>IF(B2597="","",VLOOKUP(B2597,'Base productos'!A$2:H$11812,8,FALSE))</f>
        <v/>
      </c>
      <c r="J2597" s="47"/>
      <c r="K2597" s="48"/>
      <c r="L2597" s="69"/>
      <c r="M2597" s="69"/>
      <c r="N2597" s="69"/>
      <c r="O2597" s="69"/>
      <c r="P2597" s="69"/>
      <c r="Q2597" s="69"/>
      <c r="R2597" s="69"/>
      <c r="S2597" s="69"/>
      <c r="T2597" s="69"/>
      <c r="U2597" s="69"/>
      <c r="V2597" s="69"/>
      <c r="W2597" s="69"/>
      <c r="X2597" s="70"/>
      <c r="Y2597" s="69"/>
      <c r="Z2597" s="70"/>
      <c r="AA2597" s="105"/>
      <c r="AB2597" s="107"/>
      <c r="AC2597" s="106"/>
      <c r="AD2597" s="106"/>
      <c r="AE2597" s="54"/>
      <c r="AF2597" s="104"/>
      <c r="AG2597" s="94"/>
      <c r="AH2597" s="94"/>
      <c r="AI2597"/>
      <c r="AJ2597"/>
      <c r="AM2597" s="13"/>
    </row>
    <row r="2598" spans="1:39" s="8" customFormat="1" ht="24.95" customHeight="1" x14ac:dyDescent="0.25">
      <c r="A2598" s="66" t="str">
        <f t="shared" si="40"/>
        <v/>
      </c>
      <c r="B2598" s="62"/>
      <c r="C2598" s="64" t="str">
        <f>IF(B2598="","",VLOOKUP(B2598,'Base productos'!A$2:H$11812,2,FALSE))</f>
        <v/>
      </c>
      <c r="D2598" s="67" t="str">
        <f>IF(B2598="","",VLOOKUP(B2598,'Base productos'!A$2:H$11812,3,FALSE))</f>
        <v/>
      </c>
      <c r="E2598" s="63" t="str">
        <f>IF(B2598="","",VLOOKUP(B2598,'Base productos'!A$2:H$11812,4,FALSE))</f>
        <v/>
      </c>
      <c r="F2598" s="63" t="str">
        <f>IF(B2598="","",VLOOKUP(B2598,'Base productos'!A$2:H$11812,5,FALSE))</f>
        <v/>
      </c>
      <c r="G2598" s="67" t="str">
        <f>IF(B2598="","",VLOOKUP(B2598,'Base productos'!A$2:H$11812,6,FALSE))</f>
        <v/>
      </c>
      <c r="H2598" s="67" t="str">
        <f>IF(B2598="","",VLOOKUP(B2598,'Base productos'!A$2:H$11812,7,FALSE))</f>
        <v/>
      </c>
      <c r="I2598" s="67" t="str">
        <f>IF(B2598="","",VLOOKUP(B2598,'Base productos'!A$2:H$11812,8,FALSE))</f>
        <v/>
      </c>
      <c r="J2598" s="47"/>
      <c r="K2598" s="48"/>
      <c r="L2598" s="69"/>
      <c r="M2598" s="69"/>
      <c r="N2598" s="69"/>
      <c r="O2598" s="69"/>
      <c r="P2598" s="69"/>
      <c r="Q2598" s="69"/>
      <c r="R2598" s="69"/>
      <c r="S2598" s="69"/>
      <c r="T2598" s="69"/>
      <c r="U2598" s="69"/>
      <c r="V2598" s="69"/>
      <c r="W2598" s="69"/>
      <c r="X2598" s="70"/>
      <c r="Y2598" s="69"/>
      <c r="Z2598" s="70"/>
      <c r="AA2598" s="105"/>
      <c r="AB2598" s="107"/>
      <c r="AC2598" s="106"/>
      <c r="AD2598" s="106"/>
      <c r="AE2598" s="54"/>
      <c r="AF2598" s="104"/>
      <c r="AG2598" s="94"/>
      <c r="AH2598" s="94"/>
      <c r="AI2598"/>
      <c r="AJ2598"/>
      <c r="AM2598" s="13"/>
    </row>
    <row r="2599" spans="1:39" s="8" customFormat="1" ht="24.95" customHeight="1" x14ac:dyDescent="0.25">
      <c r="A2599" s="66" t="str">
        <f t="shared" si="40"/>
        <v/>
      </c>
      <c r="B2599" s="62"/>
      <c r="C2599" s="64" t="str">
        <f>IF(B2599="","",VLOOKUP(B2599,'Base productos'!A$2:H$11812,2,FALSE))</f>
        <v/>
      </c>
      <c r="D2599" s="67" t="str">
        <f>IF(B2599="","",VLOOKUP(B2599,'Base productos'!A$2:H$11812,3,FALSE))</f>
        <v/>
      </c>
      <c r="E2599" s="63" t="str">
        <f>IF(B2599="","",VLOOKUP(B2599,'Base productos'!A$2:H$11812,4,FALSE))</f>
        <v/>
      </c>
      <c r="F2599" s="63" t="str">
        <f>IF(B2599="","",VLOOKUP(B2599,'Base productos'!A$2:H$11812,5,FALSE))</f>
        <v/>
      </c>
      <c r="G2599" s="67" t="str">
        <f>IF(B2599="","",VLOOKUP(B2599,'Base productos'!A$2:H$11812,6,FALSE))</f>
        <v/>
      </c>
      <c r="H2599" s="67" t="str">
        <f>IF(B2599="","",VLOOKUP(B2599,'Base productos'!A$2:H$11812,7,FALSE))</f>
        <v/>
      </c>
      <c r="I2599" s="67" t="str">
        <f>IF(B2599="","",VLOOKUP(B2599,'Base productos'!A$2:H$11812,8,FALSE))</f>
        <v/>
      </c>
      <c r="J2599" s="47"/>
      <c r="K2599" s="48"/>
      <c r="L2599" s="69"/>
      <c r="M2599" s="69"/>
      <c r="N2599" s="69"/>
      <c r="O2599" s="69"/>
      <c r="P2599" s="69"/>
      <c r="Q2599" s="69"/>
      <c r="R2599" s="69"/>
      <c r="S2599" s="69"/>
      <c r="T2599" s="69"/>
      <c r="U2599" s="69"/>
      <c r="V2599" s="69"/>
      <c r="W2599" s="69"/>
      <c r="X2599" s="70"/>
      <c r="Y2599" s="69"/>
      <c r="Z2599" s="70"/>
      <c r="AA2599" s="105"/>
      <c r="AB2599" s="107"/>
      <c r="AC2599" s="106"/>
      <c r="AD2599" s="106"/>
      <c r="AE2599" s="54"/>
      <c r="AF2599" s="104"/>
      <c r="AG2599" s="94"/>
      <c r="AH2599" s="94"/>
      <c r="AI2599"/>
      <c r="AJ2599"/>
      <c r="AM2599" s="13"/>
    </row>
    <row r="2600" spans="1:39" s="8" customFormat="1" ht="24.95" customHeight="1" x14ac:dyDescent="0.25">
      <c r="A2600" s="66" t="str">
        <f t="shared" si="40"/>
        <v/>
      </c>
      <c r="B2600" s="62"/>
      <c r="C2600" s="64" t="str">
        <f>IF(B2600="","",VLOOKUP(B2600,'Base productos'!A$2:H$11812,2,FALSE))</f>
        <v/>
      </c>
      <c r="D2600" s="67" t="str">
        <f>IF(B2600="","",VLOOKUP(B2600,'Base productos'!A$2:H$11812,3,FALSE))</f>
        <v/>
      </c>
      <c r="E2600" s="63" t="str">
        <f>IF(B2600="","",VLOOKUP(B2600,'Base productos'!A$2:H$11812,4,FALSE))</f>
        <v/>
      </c>
      <c r="F2600" s="63" t="str">
        <f>IF(B2600="","",VLOOKUP(B2600,'Base productos'!A$2:H$11812,5,FALSE))</f>
        <v/>
      </c>
      <c r="G2600" s="67" t="str">
        <f>IF(B2600="","",VLOOKUP(B2600,'Base productos'!A$2:H$11812,6,FALSE))</f>
        <v/>
      </c>
      <c r="H2600" s="67" t="str">
        <f>IF(B2600="","",VLOOKUP(B2600,'Base productos'!A$2:H$11812,7,FALSE))</f>
        <v/>
      </c>
      <c r="I2600" s="67" t="str">
        <f>IF(B2600="","",VLOOKUP(B2600,'Base productos'!A$2:H$11812,8,FALSE))</f>
        <v/>
      </c>
      <c r="J2600" s="47"/>
      <c r="K2600" s="48"/>
      <c r="L2600" s="69"/>
      <c r="M2600" s="69"/>
      <c r="N2600" s="69"/>
      <c r="O2600" s="69"/>
      <c r="P2600" s="69"/>
      <c r="Q2600" s="69"/>
      <c r="R2600" s="69"/>
      <c r="S2600" s="69"/>
      <c r="T2600" s="69"/>
      <c r="U2600" s="69"/>
      <c r="V2600" s="69"/>
      <c r="W2600" s="69"/>
      <c r="X2600" s="70"/>
      <c r="Y2600" s="69"/>
      <c r="Z2600" s="70"/>
      <c r="AA2600" s="105"/>
      <c r="AB2600" s="107"/>
      <c r="AC2600" s="106"/>
      <c r="AD2600" s="106"/>
      <c r="AE2600" s="54"/>
      <c r="AF2600" s="104"/>
      <c r="AG2600" s="94"/>
      <c r="AH2600" s="94"/>
      <c r="AI2600"/>
      <c r="AJ2600"/>
      <c r="AM2600" s="13"/>
    </row>
    <row r="2601" spans="1:39" s="8" customFormat="1" ht="24.95" customHeight="1" x14ac:dyDescent="0.25">
      <c r="A2601" s="66" t="str">
        <f t="shared" si="40"/>
        <v/>
      </c>
      <c r="B2601" s="62"/>
      <c r="C2601" s="64" t="str">
        <f>IF(B2601="","",VLOOKUP(B2601,'Base productos'!A$2:H$11812,2,FALSE))</f>
        <v/>
      </c>
      <c r="D2601" s="67" t="str">
        <f>IF(B2601="","",VLOOKUP(B2601,'Base productos'!A$2:H$11812,3,FALSE))</f>
        <v/>
      </c>
      <c r="E2601" s="63" t="str">
        <f>IF(B2601="","",VLOOKUP(B2601,'Base productos'!A$2:H$11812,4,FALSE))</f>
        <v/>
      </c>
      <c r="F2601" s="63" t="str">
        <f>IF(B2601="","",VLOOKUP(B2601,'Base productos'!A$2:H$11812,5,FALSE))</f>
        <v/>
      </c>
      <c r="G2601" s="67" t="str">
        <f>IF(B2601="","",VLOOKUP(B2601,'Base productos'!A$2:H$11812,6,FALSE))</f>
        <v/>
      </c>
      <c r="H2601" s="67" t="str">
        <f>IF(B2601="","",VLOOKUP(B2601,'Base productos'!A$2:H$11812,7,FALSE))</f>
        <v/>
      </c>
      <c r="I2601" s="67" t="str">
        <f>IF(B2601="","",VLOOKUP(B2601,'Base productos'!A$2:H$11812,8,FALSE))</f>
        <v/>
      </c>
      <c r="J2601" s="47"/>
      <c r="K2601" s="48"/>
      <c r="L2601" s="69"/>
      <c r="M2601" s="69"/>
      <c r="N2601" s="69"/>
      <c r="O2601" s="69"/>
      <c r="P2601" s="69"/>
      <c r="Q2601" s="69"/>
      <c r="R2601" s="69"/>
      <c r="S2601" s="69"/>
      <c r="T2601" s="69"/>
      <c r="U2601" s="69"/>
      <c r="V2601" s="69"/>
      <c r="W2601" s="69"/>
      <c r="X2601" s="70"/>
      <c r="Y2601" s="69"/>
      <c r="Z2601" s="70"/>
      <c r="AA2601" s="105"/>
      <c r="AB2601" s="107"/>
      <c r="AC2601" s="106"/>
      <c r="AD2601" s="106"/>
      <c r="AE2601" s="54"/>
      <c r="AF2601" s="104"/>
      <c r="AG2601" s="94"/>
      <c r="AH2601" s="94"/>
      <c r="AI2601"/>
      <c r="AJ2601"/>
      <c r="AM2601" s="13"/>
    </row>
    <row r="2602" spans="1:39" s="8" customFormat="1" ht="24.95" customHeight="1" x14ac:dyDescent="0.25">
      <c r="A2602" s="66" t="str">
        <f t="shared" si="40"/>
        <v/>
      </c>
      <c r="B2602" s="62"/>
      <c r="C2602" s="64" t="str">
        <f>IF(B2602="","",VLOOKUP(B2602,'Base productos'!A$2:H$11812,2,FALSE))</f>
        <v/>
      </c>
      <c r="D2602" s="67" t="str">
        <f>IF(B2602="","",VLOOKUP(B2602,'Base productos'!A$2:H$11812,3,FALSE))</f>
        <v/>
      </c>
      <c r="E2602" s="63" t="str">
        <f>IF(B2602="","",VLOOKUP(B2602,'Base productos'!A$2:H$11812,4,FALSE))</f>
        <v/>
      </c>
      <c r="F2602" s="63" t="str">
        <f>IF(B2602="","",VLOOKUP(B2602,'Base productos'!A$2:H$11812,5,FALSE))</f>
        <v/>
      </c>
      <c r="G2602" s="67" t="str">
        <f>IF(B2602="","",VLOOKUP(B2602,'Base productos'!A$2:H$11812,6,FALSE))</f>
        <v/>
      </c>
      <c r="H2602" s="67" t="str">
        <f>IF(B2602="","",VLOOKUP(B2602,'Base productos'!A$2:H$11812,7,FALSE))</f>
        <v/>
      </c>
      <c r="I2602" s="67" t="str">
        <f>IF(B2602="","",VLOOKUP(B2602,'Base productos'!A$2:H$11812,8,FALSE))</f>
        <v/>
      </c>
      <c r="J2602" s="47"/>
      <c r="K2602" s="48"/>
      <c r="L2602" s="69"/>
      <c r="M2602" s="69"/>
      <c r="N2602" s="69"/>
      <c r="O2602" s="69"/>
      <c r="P2602" s="69"/>
      <c r="Q2602" s="69"/>
      <c r="R2602" s="69"/>
      <c r="S2602" s="69"/>
      <c r="T2602" s="69"/>
      <c r="U2602" s="69"/>
      <c r="V2602" s="69"/>
      <c r="W2602" s="69"/>
      <c r="X2602" s="70"/>
      <c r="Y2602" s="69"/>
      <c r="Z2602" s="70"/>
      <c r="AA2602" s="105"/>
      <c r="AB2602" s="107"/>
      <c r="AC2602" s="106"/>
      <c r="AD2602" s="106"/>
      <c r="AE2602" s="54"/>
      <c r="AF2602" s="104"/>
      <c r="AG2602" s="94"/>
      <c r="AH2602" s="94"/>
      <c r="AI2602"/>
      <c r="AJ2602"/>
      <c r="AM2602" s="13"/>
    </row>
    <row r="2603" spans="1:39" s="8" customFormat="1" ht="24.95" customHeight="1" x14ac:dyDescent="0.25">
      <c r="A2603" s="66" t="str">
        <f t="shared" si="40"/>
        <v/>
      </c>
      <c r="B2603" s="62"/>
      <c r="C2603" s="64" t="str">
        <f>IF(B2603="","",VLOOKUP(B2603,'Base productos'!A$2:H$11812,2,FALSE))</f>
        <v/>
      </c>
      <c r="D2603" s="67" t="str">
        <f>IF(B2603="","",VLOOKUP(B2603,'Base productos'!A$2:H$11812,3,FALSE))</f>
        <v/>
      </c>
      <c r="E2603" s="63" t="str">
        <f>IF(B2603="","",VLOOKUP(B2603,'Base productos'!A$2:H$11812,4,FALSE))</f>
        <v/>
      </c>
      <c r="F2603" s="63" t="str">
        <f>IF(B2603="","",VLOOKUP(B2603,'Base productos'!A$2:H$11812,5,FALSE))</f>
        <v/>
      </c>
      <c r="G2603" s="67" t="str">
        <f>IF(B2603="","",VLOOKUP(B2603,'Base productos'!A$2:H$11812,6,FALSE))</f>
        <v/>
      </c>
      <c r="H2603" s="67" t="str">
        <f>IF(B2603="","",VLOOKUP(B2603,'Base productos'!A$2:H$11812,7,FALSE))</f>
        <v/>
      </c>
      <c r="I2603" s="67" t="str">
        <f>IF(B2603="","",VLOOKUP(B2603,'Base productos'!A$2:H$11812,8,FALSE))</f>
        <v/>
      </c>
      <c r="J2603" s="47"/>
      <c r="K2603" s="48"/>
      <c r="L2603" s="69"/>
      <c r="M2603" s="69"/>
      <c r="N2603" s="69"/>
      <c r="O2603" s="69"/>
      <c r="P2603" s="69"/>
      <c r="Q2603" s="69"/>
      <c r="R2603" s="69"/>
      <c r="S2603" s="69"/>
      <c r="T2603" s="69"/>
      <c r="U2603" s="69"/>
      <c r="V2603" s="69"/>
      <c r="W2603" s="69"/>
      <c r="X2603" s="70"/>
      <c r="Y2603" s="69"/>
      <c r="Z2603" s="70"/>
      <c r="AA2603" s="105"/>
      <c r="AB2603" s="107"/>
      <c r="AC2603" s="106"/>
      <c r="AD2603" s="106"/>
      <c r="AE2603" s="54"/>
      <c r="AF2603" s="104"/>
      <c r="AG2603" s="94"/>
      <c r="AH2603" s="94"/>
      <c r="AI2603"/>
      <c r="AJ2603"/>
      <c r="AM2603" s="13"/>
    </row>
    <row r="2604" spans="1:39" s="8" customFormat="1" ht="24.95" customHeight="1" x14ac:dyDescent="0.25">
      <c r="A2604" s="66" t="str">
        <f t="shared" si="40"/>
        <v/>
      </c>
      <c r="B2604" s="62"/>
      <c r="C2604" s="64" t="str">
        <f>IF(B2604="","",VLOOKUP(B2604,'Base productos'!A$2:H$11812,2,FALSE))</f>
        <v/>
      </c>
      <c r="D2604" s="67" t="str">
        <f>IF(B2604="","",VLOOKUP(B2604,'Base productos'!A$2:H$11812,3,FALSE))</f>
        <v/>
      </c>
      <c r="E2604" s="63" t="str">
        <f>IF(B2604="","",VLOOKUP(B2604,'Base productos'!A$2:H$11812,4,FALSE))</f>
        <v/>
      </c>
      <c r="F2604" s="63" t="str">
        <f>IF(B2604="","",VLOOKUP(B2604,'Base productos'!A$2:H$11812,5,FALSE))</f>
        <v/>
      </c>
      <c r="G2604" s="67" t="str">
        <f>IF(B2604="","",VLOOKUP(B2604,'Base productos'!A$2:H$11812,6,FALSE))</f>
        <v/>
      </c>
      <c r="H2604" s="67" t="str">
        <f>IF(B2604="","",VLOOKUP(B2604,'Base productos'!A$2:H$11812,7,FALSE))</f>
        <v/>
      </c>
      <c r="I2604" s="67" t="str">
        <f>IF(B2604="","",VLOOKUP(B2604,'Base productos'!A$2:H$11812,8,FALSE))</f>
        <v/>
      </c>
      <c r="J2604" s="47"/>
      <c r="K2604" s="48"/>
      <c r="L2604" s="69"/>
      <c r="M2604" s="69"/>
      <c r="N2604" s="69"/>
      <c r="O2604" s="69"/>
      <c r="P2604" s="69"/>
      <c r="Q2604" s="69"/>
      <c r="R2604" s="69"/>
      <c r="S2604" s="69"/>
      <c r="T2604" s="69"/>
      <c r="U2604" s="69"/>
      <c r="V2604" s="69"/>
      <c r="W2604" s="69"/>
      <c r="X2604" s="70"/>
      <c r="Y2604" s="69"/>
      <c r="Z2604" s="70"/>
      <c r="AA2604" s="105"/>
      <c r="AB2604" s="107"/>
      <c r="AC2604" s="106"/>
      <c r="AD2604" s="106"/>
      <c r="AE2604" s="54"/>
      <c r="AF2604" s="104"/>
      <c r="AG2604" s="94"/>
      <c r="AH2604" s="94"/>
      <c r="AI2604"/>
      <c r="AJ2604"/>
      <c r="AM2604" s="13"/>
    </row>
    <row r="2605" spans="1:39" s="8" customFormat="1" ht="24.95" customHeight="1" x14ac:dyDescent="0.25">
      <c r="A2605" s="66" t="str">
        <f t="shared" si="40"/>
        <v/>
      </c>
      <c r="B2605" s="62"/>
      <c r="C2605" s="64" t="str">
        <f>IF(B2605="","",VLOOKUP(B2605,'Base productos'!A$2:H$11812,2,FALSE))</f>
        <v/>
      </c>
      <c r="D2605" s="67" t="str">
        <f>IF(B2605="","",VLOOKUP(B2605,'Base productos'!A$2:H$11812,3,FALSE))</f>
        <v/>
      </c>
      <c r="E2605" s="63" t="str">
        <f>IF(B2605="","",VLOOKUP(B2605,'Base productos'!A$2:H$11812,4,FALSE))</f>
        <v/>
      </c>
      <c r="F2605" s="63" t="str">
        <f>IF(B2605="","",VLOOKUP(B2605,'Base productos'!A$2:H$11812,5,FALSE))</f>
        <v/>
      </c>
      <c r="G2605" s="67" t="str">
        <f>IF(B2605="","",VLOOKUP(B2605,'Base productos'!A$2:H$11812,6,FALSE))</f>
        <v/>
      </c>
      <c r="H2605" s="67" t="str">
        <f>IF(B2605="","",VLOOKUP(B2605,'Base productos'!A$2:H$11812,7,FALSE))</f>
        <v/>
      </c>
      <c r="I2605" s="67" t="str">
        <f>IF(B2605="","",VLOOKUP(B2605,'Base productos'!A$2:H$11812,8,FALSE))</f>
        <v/>
      </c>
      <c r="J2605" s="47"/>
      <c r="K2605" s="48"/>
      <c r="L2605" s="69"/>
      <c r="M2605" s="69"/>
      <c r="N2605" s="69"/>
      <c r="O2605" s="69"/>
      <c r="P2605" s="69"/>
      <c r="Q2605" s="69"/>
      <c r="R2605" s="69"/>
      <c r="S2605" s="69"/>
      <c r="T2605" s="69"/>
      <c r="U2605" s="69"/>
      <c r="V2605" s="69"/>
      <c r="W2605" s="69"/>
      <c r="X2605" s="70"/>
      <c r="Y2605" s="69"/>
      <c r="Z2605" s="70"/>
      <c r="AA2605" s="105"/>
      <c r="AB2605" s="107"/>
      <c r="AC2605" s="106"/>
      <c r="AD2605" s="106"/>
      <c r="AE2605" s="54"/>
      <c r="AF2605" s="104"/>
      <c r="AG2605" s="94"/>
      <c r="AH2605" s="94"/>
      <c r="AI2605"/>
      <c r="AJ2605"/>
      <c r="AM2605" s="13"/>
    </row>
    <row r="2606" spans="1:39" s="8" customFormat="1" ht="24.95" customHeight="1" x14ac:dyDescent="0.25">
      <c r="A2606" s="66" t="str">
        <f t="shared" si="40"/>
        <v/>
      </c>
      <c r="B2606" s="62"/>
      <c r="C2606" s="64" t="str">
        <f>IF(B2606="","",VLOOKUP(B2606,'Base productos'!A$2:H$11812,2,FALSE))</f>
        <v/>
      </c>
      <c r="D2606" s="67" t="str">
        <f>IF(B2606="","",VLOOKUP(B2606,'Base productos'!A$2:H$11812,3,FALSE))</f>
        <v/>
      </c>
      <c r="E2606" s="63" t="str">
        <f>IF(B2606="","",VLOOKUP(B2606,'Base productos'!A$2:H$11812,4,FALSE))</f>
        <v/>
      </c>
      <c r="F2606" s="63" t="str">
        <f>IF(B2606="","",VLOOKUP(B2606,'Base productos'!A$2:H$11812,5,FALSE))</f>
        <v/>
      </c>
      <c r="G2606" s="67" t="str">
        <f>IF(B2606="","",VLOOKUP(B2606,'Base productos'!A$2:H$11812,6,FALSE))</f>
        <v/>
      </c>
      <c r="H2606" s="67" t="str">
        <f>IF(B2606="","",VLOOKUP(B2606,'Base productos'!A$2:H$11812,7,FALSE))</f>
        <v/>
      </c>
      <c r="I2606" s="67" t="str">
        <f>IF(B2606="","",VLOOKUP(B2606,'Base productos'!A$2:H$11812,8,FALSE))</f>
        <v/>
      </c>
      <c r="J2606" s="47"/>
      <c r="K2606" s="48"/>
      <c r="L2606" s="69"/>
      <c r="M2606" s="69"/>
      <c r="N2606" s="69"/>
      <c r="O2606" s="69"/>
      <c r="P2606" s="69"/>
      <c r="Q2606" s="69"/>
      <c r="R2606" s="69"/>
      <c r="S2606" s="69"/>
      <c r="T2606" s="69"/>
      <c r="U2606" s="69"/>
      <c r="V2606" s="69"/>
      <c r="W2606" s="69"/>
      <c r="X2606" s="70"/>
      <c r="Y2606" s="69"/>
      <c r="Z2606" s="70"/>
      <c r="AA2606" s="105"/>
      <c r="AB2606" s="107"/>
      <c r="AC2606" s="106"/>
      <c r="AD2606" s="106"/>
      <c r="AE2606" s="54"/>
      <c r="AF2606" s="104"/>
      <c r="AG2606" s="94"/>
      <c r="AH2606" s="94"/>
      <c r="AI2606"/>
      <c r="AJ2606"/>
      <c r="AM2606" s="13"/>
    </row>
    <row r="2607" spans="1:39" s="8" customFormat="1" ht="24.95" customHeight="1" x14ac:dyDescent="0.25">
      <c r="A2607" s="66" t="str">
        <f t="shared" si="40"/>
        <v/>
      </c>
      <c r="B2607" s="62"/>
      <c r="C2607" s="64" t="str">
        <f>IF(B2607="","",VLOOKUP(B2607,'Base productos'!A$2:H$11812,2,FALSE))</f>
        <v/>
      </c>
      <c r="D2607" s="67" t="str">
        <f>IF(B2607="","",VLOOKUP(B2607,'Base productos'!A$2:H$11812,3,FALSE))</f>
        <v/>
      </c>
      <c r="E2607" s="63" t="str">
        <f>IF(B2607="","",VLOOKUP(B2607,'Base productos'!A$2:H$11812,4,FALSE))</f>
        <v/>
      </c>
      <c r="F2607" s="63" t="str">
        <f>IF(B2607="","",VLOOKUP(B2607,'Base productos'!A$2:H$11812,5,FALSE))</f>
        <v/>
      </c>
      <c r="G2607" s="67" t="str">
        <f>IF(B2607="","",VLOOKUP(B2607,'Base productos'!A$2:H$11812,6,FALSE))</f>
        <v/>
      </c>
      <c r="H2607" s="67" t="str">
        <f>IF(B2607="","",VLOOKUP(B2607,'Base productos'!A$2:H$11812,7,FALSE))</f>
        <v/>
      </c>
      <c r="I2607" s="67" t="str">
        <f>IF(B2607="","",VLOOKUP(B2607,'Base productos'!A$2:H$11812,8,FALSE))</f>
        <v/>
      </c>
      <c r="J2607" s="47"/>
      <c r="K2607" s="48"/>
      <c r="L2607" s="69"/>
      <c r="M2607" s="69"/>
      <c r="N2607" s="69"/>
      <c r="O2607" s="69"/>
      <c r="P2607" s="69"/>
      <c r="Q2607" s="69"/>
      <c r="R2607" s="69"/>
      <c r="S2607" s="69"/>
      <c r="T2607" s="69"/>
      <c r="U2607" s="69"/>
      <c r="V2607" s="69"/>
      <c r="W2607" s="69"/>
      <c r="X2607" s="70"/>
      <c r="Y2607" s="69"/>
      <c r="Z2607" s="70"/>
      <c r="AA2607" s="105"/>
      <c r="AB2607" s="107"/>
      <c r="AC2607" s="106"/>
      <c r="AD2607" s="106"/>
      <c r="AE2607" s="54"/>
      <c r="AF2607" s="104"/>
      <c r="AG2607" s="94"/>
      <c r="AH2607" s="94"/>
      <c r="AI2607"/>
      <c r="AJ2607"/>
      <c r="AM2607" s="13"/>
    </row>
    <row r="2608" spans="1:39" s="8" customFormat="1" ht="24.95" customHeight="1" x14ac:dyDescent="0.25">
      <c r="A2608" s="66" t="str">
        <f t="shared" si="40"/>
        <v/>
      </c>
      <c r="B2608" s="62"/>
      <c r="C2608" s="64" t="str">
        <f>IF(B2608="","",VLOOKUP(B2608,'Base productos'!A$2:H$11812,2,FALSE))</f>
        <v/>
      </c>
      <c r="D2608" s="67" t="str">
        <f>IF(B2608="","",VLOOKUP(B2608,'Base productos'!A$2:H$11812,3,FALSE))</f>
        <v/>
      </c>
      <c r="E2608" s="63" t="str">
        <f>IF(B2608="","",VLOOKUP(B2608,'Base productos'!A$2:H$11812,4,FALSE))</f>
        <v/>
      </c>
      <c r="F2608" s="63" t="str">
        <f>IF(B2608="","",VLOOKUP(B2608,'Base productos'!A$2:H$11812,5,FALSE))</f>
        <v/>
      </c>
      <c r="G2608" s="67" t="str">
        <f>IF(B2608="","",VLOOKUP(B2608,'Base productos'!A$2:H$11812,6,FALSE))</f>
        <v/>
      </c>
      <c r="H2608" s="67" t="str">
        <f>IF(B2608="","",VLOOKUP(B2608,'Base productos'!A$2:H$11812,7,FALSE))</f>
        <v/>
      </c>
      <c r="I2608" s="67" t="str">
        <f>IF(B2608="","",VLOOKUP(B2608,'Base productos'!A$2:H$11812,8,FALSE))</f>
        <v/>
      </c>
      <c r="J2608" s="47"/>
      <c r="K2608" s="48"/>
      <c r="L2608" s="69"/>
      <c r="M2608" s="69"/>
      <c r="N2608" s="69"/>
      <c r="O2608" s="69"/>
      <c r="P2608" s="69"/>
      <c r="Q2608" s="69"/>
      <c r="R2608" s="69"/>
      <c r="S2608" s="69"/>
      <c r="T2608" s="69"/>
      <c r="U2608" s="69"/>
      <c r="V2608" s="69"/>
      <c r="W2608" s="69"/>
      <c r="X2608" s="70"/>
      <c r="Y2608" s="69"/>
      <c r="Z2608" s="70"/>
      <c r="AA2608" s="105"/>
      <c r="AB2608" s="107"/>
      <c r="AC2608" s="106"/>
      <c r="AD2608" s="106"/>
      <c r="AE2608" s="54"/>
      <c r="AF2608" s="104"/>
      <c r="AG2608" s="94"/>
      <c r="AH2608" s="94"/>
      <c r="AI2608"/>
      <c r="AJ2608"/>
      <c r="AM2608" s="13"/>
    </row>
    <row r="2609" spans="1:39" s="8" customFormat="1" ht="24.95" customHeight="1" x14ac:dyDescent="0.25">
      <c r="A2609" s="66" t="str">
        <f t="shared" si="40"/>
        <v/>
      </c>
      <c r="B2609" s="62"/>
      <c r="C2609" s="64" t="str">
        <f>IF(B2609="","",VLOOKUP(B2609,'Base productos'!A$2:H$11812,2,FALSE))</f>
        <v/>
      </c>
      <c r="D2609" s="67" t="str">
        <f>IF(B2609="","",VLOOKUP(B2609,'Base productos'!A$2:H$11812,3,FALSE))</f>
        <v/>
      </c>
      <c r="E2609" s="63" t="str">
        <f>IF(B2609="","",VLOOKUP(B2609,'Base productos'!A$2:H$11812,4,FALSE))</f>
        <v/>
      </c>
      <c r="F2609" s="63" t="str">
        <f>IF(B2609="","",VLOOKUP(B2609,'Base productos'!A$2:H$11812,5,FALSE))</f>
        <v/>
      </c>
      <c r="G2609" s="67" t="str">
        <f>IF(B2609="","",VLOOKUP(B2609,'Base productos'!A$2:H$11812,6,FALSE))</f>
        <v/>
      </c>
      <c r="H2609" s="67" t="str">
        <f>IF(B2609="","",VLOOKUP(B2609,'Base productos'!A$2:H$11812,7,FALSE))</f>
        <v/>
      </c>
      <c r="I2609" s="67" t="str">
        <f>IF(B2609="","",VLOOKUP(B2609,'Base productos'!A$2:H$11812,8,FALSE))</f>
        <v/>
      </c>
      <c r="J2609" s="47"/>
      <c r="K2609" s="48"/>
      <c r="L2609" s="69"/>
      <c r="M2609" s="69"/>
      <c r="N2609" s="69"/>
      <c r="O2609" s="69"/>
      <c r="P2609" s="69"/>
      <c r="Q2609" s="69"/>
      <c r="R2609" s="69"/>
      <c r="S2609" s="69"/>
      <c r="T2609" s="69"/>
      <c r="U2609" s="69"/>
      <c r="V2609" s="69"/>
      <c r="W2609" s="69"/>
      <c r="X2609" s="70"/>
      <c r="Y2609" s="69"/>
      <c r="Z2609" s="70"/>
      <c r="AA2609" s="105"/>
      <c r="AB2609" s="107"/>
      <c r="AC2609" s="106"/>
      <c r="AD2609" s="106"/>
      <c r="AE2609" s="54"/>
      <c r="AF2609" s="104"/>
      <c r="AG2609" s="94"/>
      <c r="AH2609" s="94"/>
      <c r="AI2609"/>
      <c r="AJ2609"/>
      <c r="AM2609" s="13"/>
    </row>
    <row r="2610" spans="1:39" s="8" customFormat="1" ht="24.95" customHeight="1" x14ac:dyDescent="0.25">
      <c r="A2610" s="66" t="str">
        <f t="shared" si="40"/>
        <v/>
      </c>
      <c r="B2610" s="62"/>
      <c r="C2610" s="64" t="str">
        <f>IF(B2610="","",VLOOKUP(B2610,'Base productos'!A$2:H$11812,2,FALSE))</f>
        <v/>
      </c>
      <c r="D2610" s="67" t="str">
        <f>IF(B2610="","",VLOOKUP(B2610,'Base productos'!A$2:H$11812,3,FALSE))</f>
        <v/>
      </c>
      <c r="E2610" s="63" t="str">
        <f>IF(B2610="","",VLOOKUP(B2610,'Base productos'!A$2:H$11812,4,FALSE))</f>
        <v/>
      </c>
      <c r="F2610" s="63" t="str">
        <f>IF(B2610="","",VLOOKUP(B2610,'Base productos'!A$2:H$11812,5,FALSE))</f>
        <v/>
      </c>
      <c r="G2610" s="67" t="str">
        <f>IF(B2610="","",VLOOKUP(B2610,'Base productos'!A$2:H$11812,6,FALSE))</f>
        <v/>
      </c>
      <c r="H2610" s="67" t="str">
        <f>IF(B2610="","",VLOOKUP(B2610,'Base productos'!A$2:H$11812,7,FALSE))</f>
        <v/>
      </c>
      <c r="I2610" s="67" t="str">
        <f>IF(B2610="","",VLOOKUP(B2610,'Base productos'!A$2:H$11812,8,FALSE))</f>
        <v/>
      </c>
      <c r="J2610" s="47"/>
      <c r="K2610" s="48"/>
      <c r="L2610" s="69"/>
      <c r="M2610" s="69"/>
      <c r="N2610" s="69"/>
      <c r="O2610" s="69"/>
      <c r="P2610" s="69"/>
      <c r="Q2610" s="69"/>
      <c r="R2610" s="69"/>
      <c r="S2610" s="69"/>
      <c r="T2610" s="69"/>
      <c r="U2610" s="69"/>
      <c r="V2610" s="69"/>
      <c r="W2610" s="69"/>
      <c r="X2610" s="70"/>
      <c r="Y2610" s="69"/>
      <c r="Z2610" s="70"/>
      <c r="AA2610" s="105"/>
      <c r="AB2610" s="107"/>
      <c r="AC2610" s="106"/>
      <c r="AD2610" s="106"/>
      <c r="AE2610" s="54"/>
      <c r="AF2610" s="104"/>
      <c r="AG2610" s="94"/>
      <c r="AH2610" s="94"/>
      <c r="AI2610"/>
      <c r="AJ2610"/>
      <c r="AM2610" s="13"/>
    </row>
    <row r="2611" spans="1:39" s="8" customFormat="1" ht="24.95" customHeight="1" x14ac:dyDescent="0.25">
      <c r="A2611" s="66" t="str">
        <f t="shared" si="40"/>
        <v/>
      </c>
      <c r="B2611" s="62"/>
      <c r="C2611" s="64" t="str">
        <f>IF(B2611="","",VLOOKUP(B2611,'Base productos'!A$2:H$11812,2,FALSE))</f>
        <v/>
      </c>
      <c r="D2611" s="67" t="str">
        <f>IF(B2611="","",VLOOKUP(B2611,'Base productos'!A$2:H$11812,3,FALSE))</f>
        <v/>
      </c>
      <c r="E2611" s="63" t="str">
        <f>IF(B2611="","",VLOOKUP(B2611,'Base productos'!A$2:H$11812,4,FALSE))</f>
        <v/>
      </c>
      <c r="F2611" s="63" t="str">
        <f>IF(B2611="","",VLOOKUP(B2611,'Base productos'!A$2:H$11812,5,FALSE))</f>
        <v/>
      </c>
      <c r="G2611" s="67" t="str">
        <f>IF(B2611="","",VLOOKUP(B2611,'Base productos'!A$2:H$11812,6,FALSE))</f>
        <v/>
      </c>
      <c r="H2611" s="67" t="str">
        <f>IF(B2611="","",VLOOKUP(B2611,'Base productos'!A$2:H$11812,7,FALSE))</f>
        <v/>
      </c>
      <c r="I2611" s="67" t="str">
        <f>IF(B2611="","",VLOOKUP(B2611,'Base productos'!A$2:H$11812,8,FALSE))</f>
        <v/>
      </c>
      <c r="J2611" s="47"/>
      <c r="K2611" s="48"/>
      <c r="L2611" s="69"/>
      <c r="M2611" s="69"/>
      <c r="N2611" s="69"/>
      <c r="O2611" s="69"/>
      <c r="P2611" s="69"/>
      <c r="Q2611" s="69"/>
      <c r="R2611" s="69"/>
      <c r="S2611" s="69"/>
      <c r="T2611" s="69"/>
      <c r="U2611" s="69"/>
      <c r="V2611" s="69"/>
      <c r="W2611" s="69"/>
      <c r="X2611" s="70"/>
      <c r="Y2611" s="69"/>
      <c r="Z2611" s="70"/>
      <c r="AA2611" s="105"/>
      <c r="AB2611" s="107"/>
      <c r="AC2611" s="106"/>
      <c r="AD2611" s="106"/>
      <c r="AE2611" s="54"/>
      <c r="AF2611" s="104"/>
      <c r="AG2611" s="94"/>
      <c r="AH2611" s="94"/>
      <c r="AI2611"/>
      <c r="AJ2611"/>
      <c r="AM2611" s="13"/>
    </row>
    <row r="2612" spans="1:39" s="8" customFormat="1" ht="24.95" customHeight="1" x14ac:dyDescent="0.25">
      <c r="A2612" s="66" t="str">
        <f t="shared" si="40"/>
        <v/>
      </c>
      <c r="B2612" s="62"/>
      <c r="C2612" s="64" t="str">
        <f>IF(B2612="","",VLOOKUP(B2612,'Base productos'!A$2:H$11812,2,FALSE))</f>
        <v/>
      </c>
      <c r="D2612" s="67" t="str">
        <f>IF(B2612="","",VLOOKUP(B2612,'Base productos'!A$2:H$11812,3,FALSE))</f>
        <v/>
      </c>
      <c r="E2612" s="63" t="str">
        <f>IF(B2612="","",VLOOKUP(B2612,'Base productos'!A$2:H$11812,4,FALSE))</f>
        <v/>
      </c>
      <c r="F2612" s="63" t="str">
        <f>IF(B2612="","",VLOOKUP(B2612,'Base productos'!A$2:H$11812,5,FALSE))</f>
        <v/>
      </c>
      <c r="G2612" s="67" t="str">
        <f>IF(B2612="","",VLOOKUP(B2612,'Base productos'!A$2:H$11812,6,FALSE))</f>
        <v/>
      </c>
      <c r="H2612" s="67" t="str">
        <f>IF(B2612="","",VLOOKUP(B2612,'Base productos'!A$2:H$11812,7,FALSE))</f>
        <v/>
      </c>
      <c r="I2612" s="67" t="str">
        <f>IF(B2612="","",VLOOKUP(B2612,'Base productos'!A$2:H$11812,8,FALSE))</f>
        <v/>
      </c>
      <c r="J2612" s="47"/>
      <c r="K2612" s="48"/>
      <c r="L2612" s="69"/>
      <c r="M2612" s="69"/>
      <c r="N2612" s="69"/>
      <c r="O2612" s="69"/>
      <c r="P2612" s="69"/>
      <c r="Q2612" s="69"/>
      <c r="R2612" s="69"/>
      <c r="S2612" s="69"/>
      <c r="T2612" s="69"/>
      <c r="U2612" s="69"/>
      <c r="V2612" s="69"/>
      <c r="W2612" s="69"/>
      <c r="X2612" s="70"/>
      <c r="Y2612" s="69"/>
      <c r="Z2612" s="70"/>
      <c r="AA2612" s="105"/>
      <c r="AB2612" s="107"/>
      <c r="AC2612" s="106"/>
      <c r="AD2612" s="106"/>
      <c r="AE2612" s="54"/>
      <c r="AF2612" s="104"/>
      <c r="AG2612" s="94"/>
      <c r="AH2612" s="94"/>
      <c r="AI2612"/>
      <c r="AJ2612"/>
      <c r="AM2612" s="13"/>
    </row>
    <row r="2613" spans="1:39" s="8" customFormat="1" ht="24.95" customHeight="1" x14ac:dyDescent="0.25">
      <c r="A2613" s="66" t="str">
        <f t="shared" si="40"/>
        <v/>
      </c>
      <c r="B2613" s="62"/>
      <c r="C2613" s="64" t="str">
        <f>IF(B2613="","",VLOOKUP(B2613,'Base productos'!A$2:H$11812,2,FALSE))</f>
        <v/>
      </c>
      <c r="D2613" s="67" t="str">
        <f>IF(B2613="","",VLOOKUP(B2613,'Base productos'!A$2:H$11812,3,FALSE))</f>
        <v/>
      </c>
      <c r="E2613" s="63" t="str">
        <f>IF(B2613="","",VLOOKUP(B2613,'Base productos'!A$2:H$11812,4,FALSE))</f>
        <v/>
      </c>
      <c r="F2613" s="63" t="str">
        <f>IF(B2613="","",VLOOKUP(B2613,'Base productos'!A$2:H$11812,5,FALSE))</f>
        <v/>
      </c>
      <c r="G2613" s="67" t="str">
        <f>IF(B2613="","",VLOOKUP(B2613,'Base productos'!A$2:H$11812,6,FALSE))</f>
        <v/>
      </c>
      <c r="H2613" s="67" t="str">
        <f>IF(B2613="","",VLOOKUP(B2613,'Base productos'!A$2:H$11812,7,FALSE))</f>
        <v/>
      </c>
      <c r="I2613" s="67" t="str">
        <f>IF(B2613="","",VLOOKUP(B2613,'Base productos'!A$2:H$11812,8,FALSE))</f>
        <v/>
      </c>
      <c r="J2613" s="47"/>
      <c r="K2613" s="48"/>
      <c r="L2613" s="69"/>
      <c r="M2613" s="69"/>
      <c r="N2613" s="69"/>
      <c r="O2613" s="69"/>
      <c r="P2613" s="69"/>
      <c r="Q2613" s="69"/>
      <c r="R2613" s="69"/>
      <c r="S2613" s="69"/>
      <c r="T2613" s="69"/>
      <c r="U2613" s="69"/>
      <c r="V2613" s="69"/>
      <c r="W2613" s="69"/>
      <c r="X2613" s="70"/>
      <c r="Y2613" s="69"/>
      <c r="Z2613" s="70"/>
      <c r="AA2613" s="105"/>
      <c r="AB2613" s="107"/>
      <c r="AC2613" s="106"/>
      <c r="AD2613" s="106"/>
      <c r="AE2613" s="54"/>
      <c r="AF2613" s="104"/>
      <c r="AG2613" s="94"/>
      <c r="AH2613" s="94"/>
      <c r="AI2613"/>
      <c r="AJ2613"/>
      <c r="AM2613" s="13"/>
    </row>
    <row r="2614" spans="1:39" s="8" customFormat="1" ht="24.95" customHeight="1" x14ac:dyDescent="0.25">
      <c r="A2614" s="66" t="str">
        <f t="shared" si="40"/>
        <v/>
      </c>
      <c r="B2614" s="62"/>
      <c r="C2614" s="64" t="str">
        <f>IF(B2614="","",VLOOKUP(B2614,'Base productos'!A$2:H$11812,2,FALSE))</f>
        <v/>
      </c>
      <c r="D2614" s="67" t="str">
        <f>IF(B2614="","",VLOOKUP(B2614,'Base productos'!A$2:H$11812,3,FALSE))</f>
        <v/>
      </c>
      <c r="E2614" s="63" t="str">
        <f>IF(B2614="","",VLOOKUP(B2614,'Base productos'!A$2:H$11812,4,FALSE))</f>
        <v/>
      </c>
      <c r="F2614" s="63" t="str">
        <f>IF(B2614="","",VLOOKUP(B2614,'Base productos'!A$2:H$11812,5,FALSE))</f>
        <v/>
      </c>
      <c r="G2614" s="67" t="str">
        <f>IF(B2614="","",VLOOKUP(B2614,'Base productos'!A$2:H$11812,6,FALSE))</f>
        <v/>
      </c>
      <c r="H2614" s="67" t="str">
        <f>IF(B2614="","",VLOOKUP(B2614,'Base productos'!A$2:H$11812,7,FALSE))</f>
        <v/>
      </c>
      <c r="I2614" s="67" t="str">
        <f>IF(B2614="","",VLOOKUP(B2614,'Base productos'!A$2:H$11812,8,FALSE))</f>
        <v/>
      </c>
      <c r="J2614" s="47"/>
      <c r="K2614" s="48"/>
      <c r="L2614" s="69"/>
      <c r="M2614" s="69"/>
      <c r="N2614" s="69"/>
      <c r="O2614" s="69"/>
      <c r="P2614" s="69"/>
      <c r="Q2614" s="69"/>
      <c r="R2614" s="69"/>
      <c r="S2614" s="69"/>
      <c r="T2614" s="69"/>
      <c r="U2614" s="69"/>
      <c r="V2614" s="69"/>
      <c r="W2614" s="69"/>
      <c r="X2614" s="70"/>
      <c r="Y2614" s="69"/>
      <c r="Z2614" s="70"/>
      <c r="AA2614" s="105"/>
      <c r="AB2614" s="107"/>
      <c r="AC2614" s="106"/>
      <c r="AD2614" s="106"/>
      <c r="AE2614" s="54"/>
      <c r="AF2614" s="104"/>
      <c r="AG2614" s="94"/>
      <c r="AH2614" s="94"/>
      <c r="AI2614"/>
      <c r="AJ2614"/>
      <c r="AM2614" s="13"/>
    </row>
    <row r="2615" spans="1:39" s="8" customFormat="1" ht="24.95" customHeight="1" x14ac:dyDescent="0.25">
      <c r="A2615" s="66" t="str">
        <f t="shared" si="40"/>
        <v/>
      </c>
      <c r="B2615" s="62"/>
      <c r="C2615" s="64" t="str">
        <f>IF(B2615="","",VLOOKUP(B2615,'Base productos'!A$2:H$11812,2,FALSE))</f>
        <v/>
      </c>
      <c r="D2615" s="67" t="str">
        <f>IF(B2615="","",VLOOKUP(B2615,'Base productos'!A$2:H$11812,3,FALSE))</f>
        <v/>
      </c>
      <c r="E2615" s="63" t="str">
        <f>IF(B2615="","",VLOOKUP(B2615,'Base productos'!A$2:H$11812,4,FALSE))</f>
        <v/>
      </c>
      <c r="F2615" s="63" t="str">
        <f>IF(B2615="","",VLOOKUP(B2615,'Base productos'!A$2:H$11812,5,FALSE))</f>
        <v/>
      </c>
      <c r="G2615" s="67" t="str">
        <f>IF(B2615="","",VLOOKUP(B2615,'Base productos'!A$2:H$11812,6,FALSE))</f>
        <v/>
      </c>
      <c r="H2615" s="67" t="str">
        <f>IF(B2615="","",VLOOKUP(B2615,'Base productos'!A$2:H$11812,7,FALSE))</f>
        <v/>
      </c>
      <c r="I2615" s="67" t="str">
        <f>IF(B2615="","",VLOOKUP(B2615,'Base productos'!A$2:H$11812,8,FALSE))</f>
        <v/>
      </c>
      <c r="J2615" s="47"/>
      <c r="K2615" s="48"/>
      <c r="L2615" s="69"/>
      <c r="M2615" s="69"/>
      <c r="N2615" s="69"/>
      <c r="O2615" s="69"/>
      <c r="P2615" s="69"/>
      <c r="Q2615" s="69"/>
      <c r="R2615" s="69"/>
      <c r="S2615" s="69"/>
      <c r="T2615" s="69"/>
      <c r="U2615" s="69"/>
      <c r="V2615" s="69"/>
      <c r="W2615" s="69"/>
      <c r="X2615" s="70"/>
      <c r="Y2615" s="69"/>
      <c r="Z2615" s="70"/>
      <c r="AA2615" s="105"/>
      <c r="AB2615" s="107"/>
      <c r="AC2615" s="106"/>
      <c r="AD2615" s="106"/>
      <c r="AE2615" s="54"/>
      <c r="AF2615" s="104"/>
      <c r="AG2615" s="94"/>
      <c r="AH2615" s="94"/>
      <c r="AI2615"/>
      <c r="AJ2615"/>
      <c r="AM2615" s="13"/>
    </row>
    <row r="2616" spans="1:39" s="8" customFormat="1" ht="24.95" customHeight="1" x14ac:dyDescent="0.25">
      <c r="A2616" s="66" t="str">
        <f t="shared" si="40"/>
        <v/>
      </c>
      <c r="B2616" s="62"/>
      <c r="C2616" s="64" t="str">
        <f>IF(B2616="","",VLOOKUP(B2616,'Base productos'!A$2:H$11812,2,FALSE))</f>
        <v/>
      </c>
      <c r="D2616" s="67" t="str">
        <f>IF(B2616="","",VLOOKUP(B2616,'Base productos'!A$2:H$11812,3,FALSE))</f>
        <v/>
      </c>
      <c r="E2616" s="63" t="str">
        <f>IF(B2616="","",VLOOKUP(B2616,'Base productos'!A$2:H$11812,4,FALSE))</f>
        <v/>
      </c>
      <c r="F2616" s="63" t="str">
        <f>IF(B2616="","",VLOOKUP(B2616,'Base productos'!A$2:H$11812,5,FALSE))</f>
        <v/>
      </c>
      <c r="G2616" s="67" t="str">
        <f>IF(B2616="","",VLOOKUP(B2616,'Base productos'!A$2:H$11812,6,FALSE))</f>
        <v/>
      </c>
      <c r="H2616" s="67" t="str">
        <f>IF(B2616="","",VLOOKUP(B2616,'Base productos'!A$2:H$11812,7,FALSE))</f>
        <v/>
      </c>
      <c r="I2616" s="67" t="str">
        <f>IF(B2616="","",VLOOKUP(B2616,'Base productos'!A$2:H$11812,8,FALSE))</f>
        <v/>
      </c>
      <c r="J2616" s="47"/>
      <c r="K2616" s="48"/>
      <c r="L2616" s="69"/>
      <c r="M2616" s="69"/>
      <c r="N2616" s="69"/>
      <c r="O2616" s="69"/>
      <c r="P2616" s="69"/>
      <c r="Q2616" s="69"/>
      <c r="R2616" s="69"/>
      <c r="S2616" s="69"/>
      <c r="T2616" s="69"/>
      <c r="U2616" s="69"/>
      <c r="V2616" s="69"/>
      <c r="W2616" s="69"/>
      <c r="X2616" s="70"/>
      <c r="Y2616" s="69"/>
      <c r="Z2616" s="70"/>
      <c r="AA2616" s="105"/>
      <c r="AB2616" s="107"/>
      <c r="AC2616" s="106"/>
      <c r="AD2616" s="106"/>
      <c r="AE2616" s="54"/>
      <c r="AF2616" s="104"/>
      <c r="AG2616" s="94"/>
      <c r="AH2616" s="94"/>
      <c r="AI2616"/>
      <c r="AJ2616"/>
      <c r="AM2616" s="13"/>
    </row>
    <row r="2617" spans="1:39" s="8" customFormat="1" ht="24.95" customHeight="1" x14ac:dyDescent="0.25">
      <c r="A2617" s="66" t="str">
        <f t="shared" si="40"/>
        <v/>
      </c>
      <c r="B2617" s="62"/>
      <c r="C2617" s="64" t="str">
        <f>IF(B2617="","",VLOOKUP(B2617,'Base productos'!A$2:H$11812,2,FALSE))</f>
        <v/>
      </c>
      <c r="D2617" s="67" t="str">
        <f>IF(B2617="","",VLOOKUP(B2617,'Base productos'!A$2:H$11812,3,FALSE))</f>
        <v/>
      </c>
      <c r="E2617" s="63" t="str">
        <f>IF(B2617="","",VLOOKUP(B2617,'Base productos'!A$2:H$11812,4,FALSE))</f>
        <v/>
      </c>
      <c r="F2617" s="63" t="str">
        <f>IF(B2617="","",VLOOKUP(B2617,'Base productos'!A$2:H$11812,5,FALSE))</f>
        <v/>
      </c>
      <c r="G2617" s="67" t="str">
        <f>IF(B2617="","",VLOOKUP(B2617,'Base productos'!A$2:H$11812,6,FALSE))</f>
        <v/>
      </c>
      <c r="H2617" s="67" t="str">
        <f>IF(B2617="","",VLOOKUP(B2617,'Base productos'!A$2:H$11812,7,FALSE))</f>
        <v/>
      </c>
      <c r="I2617" s="67" t="str">
        <f>IF(B2617="","",VLOOKUP(B2617,'Base productos'!A$2:H$11812,8,FALSE))</f>
        <v/>
      </c>
      <c r="J2617" s="47"/>
      <c r="K2617" s="48"/>
      <c r="L2617" s="69"/>
      <c r="M2617" s="69"/>
      <c r="N2617" s="69"/>
      <c r="O2617" s="69"/>
      <c r="P2617" s="69"/>
      <c r="Q2617" s="69"/>
      <c r="R2617" s="69"/>
      <c r="S2617" s="69"/>
      <c r="T2617" s="69"/>
      <c r="U2617" s="69"/>
      <c r="V2617" s="69"/>
      <c r="W2617" s="69"/>
      <c r="X2617" s="70"/>
      <c r="Y2617" s="69"/>
      <c r="Z2617" s="70"/>
      <c r="AA2617" s="105"/>
      <c r="AB2617" s="107"/>
      <c r="AC2617" s="106"/>
      <c r="AD2617" s="106"/>
      <c r="AE2617" s="54"/>
      <c r="AF2617" s="104"/>
      <c r="AG2617" s="94"/>
      <c r="AH2617" s="94"/>
      <c r="AI2617"/>
      <c r="AJ2617"/>
      <c r="AM2617" s="13"/>
    </row>
    <row r="2618" spans="1:39" s="8" customFormat="1" ht="24.95" customHeight="1" x14ac:dyDescent="0.25">
      <c r="A2618" s="66" t="str">
        <f t="shared" si="40"/>
        <v/>
      </c>
      <c r="B2618" s="62"/>
      <c r="C2618" s="64" t="str">
        <f>IF(B2618="","",VLOOKUP(B2618,'Base productos'!A$2:H$11812,2,FALSE))</f>
        <v/>
      </c>
      <c r="D2618" s="67" t="str">
        <f>IF(B2618="","",VLOOKUP(B2618,'Base productos'!A$2:H$11812,3,FALSE))</f>
        <v/>
      </c>
      <c r="E2618" s="63" t="str">
        <f>IF(B2618="","",VLOOKUP(B2618,'Base productos'!A$2:H$11812,4,FALSE))</f>
        <v/>
      </c>
      <c r="F2618" s="63" t="str">
        <f>IF(B2618="","",VLOOKUP(B2618,'Base productos'!A$2:H$11812,5,FALSE))</f>
        <v/>
      </c>
      <c r="G2618" s="67" t="str">
        <f>IF(B2618="","",VLOOKUP(B2618,'Base productos'!A$2:H$11812,6,FALSE))</f>
        <v/>
      </c>
      <c r="H2618" s="67" t="str">
        <f>IF(B2618="","",VLOOKUP(B2618,'Base productos'!A$2:H$11812,7,FALSE))</f>
        <v/>
      </c>
      <c r="I2618" s="67" t="str">
        <f>IF(B2618="","",VLOOKUP(B2618,'Base productos'!A$2:H$11812,8,FALSE))</f>
        <v/>
      </c>
      <c r="J2618" s="47"/>
      <c r="K2618" s="48"/>
      <c r="L2618" s="69"/>
      <c r="M2618" s="69"/>
      <c r="N2618" s="69"/>
      <c r="O2618" s="69"/>
      <c r="P2618" s="69"/>
      <c r="Q2618" s="69"/>
      <c r="R2618" s="69"/>
      <c r="S2618" s="69"/>
      <c r="T2618" s="69"/>
      <c r="U2618" s="69"/>
      <c r="V2618" s="69"/>
      <c r="W2618" s="69"/>
      <c r="X2618" s="70"/>
      <c r="Y2618" s="69"/>
      <c r="Z2618" s="70"/>
      <c r="AA2618" s="105"/>
      <c r="AB2618" s="107"/>
      <c r="AC2618" s="106"/>
      <c r="AD2618" s="106"/>
      <c r="AE2618" s="54"/>
      <c r="AF2618" s="104"/>
      <c r="AG2618" s="94"/>
      <c r="AH2618" s="94"/>
      <c r="AI2618"/>
      <c r="AJ2618"/>
      <c r="AM2618" s="13"/>
    </row>
    <row r="2619" spans="1:39" s="8" customFormat="1" ht="24.95" customHeight="1" x14ac:dyDescent="0.25">
      <c r="A2619" s="66" t="str">
        <f t="shared" si="40"/>
        <v/>
      </c>
      <c r="B2619" s="62"/>
      <c r="C2619" s="64" t="str">
        <f>IF(B2619="","",VLOOKUP(B2619,'Base productos'!A$2:H$11812,2,FALSE))</f>
        <v/>
      </c>
      <c r="D2619" s="67" t="str">
        <f>IF(B2619="","",VLOOKUP(B2619,'Base productos'!A$2:H$11812,3,FALSE))</f>
        <v/>
      </c>
      <c r="E2619" s="63" t="str">
        <f>IF(B2619="","",VLOOKUP(B2619,'Base productos'!A$2:H$11812,4,FALSE))</f>
        <v/>
      </c>
      <c r="F2619" s="63" t="str">
        <f>IF(B2619="","",VLOOKUP(B2619,'Base productos'!A$2:H$11812,5,FALSE))</f>
        <v/>
      </c>
      <c r="G2619" s="67" t="str">
        <f>IF(B2619="","",VLOOKUP(B2619,'Base productos'!A$2:H$11812,6,FALSE))</f>
        <v/>
      </c>
      <c r="H2619" s="67" t="str">
        <f>IF(B2619="","",VLOOKUP(B2619,'Base productos'!A$2:H$11812,7,FALSE))</f>
        <v/>
      </c>
      <c r="I2619" s="67" t="str">
        <f>IF(B2619="","",VLOOKUP(B2619,'Base productos'!A$2:H$11812,8,FALSE))</f>
        <v/>
      </c>
      <c r="J2619" s="47"/>
      <c r="K2619" s="48"/>
      <c r="L2619" s="69"/>
      <c r="M2619" s="69"/>
      <c r="N2619" s="69"/>
      <c r="O2619" s="69"/>
      <c r="P2619" s="69"/>
      <c r="Q2619" s="69"/>
      <c r="R2619" s="69"/>
      <c r="S2619" s="69"/>
      <c r="T2619" s="69"/>
      <c r="U2619" s="69"/>
      <c r="V2619" s="69"/>
      <c r="W2619" s="69"/>
      <c r="X2619" s="70"/>
      <c r="Y2619" s="69"/>
      <c r="Z2619" s="70"/>
      <c r="AA2619" s="105"/>
      <c r="AB2619" s="107"/>
      <c r="AC2619" s="106"/>
      <c r="AD2619" s="106"/>
      <c r="AE2619" s="54"/>
      <c r="AF2619" s="104"/>
      <c r="AG2619" s="94"/>
      <c r="AH2619" s="94"/>
      <c r="AI2619"/>
      <c r="AJ2619"/>
      <c r="AM2619" s="13"/>
    </row>
    <row r="2620" spans="1:39" s="8" customFormat="1" ht="24.95" customHeight="1" x14ac:dyDescent="0.25">
      <c r="A2620" s="66" t="str">
        <f t="shared" si="40"/>
        <v/>
      </c>
      <c r="B2620" s="62"/>
      <c r="C2620" s="64" t="str">
        <f>IF(B2620="","",VLOOKUP(B2620,'Base productos'!A$2:H$11812,2,FALSE))</f>
        <v/>
      </c>
      <c r="D2620" s="67" t="str">
        <f>IF(B2620="","",VLOOKUP(B2620,'Base productos'!A$2:H$11812,3,FALSE))</f>
        <v/>
      </c>
      <c r="E2620" s="63" t="str">
        <f>IF(B2620="","",VLOOKUP(B2620,'Base productos'!A$2:H$11812,4,FALSE))</f>
        <v/>
      </c>
      <c r="F2620" s="63" t="str">
        <f>IF(B2620="","",VLOOKUP(B2620,'Base productos'!A$2:H$11812,5,FALSE))</f>
        <v/>
      </c>
      <c r="G2620" s="67" t="str">
        <f>IF(B2620="","",VLOOKUP(B2620,'Base productos'!A$2:H$11812,6,FALSE))</f>
        <v/>
      </c>
      <c r="H2620" s="67" t="str">
        <f>IF(B2620="","",VLOOKUP(B2620,'Base productos'!A$2:H$11812,7,FALSE))</f>
        <v/>
      </c>
      <c r="I2620" s="67" t="str">
        <f>IF(B2620="","",VLOOKUP(B2620,'Base productos'!A$2:H$11812,8,FALSE))</f>
        <v/>
      </c>
      <c r="J2620" s="47"/>
      <c r="K2620" s="48"/>
      <c r="L2620" s="69"/>
      <c r="M2620" s="69"/>
      <c r="N2620" s="69"/>
      <c r="O2620" s="69"/>
      <c r="P2620" s="69"/>
      <c r="Q2620" s="69"/>
      <c r="R2620" s="69"/>
      <c r="S2620" s="69"/>
      <c r="T2620" s="69"/>
      <c r="U2620" s="69"/>
      <c r="V2620" s="69"/>
      <c r="W2620" s="69"/>
      <c r="X2620" s="70"/>
      <c r="Y2620" s="69"/>
      <c r="Z2620" s="70"/>
      <c r="AA2620" s="105"/>
      <c r="AB2620" s="107"/>
      <c r="AC2620" s="106"/>
      <c r="AD2620" s="106"/>
      <c r="AE2620" s="54"/>
      <c r="AF2620" s="104"/>
      <c r="AG2620" s="94"/>
      <c r="AH2620" s="94"/>
      <c r="AI2620"/>
      <c r="AJ2620"/>
      <c r="AM2620" s="13"/>
    </row>
    <row r="2621" spans="1:39" s="8" customFormat="1" ht="24.95" customHeight="1" x14ac:dyDescent="0.25">
      <c r="A2621" s="66" t="str">
        <f t="shared" si="40"/>
        <v/>
      </c>
      <c r="B2621" s="62"/>
      <c r="C2621" s="64" t="str">
        <f>IF(B2621="","",VLOOKUP(B2621,'Base productos'!A$2:H$11812,2,FALSE))</f>
        <v/>
      </c>
      <c r="D2621" s="67" t="str">
        <f>IF(B2621="","",VLOOKUP(B2621,'Base productos'!A$2:H$11812,3,FALSE))</f>
        <v/>
      </c>
      <c r="E2621" s="63" t="str">
        <f>IF(B2621="","",VLOOKUP(B2621,'Base productos'!A$2:H$11812,4,FALSE))</f>
        <v/>
      </c>
      <c r="F2621" s="63" t="str">
        <f>IF(B2621="","",VLOOKUP(B2621,'Base productos'!A$2:H$11812,5,FALSE))</f>
        <v/>
      </c>
      <c r="G2621" s="67" t="str">
        <f>IF(B2621="","",VLOOKUP(B2621,'Base productos'!A$2:H$11812,6,FALSE))</f>
        <v/>
      </c>
      <c r="H2621" s="67" t="str">
        <f>IF(B2621="","",VLOOKUP(B2621,'Base productos'!A$2:H$11812,7,FALSE))</f>
        <v/>
      </c>
      <c r="I2621" s="67" t="str">
        <f>IF(B2621="","",VLOOKUP(B2621,'Base productos'!A$2:H$11812,8,FALSE))</f>
        <v/>
      </c>
      <c r="J2621" s="47"/>
      <c r="K2621" s="48"/>
      <c r="L2621" s="69"/>
      <c r="M2621" s="69"/>
      <c r="N2621" s="69"/>
      <c r="O2621" s="69"/>
      <c r="P2621" s="69"/>
      <c r="Q2621" s="69"/>
      <c r="R2621" s="69"/>
      <c r="S2621" s="69"/>
      <c r="T2621" s="69"/>
      <c r="U2621" s="69"/>
      <c r="V2621" s="69"/>
      <c r="W2621" s="69"/>
      <c r="X2621" s="70"/>
      <c r="Y2621" s="69"/>
      <c r="Z2621" s="70"/>
      <c r="AA2621" s="105"/>
      <c r="AB2621" s="107"/>
      <c r="AC2621" s="106"/>
      <c r="AD2621" s="106"/>
      <c r="AE2621" s="54"/>
      <c r="AF2621" s="104"/>
      <c r="AG2621" s="94"/>
      <c r="AH2621" s="94"/>
      <c r="AI2621"/>
      <c r="AJ2621"/>
      <c r="AM2621" s="13"/>
    </row>
    <row r="2622" spans="1:39" s="8" customFormat="1" ht="24.95" customHeight="1" x14ac:dyDescent="0.25">
      <c r="A2622" s="66" t="str">
        <f t="shared" si="40"/>
        <v/>
      </c>
      <c r="B2622" s="62"/>
      <c r="C2622" s="64" t="str">
        <f>IF(B2622="","",VLOOKUP(B2622,'Base productos'!A$2:H$11812,2,FALSE))</f>
        <v/>
      </c>
      <c r="D2622" s="67" t="str">
        <f>IF(B2622="","",VLOOKUP(B2622,'Base productos'!A$2:H$11812,3,FALSE))</f>
        <v/>
      </c>
      <c r="E2622" s="63" t="str">
        <f>IF(B2622="","",VLOOKUP(B2622,'Base productos'!A$2:H$11812,4,FALSE))</f>
        <v/>
      </c>
      <c r="F2622" s="63" t="str">
        <f>IF(B2622="","",VLOOKUP(B2622,'Base productos'!A$2:H$11812,5,FALSE))</f>
        <v/>
      </c>
      <c r="G2622" s="67" t="str">
        <f>IF(B2622="","",VLOOKUP(B2622,'Base productos'!A$2:H$11812,6,FALSE))</f>
        <v/>
      </c>
      <c r="H2622" s="67" t="str">
        <f>IF(B2622="","",VLOOKUP(B2622,'Base productos'!A$2:H$11812,7,FALSE))</f>
        <v/>
      </c>
      <c r="I2622" s="67" t="str">
        <f>IF(B2622="","",VLOOKUP(B2622,'Base productos'!A$2:H$11812,8,FALSE))</f>
        <v/>
      </c>
      <c r="J2622" s="47"/>
      <c r="K2622" s="48"/>
      <c r="L2622" s="69"/>
      <c r="M2622" s="69"/>
      <c r="N2622" s="69"/>
      <c r="O2622" s="69"/>
      <c r="P2622" s="69"/>
      <c r="Q2622" s="69"/>
      <c r="R2622" s="69"/>
      <c r="S2622" s="69"/>
      <c r="T2622" s="69"/>
      <c r="U2622" s="69"/>
      <c r="V2622" s="69"/>
      <c r="W2622" s="69"/>
      <c r="X2622" s="70"/>
      <c r="Y2622" s="69"/>
      <c r="Z2622" s="70"/>
      <c r="AA2622" s="105"/>
      <c r="AB2622" s="107"/>
      <c r="AC2622" s="106"/>
      <c r="AD2622" s="106"/>
      <c r="AE2622" s="54"/>
      <c r="AF2622" s="104"/>
      <c r="AG2622" s="94"/>
      <c r="AH2622" s="94"/>
      <c r="AI2622"/>
      <c r="AJ2622"/>
      <c r="AM2622" s="13"/>
    </row>
    <row r="2623" spans="1:39" s="8" customFormat="1" ht="24.95" customHeight="1" x14ac:dyDescent="0.25">
      <c r="A2623" s="66" t="str">
        <f t="shared" si="40"/>
        <v/>
      </c>
      <c r="B2623" s="62"/>
      <c r="C2623" s="64" t="str">
        <f>IF(B2623="","",VLOOKUP(B2623,'Base productos'!A$2:H$11812,2,FALSE))</f>
        <v/>
      </c>
      <c r="D2623" s="67" t="str">
        <f>IF(B2623="","",VLOOKUP(B2623,'Base productos'!A$2:H$11812,3,FALSE))</f>
        <v/>
      </c>
      <c r="E2623" s="63" t="str">
        <f>IF(B2623="","",VLOOKUP(B2623,'Base productos'!A$2:H$11812,4,FALSE))</f>
        <v/>
      </c>
      <c r="F2623" s="63" t="str">
        <f>IF(B2623="","",VLOOKUP(B2623,'Base productos'!A$2:H$11812,5,FALSE))</f>
        <v/>
      </c>
      <c r="G2623" s="67" t="str">
        <f>IF(B2623="","",VLOOKUP(B2623,'Base productos'!A$2:H$11812,6,FALSE))</f>
        <v/>
      </c>
      <c r="H2623" s="67" t="str">
        <f>IF(B2623="","",VLOOKUP(B2623,'Base productos'!A$2:H$11812,7,FALSE))</f>
        <v/>
      </c>
      <c r="I2623" s="67" t="str">
        <f>IF(B2623="","",VLOOKUP(B2623,'Base productos'!A$2:H$11812,8,FALSE))</f>
        <v/>
      </c>
      <c r="J2623" s="47"/>
      <c r="K2623" s="48"/>
      <c r="L2623" s="69"/>
      <c r="M2623" s="69"/>
      <c r="N2623" s="69"/>
      <c r="O2623" s="69"/>
      <c r="P2623" s="69"/>
      <c r="Q2623" s="69"/>
      <c r="R2623" s="69"/>
      <c r="S2623" s="69"/>
      <c r="T2623" s="69"/>
      <c r="U2623" s="69"/>
      <c r="V2623" s="69"/>
      <c r="W2623" s="69"/>
      <c r="X2623" s="70"/>
      <c r="Y2623" s="69"/>
      <c r="Z2623" s="70"/>
      <c r="AA2623" s="105"/>
      <c r="AB2623" s="107"/>
      <c r="AC2623" s="106"/>
      <c r="AD2623" s="106"/>
      <c r="AE2623" s="54"/>
      <c r="AF2623" s="104"/>
      <c r="AG2623" s="94"/>
      <c r="AH2623" s="94"/>
      <c r="AI2623"/>
      <c r="AJ2623"/>
      <c r="AM2623" s="13"/>
    </row>
    <row r="2624" spans="1:39" s="8" customFormat="1" ht="24.95" customHeight="1" x14ac:dyDescent="0.25">
      <c r="A2624" s="66" t="str">
        <f t="shared" si="40"/>
        <v/>
      </c>
      <c r="B2624" s="62"/>
      <c r="C2624" s="64" t="str">
        <f>IF(B2624="","",VLOOKUP(B2624,'Base productos'!A$2:H$11812,2,FALSE))</f>
        <v/>
      </c>
      <c r="D2624" s="67" t="str">
        <f>IF(B2624="","",VLOOKUP(B2624,'Base productos'!A$2:H$11812,3,FALSE))</f>
        <v/>
      </c>
      <c r="E2624" s="63" t="str">
        <f>IF(B2624="","",VLOOKUP(B2624,'Base productos'!A$2:H$11812,4,FALSE))</f>
        <v/>
      </c>
      <c r="F2624" s="63" t="str">
        <f>IF(B2624="","",VLOOKUP(B2624,'Base productos'!A$2:H$11812,5,FALSE))</f>
        <v/>
      </c>
      <c r="G2624" s="67" t="str">
        <f>IF(B2624="","",VLOOKUP(B2624,'Base productos'!A$2:H$11812,6,FALSE))</f>
        <v/>
      </c>
      <c r="H2624" s="67" t="str">
        <f>IF(B2624="","",VLOOKUP(B2624,'Base productos'!A$2:H$11812,7,FALSE))</f>
        <v/>
      </c>
      <c r="I2624" s="67" t="str">
        <f>IF(B2624="","",VLOOKUP(B2624,'Base productos'!A$2:H$11812,8,FALSE))</f>
        <v/>
      </c>
      <c r="J2624" s="47"/>
      <c r="K2624" s="48"/>
      <c r="L2624" s="69"/>
      <c r="M2624" s="69"/>
      <c r="N2624" s="69"/>
      <c r="O2624" s="69"/>
      <c r="P2624" s="69"/>
      <c r="Q2624" s="69"/>
      <c r="R2624" s="69"/>
      <c r="S2624" s="69"/>
      <c r="T2624" s="69"/>
      <c r="U2624" s="69"/>
      <c r="V2624" s="69"/>
      <c r="W2624" s="69"/>
      <c r="X2624" s="70"/>
      <c r="Y2624" s="69"/>
      <c r="Z2624" s="70"/>
      <c r="AA2624" s="105"/>
      <c r="AB2624" s="107"/>
      <c r="AC2624" s="106"/>
      <c r="AD2624" s="106"/>
      <c r="AE2624" s="54"/>
      <c r="AF2624" s="104"/>
      <c r="AG2624" s="94"/>
      <c r="AH2624" s="94"/>
      <c r="AI2624"/>
      <c r="AJ2624"/>
      <c r="AM2624" s="13"/>
    </row>
    <row r="2625" spans="1:39" s="8" customFormat="1" ht="24.95" customHeight="1" x14ac:dyDescent="0.25">
      <c r="A2625" s="66" t="str">
        <f t="shared" si="40"/>
        <v/>
      </c>
      <c r="B2625" s="62"/>
      <c r="C2625" s="64" t="str">
        <f>IF(B2625="","",VLOOKUP(B2625,'Base productos'!A$2:H$11812,2,FALSE))</f>
        <v/>
      </c>
      <c r="D2625" s="67" t="str">
        <f>IF(B2625="","",VLOOKUP(B2625,'Base productos'!A$2:H$11812,3,FALSE))</f>
        <v/>
      </c>
      <c r="E2625" s="63" t="str">
        <f>IF(B2625="","",VLOOKUP(B2625,'Base productos'!A$2:H$11812,4,FALSE))</f>
        <v/>
      </c>
      <c r="F2625" s="63" t="str">
        <f>IF(B2625="","",VLOOKUP(B2625,'Base productos'!A$2:H$11812,5,FALSE))</f>
        <v/>
      </c>
      <c r="G2625" s="67" t="str">
        <f>IF(B2625="","",VLOOKUP(B2625,'Base productos'!A$2:H$11812,6,FALSE))</f>
        <v/>
      </c>
      <c r="H2625" s="67" t="str">
        <f>IF(B2625="","",VLOOKUP(B2625,'Base productos'!A$2:H$11812,7,FALSE))</f>
        <v/>
      </c>
      <c r="I2625" s="67" t="str">
        <f>IF(B2625="","",VLOOKUP(B2625,'Base productos'!A$2:H$11812,8,FALSE))</f>
        <v/>
      </c>
      <c r="J2625" s="47"/>
      <c r="K2625" s="48"/>
      <c r="L2625" s="69"/>
      <c r="M2625" s="69"/>
      <c r="N2625" s="69"/>
      <c r="O2625" s="69"/>
      <c r="P2625" s="69"/>
      <c r="Q2625" s="69"/>
      <c r="R2625" s="69"/>
      <c r="S2625" s="69"/>
      <c r="T2625" s="69"/>
      <c r="U2625" s="69"/>
      <c r="V2625" s="69"/>
      <c r="W2625" s="69"/>
      <c r="X2625" s="70"/>
      <c r="Y2625" s="69"/>
      <c r="Z2625" s="70"/>
      <c r="AA2625" s="105"/>
      <c r="AB2625" s="107"/>
      <c r="AC2625" s="106"/>
      <c r="AD2625" s="106"/>
      <c r="AE2625" s="54"/>
      <c r="AF2625" s="104"/>
      <c r="AG2625" s="94"/>
      <c r="AH2625" s="94"/>
      <c r="AI2625"/>
      <c r="AJ2625"/>
      <c r="AM2625" s="13"/>
    </row>
    <row r="2626" spans="1:39" s="8" customFormat="1" ht="24.95" customHeight="1" x14ac:dyDescent="0.25">
      <c r="A2626" s="66" t="str">
        <f t="shared" si="40"/>
        <v/>
      </c>
      <c r="B2626" s="62"/>
      <c r="C2626" s="64" t="str">
        <f>IF(B2626="","",VLOOKUP(B2626,'Base productos'!A$2:H$11812,2,FALSE))</f>
        <v/>
      </c>
      <c r="D2626" s="67" t="str">
        <f>IF(B2626="","",VLOOKUP(B2626,'Base productos'!A$2:H$11812,3,FALSE))</f>
        <v/>
      </c>
      <c r="E2626" s="63" t="str">
        <f>IF(B2626="","",VLOOKUP(B2626,'Base productos'!A$2:H$11812,4,FALSE))</f>
        <v/>
      </c>
      <c r="F2626" s="63" t="str">
        <f>IF(B2626="","",VLOOKUP(B2626,'Base productos'!A$2:H$11812,5,FALSE))</f>
        <v/>
      </c>
      <c r="G2626" s="67" t="str">
        <f>IF(B2626="","",VLOOKUP(B2626,'Base productos'!A$2:H$11812,6,FALSE))</f>
        <v/>
      </c>
      <c r="H2626" s="67" t="str">
        <f>IF(B2626="","",VLOOKUP(B2626,'Base productos'!A$2:H$11812,7,FALSE))</f>
        <v/>
      </c>
      <c r="I2626" s="67" t="str">
        <f>IF(B2626="","",VLOOKUP(B2626,'Base productos'!A$2:H$11812,8,FALSE))</f>
        <v/>
      </c>
      <c r="J2626" s="47"/>
      <c r="K2626" s="48"/>
      <c r="L2626" s="69"/>
      <c r="M2626" s="69"/>
      <c r="N2626" s="69"/>
      <c r="O2626" s="69"/>
      <c r="P2626" s="69"/>
      <c r="Q2626" s="69"/>
      <c r="R2626" s="69"/>
      <c r="S2626" s="69"/>
      <c r="T2626" s="69"/>
      <c r="U2626" s="69"/>
      <c r="V2626" s="69"/>
      <c r="W2626" s="69"/>
      <c r="X2626" s="70"/>
      <c r="Y2626" s="69"/>
      <c r="Z2626" s="70"/>
      <c r="AA2626" s="105"/>
      <c r="AB2626" s="107"/>
      <c r="AC2626" s="106"/>
      <c r="AD2626" s="106"/>
      <c r="AE2626" s="54"/>
      <c r="AF2626" s="104"/>
      <c r="AG2626" s="94"/>
      <c r="AH2626" s="94"/>
      <c r="AI2626"/>
      <c r="AJ2626"/>
      <c r="AM2626" s="13"/>
    </row>
    <row r="2627" spans="1:39" s="8" customFormat="1" ht="24.95" customHeight="1" x14ac:dyDescent="0.25">
      <c r="A2627" s="66" t="str">
        <f t="shared" si="40"/>
        <v/>
      </c>
      <c r="B2627" s="62"/>
      <c r="C2627" s="64" t="str">
        <f>IF(B2627="","",VLOOKUP(B2627,'Base productos'!A$2:H$11812,2,FALSE))</f>
        <v/>
      </c>
      <c r="D2627" s="67" t="str">
        <f>IF(B2627="","",VLOOKUP(B2627,'Base productos'!A$2:H$11812,3,FALSE))</f>
        <v/>
      </c>
      <c r="E2627" s="63" t="str">
        <f>IF(B2627="","",VLOOKUP(B2627,'Base productos'!A$2:H$11812,4,FALSE))</f>
        <v/>
      </c>
      <c r="F2627" s="63" t="str">
        <f>IF(B2627="","",VLOOKUP(B2627,'Base productos'!A$2:H$11812,5,FALSE))</f>
        <v/>
      </c>
      <c r="G2627" s="67" t="str">
        <f>IF(B2627="","",VLOOKUP(B2627,'Base productos'!A$2:H$11812,6,FALSE))</f>
        <v/>
      </c>
      <c r="H2627" s="67" t="str">
        <f>IF(B2627="","",VLOOKUP(B2627,'Base productos'!A$2:H$11812,7,FALSE))</f>
        <v/>
      </c>
      <c r="I2627" s="67" t="str">
        <f>IF(B2627="","",VLOOKUP(B2627,'Base productos'!A$2:H$11812,8,FALSE))</f>
        <v/>
      </c>
      <c r="J2627" s="47"/>
      <c r="K2627" s="48"/>
      <c r="L2627" s="69"/>
      <c r="M2627" s="69"/>
      <c r="N2627" s="69"/>
      <c r="O2627" s="69"/>
      <c r="P2627" s="69"/>
      <c r="Q2627" s="69"/>
      <c r="R2627" s="69"/>
      <c r="S2627" s="69"/>
      <c r="T2627" s="69"/>
      <c r="U2627" s="69"/>
      <c r="V2627" s="69"/>
      <c r="W2627" s="69"/>
      <c r="X2627" s="70"/>
      <c r="Y2627" s="69"/>
      <c r="Z2627" s="70"/>
      <c r="AA2627" s="105"/>
      <c r="AB2627" s="107"/>
      <c r="AC2627" s="106"/>
      <c r="AD2627" s="106"/>
      <c r="AE2627" s="54"/>
      <c r="AF2627" s="104"/>
      <c r="AG2627" s="94"/>
      <c r="AH2627" s="94"/>
      <c r="AI2627"/>
      <c r="AJ2627"/>
      <c r="AM2627" s="13"/>
    </row>
    <row r="2628" spans="1:39" s="8" customFormat="1" ht="24.95" customHeight="1" x14ac:dyDescent="0.25">
      <c r="A2628" s="66" t="str">
        <f t="shared" si="40"/>
        <v/>
      </c>
      <c r="B2628" s="62"/>
      <c r="C2628" s="64" t="str">
        <f>IF(B2628="","",VLOOKUP(B2628,'Base productos'!A$2:H$11812,2,FALSE))</f>
        <v/>
      </c>
      <c r="D2628" s="67" t="str">
        <f>IF(B2628="","",VLOOKUP(B2628,'Base productos'!A$2:H$11812,3,FALSE))</f>
        <v/>
      </c>
      <c r="E2628" s="63" t="str">
        <f>IF(B2628="","",VLOOKUP(B2628,'Base productos'!A$2:H$11812,4,FALSE))</f>
        <v/>
      </c>
      <c r="F2628" s="63" t="str">
        <f>IF(B2628="","",VLOOKUP(B2628,'Base productos'!A$2:H$11812,5,FALSE))</f>
        <v/>
      </c>
      <c r="G2628" s="67" t="str">
        <f>IF(B2628="","",VLOOKUP(B2628,'Base productos'!A$2:H$11812,6,FALSE))</f>
        <v/>
      </c>
      <c r="H2628" s="67" t="str">
        <f>IF(B2628="","",VLOOKUP(B2628,'Base productos'!A$2:H$11812,7,FALSE))</f>
        <v/>
      </c>
      <c r="I2628" s="67" t="str">
        <f>IF(B2628="","",VLOOKUP(B2628,'Base productos'!A$2:H$11812,8,FALSE))</f>
        <v/>
      </c>
      <c r="J2628" s="47"/>
      <c r="K2628" s="48"/>
      <c r="L2628" s="69"/>
      <c r="M2628" s="69"/>
      <c r="N2628" s="69"/>
      <c r="O2628" s="69"/>
      <c r="P2628" s="69"/>
      <c r="Q2628" s="69"/>
      <c r="R2628" s="69"/>
      <c r="S2628" s="69"/>
      <c r="T2628" s="69"/>
      <c r="U2628" s="69"/>
      <c r="V2628" s="69"/>
      <c r="W2628" s="69"/>
      <c r="X2628" s="70"/>
      <c r="Y2628" s="69"/>
      <c r="Z2628" s="70"/>
      <c r="AA2628" s="105"/>
      <c r="AB2628" s="107"/>
      <c r="AC2628" s="106"/>
      <c r="AD2628" s="106"/>
      <c r="AE2628" s="54"/>
      <c r="AF2628" s="104"/>
      <c r="AG2628" s="94"/>
      <c r="AH2628" s="94"/>
      <c r="AI2628"/>
      <c r="AJ2628"/>
      <c r="AM2628" s="13"/>
    </row>
    <row r="2629" spans="1:39" s="8" customFormat="1" ht="24.95" customHeight="1" x14ac:dyDescent="0.25">
      <c r="A2629" s="66" t="str">
        <f t="shared" si="40"/>
        <v/>
      </c>
      <c r="B2629" s="62"/>
      <c r="C2629" s="64" t="str">
        <f>IF(B2629="","",VLOOKUP(B2629,'Base productos'!A$2:H$11812,2,FALSE))</f>
        <v/>
      </c>
      <c r="D2629" s="67" t="str">
        <f>IF(B2629="","",VLOOKUP(B2629,'Base productos'!A$2:H$11812,3,FALSE))</f>
        <v/>
      </c>
      <c r="E2629" s="63" t="str">
        <f>IF(B2629="","",VLOOKUP(B2629,'Base productos'!A$2:H$11812,4,FALSE))</f>
        <v/>
      </c>
      <c r="F2629" s="63" t="str">
        <f>IF(B2629="","",VLOOKUP(B2629,'Base productos'!A$2:H$11812,5,FALSE))</f>
        <v/>
      </c>
      <c r="G2629" s="67" t="str">
        <f>IF(B2629="","",VLOOKUP(B2629,'Base productos'!A$2:H$11812,6,FALSE))</f>
        <v/>
      </c>
      <c r="H2629" s="67" t="str">
        <f>IF(B2629="","",VLOOKUP(B2629,'Base productos'!A$2:H$11812,7,FALSE))</f>
        <v/>
      </c>
      <c r="I2629" s="67" t="str">
        <f>IF(B2629="","",VLOOKUP(B2629,'Base productos'!A$2:H$11812,8,FALSE))</f>
        <v/>
      </c>
      <c r="J2629" s="47"/>
      <c r="K2629" s="48"/>
      <c r="L2629" s="69"/>
      <c r="M2629" s="69"/>
      <c r="N2629" s="69"/>
      <c r="O2629" s="69"/>
      <c r="P2629" s="69"/>
      <c r="Q2629" s="69"/>
      <c r="R2629" s="69"/>
      <c r="S2629" s="69"/>
      <c r="T2629" s="69"/>
      <c r="U2629" s="69"/>
      <c r="V2629" s="69"/>
      <c r="W2629" s="69"/>
      <c r="X2629" s="70"/>
      <c r="Y2629" s="69"/>
      <c r="Z2629" s="70"/>
      <c r="AA2629" s="105"/>
      <c r="AB2629" s="107"/>
      <c r="AC2629" s="106"/>
      <c r="AD2629" s="106"/>
      <c r="AE2629" s="54"/>
      <c r="AF2629" s="104"/>
      <c r="AG2629" s="94"/>
      <c r="AH2629" s="94"/>
      <c r="AI2629"/>
      <c r="AJ2629"/>
      <c r="AM2629" s="13"/>
    </row>
    <row r="2630" spans="1:39" s="8" customFormat="1" ht="24.95" customHeight="1" x14ac:dyDescent="0.25">
      <c r="A2630" s="66" t="str">
        <f t="shared" si="40"/>
        <v/>
      </c>
      <c r="B2630" s="62"/>
      <c r="C2630" s="64" t="str">
        <f>IF(B2630="","",VLOOKUP(B2630,'Base productos'!A$2:H$11812,2,FALSE))</f>
        <v/>
      </c>
      <c r="D2630" s="67" t="str">
        <f>IF(B2630="","",VLOOKUP(B2630,'Base productos'!A$2:H$11812,3,FALSE))</f>
        <v/>
      </c>
      <c r="E2630" s="63" t="str">
        <f>IF(B2630="","",VLOOKUP(B2630,'Base productos'!A$2:H$11812,4,FALSE))</f>
        <v/>
      </c>
      <c r="F2630" s="63" t="str">
        <f>IF(B2630="","",VLOOKUP(B2630,'Base productos'!A$2:H$11812,5,FALSE))</f>
        <v/>
      </c>
      <c r="G2630" s="67" t="str">
        <f>IF(B2630="","",VLOOKUP(B2630,'Base productos'!A$2:H$11812,6,FALSE))</f>
        <v/>
      </c>
      <c r="H2630" s="67" t="str">
        <f>IF(B2630="","",VLOOKUP(B2630,'Base productos'!A$2:H$11812,7,FALSE))</f>
        <v/>
      </c>
      <c r="I2630" s="67" t="str">
        <f>IF(B2630="","",VLOOKUP(B2630,'Base productos'!A$2:H$11812,8,FALSE))</f>
        <v/>
      </c>
      <c r="J2630" s="47"/>
      <c r="K2630" s="48"/>
      <c r="L2630" s="69"/>
      <c r="M2630" s="69"/>
      <c r="N2630" s="69"/>
      <c r="O2630" s="69"/>
      <c r="P2630" s="69"/>
      <c r="Q2630" s="69"/>
      <c r="R2630" s="69"/>
      <c r="S2630" s="69"/>
      <c r="T2630" s="69"/>
      <c r="U2630" s="69"/>
      <c r="V2630" s="69"/>
      <c r="W2630" s="69"/>
      <c r="X2630" s="70"/>
      <c r="Y2630" s="69"/>
      <c r="Z2630" s="70"/>
      <c r="AA2630" s="105"/>
      <c r="AB2630" s="107"/>
      <c r="AC2630" s="106"/>
      <c r="AD2630" s="106"/>
      <c r="AE2630" s="54"/>
      <c r="AF2630" s="104"/>
      <c r="AG2630" s="94"/>
      <c r="AH2630" s="94"/>
      <c r="AI2630"/>
      <c r="AJ2630"/>
      <c r="AM2630" s="13"/>
    </row>
    <row r="2631" spans="1:39" s="8" customFormat="1" ht="24.95" customHeight="1" x14ac:dyDescent="0.25">
      <c r="A2631" s="66" t="str">
        <f t="shared" si="40"/>
        <v/>
      </c>
      <c r="B2631" s="62"/>
      <c r="C2631" s="64" t="str">
        <f>IF(B2631="","",VLOOKUP(B2631,'Base productos'!A$2:H$11812,2,FALSE))</f>
        <v/>
      </c>
      <c r="D2631" s="67" t="str">
        <f>IF(B2631="","",VLOOKUP(B2631,'Base productos'!A$2:H$11812,3,FALSE))</f>
        <v/>
      </c>
      <c r="E2631" s="63" t="str">
        <f>IF(B2631="","",VLOOKUP(B2631,'Base productos'!A$2:H$11812,4,FALSE))</f>
        <v/>
      </c>
      <c r="F2631" s="63" t="str">
        <f>IF(B2631="","",VLOOKUP(B2631,'Base productos'!A$2:H$11812,5,FALSE))</f>
        <v/>
      </c>
      <c r="G2631" s="67" t="str">
        <f>IF(B2631="","",VLOOKUP(B2631,'Base productos'!A$2:H$11812,6,FALSE))</f>
        <v/>
      </c>
      <c r="H2631" s="67" t="str">
        <f>IF(B2631="","",VLOOKUP(B2631,'Base productos'!A$2:H$11812,7,FALSE))</f>
        <v/>
      </c>
      <c r="I2631" s="67" t="str">
        <f>IF(B2631="","",VLOOKUP(B2631,'Base productos'!A$2:H$11812,8,FALSE))</f>
        <v/>
      </c>
      <c r="J2631" s="47"/>
      <c r="K2631" s="48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  <c r="W2631" s="69"/>
      <c r="X2631" s="70"/>
      <c r="Y2631" s="69"/>
      <c r="Z2631" s="70"/>
      <c r="AA2631" s="105"/>
      <c r="AB2631" s="107"/>
      <c r="AC2631" s="106"/>
      <c r="AD2631" s="106"/>
      <c r="AE2631" s="54"/>
      <c r="AF2631" s="104"/>
      <c r="AG2631" s="94"/>
      <c r="AH2631" s="94"/>
      <c r="AI2631"/>
      <c r="AJ2631"/>
      <c r="AM2631" s="13"/>
    </row>
    <row r="2632" spans="1:39" s="8" customFormat="1" ht="24.95" customHeight="1" x14ac:dyDescent="0.25">
      <c r="A2632" s="66" t="str">
        <f t="shared" si="40"/>
        <v/>
      </c>
      <c r="B2632" s="62"/>
      <c r="C2632" s="64" t="str">
        <f>IF(B2632="","",VLOOKUP(B2632,'Base productos'!A$2:H$11812,2,FALSE))</f>
        <v/>
      </c>
      <c r="D2632" s="67" t="str">
        <f>IF(B2632="","",VLOOKUP(B2632,'Base productos'!A$2:H$11812,3,FALSE))</f>
        <v/>
      </c>
      <c r="E2632" s="63" t="str">
        <f>IF(B2632="","",VLOOKUP(B2632,'Base productos'!A$2:H$11812,4,FALSE))</f>
        <v/>
      </c>
      <c r="F2632" s="63" t="str">
        <f>IF(B2632="","",VLOOKUP(B2632,'Base productos'!A$2:H$11812,5,FALSE))</f>
        <v/>
      </c>
      <c r="G2632" s="67" t="str">
        <f>IF(B2632="","",VLOOKUP(B2632,'Base productos'!A$2:H$11812,6,FALSE))</f>
        <v/>
      </c>
      <c r="H2632" s="67" t="str">
        <f>IF(B2632="","",VLOOKUP(B2632,'Base productos'!A$2:H$11812,7,FALSE))</f>
        <v/>
      </c>
      <c r="I2632" s="67" t="str">
        <f>IF(B2632="","",VLOOKUP(B2632,'Base productos'!A$2:H$11812,8,FALSE))</f>
        <v/>
      </c>
      <c r="J2632" s="47"/>
      <c r="K2632" s="48"/>
      <c r="L2632" s="69"/>
      <c r="M2632" s="69"/>
      <c r="N2632" s="69"/>
      <c r="O2632" s="69"/>
      <c r="P2632" s="69"/>
      <c r="Q2632" s="69"/>
      <c r="R2632" s="69"/>
      <c r="S2632" s="69"/>
      <c r="T2632" s="69"/>
      <c r="U2632" s="69"/>
      <c r="V2632" s="69"/>
      <c r="W2632" s="69"/>
      <c r="X2632" s="70"/>
      <c r="Y2632" s="69"/>
      <c r="Z2632" s="70"/>
      <c r="AA2632" s="105"/>
      <c r="AB2632" s="107"/>
      <c r="AC2632" s="106"/>
      <c r="AD2632" s="106"/>
      <c r="AE2632" s="54"/>
      <c r="AF2632" s="104"/>
      <c r="AG2632" s="94"/>
      <c r="AH2632" s="94"/>
      <c r="AI2632"/>
      <c r="AJ2632"/>
      <c r="AM2632" s="13"/>
    </row>
    <row r="2633" spans="1:39" s="8" customFormat="1" ht="24.95" customHeight="1" x14ac:dyDescent="0.25">
      <c r="A2633" s="66" t="str">
        <f t="shared" si="40"/>
        <v/>
      </c>
      <c r="B2633" s="62"/>
      <c r="C2633" s="64" t="str">
        <f>IF(B2633="","",VLOOKUP(B2633,'Base productos'!A$2:H$11812,2,FALSE))</f>
        <v/>
      </c>
      <c r="D2633" s="67" t="str">
        <f>IF(B2633="","",VLOOKUP(B2633,'Base productos'!A$2:H$11812,3,FALSE))</f>
        <v/>
      </c>
      <c r="E2633" s="63" t="str">
        <f>IF(B2633="","",VLOOKUP(B2633,'Base productos'!A$2:H$11812,4,FALSE))</f>
        <v/>
      </c>
      <c r="F2633" s="63" t="str">
        <f>IF(B2633="","",VLOOKUP(B2633,'Base productos'!A$2:H$11812,5,FALSE))</f>
        <v/>
      </c>
      <c r="G2633" s="67" t="str">
        <f>IF(B2633="","",VLOOKUP(B2633,'Base productos'!A$2:H$11812,6,FALSE))</f>
        <v/>
      </c>
      <c r="H2633" s="67" t="str">
        <f>IF(B2633="","",VLOOKUP(B2633,'Base productos'!A$2:H$11812,7,FALSE))</f>
        <v/>
      </c>
      <c r="I2633" s="67" t="str">
        <f>IF(B2633="","",VLOOKUP(B2633,'Base productos'!A$2:H$11812,8,FALSE))</f>
        <v/>
      </c>
      <c r="J2633" s="47"/>
      <c r="K2633" s="48"/>
      <c r="L2633" s="69"/>
      <c r="M2633" s="69"/>
      <c r="N2633" s="69"/>
      <c r="O2633" s="69"/>
      <c r="P2633" s="69"/>
      <c r="Q2633" s="69"/>
      <c r="R2633" s="69"/>
      <c r="S2633" s="69"/>
      <c r="T2633" s="69"/>
      <c r="U2633" s="69"/>
      <c r="V2633" s="69"/>
      <c r="W2633" s="69"/>
      <c r="X2633" s="70"/>
      <c r="Y2633" s="69"/>
      <c r="Z2633" s="70"/>
      <c r="AA2633" s="105"/>
      <c r="AB2633" s="107"/>
      <c r="AC2633" s="106"/>
      <c r="AD2633" s="106"/>
      <c r="AE2633" s="54"/>
      <c r="AF2633" s="104"/>
      <c r="AG2633" s="94"/>
      <c r="AH2633" s="94"/>
      <c r="AI2633"/>
      <c r="AJ2633"/>
      <c r="AM2633" s="13"/>
    </row>
    <row r="2634" spans="1:39" s="8" customFormat="1" ht="24.95" customHeight="1" x14ac:dyDescent="0.25">
      <c r="A2634" s="66" t="str">
        <f t="shared" si="40"/>
        <v/>
      </c>
      <c r="B2634" s="62"/>
      <c r="C2634" s="64" t="str">
        <f>IF(B2634="","",VLOOKUP(B2634,'Base productos'!A$2:H$11812,2,FALSE))</f>
        <v/>
      </c>
      <c r="D2634" s="67" t="str">
        <f>IF(B2634="","",VLOOKUP(B2634,'Base productos'!A$2:H$11812,3,FALSE))</f>
        <v/>
      </c>
      <c r="E2634" s="63" t="str">
        <f>IF(B2634="","",VLOOKUP(B2634,'Base productos'!A$2:H$11812,4,FALSE))</f>
        <v/>
      </c>
      <c r="F2634" s="63" t="str">
        <f>IF(B2634="","",VLOOKUP(B2634,'Base productos'!A$2:H$11812,5,FALSE))</f>
        <v/>
      </c>
      <c r="G2634" s="67" t="str">
        <f>IF(B2634="","",VLOOKUP(B2634,'Base productos'!A$2:H$11812,6,FALSE))</f>
        <v/>
      </c>
      <c r="H2634" s="67" t="str">
        <f>IF(B2634="","",VLOOKUP(B2634,'Base productos'!A$2:H$11812,7,FALSE))</f>
        <v/>
      </c>
      <c r="I2634" s="67" t="str">
        <f>IF(B2634="","",VLOOKUP(B2634,'Base productos'!A$2:H$11812,8,FALSE))</f>
        <v/>
      </c>
      <c r="J2634" s="47"/>
      <c r="K2634" s="48"/>
      <c r="L2634" s="69"/>
      <c r="M2634" s="69"/>
      <c r="N2634" s="69"/>
      <c r="O2634" s="69"/>
      <c r="P2634" s="69"/>
      <c r="Q2634" s="69"/>
      <c r="R2634" s="69"/>
      <c r="S2634" s="69"/>
      <c r="T2634" s="69"/>
      <c r="U2634" s="69"/>
      <c r="V2634" s="69"/>
      <c r="W2634" s="69"/>
      <c r="X2634" s="70"/>
      <c r="Y2634" s="69"/>
      <c r="Z2634" s="70"/>
      <c r="AA2634" s="105"/>
      <c r="AB2634" s="107"/>
      <c r="AC2634" s="106"/>
      <c r="AD2634" s="106"/>
      <c r="AE2634" s="54"/>
      <c r="AF2634" s="104"/>
      <c r="AG2634" s="94"/>
      <c r="AH2634" s="94"/>
      <c r="AI2634"/>
      <c r="AJ2634"/>
      <c r="AM2634" s="13"/>
    </row>
    <row r="2635" spans="1:39" s="8" customFormat="1" ht="24.95" customHeight="1" x14ac:dyDescent="0.25">
      <c r="A2635" s="66" t="str">
        <f t="shared" si="40"/>
        <v/>
      </c>
      <c r="B2635" s="62"/>
      <c r="C2635" s="64" t="str">
        <f>IF(B2635="","",VLOOKUP(B2635,'Base productos'!A$2:H$11812,2,FALSE))</f>
        <v/>
      </c>
      <c r="D2635" s="67" t="str">
        <f>IF(B2635="","",VLOOKUP(B2635,'Base productos'!A$2:H$11812,3,FALSE))</f>
        <v/>
      </c>
      <c r="E2635" s="63" t="str">
        <f>IF(B2635="","",VLOOKUP(B2635,'Base productos'!A$2:H$11812,4,FALSE))</f>
        <v/>
      </c>
      <c r="F2635" s="63" t="str">
        <f>IF(B2635="","",VLOOKUP(B2635,'Base productos'!A$2:H$11812,5,FALSE))</f>
        <v/>
      </c>
      <c r="G2635" s="67" t="str">
        <f>IF(B2635="","",VLOOKUP(B2635,'Base productos'!A$2:H$11812,6,FALSE))</f>
        <v/>
      </c>
      <c r="H2635" s="67" t="str">
        <f>IF(B2635="","",VLOOKUP(B2635,'Base productos'!A$2:H$11812,7,FALSE))</f>
        <v/>
      </c>
      <c r="I2635" s="67" t="str">
        <f>IF(B2635="","",VLOOKUP(B2635,'Base productos'!A$2:H$11812,8,FALSE))</f>
        <v/>
      </c>
      <c r="J2635" s="47"/>
      <c r="K2635" s="48"/>
      <c r="L2635" s="69"/>
      <c r="M2635" s="69"/>
      <c r="N2635" s="69"/>
      <c r="O2635" s="69"/>
      <c r="P2635" s="69"/>
      <c r="Q2635" s="69"/>
      <c r="R2635" s="69"/>
      <c r="S2635" s="69"/>
      <c r="T2635" s="69"/>
      <c r="U2635" s="69"/>
      <c r="V2635" s="69"/>
      <c r="W2635" s="69"/>
      <c r="X2635" s="70"/>
      <c r="Y2635" s="69"/>
      <c r="Z2635" s="70"/>
      <c r="AA2635" s="105"/>
      <c r="AB2635" s="107"/>
      <c r="AC2635" s="106"/>
      <c r="AD2635" s="106"/>
      <c r="AE2635" s="54"/>
      <c r="AF2635" s="104"/>
      <c r="AG2635" s="94"/>
      <c r="AH2635" s="94"/>
      <c r="AI2635"/>
      <c r="AJ2635"/>
      <c r="AM2635" s="13"/>
    </row>
    <row r="2636" spans="1:39" s="8" customFormat="1" ht="24.95" customHeight="1" x14ac:dyDescent="0.25">
      <c r="A2636" s="66" t="str">
        <f t="shared" si="40"/>
        <v/>
      </c>
      <c r="B2636" s="62"/>
      <c r="C2636" s="64" t="str">
        <f>IF(B2636="","",VLOOKUP(B2636,'Base productos'!A$2:H$11812,2,FALSE))</f>
        <v/>
      </c>
      <c r="D2636" s="67" t="str">
        <f>IF(B2636="","",VLOOKUP(B2636,'Base productos'!A$2:H$11812,3,FALSE))</f>
        <v/>
      </c>
      <c r="E2636" s="63" t="str">
        <f>IF(B2636="","",VLOOKUP(B2636,'Base productos'!A$2:H$11812,4,FALSE))</f>
        <v/>
      </c>
      <c r="F2636" s="63" t="str">
        <f>IF(B2636="","",VLOOKUP(B2636,'Base productos'!A$2:H$11812,5,FALSE))</f>
        <v/>
      </c>
      <c r="G2636" s="67" t="str">
        <f>IF(B2636="","",VLOOKUP(B2636,'Base productos'!A$2:H$11812,6,FALSE))</f>
        <v/>
      </c>
      <c r="H2636" s="67" t="str">
        <f>IF(B2636="","",VLOOKUP(B2636,'Base productos'!A$2:H$11812,7,FALSE))</f>
        <v/>
      </c>
      <c r="I2636" s="67" t="str">
        <f>IF(B2636="","",VLOOKUP(B2636,'Base productos'!A$2:H$11812,8,FALSE))</f>
        <v/>
      </c>
      <c r="J2636" s="47"/>
      <c r="K2636" s="48"/>
      <c r="L2636" s="69"/>
      <c r="M2636" s="69"/>
      <c r="N2636" s="69"/>
      <c r="O2636" s="69"/>
      <c r="P2636" s="69"/>
      <c r="Q2636" s="69"/>
      <c r="R2636" s="69"/>
      <c r="S2636" s="69"/>
      <c r="T2636" s="69"/>
      <c r="U2636" s="69"/>
      <c r="V2636" s="69"/>
      <c r="W2636" s="69"/>
      <c r="X2636" s="70"/>
      <c r="Y2636" s="69"/>
      <c r="Z2636" s="70"/>
      <c r="AA2636" s="105"/>
      <c r="AB2636" s="107"/>
      <c r="AC2636" s="106"/>
      <c r="AD2636" s="106"/>
      <c r="AE2636" s="54"/>
      <c r="AF2636" s="104"/>
      <c r="AG2636" s="94"/>
      <c r="AH2636" s="94"/>
      <c r="AI2636"/>
      <c r="AJ2636"/>
      <c r="AM2636" s="13"/>
    </row>
    <row r="2637" spans="1:39" s="8" customFormat="1" ht="24.95" customHeight="1" x14ac:dyDescent="0.25">
      <c r="A2637" s="66" t="str">
        <f t="shared" si="40"/>
        <v/>
      </c>
      <c r="B2637" s="62"/>
      <c r="C2637" s="64" t="str">
        <f>IF(B2637="","",VLOOKUP(B2637,'Base productos'!A$2:H$11812,2,FALSE))</f>
        <v/>
      </c>
      <c r="D2637" s="67" t="str">
        <f>IF(B2637="","",VLOOKUP(B2637,'Base productos'!A$2:H$11812,3,FALSE))</f>
        <v/>
      </c>
      <c r="E2637" s="63" t="str">
        <f>IF(B2637="","",VLOOKUP(B2637,'Base productos'!A$2:H$11812,4,FALSE))</f>
        <v/>
      </c>
      <c r="F2637" s="63" t="str">
        <f>IF(B2637="","",VLOOKUP(B2637,'Base productos'!A$2:H$11812,5,FALSE))</f>
        <v/>
      </c>
      <c r="G2637" s="67" t="str">
        <f>IF(B2637="","",VLOOKUP(B2637,'Base productos'!A$2:H$11812,6,FALSE))</f>
        <v/>
      </c>
      <c r="H2637" s="67" t="str">
        <f>IF(B2637="","",VLOOKUP(B2637,'Base productos'!A$2:H$11812,7,FALSE))</f>
        <v/>
      </c>
      <c r="I2637" s="67" t="str">
        <f>IF(B2637="","",VLOOKUP(B2637,'Base productos'!A$2:H$11812,8,FALSE))</f>
        <v/>
      </c>
      <c r="J2637" s="47"/>
      <c r="K2637" s="48"/>
      <c r="L2637" s="69"/>
      <c r="M2637" s="69"/>
      <c r="N2637" s="69"/>
      <c r="O2637" s="69"/>
      <c r="P2637" s="69"/>
      <c r="Q2637" s="69"/>
      <c r="R2637" s="69"/>
      <c r="S2637" s="69"/>
      <c r="T2637" s="69"/>
      <c r="U2637" s="69"/>
      <c r="V2637" s="69"/>
      <c r="W2637" s="69"/>
      <c r="X2637" s="70"/>
      <c r="Y2637" s="69"/>
      <c r="Z2637" s="70"/>
      <c r="AA2637" s="105"/>
      <c r="AB2637" s="107"/>
      <c r="AC2637" s="106"/>
      <c r="AD2637" s="106"/>
      <c r="AE2637" s="54"/>
      <c r="AF2637" s="104"/>
      <c r="AG2637" s="94"/>
      <c r="AH2637" s="94"/>
      <c r="AI2637"/>
      <c r="AJ2637"/>
      <c r="AM2637" s="13"/>
    </row>
    <row r="2638" spans="1:39" s="8" customFormat="1" ht="24.95" customHeight="1" x14ac:dyDescent="0.25">
      <c r="A2638" s="66" t="str">
        <f t="shared" si="40"/>
        <v/>
      </c>
      <c r="B2638" s="62"/>
      <c r="C2638" s="64" t="str">
        <f>IF(B2638="","",VLOOKUP(B2638,'Base productos'!A$2:H$11812,2,FALSE))</f>
        <v/>
      </c>
      <c r="D2638" s="67" t="str">
        <f>IF(B2638="","",VLOOKUP(B2638,'Base productos'!A$2:H$11812,3,FALSE))</f>
        <v/>
      </c>
      <c r="E2638" s="63" t="str">
        <f>IF(B2638="","",VLOOKUP(B2638,'Base productos'!A$2:H$11812,4,FALSE))</f>
        <v/>
      </c>
      <c r="F2638" s="63" t="str">
        <f>IF(B2638="","",VLOOKUP(B2638,'Base productos'!A$2:H$11812,5,FALSE))</f>
        <v/>
      </c>
      <c r="G2638" s="67" t="str">
        <f>IF(B2638="","",VLOOKUP(B2638,'Base productos'!A$2:H$11812,6,FALSE))</f>
        <v/>
      </c>
      <c r="H2638" s="67" t="str">
        <f>IF(B2638="","",VLOOKUP(B2638,'Base productos'!A$2:H$11812,7,FALSE))</f>
        <v/>
      </c>
      <c r="I2638" s="67" t="str">
        <f>IF(B2638="","",VLOOKUP(B2638,'Base productos'!A$2:H$11812,8,FALSE))</f>
        <v/>
      </c>
      <c r="J2638" s="47"/>
      <c r="K2638" s="48"/>
      <c r="L2638" s="69"/>
      <c r="M2638" s="69"/>
      <c r="N2638" s="69"/>
      <c r="O2638" s="69"/>
      <c r="P2638" s="69"/>
      <c r="Q2638" s="69"/>
      <c r="R2638" s="69"/>
      <c r="S2638" s="69"/>
      <c r="T2638" s="69"/>
      <c r="U2638" s="69"/>
      <c r="V2638" s="69"/>
      <c r="W2638" s="69"/>
      <c r="X2638" s="70"/>
      <c r="Y2638" s="69"/>
      <c r="Z2638" s="70"/>
      <c r="AA2638" s="105"/>
      <c r="AB2638" s="107"/>
      <c r="AC2638" s="106"/>
      <c r="AD2638" s="106"/>
      <c r="AE2638" s="54"/>
      <c r="AF2638" s="104"/>
      <c r="AG2638" s="94"/>
      <c r="AH2638" s="94"/>
      <c r="AI2638"/>
      <c r="AJ2638"/>
      <c r="AM2638" s="13"/>
    </row>
    <row r="2639" spans="1:39" s="8" customFormat="1" ht="24.95" customHeight="1" x14ac:dyDescent="0.25">
      <c r="A2639" s="66" t="str">
        <f t="shared" si="40"/>
        <v/>
      </c>
      <c r="B2639" s="62"/>
      <c r="C2639" s="64" t="str">
        <f>IF(B2639="","",VLOOKUP(B2639,'Base productos'!A$2:H$11812,2,FALSE))</f>
        <v/>
      </c>
      <c r="D2639" s="67" t="str">
        <f>IF(B2639="","",VLOOKUP(B2639,'Base productos'!A$2:H$11812,3,FALSE))</f>
        <v/>
      </c>
      <c r="E2639" s="63" t="str">
        <f>IF(B2639="","",VLOOKUP(B2639,'Base productos'!A$2:H$11812,4,FALSE))</f>
        <v/>
      </c>
      <c r="F2639" s="63" t="str">
        <f>IF(B2639="","",VLOOKUP(B2639,'Base productos'!A$2:H$11812,5,FALSE))</f>
        <v/>
      </c>
      <c r="G2639" s="67" t="str">
        <f>IF(B2639="","",VLOOKUP(B2639,'Base productos'!A$2:H$11812,6,FALSE))</f>
        <v/>
      </c>
      <c r="H2639" s="67" t="str">
        <f>IF(B2639="","",VLOOKUP(B2639,'Base productos'!A$2:H$11812,7,FALSE))</f>
        <v/>
      </c>
      <c r="I2639" s="67" t="str">
        <f>IF(B2639="","",VLOOKUP(B2639,'Base productos'!A$2:H$11812,8,FALSE))</f>
        <v/>
      </c>
      <c r="J2639" s="47"/>
      <c r="K2639" s="48"/>
      <c r="L2639" s="69"/>
      <c r="M2639" s="69"/>
      <c r="N2639" s="69"/>
      <c r="O2639" s="69"/>
      <c r="P2639" s="69"/>
      <c r="Q2639" s="69"/>
      <c r="R2639" s="69"/>
      <c r="S2639" s="69"/>
      <c r="T2639" s="69"/>
      <c r="U2639" s="69"/>
      <c r="V2639" s="69"/>
      <c r="W2639" s="69"/>
      <c r="X2639" s="70"/>
      <c r="Y2639" s="69"/>
      <c r="Z2639" s="70"/>
      <c r="AA2639" s="105"/>
      <c r="AB2639" s="107"/>
      <c r="AC2639" s="106"/>
      <c r="AD2639" s="106"/>
      <c r="AE2639" s="54"/>
      <c r="AF2639" s="104"/>
      <c r="AG2639" s="94"/>
      <c r="AH2639" s="94"/>
      <c r="AI2639"/>
      <c r="AJ2639"/>
      <c r="AM2639" s="13"/>
    </row>
    <row r="2640" spans="1:39" s="8" customFormat="1" ht="24.95" customHeight="1" x14ac:dyDescent="0.25">
      <c r="A2640" s="66" t="str">
        <f t="shared" si="40"/>
        <v/>
      </c>
      <c r="B2640" s="62"/>
      <c r="C2640" s="64" t="str">
        <f>IF(B2640="","",VLOOKUP(B2640,'Base productos'!A$2:H$11812,2,FALSE))</f>
        <v/>
      </c>
      <c r="D2640" s="67" t="str">
        <f>IF(B2640="","",VLOOKUP(B2640,'Base productos'!A$2:H$11812,3,FALSE))</f>
        <v/>
      </c>
      <c r="E2640" s="63" t="str">
        <f>IF(B2640="","",VLOOKUP(B2640,'Base productos'!A$2:H$11812,4,FALSE))</f>
        <v/>
      </c>
      <c r="F2640" s="63" t="str">
        <f>IF(B2640="","",VLOOKUP(B2640,'Base productos'!A$2:H$11812,5,FALSE))</f>
        <v/>
      </c>
      <c r="G2640" s="67" t="str">
        <f>IF(B2640="","",VLOOKUP(B2640,'Base productos'!A$2:H$11812,6,FALSE))</f>
        <v/>
      </c>
      <c r="H2640" s="67" t="str">
        <f>IF(B2640="","",VLOOKUP(B2640,'Base productos'!A$2:H$11812,7,FALSE))</f>
        <v/>
      </c>
      <c r="I2640" s="67" t="str">
        <f>IF(B2640="","",VLOOKUP(B2640,'Base productos'!A$2:H$11812,8,FALSE))</f>
        <v/>
      </c>
      <c r="J2640" s="47"/>
      <c r="K2640" s="48"/>
      <c r="L2640" s="69"/>
      <c r="M2640" s="69"/>
      <c r="N2640" s="69"/>
      <c r="O2640" s="69"/>
      <c r="P2640" s="69"/>
      <c r="Q2640" s="69"/>
      <c r="R2640" s="69"/>
      <c r="S2640" s="69"/>
      <c r="T2640" s="69"/>
      <c r="U2640" s="69"/>
      <c r="V2640" s="69"/>
      <c r="W2640" s="69"/>
      <c r="X2640" s="70"/>
      <c r="Y2640" s="69"/>
      <c r="Z2640" s="70"/>
      <c r="AA2640" s="105"/>
      <c r="AB2640" s="107"/>
      <c r="AC2640" s="106"/>
      <c r="AD2640" s="106"/>
      <c r="AE2640" s="54"/>
      <c r="AF2640" s="104"/>
      <c r="AG2640" s="94"/>
      <c r="AH2640" s="94"/>
      <c r="AI2640"/>
      <c r="AJ2640"/>
      <c r="AM2640" s="13"/>
    </row>
    <row r="2641" spans="1:39" s="8" customFormat="1" ht="24.95" customHeight="1" x14ac:dyDescent="0.25">
      <c r="A2641" s="66" t="str">
        <f t="shared" si="40"/>
        <v/>
      </c>
      <c r="B2641" s="62"/>
      <c r="C2641" s="64" t="str">
        <f>IF(B2641="","",VLOOKUP(B2641,'Base productos'!A$2:H$11812,2,FALSE))</f>
        <v/>
      </c>
      <c r="D2641" s="67" t="str">
        <f>IF(B2641="","",VLOOKUP(B2641,'Base productos'!A$2:H$11812,3,FALSE))</f>
        <v/>
      </c>
      <c r="E2641" s="63" t="str">
        <f>IF(B2641="","",VLOOKUP(B2641,'Base productos'!A$2:H$11812,4,FALSE))</f>
        <v/>
      </c>
      <c r="F2641" s="63" t="str">
        <f>IF(B2641="","",VLOOKUP(B2641,'Base productos'!A$2:H$11812,5,FALSE))</f>
        <v/>
      </c>
      <c r="G2641" s="67" t="str">
        <f>IF(B2641="","",VLOOKUP(B2641,'Base productos'!A$2:H$11812,6,FALSE))</f>
        <v/>
      </c>
      <c r="H2641" s="67" t="str">
        <f>IF(B2641="","",VLOOKUP(B2641,'Base productos'!A$2:H$11812,7,FALSE))</f>
        <v/>
      </c>
      <c r="I2641" s="67" t="str">
        <f>IF(B2641="","",VLOOKUP(B2641,'Base productos'!A$2:H$11812,8,FALSE))</f>
        <v/>
      </c>
      <c r="J2641" s="47"/>
      <c r="K2641" s="48"/>
      <c r="L2641" s="69"/>
      <c r="M2641" s="69"/>
      <c r="N2641" s="69"/>
      <c r="O2641" s="69"/>
      <c r="P2641" s="69"/>
      <c r="Q2641" s="69"/>
      <c r="R2641" s="69"/>
      <c r="S2641" s="69"/>
      <c r="T2641" s="69"/>
      <c r="U2641" s="69"/>
      <c r="V2641" s="69"/>
      <c r="W2641" s="69"/>
      <c r="X2641" s="70"/>
      <c r="Y2641" s="69"/>
      <c r="Z2641" s="70"/>
      <c r="AA2641" s="105"/>
      <c r="AB2641" s="107"/>
      <c r="AC2641" s="106"/>
      <c r="AD2641" s="106"/>
      <c r="AE2641" s="54"/>
      <c r="AF2641" s="104"/>
      <c r="AG2641" s="94"/>
      <c r="AH2641" s="94"/>
      <c r="AI2641"/>
      <c r="AJ2641"/>
      <c r="AM2641" s="13"/>
    </row>
    <row r="2642" spans="1:39" s="8" customFormat="1" ht="24.95" customHeight="1" x14ac:dyDescent="0.25">
      <c r="A2642" s="66" t="str">
        <f t="shared" si="40"/>
        <v/>
      </c>
      <c r="B2642" s="62"/>
      <c r="C2642" s="64" t="str">
        <f>IF(B2642="","",VLOOKUP(B2642,'Base productos'!A$2:H$11812,2,FALSE))</f>
        <v/>
      </c>
      <c r="D2642" s="67" t="str">
        <f>IF(B2642="","",VLOOKUP(B2642,'Base productos'!A$2:H$11812,3,FALSE))</f>
        <v/>
      </c>
      <c r="E2642" s="63" t="str">
        <f>IF(B2642="","",VLOOKUP(B2642,'Base productos'!A$2:H$11812,4,FALSE))</f>
        <v/>
      </c>
      <c r="F2642" s="63" t="str">
        <f>IF(B2642="","",VLOOKUP(B2642,'Base productos'!A$2:H$11812,5,FALSE))</f>
        <v/>
      </c>
      <c r="G2642" s="67" t="str">
        <f>IF(B2642="","",VLOOKUP(B2642,'Base productos'!A$2:H$11812,6,FALSE))</f>
        <v/>
      </c>
      <c r="H2642" s="67" t="str">
        <f>IF(B2642="","",VLOOKUP(B2642,'Base productos'!A$2:H$11812,7,FALSE))</f>
        <v/>
      </c>
      <c r="I2642" s="67" t="str">
        <f>IF(B2642="","",VLOOKUP(B2642,'Base productos'!A$2:H$11812,8,FALSE))</f>
        <v/>
      </c>
      <c r="J2642" s="47"/>
      <c r="K2642" s="48"/>
      <c r="L2642" s="69"/>
      <c r="M2642" s="69"/>
      <c r="N2642" s="69"/>
      <c r="O2642" s="69"/>
      <c r="P2642" s="69"/>
      <c r="Q2642" s="69"/>
      <c r="R2642" s="69"/>
      <c r="S2642" s="69"/>
      <c r="T2642" s="69"/>
      <c r="U2642" s="69"/>
      <c r="V2642" s="69"/>
      <c r="W2642" s="69"/>
      <c r="X2642" s="70"/>
      <c r="Y2642" s="69"/>
      <c r="Z2642" s="70"/>
      <c r="AA2642" s="105"/>
      <c r="AB2642" s="107"/>
      <c r="AC2642" s="106"/>
      <c r="AD2642" s="106"/>
      <c r="AE2642" s="54"/>
      <c r="AF2642" s="104"/>
      <c r="AG2642" s="94"/>
      <c r="AH2642" s="94"/>
      <c r="AI2642"/>
      <c r="AJ2642"/>
      <c r="AM2642" s="13"/>
    </row>
    <row r="2643" spans="1:39" s="8" customFormat="1" ht="24.95" customHeight="1" x14ac:dyDescent="0.25">
      <c r="A2643" s="66" t="str">
        <f t="shared" si="40"/>
        <v/>
      </c>
      <c r="B2643" s="62"/>
      <c r="C2643" s="64" t="str">
        <f>IF(B2643="","",VLOOKUP(B2643,'Base productos'!A$2:H$11812,2,FALSE))</f>
        <v/>
      </c>
      <c r="D2643" s="67" t="str">
        <f>IF(B2643="","",VLOOKUP(B2643,'Base productos'!A$2:H$11812,3,FALSE))</f>
        <v/>
      </c>
      <c r="E2643" s="63" t="str">
        <f>IF(B2643="","",VLOOKUP(B2643,'Base productos'!A$2:H$11812,4,FALSE))</f>
        <v/>
      </c>
      <c r="F2643" s="63" t="str">
        <f>IF(B2643="","",VLOOKUP(B2643,'Base productos'!A$2:H$11812,5,FALSE))</f>
        <v/>
      </c>
      <c r="G2643" s="67" t="str">
        <f>IF(B2643="","",VLOOKUP(B2643,'Base productos'!A$2:H$11812,6,FALSE))</f>
        <v/>
      </c>
      <c r="H2643" s="67" t="str">
        <f>IF(B2643="","",VLOOKUP(B2643,'Base productos'!A$2:H$11812,7,FALSE))</f>
        <v/>
      </c>
      <c r="I2643" s="67" t="str">
        <f>IF(B2643="","",VLOOKUP(B2643,'Base productos'!A$2:H$11812,8,FALSE))</f>
        <v/>
      </c>
      <c r="J2643" s="47"/>
      <c r="K2643" s="48"/>
      <c r="L2643" s="69"/>
      <c r="M2643" s="69"/>
      <c r="N2643" s="69"/>
      <c r="O2643" s="69"/>
      <c r="P2643" s="69"/>
      <c r="Q2643" s="69"/>
      <c r="R2643" s="69"/>
      <c r="S2643" s="69"/>
      <c r="T2643" s="69"/>
      <c r="U2643" s="69"/>
      <c r="V2643" s="69"/>
      <c r="W2643" s="69"/>
      <c r="X2643" s="70"/>
      <c r="Y2643" s="69"/>
      <c r="Z2643" s="70"/>
      <c r="AA2643" s="105"/>
      <c r="AB2643" s="107"/>
      <c r="AC2643" s="106"/>
      <c r="AD2643" s="106"/>
      <c r="AE2643" s="54"/>
      <c r="AF2643" s="104"/>
      <c r="AG2643" s="94"/>
      <c r="AH2643" s="94"/>
      <c r="AI2643"/>
      <c r="AJ2643"/>
      <c r="AM2643" s="13"/>
    </row>
    <row r="2644" spans="1:39" s="8" customFormat="1" ht="24.95" customHeight="1" x14ac:dyDescent="0.25">
      <c r="A2644" s="66" t="str">
        <f t="shared" si="40"/>
        <v/>
      </c>
      <c r="B2644" s="62"/>
      <c r="C2644" s="64" t="str">
        <f>IF(B2644="","",VLOOKUP(B2644,'Base productos'!A$2:H$11812,2,FALSE))</f>
        <v/>
      </c>
      <c r="D2644" s="67" t="str">
        <f>IF(B2644="","",VLOOKUP(B2644,'Base productos'!A$2:H$11812,3,FALSE))</f>
        <v/>
      </c>
      <c r="E2644" s="63" t="str">
        <f>IF(B2644="","",VLOOKUP(B2644,'Base productos'!A$2:H$11812,4,FALSE))</f>
        <v/>
      </c>
      <c r="F2644" s="63" t="str">
        <f>IF(B2644="","",VLOOKUP(B2644,'Base productos'!A$2:H$11812,5,FALSE))</f>
        <v/>
      </c>
      <c r="G2644" s="67" t="str">
        <f>IF(B2644="","",VLOOKUP(B2644,'Base productos'!A$2:H$11812,6,FALSE))</f>
        <v/>
      </c>
      <c r="H2644" s="67" t="str">
        <f>IF(B2644="","",VLOOKUP(B2644,'Base productos'!A$2:H$11812,7,FALSE))</f>
        <v/>
      </c>
      <c r="I2644" s="67" t="str">
        <f>IF(B2644="","",VLOOKUP(B2644,'Base productos'!A$2:H$11812,8,FALSE))</f>
        <v/>
      </c>
      <c r="J2644" s="47"/>
      <c r="K2644" s="48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  <c r="W2644" s="69"/>
      <c r="X2644" s="70"/>
      <c r="Y2644" s="69"/>
      <c r="Z2644" s="70"/>
      <c r="AA2644" s="105"/>
      <c r="AB2644" s="107"/>
      <c r="AC2644" s="106"/>
      <c r="AD2644" s="106"/>
      <c r="AE2644" s="54"/>
      <c r="AF2644" s="104"/>
      <c r="AG2644" s="94"/>
      <c r="AH2644" s="94"/>
      <c r="AI2644"/>
      <c r="AJ2644"/>
      <c r="AM2644" s="13"/>
    </row>
    <row r="2645" spans="1:39" s="8" customFormat="1" ht="24.95" customHeight="1" x14ac:dyDescent="0.25">
      <c r="A2645" s="66" t="str">
        <f t="shared" si="40"/>
        <v/>
      </c>
      <c r="B2645" s="62"/>
      <c r="C2645" s="64" t="str">
        <f>IF(B2645="","",VLOOKUP(B2645,'Base productos'!A$2:H$11812,2,FALSE))</f>
        <v/>
      </c>
      <c r="D2645" s="67" t="str">
        <f>IF(B2645="","",VLOOKUP(B2645,'Base productos'!A$2:H$11812,3,FALSE))</f>
        <v/>
      </c>
      <c r="E2645" s="63" t="str">
        <f>IF(B2645="","",VLOOKUP(B2645,'Base productos'!A$2:H$11812,4,FALSE))</f>
        <v/>
      </c>
      <c r="F2645" s="63" t="str">
        <f>IF(B2645="","",VLOOKUP(B2645,'Base productos'!A$2:H$11812,5,FALSE))</f>
        <v/>
      </c>
      <c r="G2645" s="67" t="str">
        <f>IF(B2645="","",VLOOKUP(B2645,'Base productos'!A$2:H$11812,6,FALSE))</f>
        <v/>
      </c>
      <c r="H2645" s="67" t="str">
        <f>IF(B2645="","",VLOOKUP(B2645,'Base productos'!A$2:H$11812,7,FALSE))</f>
        <v/>
      </c>
      <c r="I2645" s="67" t="str">
        <f>IF(B2645="","",VLOOKUP(B2645,'Base productos'!A$2:H$11812,8,FALSE))</f>
        <v/>
      </c>
      <c r="J2645" s="47"/>
      <c r="K2645" s="48"/>
      <c r="L2645" s="69"/>
      <c r="M2645" s="69"/>
      <c r="N2645" s="69"/>
      <c r="O2645" s="69"/>
      <c r="P2645" s="69"/>
      <c r="Q2645" s="69"/>
      <c r="R2645" s="69"/>
      <c r="S2645" s="69"/>
      <c r="T2645" s="69"/>
      <c r="U2645" s="69"/>
      <c r="V2645" s="69"/>
      <c r="W2645" s="69"/>
      <c r="X2645" s="70"/>
      <c r="Y2645" s="69"/>
      <c r="Z2645" s="70"/>
      <c r="AA2645" s="105"/>
      <c r="AB2645" s="107"/>
      <c r="AC2645" s="106"/>
      <c r="AD2645" s="106"/>
      <c r="AE2645" s="54"/>
      <c r="AF2645" s="104"/>
      <c r="AG2645" s="94"/>
      <c r="AH2645" s="94"/>
      <c r="AI2645"/>
      <c r="AJ2645"/>
      <c r="AM2645" s="13"/>
    </row>
    <row r="2646" spans="1:39" s="8" customFormat="1" ht="24.95" customHeight="1" x14ac:dyDescent="0.25">
      <c r="A2646" s="66" t="str">
        <f t="shared" si="40"/>
        <v/>
      </c>
      <c r="B2646" s="62"/>
      <c r="C2646" s="64" t="str">
        <f>IF(B2646="","",VLOOKUP(B2646,'Base productos'!A$2:H$11812,2,FALSE))</f>
        <v/>
      </c>
      <c r="D2646" s="67" t="str">
        <f>IF(B2646="","",VLOOKUP(B2646,'Base productos'!A$2:H$11812,3,FALSE))</f>
        <v/>
      </c>
      <c r="E2646" s="63" t="str">
        <f>IF(B2646="","",VLOOKUP(B2646,'Base productos'!A$2:H$11812,4,FALSE))</f>
        <v/>
      </c>
      <c r="F2646" s="63" t="str">
        <f>IF(B2646="","",VLOOKUP(B2646,'Base productos'!A$2:H$11812,5,FALSE))</f>
        <v/>
      </c>
      <c r="G2646" s="67" t="str">
        <f>IF(B2646="","",VLOOKUP(B2646,'Base productos'!A$2:H$11812,6,FALSE))</f>
        <v/>
      </c>
      <c r="H2646" s="67" t="str">
        <f>IF(B2646="","",VLOOKUP(B2646,'Base productos'!A$2:H$11812,7,FALSE))</f>
        <v/>
      </c>
      <c r="I2646" s="67" t="str">
        <f>IF(B2646="","",VLOOKUP(B2646,'Base productos'!A$2:H$11812,8,FALSE))</f>
        <v/>
      </c>
      <c r="J2646" s="47"/>
      <c r="K2646" s="48"/>
      <c r="L2646" s="69"/>
      <c r="M2646" s="69"/>
      <c r="N2646" s="69"/>
      <c r="O2646" s="69"/>
      <c r="P2646" s="69"/>
      <c r="Q2646" s="69"/>
      <c r="R2646" s="69"/>
      <c r="S2646" s="69"/>
      <c r="T2646" s="69"/>
      <c r="U2646" s="69"/>
      <c r="V2646" s="69"/>
      <c r="W2646" s="69"/>
      <c r="X2646" s="70"/>
      <c r="Y2646" s="69"/>
      <c r="Z2646" s="70"/>
      <c r="AA2646" s="105"/>
      <c r="AB2646" s="107"/>
      <c r="AC2646" s="106"/>
      <c r="AD2646" s="106"/>
      <c r="AE2646" s="54"/>
      <c r="AF2646" s="104"/>
      <c r="AG2646" s="94"/>
      <c r="AH2646" s="94"/>
      <c r="AI2646"/>
      <c r="AJ2646"/>
      <c r="AM2646" s="13"/>
    </row>
    <row r="2647" spans="1:39" s="8" customFormat="1" ht="24.95" customHeight="1" x14ac:dyDescent="0.25">
      <c r="A2647" s="66" t="str">
        <f t="shared" si="40"/>
        <v/>
      </c>
      <c r="B2647" s="62"/>
      <c r="C2647" s="64" t="str">
        <f>IF(B2647="","",VLOOKUP(B2647,'Base productos'!A$2:H$11812,2,FALSE))</f>
        <v/>
      </c>
      <c r="D2647" s="67" t="str">
        <f>IF(B2647="","",VLOOKUP(B2647,'Base productos'!A$2:H$11812,3,FALSE))</f>
        <v/>
      </c>
      <c r="E2647" s="63" t="str">
        <f>IF(B2647="","",VLOOKUP(B2647,'Base productos'!A$2:H$11812,4,FALSE))</f>
        <v/>
      </c>
      <c r="F2647" s="63" t="str">
        <f>IF(B2647="","",VLOOKUP(B2647,'Base productos'!A$2:H$11812,5,FALSE))</f>
        <v/>
      </c>
      <c r="G2647" s="67" t="str">
        <f>IF(B2647="","",VLOOKUP(B2647,'Base productos'!A$2:H$11812,6,FALSE))</f>
        <v/>
      </c>
      <c r="H2647" s="67" t="str">
        <f>IF(B2647="","",VLOOKUP(B2647,'Base productos'!A$2:H$11812,7,FALSE))</f>
        <v/>
      </c>
      <c r="I2647" s="67" t="str">
        <f>IF(B2647="","",VLOOKUP(B2647,'Base productos'!A$2:H$11812,8,FALSE))</f>
        <v/>
      </c>
      <c r="J2647" s="47"/>
      <c r="K2647" s="48"/>
      <c r="L2647" s="69"/>
      <c r="M2647" s="69"/>
      <c r="N2647" s="69"/>
      <c r="O2647" s="69"/>
      <c r="P2647" s="69"/>
      <c r="Q2647" s="69"/>
      <c r="R2647" s="69"/>
      <c r="S2647" s="69"/>
      <c r="T2647" s="69"/>
      <c r="U2647" s="69"/>
      <c r="V2647" s="69"/>
      <c r="W2647" s="69"/>
      <c r="X2647" s="70"/>
      <c r="Y2647" s="69"/>
      <c r="Z2647" s="70"/>
      <c r="AA2647" s="105"/>
      <c r="AB2647" s="107"/>
      <c r="AC2647" s="106"/>
      <c r="AD2647" s="106"/>
      <c r="AE2647" s="54"/>
      <c r="AF2647" s="104"/>
      <c r="AG2647" s="94"/>
      <c r="AH2647" s="94"/>
      <c r="AI2647"/>
      <c r="AJ2647"/>
      <c r="AM2647" s="13"/>
    </row>
    <row r="2648" spans="1:39" s="8" customFormat="1" ht="24.95" customHeight="1" x14ac:dyDescent="0.25">
      <c r="A2648" s="66" t="str">
        <f t="shared" si="40"/>
        <v/>
      </c>
      <c r="B2648" s="62"/>
      <c r="C2648" s="64" t="str">
        <f>IF(B2648="","",VLOOKUP(B2648,'Base productos'!A$2:H$11812,2,FALSE))</f>
        <v/>
      </c>
      <c r="D2648" s="67" t="str">
        <f>IF(B2648="","",VLOOKUP(B2648,'Base productos'!A$2:H$11812,3,FALSE))</f>
        <v/>
      </c>
      <c r="E2648" s="63" t="str">
        <f>IF(B2648="","",VLOOKUP(B2648,'Base productos'!A$2:H$11812,4,FALSE))</f>
        <v/>
      </c>
      <c r="F2648" s="63" t="str">
        <f>IF(B2648="","",VLOOKUP(B2648,'Base productos'!A$2:H$11812,5,FALSE))</f>
        <v/>
      </c>
      <c r="G2648" s="67" t="str">
        <f>IF(B2648="","",VLOOKUP(B2648,'Base productos'!A$2:H$11812,6,FALSE))</f>
        <v/>
      </c>
      <c r="H2648" s="67" t="str">
        <f>IF(B2648="","",VLOOKUP(B2648,'Base productos'!A$2:H$11812,7,FALSE))</f>
        <v/>
      </c>
      <c r="I2648" s="67" t="str">
        <f>IF(B2648="","",VLOOKUP(B2648,'Base productos'!A$2:H$11812,8,FALSE))</f>
        <v/>
      </c>
      <c r="J2648" s="47"/>
      <c r="K2648" s="48"/>
      <c r="L2648" s="69"/>
      <c r="M2648" s="69"/>
      <c r="N2648" s="69"/>
      <c r="O2648" s="69"/>
      <c r="P2648" s="69"/>
      <c r="Q2648" s="69"/>
      <c r="R2648" s="69"/>
      <c r="S2648" s="69"/>
      <c r="T2648" s="69"/>
      <c r="U2648" s="69"/>
      <c r="V2648" s="69"/>
      <c r="W2648" s="69"/>
      <c r="X2648" s="70"/>
      <c r="Y2648" s="69"/>
      <c r="Z2648" s="70"/>
      <c r="AA2648" s="105"/>
      <c r="AB2648" s="107"/>
      <c r="AC2648" s="106"/>
      <c r="AD2648" s="106"/>
      <c r="AE2648" s="54"/>
      <c r="AF2648" s="104"/>
      <c r="AG2648" s="94"/>
      <c r="AH2648" s="94"/>
      <c r="AI2648"/>
      <c r="AJ2648"/>
      <c r="AM2648" s="13"/>
    </row>
    <row r="2649" spans="1:39" s="8" customFormat="1" ht="24.95" customHeight="1" x14ac:dyDescent="0.25">
      <c r="A2649" s="66" t="str">
        <f t="shared" ref="A2649:A2712" si="41">IF(A2648="","",IF(B2649="","",A2648))</f>
        <v/>
      </c>
      <c r="B2649" s="62"/>
      <c r="C2649" s="64" t="str">
        <f>IF(B2649="","",VLOOKUP(B2649,'Base productos'!A$2:H$11812,2,FALSE))</f>
        <v/>
      </c>
      <c r="D2649" s="67" t="str">
        <f>IF(B2649="","",VLOOKUP(B2649,'Base productos'!A$2:H$11812,3,FALSE))</f>
        <v/>
      </c>
      <c r="E2649" s="63" t="str">
        <f>IF(B2649="","",VLOOKUP(B2649,'Base productos'!A$2:H$11812,4,FALSE))</f>
        <v/>
      </c>
      <c r="F2649" s="63" t="str">
        <f>IF(B2649="","",VLOOKUP(B2649,'Base productos'!A$2:H$11812,5,FALSE))</f>
        <v/>
      </c>
      <c r="G2649" s="67" t="str">
        <f>IF(B2649="","",VLOOKUP(B2649,'Base productos'!A$2:H$11812,6,FALSE))</f>
        <v/>
      </c>
      <c r="H2649" s="67" t="str">
        <f>IF(B2649="","",VLOOKUP(B2649,'Base productos'!A$2:H$11812,7,FALSE))</f>
        <v/>
      </c>
      <c r="I2649" s="67" t="str">
        <f>IF(B2649="","",VLOOKUP(B2649,'Base productos'!A$2:H$11812,8,FALSE))</f>
        <v/>
      </c>
      <c r="J2649" s="47"/>
      <c r="K2649" s="48"/>
      <c r="L2649" s="69"/>
      <c r="M2649" s="69"/>
      <c r="N2649" s="69"/>
      <c r="O2649" s="69"/>
      <c r="P2649" s="69"/>
      <c r="Q2649" s="69"/>
      <c r="R2649" s="69"/>
      <c r="S2649" s="69"/>
      <c r="T2649" s="69"/>
      <c r="U2649" s="69"/>
      <c r="V2649" s="69"/>
      <c r="W2649" s="69"/>
      <c r="X2649" s="70"/>
      <c r="Y2649" s="69"/>
      <c r="Z2649" s="70"/>
      <c r="AA2649" s="105"/>
      <c r="AB2649" s="107"/>
      <c r="AC2649" s="106"/>
      <c r="AD2649" s="106"/>
      <c r="AE2649" s="54"/>
      <c r="AF2649" s="104"/>
      <c r="AG2649" s="94"/>
      <c r="AH2649" s="94"/>
      <c r="AI2649"/>
      <c r="AJ2649"/>
      <c r="AM2649" s="13"/>
    </row>
    <row r="2650" spans="1:39" s="8" customFormat="1" ht="24.95" customHeight="1" x14ac:dyDescent="0.25">
      <c r="A2650" s="66" t="str">
        <f t="shared" si="41"/>
        <v/>
      </c>
      <c r="B2650" s="62"/>
      <c r="C2650" s="64" t="str">
        <f>IF(B2650="","",VLOOKUP(B2650,'Base productos'!A$2:H$11812,2,FALSE))</f>
        <v/>
      </c>
      <c r="D2650" s="67" t="str">
        <f>IF(B2650="","",VLOOKUP(B2650,'Base productos'!A$2:H$11812,3,FALSE))</f>
        <v/>
      </c>
      <c r="E2650" s="63" t="str">
        <f>IF(B2650="","",VLOOKUP(B2650,'Base productos'!A$2:H$11812,4,FALSE))</f>
        <v/>
      </c>
      <c r="F2650" s="63" t="str">
        <f>IF(B2650="","",VLOOKUP(B2650,'Base productos'!A$2:H$11812,5,FALSE))</f>
        <v/>
      </c>
      <c r="G2650" s="67" t="str">
        <f>IF(B2650="","",VLOOKUP(B2650,'Base productos'!A$2:H$11812,6,FALSE))</f>
        <v/>
      </c>
      <c r="H2650" s="67" t="str">
        <f>IF(B2650="","",VLOOKUP(B2650,'Base productos'!A$2:H$11812,7,FALSE))</f>
        <v/>
      </c>
      <c r="I2650" s="67" t="str">
        <f>IF(B2650="","",VLOOKUP(B2650,'Base productos'!A$2:H$11812,8,FALSE))</f>
        <v/>
      </c>
      <c r="J2650" s="47"/>
      <c r="K2650" s="48"/>
      <c r="L2650" s="69"/>
      <c r="M2650" s="69"/>
      <c r="N2650" s="69"/>
      <c r="O2650" s="69"/>
      <c r="P2650" s="69"/>
      <c r="Q2650" s="69"/>
      <c r="R2650" s="69"/>
      <c r="S2650" s="69"/>
      <c r="T2650" s="69"/>
      <c r="U2650" s="69"/>
      <c r="V2650" s="69"/>
      <c r="W2650" s="69"/>
      <c r="X2650" s="70"/>
      <c r="Y2650" s="69"/>
      <c r="Z2650" s="70"/>
      <c r="AA2650" s="105"/>
      <c r="AB2650" s="107"/>
      <c r="AC2650" s="106"/>
      <c r="AD2650" s="106"/>
      <c r="AE2650" s="54"/>
      <c r="AF2650" s="104"/>
      <c r="AG2650" s="94"/>
      <c r="AH2650" s="94"/>
      <c r="AI2650"/>
      <c r="AJ2650"/>
      <c r="AM2650" s="13"/>
    </row>
    <row r="2651" spans="1:39" s="8" customFormat="1" ht="24.95" customHeight="1" x14ac:dyDescent="0.25">
      <c r="A2651" s="66" t="str">
        <f t="shared" si="41"/>
        <v/>
      </c>
      <c r="B2651" s="62"/>
      <c r="C2651" s="64" t="str">
        <f>IF(B2651="","",VLOOKUP(B2651,'Base productos'!A$2:H$11812,2,FALSE))</f>
        <v/>
      </c>
      <c r="D2651" s="67" t="str">
        <f>IF(B2651="","",VLOOKUP(B2651,'Base productos'!A$2:H$11812,3,FALSE))</f>
        <v/>
      </c>
      <c r="E2651" s="63" t="str">
        <f>IF(B2651="","",VLOOKUP(B2651,'Base productos'!A$2:H$11812,4,FALSE))</f>
        <v/>
      </c>
      <c r="F2651" s="63" t="str">
        <f>IF(B2651="","",VLOOKUP(B2651,'Base productos'!A$2:H$11812,5,FALSE))</f>
        <v/>
      </c>
      <c r="G2651" s="67" t="str">
        <f>IF(B2651="","",VLOOKUP(B2651,'Base productos'!A$2:H$11812,6,FALSE))</f>
        <v/>
      </c>
      <c r="H2651" s="67" t="str">
        <f>IF(B2651="","",VLOOKUP(B2651,'Base productos'!A$2:H$11812,7,FALSE))</f>
        <v/>
      </c>
      <c r="I2651" s="67" t="str">
        <f>IF(B2651="","",VLOOKUP(B2651,'Base productos'!A$2:H$11812,8,FALSE))</f>
        <v/>
      </c>
      <c r="J2651" s="47"/>
      <c r="K2651" s="48"/>
      <c r="L2651" s="69"/>
      <c r="M2651" s="69"/>
      <c r="N2651" s="69"/>
      <c r="O2651" s="69"/>
      <c r="P2651" s="69"/>
      <c r="Q2651" s="69"/>
      <c r="R2651" s="69"/>
      <c r="S2651" s="69"/>
      <c r="T2651" s="69"/>
      <c r="U2651" s="69"/>
      <c r="V2651" s="69"/>
      <c r="W2651" s="69"/>
      <c r="X2651" s="70"/>
      <c r="Y2651" s="69"/>
      <c r="Z2651" s="70"/>
      <c r="AA2651" s="105"/>
      <c r="AB2651" s="107"/>
      <c r="AC2651" s="106"/>
      <c r="AD2651" s="106"/>
      <c r="AE2651" s="54"/>
      <c r="AF2651" s="104"/>
      <c r="AG2651" s="94"/>
      <c r="AH2651" s="94"/>
      <c r="AI2651"/>
      <c r="AJ2651"/>
      <c r="AM2651" s="13"/>
    </row>
    <row r="2652" spans="1:39" s="8" customFormat="1" ht="24.95" customHeight="1" x14ac:dyDescent="0.25">
      <c r="A2652" s="66" t="str">
        <f t="shared" si="41"/>
        <v/>
      </c>
      <c r="B2652" s="62"/>
      <c r="C2652" s="64" t="str">
        <f>IF(B2652="","",VLOOKUP(B2652,'Base productos'!A$2:H$11812,2,FALSE))</f>
        <v/>
      </c>
      <c r="D2652" s="67" t="str">
        <f>IF(B2652="","",VLOOKUP(B2652,'Base productos'!A$2:H$11812,3,FALSE))</f>
        <v/>
      </c>
      <c r="E2652" s="63" t="str">
        <f>IF(B2652="","",VLOOKUP(B2652,'Base productos'!A$2:H$11812,4,FALSE))</f>
        <v/>
      </c>
      <c r="F2652" s="63" t="str">
        <f>IF(B2652="","",VLOOKUP(B2652,'Base productos'!A$2:H$11812,5,FALSE))</f>
        <v/>
      </c>
      <c r="G2652" s="67" t="str">
        <f>IF(B2652="","",VLOOKUP(B2652,'Base productos'!A$2:H$11812,6,FALSE))</f>
        <v/>
      </c>
      <c r="H2652" s="67" t="str">
        <f>IF(B2652="","",VLOOKUP(B2652,'Base productos'!A$2:H$11812,7,FALSE))</f>
        <v/>
      </c>
      <c r="I2652" s="67" t="str">
        <f>IF(B2652="","",VLOOKUP(B2652,'Base productos'!A$2:H$11812,8,FALSE))</f>
        <v/>
      </c>
      <c r="J2652" s="47"/>
      <c r="K2652" s="48"/>
      <c r="L2652" s="69"/>
      <c r="M2652" s="69"/>
      <c r="N2652" s="69"/>
      <c r="O2652" s="69"/>
      <c r="P2652" s="69"/>
      <c r="Q2652" s="69"/>
      <c r="R2652" s="69"/>
      <c r="S2652" s="69"/>
      <c r="T2652" s="69"/>
      <c r="U2652" s="69"/>
      <c r="V2652" s="69"/>
      <c r="W2652" s="69"/>
      <c r="X2652" s="70"/>
      <c r="Y2652" s="69"/>
      <c r="Z2652" s="70"/>
      <c r="AA2652" s="105"/>
      <c r="AB2652" s="107"/>
      <c r="AC2652" s="106"/>
      <c r="AD2652" s="106"/>
      <c r="AE2652" s="54"/>
      <c r="AF2652" s="104"/>
      <c r="AG2652" s="94"/>
      <c r="AH2652" s="94"/>
      <c r="AI2652"/>
      <c r="AJ2652"/>
      <c r="AM2652" s="13"/>
    </row>
    <row r="2653" spans="1:39" s="8" customFormat="1" ht="24.95" customHeight="1" x14ac:dyDescent="0.25">
      <c r="A2653" s="66" t="str">
        <f t="shared" si="41"/>
        <v/>
      </c>
      <c r="B2653" s="62"/>
      <c r="C2653" s="64" t="str">
        <f>IF(B2653="","",VLOOKUP(B2653,'Base productos'!A$2:H$11812,2,FALSE))</f>
        <v/>
      </c>
      <c r="D2653" s="67" t="str">
        <f>IF(B2653="","",VLOOKUP(B2653,'Base productos'!A$2:H$11812,3,FALSE))</f>
        <v/>
      </c>
      <c r="E2653" s="63" t="str">
        <f>IF(B2653="","",VLOOKUP(B2653,'Base productos'!A$2:H$11812,4,FALSE))</f>
        <v/>
      </c>
      <c r="F2653" s="63" t="str">
        <f>IF(B2653="","",VLOOKUP(B2653,'Base productos'!A$2:H$11812,5,FALSE))</f>
        <v/>
      </c>
      <c r="G2653" s="67" t="str">
        <f>IF(B2653="","",VLOOKUP(B2653,'Base productos'!A$2:H$11812,6,FALSE))</f>
        <v/>
      </c>
      <c r="H2653" s="67" t="str">
        <f>IF(B2653="","",VLOOKUP(B2653,'Base productos'!A$2:H$11812,7,FALSE))</f>
        <v/>
      </c>
      <c r="I2653" s="67" t="str">
        <f>IF(B2653="","",VLOOKUP(B2653,'Base productos'!A$2:H$11812,8,FALSE))</f>
        <v/>
      </c>
      <c r="J2653" s="47"/>
      <c r="K2653" s="48"/>
      <c r="L2653" s="69"/>
      <c r="M2653" s="69"/>
      <c r="N2653" s="69"/>
      <c r="O2653" s="69"/>
      <c r="P2653" s="69"/>
      <c r="Q2653" s="69"/>
      <c r="R2653" s="69"/>
      <c r="S2653" s="69"/>
      <c r="T2653" s="69"/>
      <c r="U2653" s="69"/>
      <c r="V2653" s="69"/>
      <c r="W2653" s="69"/>
      <c r="X2653" s="70"/>
      <c r="Y2653" s="69"/>
      <c r="Z2653" s="70"/>
      <c r="AA2653" s="105"/>
      <c r="AB2653" s="107"/>
      <c r="AC2653" s="106"/>
      <c r="AD2653" s="106"/>
      <c r="AE2653" s="54"/>
      <c r="AF2653" s="104"/>
      <c r="AG2653" s="94"/>
      <c r="AH2653" s="94"/>
      <c r="AI2653"/>
      <c r="AJ2653"/>
      <c r="AM2653" s="13"/>
    </row>
    <row r="2654" spans="1:39" s="8" customFormat="1" ht="24.95" customHeight="1" x14ac:dyDescent="0.25">
      <c r="A2654" s="66" t="str">
        <f t="shared" si="41"/>
        <v/>
      </c>
      <c r="B2654" s="62"/>
      <c r="C2654" s="64" t="str">
        <f>IF(B2654="","",VLOOKUP(B2654,'Base productos'!A$2:H$11812,2,FALSE))</f>
        <v/>
      </c>
      <c r="D2654" s="67" t="str">
        <f>IF(B2654="","",VLOOKUP(B2654,'Base productos'!A$2:H$11812,3,FALSE))</f>
        <v/>
      </c>
      <c r="E2654" s="63" t="str">
        <f>IF(B2654="","",VLOOKUP(B2654,'Base productos'!A$2:H$11812,4,FALSE))</f>
        <v/>
      </c>
      <c r="F2654" s="63" t="str">
        <f>IF(B2654="","",VLOOKUP(B2654,'Base productos'!A$2:H$11812,5,FALSE))</f>
        <v/>
      </c>
      <c r="G2654" s="67" t="str">
        <f>IF(B2654="","",VLOOKUP(B2654,'Base productos'!A$2:H$11812,6,FALSE))</f>
        <v/>
      </c>
      <c r="H2654" s="67" t="str">
        <f>IF(B2654="","",VLOOKUP(B2654,'Base productos'!A$2:H$11812,7,FALSE))</f>
        <v/>
      </c>
      <c r="I2654" s="67" t="str">
        <f>IF(B2654="","",VLOOKUP(B2654,'Base productos'!A$2:H$11812,8,FALSE))</f>
        <v/>
      </c>
      <c r="J2654" s="47"/>
      <c r="K2654" s="48"/>
      <c r="L2654" s="69"/>
      <c r="M2654" s="69"/>
      <c r="N2654" s="69"/>
      <c r="O2654" s="69"/>
      <c r="P2654" s="69"/>
      <c r="Q2654" s="69"/>
      <c r="R2654" s="69"/>
      <c r="S2654" s="69"/>
      <c r="T2654" s="69"/>
      <c r="U2654" s="69"/>
      <c r="V2654" s="69"/>
      <c r="W2654" s="69"/>
      <c r="X2654" s="70"/>
      <c r="Y2654" s="69"/>
      <c r="Z2654" s="70"/>
      <c r="AA2654" s="105"/>
      <c r="AB2654" s="107"/>
      <c r="AC2654" s="106"/>
      <c r="AD2654" s="106"/>
      <c r="AE2654" s="54"/>
      <c r="AF2654" s="104"/>
      <c r="AG2654" s="94"/>
      <c r="AH2654" s="94"/>
      <c r="AI2654"/>
      <c r="AJ2654"/>
      <c r="AM2654" s="13"/>
    </row>
    <row r="2655" spans="1:39" s="8" customFormat="1" ht="24.95" customHeight="1" x14ac:dyDescent="0.25">
      <c r="A2655" s="66" t="str">
        <f t="shared" si="41"/>
        <v/>
      </c>
      <c r="B2655" s="62"/>
      <c r="C2655" s="64" t="str">
        <f>IF(B2655="","",VLOOKUP(B2655,'Base productos'!A$2:H$11812,2,FALSE))</f>
        <v/>
      </c>
      <c r="D2655" s="67" t="str">
        <f>IF(B2655="","",VLOOKUP(B2655,'Base productos'!A$2:H$11812,3,FALSE))</f>
        <v/>
      </c>
      <c r="E2655" s="63" t="str">
        <f>IF(B2655="","",VLOOKUP(B2655,'Base productos'!A$2:H$11812,4,FALSE))</f>
        <v/>
      </c>
      <c r="F2655" s="63" t="str">
        <f>IF(B2655="","",VLOOKUP(B2655,'Base productos'!A$2:H$11812,5,FALSE))</f>
        <v/>
      </c>
      <c r="G2655" s="67" t="str">
        <f>IF(B2655="","",VLOOKUP(B2655,'Base productos'!A$2:H$11812,6,FALSE))</f>
        <v/>
      </c>
      <c r="H2655" s="67" t="str">
        <f>IF(B2655="","",VLOOKUP(B2655,'Base productos'!A$2:H$11812,7,FALSE))</f>
        <v/>
      </c>
      <c r="I2655" s="67" t="str">
        <f>IF(B2655="","",VLOOKUP(B2655,'Base productos'!A$2:H$11812,8,FALSE))</f>
        <v/>
      </c>
      <c r="J2655" s="47"/>
      <c r="K2655" s="48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  <c r="W2655" s="69"/>
      <c r="X2655" s="70"/>
      <c r="Y2655" s="69"/>
      <c r="Z2655" s="70"/>
      <c r="AA2655" s="105"/>
      <c r="AB2655" s="107"/>
      <c r="AC2655" s="106"/>
      <c r="AD2655" s="106"/>
      <c r="AE2655" s="54"/>
      <c r="AF2655" s="104"/>
      <c r="AG2655" s="94"/>
      <c r="AH2655" s="94"/>
      <c r="AI2655"/>
      <c r="AJ2655"/>
      <c r="AM2655" s="13"/>
    </row>
    <row r="2656" spans="1:39" s="8" customFormat="1" ht="24.95" customHeight="1" x14ac:dyDescent="0.25">
      <c r="A2656" s="66" t="str">
        <f t="shared" si="41"/>
        <v/>
      </c>
      <c r="B2656" s="62"/>
      <c r="C2656" s="64" t="str">
        <f>IF(B2656="","",VLOOKUP(B2656,'Base productos'!A$2:H$11812,2,FALSE))</f>
        <v/>
      </c>
      <c r="D2656" s="67" t="str">
        <f>IF(B2656="","",VLOOKUP(B2656,'Base productos'!A$2:H$11812,3,FALSE))</f>
        <v/>
      </c>
      <c r="E2656" s="63" t="str">
        <f>IF(B2656="","",VLOOKUP(B2656,'Base productos'!A$2:H$11812,4,FALSE))</f>
        <v/>
      </c>
      <c r="F2656" s="63" t="str">
        <f>IF(B2656="","",VLOOKUP(B2656,'Base productos'!A$2:H$11812,5,FALSE))</f>
        <v/>
      </c>
      <c r="G2656" s="67" t="str">
        <f>IF(B2656="","",VLOOKUP(B2656,'Base productos'!A$2:H$11812,6,FALSE))</f>
        <v/>
      </c>
      <c r="H2656" s="67" t="str">
        <f>IF(B2656="","",VLOOKUP(B2656,'Base productos'!A$2:H$11812,7,FALSE))</f>
        <v/>
      </c>
      <c r="I2656" s="67" t="str">
        <f>IF(B2656="","",VLOOKUP(B2656,'Base productos'!A$2:H$11812,8,FALSE))</f>
        <v/>
      </c>
      <c r="J2656" s="47"/>
      <c r="K2656" s="48"/>
      <c r="L2656" s="69"/>
      <c r="M2656" s="69"/>
      <c r="N2656" s="69"/>
      <c r="O2656" s="69"/>
      <c r="P2656" s="69"/>
      <c r="Q2656" s="69"/>
      <c r="R2656" s="69"/>
      <c r="S2656" s="69"/>
      <c r="T2656" s="69"/>
      <c r="U2656" s="69"/>
      <c r="V2656" s="69"/>
      <c r="W2656" s="69"/>
      <c r="X2656" s="70"/>
      <c r="Y2656" s="69"/>
      <c r="Z2656" s="70"/>
      <c r="AA2656" s="105"/>
      <c r="AB2656" s="107"/>
      <c r="AC2656" s="106"/>
      <c r="AD2656" s="106"/>
      <c r="AE2656" s="54"/>
      <c r="AF2656" s="104"/>
      <c r="AG2656" s="94"/>
      <c r="AH2656" s="94"/>
      <c r="AI2656"/>
      <c r="AJ2656"/>
      <c r="AM2656" s="13"/>
    </row>
    <row r="2657" spans="1:39" s="8" customFormat="1" ht="24.95" customHeight="1" x14ac:dyDescent="0.25">
      <c r="A2657" s="66" t="str">
        <f t="shared" si="41"/>
        <v/>
      </c>
      <c r="B2657" s="62"/>
      <c r="C2657" s="64" t="str">
        <f>IF(B2657="","",VLOOKUP(B2657,'Base productos'!A$2:H$11812,2,FALSE))</f>
        <v/>
      </c>
      <c r="D2657" s="67" t="str">
        <f>IF(B2657="","",VLOOKUP(B2657,'Base productos'!A$2:H$11812,3,FALSE))</f>
        <v/>
      </c>
      <c r="E2657" s="63" t="str">
        <f>IF(B2657="","",VLOOKUP(B2657,'Base productos'!A$2:H$11812,4,FALSE))</f>
        <v/>
      </c>
      <c r="F2657" s="63" t="str">
        <f>IF(B2657="","",VLOOKUP(B2657,'Base productos'!A$2:H$11812,5,FALSE))</f>
        <v/>
      </c>
      <c r="G2657" s="67" t="str">
        <f>IF(B2657="","",VLOOKUP(B2657,'Base productos'!A$2:H$11812,6,FALSE))</f>
        <v/>
      </c>
      <c r="H2657" s="67" t="str">
        <f>IF(B2657="","",VLOOKUP(B2657,'Base productos'!A$2:H$11812,7,FALSE))</f>
        <v/>
      </c>
      <c r="I2657" s="67" t="str">
        <f>IF(B2657="","",VLOOKUP(B2657,'Base productos'!A$2:H$11812,8,FALSE))</f>
        <v/>
      </c>
      <c r="J2657" s="47"/>
      <c r="K2657" s="48"/>
      <c r="L2657" s="69"/>
      <c r="M2657" s="69"/>
      <c r="N2657" s="69"/>
      <c r="O2657" s="69"/>
      <c r="P2657" s="69"/>
      <c r="Q2657" s="69"/>
      <c r="R2657" s="69"/>
      <c r="S2657" s="69"/>
      <c r="T2657" s="69"/>
      <c r="U2657" s="69"/>
      <c r="V2657" s="69"/>
      <c r="W2657" s="69"/>
      <c r="X2657" s="70"/>
      <c r="Y2657" s="69"/>
      <c r="Z2657" s="70"/>
      <c r="AA2657" s="105"/>
      <c r="AB2657" s="107"/>
      <c r="AC2657" s="106"/>
      <c r="AD2657" s="106"/>
      <c r="AE2657" s="54"/>
      <c r="AF2657" s="104"/>
      <c r="AG2657" s="94"/>
      <c r="AH2657" s="94"/>
      <c r="AI2657"/>
      <c r="AJ2657"/>
      <c r="AM2657" s="13"/>
    </row>
    <row r="2658" spans="1:39" s="8" customFormat="1" ht="24.95" customHeight="1" x14ac:dyDescent="0.25">
      <c r="A2658" s="66" t="str">
        <f t="shared" si="41"/>
        <v/>
      </c>
      <c r="B2658" s="62"/>
      <c r="C2658" s="64" t="str">
        <f>IF(B2658="","",VLOOKUP(B2658,'Base productos'!A$2:H$11812,2,FALSE))</f>
        <v/>
      </c>
      <c r="D2658" s="67" t="str">
        <f>IF(B2658="","",VLOOKUP(B2658,'Base productos'!A$2:H$11812,3,FALSE))</f>
        <v/>
      </c>
      <c r="E2658" s="63" t="str">
        <f>IF(B2658="","",VLOOKUP(B2658,'Base productos'!A$2:H$11812,4,FALSE))</f>
        <v/>
      </c>
      <c r="F2658" s="63" t="str">
        <f>IF(B2658="","",VLOOKUP(B2658,'Base productos'!A$2:H$11812,5,FALSE))</f>
        <v/>
      </c>
      <c r="G2658" s="67" t="str">
        <f>IF(B2658="","",VLOOKUP(B2658,'Base productos'!A$2:H$11812,6,FALSE))</f>
        <v/>
      </c>
      <c r="H2658" s="67" t="str">
        <f>IF(B2658="","",VLOOKUP(B2658,'Base productos'!A$2:H$11812,7,FALSE))</f>
        <v/>
      </c>
      <c r="I2658" s="67" t="str">
        <f>IF(B2658="","",VLOOKUP(B2658,'Base productos'!A$2:H$11812,8,FALSE))</f>
        <v/>
      </c>
      <c r="J2658" s="47"/>
      <c r="K2658" s="48"/>
      <c r="L2658" s="69"/>
      <c r="M2658" s="69"/>
      <c r="N2658" s="69"/>
      <c r="O2658" s="69"/>
      <c r="P2658" s="69"/>
      <c r="Q2658" s="69"/>
      <c r="R2658" s="69"/>
      <c r="S2658" s="69"/>
      <c r="T2658" s="69"/>
      <c r="U2658" s="69"/>
      <c r="V2658" s="69"/>
      <c r="W2658" s="69"/>
      <c r="X2658" s="70"/>
      <c r="Y2658" s="69"/>
      <c r="Z2658" s="70"/>
      <c r="AA2658" s="105"/>
      <c r="AB2658" s="107"/>
      <c r="AC2658" s="106"/>
      <c r="AD2658" s="106"/>
      <c r="AE2658" s="54"/>
      <c r="AF2658" s="104"/>
      <c r="AG2658" s="94"/>
      <c r="AH2658" s="94"/>
      <c r="AI2658"/>
      <c r="AJ2658"/>
      <c r="AM2658" s="13"/>
    </row>
    <row r="2659" spans="1:39" s="8" customFormat="1" ht="24.95" customHeight="1" x14ac:dyDescent="0.25">
      <c r="A2659" s="66" t="str">
        <f t="shared" si="41"/>
        <v/>
      </c>
      <c r="B2659" s="62"/>
      <c r="C2659" s="64" t="str">
        <f>IF(B2659="","",VLOOKUP(B2659,'Base productos'!A$2:H$11812,2,FALSE))</f>
        <v/>
      </c>
      <c r="D2659" s="67" t="str">
        <f>IF(B2659="","",VLOOKUP(B2659,'Base productos'!A$2:H$11812,3,FALSE))</f>
        <v/>
      </c>
      <c r="E2659" s="63" t="str">
        <f>IF(B2659="","",VLOOKUP(B2659,'Base productos'!A$2:H$11812,4,FALSE))</f>
        <v/>
      </c>
      <c r="F2659" s="63" t="str">
        <f>IF(B2659="","",VLOOKUP(B2659,'Base productos'!A$2:H$11812,5,FALSE))</f>
        <v/>
      </c>
      <c r="G2659" s="67" t="str">
        <f>IF(B2659="","",VLOOKUP(B2659,'Base productos'!A$2:H$11812,6,FALSE))</f>
        <v/>
      </c>
      <c r="H2659" s="67" t="str">
        <f>IF(B2659="","",VLOOKUP(B2659,'Base productos'!A$2:H$11812,7,FALSE))</f>
        <v/>
      </c>
      <c r="I2659" s="67" t="str">
        <f>IF(B2659="","",VLOOKUP(B2659,'Base productos'!A$2:H$11812,8,FALSE))</f>
        <v/>
      </c>
      <c r="J2659" s="47"/>
      <c r="K2659" s="48"/>
      <c r="L2659" s="69"/>
      <c r="M2659" s="69"/>
      <c r="N2659" s="69"/>
      <c r="O2659" s="69"/>
      <c r="P2659" s="69"/>
      <c r="Q2659" s="69"/>
      <c r="R2659" s="69"/>
      <c r="S2659" s="69"/>
      <c r="T2659" s="69"/>
      <c r="U2659" s="69"/>
      <c r="V2659" s="69"/>
      <c r="W2659" s="69"/>
      <c r="X2659" s="70"/>
      <c r="Y2659" s="69"/>
      <c r="Z2659" s="70"/>
      <c r="AA2659" s="105"/>
      <c r="AB2659" s="107"/>
      <c r="AC2659" s="106"/>
      <c r="AD2659" s="106"/>
      <c r="AE2659" s="54"/>
      <c r="AF2659" s="104"/>
      <c r="AG2659" s="94"/>
      <c r="AH2659" s="94"/>
      <c r="AI2659"/>
      <c r="AJ2659"/>
      <c r="AM2659" s="13"/>
    </row>
    <row r="2660" spans="1:39" s="8" customFormat="1" ht="24.95" customHeight="1" x14ac:dyDescent="0.25">
      <c r="A2660" s="66" t="str">
        <f t="shared" si="41"/>
        <v/>
      </c>
      <c r="B2660" s="62"/>
      <c r="C2660" s="64" t="str">
        <f>IF(B2660="","",VLOOKUP(B2660,'Base productos'!A$2:H$11812,2,FALSE))</f>
        <v/>
      </c>
      <c r="D2660" s="67" t="str">
        <f>IF(B2660="","",VLOOKUP(B2660,'Base productos'!A$2:H$11812,3,FALSE))</f>
        <v/>
      </c>
      <c r="E2660" s="63" t="str">
        <f>IF(B2660="","",VLOOKUP(B2660,'Base productos'!A$2:H$11812,4,FALSE))</f>
        <v/>
      </c>
      <c r="F2660" s="63" t="str">
        <f>IF(B2660="","",VLOOKUP(B2660,'Base productos'!A$2:H$11812,5,FALSE))</f>
        <v/>
      </c>
      <c r="G2660" s="67" t="str">
        <f>IF(B2660="","",VLOOKUP(B2660,'Base productos'!A$2:H$11812,6,FALSE))</f>
        <v/>
      </c>
      <c r="H2660" s="67" t="str">
        <f>IF(B2660="","",VLOOKUP(B2660,'Base productos'!A$2:H$11812,7,FALSE))</f>
        <v/>
      </c>
      <c r="I2660" s="67" t="str">
        <f>IF(B2660="","",VLOOKUP(B2660,'Base productos'!A$2:H$11812,8,FALSE))</f>
        <v/>
      </c>
      <c r="J2660" s="47"/>
      <c r="K2660" s="48"/>
      <c r="L2660" s="69"/>
      <c r="M2660" s="69"/>
      <c r="N2660" s="69"/>
      <c r="O2660" s="69"/>
      <c r="P2660" s="69"/>
      <c r="Q2660" s="69"/>
      <c r="R2660" s="69"/>
      <c r="S2660" s="69"/>
      <c r="T2660" s="69"/>
      <c r="U2660" s="69"/>
      <c r="V2660" s="69"/>
      <c r="W2660" s="69"/>
      <c r="X2660" s="70"/>
      <c r="Y2660" s="69"/>
      <c r="Z2660" s="70"/>
      <c r="AA2660" s="105"/>
      <c r="AB2660" s="107"/>
      <c r="AC2660" s="106"/>
      <c r="AD2660" s="106"/>
      <c r="AE2660" s="54"/>
      <c r="AF2660" s="104"/>
      <c r="AG2660" s="94"/>
      <c r="AH2660" s="94"/>
      <c r="AI2660"/>
      <c r="AJ2660"/>
      <c r="AM2660" s="13"/>
    </row>
    <row r="2661" spans="1:39" s="8" customFormat="1" ht="24.95" customHeight="1" x14ac:dyDescent="0.25">
      <c r="A2661" s="66" t="str">
        <f t="shared" si="41"/>
        <v/>
      </c>
      <c r="B2661" s="62"/>
      <c r="C2661" s="64" t="str">
        <f>IF(B2661="","",VLOOKUP(B2661,'Base productos'!A$2:H$11812,2,FALSE))</f>
        <v/>
      </c>
      <c r="D2661" s="67" t="str">
        <f>IF(B2661="","",VLOOKUP(B2661,'Base productos'!A$2:H$11812,3,FALSE))</f>
        <v/>
      </c>
      <c r="E2661" s="63" t="str">
        <f>IF(B2661="","",VLOOKUP(B2661,'Base productos'!A$2:H$11812,4,FALSE))</f>
        <v/>
      </c>
      <c r="F2661" s="63" t="str">
        <f>IF(B2661="","",VLOOKUP(B2661,'Base productos'!A$2:H$11812,5,FALSE))</f>
        <v/>
      </c>
      <c r="G2661" s="67" t="str">
        <f>IF(B2661="","",VLOOKUP(B2661,'Base productos'!A$2:H$11812,6,FALSE))</f>
        <v/>
      </c>
      <c r="H2661" s="67" t="str">
        <f>IF(B2661="","",VLOOKUP(B2661,'Base productos'!A$2:H$11812,7,FALSE))</f>
        <v/>
      </c>
      <c r="I2661" s="67" t="str">
        <f>IF(B2661="","",VLOOKUP(B2661,'Base productos'!A$2:H$11812,8,FALSE))</f>
        <v/>
      </c>
      <c r="J2661" s="47"/>
      <c r="K2661" s="48"/>
      <c r="L2661" s="69"/>
      <c r="M2661" s="69"/>
      <c r="N2661" s="69"/>
      <c r="O2661" s="69"/>
      <c r="P2661" s="69"/>
      <c r="Q2661" s="69"/>
      <c r="R2661" s="69"/>
      <c r="S2661" s="69"/>
      <c r="T2661" s="69"/>
      <c r="U2661" s="69"/>
      <c r="V2661" s="69"/>
      <c r="W2661" s="69"/>
      <c r="X2661" s="70"/>
      <c r="Y2661" s="69"/>
      <c r="Z2661" s="70"/>
      <c r="AA2661" s="105"/>
      <c r="AB2661" s="107"/>
      <c r="AC2661" s="106"/>
      <c r="AD2661" s="106"/>
      <c r="AE2661" s="54"/>
      <c r="AF2661" s="104"/>
      <c r="AG2661" s="94"/>
      <c r="AH2661" s="94"/>
      <c r="AI2661"/>
      <c r="AJ2661"/>
      <c r="AM2661" s="13"/>
    </row>
    <row r="2662" spans="1:39" s="8" customFormat="1" ht="24.95" customHeight="1" x14ac:dyDescent="0.25">
      <c r="A2662" s="66" t="str">
        <f t="shared" si="41"/>
        <v/>
      </c>
      <c r="B2662" s="62"/>
      <c r="C2662" s="64" t="str">
        <f>IF(B2662="","",VLOOKUP(B2662,'Base productos'!A$2:H$11812,2,FALSE))</f>
        <v/>
      </c>
      <c r="D2662" s="67" t="str">
        <f>IF(B2662="","",VLOOKUP(B2662,'Base productos'!A$2:H$11812,3,FALSE))</f>
        <v/>
      </c>
      <c r="E2662" s="63" t="str">
        <f>IF(B2662="","",VLOOKUP(B2662,'Base productos'!A$2:H$11812,4,FALSE))</f>
        <v/>
      </c>
      <c r="F2662" s="63" t="str">
        <f>IF(B2662="","",VLOOKUP(B2662,'Base productos'!A$2:H$11812,5,FALSE))</f>
        <v/>
      </c>
      <c r="G2662" s="67" t="str">
        <f>IF(B2662="","",VLOOKUP(B2662,'Base productos'!A$2:H$11812,6,FALSE))</f>
        <v/>
      </c>
      <c r="H2662" s="67" t="str">
        <f>IF(B2662="","",VLOOKUP(B2662,'Base productos'!A$2:H$11812,7,FALSE))</f>
        <v/>
      </c>
      <c r="I2662" s="67" t="str">
        <f>IF(B2662="","",VLOOKUP(B2662,'Base productos'!A$2:H$11812,8,FALSE))</f>
        <v/>
      </c>
      <c r="J2662" s="47"/>
      <c r="K2662" s="48"/>
      <c r="L2662" s="69"/>
      <c r="M2662" s="69"/>
      <c r="N2662" s="69"/>
      <c r="O2662" s="69"/>
      <c r="P2662" s="69"/>
      <c r="Q2662" s="69"/>
      <c r="R2662" s="69"/>
      <c r="S2662" s="69"/>
      <c r="T2662" s="69"/>
      <c r="U2662" s="69"/>
      <c r="V2662" s="69"/>
      <c r="W2662" s="69"/>
      <c r="X2662" s="70"/>
      <c r="Y2662" s="69"/>
      <c r="Z2662" s="70"/>
      <c r="AA2662" s="105"/>
      <c r="AB2662" s="107"/>
      <c r="AC2662" s="106"/>
      <c r="AD2662" s="106"/>
      <c r="AE2662" s="54"/>
      <c r="AF2662" s="104"/>
      <c r="AG2662" s="94"/>
      <c r="AH2662" s="94"/>
      <c r="AI2662"/>
      <c r="AJ2662"/>
      <c r="AM2662" s="13"/>
    </row>
    <row r="2663" spans="1:39" s="8" customFormat="1" ht="24.95" customHeight="1" x14ac:dyDescent="0.25">
      <c r="A2663" s="66" t="str">
        <f t="shared" si="41"/>
        <v/>
      </c>
      <c r="B2663" s="62"/>
      <c r="C2663" s="64" t="str">
        <f>IF(B2663="","",VLOOKUP(B2663,'Base productos'!A$2:H$11812,2,FALSE))</f>
        <v/>
      </c>
      <c r="D2663" s="67" t="str">
        <f>IF(B2663="","",VLOOKUP(B2663,'Base productos'!A$2:H$11812,3,FALSE))</f>
        <v/>
      </c>
      <c r="E2663" s="63" t="str">
        <f>IF(B2663="","",VLOOKUP(B2663,'Base productos'!A$2:H$11812,4,FALSE))</f>
        <v/>
      </c>
      <c r="F2663" s="63" t="str">
        <f>IF(B2663="","",VLOOKUP(B2663,'Base productos'!A$2:H$11812,5,FALSE))</f>
        <v/>
      </c>
      <c r="G2663" s="67" t="str">
        <f>IF(B2663="","",VLOOKUP(B2663,'Base productos'!A$2:H$11812,6,FALSE))</f>
        <v/>
      </c>
      <c r="H2663" s="67" t="str">
        <f>IF(B2663="","",VLOOKUP(B2663,'Base productos'!A$2:H$11812,7,FALSE))</f>
        <v/>
      </c>
      <c r="I2663" s="67" t="str">
        <f>IF(B2663="","",VLOOKUP(B2663,'Base productos'!A$2:H$11812,8,FALSE))</f>
        <v/>
      </c>
      <c r="J2663" s="47"/>
      <c r="K2663" s="48"/>
      <c r="L2663" s="69"/>
      <c r="M2663" s="69"/>
      <c r="N2663" s="69"/>
      <c r="O2663" s="69"/>
      <c r="P2663" s="69"/>
      <c r="Q2663" s="69"/>
      <c r="R2663" s="69"/>
      <c r="S2663" s="69"/>
      <c r="T2663" s="69"/>
      <c r="U2663" s="69"/>
      <c r="V2663" s="69"/>
      <c r="W2663" s="69"/>
      <c r="X2663" s="70"/>
      <c r="Y2663" s="69"/>
      <c r="Z2663" s="70"/>
      <c r="AA2663" s="105"/>
      <c r="AB2663" s="107"/>
      <c r="AC2663" s="106"/>
      <c r="AD2663" s="106"/>
      <c r="AE2663" s="54"/>
      <c r="AF2663" s="104"/>
      <c r="AG2663" s="94"/>
      <c r="AH2663" s="94"/>
      <c r="AI2663"/>
      <c r="AJ2663"/>
      <c r="AM2663" s="13"/>
    </row>
    <row r="2664" spans="1:39" s="8" customFormat="1" ht="24.95" customHeight="1" x14ac:dyDescent="0.25">
      <c r="A2664" s="66" t="str">
        <f t="shared" si="41"/>
        <v/>
      </c>
      <c r="B2664" s="62"/>
      <c r="C2664" s="64" t="str">
        <f>IF(B2664="","",VLOOKUP(B2664,'Base productos'!A$2:H$11812,2,FALSE))</f>
        <v/>
      </c>
      <c r="D2664" s="67" t="str">
        <f>IF(B2664="","",VLOOKUP(B2664,'Base productos'!A$2:H$11812,3,FALSE))</f>
        <v/>
      </c>
      <c r="E2664" s="63" t="str">
        <f>IF(B2664="","",VLOOKUP(B2664,'Base productos'!A$2:H$11812,4,FALSE))</f>
        <v/>
      </c>
      <c r="F2664" s="63" t="str">
        <f>IF(B2664="","",VLOOKUP(B2664,'Base productos'!A$2:H$11812,5,FALSE))</f>
        <v/>
      </c>
      <c r="G2664" s="67" t="str">
        <f>IF(B2664="","",VLOOKUP(B2664,'Base productos'!A$2:H$11812,6,FALSE))</f>
        <v/>
      </c>
      <c r="H2664" s="67" t="str">
        <f>IF(B2664="","",VLOOKUP(B2664,'Base productos'!A$2:H$11812,7,FALSE))</f>
        <v/>
      </c>
      <c r="I2664" s="67" t="str">
        <f>IF(B2664="","",VLOOKUP(B2664,'Base productos'!A$2:H$11812,8,FALSE))</f>
        <v/>
      </c>
      <c r="J2664" s="47"/>
      <c r="K2664" s="48"/>
      <c r="L2664" s="69"/>
      <c r="M2664" s="69"/>
      <c r="N2664" s="69"/>
      <c r="O2664" s="69"/>
      <c r="P2664" s="69"/>
      <c r="Q2664" s="69"/>
      <c r="R2664" s="69"/>
      <c r="S2664" s="69"/>
      <c r="T2664" s="69"/>
      <c r="U2664" s="69"/>
      <c r="V2664" s="69"/>
      <c r="W2664" s="69"/>
      <c r="X2664" s="70"/>
      <c r="Y2664" s="69"/>
      <c r="Z2664" s="70"/>
      <c r="AA2664" s="105"/>
      <c r="AB2664" s="107"/>
      <c r="AC2664" s="106"/>
      <c r="AD2664" s="106"/>
      <c r="AE2664" s="54"/>
      <c r="AF2664" s="104"/>
      <c r="AG2664" s="94"/>
      <c r="AH2664" s="94"/>
      <c r="AI2664"/>
      <c r="AJ2664"/>
      <c r="AM2664" s="13"/>
    </row>
    <row r="2665" spans="1:39" s="8" customFormat="1" ht="24.95" customHeight="1" x14ac:dyDescent="0.25">
      <c r="A2665" s="66" t="str">
        <f t="shared" si="41"/>
        <v/>
      </c>
      <c r="B2665" s="62"/>
      <c r="C2665" s="64" t="str">
        <f>IF(B2665="","",VLOOKUP(B2665,'Base productos'!A$2:H$11812,2,FALSE))</f>
        <v/>
      </c>
      <c r="D2665" s="67" t="str">
        <f>IF(B2665="","",VLOOKUP(B2665,'Base productos'!A$2:H$11812,3,FALSE))</f>
        <v/>
      </c>
      <c r="E2665" s="63" t="str">
        <f>IF(B2665="","",VLOOKUP(B2665,'Base productos'!A$2:H$11812,4,FALSE))</f>
        <v/>
      </c>
      <c r="F2665" s="63" t="str">
        <f>IF(B2665="","",VLOOKUP(B2665,'Base productos'!A$2:H$11812,5,FALSE))</f>
        <v/>
      </c>
      <c r="G2665" s="67" t="str">
        <f>IF(B2665="","",VLOOKUP(B2665,'Base productos'!A$2:H$11812,6,FALSE))</f>
        <v/>
      </c>
      <c r="H2665" s="67" t="str">
        <f>IF(B2665="","",VLOOKUP(B2665,'Base productos'!A$2:H$11812,7,FALSE))</f>
        <v/>
      </c>
      <c r="I2665" s="67" t="str">
        <f>IF(B2665="","",VLOOKUP(B2665,'Base productos'!A$2:H$11812,8,FALSE))</f>
        <v/>
      </c>
      <c r="J2665" s="47"/>
      <c r="K2665" s="48"/>
      <c r="L2665" s="69"/>
      <c r="M2665" s="69"/>
      <c r="N2665" s="69"/>
      <c r="O2665" s="69"/>
      <c r="P2665" s="69"/>
      <c r="Q2665" s="69"/>
      <c r="R2665" s="69"/>
      <c r="S2665" s="69"/>
      <c r="T2665" s="69"/>
      <c r="U2665" s="69"/>
      <c r="V2665" s="69"/>
      <c r="W2665" s="69"/>
      <c r="X2665" s="70"/>
      <c r="Y2665" s="69"/>
      <c r="Z2665" s="70"/>
      <c r="AA2665" s="105"/>
      <c r="AB2665" s="107"/>
      <c r="AC2665" s="106"/>
      <c r="AD2665" s="106"/>
      <c r="AE2665" s="54"/>
      <c r="AF2665" s="104"/>
      <c r="AG2665" s="94"/>
      <c r="AH2665" s="94"/>
      <c r="AI2665"/>
      <c r="AJ2665"/>
      <c r="AM2665" s="13"/>
    </row>
    <row r="2666" spans="1:39" s="8" customFormat="1" ht="24.95" customHeight="1" x14ac:dyDescent="0.25">
      <c r="A2666" s="66" t="str">
        <f t="shared" si="41"/>
        <v/>
      </c>
      <c r="B2666" s="62"/>
      <c r="C2666" s="64" t="str">
        <f>IF(B2666="","",VLOOKUP(B2666,'Base productos'!A$2:H$11812,2,FALSE))</f>
        <v/>
      </c>
      <c r="D2666" s="67" t="str">
        <f>IF(B2666="","",VLOOKUP(B2666,'Base productos'!A$2:H$11812,3,FALSE))</f>
        <v/>
      </c>
      <c r="E2666" s="63" t="str">
        <f>IF(B2666="","",VLOOKUP(B2666,'Base productos'!A$2:H$11812,4,FALSE))</f>
        <v/>
      </c>
      <c r="F2666" s="63" t="str">
        <f>IF(B2666="","",VLOOKUP(B2666,'Base productos'!A$2:H$11812,5,FALSE))</f>
        <v/>
      </c>
      <c r="G2666" s="67" t="str">
        <f>IF(B2666="","",VLOOKUP(B2666,'Base productos'!A$2:H$11812,6,FALSE))</f>
        <v/>
      </c>
      <c r="H2666" s="67" t="str">
        <f>IF(B2666="","",VLOOKUP(B2666,'Base productos'!A$2:H$11812,7,FALSE))</f>
        <v/>
      </c>
      <c r="I2666" s="67" t="str">
        <f>IF(B2666="","",VLOOKUP(B2666,'Base productos'!A$2:H$11812,8,FALSE))</f>
        <v/>
      </c>
      <c r="J2666" s="47"/>
      <c r="K2666" s="48"/>
      <c r="L2666" s="69"/>
      <c r="M2666" s="69"/>
      <c r="N2666" s="69"/>
      <c r="O2666" s="69"/>
      <c r="P2666" s="69"/>
      <c r="Q2666" s="69"/>
      <c r="R2666" s="69"/>
      <c r="S2666" s="69"/>
      <c r="T2666" s="69"/>
      <c r="U2666" s="69"/>
      <c r="V2666" s="69"/>
      <c r="W2666" s="69"/>
      <c r="X2666" s="70"/>
      <c r="Y2666" s="69"/>
      <c r="Z2666" s="70"/>
      <c r="AA2666" s="105"/>
      <c r="AB2666" s="107"/>
      <c r="AC2666" s="106"/>
      <c r="AD2666" s="106"/>
      <c r="AE2666" s="54"/>
      <c r="AF2666" s="104"/>
      <c r="AG2666" s="94"/>
      <c r="AH2666" s="94"/>
      <c r="AI2666"/>
      <c r="AJ2666"/>
      <c r="AM2666" s="13"/>
    </row>
    <row r="2667" spans="1:39" s="8" customFormat="1" ht="24.95" customHeight="1" x14ac:dyDescent="0.25">
      <c r="A2667" s="66" t="str">
        <f t="shared" si="41"/>
        <v/>
      </c>
      <c r="B2667" s="62"/>
      <c r="C2667" s="64" t="str">
        <f>IF(B2667="","",VLOOKUP(B2667,'Base productos'!A$2:H$11812,2,FALSE))</f>
        <v/>
      </c>
      <c r="D2667" s="67" t="str">
        <f>IF(B2667="","",VLOOKUP(B2667,'Base productos'!A$2:H$11812,3,FALSE))</f>
        <v/>
      </c>
      <c r="E2667" s="63" t="str">
        <f>IF(B2667="","",VLOOKUP(B2667,'Base productos'!A$2:H$11812,4,FALSE))</f>
        <v/>
      </c>
      <c r="F2667" s="63" t="str">
        <f>IF(B2667="","",VLOOKUP(B2667,'Base productos'!A$2:H$11812,5,FALSE))</f>
        <v/>
      </c>
      <c r="G2667" s="67" t="str">
        <f>IF(B2667="","",VLOOKUP(B2667,'Base productos'!A$2:H$11812,6,FALSE))</f>
        <v/>
      </c>
      <c r="H2667" s="67" t="str">
        <f>IF(B2667="","",VLOOKUP(B2667,'Base productos'!A$2:H$11812,7,FALSE))</f>
        <v/>
      </c>
      <c r="I2667" s="67" t="str">
        <f>IF(B2667="","",VLOOKUP(B2667,'Base productos'!A$2:H$11812,8,FALSE))</f>
        <v/>
      </c>
      <c r="J2667" s="47"/>
      <c r="K2667" s="48"/>
      <c r="L2667" s="69"/>
      <c r="M2667" s="69"/>
      <c r="N2667" s="69"/>
      <c r="O2667" s="69"/>
      <c r="P2667" s="69"/>
      <c r="Q2667" s="69"/>
      <c r="R2667" s="69"/>
      <c r="S2667" s="69"/>
      <c r="T2667" s="69"/>
      <c r="U2667" s="69"/>
      <c r="V2667" s="69"/>
      <c r="W2667" s="69"/>
      <c r="X2667" s="70"/>
      <c r="Y2667" s="69"/>
      <c r="Z2667" s="70"/>
      <c r="AA2667" s="105"/>
      <c r="AB2667" s="107"/>
      <c r="AC2667" s="106"/>
      <c r="AD2667" s="106"/>
      <c r="AE2667" s="54"/>
      <c r="AF2667" s="104"/>
      <c r="AG2667" s="94"/>
      <c r="AH2667" s="94"/>
      <c r="AI2667"/>
      <c r="AJ2667"/>
      <c r="AM2667" s="13"/>
    </row>
    <row r="2668" spans="1:39" s="8" customFormat="1" ht="24.95" customHeight="1" x14ac:dyDescent="0.25">
      <c r="A2668" s="66" t="str">
        <f t="shared" si="41"/>
        <v/>
      </c>
      <c r="B2668" s="62"/>
      <c r="C2668" s="64" t="str">
        <f>IF(B2668="","",VLOOKUP(B2668,'Base productos'!A$2:H$11812,2,FALSE))</f>
        <v/>
      </c>
      <c r="D2668" s="67" t="str">
        <f>IF(B2668="","",VLOOKUP(B2668,'Base productos'!A$2:H$11812,3,FALSE))</f>
        <v/>
      </c>
      <c r="E2668" s="63" t="str">
        <f>IF(B2668="","",VLOOKUP(B2668,'Base productos'!A$2:H$11812,4,FALSE))</f>
        <v/>
      </c>
      <c r="F2668" s="63" t="str">
        <f>IF(B2668="","",VLOOKUP(B2668,'Base productos'!A$2:H$11812,5,FALSE))</f>
        <v/>
      </c>
      <c r="G2668" s="67" t="str">
        <f>IF(B2668="","",VLOOKUP(B2668,'Base productos'!A$2:H$11812,6,FALSE))</f>
        <v/>
      </c>
      <c r="H2668" s="67" t="str">
        <f>IF(B2668="","",VLOOKUP(B2668,'Base productos'!A$2:H$11812,7,FALSE))</f>
        <v/>
      </c>
      <c r="I2668" s="67" t="str">
        <f>IF(B2668="","",VLOOKUP(B2668,'Base productos'!A$2:H$11812,8,FALSE))</f>
        <v/>
      </c>
      <c r="J2668" s="47"/>
      <c r="K2668" s="48"/>
      <c r="L2668" s="69"/>
      <c r="M2668" s="69"/>
      <c r="N2668" s="69"/>
      <c r="O2668" s="69"/>
      <c r="P2668" s="69"/>
      <c r="Q2668" s="69"/>
      <c r="R2668" s="69"/>
      <c r="S2668" s="69"/>
      <c r="T2668" s="69"/>
      <c r="U2668" s="69"/>
      <c r="V2668" s="69"/>
      <c r="W2668" s="69"/>
      <c r="X2668" s="70"/>
      <c r="Y2668" s="69"/>
      <c r="Z2668" s="70"/>
      <c r="AA2668" s="105"/>
      <c r="AB2668" s="107"/>
      <c r="AC2668" s="106"/>
      <c r="AD2668" s="106"/>
      <c r="AE2668" s="54"/>
      <c r="AF2668" s="104"/>
      <c r="AG2668" s="94"/>
      <c r="AH2668" s="94"/>
      <c r="AI2668"/>
      <c r="AJ2668"/>
      <c r="AM2668" s="13"/>
    </row>
    <row r="2669" spans="1:39" s="8" customFormat="1" ht="24.95" customHeight="1" x14ac:dyDescent="0.25">
      <c r="A2669" s="66" t="str">
        <f t="shared" si="41"/>
        <v/>
      </c>
      <c r="B2669" s="62"/>
      <c r="C2669" s="64" t="str">
        <f>IF(B2669="","",VLOOKUP(B2669,'Base productos'!A$2:H$11812,2,FALSE))</f>
        <v/>
      </c>
      <c r="D2669" s="67" t="str">
        <f>IF(B2669="","",VLOOKUP(B2669,'Base productos'!A$2:H$11812,3,FALSE))</f>
        <v/>
      </c>
      <c r="E2669" s="63" t="str">
        <f>IF(B2669="","",VLOOKUP(B2669,'Base productos'!A$2:H$11812,4,FALSE))</f>
        <v/>
      </c>
      <c r="F2669" s="63" t="str">
        <f>IF(B2669="","",VLOOKUP(B2669,'Base productos'!A$2:H$11812,5,FALSE))</f>
        <v/>
      </c>
      <c r="G2669" s="67" t="str">
        <f>IF(B2669="","",VLOOKUP(B2669,'Base productos'!A$2:H$11812,6,FALSE))</f>
        <v/>
      </c>
      <c r="H2669" s="67" t="str">
        <f>IF(B2669="","",VLOOKUP(B2669,'Base productos'!A$2:H$11812,7,FALSE))</f>
        <v/>
      </c>
      <c r="I2669" s="67" t="str">
        <f>IF(B2669="","",VLOOKUP(B2669,'Base productos'!A$2:H$11812,8,FALSE))</f>
        <v/>
      </c>
      <c r="J2669" s="47"/>
      <c r="K2669" s="48"/>
      <c r="L2669" s="69"/>
      <c r="M2669" s="69"/>
      <c r="N2669" s="69"/>
      <c r="O2669" s="69"/>
      <c r="P2669" s="69"/>
      <c r="Q2669" s="69"/>
      <c r="R2669" s="69"/>
      <c r="S2669" s="69"/>
      <c r="T2669" s="69"/>
      <c r="U2669" s="69"/>
      <c r="V2669" s="69"/>
      <c r="W2669" s="69"/>
      <c r="X2669" s="70"/>
      <c r="Y2669" s="69"/>
      <c r="Z2669" s="70"/>
      <c r="AA2669" s="105"/>
      <c r="AB2669" s="107"/>
      <c r="AC2669" s="106"/>
      <c r="AD2669" s="106"/>
      <c r="AE2669" s="54"/>
      <c r="AF2669" s="104"/>
      <c r="AG2669" s="94"/>
      <c r="AH2669" s="94"/>
      <c r="AI2669"/>
      <c r="AJ2669"/>
      <c r="AM2669" s="13"/>
    </row>
    <row r="2670" spans="1:39" s="8" customFormat="1" ht="24.95" customHeight="1" x14ac:dyDescent="0.25">
      <c r="A2670" s="66" t="str">
        <f t="shared" si="41"/>
        <v/>
      </c>
      <c r="B2670" s="62"/>
      <c r="C2670" s="64" t="str">
        <f>IF(B2670="","",VLOOKUP(B2670,'Base productos'!A$2:H$11812,2,FALSE))</f>
        <v/>
      </c>
      <c r="D2670" s="67" t="str">
        <f>IF(B2670="","",VLOOKUP(B2670,'Base productos'!A$2:H$11812,3,FALSE))</f>
        <v/>
      </c>
      <c r="E2670" s="63" t="str">
        <f>IF(B2670="","",VLOOKUP(B2670,'Base productos'!A$2:H$11812,4,FALSE))</f>
        <v/>
      </c>
      <c r="F2670" s="63" t="str">
        <f>IF(B2670="","",VLOOKUP(B2670,'Base productos'!A$2:H$11812,5,FALSE))</f>
        <v/>
      </c>
      <c r="G2670" s="67" t="str">
        <f>IF(B2670="","",VLOOKUP(B2670,'Base productos'!A$2:H$11812,6,FALSE))</f>
        <v/>
      </c>
      <c r="H2670" s="67" t="str">
        <f>IF(B2670="","",VLOOKUP(B2670,'Base productos'!A$2:H$11812,7,FALSE))</f>
        <v/>
      </c>
      <c r="I2670" s="67" t="str">
        <f>IF(B2670="","",VLOOKUP(B2670,'Base productos'!A$2:H$11812,8,FALSE))</f>
        <v/>
      </c>
      <c r="J2670" s="47"/>
      <c r="K2670" s="48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  <c r="W2670" s="69"/>
      <c r="X2670" s="70"/>
      <c r="Y2670" s="69"/>
      <c r="Z2670" s="70"/>
      <c r="AA2670" s="105"/>
      <c r="AB2670" s="107"/>
      <c r="AC2670" s="106"/>
      <c r="AD2670" s="106"/>
      <c r="AE2670" s="54"/>
      <c r="AF2670" s="104"/>
      <c r="AG2670" s="94"/>
      <c r="AH2670" s="94"/>
      <c r="AI2670"/>
      <c r="AJ2670"/>
      <c r="AM2670" s="13"/>
    </row>
    <row r="2671" spans="1:39" s="8" customFormat="1" ht="24.95" customHeight="1" x14ac:dyDescent="0.25">
      <c r="A2671" s="66" t="str">
        <f t="shared" si="41"/>
        <v/>
      </c>
      <c r="B2671" s="62"/>
      <c r="C2671" s="64" t="str">
        <f>IF(B2671="","",VLOOKUP(B2671,'Base productos'!A$2:H$11812,2,FALSE))</f>
        <v/>
      </c>
      <c r="D2671" s="67" t="str">
        <f>IF(B2671="","",VLOOKUP(B2671,'Base productos'!A$2:H$11812,3,FALSE))</f>
        <v/>
      </c>
      <c r="E2671" s="63" t="str">
        <f>IF(B2671="","",VLOOKUP(B2671,'Base productos'!A$2:H$11812,4,FALSE))</f>
        <v/>
      </c>
      <c r="F2671" s="63" t="str">
        <f>IF(B2671="","",VLOOKUP(B2671,'Base productos'!A$2:H$11812,5,FALSE))</f>
        <v/>
      </c>
      <c r="G2671" s="67" t="str">
        <f>IF(B2671="","",VLOOKUP(B2671,'Base productos'!A$2:H$11812,6,FALSE))</f>
        <v/>
      </c>
      <c r="H2671" s="67" t="str">
        <f>IF(B2671="","",VLOOKUP(B2671,'Base productos'!A$2:H$11812,7,FALSE))</f>
        <v/>
      </c>
      <c r="I2671" s="67" t="str">
        <f>IF(B2671="","",VLOOKUP(B2671,'Base productos'!A$2:H$11812,8,FALSE))</f>
        <v/>
      </c>
      <c r="J2671" s="47"/>
      <c r="K2671" s="48"/>
      <c r="L2671" s="69"/>
      <c r="M2671" s="69"/>
      <c r="N2671" s="69"/>
      <c r="O2671" s="69"/>
      <c r="P2671" s="69"/>
      <c r="Q2671" s="69"/>
      <c r="R2671" s="69"/>
      <c r="S2671" s="69"/>
      <c r="T2671" s="69"/>
      <c r="U2671" s="69"/>
      <c r="V2671" s="69"/>
      <c r="W2671" s="69"/>
      <c r="X2671" s="70"/>
      <c r="Y2671" s="69"/>
      <c r="Z2671" s="70"/>
      <c r="AA2671" s="105"/>
      <c r="AB2671" s="107"/>
      <c r="AC2671" s="106"/>
      <c r="AD2671" s="106"/>
      <c r="AE2671" s="54"/>
      <c r="AF2671" s="104"/>
      <c r="AG2671" s="94"/>
      <c r="AH2671" s="94"/>
      <c r="AI2671"/>
      <c r="AJ2671"/>
      <c r="AM2671" s="13"/>
    </row>
    <row r="2672" spans="1:39" s="8" customFormat="1" ht="24.95" customHeight="1" x14ac:dyDescent="0.25">
      <c r="A2672" s="66" t="str">
        <f t="shared" si="41"/>
        <v/>
      </c>
      <c r="B2672" s="62"/>
      <c r="C2672" s="64" t="str">
        <f>IF(B2672="","",VLOOKUP(B2672,'Base productos'!A$2:H$11812,2,FALSE))</f>
        <v/>
      </c>
      <c r="D2672" s="67" t="str">
        <f>IF(B2672="","",VLOOKUP(B2672,'Base productos'!A$2:H$11812,3,FALSE))</f>
        <v/>
      </c>
      <c r="E2672" s="63" t="str">
        <f>IF(B2672="","",VLOOKUP(B2672,'Base productos'!A$2:H$11812,4,FALSE))</f>
        <v/>
      </c>
      <c r="F2672" s="63" t="str">
        <f>IF(B2672="","",VLOOKUP(B2672,'Base productos'!A$2:H$11812,5,FALSE))</f>
        <v/>
      </c>
      <c r="G2672" s="67" t="str">
        <f>IF(B2672="","",VLOOKUP(B2672,'Base productos'!A$2:H$11812,6,FALSE))</f>
        <v/>
      </c>
      <c r="H2672" s="67" t="str">
        <f>IF(B2672="","",VLOOKUP(B2672,'Base productos'!A$2:H$11812,7,FALSE))</f>
        <v/>
      </c>
      <c r="I2672" s="67" t="str">
        <f>IF(B2672="","",VLOOKUP(B2672,'Base productos'!A$2:H$11812,8,FALSE))</f>
        <v/>
      </c>
      <c r="J2672" s="47"/>
      <c r="K2672" s="48"/>
      <c r="L2672" s="69"/>
      <c r="M2672" s="69"/>
      <c r="N2672" s="69"/>
      <c r="O2672" s="69"/>
      <c r="P2672" s="69"/>
      <c r="Q2672" s="69"/>
      <c r="R2672" s="69"/>
      <c r="S2672" s="69"/>
      <c r="T2672" s="69"/>
      <c r="U2672" s="69"/>
      <c r="V2672" s="69"/>
      <c r="W2672" s="69"/>
      <c r="X2672" s="70"/>
      <c r="Y2672" s="69"/>
      <c r="Z2672" s="70"/>
      <c r="AA2672" s="105"/>
      <c r="AB2672" s="107"/>
      <c r="AC2672" s="106"/>
      <c r="AD2672" s="106"/>
      <c r="AE2672" s="54"/>
      <c r="AF2672" s="104"/>
      <c r="AG2672" s="94"/>
      <c r="AH2672" s="94"/>
      <c r="AI2672"/>
      <c r="AJ2672"/>
      <c r="AM2672" s="13"/>
    </row>
    <row r="2673" spans="1:39" s="8" customFormat="1" ht="24.95" customHeight="1" x14ac:dyDescent="0.25">
      <c r="A2673" s="66" t="str">
        <f t="shared" si="41"/>
        <v/>
      </c>
      <c r="B2673" s="62"/>
      <c r="C2673" s="64" t="str">
        <f>IF(B2673="","",VLOOKUP(B2673,'Base productos'!A$2:H$11812,2,FALSE))</f>
        <v/>
      </c>
      <c r="D2673" s="67" t="str">
        <f>IF(B2673="","",VLOOKUP(B2673,'Base productos'!A$2:H$11812,3,FALSE))</f>
        <v/>
      </c>
      <c r="E2673" s="63" t="str">
        <f>IF(B2673="","",VLOOKUP(B2673,'Base productos'!A$2:H$11812,4,FALSE))</f>
        <v/>
      </c>
      <c r="F2673" s="63" t="str">
        <f>IF(B2673="","",VLOOKUP(B2673,'Base productos'!A$2:H$11812,5,FALSE))</f>
        <v/>
      </c>
      <c r="G2673" s="67" t="str">
        <f>IF(B2673="","",VLOOKUP(B2673,'Base productos'!A$2:H$11812,6,FALSE))</f>
        <v/>
      </c>
      <c r="H2673" s="67" t="str">
        <f>IF(B2673="","",VLOOKUP(B2673,'Base productos'!A$2:H$11812,7,FALSE))</f>
        <v/>
      </c>
      <c r="I2673" s="67" t="str">
        <f>IF(B2673="","",VLOOKUP(B2673,'Base productos'!A$2:H$11812,8,FALSE))</f>
        <v/>
      </c>
      <c r="J2673" s="47"/>
      <c r="K2673" s="48"/>
      <c r="L2673" s="69"/>
      <c r="M2673" s="69"/>
      <c r="N2673" s="69"/>
      <c r="O2673" s="69"/>
      <c r="P2673" s="69"/>
      <c r="Q2673" s="69"/>
      <c r="R2673" s="69"/>
      <c r="S2673" s="69"/>
      <c r="T2673" s="69"/>
      <c r="U2673" s="69"/>
      <c r="V2673" s="69"/>
      <c r="W2673" s="69"/>
      <c r="X2673" s="70"/>
      <c r="Y2673" s="69"/>
      <c r="Z2673" s="70"/>
      <c r="AA2673" s="105"/>
      <c r="AB2673" s="107"/>
      <c r="AC2673" s="106"/>
      <c r="AD2673" s="106"/>
      <c r="AE2673" s="54"/>
      <c r="AF2673" s="104"/>
      <c r="AG2673" s="94"/>
      <c r="AH2673" s="94"/>
      <c r="AI2673"/>
      <c r="AJ2673"/>
      <c r="AM2673" s="13"/>
    </row>
    <row r="2674" spans="1:39" s="8" customFormat="1" ht="24.95" customHeight="1" x14ac:dyDescent="0.25">
      <c r="A2674" s="66" t="str">
        <f t="shared" si="41"/>
        <v/>
      </c>
      <c r="B2674" s="62"/>
      <c r="C2674" s="64" t="str">
        <f>IF(B2674="","",VLOOKUP(B2674,'Base productos'!A$2:H$11812,2,FALSE))</f>
        <v/>
      </c>
      <c r="D2674" s="67" t="str">
        <f>IF(B2674="","",VLOOKUP(B2674,'Base productos'!A$2:H$11812,3,FALSE))</f>
        <v/>
      </c>
      <c r="E2674" s="63" t="str">
        <f>IF(B2674="","",VLOOKUP(B2674,'Base productos'!A$2:H$11812,4,FALSE))</f>
        <v/>
      </c>
      <c r="F2674" s="63" t="str">
        <f>IF(B2674="","",VLOOKUP(B2674,'Base productos'!A$2:H$11812,5,FALSE))</f>
        <v/>
      </c>
      <c r="G2674" s="67" t="str">
        <f>IF(B2674="","",VLOOKUP(B2674,'Base productos'!A$2:H$11812,6,FALSE))</f>
        <v/>
      </c>
      <c r="H2674" s="67" t="str">
        <f>IF(B2674="","",VLOOKUP(B2674,'Base productos'!A$2:H$11812,7,FALSE))</f>
        <v/>
      </c>
      <c r="I2674" s="67" t="str">
        <f>IF(B2674="","",VLOOKUP(B2674,'Base productos'!A$2:H$11812,8,FALSE))</f>
        <v/>
      </c>
      <c r="J2674" s="47"/>
      <c r="K2674" s="48"/>
      <c r="L2674" s="69"/>
      <c r="M2674" s="69"/>
      <c r="N2674" s="69"/>
      <c r="O2674" s="69"/>
      <c r="P2674" s="69"/>
      <c r="Q2674" s="69"/>
      <c r="R2674" s="69"/>
      <c r="S2674" s="69"/>
      <c r="T2674" s="69"/>
      <c r="U2674" s="69"/>
      <c r="V2674" s="69"/>
      <c r="W2674" s="69"/>
      <c r="X2674" s="70"/>
      <c r="Y2674" s="69"/>
      <c r="Z2674" s="70"/>
      <c r="AA2674" s="105"/>
      <c r="AB2674" s="107"/>
      <c r="AC2674" s="106"/>
      <c r="AD2674" s="106"/>
      <c r="AE2674" s="54"/>
      <c r="AF2674" s="104"/>
      <c r="AG2674" s="94"/>
      <c r="AH2674" s="94"/>
      <c r="AI2674"/>
      <c r="AJ2674"/>
      <c r="AM2674" s="13"/>
    </row>
    <row r="2675" spans="1:39" s="8" customFormat="1" ht="24.95" customHeight="1" x14ac:dyDescent="0.25">
      <c r="A2675" s="66" t="str">
        <f t="shared" si="41"/>
        <v/>
      </c>
      <c r="B2675" s="62"/>
      <c r="C2675" s="64" t="str">
        <f>IF(B2675="","",VLOOKUP(B2675,'Base productos'!A$2:H$11812,2,FALSE))</f>
        <v/>
      </c>
      <c r="D2675" s="67" t="str">
        <f>IF(B2675="","",VLOOKUP(B2675,'Base productos'!A$2:H$11812,3,FALSE))</f>
        <v/>
      </c>
      <c r="E2675" s="63" t="str">
        <f>IF(B2675="","",VLOOKUP(B2675,'Base productos'!A$2:H$11812,4,FALSE))</f>
        <v/>
      </c>
      <c r="F2675" s="63" t="str">
        <f>IF(B2675="","",VLOOKUP(B2675,'Base productos'!A$2:H$11812,5,FALSE))</f>
        <v/>
      </c>
      <c r="G2675" s="67" t="str">
        <f>IF(B2675="","",VLOOKUP(B2675,'Base productos'!A$2:H$11812,6,FALSE))</f>
        <v/>
      </c>
      <c r="H2675" s="67" t="str">
        <f>IF(B2675="","",VLOOKUP(B2675,'Base productos'!A$2:H$11812,7,FALSE))</f>
        <v/>
      </c>
      <c r="I2675" s="67" t="str">
        <f>IF(B2675="","",VLOOKUP(B2675,'Base productos'!A$2:H$11812,8,FALSE))</f>
        <v/>
      </c>
      <c r="J2675" s="47"/>
      <c r="K2675" s="48"/>
      <c r="L2675" s="69"/>
      <c r="M2675" s="69"/>
      <c r="N2675" s="69"/>
      <c r="O2675" s="69"/>
      <c r="P2675" s="69"/>
      <c r="Q2675" s="69"/>
      <c r="R2675" s="69"/>
      <c r="S2675" s="69"/>
      <c r="T2675" s="69"/>
      <c r="U2675" s="69"/>
      <c r="V2675" s="69"/>
      <c r="W2675" s="69"/>
      <c r="X2675" s="70"/>
      <c r="Y2675" s="69"/>
      <c r="Z2675" s="70"/>
      <c r="AA2675" s="105"/>
      <c r="AB2675" s="107"/>
      <c r="AC2675" s="106"/>
      <c r="AD2675" s="106"/>
      <c r="AE2675" s="54"/>
      <c r="AF2675" s="104"/>
      <c r="AG2675" s="94"/>
      <c r="AH2675" s="94"/>
      <c r="AI2675"/>
      <c r="AJ2675"/>
      <c r="AM2675" s="13"/>
    </row>
    <row r="2676" spans="1:39" s="8" customFormat="1" ht="24.95" customHeight="1" x14ac:dyDescent="0.25">
      <c r="A2676" s="66" t="str">
        <f t="shared" si="41"/>
        <v/>
      </c>
      <c r="B2676" s="62"/>
      <c r="C2676" s="64" t="str">
        <f>IF(B2676="","",VLOOKUP(B2676,'Base productos'!A$2:H$11812,2,FALSE))</f>
        <v/>
      </c>
      <c r="D2676" s="67" t="str">
        <f>IF(B2676="","",VLOOKUP(B2676,'Base productos'!A$2:H$11812,3,FALSE))</f>
        <v/>
      </c>
      <c r="E2676" s="63" t="str">
        <f>IF(B2676="","",VLOOKUP(B2676,'Base productos'!A$2:H$11812,4,FALSE))</f>
        <v/>
      </c>
      <c r="F2676" s="63" t="str">
        <f>IF(B2676="","",VLOOKUP(B2676,'Base productos'!A$2:H$11812,5,FALSE))</f>
        <v/>
      </c>
      <c r="G2676" s="67" t="str">
        <f>IF(B2676="","",VLOOKUP(B2676,'Base productos'!A$2:H$11812,6,FALSE))</f>
        <v/>
      </c>
      <c r="H2676" s="67" t="str">
        <f>IF(B2676="","",VLOOKUP(B2676,'Base productos'!A$2:H$11812,7,FALSE))</f>
        <v/>
      </c>
      <c r="I2676" s="67" t="str">
        <f>IF(B2676="","",VLOOKUP(B2676,'Base productos'!A$2:H$11812,8,FALSE))</f>
        <v/>
      </c>
      <c r="J2676" s="47"/>
      <c r="K2676" s="48"/>
      <c r="L2676" s="69"/>
      <c r="M2676" s="69"/>
      <c r="N2676" s="69"/>
      <c r="O2676" s="69"/>
      <c r="P2676" s="69"/>
      <c r="Q2676" s="69"/>
      <c r="R2676" s="69"/>
      <c r="S2676" s="69"/>
      <c r="T2676" s="69"/>
      <c r="U2676" s="69"/>
      <c r="V2676" s="69"/>
      <c r="W2676" s="69"/>
      <c r="X2676" s="70"/>
      <c r="Y2676" s="69"/>
      <c r="Z2676" s="70"/>
      <c r="AA2676" s="105"/>
      <c r="AB2676" s="107"/>
      <c r="AC2676" s="106"/>
      <c r="AD2676" s="106"/>
      <c r="AE2676" s="54"/>
      <c r="AF2676" s="104"/>
      <c r="AG2676" s="94"/>
      <c r="AH2676" s="94"/>
      <c r="AI2676"/>
      <c r="AJ2676"/>
      <c r="AM2676" s="13"/>
    </row>
    <row r="2677" spans="1:39" s="8" customFormat="1" ht="24.95" customHeight="1" x14ac:dyDescent="0.25">
      <c r="A2677" s="66" t="str">
        <f t="shared" si="41"/>
        <v/>
      </c>
      <c r="B2677" s="62"/>
      <c r="C2677" s="64" t="str">
        <f>IF(B2677="","",VLOOKUP(B2677,'Base productos'!A$2:H$11812,2,FALSE))</f>
        <v/>
      </c>
      <c r="D2677" s="67" t="str">
        <f>IF(B2677="","",VLOOKUP(B2677,'Base productos'!A$2:H$11812,3,FALSE))</f>
        <v/>
      </c>
      <c r="E2677" s="63" t="str">
        <f>IF(B2677="","",VLOOKUP(B2677,'Base productos'!A$2:H$11812,4,FALSE))</f>
        <v/>
      </c>
      <c r="F2677" s="63" t="str">
        <f>IF(B2677="","",VLOOKUP(B2677,'Base productos'!A$2:H$11812,5,FALSE))</f>
        <v/>
      </c>
      <c r="G2677" s="67" t="str">
        <f>IF(B2677="","",VLOOKUP(B2677,'Base productos'!A$2:H$11812,6,FALSE))</f>
        <v/>
      </c>
      <c r="H2677" s="67" t="str">
        <f>IF(B2677="","",VLOOKUP(B2677,'Base productos'!A$2:H$11812,7,FALSE))</f>
        <v/>
      </c>
      <c r="I2677" s="67" t="str">
        <f>IF(B2677="","",VLOOKUP(B2677,'Base productos'!A$2:H$11812,8,FALSE))</f>
        <v/>
      </c>
      <c r="J2677" s="47"/>
      <c r="K2677" s="48"/>
      <c r="L2677" s="69"/>
      <c r="M2677" s="69"/>
      <c r="N2677" s="69"/>
      <c r="O2677" s="69"/>
      <c r="P2677" s="69"/>
      <c r="Q2677" s="69"/>
      <c r="R2677" s="69"/>
      <c r="S2677" s="69"/>
      <c r="T2677" s="69"/>
      <c r="U2677" s="69"/>
      <c r="V2677" s="69"/>
      <c r="W2677" s="69"/>
      <c r="X2677" s="70"/>
      <c r="Y2677" s="69"/>
      <c r="Z2677" s="70"/>
      <c r="AA2677" s="105"/>
      <c r="AB2677" s="107"/>
      <c r="AC2677" s="106"/>
      <c r="AD2677" s="106"/>
      <c r="AE2677" s="54"/>
      <c r="AF2677" s="104"/>
      <c r="AG2677" s="94"/>
      <c r="AH2677" s="94"/>
      <c r="AI2677"/>
      <c r="AJ2677"/>
      <c r="AM2677" s="13"/>
    </row>
    <row r="2678" spans="1:39" s="8" customFormat="1" ht="24.95" customHeight="1" x14ac:dyDescent="0.25">
      <c r="A2678" s="66" t="str">
        <f t="shared" si="41"/>
        <v/>
      </c>
      <c r="B2678" s="62"/>
      <c r="C2678" s="64" t="str">
        <f>IF(B2678="","",VLOOKUP(B2678,'Base productos'!A$2:H$11812,2,FALSE))</f>
        <v/>
      </c>
      <c r="D2678" s="67" t="str">
        <f>IF(B2678="","",VLOOKUP(B2678,'Base productos'!A$2:H$11812,3,FALSE))</f>
        <v/>
      </c>
      <c r="E2678" s="63" t="str">
        <f>IF(B2678="","",VLOOKUP(B2678,'Base productos'!A$2:H$11812,4,FALSE))</f>
        <v/>
      </c>
      <c r="F2678" s="63" t="str">
        <f>IF(B2678="","",VLOOKUP(B2678,'Base productos'!A$2:H$11812,5,FALSE))</f>
        <v/>
      </c>
      <c r="G2678" s="67" t="str">
        <f>IF(B2678="","",VLOOKUP(B2678,'Base productos'!A$2:H$11812,6,FALSE))</f>
        <v/>
      </c>
      <c r="H2678" s="67" t="str">
        <f>IF(B2678="","",VLOOKUP(B2678,'Base productos'!A$2:H$11812,7,FALSE))</f>
        <v/>
      </c>
      <c r="I2678" s="67" t="str">
        <f>IF(B2678="","",VLOOKUP(B2678,'Base productos'!A$2:H$11812,8,FALSE))</f>
        <v/>
      </c>
      <c r="J2678" s="47"/>
      <c r="K2678" s="48"/>
      <c r="L2678" s="69"/>
      <c r="M2678" s="69"/>
      <c r="N2678" s="69"/>
      <c r="O2678" s="69"/>
      <c r="P2678" s="69"/>
      <c r="Q2678" s="69"/>
      <c r="R2678" s="69"/>
      <c r="S2678" s="69"/>
      <c r="T2678" s="69"/>
      <c r="U2678" s="69"/>
      <c r="V2678" s="69"/>
      <c r="W2678" s="69"/>
      <c r="X2678" s="70"/>
      <c r="Y2678" s="69"/>
      <c r="Z2678" s="70"/>
      <c r="AA2678" s="105"/>
      <c r="AB2678" s="107"/>
      <c r="AC2678" s="106"/>
      <c r="AD2678" s="106"/>
      <c r="AE2678" s="54"/>
      <c r="AF2678" s="104"/>
      <c r="AG2678" s="94"/>
      <c r="AH2678" s="94"/>
      <c r="AI2678"/>
      <c r="AJ2678"/>
      <c r="AM2678" s="13"/>
    </row>
    <row r="2679" spans="1:39" s="8" customFormat="1" ht="24.95" customHeight="1" x14ac:dyDescent="0.25">
      <c r="A2679" s="66" t="str">
        <f t="shared" si="41"/>
        <v/>
      </c>
      <c r="B2679" s="62"/>
      <c r="C2679" s="64" t="str">
        <f>IF(B2679="","",VLOOKUP(B2679,'Base productos'!A$2:H$11812,2,FALSE))</f>
        <v/>
      </c>
      <c r="D2679" s="67" t="str">
        <f>IF(B2679="","",VLOOKUP(B2679,'Base productos'!A$2:H$11812,3,FALSE))</f>
        <v/>
      </c>
      <c r="E2679" s="63" t="str">
        <f>IF(B2679="","",VLOOKUP(B2679,'Base productos'!A$2:H$11812,4,FALSE))</f>
        <v/>
      </c>
      <c r="F2679" s="63" t="str">
        <f>IF(B2679="","",VLOOKUP(B2679,'Base productos'!A$2:H$11812,5,FALSE))</f>
        <v/>
      </c>
      <c r="G2679" s="67" t="str">
        <f>IF(B2679="","",VLOOKUP(B2679,'Base productos'!A$2:H$11812,6,FALSE))</f>
        <v/>
      </c>
      <c r="H2679" s="67" t="str">
        <f>IF(B2679="","",VLOOKUP(B2679,'Base productos'!A$2:H$11812,7,FALSE))</f>
        <v/>
      </c>
      <c r="I2679" s="67" t="str">
        <f>IF(B2679="","",VLOOKUP(B2679,'Base productos'!A$2:H$11812,8,FALSE))</f>
        <v/>
      </c>
      <c r="J2679" s="47"/>
      <c r="K2679" s="48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  <c r="W2679" s="69"/>
      <c r="X2679" s="70"/>
      <c r="Y2679" s="69"/>
      <c r="Z2679" s="70"/>
      <c r="AA2679" s="105"/>
      <c r="AB2679" s="107"/>
      <c r="AC2679" s="106"/>
      <c r="AD2679" s="106"/>
      <c r="AE2679" s="54"/>
      <c r="AF2679" s="104"/>
      <c r="AG2679" s="94"/>
      <c r="AH2679" s="94"/>
      <c r="AI2679"/>
      <c r="AJ2679"/>
      <c r="AM2679" s="13"/>
    </row>
    <row r="2680" spans="1:39" s="8" customFormat="1" ht="24.95" customHeight="1" x14ac:dyDescent="0.25">
      <c r="A2680" s="66" t="str">
        <f t="shared" si="41"/>
        <v/>
      </c>
      <c r="B2680" s="62"/>
      <c r="C2680" s="64" t="str">
        <f>IF(B2680="","",VLOOKUP(B2680,'Base productos'!A$2:H$11812,2,FALSE))</f>
        <v/>
      </c>
      <c r="D2680" s="67" t="str">
        <f>IF(B2680="","",VLOOKUP(B2680,'Base productos'!A$2:H$11812,3,FALSE))</f>
        <v/>
      </c>
      <c r="E2680" s="63" t="str">
        <f>IF(B2680="","",VLOOKUP(B2680,'Base productos'!A$2:H$11812,4,FALSE))</f>
        <v/>
      </c>
      <c r="F2680" s="63" t="str">
        <f>IF(B2680="","",VLOOKUP(B2680,'Base productos'!A$2:H$11812,5,FALSE))</f>
        <v/>
      </c>
      <c r="G2680" s="67" t="str">
        <f>IF(B2680="","",VLOOKUP(B2680,'Base productos'!A$2:H$11812,6,FALSE))</f>
        <v/>
      </c>
      <c r="H2680" s="67" t="str">
        <f>IF(B2680="","",VLOOKUP(B2680,'Base productos'!A$2:H$11812,7,FALSE))</f>
        <v/>
      </c>
      <c r="I2680" s="67" t="str">
        <f>IF(B2680="","",VLOOKUP(B2680,'Base productos'!A$2:H$11812,8,FALSE))</f>
        <v/>
      </c>
      <c r="J2680" s="47"/>
      <c r="K2680" s="48"/>
      <c r="L2680" s="69"/>
      <c r="M2680" s="69"/>
      <c r="N2680" s="69"/>
      <c r="O2680" s="69"/>
      <c r="P2680" s="69"/>
      <c r="Q2680" s="69"/>
      <c r="R2680" s="69"/>
      <c r="S2680" s="69"/>
      <c r="T2680" s="69"/>
      <c r="U2680" s="69"/>
      <c r="V2680" s="69"/>
      <c r="W2680" s="69"/>
      <c r="X2680" s="70"/>
      <c r="Y2680" s="69"/>
      <c r="Z2680" s="70"/>
      <c r="AA2680" s="105"/>
      <c r="AB2680" s="107"/>
      <c r="AC2680" s="106"/>
      <c r="AD2680" s="106"/>
      <c r="AE2680" s="54"/>
      <c r="AF2680" s="104"/>
      <c r="AG2680" s="94"/>
      <c r="AH2680" s="94"/>
      <c r="AI2680"/>
      <c r="AJ2680"/>
      <c r="AM2680" s="13"/>
    </row>
    <row r="2681" spans="1:39" s="8" customFormat="1" ht="24.95" customHeight="1" x14ac:dyDescent="0.25">
      <c r="A2681" s="66" t="str">
        <f t="shared" si="41"/>
        <v/>
      </c>
      <c r="B2681" s="62"/>
      <c r="C2681" s="64" t="str">
        <f>IF(B2681="","",VLOOKUP(B2681,'Base productos'!A$2:H$11812,2,FALSE))</f>
        <v/>
      </c>
      <c r="D2681" s="67" t="str">
        <f>IF(B2681="","",VLOOKUP(B2681,'Base productos'!A$2:H$11812,3,FALSE))</f>
        <v/>
      </c>
      <c r="E2681" s="63" t="str">
        <f>IF(B2681="","",VLOOKUP(B2681,'Base productos'!A$2:H$11812,4,FALSE))</f>
        <v/>
      </c>
      <c r="F2681" s="63" t="str">
        <f>IF(B2681="","",VLOOKUP(B2681,'Base productos'!A$2:H$11812,5,FALSE))</f>
        <v/>
      </c>
      <c r="G2681" s="67" t="str">
        <f>IF(B2681="","",VLOOKUP(B2681,'Base productos'!A$2:H$11812,6,FALSE))</f>
        <v/>
      </c>
      <c r="H2681" s="67" t="str">
        <f>IF(B2681="","",VLOOKUP(B2681,'Base productos'!A$2:H$11812,7,FALSE))</f>
        <v/>
      </c>
      <c r="I2681" s="67" t="str">
        <f>IF(B2681="","",VLOOKUP(B2681,'Base productos'!A$2:H$11812,8,FALSE))</f>
        <v/>
      </c>
      <c r="J2681" s="47"/>
      <c r="K2681" s="48"/>
      <c r="L2681" s="69"/>
      <c r="M2681" s="69"/>
      <c r="N2681" s="69"/>
      <c r="O2681" s="69"/>
      <c r="P2681" s="69"/>
      <c r="Q2681" s="69"/>
      <c r="R2681" s="69"/>
      <c r="S2681" s="69"/>
      <c r="T2681" s="69"/>
      <c r="U2681" s="69"/>
      <c r="V2681" s="69"/>
      <c r="W2681" s="69"/>
      <c r="X2681" s="70"/>
      <c r="Y2681" s="69"/>
      <c r="Z2681" s="70"/>
      <c r="AA2681" s="105"/>
      <c r="AB2681" s="107"/>
      <c r="AC2681" s="106"/>
      <c r="AD2681" s="106"/>
      <c r="AE2681" s="54"/>
      <c r="AF2681" s="104"/>
      <c r="AG2681" s="94"/>
      <c r="AH2681" s="94"/>
      <c r="AI2681"/>
      <c r="AJ2681"/>
      <c r="AM2681" s="13"/>
    </row>
    <row r="2682" spans="1:39" s="8" customFormat="1" ht="24.95" customHeight="1" x14ac:dyDescent="0.25">
      <c r="A2682" s="66" t="str">
        <f t="shared" si="41"/>
        <v/>
      </c>
      <c r="B2682" s="62"/>
      <c r="C2682" s="64" t="str">
        <f>IF(B2682="","",VLOOKUP(B2682,'Base productos'!A$2:H$11812,2,FALSE))</f>
        <v/>
      </c>
      <c r="D2682" s="67" t="str">
        <f>IF(B2682="","",VLOOKUP(B2682,'Base productos'!A$2:H$11812,3,FALSE))</f>
        <v/>
      </c>
      <c r="E2682" s="63" t="str">
        <f>IF(B2682="","",VLOOKUP(B2682,'Base productos'!A$2:H$11812,4,FALSE))</f>
        <v/>
      </c>
      <c r="F2682" s="63" t="str">
        <f>IF(B2682="","",VLOOKUP(B2682,'Base productos'!A$2:H$11812,5,FALSE))</f>
        <v/>
      </c>
      <c r="G2682" s="67" t="str">
        <f>IF(B2682="","",VLOOKUP(B2682,'Base productos'!A$2:H$11812,6,FALSE))</f>
        <v/>
      </c>
      <c r="H2682" s="67" t="str">
        <f>IF(B2682="","",VLOOKUP(B2682,'Base productos'!A$2:H$11812,7,FALSE))</f>
        <v/>
      </c>
      <c r="I2682" s="67" t="str">
        <f>IF(B2682="","",VLOOKUP(B2682,'Base productos'!A$2:H$11812,8,FALSE))</f>
        <v/>
      </c>
      <c r="J2682" s="47"/>
      <c r="K2682" s="48"/>
      <c r="L2682" s="69"/>
      <c r="M2682" s="69"/>
      <c r="N2682" s="69"/>
      <c r="O2682" s="69"/>
      <c r="P2682" s="69"/>
      <c r="Q2682" s="69"/>
      <c r="R2682" s="69"/>
      <c r="S2682" s="69"/>
      <c r="T2682" s="69"/>
      <c r="U2682" s="69"/>
      <c r="V2682" s="69"/>
      <c r="W2682" s="69"/>
      <c r="X2682" s="70"/>
      <c r="Y2682" s="69"/>
      <c r="Z2682" s="70"/>
      <c r="AA2682" s="105"/>
      <c r="AB2682" s="107"/>
      <c r="AC2682" s="106"/>
      <c r="AD2682" s="106"/>
      <c r="AE2682" s="54"/>
      <c r="AF2682" s="104"/>
      <c r="AG2682" s="94"/>
      <c r="AH2682" s="94"/>
      <c r="AI2682"/>
      <c r="AJ2682"/>
      <c r="AM2682" s="13"/>
    </row>
    <row r="2683" spans="1:39" s="8" customFormat="1" ht="24.95" customHeight="1" x14ac:dyDescent="0.25">
      <c r="A2683" s="66" t="str">
        <f t="shared" si="41"/>
        <v/>
      </c>
      <c r="B2683" s="62"/>
      <c r="C2683" s="64" t="str">
        <f>IF(B2683="","",VLOOKUP(B2683,'Base productos'!A$2:H$11812,2,FALSE))</f>
        <v/>
      </c>
      <c r="D2683" s="67" t="str">
        <f>IF(B2683="","",VLOOKUP(B2683,'Base productos'!A$2:H$11812,3,FALSE))</f>
        <v/>
      </c>
      <c r="E2683" s="63" t="str">
        <f>IF(B2683="","",VLOOKUP(B2683,'Base productos'!A$2:H$11812,4,FALSE))</f>
        <v/>
      </c>
      <c r="F2683" s="63" t="str">
        <f>IF(B2683="","",VLOOKUP(B2683,'Base productos'!A$2:H$11812,5,FALSE))</f>
        <v/>
      </c>
      <c r="G2683" s="67" t="str">
        <f>IF(B2683="","",VLOOKUP(B2683,'Base productos'!A$2:H$11812,6,FALSE))</f>
        <v/>
      </c>
      <c r="H2683" s="67" t="str">
        <f>IF(B2683="","",VLOOKUP(B2683,'Base productos'!A$2:H$11812,7,FALSE))</f>
        <v/>
      </c>
      <c r="I2683" s="67" t="str">
        <f>IF(B2683="","",VLOOKUP(B2683,'Base productos'!A$2:H$11812,8,FALSE))</f>
        <v/>
      </c>
      <c r="J2683" s="47"/>
      <c r="K2683" s="48"/>
      <c r="L2683" s="69"/>
      <c r="M2683" s="69"/>
      <c r="N2683" s="69"/>
      <c r="O2683" s="69"/>
      <c r="P2683" s="69"/>
      <c r="Q2683" s="69"/>
      <c r="R2683" s="69"/>
      <c r="S2683" s="69"/>
      <c r="T2683" s="69"/>
      <c r="U2683" s="69"/>
      <c r="V2683" s="69"/>
      <c r="W2683" s="69"/>
      <c r="X2683" s="70"/>
      <c r="Y2683" s="69"/>
      <c r="Z2683" s="70"/>
      <c r="AA2683" s="105"/>
      <c r="AB2683" s="107"/>
      <c r="AC2683" s="106"/>
      <c r="AD2683" s="106"/>
      <c r="AE2683" s="54"/>
      <c r="AF2683" s="104"/>
      <c r="AG2683" s="94"/>
      <c r="AH2683" s="94"/>
      <c r="AI2683"/>
      <c r="AJ2683"/>
      <c r="AM2683" s="13"/>
    </row>
    <row r="2684" spans="1:39" s="8" customFormat="1" ht="24.95" customHeight="1" x14ac:dyDescent="0.25">
      <c r="A2684" s="66" t="str">
        <f t="shared" si="41"/>
        <v/>
      </c>
      <c r="B2684" s="62"/>
      <c r="C2684" s="64" t="str">
        <f>IF(B2684="","",VLOOKUP(B2684,'Base productos'!A$2:H$11812,2,FALSE))</f>
        <v/>
      </c>
      <c r="D2684" s="67" t="str">
        <f>IF(B2684="","",VLOOKUP(B2684,'Base productos'!A$2:H$11812,3,FALSE))</f>
        <v/>
      </c>
      <c r="E2684" s="63" t="str">
        <f>IF(B2684="","",VLOOKUP(B2684,'Base productos'!A$2:H$11812,4,FALSE))</f>
        <v/>
      </c>
      <c r="F2684" s="63" t="str">
        <f>IF(B2684="","",VLOOKUP(B2684,'Base productos'!A$2:H$11812,5,FALSE))</f>
        <v/>
      </c>
      <c r="G2684" s="67" t="str">
        <f>IF(B2684="","",VLOOKUP(B2684,'Base productos'!A$2:H$11812,6,FALSE))</f>
        <v/>
      </c>
      <c r="H2684" s="67" t="str">
        <f>IF(B2684="","",VLOOKUP(B2684,'Base productos'!A$2:H$11812,7,FALSE))</f>
        <v/>
      </c>
      <c r="I2684" s="67" t="str">
        <f>IF(B2684="","",VLOOKUP(B2684,'Base productos'!A$2:H$11812,8,FALSE))</f>
        <v/>
      </c>
      <c r="J2684" s="47"/>
      <c r="K2684" s="48"/>
      <c r="L2684" s="69"/>
      <c r="M2684" s="69"/>
      <c r="N2684" s="69"/>
      <c r="O2684" s="69"/>
      <c r="P2684" s="69"/>
      <c r="Q2684" s="69"/>
      <c r="R2684" s="69"/>
      <c r="S2684" s="69"/>
      <c r="T2684" s="69"/>
      <c r="U2684" s="69"/>
      <c r="V2684" s="69"/>
      <c r="W2684" s="69"/>
      <c r="X2684" s="70"/>
      <c r="Y2684" s="69"/>
      <c r="Z2684" s="70"/>
      <c r="AA2684" s="105"/>
      <c r="AB2684" s="107"/>
      <c r="AC2684" s="106"/>
      <c r="AD2684" s="106"/>
      <c r="AE2684" s="54"/>
      <c r="AF2684" s="104"/>
      <c r="AG2684" s="94"/>
      <c r="AH2684" s="94"/>
      <c r="AI2684"/>
      <c r="AJ2684"/>
      <c r="AM2684" s="13"/>
    </row>
    <row r="2685" spans="1:39" s="8" customFormat="1" ht="24.95" customHeight="1" x14ac:dyDescent="0.25">
      <c r="A2685" s="66" t="str">
        <f t="shared" si="41"/>
        <v/>
      </c>
      <c r="B2685" s="62"/>
      <c r="C2685" s="64" t="str">
        <f>IF(B2685="","",VLOOKUP(B2685,'Base productos'!A$2:H$11812,2,FALSE))</f>
        <v/>
      </c>
      <c r="D2685" s="67" t="str">
        <f>IF(B2685="","",VLOOKUP(B2685,'Base productos'!A$2:H$11812,3,FALSE))</f>
        <v/>
      </c>
      <c r="E2685" s="63" t="str">
        <f>IF(B2685="","",VLOOKUP(B2685,'Base productos'!A$2:H$11812,4,FALSE))</f>
        <v/>
      </c>
      <c r="F2685" s="63" t="str">
        <f>IF(B2685="","",VLOOKUP(B2685,'Base productos'!A$2:H$11812,5,FALSE))</f>
        <v/>
      </c>
      <c r="G2685" s="67" t="str">
        <f>IF(B2685="","",VLOOKUP(B2685,'Base productos'!A$2:H$11812,6,FALSE))</f>
        <v/>
      </c>
      <c r="H2685" s="67" t="str">
        <f>IF(B2685="","",VLOOKUP(B2685,'Base productos'!A$2:H$11812,7,FALSE))</f>
        <v/>
      </c>
      <c r="I2685" s="67" t="str">
        <f>IF(B2685="","",VLOOKUP(B2685,'Base productos'!A$2:H$11812,8,FALSE))</f>
        <v/>
      </c>
      <c r="J2685" s="47"/>
      <c r="K2685" s="48"/>
      <c r="L2685" s="69"/>
      <c r="M2685" s="69"/>
      <c r="N2685" s="69"/>
      <c r="O2685" s="69"/>
      <c r="P2685" s="69"/>
      <c r="Q2685" s="69"/>
      <c r="R2685" s="69"/>
      <c r="S2685" s="69"/>
      <c r="T2685" s="69"/>
      <c r="U2685" s="69"/>
      <c r="V2685" s="69"/>
      <c r="W2685" s="69"/>
      <c r="X2685" s="70"/>
      <c r="Y2685" s="69"/>
      <c r="Z2685" s="70"/>
      <c r="AA2685" s="105"/>
      <c r="AB2685" s="107"/>
      <c r="AC2685" s="106"/>
      <c r="AD2685" s="106"/>
      <c r="AE2685" s="54"/>
      <c r="AF2685" s="104"/>
      <c r="AG2685" s="94"/>
      <c r="AH2685" s="94"/>
      <c r="AI2685"/>
      <c r="AJ2685"/>
      <c r="AM2685" s="13"/>
    </row>
    <row r="2686" spans="1:39" s="8" customFormat="1" ht="24.95" customHeight="1" x14ac:dyDescent="0.25">
      <c r="A2686" s="66" t="str">
        <f t="shared" si="41"/>
        <v/>
      </c>
      <c r="B2686" s="62"/>
      <c r="C2686" s="64" t="str">
        <f>IF(B2686="","",VLOOKUP(B2686,'Base productos'!A$2:H$11812,2,FALSE))</f>
        <v/>
      </c>
      <c r="D2686" s="67" t="str">
        <f>IF(B2686="","",VLOOKUP(B2686,'Base productos'!A$2:H$11812,3,FALSE))</f>
        <v/>
      </c>
      <c r="E2686" s="63" t="str">
        <f>IF(B2686="","",VLOOKUP(B2686,'Base productos'!A$2:H$11812,4,FALSE))</f>
        <v/>
      </c>
      <c r="F2686" s="63" t="str">
        <f>IF(B2686="","",VLOOKUP(B2686,'Base productos'!A$2:H$11812,5,FALSE))</f>
        <v/>
      </c>
      <c r="G2686" s="67" t="str">
        <f>IF(B2686="","",VLOOKUP(B2686,'Base productos'!A$2:H$11812,6,FALSE))</f>
        <v/>
      </c>
      <c r="H2686" s="67" t="str">
        <f>IF(B2686="","",VLOOKUP(B2686,'Base productos'!A$2:H$11812,7,FALSE))</f>
        <v/>
      </c>
      <c r="I2686" s="67" t="str">
        <f>IF(B2686="","",VLOOKUP(B2686,'Base productos'!A$2:H$11812,8,FALSE))</f>
        <v/>
      </c>
      <c r="J2686" s="47"/>
      <c r="K2686" s="48"/>
      <c r="L2686" s="69"/>
      <c r="M2686" s="69"/>
      <c r="N2686" s="69"/>
      <c r="O2686" s="69"/>
      <c r="P2686" s="69"/>
      <c r="Q2686" s="69"/>
      <c r="R2686" s="69"/>
      <c r="S2686" s="69"/>
      <c r="T2686" s="69"/>
      <c r="U2686" s="69"/>
      <c r="V2686" s="69"/>
      <c r="W2686" s="69"/>
      <c r="X2686" s="70"/>
      <c r="Y2686" s="69"/>
      <c r="Z2686" s="70"/>
      <c r="AA2686" s="105"/>
      <c r="AB2686" s="107"/>
      <c r="AC2686" s="106"/>
      <c r="AD2686" s="106"/>
      <c r="AE2686" s="54"/>
      <c r="AF2686" s="104"/>
      <c r="AG2686" s="94"/>
      <c r="AH2686" s="94"/>
      <c r="AI2686"/>
      <c r="AJ2686"/>
      <c r="AM2686" s="13"/>
    </row>
    <row r="2687" spans="1:39" s="8" customFormat="1" ht="24.95" customHeight="1" x14ac:dyDescent="0.25">
      <c r="A2687" s="66" t="str">
        <f t="shared" si="41"/>
        <v/>
      </c>
      <c r="B2687" s="62"/>
      <c r="C2687" s="64" t="str">
        <f>IF(B2687="","",VLOOKUP(B2687,'Base productos'!A$2:H$11812,2,FALSE))</f>
        <v/>
      </c>
      <c r="D2687" s="67" t="str">
        <f>IF(B2687="","",VLOOKUP(B2687,'Base productos'!A$2:H$11812,3,FALSE))</f>
        <v/>
      </c>
      <c r="E2687" s="63" t="str">
        <f>IF(B2687="","",VLOOKUP(B2687,'Base productos'!A$2:H$11812,4,FALSE))</f>
        <v/>
      </c>
      <c r="F2687" s="63" t="str">
        <f>IF(B2687="","",VLOOKUP(B2687,'Base productos'!A$2:H$11812,5,FALSE))</f>
        <v/>
      </c>
      <c r="G2687" s="67" t="str">
        <f>IF(B2687="","",VLOOKUP(B2687,'Base productos'!A$2:H$11812,6,FALSE))</f>
        <v/>
      </c>
      <c r="H2687" s="67" t="str">
        <f>IF(B2687="","",VLOOKUP(B2687,'Base productos'!A$2:H$11812,7,FALSE))</f>
        <v/>
      </c>
      <c r="I2687" s="67" t="str">
        <f>IF(B2687="","",VLOOKUP(B2687,'Base productos'!A$2:H$11812,8,FALSE))</f>
        <v/>
      </c>
      <c r="J2687" s="47"/>
      <c r="K2687" s="48"/>
      <c r="L2687" s="69"/>
      <c r="M2687" s="69"/>
      <c r="N2687" s="69"/>
      <c r="O2687" s="69"/>
      <c r="P2687" s="69"/>
      <c r="Q2687" s="69"/>
      <c r="R2687" s="69"/>
      <c r="S2687" s="69"/>
      <c r="T2687" s="69"/>
      <c r="U2687" s="69"/>
      <c r="V2687" s="69"/>
      <c r="W2687" s="69"/>
      <c r="X2687" s="70"/>
      <c r="Y2687" s="69"/>
      <c r="Z2687" s="70"/>
      <c r="AA2687" s="105"/>
      <c r="AB2687" s="107"/>
      <c r="AC2687" s="106"/>
      <c r="AD2687" s="106"/>
      <c r="AE2687" s="54"/>
      <c r="AF2687" s="104"/>
      <c r="AG2687" s="94"/>
      <c r="AH2687" s="94"/>
      <c r="AI2687"/>
      <c r="AJ2687"/>
      <c r="AM2687" s="13"/>
    </row>
    <row r="2688" spans="1:39" s="8" customFormat="1" ht="24.95" customHeight="1" x14ac:dyDescent="0.25">
      <c r="A2688" s="66" t="str">
        <f t="shared" si="41"/>
        <v/>
      </c>
      <c r="B2688" s="62"/>
      <c r="C2688" s="64" t="str">
        <f>IF(B2688="","",VLOOKUP(B2688,'Base productos'!A$2:H$11812,2,FALSE))</f>
        <v/>
      </c>
      <c r="D2688" s="67" t="str">
        <f>IF(B2688="","",VLOOKUP(B2688,'Base productos'!A$2:H$11812,3,FALSE))</f>
        <v/>
      </c>
      <c r="E2688" s="63" t="str">
        <f>IF(B2688="","",VLOOKUP(B2688,'Base productos'!A$2:H$11812,4,FALSE))</f>
        <v/>
      </c>
      <c r="F2688" s="63" t="str">
        <f>IF(B2688="","",VLOOKUP(B2688,'Base productos'!A$2:H$11812,5,FALSE))</f>
        <v/>
      </c>
      <c r="G2688" s="67" t="str">
        <f>IF(B2688="","",VLOOKUP(B2688,'Base productos'!A$2:H$11812,6,FALSE))</f>
        <v/>
      </c>
      <c r="H2688" s="67" t="str">
        <f>IF(B2688="","",VLOOKUP(B2688,'Base productos'!A$2:H$11812,7,FALSE))</f>
        <v/>
      </c>
      <c r="I2688" s="67" t="str">
        <f>IF(B2688="","",VLOOKUP(B2688,'Base productos'!A$2:H$11812,8,FALSE))</f>
        <v/>
      </c>
      <c r="J2688" s="47"/>
      <c r="K2688" s="48"/>
      <c r="L2688" s="69"/>
      <c r="M2688" s="69"/>
      <c r="N2688" s="69"/>
      <c r="O2688" s="69"/>
      <c r="P2688" s="69"/>
      <c r="Q2688" s="69"/>
      <c r="R2688" s="69"/>
      <c r="S2688" s="69"/>
      <c r="T2688" s="69"/>
      <c r="U2688" s="69"/>
      <c r="V2688" s="69"/>
      <c r="W2688" s="69"/>
      <c r="X2688" s="70"/>
      <c r="Y2688" s="69"/>
      <c r="Z2688" s="70"/>
      <c r="AA2688" s="105"/>
      <c r="AB2688" s="107"/>
      <c r="AC2688" s="106"/>
      <c r="AD2688" s="106"/>
      <c r="AE2688" s="54"/>
      <c r="AF2688" s="104"/>
      <c r="AG2688" s="94"/>
      <c r="AH2688" s="94"/>
      <c r="AI2688"/>
      <c r="AJ2688"/>
      <c r="AM2688" s="13"/>
    </row>
    <row r="2689" spans="1:39" s="8" customFormat="1" ht="24.95" customHeight="1" x14ac:dyDescent="0.25">
      <c r="A2689" s="66" t="str">
        <f t="shared" si="41"/>
        <v/>
      </c>
      <c r="B2689" s="62"/>
      <c r="C2689" s="64" t="str">
        <f>IF(B2689="","",VLOOKUP(B2689,'Base productos'!A$2:H$11812,2,FALSE))</f>
        <v/>
      </c>
      <c r="D2689" s="67" t="str">
        <f>IF(B2689="","",VLOOKUP(B2689,'Base productos'!A$2:H$11812,3,FALSE))</f>
        <v/>
      </c>
      <c r="E2689" s="63" t="str">
        <f>IF(B2689="","",VLOOKUP(B2689,'Base productos'!A$2:H$11812,4,FALSE))</f>
        <v/>
      </c>
      <c r="F2689" s="63" t="str">
        <f>IF(B2689="","",VLOOKUP(B2689,'Base productos'!A$2:H$11812,5,FALSE))</f>
        <v/>
      </c>
      <c r="G2689" s="67" t="str">
        <f>IF(B2689="","",VLOOKUP(B2689,'Base productos'!A$2:H$11812,6,FALSE))</f>
        <v/>
      </c>
      <c r="H2689" s="67" t="str">
        <f>IF(B2689="","",VLOOKUP(B2689,'Base productos'!A$2:H$11812,7,FALSE))</f>
        <v/>
      </c>
      <c r="I2689" s="67" t="str">
        <f>IF(B2689="","",VLOOKUP(B2689,'Base productos'!A$2:H$11812,8,FALSE))</f>
        <v/>
      </c>
      <c r="J2689" s="47"/>
      <c r="K2689" s="48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  <c r="W2689" s="69"/>
      <c r="X2689" s="70"/>
      <c r="Y2689" s="69"/>
      <c r="Z2689" s="70"/>
      <c r="AA2689" s="105"/>
      <c r="AB2689" s="107"/>
      <c r="AC2689" s="106"/>
      <c r="AD2689" s="106"/>
      <c r="AE2689" s="54"/>
      <c r="AF2689" s="104"/>
      <c r="AG2689" s="94"/>
      <c r="AH2689" s="94"/>
      <c r="AI2689"/>
      <c r="AJ2689"/>
      <c r="AM2689" s="13"/>
    </row>
    <row r="2690" spans="1:39" s="8" customFormat="1" ht="24.95" customHeight="1" x14ac:dyDescent="0.25">
      <c r="A2690" s="66" t="str">
        <f t="shared" si="41"/>
        <v/>
      </c>
      <c r="B2690" s="62"/>
      <c r="C2690" s="64" t="str">
        <f>IF(B2690="","",VLOOKUP(B2690,'Base productos'!A$2:H$11812,2,FALSE))</f>
        <v/>
      </c>
      <c r="D2690" s="67" t="str">
        <f>IF(B2690="","",VLOOKUP(B2690,'Base productos'!A$2:H$11812,3,FALSE))</f>
        <v/>
      </c>
      <c r="E2690" s="63" t="str">
        <f>IF(B2690="","",VLOOKUP(B2690,'Base productos'!A$2:H$11812,4,FALSE))</f>
        <v/>
      </c>
      <c r="F2690" s="63" t="str">
        <f>IF(B2690="","",VLOOKUP(B2690,'Base productos'!A$2:H$11812,5,FALSE))</f>
        <v/>
      </c>
      <c r="G2690" s="67" t="str">
        <f>IF(B2690="","",VLOOKUP(B2690,'Base productos'!A$2:H$11812,6,FALSE))</f>
        <v/>
      </c>
      <c r="H2690" s="67" t="str">
        <f>IF(B2690="","",VLOOKUP(B2690,'Base productos'!A$2:H$11812,7,FALSE))</f>
        <v/>
      </c>
      <c r="I2690" s="67" t="str">
        <f>IF(B2690="","",VLOOKUP(B2690,'Base productos'!A$2:H$11812,8,FALSE))</f>
        <v/>
      </c>
      <c r="J2690" s="47"/>
      <c r="K2690" s="48"/>
      <c r="L2690" s="69"/>
      <c r="M2690" s="69"/>
      <c r="N2690" s="69"/>
      <c r="O2690" s="69"/>
      <c r="P2690" s="69"/>
      <c r="Q2690" s="69"/>
      <c r="R2690" s="69"/>
      <c r="S2690" s="69"/>
      <c r="T2690" s="69"/>
      <c r="U2690" s="69"/>
      <c r="V2690" s="69"/>
      <c r="W2690" s="69"/>
      <c r="X2690" s="70"/>
      <c r="Y2690" s="69"/>
      <c r="Z2690" s="70"/>
      <c r="AA2690" s="105"/>
      <c r="AB2690" s="107"/>
      <c r="AC2690" s="106"/>
      <c r="AD2690" s="106"/>
      <c r="AE2690" s="54"/>
      <c r="AF2690" s="104"/>
      <c r="AG2690" s="94"/>
      <c r="AH2690" s="94"/>
      <c r="AI2690"/>
      <c r="AJ2690"/>
      <c r="AM2690" s="13"/>
    </row>
    <row r="2691" spans="1:39" s="8" customFormat="1" ht="24.95" customHeight="1" x14ac:dyDescent="0.25">
      <c r="A2691" s="66" t="str">
        <f t="shared" si="41"/>
        <v/>
      </c>
      <c r="B2691" s="62"/>
      <c r="C2691" s="64" t="str">
        <f>IF(B2691="","",VLOOKUP(B2691,'Base productos'!A$2:H$11812,2,FALSE))</f>
        <v/>
      </c>
      <c r="D2691" s="67" t="str">
        <f>IF(B2691="","",VLOOKUP(B2691,'Base productos'!A$2:H$11812,3,FALSE))</f>
        <v/>
      </c>
      <c r="E2691" s="63" t="str">
        <f>IF(B2691="","",VLOOKUP(B2691,'Base productos'!A$2:H$11812,4,FALSE))</f>
        <v/>
      </c>
      <c r="F2691" s="63" t="str">
        <f>IF(B2691="","",VLOOKUP(B2691,'Base productos'!A$2:H$11812,5,FALSE))</f>
        <v/>
      </c>
      <c r="G2691" s="67" t="str">
        <f>IF(B2691="","",VLOOKUP(B2691,'Base productos'!A$2:H$11812,6,FALSE))</f>
        <v/>
      </c>
      <c r="H2691" s="67" t="str">
        <f>IF(B2691="","",VLOOKUP(B2691,'Base productos'!A$2:H$11812,7,FALSE))</f>
        <v/>
      </c>
      <c r="I2691" s="67" t="str">
        <f>IF(B2691="","",VLOOKUP(B2691,'Base productos'!A$2:H$11812,8,FALSE))</f>
        <v/>
      </c>
      <c r="J2691" s="47"/>
      <c r="K2691" s="48"/>
      <c r="L2691" s="69"/>
      <c r="M2691" s="69"/>
      <c r="N2691" s="69"/>
      <c r="O2691" s="69"/>
      <c r="P2691" s="69"/>
      <c r="Q2691" s="69"/>
      <c r="R2691" s="69"/>
      <c r="S2691" s="69"/>
      <c r="T2691" s="69"/>
      <c r="U2691" s="69"/>
      <c r="V2691" s="69"/>
      <c r="W2691" s="69"/>
      <c r="X2691" s="70"/>
      <c r="Y2691" s="69"/>
      <c r="Z2691" s="70"/>
      <c r="AA2691" s="105"/>
      <c r="AB2691" s="107"/>
      <c r="AC2691" s="106"/>
      <c r="AD2691" s="106"/>
      <c r="AE2691" s="54"/>
      <c r="AF2691" s="104"/>
      <c r="AG2691" s="94"/>
      <c r="AH2691" s="94"/>
      <c r="AI2691"/>
      <c r="AJ2691"/>
      <c r="AM2691" s="13"/>
    </row>
    <row r="2692" spans="1:39" s="8" customFormat="1" ht="24.95" customHeight="1" x14ac:dyDescent="0.25">
      <c r="A2692" s="66" t="str">
        <f t="shared" si="41"/>
        <v/>
      </c>
      <c r="B2692" s="62"/>
      <c r="C2692" s="64" t="str">
        <f>IF(B2692="","",VLOOKUP(B2692,'Base productos'!A$2:H$11812,2,FALSE))</f>
        <v/>
      </c>
      <c r="D2692" s="67" t="str">
        <f>IF(B2692="","",VLOOKUP(B2692,'Base productos'!A$2:H$11812,3,FALSE))</f>
        <v/>
      </c>
      <c r="E2692" s="63" t="str">
        <f>IF(B2692="","",VLOOKUP(B2692,'Base productos'!A$2:H$11812,4,FALSE))</f>
        <v/>
      </c>
      <c r="F2692" s="63" t="str">
        <f>IF(B2692="","",VLOOKUP(B2692,'Base productos'!A$2:H$11812,5,FALSE))</f>
        <v/>
      </c>
      <c r="G2692" s="67" t="str">
        <f>IF(B2692="","",VLOOKUP(B2692,'Base productos'!A$2:H$11812,6,FALSE))</f>
        <v/>
      </c>
      <c r="H2692" s="67" t="str">
        <f>IF(B2692="","",VLOOKUP(B2692,'Base productos'!A$2:H$11812,7,FALSE))</f>
        <v/>
      </c>
      <c r="I2692" s="67" t="str">
        <f>IF(B2692="","",VLOOKUP(B2692,'Base productos'!A$2:H$11812,8,FALSE))</f>
        <v/>
      </c>
      <c r="J2692" s="47"/>
      <c r="K2692" s="48"/>
      <c r="L2692" s="69"/>
      <c r="M2692" s="69"/>
      <c r="N2692" s="69"/>
      <c r="O2692" s="69"/>
      <c r="P2692" s="69"/>
      <c r="Q2692" s="69"/>
      <c r="R2692" s="69"/>
      <c r="S2692" s="69"/>
      <c r="T2692" s="69"/>
      <c r="U2692" s="69"/>
      <c r="V2692" s="69"/>
      <c r="W2692" s="69"/>
      <c r="X2692" s="70"/>
      <c r="Y2692" s="69"/>
      <c r="Z2692" s="70"/>
      <c r="AA2692" s="105"/>
      <c r="AB2692" s="107"/>
      <c r="AC2692" s="106"/>
      <c r="AD2692" s="106"/>
      <c r="AE2692" s="54"/>
      <c r="AF2692" s="104"/>
      <c r="AG2692" s="94"/>
      <c r="AH2692" s="94"/>
      <c r="AI2692"/>
      <c r="AJ2692"/>
      <c r="AM2692" s="13"/>
    </row>
    <row r="2693" spans="1:39" s="8" customFormat="1" ht="24.95" customHeight="1" x14ac:dyDescent="0.25">
      <c r="A2693" s="66" t="str">
        <f t="shared" si="41"/>
        <v/>
      </c>
      <c r="B2693" s="62"/>
      <c r="C2693" s="64" t="str">
        <f>IF(B2693="","",VLOOKUP(B2693,'Base productos'!A$2:H$11812,2,FALSE))</f>
        <v/>
      </c>
      <c r="D2693" s="67" t="str">
        <f>IF(B2693="","",VLOOKUP(B2693,'Base productos'!A$2:H$11812,3,FALSE))</f>
        <v/>
      </c>
      <c r="E2693" s="63" t="str">
        <f>IF(B2693="","",VLOOKUP(B2693,'Base productos'!A$2:H$11812,4,FALSE))</f>
        <v/>
      </c>
      <c r="F2693" s="63" t="str">
        <f>IF(B2693="","",VLOOKUP(B2693,'Base productos'!A$2:H$11812,5,FALSE))</f>
        <v/>
      </c>
      <c r="G2693" s="67" t="str">
        <f>IF(B2693="","",VLOOKUP(B2693,'Base productos'!A$2:H$11812,6,FALSE))</f>
        <v/>
      </c>
      <c r="H2693" s="67" t="str">
        <f>IF(B2693="","",VLOOKUP(B2693,'Base productos'!A$2:H$11812,7,FALSE))</f>
        <v/>
      </c>
      <c r="I2693" s="67" t="str">
        <f>IF(B2693="","",VLOOKUP(B2693,'Base productos'!A$2:H$11812,8,FALSE))</f>
        <v/>
      </c>
      <c r="J2693" s="47"/>
      <c r="K2693" s="48"/>
      <c r="L2693" s="69"/>
      <c r="M2693" s="69"/>
      <c r="N2693" s="69"/>
      <c r="O2693" s="69"/>
      <c r="P2693" s="69"/>
      <c r="Q2693" s="69"/>
      <c r="R2693" s="69"/>
      <c r="S2693" s="69"/>
      <c r="T2693" s="69"/>
      <c r="U2693" s="69"/>
      <c r="V2693" s="69"/>
      <c r="W2693" s="69"/>
      <c r="X2693" s="70"/>
      <c r="Y2693" s="69"/>
      <c r="Z2693" s="70"/>
      <c r="AA2693" s="105"/>
      <c r="AB2693" s="107"/>
      <c r="AC2693" s="106"/>
      <c r="AD2693" s="106"/>
      <c r="AE2693" s="54"/>
      <c r="AF2693" s="104"/>
      <c r="AG2693" s="94"/>
      <c r="AH2693" s="94"/>
      <c r="AI2693"/>
      <c r="AJ2693"/>
      <c r="AM2693" s="13"/>
    </row>
    <row r="2694" spans="1:39" s="8" customFormat="1" ht="24.95" customHeight="1" x14ac:dyDescent="0.25">
      <c r="A2694" s="66" t="str">
        <f t="shared" si="41"/>
        <v/>
      </c>
      <c r="B2694" s="62"/>
      <c r="C2694" s="64" t="str">
        <f>IF(B2694="","",VLOOKUP(B2694,'Base productos'!A$2:H$11812,2,FALSE))</f>
        <v/>
      </c>
      <c r="D2694" s="67" t="str">
        <f>IF(B2694="","",VLOOKUP(B2694,'Base productos'!A$2:H$11812,3,FALSE))</f>
        <v/>
      </c>
      <c r="E2694" s="63" t="str">
        <f>IF(B2694="","",VLOOKUP(B2694,'Base productos'!A$2:H$11812,4,FALSE))</f>
        <v/>
      </c>
      <c r="F2694" s="63" t="str">
        <f>IF(B2694="","",VLOOKUP(B2694,'Base productos'!A$2:H$11812,5,FALSE))</f>
        <v/>
      </c>
      <c r="G2694" s="67" t="str">
        <f>IF(B2694="","",VLOOKUP(B2694,'Base productos'!A$2:H$11812,6,FALSE))</f>
        <v/>
      </c>
      <c r="H2694" s="67" t="str">
        <f>IF(B2694="","",VLOOKUP(B2694,'Base productos'!A$2:H$11812,7,FALSE))</f>
        <v/>
      </c>
      <c r="I2694" s="67" t="str">
        <f>IF(B2694="","",VLOOKUP(B2694,'Base productos'!A$2:H$11812,8,FALSE))</f>
        <v/>
      </c>
      <c r="J2694" s="47"/>
      <c r="K2694" s="48"/>
      <c r="L2694" s="69"/>
      <c r="M2694" s="69"/>
      <c r="N2694" s="69"/>
      <c r="O2694" s="69"/>
      <c r="P2694" s="69"/>
      <c r="Q2694" s="69"/>
      <c r="R2694" s="69"/>
      <c r="S2694" s="69"/>
      <c r="T2694" s="69"/>
      <c r="U2694" s="69"/>
      <c r="V2694" s="69"/>
      <c r="W2694" s="69"/>
      <c r="X2694" s="70"/>
      <c r="Y2694" s="69"/>
      <c r="Z2694" s="70"/>
      <c r="AA2694" s="105"/>
      <c r="AB2694" s="107"/>
      <c r="AC2694" s="106"/>
      <c r="AD2694" s="106"/>
      <c r="AE2694" s="54"/>
      <c r="AF2694" s="104"/>
      <c r="AG2694" s="94"/>
      <c r="AH2694" s="94"/>
      <c r="AI2694"/>
      <c r="AJ2694"/>
      <c r="AM2694" s="13"/>
    </row>
    <row r="2695" spans="1:39" s="8" customFormat="1" ht="24.95" customHeight="1" x14ac:dyDescent="0.25">
      <c r="A2695" s="66" t="str">
        <f t="shared" si="41"/>
        <v/>
      </c>
      <c r="B2695" s="62"/>
      <c r="C2695" s="64" t="str">
        <f>IF(B2695="","",VLOOKUP(B2695,'Base productos'!A$2:H$11812,2,FALSE))</f>
        <v/>
      </c>
      <c r="D2695" s="67" t="str">
        <f>IF(B2695="","",VLOOKUP(B2695,'Base productos'!A$2:H$11812,3,FALSE))</f>
        <v/>
      </c>
      <c r="E2695" s="63" t="str">
        <f>IF(B2695="","",VLOOKUP(B2695,'Base productos'!A$2:H$11812,4,FALSE))</f>
        <v/>
      </c>
      <c r="F2695" s="63" t="str">
        <f>IF(B2695="","",VLOOKUP(B2695,'Base productos'!A$2:H$11812,5,FALSE))</f>
        <v/>
      </c>
      <c r="G2695" s="67" t="str">
        <f>IF(B2695="","",VLOOKUP(B2695,'Base productos'!A$2:H$11812,6,FALSE))</f>
        <v/>
      </c>
      <c r="H2695" s="67" t="str">
        <f>IF(B2695="","",VLOOKUP(B2695,'Base productos'!A$2:H$11812,7,FALSE))</f>
        <v/>
      </c>
      <c r="I2695" s="67" t="str">
        <f>IF(B2695="","",VLOOKUP(B2695,'Base productos'!A$2:H$11812,8,FALSE))</f>
        <v/>
      </c>
      <c r="J2695" s="47"/>
      <c r="K2695" s="48"/>
      <c r="L2695" s="69"/>
      <c r="M2695" s="69"/>
      <c r="N2695" s="69"/>
      <c r="O2695" s="69"/>
      <c r="P2695" s="69"/>
      <c r="Q2695" s="69"/>
      <c r="R2695" s="69"/>
      <c r="S2695" s="69"/>
      <c r="T2695" s="69"/>
      <c r="U2695" s="69"/>
      <c r="V2695" s="69"/>
      <c r="W2695" s="69"/>
      <c r="X2695" s="70"/>
      <c r="Y2695" s="69"/>
      <c r="Z2695" s="70"/>
      <c r="AA2695" s="105"/>
      <c r="AB2695" s="107"/>
      <c r="AC2695" s="106"/>
      <c r="AD2695" s="106"/>
      <c r="AE2695" s="54"/>
      <c r="AF2695" s="104"/>
      <c r="AG2695" s="94"/>
      <c r="AH2695" s="94"/>
      <c r="AI2695"/>
      <c r="AJ2695"/>
      <c r="AM2695" s="13"/>
    </row>
    <row r="2696" spans="1:39" s="8" customFormat="1" ht="24.95" customHeight="1" x14ac:dyDescent="0.25">
      <c r="A2696" s="66" t="str">
        <f t="shared" si="41"/>
        <v/>
      </c>
      <c r="B2696" s="62"/>
      <c r="C2696" s="64" t="str">
        <f>IF(B2696="","",VLOOKUP(B2696,'Base productos'!A$2:H$11812,2,FALSE))</f>
        <v/>
      </c>
      <c r="D2696" s="67" t="str">
        <f>IF(B2696="","",VLOOKUP(B2696,'Base productos'!A$2:H$11812,3,FALSE))</f>
        <v/>
      </c>
      <c r="E2696" s="63" t="str">
        <f>IF(B2696="","",VLOOKUP(B2696,'Base productos'!A$2:H$11812,4,FALSE))</f>
        <v/>
      </c>
      <c r="F2696" s="63" t="str">
        <f>IF(B2696="","",VLOOKUP(B2696,'Base productos'!A$2:H$11812,5,FALSE))</f>
        <v/>
      </c>
      <c r="G2696" s="67" t="str">
        <f>IF(B2696="","",VLOOKUP(B2696,'Base productos'!A$2:H$11812,6,FALSE))</f>
        <v/>
      </c>
      <c r="H2696" s="67" t="str">
        <f>IF(B2696="","",VLOOKUP(B2696,'Base productos'!A$2:H$11812,7,FALSE))</f>
        <v/>
      </c>
      <c r="I2696" s="67" t="str">
        <f>IF(B2696="","",VLOOKUP(B2696,'Base productos'!A$2:H$11812,8,FALSE))</f>
        <v/>
      </c>
      <c r="J2696" s="47"/>
      <c r="K2696" s="48"/>
      <c r="L2696" s="69"/>
      <c r="M2696" s="69"/>
      <c r="N2696" s="69"/>
      <c r="O2696" s="69"/>
      <c r="P2696" s="69"/>
      <c r="Q2696" s="69"/>
      <c r="R2696" s="69"/>
      <c r="S2696" s="69"/>
      <c r="T2696" s="69"/>
      <c r="U2696" s="69"/>
      <c r="V2696" s="69"/>
      <c r="W2696" s="69"/>
      <c r="X2696" s="70"/>
      <c r="Y2696" s="69"/>
      <c r="Z2696" s="70"/>
      <c r="AA2696" s="105"/>
      <c r="AB2696" s="107"/>
      <c r="AC2696" s="106"/>
      <c r="AD2696" s="106"/>
      <c r="AE2696" s="54"/>
      <c r="AF2696" s="104"/>
      <c r="AG2696" s="94"/>
      <c r="AH2696" s="94"/>
      <c r="AI2696"/>
      <c r="AJ2696"/>
      <c r="AM2696" s="13"/>
    </row>
    <row r="2697" spans="1:39" s="8" customFormat="1" ht="24.95" customHeight="1" x14ac:dyDescent="0.25">
      <c r="A2697" s="66" t="str">
        <f t="shared" si="41"/>
        <v/>
      </c>
      <c r="B2697" s="62"/>
      <c r="C2697" s="64" t="str">
        <f>IF(B2697="","",VLOOKUP(B2697,'Base productos'!A$2:H$11812,2,FALSE))</f>
        <v/>
      </c>
      <c r="D2697" s="67" t="str">
        <f>IF(B2697="","",VLOOKUP(B2697,'Base productos'!A$2:H$11812,3,FALSE))</f>
        <v/>
      </c>
      <c r="E2697" s="63" t="str">
        <f>IF(B2697="","",VLOOKUP(B2697,'Base productos'!A$2:H$11812,4,FALSE))</f>
        <v/>
      </c>
      <c r="F2697" s="63" t="str">
        <f>IF(B2697="","",VLOOKUP(B2697,'Base productos'!A$2:H$11812,5,FALSE))</f>
        <v/>
      </c>
      <c r="G2697" s="67" t="str">
        <f>IF(B2697="","",VLOOKUP(B2697,'Base productos'!A$2:H$11812,6,FALSE))</f>
        <v/>
      </c>
      <c r="H2697" s="67" t="str">
        <f>IF(B2697="","",VLOOKUP(B2697,'Base productos'!A$2:H$11812,7,FALSE))</f>
        <v/>
      </c>
      <c r="I2697" s="67" t="str">
        <f>IF(B2697="","",VLOOKUP(B2697,'Base productos'!A$2:H$11812,8,FALSE))</f>
        <v/>
      </c>
      <c r="J2697" s="47"/>
      <c r="K2697" s="48"/>
      <c r="L2697" s="69"/>
      <c r="M2697" s="69"/>
      <c r="N2697" s="69"/>
      <c r="O2697" s="69"/>
      <c r="P2697" s="69"/>
      <c r="Q2697" s="69"/>
      <c r="R2697" s="69"/>
      <c r="S2697" s="69"/>
      <c r="T2697" s="69"/>
      <c r="U2697" s="69"/>
      <c r="V2697" s="69"/>
      <c r="W2697" s="69"/>
      <c r="X2697" s="70"/>
      <c r="Y2697" s="69"/>
      <c r="Z2697" s="70"/>
      <c r="AA2697" s="105"/>
      <c r="AB2697" s="107"/>
      <c r="AC2697" s="106"/>
      <c r="AD2697" s="106"/>
      <c r="AE2697" s="54"/>
      <c r="AF2697" s="104"/>
      <c r="AG2697" s="94"/>
      <c r="AH2697" s="94"/>
      <c r="AI2697"/>
      <c r="AJ2697"/>
      <c r="AM2697" s="13"/>
    </row>
    <row r="2698" spans="1:39" s="8" customFormat="1" ht="24.95" customHeight="1" x14ac:dyDescent="0.25">
      <c r="A2698" s="66" t="str">
        <f t="shared" si="41"/>
        <v/>
      </c>
      <c r="B2698" s="62"/>
      <c r="C2698" s="64" t="str">
        <f>IF(B2698="","",VLOOKUP(B2698,'Base productos'!A$2:H$11812,2,FALSE))</f>
        <v/>
      </c>
      <c r="D2698" s="67" t="str">
        <f>IF(B2698="","",VLOOKUP(B2698,'Base productos'!A$2:H$11812,3,FALSE))</f>
        <v/>
      </c>
      <c r="E2698" s="63" t="str">
        <f>IF(B2698="","",VLOOKUP(B2698,'Base productos'!A$2:H$11812,4,FALSE))</f>
        <v/>
      </c>
      <c r="F2698" s="63" t="str">
        <f>IF(B2698="","",VLOOKUP(B2698,'Base productos'!A$2:H$11812,5,FALSE))</f>
        <v/>
      </c>
      <c r="G2698" s="67" t="str">
        <f>IF(B2698="","",VLOOKUP(B2698,'Base productos'!A$2:H$11812,6,FALSE))</f>
        <v/>
      </c>
      <c r="H2698" s="67" t="str">
        <f>IF(B2698="","",VLOOKUP(B2698,'Base productos'!A$2:H$11812,7,FALSE))</f>
        <v/>
      </c>
      <c r="I2698" s="67" t="str">
        <f>IF(B2698="","",VLOOKUP(B2698,'Base productos'!A$2:H$11812,8,FALSE))</f>
        <v/>
      </c>
      <c r="J2698" s="47"/>
      <c r="K2698" s="48"/>
      <c r="L2698" s="69"/>
      <c r="M2698" s="69"/>
      <c r="N2698" s="69"/>
      <c r="O2698" s="69"/>
      <c r="P2698" s="69"/>
      <c r="Q2698" s="69"/>
      <c r="R2698" s="69"/>
      <c r="S2698" s="69"/>
      <c r="T2698" s="69"/>
      <c r="U2698" s="69"/>
      <c r="V2698" s="69"/>
      <c r="W2698" s="69"/>
      <c r="X2698" s="70"/>
      <c r="Y2698" s="69"/>
      <c r="Z2698" s="70"/>
      <c r="AA2698" s="105"/>
      <c r="AB2698" s="107"/>
      <c r="AC2698" s="106"/>
      <c r="AD2698" s="106"/>
      <c r="AE2698" s="54"/>
      <c r="AF2698" s="104"/>
      <c r="AG2698" s="94"/>
      <c r="AH2698" s="94"/>
      <c r="AI2698"/>
      <c r="AJ2698"/>
      <c r="AM2698" s="13"/>
    </row>
    <row r="2699" spans="1:39" s="8" customFormat="1" ht="24.95" customHeight="1" x14ac:dyDescent="0.25">
      <c r="A2699" s="66" t="str">
        <f t="shared" si="41"/>
        <v/>
      </c>
      <c r="B2699" s="62"/>
      <c r="C2699" s="64" t="str">
        <f>IF(B2699="","",VLOOKUP(B2699,'Base productos'!A$2:H$11812,2,FALSE))</f>
        <v/>
      </c>
      <c r="D2699" s="67" t="str">
        <f>IF(B2699="","",VLOOKUP(B2699,'Base productos'!A$2:H$11812,3,FALSE))</f>
        <v/>
      </c>
      <c r="E2699" s="63" t="str">
        <f>IF(B2699="","",VLOOKUP(B2699,'Base productos'!A$2:H$11812,4,FALSE))</f>
        <v/>
      </c>
      <c r="F2699" s="63" t="str">
        <f>IF(B2699="","",VLOOKUP(B2699,'Base productos'!A$2:H$11812,5,FALSE))</f>
        <v/>
      </c>
      <c r="G2699" s="67" t="str">
        <f>IF(B2699="","",VLOOKUP(B2699,'Base productos'!A$2:H$11812,6,FALSE))</f>
        <v/>
      </c>
      <c r="H2699" s="67" t="str">
        <f>IF(B2699="","",VLOOKUP(B2699,'Base productos'!A$2:H$11812,7,FALSE))</f>
        <v/>
      </c>
      <c r="I2699" s="67" t="str">
        <f>IF(B2699="","",VLOOKUP(B2699,'Base productos'!A$2:H$11812,8,FALSE))</f>
        <v/>
      </c>
      <c r="J2699" s="47"/>
      <c r="K2699" s="48"/>
      <c r="L2699" s="69"/>
      <c r="M2699" s="69"/>
      <c r="N2699" s="69"/>
      <c r="O2699" s="69"/>
      <c r="P2699" s="69"/>
      <c r="Q2699" s="69"/>
      <c r="R2699" s="69"/>
      <c r="S2699" s="69"/>
      <c r="T2699" s="69"/>
      <c r="U2699" s="69"/>
      <c r="V2699" s="69"/>
      <c r="W2699" s="69"/>
      <c r="X2699" s="70"/>
      <c r="Y2699" s="69"/>
      <c r="Z2699" s="70"/>
      <c r="AA2699" s="105"/>
      <c r="AB2699" s="107"/>
      <c r="AC2699" s="106"/>
      <c r="AD2699" s="106"/>
      <c r="AE2699" s="54"/>
      <c r="AF2699" s="104"/>
      <c r="AG2699" s="94"/>
      <c r="AH2699" s="94"/>
      <c r="AI2699"/>
      <c r="AJ2699"/>
      <c r="AM2699" s="13"/>
    </row>
    <row r="2700" spans="1:39" s="8" customFormat="1" ht="24.95" customHeight="1" x14ac:dyDescent="0.25">
      <c r="A2700" s="66" t="str">
        <f t="shared" si="41"/>
        <v/>
      </c>
      <c r="B2700" s="62"/>
      <c r="C2700" s="64" t="str">
        <f>IF(B2700="","",VLOOKUP(B2700,'Base productos'!A$2:H$11812,2,FALSE))</f>
        <v/>
      </c>
      <c r="D2700" s="67" t="str">
        <f>IF(B2700="","",VLOOKUP(B2700,'Base productos'!A$2:H$11812,3,FALSE))</f>
        <v/>
      </c>
      <c r="E2700" s="63" t="str">
        <f>IF(B2700="","",VLOOKUP(B2700,'Base productos'!A$2:H$11812,4,FALSE))</f>
        <v/>
      </c>
      <c r="F2700" s="63" t="str">
        <f>IF(B2700="","",VLOOKUP(B2700,'Base productos'!A$2:H$11812,5,FALSE))</f>
        <v/>
      </c>
      <c r="G2700" s="67" t="str">
        <f>IF(B2700="","",VLOOKUP(B2700,'Base productos'!A$2:H$11812,6,FALSE))</f>
        <v/>
      </c>
      <c r="H2700" s="67" t="str">
        <f>IF(B2700="","",VLOOKUP(B2700,'Base productos'!A$2:H$11812,7,FALSE))</f>
        <v/>
      </c>
      <c r="I2700" s="67" t="str">
        <f>IF(B2700="","",VLOOKUP(B2700,'Base productos'!A$2:H$11812,8,FALSE))</f>
        <v/>
      </c>
      <c r="J2700" s="47"/>
      <c r="K2700" s="48"/>
      <c r="L2700" s="69"/>
      <c r="M2700" s="69"/>
      <c r="N2700" s="69"/>
      <c r="O2700" s="69"/>
      <c r="P2700" s="69"/>
      <c r="Q2700" s="69"/>
      <c r="R2700" s="69"/>
      <c r="S2700" s="69"/>
      <c r="T2700" s="69"/>
      <c r="U2700" s="69"/>
      <c r="V2700" s="69"/>
      <c r="W2700" s="69"/>
      <c r="X2700" s="70"/>
      <c r="Y2700" s="69"/>
      <c r="Z2700" s="70"/>
      <c r="AA2700" s="105"/>
      <c r="AB2700" s="107"/>
      <c r="AC2700" s="106"/>
      <c r="AD2700" s="106"/>
      <c r="AE2700" s="54"/>
      <c r="AF2700" s="104"/>
      <c r="AG2700" s="94"/>
      <c r="AH2700" s="94"/>
      <c r="AI2700"/>
      <c r="AJ2700"/>
      <c r="AM2700" s="13"/>
    </row>
    <row r="2701" spans="1:39" s="8" customFormat="1" ht="24.95" customHeight="1" x14ac:dyDescent="0.25">
      <c r="A2701" s="66" t="str">
        <f t="shared" si="41"/>
        <v/>
      </c>
      <c r="B2701" s="62"/>
      <c r="C2701" s="64" t="str">
        <f>IF(B2701="","",VLOOKUP(B2701,'Base productos'!A$2:H$11812,2,FALSE))</f>
        <v/>
      </c>
      <c r="D2701" s="67" t="str">
        <f>IF(B2701="","",VLOOKUP(B2701,'Base productos'!A$2:H$11812,3,FALSE))</f>
        <v/>
      </c>
      <c r="E2701" s="63" t="str">
        <f>IF(B2701="","",VLOOKUP(B2701,'Base productos'!A$2:H$11812,4,FALSE))</f>
        <v/>
      </c>
      <c r="F2701" s="63" t="str">
        <f>IF(B2701="","",VLOOKUP(B2701,'Base productos'!A$2:H$11812,5,FALSE))</f>
        <v/>
      </c>
      <c r="G2701" s="67" t="str">
        <f>IF(B2701="","",VLOOKUP(B2701,'Base productos'!A$2:H$11812,6,FALSE))</f>
        <v/>
      </c>
      <c r="H2701" s="67" t="str">
        <f>IF(B2701="","",VLOOKUP(B2701,'Base productos'!A$2:H$11812,7,FALSE))</f>
        <v/>
      </c>
      <c r="I2701" s="67" t="str">
        <f>IF(B2701="","",VLOOKUP(B2701,'Base productos'!A$2:H$11812,8,FALSE))</f>
        <v/>
      </c>
      <c r="J2701" s="47"/>
      <c r="K2701" s="48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  <c r="W2701" s="69"/>
      <c r="X2701" s="70"/>
      <c r="Y2701" s="69"/>
      <c r="Z2701" s="70"/>
      <c r="AA2701" s="105"/>
      <c r="AB2701" s="107"/>
      <c r="AC2701" s="106"/>
      <c r="AD2701" s="106"/>
      <c r="AE2701" s="54"/>
      <c r="AF2701" s="104"/>
      <c r="AG2701" s="94"/>
      <c r="AH2701" s="94"/>
      <c r="AI2701"/>
      <c r="AJ2701"/>
      <c r="AM2701" s="13"/>
    </row>
    <row r="2702" spans="1:39" s="8" customFormat="1" ht="24.95" customHeight="1" x14ac:dyDescent="0.25">
      <c r="A2702" s="66" t="str">
        <f t="shared" si="41"/>
        <v/>
      </c>
      <c r="B2702" s="62"/>
      <c r="C2702" s="64" t="str">
        <f>IF(B2702="","",VLOOKUP(B2702,'Base productos'!A$2:H$11812,2,FALSE))</f>
        <v/>
      </c>
      <c r="D2702" s="67" t="str">
        <f>IF(B2702="","",VLOOKUP(B2702,'Base productos'!A$2:H$11812,3,FALSE))</f>
        <v/>
      </c>
      <c r="E2702" s="63" t="str">
        <f>IF(B2702="","",VLOOKUP(B2702,'Base productos'!A$2:H$11812,4,FALSE))</f>
        <v/>
      </c>
      <c r="F2702" s="63" t="str">
        <f>IF(B2702="","",VLOOKUP(B2702,'Base productos'!A$2:H$11812,5,FALSE))</f>
        <v/>
      </c>
      <c r="G2702" s="67" t="str">
        <f>IF(B2702="","",VLOOKUP(B2702,'Base productos'!A$2:H$11812,6,FALSE))</f>
        <v/>
      </c>
      <c r="H2702" s="67" t="str">
        <f>IF(B2702="","",VLOOKUP(B2702,'Base productos'!A$2:H$11812,7,FALSE))</f>
        <v/>
      </c>
      <c r="I2702" s="67" t="str">
        <f>IF(B2702="","",VLOOKUP(B2702,'Base productos'!A$2:H$11812,8,FALSE))</f>
        <v/>
      </c>
      <c r="J2702" s="47"/>
      <c r="K2702" s="48"/>
      <c r="L2702" s="69"/>
      <c r="M2702" s="69"/>
      <c r="N2702" s="69"/>
      <c r="O2702" s="69"/>
      <c r="P2702" s="69"/>
      <c r="Q2702" s="69"/>
      <c r="R2702" s="69"/>
      <c r="S2702" s="69"/>
      <c r="T2702" s="69"/>
      <c r="U2702" s="69"/>
      <c r="V2702" s="69"/>
      <c r="W2702" s="69"/>
      <c r="X2702" s="70"/>
      <c r="Y2702" s="69"/>
      <c r="Z2702" s="70"/>
      <c r="AA2702" s="105"/>
      <c r="AB2702" s="107"/>
      <c r="AC2702" s="106"/>
      <c r="AD2702" s="106"/>
      <c r="AE2702" s="54"/>
      <c r="AF2702" s="104"/>
      <c r="AG2702" s="94"/>
      <c r="AH2702" s="94"/>
      <c r="AI2702"/>
      <c r="AJ2702"/>
      <c r="AM2702" s="13"/>
    </row>
    <row r="2703" spans="1:39" s="8" customFormat="1" ht="24.95" customHeight="1" x14ac:dyDescent="0.25">
      <c r="A2703" s="66" t="str">
        <f t="shared" si="41"/>
        <v/>
      </c>
      <c r="B2703" s="62"/>
      <c r="C2703" s="64" t="str">
        <f>IF(B2703="","",VLOOKUP(B2703,'Base productos'!A$2:H$11812,2,FALSE))</f>
        <v/>
      </c>
      <c r="D2703" s="67" t="str">
        <f>IF(B2703="","",VLOOKUP(B2703,'Base productos'!A$2:H$11812,3,FALSE))</f>
        <v/>
      </c>
      <c r="E2703" s="63" t="str">
        <f>IF(B2703="","",VLOOKUP(B2703,'Base productos'!A$2:H$11812,4,FALSE))</f>
        <v/>
      </c>
      <c r="F2703" s="63" t="str">
        <f>IF(B2703="","",VLOOKUP(B2703,'Base productos'!A$2:H$11812,5,FALSE))</f>
        <v/>
      </c>
      <c r="G2703" s="67" t="str">
        <f>IF(B2703="","",VLOOKUP(B2703,'Base productos'!A$2:H$11812,6,FALSE))</f>
        <v/>
      </c>
      <c r="H2703" s="67" t="str">
        <f>IF(B2703="","",VLOOKUP(B2703,'Base productos'!A$2:H$11812,7,FALSE))</f>
        <v/>
      </c>
      <c r="I2703" s="67" t="str">
        <f>IF(B2703="","",VLOOKUP(B2703,'Base productos'!A$2:H$11812,8,FALSE))</f>
        <v/>
      </c>
      <c r="J2703" s="47"/>
      <c r="K2703" s="48"/>
      <c r="L2703" s="69"/>
      <c r="M2703" s="69"/>
      <c r="N2703" s="69"/>
      <c r="O2703" s="69"/>
      <c r="P2703" s="69"/>
      <c r="Q2703" s="69"/>
      <c r="R2703" s="69"/>
      <c r="S2703" s="69"/>
      <c r="T2703" s="69"/>
      <c r="U2703" s="69"/>
      <c r="V2703" s="69"/>
      <c r="W2703" s="69"/>
      <c r="X2703" s="70"/>
      <c r="Y2703" s="69"/>
      <c r="Z2703" s="70"/>
      <c r="AA2703" s="105"/>
      <c r="AB2703" s="107"/>
      <c r="AC2703" s="106"/>
      <c r="AD2703" s="106"/>
      <c r="AE2703" s="54"/>
      <c r="AF2703" s="104"/>
      <c r="AG2703" s="94"/>
      <c r="AH2703" s="94"/>
      <c r="AI2703"/>
      <c r="AJ2703"/>
      <c r="AM2703" s="13"/>
    </row>
    <row r="2704" spans="1:39" s="8" customFormat="1" ht="24.95" customHeight="1" x14ac:dyDescent="0.25">
      <c r="A2704" s="66" t="str">
        <f t="shared" si="41"/>
        <v/>
      </c>
      <c r="B2704" s="62"/>
      <c r="C2704" s="64" t="str">
        <f>IF(B2704="","",VLOOKUP(B2704,'Base productos'!A$2:H$11812,2,FALSE))</f>
        <v/>
      </c>
      <c r="D2704" s="67" t="str">
        <f>IF(B2704="","",VLOOKUP(B2704,'Base productos'!A$2:H$11812,3,FALSE))</f>
        <v/>
      </c>
      <c r="E2704" s="63" t="str">
        <f>IF(B2704="","",VLOOKUP(B2704,'Base productos'!A$2:H$11812,4,FALSE))</f>
        <v/>
      </c>
      <c r="F2704" s="63" t="str">
        <f>IF(B2704="","",VLOOKUP(B2704,'Base productos'!A$2:H$11812,5,FALSE))</f>
        <v/>
      </c>
      <c r="G2704" s="67" t="str">
        <f>IF(B2704="","",VLOOKUP(B2704,'Base productos'!A$2:H$11812,6,FALSE))</f>
        <v/>
      </c>
      <c r="H2704" s="67" t="str">
        <f>IF(B2704="","",VLOOKUP(B2704,'Base productos'!A$2:H$11812,7,FALSE))</f>
        <v/>
      </c>
      <c r="I2704" s="67" t="str">
        <f>IF(B2704="","",VLOOKUP(B2704,'Base productos'!A$2:H$11812,8,FALSE))</f>
        <v/>
      </c>
      <c r="J2704" s="47"/>
      <c r="K2704" s="48"/>
      <c r="L2704" s="69"/>
      <c r="M2704" s="69"/>
      <c r="N2704" s="69"/>
      <c r="O2704" s="69"/>
      <c r="P2704" s="69"/>
      <c r="Q2704" s="69"/>
      <c r="R2704" s="69"/>
      <c r="S2704" s="69"/>
      <c r="T2704" s="69"/>
      <c r="U2704" s="69"/>
      <c r="V2704" s="69"/>
      <c r="W2704" s="69"/>
      <c r="X2704" s="70"/>
      <c r="Y2704" s="69"/>
      <c r="Z2704" s="70"/>
      <c r="AA2704" s="105"/>
      <c r="AB2704" s="107"/>
      <c r="AC2704" s="106"/>
      <c r="AD2704" s="106"/>
      <c r="AE2704" s="54"/>
      <c r="AF2704" s="104"/>
      <c r="AG2704" s="94"/>
      <c r="AH2704" s="94"/>
      <c r="AI2704"/>
      <c r="AJ2704"/>
      <c r="AM2704" s="13"/>
    </row>
    <row r="2705" spans="1:39" s="8" customFormat="1" ht="24.95" customHeight="1" x14ac:dyDescent="0.25">
      <c r="A2705" s="66" t="str">
        <f t="shared" si="41"/>
        <v/>
      </c>
      <c r="B2705" s="62"/>
      <c r="C2705" s="64" t="str">
        <f>IF(B2705="","",VLOOKUP(B2705,'Base productos'!A$2:H$11812,2,FALSE))</f>
        <v/>
      </c>
      <c r="D2705" s="67" t="str">
        <f>IF(B2705="","",VLOOKUP(B2705,'Base productos'!A$2:H$11812,3,FALSE))</f>
        <v/>
      </c>
      <c r="E2705" s="63" t="str">
        <f>IF(B2705="","",VLOOKUP(B2705,'Base productos'!A$2:H$11812,4,FALSE))</f>
        <v/>
      </c>
      <c r="F2705" s="63" t="str">
        <f>IF(B2705="","",VLOOKUP(B2705,'Base productos'!A$2:H$11812,5,FALSE))</f>
        <v/>
      </c>
      <c r="G2705" s="67" t="str">
        <f>IF(B2705="","",VLOOKUP(B2705,'Base productos'!A$2:H$11812,6,FALSE))</f>
        <v/>
      </c>
      <c r="H2705" s="67" t="str">
        <f>IF(B2705="","",VLOOKUP(B2705,'Base productos'!A$2:H$11812,7,FALSE))</f>
        <v/>
      </c>
      <c r="I2705" s="67" t="str">
        <f>IF(B2705="","",VLOOKUP(B2705,'Base productos'!A$2:H$11812,8,FALSE))</f>
        <v/>
      </c>
      <c r="J2705" s="47"/>
      <c r="K2705" s="48"/>
      <c r="L2705" s="69"/>
      <c r="M2705" s="69"/>
      <c r="N2705" s="69"/>
      <c r="O2705" s="69"/>
      <c r="P2705" s="69"/>
      <c r="Q2705" s="69"/>
      <c r="R2705" s="69"/>
      <c r="S2705" s="69"/>
      <c r="T2705" s="69"/>
      <c r="U2705" s="69"/>
      <c r="V2705" s="69"/>
      <c r="W2705" s="69"/>
      <c r="X2705" s="70"/>
      <c r="Y2705" s="69"/>
      <c r="Z2705" s="70"/>
      <c r="AA2705" s="105"/>
      <c r="AB2705" s="107"/>
      <c r="AC2705" s="106"/>
      <c r="AD2705" s="106"/>
      <c r="AE2705" s="54"/>
      <c r="AF2705" s="104"/>
      <c r="AG2705" s="94"/>
      <c r="AH2705" s="94"/>
      <c r="AI2705"/>
      <c r="AJ2705"/>
      <c r="AM2705" s="13"/>
    </row>
    <row r="2706" spans="1:39" s="8" customFormat="1" ht="24.95" customHeight="1" x14ac:dyDescent="0.25">
      <c r="A2706" s="66" t="str">
        <f t="shared" si="41"/>
        <v/>
      </c>
      <c r="B2706" s="62"/>
      <c r="C2706" s="64" t="str">
        <f>IF(B2706="","",VLOOKUP(B2706,'Base productos'!A$2:H$11812,2,FALSE))</f>
        <v/>
      </c>
      <c r="D2706" s="67" t="str">
        <f>IF(B2706="","",VLOOKUP(B2706,'Base productos'!A$2:H$11812,3,FALSE))</f>
        <v/>
      </c>
      <c r="E2706" s="63" t="str">
        <f>IF(B2706="","",VLOOKUP(B2706,'Base productos'!A$2:H$11812,4,FALSE))</f>
        <v/>
      </c>
      <c r="F2706" s="63" t="str">
        <f>IF(B2706="","",VLOOKUP(B2706,'Base productos'!A$2:H$11812,5,FALSE))</f>
        <v/>
      </c>
      <c r="G2706" s="67" t="str">
        <f>IF(B2706="","",VLOOKUP(B2706,'Base productos'!A$2:H$11812,6,FALSE))</f>
        <v/>
      </c>
      <c r="H2706" s="67" t="str">
        <f>IF(B2706="","",VLOOKUP(B2706,'Base productos'!A$2:H$11812,7,FALSE))</f>
        <v/>
      </c>
      <c r="I2706" s="67" t="str">
        <f>IF(B2706="","",VLOOKUP(B2706,'Base productos'!A$2:H$11812,8,FALSE))</f>
        <v/>
      </c>
      <c r="J2706" s="47"/>
      <c r="K2706" s="48"/>
      <c r="L2706" s="69"/>
      <c r="M2706" s="69"/>
      <c r="N2706" s="69"/>
      <c r="O2706" s="69"/>
      <c r="P2706" s="69"/>
      <c r="Q2706" s="69"/>
      <c r="R2706" s="69"/>
      <c r="S2706" s="69"/>
      <c r="T2706" s="69"/>
      <c r="U2706" s="69"/>
      <c r="V2706" s="69"/>
      <c r="W2706" s="69"/>
      <c r="X2706" s="70"/>
      <c r="Y2706" s="69"/>
      <c r="Z2706" s="70"/>
      <c r="AA2706" s="105"/>
      <c r="AB2706" s="107"/>
      <c r="AC2706" s="106"/>
      <c r="AD2706" s="106"/>
      <c r="AE2706" s="54"/>
      <c r="AF2706" s="104"/>
      <c r="AG2706" s="94"/>
      <c r="AH2706" s="94"/>
      <c r="AI2706"/>
      <c r="AJ2706"/>
      <c r="AM2706" s="13"/>
    </row>
    <row r="2707" spans="1:39" s="8" customFormat="1" ht="24.95" customHeight="1" x14ac:dyDescent="0.25">
      <c r="A2707" s="66" t="str">
        <f t="shared" si="41"/>
        <v/>
      </c>
      <c r="B2707" s="62"/>
      <c r="C2707" s="64" t="str">
        <f>IF(B2707="","",VLOOKUP(B2707,'Base productos'!A$2:H$11812,2,FALSE))</f>
        <v/>
      </c>
      <c r="D2707" s="67" t="str">
        <f>IF(B2707="","",VLOOKUP(B2707,'Base productos'!A$2:H$11812,3,FALSE))</f>
        <v/>
      </c>
      <c r="E2707" s="63" t="str">
        <f>IF(B2707="","",VLOOKUP(B2707,'Base productos'!A$2:H$11812,4,FALSE))</f>
        <v/>
      </c>
      <c r="F2707" s="63" t="str">
        <f>IF(B2707="","",VLOOKUP(B2707,'Base productos'!A$2:H$11812,5,FALSE))</f>
        <v/>
      </c>
      <c r="G2707" s="67" t="str">
        <f>IF(B2707="","",VLOOKUP(B2707,'Base productos'!A$2:H$11812,6,FALSE))</f>
        <v/>
      </c>
      <c r="H2707" s="67" t="str">
        <f>IF(B2707="","",VLOOKUP(B2707,'Base productos'!A$2:H$11812,7,FALSE))</f>
        <v/>
      </c>
      <c r="I2707" s="67" t="str">
        <f>IF(B2707="","",VLOOKUP(B2707,'Base productos'!A$2:H$11812,8,FALSE))</f>
        <v/>
      </c>
      <c r="J2707" s="47"/>
      <c r="K2707" s="48"/>
      <c r="L2707" s="69"/>
      <c r="M2707" s="69"/>
      <c r="N2707" s="69"/>
      <c r="O2707" s="69"/>
      <c r="P2707" s="69"/>
      <c r="Q2707" s="69"/>
      <c r="R2707" s="69"/>
      <c r="S2707" s="69"/>
      <c r="T2707" s="69"/>
      <c r="U2707" s="69"/>
      <c r="V2707" s="69"/>
      <c r="W2707" s="69"/>
      <c r="X2707" s="70"/>
      <c r="Y2707" s="69"/>
      <c r="Z2707" s="70"/>
      <c r="AA2707" s="105"/>
      <c r="AB2707" s="107"/>
      <c r="AC2707" s="106"/>
      <c r="AD2707" s="106"/>
      <c r="AE2707" s="54"/>
      <c r="AF2707" s="104"/>
      <c r="AG2707" s="94"/>
      <c r="AH2707" s="94"/>
      <c r="AI2707"/>
      <c r="AJ2707"/>
      <c r="AM2707" s="13"/>
    </row>
    <row r="2708" spans="1:39" s="8" customFormat="1" ht="24.95" customHeight="1" x14ac:dyDescent="0.25">
      <c r="A2708" s="66" t="str">
        <f t="shared" si="41"/>
        <v/>
      </c>
      <c r="B2708" s="62"/>
      <c r="C2708" s="64" t="str">
        <f>IF(B2708="","",VLOOKUP(B2708,'Base productos'!A$2:H$11812,2,FALSE))</f>
        <v/>
      </c>
      <c r="D2708" s="67" t="str">
        <f>IF(B2708="","",VLOOKUP(B2708,'Base productos'!A$2:H$11812,3,FALSE))</f>
        <v/>
      </c>
      <c r="E2708" s="63" t="str">
        <f>IF(B2708="","",VLOOKUP(B2708,'Base productos'!A$2:H$11812,4,FALSE))</f>
        <v/>
      </c>
      <c r="F2708" s="63" t="str">
        <f>IF(B2708="","",VLOOKUP(B2708,'Base productos'!A$2:H$11812,5,FALSE))</f>
        <v/>
      </c>
      <c r="G2708" s="67" t="str">
        <f>IF(B2708="","",VLOOKUP(B2708,'Base productos'!A$2:H$11812,6,FALSE))</f>
        <v/>
      </c>
      <c r="H2708" s="67" t="str">
        <f>IF(B2708="","",VLOOKUP(B2708,'Base productos'!A$2:H$11812,7,FALSE))</f>
        <v/>
      </c>
      <c r="I2708" s="67" t="str">
        <f>IF(B2708="","",VLOOKUP(B2708,'Base productos'!A$2:H$11812,8,FALSE))</f>
        <v/>
      </c>
      <c r="J2708" s="47"/>
      <c r="K2708" s="48"/>
      <c r="L2708" s="69"/>
      <c r="M2708" s="69"/>
      <c r="N2708" s="69"/>
      <c r="O2708" s="69"/>
      <c r="P2708" s="69"/>
      <c r="Q2708" s="69"/>
      <c r="R2708" s="69"/>
      <c r="S2708" s="69"/>
      <c r="T2708" s="69"/>
      <c r="U2708" s="69"/>
      <c r="V2708" s="69"/>
      <c r="W2708" s="69"/>
      <c r="X2708" s="70"/>
      <c r="Y2708" s="69"/>
      <c r="Z2708" s="70"/>
      <c r="AA2708" s="105"/>
      <c r="AB2708" s="107"/>
      <c r="AC2708" s="106"/>
      <c r="AD2708" s="106"/>
      <c r="AE2708" s="54"/>
      <c r="AF2708" s="104"/>
      <c r="AG2708" s="94"/>
      <c r="AH2708" s="94"/>
      <c r="AI2708"/>
      <c r="AJ2708"/>
      <c r="AM2708" s="13"/>
    </row>
    <row r="2709" spans="1:39" s="8" customFormat="1" ht="24.95" customHeight="1" x14ac:dyDescent="0.25">
      <c r="A2709" s="66" t="str">
        <f t="shared" si="41"/>
        <v/>
      </c>
      <c r="B2709" s="62"/>
      <c r="C2709" s="64" t="str">
        <f>IF(B2709="","",VLOOKUP(B2709,'Base productos'!A$2:H$11812,2,FALSE))</f>
        <v/>
      </c>
      <c r="D2709" s="67" t="str">
        <f>IF(B2709="","",VLOOKUP(B2709,'Base productos'!A$2:H$11812,3,FALSE))</f>
        <v/>
      </c>
      <c r="E2709" s="63" t="str">
        <f>IF(B2709="","",VLOOKUP(B2709,'Base productos'!A$2:H$11812,4,FALSE))</f>
        <v/>
      </c>
      <c r="F2709" s="63" t="str">
        <f>IF(B2709="","",VLOOKUP(B2709,'Base productos'!A$2:H$11812,5,FALSE))</f>
        <v/>
      </c>
      <c r="G2709" s="67" t="str">
        <f>IF(B2709="","",VLOOKUP(B2709,'Base productos'!A$2:H$11812,6,FALSE))</f>
        <v/>
      </c>
      <c r="H2709" s="67" t="str">
        <f>IF(B2709="","",VLOOKUP(B2709,'Base productos'!A$2:H$11812,7,FALSE))</f>
        <v/>
      </c>
      <c r="I2709" s="67" t="str">
        <f>IF(B2709="","",VLOOKUP(B2709,'Base productos'!A$2:H$11812,8,FALSE))</f>
        <v/>
      </c>
      <c r="J2709" s="47"/>
      <c r="K2709" s="48"/>
      <c r="L2709" s="69"/>
      <c r="M2709" s="69"/>
      <c r="N2709" s="69"/>
      <c r="O2709" s="69"/>
      <c r="P2709" s="69"/>
      <c r="Q2709" s="69"/>
      <c r="R2709" s="69"/>
      <c r="S2709" s="69"/>
      <c r="T2709" s="69"/>
      <c r="U2709" s="69"/>
      <c r="V2709" s="69"/>
      <c r="W2709" s="69"/>
      <c r="X2709" s="70"/>
      <c r="Y2709" s="69"/>
      <c r="Z2709" s="70"/>
      <c r="AA2709" s="105"/>
      <c r="AB2709" s="107"/>
      <c r="AC2709" s="106"/>
      <c r="AD2709" s="106"/>
      <c r="AE2709" s="54"/>
      <c r="AF2709" s="104"/>
      <c r="AG2709" s="94"/>
      <c r="AH2709" s="94"/>
      <c r="AI2709"/>
      <c r="AJ2709"/>
      <c r="AM2709" s="13"/>
    </row>
    <row r="2710" spans="1:39" s="8" customFormat="1" ht="24.95" customHeight="1" x14ac:dyDescent="0.25">
      <c r="A2710" s="66" t="str">
        <f t="shared" si="41"/>
        <v/>
      </c>
      <c r="B2710" s="62"/>
      <c r="C2710" s="64" t="str">
        <f>IF(B2710="","",VLOOKUP(B2710,'Base productos'!A$2:H$11812,2,FALSE))</f>
        <v/>
      </c>
      <c r="D2710" s="67" t="str">
        <f>IF(B2710="","",VLOOKUP(B2710,'Base productos'!A$2:H$11812,3,FALSE))</f>
        <v/>
      </c>
      <c r="E2710" s="63" t="str">
        <f>IF(B2710="","",VLOOKUP(B2710,'Base productos'!A$2:H$11812,4,FALSE))</f>
        <v/>
      </c>
      <c r="F2710" s="63" t="str">
        <f>IF(B2710="","",VLOOKUP(B2710,'Base productos'!A$2:H$11812,5,FALSE))</f>
        <v/>
      </c>
      <c r="G2710" s="67" t="str">
        <f>IF(B2710="","",VLOOKUP(B2710,'Base productos'!A$2:H$11812,6,FALSE))</f>
        <v/>
      </c>
      <c r="H2710" s="67" t="str">
        <f>IF(B2710="","",VLOOKUP(B2710,'Base productos'!A$2:H$11812,7,FALSE))</f>
        <v/>
      </c>
      <c r="I2710" s="67" t="str">
        <f>IF(B2710="","",VLOOKUP(B2710,'Base productos'!A$2:H$11812,8,FALSE))</f>
        <v/>
      </c>
      <c r="J2710" s="47"/>
      <c r="K2710" s="48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  <c r="W2710" s="69"/>
      <c r="X2710" s="70"/>
      <c r="Y2710" s="69"/>
      <c r="Z2710" s="70"/>
      <c r="AA2710" s="105"/>
      <c r="AB2710" s="107"/>
      <c r="AC2710" s="106"/>
      <c r="AD2710" s="106"/>
      <c r="AE2710" s="54"/>
      <c r="AF2710" s="104"/>
      <c r="AG2710" s="94"/>
      <c r="AH2710" s="94"/>
      <c r="AI2710"/>
      <c r="AJ2710"/>
      <c r="AM2710" s="13"/>
    </row>
    <row r="2711" spans="1:39" s="8" customFormat="1" ht="24.95" customHeight="1" x14ac:dyDescent="0.25">
      <c r="A2711" s="66" t="str">
        <f t="shared" si="41"/>
        <v/>
      </c>
      <c r="B2711" s="62"/>
      <c r="C2711" s="64" t="str">
        <f>IF(B2711="","",VLOOKUP(B2711,'Base productos'!A$2:H$11812,2,FALSE))</f>
        <v/>
      </c>
      <c r="D2711" s="67" t="str">
        <f>IF(B2711="","",VLOOKUP(B2711,'Base productos'!A$2:H$11812,3,FALSE))</f>
        <v/>
      </c>
      <c r="E2711" s="63" t="str">
        <f>IF(B2711="","",VLOOKUP(B2711,'Base productos'!A$2:H$11812,4,FALSE))</f>
        <v/>
      </c>
      <c r="F2711" s="63" t="str">
        <f>IF(B2711="","",VLOOKUP(B2711,'Base productos'!A$2:H$11812,5,FALSE))</f>
        <v/>
      </c>
      <c r="G2711" s="67" t="str">
        <f>IF(B2711="","",VLOOKUP(B2711,'Base productos'!A$2:H$11812,6,FALSE))</f>
        <v/>
      </c>
      <c r="H2711" s="67" t="str">
        <f>IF(B2711="","",VLOOKUP(B2711,'Base productos'!A$2:H$11812,7,FALSE))</f>
        <v/>
      </c>
      <c r="I2711" s="67" t="str">
        <f>IF(B2711="","",VLOOKUP(B2711,'Base productos'!A$2:H$11812,8,FALSE))</f>
        <v/>
      </c>
      <c r="J2711" s="47"/>
      <c r="K2711" s="48"/>
      <c r="L2711" s="69"/>
      <c r="M2711" s="69"/>
      <c r="N2711" s="69"/>
      <c r="O2711" s="69"/>
      <c r="P2711" s="69"/>
      <c r="Q2711" s="69"/>
      <c r="R2711" s="69"/>
      <c r="S2711" s="69"/>
      <c r="T2711" s="69"/>
      <c r="U2711" s="69"/>
      <c r="V2711" s="69"/>
      <c r="W2711" s="69"/>
      <c r="X2711" s="70"/>
      <c r="Y2711" s="69"/>
      <c r="Z2711" s="70"/>
      <c r="AA2711" s="105"/>
      <c r="AB2711" s="107"/>
      <c r="AC2711" s="106"/>
      <c r="AD2711" s="106"/>
      <c r="AE2711" s="54"/>
      <c r="AF2711" s="104"/>
      <c r="AG2711" s="94"/>
      <c r="AH2711" s="94"/>
      <c r="AI2711"/>
      <c r="AJ2711"/>
      <c r="AM2711" s="13"/>
    </row>
    <row r="2712" spans="1:39" s="8" customFormat="1" ht="24.95" customHeight="1" x14ac:dyDescent="0.25">
      <c r="A2712" s="66" t="str">
        <f t="shared" si="41"/>
        <v/>
      </c>
      <c r="B2712" s="62"/>
      <c r="C2712" s="64" t="str">
        <f>IF(B2712="","",VLOOKUP(B2712,'Base productos'!A$2:H$11812,2,FALSE))</f>
        <v/>
      </c>
      <c r="D2712" s="67" t="str">
        <f>IF(B2712="","",VLOOKUP(B2712,'Base productos'!A$2:H$11812,3,FALSE))</f>
        <v/>
      </c>
      <c r="E2712" s="63" t="str">
        <f>IF(B2712="","",VLOOKUP(B2712,'Base productos'!A$2:H$11812,4,FALSE))</f>
        <v/>
      </c>
      <c r="F2712" s="63" t="str">
        <f>IF(B2712="","",VLOOKUP(B2712,'Base productos'!A$2:H$11812,5,FALSE))</f>
        <v/>
      </c>
      <c r="G2712" s="67" t="str">
        <f>IF(B2712="","",VLOOKUP(B2712,'Base productos'!A$2:H$11812,6,FALSE))</f>
        <v/>
      </c>
      <c r="H2712" s="67" t="str">
        <f>IF(B2712="","",VLOOKUP(B2712,'Base productos'!A$2:H$11812,7,FALSE))</f>
        <v/>
      </c>
      <c r="I2712" s="67" t="str">
        <f>IF(B2712="","",VLOOKUP(B2712,'Base productos'!A$2:H$11812,8,FALSE))</f>
        <v/>
      </c>
      <c r="J2712" s="47"/>
      <c r="K2712" s="48"/>
      <c r="L2712" s="69"/>
      <c r="M2712" s="69"/>
      <c r="N2712" s="69"/>
      <c r="O2712" s="69"/>
      <c r="P2712" s="69"/>
      <c r="Q2712" s="69"/>
      <c r="R2712" s="69"/>
      <c r="S2712" s="69"/>
      <c r="T2712" s="69"/>
      <c r="U2712" s="69"/>
      <c r="V2712" s="69"/>
      <c r="W2712" s="69"/>
      <c r="X2712" s="70"/>
      <c r="Y2712" s="69"/>
      <c r="Z2712" s="70"/>
      <c r="AA2712" s="105"/>
      <c r="AB2712" s="107"/>
      <c r="AC2712" s="106"/>
      <c r="AD2712" s="106"/>
      <c r="AE2712" s="54"/>
      <c r="AF2712" s="104"/>
      <c r="AG2712" s="94"/>
      <c r="AH2712" s="94"/>
      <c r="AI2712"/>
      <c r="AJ2712"/>
      <c r="AM2712" s="13"/>
    </row>
    <row r="2713" spans="1:39" s="8" customFormat="1" ht="24.95" customHeight="1" x14ac:dyDescent="0.25">
      <c r="A2713" s="66" t="str">
        <f t="shared" ref="A2713:A2776" si="42">IF(A2712="","",IF(B2713="","",A2712))</f>
        <v/>
      </c>
      <c r="B2713" s="62"/>
      <c r="C2713" s="64" t="str">
        <f>IF(B2713="","",VLOOKUP(B2713,'Base productos'!A$2:H$11812,2,FALSE))</f>
        <v/>
      </c>
      <c r="D2713" s="67" t="str">
        <f>IF(B2713="","",VLOOKUP(B2713,'Base productos'!A$2:H$11812,3,FALSE))</f>
        <v/>
      </c>
      <c r="E2713" s="63" t="str">
        <f>IF(B2713="","",VLOOKUP(B2713,'Base productos'!A$2:H$11812,4,FALSE))</f>
        <v/>
      </c>
      <c r="F2713" s="63" t="str">
        <f>IF(B2713="","",VLOOKUP(B2713,'Base productos'!A$2:H$11812,5,FALSE))</f>
        <v/>
      </c>
      <c r="G2713" s="67" t="str">
        <f>IF(B2713="","",VLOOKUP(B2713,'Base productos'!A$2:H$11812,6,FALSE))</f>
        <v/>
      </c>
      <c r="H2713" s="67" t="str">
        <f>IF(B2713="","",VLOOKUP(B2713,'Base productos'!A$2:H$11812,7,FALSE))</f>
        <v/>
      </c>
      <c r="I2713" s="67" t="str">
        <f>IF(B2713="","",VLOOKUP(B2713,'Base productos'!A$2:H$11812,8,FALSE))</f>
        <v/>
      </c>
      <c r="J2713" s="47"/>
      <c r="K2713" s="48"/>
      <c r="L2713" s="69"/>
      <c r="M2713" s="69"/>
      <c r="N2713" s="69"/>
      <c r="O2713" s="69"/>
      <c r="P2713" s="69"/>
      <c r="Q2713" s="69"/>
      <c r="R2713" s="69"/>
      <c r="S2713" s="69"/>
      <c r="T2713" s="69"/>
      <c r="U2713" s="69"/>
      <c r="V2713" s="69"/>
      <c r="W2713" s="69"/>
      <c r="X2713" s="70"/>
      <c r="Y2713" s="69"/>
      <c r="Z2713" s="70"/>
      <c r="AA2713" s="105"/>
      <c r="AB2713" s="107"/>
      <c r="AC2713" s="106"/>
      <c r="AD2713" s="106"/>
      <c r="AE2713" s="54"/>
      <c r="AF2713" s="104"/>
      <c r="AG2713" s="94"/>
      <c r="AH2713" s="94"/>
      <c r="AI2713"/>
      <c r="AJ2713"/>
      <c r="AM2713" s="13"/>
    </row>
    <row r="2714" spans="1:39" s="8" customFormat="1" ht="24.95" customHeight="1" x14ac:dyDescent="0.25">
      <c r="A2714" s="66" t="str">
        <f t="shared" si="42"/>
        <v/>
      </c>
      <c r="B2714" s="62"/>
      <c r="C2714" s="64" t="str">
        <f>IF(B2714="","",VLOOKUP(B2714,'Base productos'!A$2:H$11812,2,FALSE))</f>
        <v/>
      </c>
      <c r="D2714" s="67" t="str">
        <f>IF(B2714="","",VLOOKUP(B2714,'Base productos'!A$2:H$11812,3,FALSE))</f>
        <v/>
      </c>
      <c r="E2714" s="63" t="str">
        <f>IF(B2714="","",VLOOKUP(B2714,'Base productos'!A$2:H$11812,4,FALSE))</f>
        <v/>
      </c>
      <c r="F2714" s="63" t="str">
        <f>IF(B2714="","",VLOOKUP(B2714,'Base productos'!A$2:H$11812,5,FALSE))</f>
        <v/>
      </c>
      <c r="G2714" s="67" t="str">
        <f>IF(B2714="","",VLOOKUP(B2714,'Base productos'!A$2:H$11812,6,FALSE))</f>
        <v/>
      </c>
      <c r="H2714" s="67" t="str">
        <f>IF(B2714="","",VLOOKUP(B2714,'Base productos'!A$2:H$11812,7,FALSE))</f>
        <v/>
      </c>
      <c r="I2714" s="67" t="str">
        <f>IF(B2714="","",VLOOKUP(B2714,'Base productos'!A$2:H$11812,8,FALSE))</f>
        <v/>
      </c>
      <c r="J2714" s="47"/>
      <c r="K2714" s="48"/>
      <c r="L2714" s="69"/>
      <c r="M2714" s="69"/>
      <c r="N2714" s="69"/>
      <c r="O2714" s="69"/>
      <c r="P2714" s="69"/>
      <c r="Q2714" s="69"/>
      <c r="R2714" s="69"/>
      <c r="S2714" s="69"/>
      <c r="T2714" s="69"/>
      <c r="U2714" s="69"/>
      <c r="V2714" s="69"/>
      <c r="W2714" s="69"/>
      <c r="X2714" s="70"/>
      <c r="Y2714" s="69"/>
      <c r="Z2714" s="70"/>
      <c r="AA2714" s="105"/>
      <c r="AB2714" s="107"/>
      <c r="AC2714" s="106"/>
      <c r="AD2714" s="106"/>
      <c r="AE2714" s="54"/>
      <c r="AF2714" s="104"/>
      <c r="AG2714" s="94"/>
      <c r="AH2714" s="94"/>
      <c r="AI2714"/>
      <c r="AJ2714"/>
      <c r="AM2714" s="13"/>
    </row>
    <row r="2715" spans="1:39" s="8" customFormat="1" ht="24.95" customHeight="1" x14ac:dyDescent="0.25">
      <c r="A2715" s="66" t="str">
        <f t="shared" si="42"/>
        <v/>
      </c>
      <c r="B2715" s="62"/>
      <c r="C2715" s="64" t="str">
        <f>IF(B2715="","",VLOOKUP(B2715,'Base productos'!A$2:H$11812,2,FALSE))</f>
        <v/>
      </c>
      <c r="D2715" s="67" t="str">
        <f>IF(B2715="","",VLOOKUP(B2715,'Base productos'!A$2:H$11812,3,FALSE))</f>
        <v/>
      </c>
      <c r="E2715" s="63" t="str">
        <f>IF(B2715="","",VLOOKUP(B2715,'Base productos'!A$2:H$11812,4,FALSE))</f>
        <v/>
      </c>
      <c r="F2715" s="63" t="str">
        <f>IF(B2715="","",VLOOKUP(B2715,'Base productos'!A$2:H$11812,5,FALSE))</f>
        <v/>
      </c>
      <c r="G2715" s="67" t="str">
        <f>IF(B2715="","",VLOOKUP(B2715,'Base productos'!A$2:H$11812,6,FALSE))</f>
        <v/>
      </c>
      <c r="H2715" s="67" t="str">
        <f>IF(B2715="","",VLOOKUP(B2715,'Base productos'!A$2:H$11812,7,FALSE))</f>
        <v/>
      </c>
      <c r="I2715" s="67" t="str">
        <f>IF(B2715="","",VLOOKUP(B2715,'Base productos'!A$2:H$11812,8,FALSE))</f>
        <v/>
      </c>
      <c r="J2715" s="47"/>
      <c r="K2715" s="48"/>
      <c r="L2715" s="69"/>
      <c r="M2715" s="69"/>
      <c r="N2715" s="69"/>
      <c r="O2715" s="69"/>
      <c r="P2715" s="69"/>
      <c r="Q2715" s="69"/>
      <c r="R2715" s="69"/>
      <c r="S2715" s="69"/>
      <c r="T2715" s="69"/>
      <c r="U2715" s="69"/>
      <c r="V2715" s="69"/>
      <c r="W2715" s="69"/>
      <c r="X2715" s="70"/>
      <c r="Y2715" s="69"/>
      <c r="Z2715" s="70"/>
      <c r="AA2715" s="105"/>
      <c r="AB2715" s="107"/>
      <c r="AC2715" s="106"/>
      <c r="AD2715" s="106"/>
      <c r="AE2715" s="54"/>
      <c r="AF2715" s="104"/>
      <c r="AG2715" s="94"/>
      <c r="AH2715" s="94"/>
      <c r="AI2715"/>
      <c r="AJ2715"/>
      <c r="AM2715" s="13"/>
    </row>
    <row r="2716" spans="1:39" s="8" customFormat="1" ht="24.95" customHeight="1" x14ac:dyDescent="0.25">
      <c r="A2716" s="66" t="str">
        <f t="shared" si="42"/>
        <v/>
      </c>
      <c r="B2716" s="62"/>
      <c r="C2716" s="64" t="str">
        <f>IF(B2716="","",VLOOKUP(B2716,'Base productos'!A$2:H$11812,2,FALSE))</f>
        <v/>
      </c>
      <c r="D2716" s="67" t="str">
        <f>IF(B2716="","",VLOOKUP(B2716,'Base productos'!A$2:H$11812,3,FALSE))</f>
        <v/>
      </c>
      <c r="E2716" s="63" t="str">
        <f>IF(B2716="","",VLOOKUP(B2716,'Base productos'!A$2:H$11812,4,FALSE))</f>
        <v/>
      </c>
      <c r="F2716" s="63" t="str">
        <f>IF(B2716="","",VLOOKUP(B2716,'Base productos'!A$2:H$11812,5,FALSE))</f>
        <v/>
      </c>
      <c r="G2716" s="67" t="str">
        <f>IF(B2716="","",VLOOKUP(B2716,'Base productos'!A$2:H$11812,6,FALSE))</f>
        <v/>
      </c>
      <c r="H2716" s="67" t="str">
        <f>IF(B2716="","",VLOOKUP(B2716,'Base productos'!A$2:H$11812,7,FALSE))</f>
        <v/>
      </c>
      <c r="I2716" s="67" t="str">
        <f>IF(B2716="","",VLOOKUP(B2716,'Base productos'!A$2:H$11812,8,FALSE))</f>
        <v/>
      </c>
      <c r="J2716" s="47"/>
      <c r="K2716" s="48"/>
      <c r="L2716" s="69"/>
      <c r="M2716" s="69"/>
      <c r="N2716" s="69"/>
      <c r="O2716" s="69"/>
      <c r="P2716" s="69"/>
      <c r="Q2716" s="69"/>
      <c r="R2716" s="69"/>
      <c r="S2716" s="69"/>
      <c r="T2716" s="69"/>
      <c r="U2716" s="69"/>
      <c r="V2716" s="69"/>
      <c r="W2716" s="69"/>
      <c r="X2716" s="70"/>
      <c r="Y2716" s="69"/>
      <c r="Z2716" s="70"/>
      <c r="AA2716" s="105"/>
      <c r="AB2716" s="107"/>
      <c r="AC2716" s="106"/>
      <c r="AD2716" s="106"/>
      <c r="AE2716" s="54"/>
      <c r="AF2716" s="104"/>
      <c r="AG2716" s="94"/>
      <c r="AH2716" s="94"/>
      <c r="AI2716"/>
      <c r="AJ2716"/>
      <c r="AM2716" s="13"/>
    </row>
    <row r="2717" spans="1:39" s="8" customFormat="1" ht="24.95" customHeight="1" x14ac:dyDescent="0.25">
      <c r="A2717" s="66" t="str">
        <f t="shared" si="42"/>
        <v/>
      </c>
      <c r="B2717" s="62"/>
      <c r="C2717" s="64" t="str">
        <f>IF(B2717="","",VLOOKUP(B2717,'Base productos'!A$2:H$11812,2,FALSE))</f>
        <v/>
      </c>
      <c r="D2717" s="67" t="str">
        <f>IF(B2717="","",VLOOKUP(B2717,'Base productos'!A$2:H$11812,3,FALSE))</f>
        <v/>
      </c>
      <c r="E2717" s="63" t="str">
        <f>IF(B2717="","",VLOOKUP(B2717,'Base productos'!A$2:H$11812,4,FALSE))</f>
        <v/>
      </c>
      <c r="F2717" s="63" t="str">
        <f>IF(B2717="","",VLOOKUP(B2717,'Base productos'!A$2:H$11812,5,FALSE))</f>
        <v/>
      </c>
      <c r="G2717" s="67" t="str">
        <f>IF(B2717="","",VLOOKUP(B2717,'Base productos'!A$2:H$11812,6,FALSE))</f>
        <v/>
      </c>
      <c r="H2717" s="67" t="str">
        <f>IF(B2717="","",VLOOKUP(B2717,'Base productos'!A$2:H$11812,7,FALSE))</f>
        <v/>
      </c>
      <c r="I2717" s="67" t="str">
        <f>IF(B2717="","",VLOOKUP(B2717,'Base productos'!A$2:H$11812,8,FALSE))</f>
        <v/>
      </c>
      <c r="J2717" s="47"/>
      <c r="K2717" s="48"/>
      <c r="L2717" s="69"/>
      <c r="M2717" s="69"/>
      <c r="N2717" s="69"/>
      <c r="O2717" s="69"/>
      <c r="P2717" s="69"/>
      <c r="Q2717" s="69"/>
      <c r="R2717" s="69"/>
      <c r="S2717" s="69"/>
      <c r="T2717" s="69"/>
      <c r="U2717" s="69"/>
      <c r="V2717" s="69"/>
      <c r="W2717" s="69"/>
      <c r="X2717" s="70"/>
      <c r="Y2717" s="69"/>
      <c r="Z2717" s="70"/>
      <c r="AA2717" s="105"/>
      <c r="AB2717" s="107"/>
      <c r="AC2717" s="106"/>
      <c r="AD2717" s="106"/>
      <c r="AE2717" s="54"/>
      <c r="AF2717" s="104"/>
      <c r="AG2717" s="94"/>
      <c r="AH2717" s="94"/>
      <c r="AI2717"/>
      <c r="AJ2717"/>
      <c r="AM2717" s="13"/>
    </row>
    <row r="2718" spans="1:39" s="8" customFormat="1" ht="24.95" customHeight="1" x14ac:dyDescent="0.25">
      <c r="A2718" s="66" t="str">
        <f t="shared" si="42"/>
        <v/>
      </c>
      <c r="B2718" s="62"/>
      <c r="C2718" s="64" t="str">
        <f>IF(B2718="","",VLOOKUP(B2718,'Base productos'!A$2:H$11812,2,FALSE))</f>
        <v/>
      </c>
      <c r="D2718" s="67" t="str">
        <f>IF(B2718="","",VLOOKUP(B2718,'Base productos'!A$2:H$11812,3,FALSE))</f>
        <v/>
      </c>
      <c r="E2718" s="63" t="str">
        <f>IF(B2718="","",VLOOKUP(B2718,'Base productos'!A$2:H$11812,4,FALSE))</f>
        <v/>
      </c>
      <c r="F2718" s="63" t="str">
        <f>IF(B2718="","",VLOOKUP(B2718,'Base productos'!A$2:H$11812,5,FALSE))</f>
        <v/>
      </c>
      <c r="G2718" s="67" t="str">
        <f>IF(B2718="","",VLOOKUP(B2718,'Base productos'!A$2:H$11812,6,FALSE))</f>
        <v/>
      </c>
      <c r="H2718" s="67" t="str">
        <f>IF(B2718="","",VLOOKUP(B2718,'Base productos'!A$2:H$11812,7,FALSE))</f>
        <v/>
      </c>
      <c r="I2718" s="67" t="str">
        <f>IF(B2718="","",VLOOKUP(B2718,'Base productos'!A$2:H$11812,8,FALSE))</f>
        <v/>
      </c>
      <c r="J2718" s="47"/>
      <c r="K2718" s="48"/>
      <c r="L2718" s="69"/>
      <c r="M2718" s="69"/>
      <c r="N2718" s="69"/>
      <c r="O2718" s="69"/>
      <c r="P2718" s="69"/>
      <c r="Q2718" s="69"/>
      <c r="R2718" s="69"/>
      <c r="S2718" s="69"/>
      <c r="T2718" s="69"/>
      <c r="U2718" s="69"/>
      <c r="V2718" s="69"/>
      <c r="W2718" s="69"/>
      <c r="X2718" s="70"/>
      <c r="Y2718" s="69"/>
      <c r="Z2718" s="70"/>
      <c r="AA2718" s="105"/>
      <c r="AB2718" s="107"/>
      <c r="AC2718" s="106"/>
      <c r="AD2718" s="106"/>
      <c r="AE2718" s="54"/>
      <c r="AF2718" s="104"/>
      <c r="AG2718" s="94"/>
      <c r="AH2718" s="94"/>
      <c r="AI2718"/>
      <c r="AJ2718"/>
      <c r="AM2718" s="13"/>
    </row>
    <row r="2719" spans="1:39" s="8" customFormat="1" ht="24.95" customHeight="1" x14ac:dyDescent="0.25">
      <c r="A2719" s="66" t="str">
        <f t="shared" si="42"/>
        <v/>
      </c>
      <c r="B2719" s="62"/>
      <c r="C2719" s="64" t="str">
        <f>IF(B2719="","",VLOOKUP(B2719,'Base productos'!A$2:H$11812,2,FALSE))</f>
        <v/>
      </c>
      <c r="D2719" s="67" t="str">
        <f>IF(B2719="","",VLOOKUP(B2719,'Base productos'!A$2:H$11812,3,FALSE))</f>
        <v/>
      </c>
      <c r="E2719" s="63" t="str">
        <f>IF(B2719="","",VLOOKUP(B2719,'Base productos'!A$2:H$11812,4,FALSE))</f>
        <v/>
      </c>
      <c r="F2719" s="63" t="str">
        <f>IF(B2719="","",VLOOKUP(B2719,'Base productos'!A$2:H$11812,5,FALSE))</f>
        <v/>
      </c>
      <c r="G2719" s="67" t="str">
        <f>IF(B2719="","",VLOOKUP(B2719,'Base productos'!A$2:H$11812,6,FALSE))</f>
        <v/>
      </c>
      <c r="H2719" s="67" t="str">
        <f>IF(B2719="","",VLOOKUP(B2719,'Base productos'!A$2:H$11812,7,FALSE))</f>
        <v/>
      </c>
      <c r="I2719" s="67" t="str">
        <f>IF(B2719="","",VLOOKUP(B2719,'Base productos'!A$2:H$11812,8,FALSE))</f>
        <v/>
      </c>
      <c r="J2719" s="47"/>
      <c r="K2719" s="48"/>
      <c r="L2719" s="69"/>
      <c r="M2719" s="69"/>
      <c r="N2719" s="69"/>
      <c r="O2719" s="69"/>
      <c r="P2719" s="69"/>
      <c r="Q2719" s="69"/>
      <c r="R2719" s="69"/>
      <c r="S2719" s="69"/>
      <c r="T2719" s="69"/>
      <c r="U2719" s="69"/>
      <c r="V2719" s="69"/>
      <c r="W2719" s="69"/>
      <c r="X2719" s="70"/>
      <c r="Y2719" s="69"/>
      <c r="Z2719" s="70"/>
      <c r="AA2719" s="105"/>
      <c r="AB2719" s="107"/>
      <c r="AC2719" s="106"/>
      <c r="AD2719" s="106"/>
      <c r="AE2719" s="54"/>
      <c r="AF2719" s="104"/>
      <c r="AG2719" s="94"/>
      <c r="AH2719" s="94"/>
      <c r="AI2719"/>
      <c r="AJ2719"/>
      <c r="AM2719" s="13"/>
    </row>
    <row r="2720" spans="1:39" s="8" customFormat="1" ht="24.95" customHeight="1" x14ac:dyDescent="0.25">
      <c r="A2720" s="66" t="str">
        <f t="shared" si="42"/>
        <v/>
      </c>
      <c r="B2720" s="62"/>
      <c r="C2720" s="64" t="str">
        <f>IF(B2720="","",VLOOKUP(B2720,'Base productos'!A$2:H$11812,2,FALSE))</f>
        <v/>
      </c>
      <c r="D2720" s="67" t="str">
        <f>IF(B2720="","",VLOOKUP(B2720,'Base productos'!A$2:H$11812,3,FALSE))</f>
        <v/>
      </c>
      <c r="E2720" s="63" t="str">
        <f>IF(B2720="","",VLOOKUP(B2720,'Base productos'!A$2:H$11812,4,FALSE))</f>
        <v/>
      </c>
      <c r="F2720" s="63" t="str">
        <f>IF(B2720="","",VLOOKUP(B2720,'Base productos'!A$2:H$11812,5,FALSE))</f>
        <v/>
      </c>
      <c r="G2720" s="67" t="str">
        <f>IF(B2720="","",VLOOKUP(B2720,'Base productos'!A$2:H$11812,6,FALSE))</f>
        <v/>
      </c>
      <c r="H2720" s="67" t="str">
        <f>IF(B2720="","",VLOOKUP(B2720,'Base productos'!A$2:H$11812,7,FALSE))</f>
        <v/>
      </c>
      <c r="I2720" s="67" t="str">
        <f>IF(B2720="","",VLOOKUP(B2720,'Base productos'!A$2:H$11812,8,FALSE))</f>
        <v/>
      </c>
      <c r="J2720" s="47"/>
      <c r="K2720" s="48"/>
      <c r="L2720" s="69"/>
      <c r="M2720" s="69"/>
      <c r="N2720" s="69"/>
      <c r="O2720" s="69"/>
      <c r="P2720" s="69"/>
      <c r="Q2720" s="69"/>
      <c r="R2720" s="69"/>
      <c r="S2720" s="69"/>
      <c r="T2720" s="69"/>
      <c r="U2720" s="69"/>
      <c r="V2720" s="69"/>
      <c r="W2720" s="69"/>
      <c r="X2720" s="70"/>
      <c r="Y2720" s="69"/>
      <c r="Z2720" s="70"/>
      <c r="AA2720" s="105"/>
      <c r="AB2720" s="107"/>
      <c r="AC2720" s="106"/>
      <c r="AD2720" s="106"/>
      <c r="AE2720" s="54"/>
      <c r="AF2720" s="104"/>
      <c r="AG2720" s="94"/>
      <c r="AH2720" s="94"/>
      <c r="AI2720"/>
      <c r="AJ2720"/>
      <c r="AM2720" s="13"/>
    </row>
    <row r="2721" spans="1:39" s="8" customFormat="1" ht="24.95" customHeight="1" x14ac:dyDescent="0.25">
      <c r="A2721" s="66" t="str">
        <f t="shared" si="42"/>
        <v/>
      </c>
      <c r="B2721" s="62"/>
      <c r="C2721" s="64" t="str">
        <f>IF(B2721="","",VLOOKUP(B2721,'Base productos'!A$2:H$11812,2,FALSE))</f>
        <v/>
      </c>
      <c r="D2721" s="67" t="str">
        <f>IF(B2721="","",VLOOKUP(B2721,'Base productos'!A$2:H$11812,3,FALSE))</f>
        <v/>
      </c>
      <c r="E2721" s="63" t="str">
        <f>IF(B2721="","",VLOOKUP(B2721,'Base productos'!A$2:H$11812,4,FALSE))</f>
        <v/>
      </c>
      <c r="F2721" s="63" t="str">
        <f>IF(B2721="","",VLOOKUP(B2721,'Base productos'!A$2:H$11812,5,FALSE))</f>
        <v/>
      </c>
      <c r="G2721" s="67" t="str">
        <f>IF(B2721="","",VLOOKUP(B2721,'Base productos'!A$2:H$11812,6,FALSE))</f>
        <v/>
      </c>
      <c r="H2721" s="67" t="str">
        <f>IF(B2721="","",VLOOKUP(B2721,'Base productos'!A$2:H$11812,7,FALSE))</f>
        <v/>
      </c>
      <c r="I2721" s="67" t="str">
        <f>IF(B2721="","",VLOOKUP(B2721,'Base productos'!A$2:H$11812,8,FALSE))</f>
        <v/>
      </c>
      <c r="J2721" s="47"/>
      <c r="K2721" s="48"/>
      <c r="L2721" s="69"/>
      <c r="M2721" s="69"/>
      <c r="N2721" s="69"/>
      <c r="O2721" s="69"/>
      <c r="P2721" s="69"/>
      <c r="Q2721" s="69"/>
      <c r="R2721" s="69"/>
      <c r="S2721" s="69"/>
      <c r="T2721" s="69"/>
      <c r="U2721" s="69"/>
      <c r="V2721" s="69"/>
      <c r="W2721" s="69"/>
      <c r="X2721" s="70"/>
      <c r="Y2721" s="69"/>
      <c r="Z2721" s="70"/>
      <c r="AA2721" s="105"/>
      <c r="AB2721" s="107"/>
      <c r="AC2721" s="106"/>
      <c r="AD2721" s="106"/>
      <c r="AE2721" s="54"/>
      <c r="AF2721" s="104"/>
      <c r="AG2721" s="94"/>
      <c r="AH2721" s="94"/>
      <c r="AI2721"/>
      <c r="AJ2721"/>
      <c r="AM2721" s="13"/>
    </row>
    <row r="2722" spans="1:39" s="8" customFormat="1" ht="24.95" customHeight="1" x14ac:dyDescent="0.25">
      <c r="A2722" s="66" t="str">
        <f t="shared" si="42"/>
        <v/>
      </c>
      <c r="B2722" s="62"/>
      <c r="C2722" s="64" t="str">
        <f>IF(B2722="","",VLOOKUP(B2722,'Base productos'!A$2:H$11812,2,FALSE))</f>
        <v/>
      </c>
      <c r="D2722" s="67" t="str">
        <f>IF(B2722="","",VLOOKUP(B2722,'Base productos'!A$2:H$11812,3,FALSE))</f>
        <v/>
      </c>
      <c r="E2722" s="63" t="str">
        <f>IF(B2722="","",VLOOKUP(B2722,'Base productos'!A$2:H$11812,4,FALSE))</f>
        <v/>
      </c>
      <c r="F2722" s="63" t="str">
        <f>IF(B2722="","",VLOOKUP(B2722,'Base productos'!A$2:H$11812,5,FALSE))</f>
        <v/>
      </c>
      <c r="G2722" s="67" t="str">
        <f>IF(B2722="","",VLOOKUP(B2722,'Base productos'!A$2:H$11812,6,FALSE))</f>
        <v/>
      </c>
      <c r="H2722" s="67" t="str">
        <f>IF(B2722="","",VLOOKUP(B2722,'Base productos'!A$2:H$11812,7,FALSE))</f>
        <v/>
      </c>
      <c r="I2722" s="67" t="str">
        <f>IF(B2722="","",VLOOKUP(B2722,'Base productos'!A$2:H$11812,8,FALSE))</f>
        <v/>
      </c>
      <c r="J2722" s="47"/>
      <c r="K2722" s="48"/>
      <c r="L2722" s="69"/>
      <c r="M2722" s="69"/>
      <c r="N2722" s="69"/>
      <c r="O2722" s="69"/>
      <c r="P2722" s="69"/>
      <c r="Q2722" s="69"/>
      <c r="R2722" s="69"/>
      <c r="S2722" s="69"/>
      <c r="T2722" s="69"/>
      <c r="U2722" s="69"/>
      <c r="V2722" s="69"/>
      <c r="W2722" s="69"/>
      <c r="X2722" s="70"/>
      <c r="Y2722" s="69"/>
      <c r="Z2722" s="70"/>
      <c r="AA2722" s="105"/>
      <c r="AB2722" s="107"/>
      <c r="AC2722" s="106"/>
      <c r="AD2722" s="106"/>
      <c r="AE2722" s="54"/>
      <c r="AF2722" s="104"/>
      <c r="AG2722" s="94"/>
      <c r="AH2722" s="94"/>
      <c r="AI2722"/>
      <c r="AJ2722"/>
      <c r="AM2722" s="13"/>
    </row>
    <row r="2723" spans="1:39" s="8" customFormat="1" ht="24.95" customHeight="1" x14ac:dyDescent="0.25">
      <c r="A2723" s="66" t="str">
        <f t="shared" si="42"/>
        <v/>
      </c>
      <c r="B2723" s="62"/>
      <c r="C2723" s="64" t="str">
        <f>IF(B2723="","",VLOOKUP(B2723,'Base productos'!A$2:H$11812,2,FALSE))</f>
        <v/>
      </c>
      <c r="D2723" s="67" t="str">
        <f>IF(B2723="","",VLOOKUP(B2723,'Base productos'!A$2:H$11812,3,FALSE))</f>
        <v/>
      </c>
      <c r="E2723" s="63" t="str">
        <f>IF(B2723="","",VLOOKUP(B2723,'Base productos'!A$2:H$11812,4,FALSE))</f>
        <v/>
      </c>
      <c r="F2723" s="63" t="str">
        <f>IF(B2723="","",VLOOKUP(B2723,'Base productos'!A$2:H$11812,5,FALSE))</f>
        <v/>
      </c>
      <c r="G2723" s="67" t="str">
        <f>IF(B2723="","",VLOOKUP(B2723,'Base productos'!A$2:H$11812,6,FALSE))</f>
        <v/>
      </c>
      <c r="H2723" s="67" t="str">
        <f>IF(B2723="","",VLOOKUP(B2723,'Base productos'!A$2:H$11812,7,FALSE))</f>
        <v/>
      </c>
      <c r="I2723" s="67" t="str">
        <f>IF(B2723="","",VLOOKUP(B2723,'Base productos'!A$2:H$11812,8,FALSE))</f>
        <v/>
      </c>
      <c r="J2723" s="47"/>
      <c r="K2723" s="48"/>
      <c r="L2723" s="69"/>
      <c r="M2723" s="69"/>
      <c r="N2723" s="69"/>
      <c r="O2723" s="69"/>
      <c r="P2723" s="69"/>
      <c r="Q2723" s="69"/>
      <c r="R2723" s="69"/>
      <c r="S2723" s="69"/>
      <c r="T2723" s="69"/>
      <c r="U2723" s="69"/>
      <c r="V2723" s="69"/>
      <c r="W2723" s="69"/>
      <c r="X2723" s="70"/>
      <c r="Y2723" s="69"/>
      <c r="Z2723" s="70"/>
      <c r="AA2723" s="105"/>
      <c r="AB2723" s="107"/>
      <c r="AC2723" s="106"/>
      <c r="AD2723" s="106"/>
      <c r="AE2723" s="54"/>
      <c r="AF2723" s="104"/>
      <c r="AG2723" s="94"/>
      <c r="AH2723" s="94"/>
      <c r="AI2723"/>
      <c r="AJ2723"/>
      <c r="AM2723" s="13"/>
    </row>
    <row r="2724" spans="1:39" s="8" customFormat="1" ht="24.95" customHeight="1" x14ac:dyDescent="0.25">
      <c r="A2724" s="66" t="str">
        <f t="shared" si="42"/>
        <v/>
      </c>
      <c r="B2724" s="62"/>
      <c r="C2724" s="64" t="str">
        <f>IF(B2724="","",VLOOKUP(B2724,'Base productos'!A$2:H$11812,2,FALSE))</f>
        <v/>
      </c>
      <c r="D2724" s="67" t="str">
        <f>IF(B2724="","",VLOOKUP(B2724,'Base productos'!A$2:H$11812,3,FALSE))</f>
        <v/>
      </c>
      <c r="E2724" s="63" t="str">
        <f>IF(B2724="","",VLOOKUP(B2724,'Base productos'!A$2:H$11812,4,FALSE))</f>
        <v/>
      </c>
      <c r="F2724" s="63" t="str">
        <f>IF(B2724="","",VLOOKUP(B2724,'Base productos'!A$2:H$11812,5,FALSE))</f>
        <v/>
      </c>
      <c r="G2724" s="67" t="str">
        <f>IF(B2724="","",VLOOKUP(B2724,'Base productos'!A$2:H$11812,6,FALSE))</f>
        <v/>
      </c>
      <c r="H2724" s="67" t="str">
        <f>IF(B2724="","",VLOOKUP(B2724,'Base productos'!A$2:H$11812,7,FALSE))</f>
        <v/>
      </c>
      <c r="I2724" s="67" t="str">
        <f>IF(B2724="","",VLOOKUP(B2724,'Base productos'!A$2:H$11812,8,FALSE))</f>
        <v/>
      </c>
      <c r="J2724" s="47"/>
      <c r="K2724" s="48"/>
      <c r="L2724" s="69"/>
      <c r="M2724" s="69"/>
      <c r="N2724" s="69"/>
      <c r="O2724" s="69"/>
      <c r="P2724" s="69"/>
      <c r="Q2724" s="69"/>
      <c r="R2724" s="69"/>
      <c r="S2724" s="69"/>
      <c r="T2724" s="69"/>
      <c r="U2724" s="69"/>
      <c r="V2724" s="69"/>
      <c r="W2724" s="69"/>
      <c r="X2724" s="70"/>
      <c r="Y2724" s="69"/>
      <c r="Z2724" s="70"/>
      <c r="AA2724" s="105"/>
      <c r="AB2724" s="107"/>
      <c r="AC2724" s="106"/>
      <c r="AD2724" s="106"/>
      <c r="AE2724" s="54"/>
      <c r="AF2724" s="104"/>
      <c r="AG2724" s="94"/>
      <c r="AH2724" s="94"/>
      <c r="AI2724"/>
      <c r="AJ2724"/>
      <c r="AM2724" s="13"/>
    </row>
    <row r="2725" spans="1:39" s="8" customFormat="1" ht="24.95" customHeight="1" x14ac:dyDescent="0.25">
      <c r="A2725" s="66" t="str">
        <f t="shared" si="42"/>
        <v/>
      </c>
      <c r="B2725" s="62"/>
      <c r="C2725" s="64" t="str">
        <f>IF(B2725="","",VLOOKUP(B2725,'Base productos'!A$2:H$11812,2,FALSE))</f>
        <v/>
      </c>
      <c r="D2725" s="67" t="str">
        <f>IF(B2725="","",VLOOKUP(B2725,'Base productos'!A$2:H$11812,3,FALSE))</f>
        <v/>
      </c>
      <c r="E2725" s="63" t="str">
        <f>IF(B2725="","",VLOOKUP(B2725,'Base productos'!A$2:H$11812,4,FALSE))</f>
        <v/>
      </c>
      <c r="F2725" s="63" t="str">
        <f>IF(B2725="","",VLOOKUP(B2725,'Base productos'!A$2:H$11812,5,FALSE))</f>
        <v/>
      </c>
      <c r="G2725" s="67" t="str">
        <f>IF(B2725="","",VLOOKUP(B2725,'Base productos'!A$2:H$11812,6,FALSE))</f>
        <v/>
      </c>
      <c r="H2725" s="67" t="str">
        <f>IF(B2725="","",VLOOKUP(B2725,'Base productos'!A$2:H$11812,7,FALSE))</f>
        <v/>
      </c>
      <c r="I2725" s="67" t="str">
        <f>IF(B2725="","",VLOOKUP(B2725,'Base productos'!A$2:H$11812,8,FALSE))</f>
        <v/>
      </c>
      <c r="J2725" s="47"/>
      <c r="K2725" s="48"/>
      <c r="L2725" s="69"/>
      <c r="M2725" s="69"/>
      <c r="N2725" s="69"/>
      <c r="O2725" s="69"/>
      <c r="P2725" s="69"/>
      <c r="Q2725" s="69"/>
      <c r="R2725" s="69"/>
      <c r="S2725" s="69"/>
      <c r="T2725" s="69"/>
      <c r="U2725" s="69"/>
      <c r="V2725" s="69"/>
      <c r="W2725" s="69"/>
      <c r="X2725" s="70"/>
      <c r="Y2725" s="69"/>
      <c r="Z2725" s="70"/>
      <c r="AA2725" s="105"/>
      <c r="AB2725" s="107"/>
      <c r="AC2725" s="106"/>
      <c r="AD2725" s="106"/>
      <c r="AE2725" s="54"/>
      <c r="AF2725" s="104"/>
      <c r="AG2725" s="94"/>
      <c r="AH2725" s="94"/>
      <c r="AI2725"/>
      <c r="AJ2725"/>
      <c r="AM2725" s="13"/>
    </row>
    <row r="2726" spans="1:39" s="8" customFormat="1" ht="24.95" customHeight="1" x14ac:dyDescent="0.25">
      <c r="A2726" s="66" t="str">
        <f t="shared" si="42"/>
        <v/>
      </c>
      <c r="B2726" s="62"/>
      <c r="C2726" s="64" t="str">
        <f>IF(B2726="","",VLOOKUP(B2726,'Base productos'!A$2:H$11812,2,FALSE))</f>
        <v/>
      </c>
      <c r="D2726" s="67" t="str">
        <f>IF(B2726="","",VLOOKUP(B2726,'Base productos'!A$2:H$11812,3,FALSE))</f>
        <v/>
      </c>
      <c r="E2726" s="63" t="str">
        <f>IF(B2726="","",VLOOKUP(B2726,'Base productos'!A$2:H$11812,4,FALSE))</f>
        <v/>
      </c>
      <c r="F2726" s="63" t="str">
        <f>IF(B2726="","",VLOOKUP(B2726,'Base productos'!A$2:H$11812,5,FALSE))</f>
        <v/>
      </c>
      <c r="G2726" s="67" t="str">
        <f>IF(B2726="","",VLOOKUP(B2726,'Base productos'!A$2:H$11812,6,FALSE))</f>
        <v/>
      </c>
      <c r="H2726" s="67" t="str">
        <f>IF(B2726="","",VLOOKUP(B2726,'Base productos'!A$2:H$11812,7,FALSE))</f>
        <v/>
      </c>
      <c r="I2726" s="67" t="str">
        <f>IF(B2726="","",VLOOKUP(B2726,'Base productos'!A$2:H$11812,8,FALSE))</f>
        <v/>
      </c>
      <c r="J2726" s="47"/>
      <c r="K2726" s="48"/>
      <c r="L2726" s="69"/>
      <c r="M2726" s="69"/>
      <c r="N2726" s="69"/>
      <c r="O2726" s="69"/>
      <c r="P2726" s="69"/>
      <c r="Q2726" s="69"/>
      <c r="R2726" s="69"/>
      <c r="S2726" s="69"/>
      <c r="T2726" s="69"/>
      <c r="U2726" s="69"/>
      <c r="V2726" s="69"/>
      <c r="W2726" s="69"/>
      <c r="X2726" s="70"/>
      <c r="Y2726" s="69"/>
      <c r="Z2726" s="70"/>
      <c r="AA2726" s="105"/>
      <c r="AB2726" s="107"/>
      <c r="AC2726" s="106"/>
      <c r="AD2726" s="106"/>
      <c r="AE2726" s="54"/>
      <c r="AF2726" s="104"/>
      <c r="AG2726" s="94"/>
      <c r="AH2726" s="94"/>
      <c r="AI2726"/>
      <c r="AJ2726"/>
      <c r="AM2726" s="13"/>
    </row>
    <row r="2727" spans="1:39" s="8" customFormat="1" ht="24.95" customHeight="1" x14ac:dyDescent="0.25">
      <c r="A2727" s="66" t="str">
        <f t="shared" si="42"/>
        <v/>
      </c>
      <c r="B2727" s="62"/>
      <c r="C2727" s="64" t="str">
        <f>IF(B2727="","",VLOOKUP(B2727,'Base productos'!A$2:H$11812,2,FALSE))</f>
        <v/>
      </c>
      <c r="D2727" s="67" t="str">
        <f>IF(B2727="","",VLOOKUP(B2727,'Base productos'!A$2:H$11812,3,FALSE))</f>
        <v/>
      </c>
      <c r="E2727" s="63" t="str">
        <f>IF(B2727="","",VLOOKUP(B2727,'Base productos'!A$2:H$11812,4,FALSE))</f>
        <v/>
      </c>
      <c r="F2727" s="63" t="str">
        <f>IF(B2727="","",VLOOKUP(B2727,'Base productos'!A$2:H$11812,5,FALSE))</f>
        <v/>
      </c>
      <c r="G2727" s="67" t="str">
        <f>IF(B2727="","",VLOOKUP(B2727,'Base productos'!A$2:H$11812,6,FALSE))</f>
        <v/>
      </c>
      <c r="H2727" s="67" t="str">
        <f>IF(B2727="","",VLOOKUP(B2727,'Base productos'!A$2:H$11812,7,FALSE))</f>
        <v/>
      </c>
      <c r="I2727" s="67" t="str">
        <f>IF(B2727="","",VLOOKUP(B2727,'Base productos'!A$2:H$11812,8,FALSE))</f>
        <v/>
      </c>
      <c r="J2727" s="47"/>
      <c r="K2727" s="48"/>
      <c r="L2727" s="69"/>
      <c r="M2727" s="69"/>
      <c r="N2727" s="69"/>
      <c r="O2727" s="69"/>
      <c r="P2727" s="69"/>
      <c r="Q2727" s="69"/>
      <c r="R2727" s="69"/>
      <c r="S2727" s="69"/>
      <c r="T2727" s="69"/>
      <c r="U2727" s="69"/>
      <c r="V2727" s="69"/>
      <c r="W2727" s="69"/>
      <c r="X2727" s="70"/>
      <c r="Y2727" s="69"/>
      <c r="Z2727" s="70"/>
      <c r="AA2727" s="105"/>
      <c r="AB2727" s="107"/>
      <c r="AC2727" s="106"/>
      <c r="AD2727" s="106"/>
      <c r="AE2727" s="54"/>
      <c r="AF2727" s="104"/>
      <c r="AG2727" s="94"/>
      <c r="AH2727" s="94"/>
      <c r="AI2727"/>
      <c r="AJ2727"/>
      <c r="AM2727" s="13"/>
    </row>
    <row r="2728" spans="1:39" s="8" customFormat="1" ht="24.95" customHeight="1" x14ac:dyDescent="0.25">
      <c r="A2728" s="66" t="str">
        <f t="shared" si="42"/>
        <v/>
      </c>
      <c r="B2728" s="62"/>
      <c r="C2728" s="64" t="str">
        <f>IF(B2728="","",VLOOKUP(B2728,'Base productos'!A$2:H$11812,2,FALSE))</f>
        <v/>
      </c>
      <c r="D2728" s="67" t="str">
        <f>IF(B2728="","",VLOOKUP(B2728,'Base productos'!A$2:H$11812,3,FALSE))</f>
        <v/>
      </c>
      <c r="E2728" s="63" t="str">
        <f>IF(B2728="","",VLOOKUP(B2728,'Base productos'!A$2:H$11812,4,FALSE))</f>
        <v/>
      </c>
      <c r="F2728" s="63" t="str">
        <f>IF(B2728="","",VLOOKUP(B2728,'Base productos'!A$2:H$11812,5,FALSE))</f>
        <v/>
      </c>
      <c r="G2728" s="67" t="str">
        <f>IF(B2728="","",VLOOKUP(B2728,'Base productos'!A$2:H$11812,6,FALSE))</f>
        <v/>
      </c>
      <c r="H2728" s="67" t="str">
        <f>IF(B2728="","",VLOOKUP(B2728,'Base productos'!A$2:H$11812,7,FALSE))</f>
        <v/>
      </c>
      <c r="I2728" s="67" t="str">
        <f>IF(B2728="","",VLOOKUP(B2728,'Base productos'!A$2:H$11812,8,FALSE))</f>
        <v/>
      </c>
      <c r="J2728" s="47"/>
      <c r="K2728" s="48"/>
      <c r="L2728" s="69"/>
      <c r="M2728" s="69"/>
      <c r="N2728" s="69"/>
      <c r="O2728" s="69"/>
      <c r="P2728" s="69"/>
      <c r="Q2728" s="69"/>
      <c r="R2728" s="69"/>
      <c r="S2728" s="69"/>
      <c r="T2728" s="69"/>
      <c r="U2728" s="69"/>
      <c r="V2728" s="69"/>
      <c r="W2728" s="69"/>
      <c r="X2728" s="70"/>
      <c r="Y2728" s="69"/>
      <c r="Z2728" s="70"/>
      <c r="AA2728" s="105"/>
      <c r="AB2728" s="107"/>
      <c r="AC2728" s="106"/>
      <c r="AD2728" s="106"/>
      <c r="AE2728" s="54"/>
      <c r="AF2728" s="104"/>
      <c r="AG2728" s="94"/>
      <c r="AH2728" s="94"/>
      <c r="AI2728"/>
      <c r="AJ2728"/>
      <c r="AM2728" s="13"/>
    </row>
    <row r="2729" spans="1:39" s="8" customFormat="1" ht="24.95" customHeight="1" x14ac:dyDescent="0.25">
      <c r="A2729" s="66" t="str">
        <f t="shared" si="42"/>
        <v/>
      </c>
      <c r="B2729" s="62"/>
      <c r="C2729" s="64" t="str">
        <f>IF(B2729="","",VLOOKUP(B2729,'Base productos'!A$2:H$11812,2,FALSE))</f>
        <v/>
      </c>
      <c r="D2729" s="67" t="str">
        <f>IF(B2729="","",VLOOKUP(B2729,'Base productos'!A$2:H$11812,3,FALSE))</f>
        <v/>
      </c>
      <c r="E2729" s="63" t="str">
        <f>IF(B2729="","",VLOOKUP(B2729,'Base productos'!A$2:H$11812,4,FALSE))</f>
        <v/>
      </c>
      <c r="F2729" s="63" t="str">
        <f>IF(B2729="","",VLOOKUP(B2729,'Base productos'!A$2:H$11812,5,FALSE))</f>
        <v/>
      </c>
      <c r="G2729" s="67" t="str">
        <f>IF(B2729="","",VLOOKUP(B2729,'Base productos'!A$2:H$11812,6,FALSE))</f>
        <v/>
      </c>
      <c r="H2729" s="67" t="str">
        <f>IF(B2729="","",VLOOKUP(B2729,'Base productos'!A$2:H$11812,7,FALSE))</f>
        <v/>
      </c>
      <c r="I2729" s="67" t="str">
        <f>IF(B2729="","",VLOOKUP(B2729,'Base productos'!A$2:H$11812,8,FALSE))</f>
        <v/>
      </c>
      <c r="J2729" s="47"/>
      <c r="K2729" s="48"/>
      <c r="L2729" s="69"/>
      <c r="M2729" s="69"/>
      <c r="N2729" s="69"/>
      <c r="O2729" s="69"/>
      <c r="P2729" s="69"/>
      <c r="Q2729" s="69"/>
      <c r="R2729" s="69"/>
      <c r="S2729" s="69"/>
      <c r="T2729" s="69"/>
      <c r="U2729" s="69"/>
      <c r="V2729" s="69"/>
      <c r="W2729" s="69"/>
      <c r="X2729" s="70"/>
      <c r="Y2729" s="69"/>
      <c r="Z2729" s="70"/>
      <c r="AA2729" s="105"/>
      <c r="AB2729" s="107"/>
      <c r="AC2729" s="106"/>
      <c r="AD2729" s="106"/>
      <c r="AE2729" s="54"/>
      <c r="AF2729" s="104"/>
      <c r="AG2729" s="94"/>
      <c r="AH2729" s="94"/>
      <c r="AI2729"/>
      <c r="AJ2729"/>
      <c r="AM2729" s="13"/>
    </row>
    <row r="2730" spans="1:39" s="8" customFormat="1" ht="24.95" customHeight="1" x14ac:dyDescent="0.25">
      <c r="A2730" s="66" t="str">
        <f t="shared" si="42"/>
        <v/>
      </c>
      <c r="B2730" s="62"/>
      <c r="C2730" s="64" t="str">
        <f>IF(B2730="","",VLOOKUP(B2730,'Base productos'!A$2:H$11812,2,FALSE))</f>
        <v/>
      </c>
      <c r="D2730" s="67" t="str">
        <f>IF(B2730="","",VLOOKUP(B2730,'Base productos'!A$2:H$11812,3,FALSE))</f>
        <v/>
      </c>
      <c r="E2730" s="63" t="str">
        <f>IF(B2730="","",VLOOKUP(B2730,'Base productos'!A$2:H$11812,4,FALSE))</f>
        <v/>
      </c>
      <c r="F2730" s="63" t="str">
        <f>IF(B2730="","",VLOOKUP(B2730,'Base productos'!A$2:H$11812,5,FALSE))</f>
        <v/>
      </c>
      <c r="G2730" s="67" t="str">
        <f>IF(B2730="","",VLOOKUP(B2730,'Base productos'!A$2:H$11812,6,FALSE))</f>
        <v/>
      </c>
      <c r="H2730" s="67" t="str">
        <f>IF(B2730="","",VLOOKUP(B2730,'Base productos'!A$2:H$11812,7,FALSE))</f>
        <v/>
      </c>
      <c r="I2730" s="67" t="str">
        <f>IF(B2730="","",VLOOKUP(B2730,'Base productos'!A$2:H$11812,8,FALSE))</f>
        <v/>
      </c>
      <c r="J2730" s="47"/>
      <c r="K2730" s="48"/>
      <c r="L2730" s="69"/>
      <c r="M2730" s="69"/>
      <c r="N2730" s="69"/>
      <c r="O2730" s="69"/>
      <c r="P2730" s="69"/>
      <c r="Q2730" s="69"/>
      <c r="R2730" s="69"/>
      <c r="S2730" s="69"/>
      <c r="T2730" s="69"/>
      <c r="U2730" s="69"/>
      <c r="V2730" s="69"/>
      <c r="W2730" s="69"/>
      <c r="X2730" s="70"/>
      <c r="Y2730" s="69"/>
      <c r="Z2730" s="70"/>
      <c r="AA2730" s="105"/>
      <c r="AB2730" s="107"/>
      <c r="AC2730" s="106"/>
      <c r="AD2730" s="106"/>
      <c r="AE2730" s="54"/>
      <c r="AF2730" s="104"/>
      <c r="AG2730" s="94"/>
      <c r="AH2730" s="94"/>
      <c r="AI2730"/>
      <c r="AJ2730"/>
      <c r="AM2730" s="13"/>
    </row>
    <row r="2731" spans="1:39" s="8" customFormat="1" ht="24.95" customHeight="1" x14ac:dyDescent="0.25">
      <c r="A2731" s="66" t="str">
        <f t="shared" si="42"/>
        <v/>
      </c>
      <c r="B2731" s="62"/>
      <c r="C2731" s="64" t="str">
        <f>IF(B2731="","",VLOOKUP(B2731,'Base productos'!A$2:H$11812,2,FALSE))</f>
        <v/>
      </c>
      <c r="D2731" s="67" t="str">
        <f>IF(B2731="","",VLOOKUP(B2731,'Base productos'!A$2:H$11812,3,FALSE))</f>
        <v/>
      </c>
      <c r="E2731" s="63" t="str">
        <f>IF(B2731="","",VLOOKUP(B2731,'Base productos'!A$2:H$11812,4,FALSE))</f>
        <v/>
      </c>
      <c r="F2731" s="63" t="str">
        <f>IF(B2731="","",VLOOKUP(B2731,'Base productos'!A$2:H$11812,5,FALSE))</f>
        <v/>
      </c>
      <c r="G2731" s="67" t="str">
        <f>IF(B2731="","",VLOOKUP(B2731,'Base productos'!A$2:H$11812,6,FALSE))</f>
        <v/>
      </c>
      <c r="H2731" s="67" t="str">
        <f>IF(B2731="","",VLOOKUP(B2731,'Base productos'!A$2:H$11812,7,FALSE))</f>
        <v/>
      </c>
      <c r="I2731" s="67" t="str">
        <f>IF(B2731="","",VLOOKUP(B2731,'Base productos'!A$2:H$11812,8,FALSE))</f>
        <v/>
      </c>
      <c r="J2731" s="47"/>
      <c r="K2731" s="48"/>
      <c r="L2731" s="69"/>
      <c r="M2731" s="69"/>
      <c r="N2731" s="69"/>
      <c r="O2731" s="69"/>
      <c r="P2731" s="69"/>
      <c r="Q2731" s="69"/>
      <c r="R2731" s="69"/>
      <c r="S2731" s="69"/>
      <c r="T2731" s="69"/>
      <c r="U2731" s="69"/>
      <c r="V2731" s="69"/>
      <c r="W2731" s="69"/>
      <c r="X2731" s="70"/>
      <c r="Y2731" s="69"/>
      <c r="Z2731" s="70"/>
      <c r="AA2731" s="105"/>
      <c r="AB2731" s="107"/>
      <c r="AC2731" s="106"/>
      <c r="AD2731" s="106"/>
      <c r="AE2731" s="54"/>
      <c r="AF2731" s="104"/>
      <c r="AG2731" s="94"/>
      <c r="AH2731" s="94"/>
      <c r="AI2731"/>
      <c r="AJ2731"/>
      <c r="AM2731" s="13"/>
    </row>
    <row r="2732" spans="1:39" s="8" customFormat="1" ht="24.95" customHeight="1" x14ac:dyDescent="0.25">
      <c r="A2732" s="66" t="str">
        <f t="shared" si="42"/>
        <v/>
      </c>
      <c r="B2732" s="62"/>
      <c r="C2732" s="64" t="str">
        <f>IF(B2732="","",VLOOKUP(B2732,'Base productos'!A$2:H$11812,2,FALSE))</f>
        <v/>
      </c>
      <c r="D2732" s="67" t="str">
        <f>IF(B2732="","",VLOOKUP(B2732,'Base productos'!A$2:H$11812,3,FALSE))</f>
        <v/>
      </c>
      <c r="E2732" s="63" t="str">
        <f>IF(B2732="","",VLOOKUP(B2732,'Base productos'!A$2:H$11812,4,FALSE))</f>
        <v/>
      </c>
      <c r="F2732" s="63" t="str">
        <f>IF(B2732="","",VLOOKUP(B2732,'Base productos'!A$2:H$11812,5,FALSE))</f>
        <v/>
      </c>
      <c r="G2732" s="67" t="str">
        <f>IF(B2732="","",VLOOKUP(B2732,'Base productos'!A$2:H$11812,6,FALSE))</f>
        <v/>
      </c>
      <c r="H2732" s="67" t="str">
        <f>IF(B2732="","",VLOOKUP(B2732,'Base productos'!A$2:H$11812,7,FALSE))</f>
        <v/>
      </c>
      <c r="I2732" s="67" t="str">
        <f>IF(B2732="","",VLOOKUP(B2732,'Base productos'!A$2:H$11812,8,FALSE))</f>
        <v/>
      </c>
      <c r="J2732" s="47"/>
      <c r="K2732" s="48"/>
      <c r="L2732" s="69"/>
      <c r="M2732" s="69"/>
      <c r="N2732" s="69"/>
      <c r="O2732" s="69"/>
      <c r="P2732" s="69"/>
      <c r="Q2732" s="69"/>
      <c r="R2732" s="69"/>
      <c r="S2732" s="69"/>
      <c r="T2732" s="69"/>
      <c r="U2732" s="69"/>
      <c r="V2732" s="69"/>
      <c r="W2732" s="69"/>
      <c r="X2732" s="70"/>
      <c r="Y2732" s="69"/>
      <c r="Z2732" s="70"/>
      <c r="AA2732" s="105"/>
      <c r="AB2732" s="107"/>
      <c r="AC2732" s="106"/>
      <c r="AD2732" s="106"/>
      <c r="AE2732" s="54"/>
      <c r="AF2732" s="104"/>
      <c r="AG2732" s="94"/>
      <c r="AH2732" s="94"/>
      <c r="AI2732"/>
      <c r="AJ2732"/>
      <c r="AM2732" s="13"/>
    </row>
    <row r="2733" spans="1:39" s="8" customFormat="1" ht="24.95" customHeight="1" x14ac:dyDescent="0.25">
      <c r="A2733" s="66" t="str">
        <f t="shared" si="42"/>
        <v/>
      </c>
      <c r="B2733" s="62"/>
      <c r="C2733" s="64" t="str">
        <f>IF(B2733="","",VLOOKUP(B2733,'Base productos'!A$2:H$11812,2,FALSE))</f>
        <v/>
      </c>
      <c r="D2733" s="67" t="str">
        <f>IF(B2733="","",VLOOKUP(B2733,'Base productos'!A$2:H$11812,3,FALSE))</f>
        <v/>
      </c>
      <c r="E2733" s="63" t="str">
        <f>IF(B2733="","",VLOOKUP(B2733,'Base productos'!A$2:H$11812,4,FALSE))</f>
        <v/>
      </c>
      <c r="F2733" s="63" t="str">
        <f>IF(B2733="","",VLOOKUP(B2733,'Base productos'!A$2:H$11812,5,FALSE))</f>
        <v/>
      </c>
      <c r="G2733" s="67" t="str">
        <f>IF(B2733="","",VLOOKUP(B2733,'Base productos'!A$2:H$11812,6,FALSE))</f>
        <v/>
      </c>
      <c r="H2733" s="67" t="str">
        <f>IF(B2733="","",VLOOKUP(B2733,'Base productos'!A$2:H$11812,7,FALSE))</f>
        <v/>
      </c>
      <c r="I2733" s="67" t="str">
        <f>IF(B2733="","",VLOOKUP(B2733,'Base productos'!A$2:H$11812,8,FALSE))</f>
        <v/>
      </c>
      <c r="J2733" s="47"/>
      <c r="K2733" s="48"/>
      <c r="L2733" s="69"/>
      <c r="M2733" s="69"/>
      <c r="N2733" s="69"/>
      <c r="O2733" s="69"/>
      <c r="P2733" s="69"/>
      <c r="Q2733" s="69"/>
      <c r="R2733" s="69"/>
      <c r="S2733" s="69"/>
      <c r="T2733" s="69"/>
      <c r="U2733" s="69"/>
      <c r="V2733" s="69"/>
      <c r="W2733" s="69"/>
      <c r="X2733" s="70"/>
      <c r="Y2733" s="69"/>
      <c r="Z2733" s="70"/>
      <c r="AA2733" s="105"/>
      <c r="AB2733" s="107"/>
      <c r="AC2733" s="106"/>
      <c r="AD2733" s="106"/>
      <c r="AE2733" s="54"/>
      <c r="AF2733" s="104"/>
      <c r="AG2733" s="94"/>
      <c r="AH2733" s="94"/>
      <c r="AI2733"/>
      <c r="AJ2733"/>
      <c r="AM2733" s="13"/>
    </row>
    <row r="2734" spans="1:39" s="8" customFormat="1" ht="24.95" customHeight="1" x14ac:dyDescent="0.25">
      <c r="A2734" s="66" t="str">
        <f t="shared" si="42"/>
        <v/>
      </c>
      <c r="B2734" s="62"/>
      <c r="C2734" s="64" t="str">
        <f>IF(B2734="","",VLOOKUP(B2734,'Base productos'!A$2:H$11812,2,FALSE))</f>
        <v/>
      </c>
      <c r="D2734" s="67" t="str">
        <f>IF(B2734="","",VLOOKUP(B2734,'Base productos'!A$2:H$11812,3,FALSE))</f>
        <v/>
      </c>
      <c r="E2734" s="63" t="str">
        <f>IF(B2734="","",VLOOKUP(B2734,'Base productos'!A$2:H$11812,4,FALSE))</f>
        <v/>
      </c>
      <c r="F2734" s="63" t="str">
        <f>IF(B2734="","",VLOOKUP(B2734,'Base productos'!A$2:H$11812,5,FALSE))</f>
        <v/>
      </c>
      <c r="G2734" s="67" t="str">
        <f>IF(B2734="","",VLOOKUP(B2734,'Base productos'!A$2:H$11812,6,FALSE))</f>
        <v/>
      </c>
      <c r="H2734" s="67" t="str">
        <f>IF(B2734="","",VLOOKUP(B2734,'Base productos'!A$2:H$11812,7,FALSE))</f>
        <v/>
      </c>
      <c r="I2734" s="67" t="str">
        <f>IF(B2734="","",VLOOKUP(B2734,'Base productos'!A$2:H$11812,8,FALSE))</f>
        <v/>
      </c>
      <c r="J2734" s="47"/>
      <c r="K2734" s="48"/>
      <c r="L2734" s="69"/>
      <c r="M2734" s="69"/>
      <c r="N2734" s="69"/>
      <c r="O2734" s="69"/>
      <c r="P2734" s="69"/>
      <c r="Q2734" s="69"/>
      <c r="R2734" s="69"/>
      <c r="S2734" s="69"/>
      <c r="T2734" s="69"/>
      <c r="U2734" s="69"/>
      <c r="V2734" s="69"/>
      <c r="W2734" s="69"/>
      <c r="X2734" s="70"/>
      <c r="Y2734" s="69"/>
      <c r="Z2734" s="70"/>
      <c r="AA2734" s="105"/>
      <c r="AB2734" s="107"/>
      <c r="AC2734" s="106"/>
      <c r="AD2734" s="106"/>
      <c r="AE2734" s="54"/>
      <c r="AF2734" s="104"/>
      <c r="AG2734" s="94"/>
      <c r="AH2734" s="94"/>
      <c r="AI2734"/>
      <c r="AJ2734"/>
      <c r="AM2734" s="13"/>
    </row>
    <row r="2735" spans="1:39" s="8" customFormat="1" ht="24.95" customHeight="1" x14ac:dyDescent="0.25">
      <c r="A2735" s="66" t="str">
        <f t="shared" si="42"/>
        <v/>
      </c>
      <c r="B2735" s="62"/>
      <c r="C2735" s="64" t="str">
        <f>IF(B2735="","",VLOOKUP(B2735,'Base productos'!A$2:H$11812,2,FALSE))</f>
        <v/>
      </c>
      <c r="D2735" s="67" t="str">
        <f>IF(B2735="","",VLOOKUP(B2735,'Base productos'!A$2:H$11812,3,FALSE))</f>
        <v/>
      </c>
      <c r="E2735" s="63" t="str">
        <f>IF(B2735="","",VLOOKUP(B2735,'Base productos'!A$2:H$11812,4,FALSE))</f>
        <v/>
      </c>
      <c r="F2735" s="63" t="str">
        <f>IF(B2735="","",VLOOKUP(B2735,'Base productos'!A$2:H$11812,5,FALSE))</f>
        <v/>
      </c>
      <c r="G2735" s="67" t="str">
        <f>IF(B2735="","",VLOOKUP(B2735,'Base productos'!A$2:H$11812,6,FALSE))</f>
        <v/>
      </c>
      <c r="H2735" s="67" t="str">
        <f>IF(B2735="","",VLOOKUP(B2735,'Base productos'!A$2:H$11812,7,FALSE))</f>
        <v/>
      </c>
      <c r="I2735" s="67" t="str">
        <f>IF(B2735="","",VLOOKUP(B2735,'Base productos'!A$2:H$11812,8,FALSE))</f>
        <v/>
      </c>
      <c r="J2735" s="47"/>
      <c r="K2735" s="48"/>
      <c r="L2735" s="69"/>
      <c r="M2735" s="69"/>
      <c r="N2735" s="69"/>
      <c r="O2735" s="69"/>
      <c r="P2735" s="69"/>
      <c r="Q2735" s="69"/>
      <c r="R2735" s="69"/>
      <c r="S2735" s="69"/>
      <c r="T2735" s="69"/>
      <c r="U2735" s="69"/>
      <c r="V2735" s="69"/>
      <c r="W2735" s="69"/>
      <c r="X2735" s="70"/>
      <c r="Y2735" s="69"/>
      <c r="Z2735" s="70"/>
      <c r="AA2735" s="105"/>
      <c r="AB2735" s="107"/>
      <c r="AC2735" s="106"/>
      <c r="AD2735" s="106"/>
      <c r="AE2735" s="54"/>
      <c r="AF2735" s="104"/>
      <c r="AG2735" s="94"/>
      <c r="AH2735" s="94"/>
      <c r="AI2735"/>
      <c r="AJ2735"/>
      <c r="AM2735" s="13"/>
    </row>
    <row r="2736" spans="1:39" s="8" customFormat="1" ht="24.95" customHeight="1" x14ac:dyDescent="0.25">
      <c r="A2736" s="66" t="str">
        <f t="shared" si="42"/>
        <v/>
      </c>
      <c r="B2736" s="62"/>
      <c r="C2736" s="64" t="str">
        <f>IF(B2736="","",VLOOKUP(B2736,'Base productos'!A$2:H$11812,2,FALSE))</f>
        <v/>
      </c>
      <c r="D2736" s="67" t="str">
        <f>IF(B2736="","",VLOOKUP(B2736,'Base productos'!A$2:H$11812,3,FALSE))</f>
        <v/>
      </c>
      <c r="E2736" s="63" t="str">
        <f>IF(B2736="","",VLOOKUP(B2736,'Base productos'!A$2:H$11812,4,FALSE))</f>
        <v/>
      </c>
      <c r="F2736" s="63" t="str">
        <f>IF(B2736="","",VLOOKUP(B2736,'Base productos'!A$2:H$11812,5,FALSE))</f>
        <v/>
      </c>
      <c r="G2736" s="67" t="str">
        <f>IF(B2736="","",VLOOKUP(B2736,'Base productos'!A$2:H$11812,6,FALSE))</f>
        <v/>
      </c>
      <c r="H2736" s="67" t="str">
        <f>IF(B2736="","",VLOOKUP(B2736,'Base productos'!A$2:H$11812,7,FALSE))</f>
        <v/>
      </c>
      <c r="I2736" s="67" t="str">
        <f>IF(B2736="","",VLOOKUP(B2736,'Base productos'!A$2:H$11812,8,FALSE))</f>
        <v/>
      </c>
      <c r="J2736" s="47"/>
      <c r="K2736" s="48"/>
      <c r="L2736" s="69"/>
      <c r="M2736" s="69"/>
      <c r="N2736" s="69"/>
      <c r="O2736" s="69"/>
      <c r="P2736" s="69"/>
      <c r="Q2736" s="69"/>
      <c r="R2736" s="69"/>
      <c r="S2736" s="69"/>
      <c r="T2736" s="69"/>
      <c r="U2736" s="69"/>
      <c r="V2736" s="69"/>
      <c r="W2736" s="69"/>
      <c r="X2736" s="70"/>
      <c r="Y2736" s="69"/>
      <c r="Z2736" s="70"/>
      <c r="AA2736" s="105"/>
      <c r="AB2736" s="107"/>
      <c r="AC2736" s="106"/>
      <c r="AD2736" s="106"/>
      <c r="AE2736" s="54"/>
      <c r="AF2736" s="104"/>
      <c r="AG2736" s="94"/>
      <c r="AH2736" s="94"/>
      <c r="AI2736"/>
      <c r="AJ2736"/>
      <c r="AM2736" s="13"/>
    </row>
    <row r="2737" spans="1:39" s="8" customFormat="1" ht="24.95" customHeight="1" x14ac:dyDescent="0.25">
      <c r="A2737" s="66" t="str">
        <f t="shared" si="42"/>
        <v/>
      </c>
      <c r="B2737" s="62"/>
      <c r="C2737" s="64" t="str">
        <f>IF(B2737="","",VLOOKUP(B2737,'Base productos'!A$2:H$11812,2,FALSE))</f>
        <v/>
      </c>
      <c r="D2737" s="67" t="str">
        <f>IF(B2737="","",VLOOKUP(B2737,'Base productos'!A$2:H$11812,3,FALSE))</f>
        <v/>
      </c>
      <c r="E2737" s="63" t="str">
        <f>IF(B2737="","",VLOOKUP(B2737,'Base productos'!A$2:H$11812,4,FALSE))</f>
        <v/>
      </c>
      <c r="F2737" s="63" t="str">
        <f>IF(B2737="","",VLOOKUP(B2737,'Base productos'!A$2:H$11812,5,FALSE))</f>
        <v/>
      </c>
      <c r="G2737" s="67" t="str">
        <f>IF(B2737="","",VLOOKUP(B2737,'Base productos'!A$2:H$11812,6,FALSE))</f>
        <v/>
      </c>
      <c r="H2737" s="67" t="str">
        <f>IF(B2737="","",VLOOKUP(B2737,'Base productos'!A$2:H$11812,7,FALSE))</f>
        <v/>
      </c>
      <c r="I2737" s="67" t="str">
        <f>IF(B2737="","",VLOOKUP(B2737,'Base productos'!A$2:H$11812,8,FALSE))</f>
        <v/>
      </c>
      <c r="J2737" s="47"/>
      <c r="K2737" s="48"/>
      <c r="L2737" s="69"/>
      <c r="M2737" s="69"/>
      <c r="N2737" s="69"/>
      <c r="O2737" s="69"/>
      <c r="P2737" s="69"/>
      <c r="Q2737" s="69"/>
      <c r="R2737" s="69"/>
      <c r="S2737" s="69"/>
      <c r="T2737" s="69"/>
      <c r="U2737" s="69"/>
      <c r="V2737" s="69"/>
      <c r="W2737" s="69"/>
      <c r="X2737" s="70"/>
      <c r="Y2737" s="69"/>
      <c r="Z2737" s="70"/>
      <c r="AA2737" s="105"/>
      <c r="AB2737" s="107"/>
      <c r="AC2737" s="106"/>
      <c r="AD2737" s="106"/>
      <c r="AE2737" s="54"/>
      <c r="AF2737" s="104"/>
      <c r="AG2737" s="94"/>
      <c r="AH2737" s="94"/>
      <c r="AI2737"/>
      <c r="AJ2737"/>
      <c r="AM2737" s="13"/>
    </row>
    <row r="2738" spans="1:39" s="8" customFormat="1" ht="24.95" customHeight="1" x14ac:dyDescent="0.25">
      <c r="A2738" s="66" t="str">
        <f t="shared" si="42"/>
        <v/>
      </c>
      <c r="B2738" s="62"/>
      <c r="C2738" s="64" t="str">
        <f>IF(B2738="","",VLOOKUP(B2738,'Base productos'!A$2:H$11812,2,FALSE))</f>
        <v/>
      </c>
      <c r="D2738" s="67" t="str">
        <f>IF(B2738="","",VLOOKUP(B2738,'Base productos'!A$2:H$11812,3,FALSE))</f>
        <v/>
      </c>
      <c r="E2738" s="63" t="str">
        <f>IF(B2738="","",VLOOKUP(B2738,'Base productos'!A$2:H$11812,4,FALSE))</f>
        <v/>
      </c>
      <c r="F2738" s="63" t="str">
        <f>IF(B2738="","",VLOOKUP(B2738,'Base productos'!A$2:H$11812,5,FALSE))</f>
        <v/>
      </c>
      <c r="G2738" s="67" t="str">
        <f>IF(B2738="","",VLOOKUP(B2738,'Base productos'!A$2:H$11812,6,FALSE))</f>
        <v/>
      </c>
      <c r="H2738" s="67" t="str">
        <f>IF(B2738="","",VLOOKUP(B2738,'Base productos'!A$2:H$11812,7,FALSE))</f>
        <v/>
      </c>
      <c r="I2738" s="67" t="str">
        <f>IF(B2738="","",VLOOKUP(B2738,'Base productos'!A$2:H$11812,8,FALSE))</f>
        <v/>
      </c>
      <c r="J2738" s="47"/>
      <c r="K2738" s="48"/>
      <c r="L2738" s="69"/>
      <c r="M2738" s="69"/>
      <c r="N2738" s="69"/>
      <c r="O2738" s="69"/>
      <c r="P2738" s="69"/>
      <c r="Q2738" s="69"/>
      <c r="R2738" s="69"/>
      <c r="S2738" s="69"/>
      <c r="T2738" s="69"/>
      <c r="U2738" s="69"/>
      <c r="V2738" s="69"/>
      <c r="W2738" s="69"/>
      <c r="X2738" s="70"/>
      <c r="Y2738" s="69"/>
      <c r="Z2738" s="70"/>
      <c r="AA2738" s="105"/>
      <c r="AB2738" s="107"/>
      <c r="AC2738" s="106"/>
      <c r="AD2738" s="106"/>
      <c r="AE2738" s="54"/>
      <c r="AF2738" s="104"/>
      <c r="AG2738" s="94"/>
      <c r="AH2738" s="94"/>
      <c r="AI2738"/>
      <c r="AJ2738"/>
      <c r="AM2738" s="13"/>
    </row>
    <row r="2739" spans="1:39" s="8" customFormat="1" ht="24.95" customHeight="1" x14ac:dyDescent="0.25">
      <c r="A2739" s="66" t="str">
        <f t="shared" si="42"/>
        <v/>
      </c>
      <c r="B2739" s="62"/>
      <c r="C2739" s="64" t="str">
        <f>IF(B2739="","",VLOOKUP(B2739,'Base productos'!A$2:H$11812,2,FALSE))</f>
        <v/>
      </c>
      <c r="D2739" s="67" t="str">
        <f>IF(B2739="","",VLOOKUP(B2739,'Base productos'!A$2:H$11812,3,FALSE))</f>
        <v/>
      </c>
      <c r="E2739" s="63" t="str">
        <f>IF(B2739="","",VLOOKUP(B2739,'Base productos'!A$2:H$11812,4,FALSE))</f>
        <v/>
      </c>
      <c r="F2739" s="63" t="str">
        <f>IF(B2739="","",VLOOKUP(B2739,'Base productos'!A$2:H$11812,5,FALSE))</f>
        <v/>
      </c>
      <c r="G2739" s="67" t="str">
        <f>IF(B2739="","",VLOOKUP(B2739,'Base productos'!A$2:H$11812,6,FALSE))</f>
        <v/>
      </c>
      <c r="H2739" s="67" t="str">
        <f>IF(B2739="","",VLOOKUP(B2739,'Base productos'!A$2:H$11812,7,FALSE))</f>
        <v/>
      </c>
      <c r="I2739" s="67" t="str">
        <f>IF(B2739="","",VLOOKUP(B2739,'Base productos'!A$2:H$11812,8,FALSE))</f>
        <v/>
      </c>
      <c r="J2739" s="47"/>
      <c r="K2739" s="48"/>
      <c r="L2739" s="69"/>
      <c r="M2739" s="69"/>
      <c r="N2739" s="69"/>
      <c r="O2739" s="69"/>
      <c r="P2739" s="69"/>
      <c r="Q2739" s="69"/>
      <c r="R2739" s="69"/>
      <c r="S2739" s="69"/>
      <c r="T2739" s="69"/>
      <c r="U2739" s="69"/>
      <c r="V2739" s="69"/>
      <c r="W2739" s="69"/>
      <c r="X2739" s="70"/>
      <c r="Y2739" s="69"/>
      <c r="Z2739" s="70"/>
      <c r="AA2739" s="105"/>
      <c r="AB2739" s="107"/>
      <c r="AC2739" s="106"/>
      <c r="AD2739" s="106"/>
      <c r="AE2739" s="54"/>
      <c r="AF2739" s="104"/>
      <c r="AG2739" s="94"/>
      <c r="AH2739" s="94"/>
      <c r="AI2739"/>
      <c r="AJ2739"/>
      <c r="AM2739" s="13"/>
    </row>
    <row r="2740" spans="1:39" s="8" customFormat="1" ht="24.95" customHeight="1" x14ac:dyDescent="0.25">
      <c r="A2740" s="66" t="str">
        <f t="shared" si="42"/>
        <v/>
      </c>
      <c r="B2740" s="62"/>
      <c r="C2740" s="64" t="str">
        <f>IF(B2740="","",VLOOKUP(B2740,'Base productos'!A$2:H$11812,2,FALSE))</f>
        <v/>
      </c>
      <c r="D2740" s="67" t="str">
        <f>IF(B2740="","",VLOOKUP(B2740,'Base productos'!A$2:H$11812,3,FALSE))</f>
        <v/>
      </c>
      <c r="E2740" s="63" t="str">
        <f>IF(B2740="","",VLOOKUP(B2740,'Base productos'!A$2:H$11812,4,FALSE))</f>
        <v/>
      </c>
      <c r="F2740" s="63" t="str">
        <f>IF(B2740="","",VLOOKUP(B2740,'Base productos'!A$2:H$11812,5,FALSE))</f>
        <v/>
      </c>
      <c r="G2740" s="67" t="str">
        <f>IF(B2740="","",VLOOKUP(B2740,'Base productos'!A$2:H$11812,6,FALSE))</f>
        <v/>
      </c>
      <c r="H2740" s="67" t="str">
        <f>IF(B2740="","",VLOOKUP(B2740,'Base productos'!A$2:H$11812,7,FALSE))</f>
        <v/>
      </c>
      <c r="I2740" s="67" t="str">
        <f>IF(B2740="","",VLOOKUP(B2740,'Base productos'!A$2:H$11812,8,FALSE))</f>
        <v/>
      </c>
      <c r="J2740" s="47"/>
      <c r="K2740" s="48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  <c r="W2740" s="69"/>
      <c r="X2740" s="70"/>
      <c r="Y2740" s="69"/>
      <c r="Z2740" s="70"/>
      <c r="AA2740" s="105"/>
      <c r="AB2740" s="107"/>
      <c r="AC2740" s="106"/>
      <c r="AD2740" s="106"/>
      <c r="AE2740" s="54"/>
      <c r="AF2740" s="104"/>
      <c r="AG2740" s="94"/>
      <c r="AH2740" s="94"/>
      <c r="AI2740"/>
      <c r="AJ2740"/>
      <c r="AM2740" s="13"/>
    </row>
    <row r="2741" spans="1:39" s="8" customFormat="1" ht="24.95" customHeight="1" x14ac:dyDescent="0.25">
      <c r="A2741" s="66" t="str">
        <f t="shared" si="42"/>
        <v/>
      </c>
      <c r="B2741" s="62"/>
      <c r="C2741" s="64" t="str">
        <f>IF(B2741="","",VLOOKUP(B2741,'Base productos'!A$2:H$11812,2,FALSE))</f>
        <v/>
      </c>
      <c r="D2741" s="67" t="str">
        <f>IF(B2741="","",VLOOKUP(B2741,'Base productos'!A$2:H$11812,3,FALSE))</f>
        <v/>
      </c>
      <c r="E2741" s="63" t="str">
        <f>IF(B2741="","",VLOOKUP(B2741,'Base productos'!A$2:H$11812,4,FALSE))</f>
        <v/>
      </c>
      <c r="F2741" s="63" t="str">
        <f>IF(B2741="","",VLOOKUP(B2741,'Base productos'!A$2:H$11812,5,FALSE))</f>
        <v/>
      </c>
      <c r="G2741" s="67" t="str">
        <f>IF(B2741="","",VLOOKUP(B2741,'Base productos'!A$2:H$11812,6,FALSE))</f>
        <v/>
      </c>
      <c r="H2741" s="67" t="str">
        <f>IF(B2741="","",VLOOKUP(B2741,'Base productos'!A$2:H$11812,7,FALSE))</f>
        <v/>
      </c>
      <c r="I2741" s="67" t="str">
        <f>IF(B2741="","",VLOOKUP(B2741,'Base productos'!A$2:H$11812,8,FALSE))</f>
        <v/>
      </c>
      <c r="J2741" s="47"/>
      <c r="K2741" s="48"/>
      <c r="L2741" s="69"/>
      <c r="M2741" s="69"/>
      <c r="N2741" s="69"/>
      <c r="O2741" s="69"/>
      <c r="P2741" s="69"/>
      <c r="Q2741" s="69"/>
      <c r="R2741" s="69"/>
      <c r="S2741" s="69"/>
      <c r="T2741" s="69"/>
      <c r="U2741" s="69"/>
      <c r="V2741" s="69"/>
      <c r="W2741" s="69"/>
      <c r="X2741" s="70"/>
      <c r="Y2741" s="69"/>
      <c r="Z2741" s="70"/>
      <c r="AA2741" s="105"/>
      <c r="AB2741" s="107"/>
      <c r="AC2741" s="106"/>
      <c r="AD2741" s="106"/>
      <c r="AE2741" s="54"/>
      <c r="AF2741" s="104"/>
      <c r="AG2741" s="94"/>
      <c r="AH2741" s="94"/>
      <c r="AI2741"/>
      <c r="AJ2741"/>
      <c r="AM2741" s="13"/>
    </row>
    <row r="2742" spans="1:39" s="8" customFormat="1" ht="24.95" customHeight="1" x14ac:dyDescent="0.25">
      <c r="A2742" s="66" t="str">
        <f t="shared" si="42"/>
        <v/>
      </c>
      <c r="B2742" s="62"/>
      <c r="C2742" s="64" t="str">
        <f>IF(B2742="","",VLOOKUP(B2742,'Base productos'!A$2:H$11812,2,FALSE))</f>
        <v/>
      </c>
      <c r="D2742" s="67" t="str">
        <f>IF(B2742="","",VLOOKUP(B2742,'Base productos'!A$2:H$11812,3,FALSE))</f>
        <v/>
      </c>
      <c r="E2742" s="63" t="str">
        <f>IF(B2742="","",VLOOKUP(B2742,'Base productos'!A$2:H$11812,4,FALSE))</f>
        <v/>
      </c>
      <c r="F2742" s="63" t="str">
        <f>IF(B2742="","",VLOOKUP(B2742,'Base productos'!A$2:H$11812,5,FALSE))</f>
        <v/>
      </c>
      <c r="G2742" s="67" t="str">
        <f>IF(B2742="","",VLOOKUP(B2742,'Base productos'!A$2:H$11812,6,FALSE))</f>
        <v/>
      </c>
      <c r="H2742" s="67" t="str">
        <f>IF(B2742="","",VLOOKUP(B2742,'Base productos'!A$2:H$11812,7,FALSE))</f>
        <v/>
      </c>
      <c r="I2742" s="67" t="str">
        <f>IF(B2742="","",VLOOKUP(B2742,'Base productos'!A$2:H$11812,8,FALSE))</f>
        <v/>
      </c>
      <c r="J2742" s="47"/>
      <c r="K2742" s="48"/>
      <c r="L2742" s="69"/>
      <c r="M2742" s="69"/>
      <c r="N2742" s="69"/>
      <c r="O2742" s="69"/>
      <c r="P2742" s="69"/>
      <c r="Q2742" s="69"/>
      <c r="R2742" s="69"/>
      <c r="S2742" s="69"/>
      <c r="T2742" s="69"/>
      <c r="U2742" s="69"/>
      <c r="V2742" s="69"/>
      <c r="W2742" s="69"/>
      <c r="X2742" s="70"/>
      <c r="Y2742" s="69"/>
      <c r="Z2742" s="70"/>
      <c r="AA2742" s="105"/>
      <c r="AB2742" s="107"/>
      <c r="AC2742" s="106"/>
      <c r="AD2742" s="106"/>
      <c r="AE2742" s="54"/>
      <c r="AF2742" s="104"/>
      <c r="AG2742" s="94"/>
      <c r="AH2742" s="94"/>
      <c r="AI2742"/>
      <c r="AJ2742"/>
      <c r="AM2742" s="13"/>
    </row>
    <row r="2743" spans="1:39" s="8" customFormat="1" ht="24.95" customHeight="1" x14ac:dyDescent="0.25">
      <c r="A2743" s="66" t="str">
        <f t="shared" si="42"/>
        <v/>
      </c>
      <c r="B2743" s="62"/>
      <c r="C2743" s="64" t="str">
        <f>IF(B2743="","",VLOOKUP(B2743,'Base productos'!A$2:H$11812,2,FALSE))</f>
        <v/>
      </c>
      <c r="D2743" s="67" t="str">
        <f>IF(B2743="","",VLOOKUP(B2743,'Base productos'!A$2:H$11812,3,FALSE))</f>
        <v/>
      </c>
      <c r="E2743" s="63" t="str">
        <f>IF(B2743="","",VLOOKUP(B2743,'Base productos'!A$2:H$11812,4,FALSE))</f>
        <v/>
      </c>
      <c r="F2743" s="63" t="str">
        <f>IF(B2743="","",VLOOKUP(B2743,'Base productos'!A$2:H$11812,5,FALSE))</f>
        <v/>
      </c>
      <c r="G2743" s="67" t="str">
        <f>IF(B2743="","",VLOOKUP(B2743,'Base productos'!A$2:H$11812,6,FALSE))</f>
        <v/>
      </c>
      <c r="H2743" s="67" t="str">
        <f>IF(B2743="","",VLOOKUP(B2743,'Base productos'!A$2:H$11812,7,FALSE))</f>
        <v/>
      </c>
      <c r="I2743" s="67" t="str">
        <f>IF(B2743="","",VLOOKUP(B2743,'Base productos'!A$2:H$11812,8,FALSE))</f>
        <v/>
      </c>
      <c r="J2743" s="47"/>
      <c r="K2743" s="48"/>
      <c r="L2743" s="69"/>
      <c r="M2743" s="69"/>
      <c r="N2743" s="69"/>
      <c r="O2743" s="69"/>
      <c r="P2743" s="69"/>
      <c r="Q2743" s="69"/>
      <c r="R2743" s="69"/>
      <c r="S2743" s="69"/>
      <c r="T2743" s="69"/>
      <c r="U2743" s="69"/>
      <c r="V2743" s="69"/>
      <c r="W2743" s="69"/>
      <c r="X2743" s="70"/>
      <c r="Y2743" s="69"/>
      <c r="Z2743" s="70"/>
      <c r="AA2743" s="105"/>
      <c r="AB2743" s="107"/>
      <c r="AC2743" s="106"/>
      <c r="AD2743" s="106"/>
      <c r="AE2743" s="54"/>
      <c r="AF2743" s="104"/>
      <c r="AG2743" s="94"/>
      <c r="AH2743" s="94"/>
      <c r="AI2743"/>
      <c r="AJ2743"/>
      <c r="AM2743" s="13"/>
    </row>
    <row r="2744" spans="1:39" s="8" customFormat="1" ht="24.95" customHeight="1" x14ac:dyDescent="0.25">
      <c r="A2744" s="66" t="str">
        <f t="shared" si="42"/>
        <v/>
      </c>
      <c r="B2744" s="62"/>
      <c r="C2744" s="64" t="str">
        <f>IF(B2744="","",VLOOKUP(B2744,'Base productos'!A$2:H$11812,2,FALSE))</f>
        <v/>
      </c>
      <c r="D2744" s="67" t="str">
        <f>IF(B2744="","",VLOOKUP(B2744,'Base productos'!A$2:H$11812,3,FALSE))</f>
        <v/>
      </c>
      <c r="E2744" s="63" t="str">
        <f>IF(B2744="","",VLOOKUP(B2744,'Base productos'!A$2:H$11812,4,FALSE))</f>
        <v/>
      </c>
      <c r="F2744" s="63" t="str">
        <f>IF(B2744="","",VLOOKUP(B2744,'Base productos'!A$2:H$11812,5,FALSE))</f>
        <v/>
      </c>
      <c r="G2744" s="67" t="str">
        <f>IF(B2744="","",VLOOKUP(B2744,'Base productos'!A$2:H$11812,6,FALSE))</f>
        <v/>
      </c>
      <c r="H2744" s="67" t="str">
        <f>IF(B2744="","",VLOOKUP(B2744,'Base productos'!A$2:H$11812,7,FALSE))</f>
        <v/>
      </c>
      <c r="I2744" s="67" t="str">
        <f>IF(B2744="","",VLOOKUP(B2744,'Base productos'!A$2:H$11812,8,FALSE))</f>
        <v/>
      </c>
      <c r="J2744" s="47"/>
      <c r="K2744" s="48"/>
      <c r="L2744" s="69"/>
      <c r="M2744" s="69"/>
      <c r="N2744" s="69"/>
      <c r="O2744" s="69"/>
      <c r="P2744" s="69"/>
      <c r="Q2744" s="69"/>
      <c r="R2744" s="69"/>
      <c r="S2744" s="69"/>
      <c r="T2744" s="69"/>
      <c r="U2744" s="69"/>
      <c r="V2744" s="69"/>
      <c r="W2744" s="69"/>
      <c r="X2744" s="70"/>
      <c r="Y2744" s="69"/>
      <c r="Z2744" s="70"/>
      <c r="AA2744" s="105"/>
      <c r="AB2744" s="107"/>
      <c r="AC2744" s="106"/>
      <c r="AD2744" s="106"/>
      <c r="AE2744" s="54"/>
      <c r="AF2744" s="104"/>
      <c r="AG2744" s="94"/>
      <c r="AH2744" s="94"/>
      <c r="AI2744"/>
      <c r="AJ2744"/>
      <c r="AM2744" s="13"/>
    </row>
    <row r="2745" spans="1:39" s="8" customFormat="1" ht="24.95" customHeight="1" x14ac:dyDescent="0.25">
      <c r="A2745" s="66" t="str">
        <f t="shared" si="42"/>
        <v/>
      </c>
      <c r="B2745" s="62"/>
      <c r="C2745" s="64" t="str">
        <f>IF(B2745="","",VLOOKUP(B2745,'Base productos'!A$2:H$11812,2,FALSE))</f>
        <v/>
      </c>
      <c r="D2745" s="67" t="str">
        <f>IF(B2745="","",VLOOKUP(B2745,'Base productos'!A$2:H$11812,3,FALSE))</f>
        <v/>
      </c>
      <c r="E2745" s="63" t="str">
        <f>IF(B2745="","",VLOOKUP(B2745,'Base productos'!A$2:H$11812,4,FALSE))</f>
        <v/>
      </c>
      <c r="F2745" s="63" t="str">
        <f>IF(B2745="","",VLOOKUP(B2745,'Base productos'!A$2:H$11812,5,FALSE))</f>
        <v/>
      </c>
      <c r="G2745" s="67" t="str">
        <f>IF(B2745="","",VLOOKUP(B2745,'Base productos'!A$2:H$11812,6,FALSE))</f>
        <v/>
      </c>
      <c r="H2745" s="67" t="str">
        <f>IF(B2745="","",VLOOKUP(B2745,'Base productos'!A$2:H$11812,7,FALSE))</f>
        <v/>
      </c>
      <c r="I2745" s="67" t="str">
        <f>IF(B2745="","",VLOOKUP(B2745,'Base productos'!A$2:H$11812,8,FALSE))</f>
        <v/>
      </c>
      <c r="J2745" s="47"/>
      <c r="K2745" s="48"/>
      <c r="L2745" s="69"/>
      <c r="M2745" s="69"/>
      <c r="N2745" s="69"/>
      <c r="O2745" s="69"/>
      <c r="P2745" s="69"/>
      <c r="Q2745" s="69"/>
      <c r="R2745" s="69"/>
      <c r="S2745" s="69"/>
      <c r="T2745" s="69"/>
      <c r="U2745" s="69"/>
      <c r="V2745" s="69"/>
      <c r="W2745" s="69"/>
      <c r="X2745" s="70"/>
      <c r="Y2745" s="69"/>
      <c r="Z2745" s="70"/>
      <c r="AA2745" s="105"/>
      <c r="AB2745" s="107"/>
      <c r="AC2745" s="106"/>
      <c r="AD2745" s="106"/>
      <c r="AE2745" s="54"/>
      <c r="AF2745" s="104"/>
      <c r="AG2745" s="94"/>
      <c r="AH2745" s="94"/>
      <c r="AI2745"/>
      <c r="AJ2745"/>
      <c r="AM2745" s="13"/>
    </row>
    <row r="2746" spans="1:39" s="8" customFormat="1" ht="24.95" customHeight="1" x14ac:dyDescent="0.25">
      <c r="A2746" s="66" t="str">
        <f t="shared" si="42"/>
        <v/>
      </c>
      <c r="B2746" s="62"/>
      <c r="C2746" s="64" t="str">
        <f>IF(B2746="","",VLOOKUP(B2746,'Base productos'!A$2:H$11812,2,FALSE))</f>
        <v/>
      </c>
      <c r="D2746" s="67" t="str">
        <f>IF(B2746="","",VLOOKUP(B2746,'Base productos'!A$2:H$11812,3,FALSE))</f>
        <v/>
      </c>
      <c r="E2746" s="63" t="str">
        <f>IF(B2746="","",VLOOKUP(B2746,'Base productos'!A$2:H$11812,4,FALSE))</f>
        <v/>
      </c>
      <c r="F2746" s="63" t="str">
        <f>IF(B2746="","",VLOOKUP(B2746,'Base productos'!A$2:H$11812,5,FALSE))</f>
        <v/>
      </c>
      <c r="G2746" s="67" t="str">
        <f>IF(B2746="","",VLOOKUP(B2746,'Base productos'!A$2:H$11812,6,FALSE))</f>
        <v/>
      </c>
      <c r="H2746" s="67" t="str">
        <f>IF(B2746="","",VLOOKUP(B2746,'Base productos'!A$2:H$11812,7,FALSE))</f>
        <v/>
      </c>
      <c r="I2746" s="67" t="str">
        <f>IF(B2746="","",VLOOKUP(B2746,'Base productos'!A$2:H$11812,8,FALSE))</f>
        <v/>
      </c>
      <c r="J2746" s="47"/>
      <c r="K2746" s="48"/>
      <c r="L2746" s="69"/>
      <c r="M2746" s="69"/>
      <c r="N2746" s="69"/>
      <c r="O2746" s="69"/>
      <c r="P2746" s="69"/>
      <c r="Q2746" s="69"/>
      <c r="R2746" s="69"/>
      <c r="S2746" s="69"/>
      <c r="T2746" s="69"/>
      <c r="U2746" s="69"/>
      <c r="V2746" s="69"/>
      <c r="W2746" s="69"/>
      <c r="X2746" s="70"/>
      <c r="Y2746" s="69"/>
      <c r="Z2746" s="70"/>
      <c r="AA2746" s="105"/>
      <c r="AB2746" s="107"/>
      <c r="AC2746" s="106"/>
      <c r="AD2746" s="106"/>
      <c r="AE2746" s="54"/>
      <c r="AF2746" s="104"/>
      <c r="AG2746" s="94"/>
      <c r="AH2746" s="94"/>
      <c r="AI2746"/>
      <c r="AJ2746"/>
      <c r="AM2746" s="13"/>
    </row>
    <row r="2747" spans="1:39" s="8" customFormat="1" ht="24.95" customHeight="1" x14ac:dyDescent="0.25">
      <c r="A2747" s="66" t="str">
        <f t="shared" si="42"/>
        <v/>
      </c>
      <c r="B2747" s="62"/>
      <c r="C2747" s="64" t="str">
        <f>IF(B2747="","",VLOOKUP(B2747,'Base productos'!A$2:H$11812,2,FALSE))</f>
        <v/>
      </c>
      <c r="D2747" s="67" t="str">
        <f>IF(B2747="","",VLOOKUP(B2747,'Base productos'!A$2:H$11812,3,FALSE))</f>
        <v/>
      </c>
      <c r="E2747" s="63" t="str">
        <f>IF(B2747="","",VLOOKUP(B2747,'Base productos'!A$2:H$11812,4,FALSE))</f>
        <v/>
      </c>
      <c r="F2747" s="63" t="str">
        <f>IF(B2747="","",VLOOKUP(B2747,'Base productos'!A$2:H$11812,5,FALSE))</f>
        <v/>
      </c>
      <c r="G2747" s="67" t="str">
        <f>IF(B2747="","",VLOOKUP(B2747,'Base productos'!A$2:H$11812,6,FALSE))</f>
        <v/>
      </c>
      <c r="H2747" s="67" t="str">
        <f>IF(B2747="","",VLOOKUP(B2747,'Base productos'!A$2:H$11812,7,FALSE))</f>
        <v/>
      </c>
      <c r="I2747" s="67" t="str">
        <f>IF(B2747="","",VLOOKUP(B2747,'Base productos'!A$2:H$11812,8,FALSE))</f>
        <v/>
      </c>
      <c r="J2747" s="47"/>
      <c r="K2747" s="48"/>
      <c r="L2747" s="69"/>
      <c r="M2747" s="69"/>
      <c r="N2747" s="69"/>
      <c r="O2747" s="69"/>
      <c r="P2747" s="69"/>
      <c r="Q2747" s="69"/>
      <c r="R2747" s="69"/>
      <c r="S2747" s="69"/>
      <c r="T2747" s="69"/>
      <c r="U2747" s="69"/>
      <c r="V2747" s="69"/>
      <c r="W2747" s="69"/>
      <c r="X2747" s="70"/>
      <c r="Y2747" s="69"/>
      <c r="Z2747" s="70"/>
      <c r="AA2747" s="105"/>
      <c r="AB2747" s="107"/>
      <c r="AC2747" s="106"/>
      <c r="AD2747" s="106"/>
      <c r="AE2747" s="54"/>
      <c r="AF2747" s="104"/>
      <c r="AG2747" s="94"/>
      <c r="AH2747" s="94"/>
      <c r="AI2747"/>
      <c r="AJ2747"/>
      <c r="AM2747" s="13"/>
    </row>
    <row r="2748" spans="1:39" s="8" customFormat="1" ht="24.95" customHeight="1" x14ac:dyDescent="0.25">
      <c r="A2748" s="66" t="str">
        <f t="shared" si="42"/>
        <v/>
      </c>
      <c r="B2748" s="62"/>
      <c r="C2748" s="64" t="str">
        <f>IF(B2748="","",VLOOKUP(B2748,'Base productos'!A$2:H$11812,2,FALSE))</f>
        <v/>
      </c>
      <c r="D2748" s="67" t="str">
        <f>IF(B2748="","",VLOOKUP(B2748,'Base productos'!A$2:H$11812,3,FALSE))</f>
        <v/>
      </c>
      <c r="E2748" s="63" t="str">
        <f>IF(B2748="","",VLOOKUP(B2748,'Base productos'!A$2:H$11812,4,FALSE))</f>
        <v/>
      </c>
      <c r="F2748" s="63" t="str">
        <f>IF(B2748="","",VLOOKUP(B2748,'Base productos'!A$2:H$11812,5,FALSE))</f>
        <v/>
      </c>
      <c r="G2748" s="67" t="str">
        <f>IF(B2748="","",VLOOKUP(B2748,'Base productos'!A$2:H$11812,6,FALSE))</f>
        <v/>
      </c>
      <c r="H2748" s="67" t="str">
        <f>IF(B2748="","",VLOOKUP(B2748,'Base productos'!A$2:H$11812,7,FALSE))</f>
        <v/>
      </c>
      <c r="I2748" s="67" t="str">
        <f>IF(B2748="","",VLOOKUP(B2748,'Base productos'!A$2:H$11812,8,FALSE))</f>
        <v/>
      </c>
      <c r="J2748" s="47"/>
      <c r="K2748" s="48"/>
      <c r="L2748" s="69"/>
      <c r="M2748" s="69"/>
      <c r="N2748" s="69"/>
      <c r="O2748" s="69"/>
      <c r="P2748" s="69"/>
      <c r="Q2748" s="69"/>
      <c r="R2748" s="69"/>
      <c r="S2748" s="69"/>
      <c r="T2748" s="69"/>
      <c r="U2748" s="69"/>
      <c r="V2748" s="69"/>
      <c r="W2748" s="69"/>
      <c r="X2748" s="70"/>
      <c r="Y2748" s="69"/>
      <c r="Z2748" s="70"/>
      <c r="AA2748" s="105"/>
      <c r="AB2748" s="107"/>
      <c r="AC2748" s="106"/>
      <c r="AD2748" s="106"/>
      <c r="AE2748" s="54"/>
      <c r="AF2748" s="104"/>
      <c r="AG2748" s="94"/>
      <c r="AH2748" s="94"/>
      <c r="AI2748"/>
      <c r="AJ2748"/>
      <c r="AM2748" s="13"/>
    </row>
    <row r="2749" spans="1:39" s="8" customFormat="1" ht="24.95" customHeight="1" x14ac:dyDescent="0.25">
      <c r="A2749" s="66" t="str">
        <f t="shared" si="42"/>
        <v/>
      </c>
      <c r="B2749" s="62"/>
      <c r="C2749" s="64" t="str">
        <f>IF(B2749="","",VLOOKUP(B2749,'Base productos'!A$2:H$11812,2,FALSE))</f>
        <v/>
      </c>
      <c r="D2749" s="67" t="str">
        <f>IF(B2749="","",VLOOKUP(B2749,'Base productos'!A$2:H$11812,3,FALSE))</f>
        <v/>
      </c>
      <c r="E2749" s="63" t="str">
        <f>IF(B2749="","",VLOOKUP(B2749,'Base productos'!A$2:H$11812,4,FALSE))</f>
        <v/>
      </c>
      <c r="F2749" s="63" t="str">
        <f>IF(B2749="","",VLOOKUP(B2749,'Base productos'!A$2:H$11812,5,FALSE))</f>
        <v/>
      </c>
      <c r="G2749" s="67" t="str">
        <f>IF(B2749="","",VLOOKUP(B2749,'Base productos'!A$2:H$11812,6,FALSE))</f>
        <v/>
      </c>
      <c r="H2749" s="67" t="str">
        <f>IF(B2749="","",VLOOKUP(B2749,'Base productos'!A$2:H$11812,7,FALSE))</f>
        <v/>
      </c>
      <c r="I2749" s="67" t="str">
        <f>IF(B2749="","",VLOOKUP(B2749,'Base productos'!A$2:H$11812,8,FALSE))</f>
        <v/>
      </c>
      <c r="J2749" s="47"/>
      <c r="K2749" s="48"/>
      <c r="L2749" s="69"/>
      <c r="M2749" s="69"/>
      <c r="N2749" s="69"/>
      <c r="O2749" s="69"/>
      <c r="P2749" s="69"/>
      <c r="Q2749" s="69"/>
      <c r="R2749" s="69"/>
      <c r="S2749" s="69"/>
      <c r="T2749" s="69"/>
      <c r="U2749" s="69"/>
      <c r="V2749" s="69"/>
      <c r="W2749" s="69"/>
      <c r="X2749" s="70"/>
      <c r="Y2749" s="69"/>
      <c r="Z2749" s="70"/>
      <c r="AA2749" s="105"/>
      <c r="AB2749" s="107"/>
      <c r="AC2749" s="106"/>
      <c r="AD2749" s="106"/>
      <c r="AE2749" s="54"/>
      <c r="AF2749" s="104"/>
      <c r="AG2749" s="94"/>
      <c r="AH2749" s="94"/>
      <c r="AI2749"/>
      <c r="AJ2749"/>
      <c r="AM2749" s="13"/>
    </row>
    <row r="2750" spans="1:39" s="8" customFormat="1" ht="24.95" customHeight="1" x14ac:dyDescent="0.25">
      <c r="A2750" s="66" t="str">
        <f t="shared" si="42"/>
        <v/>
      </c>
      <c r="B2750" s="62"/>
      <c r="C2750" s="64" t="str">
        <f>IF(B2750="","",VLOOKUP(B2750,'Base productos'!A$2:H$11812,2,FALSE))</f>
        <v/>
      </c>
      <c r="D2750" s="67" t="str">
        <f>IF(B2750="","",VLOOKUP(B2750,'Base productos'!A$2:H$11812,3,FALSE))</f>
        <v/>
      </c>
      <c r="E2750" s="63" t="str">
        <f>IF(B2750="","",VLOOKUP(B2750,'Base productos'!A$2:H$11812,4,FALSE))</f>
        <v/>
      </c>
      <c r="F2750" s="63" t="str">
        <f>IF(B2750="","",VLOOKUP(B2750,'Base productos'!A$2:H$11812,5,FALSE))</f>
        <v/>
      </c>
      <c r="G2750" s="67" t="str">
        <f>IF(B2750="","",VLOOKUP(B2750,'Base productos'!A$2:H$11812,6,FALSE))</f>
        <v/>
      </c>
      <c r="H2750" s="67" t="str">
        <f>IF(B2750="","",VLOOKUP(B2750,'Base productos'!A$2:H$11812,7,FALSE))</f>
        <v/>
      </c>
      <c r="I2750" s="67" t="str">
        <f>IF(B2750="","",VLOOKUP(B2750,'Base productos'!A$2:H$11812,8,FALSE))</f>
        <v/>
      </c>
      <c r="J2750" s="47"/>
      <c r="K2750" s="48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  <c r="W2750" s="69"/>
      <c r="X2750" s="70"/>
      <c r="Y2750" s="69"/>
      <c r="Z2750" s="70"/>
      <c r="AA2750" s="105"/>
      <c r="AB2750" s="107"/>
      <c r="AC2750" s="106"/>
      <c r="AD2750" s="106"/>
      <c r="AE2750" s="54"/>
      <c r="AF2750" s="104"/>
      <c r="AG2750" s="94"/>
      <c r="AH2750" s="94"/>
      <c r="AI2750"/>
      <c r="AJ2750"/>
      <c r="AM2750" s="13"/>
    </row>
    <row r="2751" spans="1:39" s="8" customFormat="1" ht="24.95" customHeight="1" x14ac:dyDescent="0.25">
      <c r="A2751" s="66" t="str">
        <f t="shared" si="42"/>
        <v/>
      </c>
      <c r="B2751" s="62"/>
      <c r="C2751" s="64" t="str">
        <f>IF(B2751="","",VLOOKUP(B2751,'Base productos'!A$2:H$11812,2,FALSE))</f>
        <v/>
      </c>
      <c r="D2751" s="67" t="str">
        <f>IF(B2751="","",VLOOKUP(B2751,'Base productos'!A$2:H$11812,3,FALSE))</f>
        <v/>
      </c>
      <c r="E2751" s="63" t="str">
        <f>IF(B2751="","",VLOOKUP(B2751,'Base productos'!A$2:H$11812,4,FALSE))</f>
        <v/>
      </c>
      <c r="F2751" s="63" t="str">
        <f>IF(B2751="","",VLOOKUP(B2751,'Base productos'!A$2:H$11812,5,FALSE))</f>
        <v/>
      </c>
      <c r="G2751" s="67" t="str">
        <f>IF(B2751="","",VLOOKUP(B2751,'Base productos'!A$2:H$11812,6,FALSE))</f>
        <v/>
      </c>
      <c r="H2751" s="67" t="str">
        <f>IF(B2751="","",VLOOKUP(B2751,'Base productos'!A$2:H$11812,7,FALSE))</f>
        <v/>
      </c>
      <c r="I2751" s="67" t="str">
        <f>IF(B2751="","",VLOOKUP(B2751,'Base productos'!A$2:H$11812,8,FALSE))</f>
        <v/>
      </c>
      <c r="J2751" s="47"/>
      <c r="K2751" s="48"/>
      <c r="L2751" s="69"/>
      <c r="M2751" s="69"/>
      <c r="N2751" s="69"/>
      <c r="O2751" s="69"/>
      <c r="P2751" s="69"/>
      <c r="Q2751" s="69"/>
      <c r="R2751" s="69"/>
      <c r="S2751" s="69"/>
      <c r="T2751" s="69"/>
      <c r="U2751" s="69"/>
      <c r="V2751" s="69"/>
      <c r="W2751" s="69"/>
      <c r="X2751" s="70"/>
      <c r="Y2751" s="69"/>
      <c r="Z2751" s="70"/>
      <c r="AA2751" s="105"/>
      <c r="AB2751" s="107"/>
      <c r="AC2751" s="106"/>
      <c r="AD2751" s="106"/>
      <c r="AE2751" s="54"/>
      <c r="AF2751" s="104"/>
      <c r="AG2751" s="94"/>
      <c r="AH2751" s="94"/>
      <c r="AI2751"/>
      <c r="AJ2751"/>
      <c r="AM2751" s="13"/>
    </row>
    <row r="2752" spans="1:39" s="8" customFormat="1" ht="24.95" customHeight="1" x14ac:dyDescent="0.25">
      <c r="A2752" s="66" t="str">
        <f t="shared" si="42"/>
        <v/>
      </c>
      <c r="B2752" s="62"/>
      <c r="C2752" s="64" t="str">
        <f>IF(B2752="","",VLOOKUP(B2752,'Base productos'!A$2:H$11812,2,FALSE))</f>
        <v/>
      </c>
      <c r="D2752" s="67" t="str">
        <f>IF(B2752="","",VLOOKUP(B2752,'Base productos'!A$2:H$11812,3,FALSE))</f>
        <v/>
      </c>
      <c r="E2752" s="63" t="str">
        <f>IF(B2752="","",VLOOKUP(B2752,'Base productos'!A$2:H$11812,4,FALSE))</f>
        <v/>
      </c>
      <c r="F2752" s="63" t="str">
        <f>IF(B2752="","",VLOOKUP(B2752,'Base productos'!A$2:H$11812,5,FALSE))</f>
        <v/>
      </c>
      <c r="G2752" s="67" t="str">
        <f>IF(B2752="","",VLOOKUP(B2752,'Base productos'!A$2:H$11812,6,FALSE))</f>
        <v/>
      </c>
      <c r="H2752" s="67" t="str">
        <f>IF(B2752="","",VLOOKUP(B2752,'Base productos'!A$2:H$11812,7,FALSE))</f>
        <v/>
      </c>
      <c r="I2752" s="67" t="str">
        <f>IF(B2752="","",VLOOKUP(B2752,'Base productos'!A$2:H$11812,8,FALSE))</f>
        <v/>
      </c>
      <c r="J2752" s="47"/>
      <c r="K2752" s="48"/>
      <c r="L2752" s="69"/>
      <c r="M2752" s="69"/>
      <c r="N2752" s="69"/>
      <c r="O2752" s="69"/>
      <c r="P2752" s="69"/>
      <c r="Q2752" s="69"/>
      <c r="R2752" s="69"/>
      <c r="S2752" s="69"/>
      <c r="T2752" s="69"/>
      <c r="U2752" s="69"/>
      <c r="V2752" s="69"/>
      <c r="W2752" s="69"/>
      <c r="X2752" s="70"/>
      <c r="Y2752" s="69"/>
      <c r="Z2752" s="70"/>
      <c r="AA2752" s="105"/>
      <c r="AB2752" s="107"/>
      <c r="AC2752" s="106"/>
      <c r="AD2752" s="106"/>
      <c r="AE2752" s="54"/>
      <c r="AF2752" s="104"/>
      <c r="AG2752" s="94"/>
      <c r="AH2752" s="94"/>
      <c r="AI2752"/>
      <c r="AJ2752"/>
      <c r="AM2752" s="13"/>
    </row>
    <row r="2753" spans="1:39" s="8" customFormat="1" ht="24.95" customHeight="1" x14ac:dyDescent="0.25">
      <c r="A2753" s="66" t="str">
        <f t="shared" si="42"/>
        <v/>
      </c>
      <c r="B2753" s="62"/>
      <c r="C2753" s="64" t="str">
        <f>IF(B2753="","",VLOOKUP(B2753,'Base productos'!A$2:H$11812,2,FALSE))</f>
        <v/>
      </c>
      <c r="D2753" s="67" t="str">
        <f>IF(B2753="","",VLOOKUP(B2753,'Base productos'!A$2:H$11812,3,FALSE))</f>
        <v/>
      </c>
      <c r="E2753" s="63" t="str">
        <f>IF(B2753="","",VLOOKUP(B2753,'Base productos'!A$2:H$11812,4,FALSE))</f>
        <v/>
      </c>
      <c r="F2753" s="63" t="str">
        <f>IF(B2753="","",VLOOKUP(B2753,'Base productos'!A$2:H$11812,5,FALSE))</f>
        <v/>
      </c>
      <c r="G2753" s="67" t="str">
        <f>IF(B2753="","",VLOOKUP(B2753,'Base productos'!A$2:H$11812,6,FALSE))</f>
        <v/>
      </c>
      <c r="H2753" s="67" t="str">
        <f>IF(B2753="","",VLOOKUP(B2753,'Base productos'!A$2:H$11812,7,FALSE))</f>
        <v/>
      </c>
      <c r="I2753" s="67" t="str">
        <f>IF(B2753="","",VLOOKUP(B2753,'Base productos'!A$2:H$11812,8,FALSE))</f>
        <v/>
      </c>
      <c r="J2753" s="47"/>
      <c r="K2753" s="48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  <c r="W2753" s="69"/>
      <c r="X2753" s="70"/>
      <c r="Y2753" s="69"/>
      <c r="Z2753" s="70"/>
      <c r="AA2753" s="105"/>
      <c r="AB2753" s="107"/>
      <c r="AC2753" s="106"/>
      <c r="AD2753" s="106"/>
      <c r="AE2753" s="54"/>
      <c r="AF2753" s="104"/>
      <c r="AG2753" s="94"/>
      <c r="AH2753" s="94"/>
      <c r="AI2753"/>
      <c r="AJ2753"/>
      <c r="AM2753" s="13"/>
    </row>
    <row r="2754" spans="1:39" s="8" customFormat="1" ht="24.95" customHeight="1" x14ac:dyDescent="0.25">
      <c r="A2754" s="66" t="str">
        <f t="shared" si="42"/>
        <v/>
      </c>
      <c r="B2754" s="62"/>
      <c r="C2754" s="64" t="str">
        <f>IF(B2754="","",VLOOKUP(B2754,'Base productos'!A$2:H$11812,2,FALSE))</f>
        <v/>
      </c>
      <c r="D2754" s="67" t="str">
        <f>IF(B2754="","",VLOOKUP(B2754,'Base productos'!A$2:H$11812,3,FALSE))</f>
        <v/>
      </c>
      <c r="E2754" s="63" t="str">
        <f>IF(B2754="","",VLOOKUP(B2754,'Base productos'!A$2:H$11812,4,FALSE))</f>
        <v/>
      </c>
      <c r="F2754" s="63" t="str">
        <f>IF(B2754="","",VLOOKUP(B2754,'Base productos'!A$2:H$11812,5,FALSE))</f>
        <v/>
      </c>
      <c r="G2754" s="67" t="str">
        <f>IF(B2754="","",VLOOKUP(B2754,'Base productos'!A$2:H$11812,6,FALSE))</f>
        <v/>
      </c>
      <c r="H2754" s="67" t="str">
        <f>IF(B2754="","",VLOOKUP(B2754,'Base productos'!A$2:H$11812,7,FALSE))</f>
        <v/>
      </c>
      <c r="I2754" s="67" t="str">
        <f>IF(B2754="","",VLOOKUP(B2754,'Base productos'!A$2:H$11812,8,FALSE))</f>
        <v/>
      </c>
      <c r="J2754" s="47"/>
      <c r="K2754" s="48"/>
      <c r="L2754" s="69"/>
      <c r="M2754" s="69"/>
      <c r="N2754" s="69"/>
      <c r="O2754" s="69"/>
      <c r="P2754" s="69"/>
      <c r="Q2754" s="69"/>
      <c r="R2754" s="69"/>
      <c r="S2754" s="69"/>
      <c r="T2754" s="69"/>
      <c r="U2754" s="69"/>
      <c r="V2754" s="69"/>
      <c r="W2754" s="69"/>
      <c r="X2754" s="70"/>
      <c r="Y2754" s="69"/>
      <c r="Z2754" s="70"/>
      <c r="AA2754" s="105"/>
      <c r="AB2754" s="107"/>
      <c r="AC2754" s="106"/>
      <c r="AD2754" s="106"/>
      <c r="AE2754" s="54"/>
      <c r="AF2754" s="104"/>
      <c r="AG2754" s="94"/>
      <c r="AH2754" s="94"/>
      <c r="AI2754"/>
      <c r="AJ2754"/>
      <c r="AM2754" s="13"/>
    </row>
    <row r="2755" spans="1:39" s="8" customFormat="1" ht="24.95" customHeight="1" x14ac:dyDescent="0.25">
      <c r="A2755" s="66" t="str">
        <f t="shared" si="42"/>
        <v/>
      </c>
      <c r="B2755" s="62"/>
      <c r="C2755" s="64" t="str">
        <f>IF(B2755="","",VLOOKUP(B2755,'Base productos'!A$2:H$11812,2,FALSE))</f>
        <v/>
      </c>
      <c r="D2755" s="67" t="str">
        <f>IF(B2755="","",VLOOKUP(B2755,'Base productos'!A$2:H$11812,3,FALSE))</f>
        <v/>
      </c>
      <c r="E2755" s="63" t="str">
        <f>IF(B2755="","",VLOOKUP(B2755,'Base productos'!A$2:H$11812,4,FALSE))</f>
        <v/>
      </c>
      <c r="F2755" s="63" t="str">
        <f>IF(B2755="","",VLOOKUP(B2755,'Base productos'!A$2:H$11812,5,FALSE))</f>
        <v/>
      </c>
      <c r="G2755" s="67" t="str">
        <f>IF(B2755="","",VLOOKUP(B2755,'Base productos'!A$2:H$11812,6,FALSE))</f>
        <v/>
      </c>
      <c r="H2755" s="67" t="str">
        <f>IF(B2755="","",VLOOKUP(B2755,'Base productos'!A$2:H$11812,7,FALSE))</f>
        <v/>
      </c>
      <c r="I2755" s="67" t="str">
        <f>IF(B2755="","",VLOOKUP(B2755,'Base productos'!A$2:H$11812,8,FALSE))</f>
        <v/>
      </c>
      <c r="J2755" s="47"/>
      <c r="K2755" s="48"/>
      <c r="L2755" s="69"/>
      <c r="M2755" s="69"/>
      <c r="N2755" s="69"/>
      <c r="O2755" s="69"/>
      <c r="P2755" s="69"/>
      <c r="Q2755" s="69"/>
      <c r="R2755" s="69"/>
      <c r="S2755" s="69"/>
      <c r="T2755" s="69"/>
      <c r="U2755" s="69"/>
      <c r="V2755" s="69"/>
      <c r="W2755" s="69"/>
      <c r="X2755" s="70"/>
      <c r="Y2755" s="69"/>
      <c r="Z2755" s="70"/>
      <c r="AA2755" s="105"/>
      <c r="AB2755" s="107"/>
      <c r="AC2755" s="106"/>
      <c r="AD2755" s="106"/>
      <c r="AE2755" s="54"/>
      <c r="AF2755" s="104"/>
      <c r="AG2755" s="94"/>
      <c r="AH2755" s="94"/>
      <c r="AI2755"/>
      <c r="AJ2755"/>
      <c r="AM2755" s="13"/>
    </row>
    <row r="2756" spans="1:39" s="8" customFormat="1" ht="24.95" customHeight="1" x14ac:dyDescent="0.25">
      <c r="A2756" s="66" t="str">
        <f t="shared" si="42"/>
        <v/>
      </c>
      <c r="B2756" s="62"/>
      <c r="C2756" s="64" t="str">
        <f>IF(B2756="","",VLOOKUP(B2756,'Base productos'!A$2:H$11812,2,FALSE))</f>
        <v/>
      </c>
      <c r="D2756" s="67" t="str">
        <f>IF(B2756="","",VLOOKUP(B2756,'Base productos'!A$2:H$11812,3,FALSE))</f>
        <v/>
      </c>
      <c r="E2756" s="63" t="str">
        <f>IF(B2756="","",VLOOKUP(B2756,'Base productos'!A$2:H$11812,4,FALSE))</f>
        <v/>
      </c>
      <c r="F2756" s="63" t="str">
        <f>IF(B2756="","",VLOOKUP(B2756,'Base productos'!A$2:H$11812,5,FALSE))</f>
        <v/>
      </c>
      <c r="G2756" s="67" t="str">
        <f>IF(B2756="","",VLOOKUP(B2756,'Base productos'!A$2:H$11812,6,FALSE))</f>
        <v/>
      </c>
      <c r="H2756" s="67" t="str">
        <f>IF(B2756="","",VLOOKUP(B2756,'Base productos'!A$2:H$11812,7,FALSE))</f>
        <v/>
      </c>
      <c r="I2756" s="67" t="str">
        <f>IF(B2756="","",VLOOKUP(B2756,'Base productos'!A$2:H$11812,8,FALSE))</f>
        <v/>
      </c>
      <c r="J2756" s="47"/>
      <c r="K2756" s="48"/>
      <c r="L2756" s="69"/>
      <c r="M2756" s="69"/>
      <c r="N2756" s="69"/>
      <c r="O2756" s="69"/>
      <c r="P2756" s="69"/>
      <c r="Q2756" s="69"/>
      <c r="R2756" s="69"/>
      <c r="S2756" s="69"/>
      <c r="T2756" s="69"/>
      <c r="U2756" s="69"/>
      <c r="V2756" s="69"/>
      <c r="W2756" s="69"/>
      <c r="X2756" s="70"/>
      <c r="Y2756" s="69"/>
      <c r="Z2756" s="70"/>
      <c r="AA2756" s="105"/>
      <c r="AB2756" s="107"/>
      <c r="AC2756" s="106"/>
      <c r="AD2756" s="106"/>
      <c r="AE2756" s="54"/>
      <c r="AF2756" s="104"/>
      <c r="AG2756" s="94"/>
      <c r="AH2756" s="94"/>
      <c r="AI2756"/>
      <c r="AJ2756"/>
      <c r="AM2756" s="13"/>
    </row>
    <row r="2757" spans="1:39" s="8" customFormat="1" ht="24.95" customHeight="1" x14ac:dyDescent="0.25">
      <c r="A2757" s="66" t="str">
        <f t="shared" si="42"/>
        <v/>
      </c>
      <c r="B2757" s="62"/>
      <c r="C2757" s="64" t="str">
        <f>IF(B2757="","",VLOOKUP(B2757,'Base productos'!A$2:H$11812,2,FALSE))</f>
        <v/>
      </c>
      <c r="D2757" s="67" t="str">
        <f>IF(B2757="","",VLOOKUP(B2757,'Base productos'!A$2:H$11812,3,FALSE))</f>
        <v/>
      </c>
      <c r="E2757" s="63" t="str">
        <f>IF(B2757="","",VLOOKUP(B2757,'Base productos'!A$2:H$11812,4,FALSE))</f>
        <v/>
      </c>
      <c r="F2757" s="63" t="str">
        <f>IF(B2757="","",VLOOKUP(B2757,'Base productos'!A$2:H$11812,5,FALSE))</f>
        <v/>
      </c>
      <c r="G2757" s="67" t="str">
        <f>IF(B2757="","",VLOOKUP(B2757,'Base productos'!A$2:H$11812,6,FALSE))</f>
        <v/>
      </c>
      <c r="H2757" s="67" t="str">
        <f>IF(B2757="","",VLOOKUP(B2757,'Base productos'!A$2:H$11812,7,FALSE))</f>
        <v/>
      </c>
      <c r="I2757" s="67" t="str">
        <f>IF(B2757="","",VLOOKUP(B2757,'Base productos'!A$2:H$11812,8,FALSE))</f>
        <v/>
      </c>
      <c r="J2757" s="47"/>
      <c r="K2757" s="48"/>
      <c r="L2757" s="69"/>
      <c r="M2757" s="69"/>
      <c r="N2757" s="69"/>
      <c r="O2757" s="69"/>
      <c r="P2757" s="69"/>
      <c r="Q2757" s="69"/>
      <c r="R2757" s="69"/>
      <c r="S2757" s="69"/>
      <c r="T2757" s="69"/>
      <c r="U2757" s="69"/>
      <c r="V2757" s="69"/>
      <c r="W2757" s="69"/>
      <c r="X2757" s="70"/>
      <c r="Y2757" s="69"/>
      <c r="Z2757" s="70"/>
      <c r="AA2757" s="105"/>
      <c r="AB2757" s="107"/>
      <c r="AC2757" s="106"/>
      <c r="AD2757" s="106"/>
      <c r="AE2757" s="54"/>
      <c r="AF2757" s="104"/>
      <c r="AG2757" s="94"/>
      <c r="AH2757" s="94"/>
      <c r="AI2757"/>
      <c r="AJ2757"/>
      <c r="AM2757" s="13"/>
    </row>
    <row r="2758" spans="1:39" s="8" customFormat="1" ht="24.95" customHeight="1" x14ac:dyDescent="0.25">
      <c r="A2758" s="66" t="str">
        <f t="shared" si="42"/>
        <v/>
      </c>
      <c r="B2758" s="62"/>
      <c r="C2758" s="64" t="str">
        <f>IF(B2758="","",VLOOKUP(B2758,'Base productos'!A$2:H$11812,2,FALSE))</f>
        <v/>
      </c>
      <c r="D2758" s="67" t="str">
        <f>IF(B2758="","",VLOOKUP(B2758,'Base productos'!A$2:H$11812,3,FALSE))</f>
        <v/>
      </c>
      <c r="E2758" s="63" t="str">
        <f>IF(B2758="","",VLOOKUP(B2758,'Base productos'!A$2:H$11812,4,FALSE))</f>
        <v/>
      </c>
      <c r="F2758" s="63" t="str">
        <f>IF(B2758="","",VLOOKUP(B2758,'Base productos'!A$2:H$11812,5,FALSE))</f>
        <v/>
      </c>
      <c r="G2758" s="67" t="str">
        <f>IF(B2758="","",VLOOKUP(B2758,'Base productos'!A$2:H$11812,6,FALSE))</f>
        <v/>
      </c>
      <c r="H2758" s="67" t="str">
        <f>IF(B2758="","",VLOOKUP(B2758,'Base productos'!A$2:H$11812,7,FALSE))</f>
        <v/>
      </c>
      <c r="I2758" s="67" t="str">
        <f>IF(B2758="","",VLOOKUP(B2758,'Base productos'!A$2:H$11812,8,FALSE))</f>
        <v/>
      </c>
      <c r="J2758" s="47"/>
      <c r="K2758" s="48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70"/>
      <c r="Y2758" s="69"/>
      <c r="Z2758" s="70"/>
      <c r="AA2758" s="105"/>
      <c r="AB2758" s="107"/>
      <c r="AC2758" s="106"/>
      <c r="AD2758" s="106"/>
      <c r="AE2758" s="54"/>
      <c r="AF2758" s="104"/>
      <c r="AG2758" s="94"/>
      <c r="AH2758" s="94"/>
      <c r="AI2758"/>
      <c r="AJ2758"/>
      <c r="AM2758" s="13"/>
    </row>
    <row r="2759" spans="1:39" s="8" customFormat="1" ht="24.95" customHeight="1" x14ac:dyDescent="0.25">
      <c r="A2759" s="66" t="str">
        <f t="shared" si="42"/>
        <v/>
      </c>
      <c r="B2759" s="62"/>
      <c r="C2759" s="64" t="str">
        <f>IF(B2759="","",VLOOKUP(B2759,'Base productos'!A$2:H$11812,2,FALSE))</f>
        <v/>
      </c>
      <c r="D2759" s="67" t="str">
        <f>IF(B2759="","",VLOOKUP(B2759,'Base productos'!A$2:H$11812,3,FALSE))</f>
        <v/>
      </c>
      <c r="E2759" s="63" t="str">
        <f>IF(B2759="","",VLOOKUP(B2759,'Base productos'!A$2:H$11812,4,FALSE))</f>
        <v/>
      </c>
      <c r="F2759" s="63" t="str">
        <f>IF(B2759="","",VLOOKUP(B2759,'Base productos'!A$2:H$11812,5,FALSE))</f>
        <v/>
      </c>
      <c r="G2759" s="67" t="str">
        <f>IF(B2759="","",VLOOKUP(B2759,'Base productos'!A$2:H$11812,6,FALSE))</f>
        <v/>
      </c>
      <c r="H2759" s="67" t="str">
        <f>IF(B2759="","",VLOOKUP(B2759,'Base productos'!A$2:H$11812,7,FALSE))</f>
        <v/>
      </c>
      <c r="I2759" s="67" t="str">
        <f>IF(B2759="","",VLOOKUP(B2759,'Base productos'!A$2:H$11812,8,FALSE))</f>
        <v/>
      </c>
      <c r="J2759" s="47"/>
      <c r="K2759" s="48"/>
      <c r="L2759" s="69"/>
      <c r="M2759" s="69"/>
      <c r="N2759" s="69"/>
      <c r="O2759" s="69"/>
      <c r="P2759" s="69"/>
      <c r="Q2759" s="69"/>
      <c r="R2759" s="69"/>
      <c r="S2759" s="69"/>
      <c r="T2759" s="69"/>
      <c r="U2759" s="69"/>
      <c r="V2759" s="69"/>
      <c r="W2759" s="69"/>
      <c r="X2759" s="70"/>
      <c r="Y2759" s="69"/>
      <c r="Z2759" s="70"/>
      <c r="AA2759" s="105"/>
      <c r="AB2759" s="107"/>
      <c r="AC2759" s="106"/>
      <c r="AD2759" s="106"/>
      <c r="AE2759" s="54"/>
      <c r="AF2759" s="104"/>
      <c r="AG2759" s="94"/>
      <c r="AH2759" s="94"/>
      <c r="AI2759"/>
      <c r="AJ2759"/>
      <c r="AM2759" s="13"/>
    </row>
    <row r="2760" spans="1:39" s="8" customFormat="1" ht="24.95" customHeight="1" x14ac:dyDescent="0.25">
      <c r="A2760" s="66" t="str">
        <f t="shared" si="42"/>
        <v/>
      </c>
      <c r="B2760" s="62"/>
      <c r="C2760" s="64" t="str">
        <f>IF(B2760="","",VLOOKUP(B2760,'Base productos'!A$2:H$11812,2,FALSE))</f>
        <v/>
      </c>
      <c r="D2760" s="67" t="str">
        <f>IF(B2760="","",VLOOKUP(B2760,'Base productos'!A$2:H$11812,3,FALSE))</f>
        <v/>
      </c>
      <c r="E2760" s="63" t="str">
        <f>IF(B2760="","",VLOOKUP(B2760,'Base productos'!A$2:H$11812,4,FALSE))</f>
        <v/>
      </c>
      <c r="F2760" s="63" t="str">
        <f>IF(B2760="","",VLOOKUP(B2760,'Base productos'!A$2:H$11812,5,FALSE))</f>
        <v/>
      </c>
      <c r="G2760" s="67" t="str">
        <f>IF(B2760="","",VLOOKUP(B2760,'Base productos'!A$2:H$11812,6,FALSE))</f>
        <v/>
      </c>
      <c r="H2760" s="67" t="str">
        <f>IF(B2760="","",VLOOKUP(B2760,'Base productos'!A$2:H$11812,7,FALSE))</f>
        <v/>
      </c>
      <c r="I2760" s="67" t="str">
        <f>IF(B2760="","",VLOOKUP(B2760,'Base productos'!A$2:H$11812,8,FALSE))</f>
        <v/>
      </c>
      <c r="J2760" s="47"/>
      <c r="K2760" s="48"/>
      <c r="L2760" s="69"/>
      <c r="M2760" s="69"/>
      <c r="N2760" s="69"/>
      <c r="O2760" s="69"/>
      <c r="P2760" s="69"/>
      <c r="Q2760" s="69"/>
      <c r="R2760" s="69"/>
      <c r="S2760" s="69"/>
      <c r="T2760" s="69"/>
      <c r="U2760" s="69"/>
      <c r="V2760" s="69"/>
      <c r="W2760" s="69"/>
      <c r="X2760" s="70"/>
      <c r="Y2760" s="69"/>
      <c r="Z2760" s="70"/>
      <c r="AA2760" s="105"/>
      <c r="AB2760" s="107"/>
      <c r="AC2760" s="106"/>
      <c r="AD2760" s="106"/>
      <c r="AE2760" s="54"/>
      <c r="AF2760" s="104"/>
      <c r="AG2760" s="94"/>
      <c r="AH2760" s="94"/>
      <c r="AI2760"/>
      <c r="AJ2760"/>
      <c r="AM2760" s="13"/>
    </row>
    <row r="2761" spans="1:39" s="8" customFormat="1" ht="24.95" customHeight="1" x14ac:dyDescent="0.25">
      <c r="A2761" s="66" t="str">
        <f t="shared" si="42"/>
        <v/>
      </c>
      <c r="B2761" s="62"/>
      <c r="C2761" s="64" t="str">
        <f>IF(B2761="","",VLOOKUP(B2761,'Base productos'!A$2:H$11812,2,FALSE))</f>
        <v/>
      </c>
      <c r="D2761" s="67" t="str">
        <f>IF(B2761="","",VLOOKUP(B2761,'Base productos'!A$2:H$11812,3,FALSE))</f>
        <v/>
      </c>
      <c r="E2761" s="63" t="str">
        <f>IF(B2761="","",VLOOKUP(B2761,'Base productos'!A$2:H$11812,4,FALSE))</f>
        <v/>
      </c>
      <c r="F2761" s="63" t="str">
        <f>IF(B2761="","",VLOOKUP(B2761,'Base productos'!A$2:H$11812,5,FALSE))</f>
        <v/>
      </c>
      <c r="G2761" s="67" t="str">
        <f>IF(B2761="","",VLOOKUP(B2761,'Base productos'!A$2:H$11812,6,FALSE))</f>
        <v/>
      </c>
      <c r="H2761" s="67" t="str">
        <f>IF(B2761="","",VLOOKUP(B2761,'Base productos'!A$2:H$11812,7,FALSE))</f>
        <v/>
      </c>
      <c r="I2761" s="67" t="str">
        <f>IF(B2761="","",VLOOKUP(B2761,'Base productos'!A$2:H$11812,8,FALSE))</f>
        <v/>
      </c>
      <c r="J2761" s="47"/>
      <c r="K2761" s="48"/>
      <c r="L2761" s="69"/>
      <c r="M2761" s="69"/>
      <c r="N2761" s="69"/>
      <c r="O2761" s="69"/>
      <c r="P2761" s="69"/>
      <c r="Q2761" s="69"/>
      <c r="R2761" s="69"/>
      <c r="S2761" s="69"/>
      <c r="T2761" s="69"/>
      <c r="U2761" s="69"/>
      <c r="V2761" s="69"/>
      <c r="W2761" s="69"/>
      <c r="X2761" s="70"/>
      <c r="Y2761" s="69"/>
      <c r="Z2761" s="70"/>
      <c r="AA2761" s="105"/>
      <c r="AB2761" s="107"/>
      <c r="AC2761" s="106"/>
      <c r="AD2761" s="106"/>
      <c r="AE2761" s="54"/>
      <c r="AF2761" s="104"/>
      <c r="AG2761" s="94"/>
      <c r="AH2761" s="94"/>
      <c r="AI2761"/>
      <c r="AJ2761"/>
      <c r="AM2761" s="13"/>
    </row>
    <row r="2762" spans="1:39" s="8" customFormat="1" ht="24.95" customHeight="1" x14ac:dyDescent="0.25">
      <c r="A2762" s="66" t="str">
        <f t="shared" si="42"/>
        <v/>
      </c>
      <c r="B2762" s="62"/>
      <c r="C2762" s="64" t="str">
        <f>IF(B2762="","",VLOOKUP(B2762,'Base productos'!A$2:H$11812,2,FALSE))</f>
        <v/>
      </c>
      <c r="D2762" s="67" t="str">
        <f>IF(B2762="","",VLOOKUP(B2762,'Base productos'!A$2:H$11812,3,FALSE))</f>
        <v/>
      </c>
      <c r="E2762" s="63" t="str">
        <f>IF(B2762="","",VLOOKUP(B2762,'Base productos'!A$2:H$11812,4,FALSE))</f>
        <v/>
      </c>
      <c r="F2762" s="63" t="str">
        <f>IF(B2762="","",VLOOKUP(B2762,'Base productos'!A$2:H$11812,5,FALSE))</f>
        <v/>
      </c>
      <c r="G2762" s="67" t="str">
        <f>IF(B2762="","",VLOOKUP(B2762,'Base productos'!A$2:H$11812,6,FALSE))</f>
        <v/>
      </c>
      <c r="H2762" s="67" t="str">
        <f>IF(B2762="","",VLOOKUP(B2762,'Base productos'!A$2:H$11812,7,FALSE))</f>
        <v/>
      </c>
      <c r="I2762" s="67" t="str">
        <f>IF(B2762="","",VLOOKUP(B2762,'Base productos'!A$2:H$11812,8,FALSE))</f>
        <v/>
      </c>
      <c r="J2762" s="47"/>
      <c r="K2762" s="48"/>
      <c r="L2762" s="69"/>
      <c r="M2762" s="69"/>
      <c r="N2762" s="69"/>
      <c r="O2762" s="69"/>
      <c r="P2762" s="69"/>
      <c r="Q2762" s="69"/>
      <c r="R2762" s="69"/>
      <c r="S2762" s="69"/>
      <c r="T2762" s="69"/>
      <c r="U2762" s="69"/>
      <c r="V2762" s="69"/>
      <c r="W2762" s="69"/>
      <c r="X2762" s="70"/>
      <c r="Y2762" s="69"/>
      <c r="Z2762" s="70"/>
      <c r="AA2762" s="105"/>
      <c r="AB2762" s="107"/>
      <c r="AC2762" s="106"/>
      <c r="AD2762" s="106"/>
      <c r="AE2762" s="54"/>
      <c r="AF2762" s="104"/>
      <c r="AG2762" s="94"/>
      <c r="AH2762" s="94"/>
      <c r="AI2762"/>
      <c r="AJ2762"/>
      <c r="AM2762" s="13"/>
    </row>
    <row r="2763" spans="1:39" s="8" customFormat="1" ht="24.95" customHeight="1" x14ac:dyDescent="0.25">
      <c r="A2763" s="66" t="str">
        <f t="shared" si="42"/>
        <v/>
      </c>
      <c r="B2763" s="62"/>
      <c r="C2763" s="64" t="str">
        <f>IF(B2763="","",VLOOKUP(B2763,'Base productos'!A$2:H$11812,2,FALSE))</f>
        <v/>
      </c>
      <c r="D2763" s="67" t="str">
        <f>IF(B2763="","",VLOOKUP(B2763,'Base productos'!A$2:H$11812,3,FALSE))</f>
        <v/>
      </c>
      <c r="E2763" s="63" t="str">
        <f>IF(B2763="","",VLOOKUP(B2763,'Base productos'!A$2:H$11812,4,FALSE))</f>
        <v/>
      </c>
      <c r="F2763" s="63" t="str">
        <f>IF(B2763="","",VLOOKUP(B2763,'Base productos'!A$2:H$11812,5,FALSE))</f>
        <v/>
      </c>
      <c r="G2763" s="67" t="str">
        <f>IF(B2763="","",VLOOKUP(B2763,'Base productos'!A$2:H$11812,6,FALSE))</f>
        <v/>
      </c>
      <c r="H2763" s="67" t="str">
        <f>IF(B2763="","",VLOOKUP(B2763,'Base productos'!A$2:H$11812,7,FALSE))</f>
        <v/>
      </c>
      <c r="I2763" s="67" t="str">
        <f>IF(B2763="","",VLOOKUP(B2763,'Base productos'!A$2:H$11812,8,FALSE))</f>
        <v/>
      </c>
      <c r="J2763" s="47"/>
      <c r="K2763" s="48"/>
      <c r="L2763" s="69"/>
      <c r="M2763" s="69"/>
      <c r="N2763" s="69"/>
      <c r="O2763" s="69"/>
      <c r="P2763" s="69"/>
      <c r="Q2763" s="69"/>
      <c r="R2763" s="69"/>
      <c r="S2763" s="69"/>
      <c r="T2763" s="69"/>
      <c r="U2763" s="69"/>
      <c r="V2763" s="69"/>
      <c r="W2763" s="69"/>
      <c r="X2763" s="70"/>
      <c r="Y2763" s="69"/>
      <c r="Z2763" s="70"/>
      <c r="AA2763" s="105"/>
      <c r="AB2763" s="107"/>
      <c r="AC2763" s="106"/>
      <c r="AD2763" s="106"/>
      <c r="AE2763" s="54"/>
      <c r="AF2763" s="104"/>
      <c r="AG2763" s="94"/>
      <c r="AH2763" s="94"/>
      <c r="AI2763"/>
      <c r="AJ2763"/>
      <c r="AM2763" s="13"/>
    </row>
    <row r="2764" spans="1:39" s="8" customFormat="1" ht="24.95" customHeight="1" x14ac:dyDescent="0.25">
      <c r="A2764" s="66" t="str">
        <f t="shared" si="42"/>
        <v/>
      </c>
      <c r="B2764" s="62"/>
      <c r="C2764" s="64" t="str">
        <f>IF(B2764="","",VLOOKUP(B2764,'Base productos'!A$2:H$11812,2,FALSE))</f>
        <v/>
      </c>
      <c r="D2764" s="67" t="str">
        <f>IF(B2764="","",VLOOKUP(B2764,'Base productos'!A$2:H$11812,3,FALSE))</f>
        <v/>
      </c>
      <c r="E2764" s="63" t="str">
        <f>IF(B2764="","",VLOOKUP(B2764,'Base productos'!A$2:H$11812,4,FALSE))</f>
        <v/>
      </c>
      <c r="F2764" s="63" t="str">
        <f>IF(B2764="","",VLOOKUP(B2764,'Base productos'!A$2:H$11812,5,FALSE))</f>
        <v/>
      </c>
      <c r="G2764" s="67" t="str">
        <f>IF(B2764="","",VLOOKUP(B2764,'Base productos'!A$2:H$11812,6,FALSE))</f>
        <v/>
      </c>
      <c r="H2764" s="67" t="str">
        <f>IF(B2764="","",VLOOKUP(B2764,'Base productos'!A$2:H$11812,7,FALSE))</f>
        <v/>
      </c>
      <c r="I2764" s="67" t="str">
        <f>IF(B2764="","",VLOOKUP(B2764,'Base productos'!A$2:H$11812,8,FALSE))</f>
        <v/>
      </c>
      <c r="J2764" s="47"/>
      <c r="K2764" s="48"/>
      <c r="L2764" s="69"/>
      <c r="M2764" s="69"/>
      <c r="N2764" s="69"/>
      <c r="O2764" s="69"/>
      <c r="P2764" s="69"/>
      <c r="Q2764" s="69"/>
      <c r="R2764" s="69"/>
      <c r="S2764" s="69"/>
      <c r="T2764" s="69"/>
      <c r="U2764" s="69"/>
      <c r="V2764" s="69"/>
      <c r="W2764" s="69"/>
      <c r="X2764" s="70"/>
      <c r="Y2764" s="69"/>
      <c r="Z2764" s="70"/>
      <c r="AA2764" s="105"/>
      <c r="AB2764" s="107"/>
      <c r="AC2764" s="106"/>
      <c r="AD2764" s="106"/>
      <c r="AE2764" s="54"/>
      <c r="AF2764" s="104"/>
      <c r="AG2764" s="94"/>
      <c r="AH2764" s="94"/>
      <c r="AI2764"/>
      <c r="AJ2764"/>
      <c r="AM2764" s="13"/>
    </row>
    <row r="2765" spans="1:39" s="8" customFormat="1" ht="24.95" customHeight="1" x14ac:dyDescent="0.25">
      <c r="A2765" s="66" t="str">
        <f t="shared" si="42"/>
        <v/>
      </c>
      <c r="B2765" s="62"/>
      <c r="C2765" s="64" t="str">
        <f>IF(B2765="","",VLOOKUP(B2765,'Base productos'!A$2:H$11812,2,FALSE))</f>
        <v/>
      </c>
      <c r="D2765" s="67" t="str">
        <f>IF(B2765="","",VLOOKUP(B2765,'Base productos'!A$2:H$11812,3,FALSE))</f>
        <v/>
      </c>
      <c r="E2765" s="63" t="str">
        <f>IF(B2765="","",VLOOKUP(B2765,'Base productos'!A$2:H$11812,4,FALSE))</f>
        <v/>
      </c>
      <c r="F2765" s="63" t="str">
        <f>IF(B2765="","",VLOOKUP(B2765,'Base productos'!A$2:H$11812,5,FALSE))</f>
        <v/>
      </c>
      <c r="G2765" s="67" t="str">
        <f>IF(B2765="","",VLOOKUP(B2765,'Base productos'!A$2:H$11812,6,FALSE))</f>
        <v/>
      </c>
      <c r="H2765" s="67" t="str">
        <f>IF(B2765="","",VLOOKUP(B2765,'Base productos'!A$2:H$11812,7,FALSE))</f>
        <v/>
      </c>
      <c r="I2765" s="67" t="str">
        <f>IF(B2765="","",VLOOKUP(B2765,'Base productos'!A$2:H$11812,8,FALSE))</f>
        <v/>
      </c>
      <c r="J2765" s="47"/>
      <c r="K2765" s="48"/>
      <c r="L2765" s="69"/>
      <c r="M2765" s="69"/>
      <c r="N2765" s="69"/>
      <c r="O2765" s="69"/>
      <c r="P2765" s="69"/>
      <c r="Q2765" s="69"/>
      <c r="R2765" s="69"/>
      <c r="S2765" s="69"/>
      <c r="T2765" s="69"/>
      <c r="U2765" s="69"/>
      <c r="V2765" s="69"/>
      <c r="W2765" s="69"/>
      <c r="X2765" s="70"/>
      <c r="Y2765" s="69"/>
      <c r="Z2765" s="70"/>
      <c r="AA2765" s="105"/>
      <c r="AB2765" s="107"/>
      <c r="AC2765" s="106"/>
      <c r="AD2765" s="106"/>
      <c r="AE2765" s="54"/>
      <c r="AF2765" s="104"/>
      <c r="AG2765" s="94"/>
      <c r="AH2765" s="94"/>
      <c r="AI2765"/>
      <c r="AJ2765"/>
      <c r="AM2765" s="13"/>
    </row>
    <row r="2766" spans="1:39" s="8" customFormat="1" ht="24.95" customHeight="1" x14ac:dyDescent="0.25">
      <c r="A2766" s="66" t="str">
        <f t="shared" si="42"/>
        <v/>
      </c>
      <c r="B2766" s="62"/>
      <c r="C2766" s="64" t="str">
        <f>IF(B2766="","",VLOOKUP(B2766,'Base productos'!A$2:H$11812,2,FALSE))</f>
        <v/>
      </c>
      <c r="D2766" s="67" t="str">
        <f>IF(B2766="","",VLOOKUP(B2766,'Base productos'!A$2:H$11812,3,FALSE))</f>
        <v/>
      </c>
      <c r="E2766" s="63" t="str">
        <f>IF(B2766="","",VLOOKUP(B2766,'Base productos'!A$2:H$11812,4,FALSE))</f>
        <v/>
      </c>
      <c r="F2766" s="63" t="str">
        <f>IF(B2766="","",VLOOKUP(B2766,'Base productos'!A$2:H$11812,5,FALSE))</f>
        <v/>
      </c>
      <c r="G2766" s="67" t="str">
        <f>IF(B2766="","",VLOOKUP(B2766,'Base productos'!A$2:H$11812,6,FALSE))</f>
        <v/>
      </c>
      <c r="H2766" s="67" t="str">
        <f>IF(B2766="","",VLOOKUP(B2766,'Base productos'!A$2:H$11812,7,FALSE))</f>
        <v/>
      </c>
      <c r="I2766" s="67" t="str">
        <f>IF(B2766="","",VLOOKUP(B2766,'Base productos'!A$2:H$11812,8,FALSE))</f>
        <v/>
      </c>
      <c r="J2766" s="47"/>
      <c r="K2766" s="48"/>
      <c r="L2766" s="69"/>
      <c r="M2766" s="69"/>
      <c r="N2766" s="69"/>
      <c r="O2766" s="69"/>
      <c r="P2766" s="69"/>
      <c r="Q2766" s="69"/>
      <c r="R2766" s="69"/>
      <c r="S2766" s="69"/>
      <c r="T2766" s="69"/>
      <c r="U2766" s="69"/>
      <c r="V2766" s="69"/>
      <c r="W2766" s="69"/>
      <c r="X2766" s="70"/>
      <c r="Y2766" s="69"/>
      <c r="Z2766" s="70"/>
      <c r="AA2766" s="105"/>
      <c r="AB2766" s="107"/>
      <c r="AC2766" s="106"/>
      <c r="AD2766" s="106"/>
      <c r="AE2766" s="54"/>
      <c r="AF2766" s="104"/>
      <c r="AG2766" s="94"/>
      <c r="AH2766" s="94"/>
      <c r="AI2766"/>
      <c r="AJ2766"/>
      <c r="AM2766" s="13"/>
    </row>
    <row r="2767" spans="1:39" s="8" customFormat="1" ht="24.95" customHeight="1" x14ac:dyDescent="0.25">
      <c r="A2767" s="66" t="str">
        <f t="shared" si="42"/>
        <v/>
      </c>
      <c r="B2767" s="62"/>
      <c r="C2767" s="64" t="str">
        <f>IF(B2767="","",VLOOKUP(B2767,'Base productos'!A$2:H$11812,2,FALSE))</f>
        <v/>
      </c>
      <c r="D2767" s="67" t="str">
        <f>IF(B2767="","",VLOOKUP(B2767,'Base productos'!A$2:H$11812,3,FALSE))</f>
        <v/>
      </c>
      <c r="E2767" s="63" t="str">
        <f>IF(B2767="","",VLOOKUP(B2767,'Base productos'!A$2:H$11812,4,FALSE))</f>
        <v/>
      </c>
      <c r="F2767" s="63" t="str">
        <f>IF(B2767="","",VLOOKUP(B2767,'Base productos'!A$2:H$11812,5,FALSE))</f>
        <v/>
      </c>
      <c r="G2767" s="67" t="str">
        <f>IF(B2767="","",VLOOKUP(B2767,'Base productos'!A$2:H$11812,6,FALSE))</f>
        <v/>
      </c>
      <c r="H2767" s="67" t="str">
        <f>IF(B2767="","",VLOOKUP(B2767,'Base productos'!A$2:H$11812,7,FALSE))</f>
        <v/>
      </c>
      <c r="I2767" s="67" t="str">
        <f>IF(B2767="","",VLOOKUP(B2767,'Base productos'!A$2:H$11812,8,FALSE))</f>
        <v/>
      </c>
      <c r="J2767" s="47"/>
      <c r="K2767" s="48"/>
      <c r="L2767" s="69"/>
      <c r="M2767" s="69"/>
      <c r="N2767" s="69"/>
      <c r="O2767" s="69"/>
      <c r="P2767" s="69"/>
      <c r="Q2767" s="69"/>
      <c r="R2767" s="69"/>
      <c r="S2767" s="69"/>
      <c r="T2767" s="69"/>
      <c r="U2767" s="69"/>
      <c r="V2767" s="69"/>
      <c r="W2767" s="69"/>
      <c r="X2767" s="70"/>
      <c r="Y2767" s="69"/>
      <c r="Z2767" s="70"/>
      <c r="AA2767" s="105"/>
      <c r="AB2767" s="107"/>
      <c r="AC2767" s="106"/>
      <c r="AD2767" s="106"/>
      <c r="AE2767" s="54"/>
      <c r="AF2767" s="104"/>
      <c r="AG2767" s="94"/>
      <c r="AH2767" s="94"/>
      <c r="AI2767"/>
      <c r="AJ2767"/>
      <c r="AM2767" s="13"/>
    </row>
    <row r="2768" spans="1:39" s="8" customFormat="1" ht="24.95" customHeight="1" x14ac:dyDescent="0.25">
      <c r="A2768" s="66" t="str">
        <f t="shared" si="42"/>
        <v/>
      </c>
      <c r="B2768" s="62"/>
      <c r="C2768" s="64" t="str">
        <f>IF(B2768="","",VLOOKUP(B2768,'Base productos'!A$2:H$11812,2,FALSE))</f>
        <v/>
      </c>
      <c r="D2768" s="67" t="str">
        <f>IF(B2768="","",VLOOKUP(B2768,'Base productos'!A$2:H$11812,3,FALSE))</f>
        <v/>
      </c>
      <c r="E2768" s="63" t="str">
        <f>IF(B2768="","",VLOOKUP(B2768,'Base productos'!A$2:H$11812,4,FALSE))</f>
        <v/>
      </c>
      <c r="F2768" s="63" t="str">
        <f>IF(B2768="","",VLOOKUP(B2768,'Base productos'!A$2:H$11812,5,FALSE))</f>
        <v/>
      </c>
      <c r="G2768" s="67" t="str">
        <f>IF(B2768="","",VLOOKUP(B2768,'Base productos'!A$2:H$11812,6,FALSE))</f>
        <v/>
      </c>
      <c r="H2768" s="67" t="str">
        <f>IF(B2768="","",VLOOKUP(B2768,'Base productos'!A$2:H$11812,7,FALSE))</f>
        <v/>
      </c>
      <c r="I2768" s="67" t="str">
        <f>IF(B2768="","",VLOOKUP(B2768,'Base productos'!A$2:H$11812,8,FALSE))</f>
        <v/>
      </c>
      <c r="J2768" s="47"/>
      <c r="K2768" s="48"/>
      <c r="L2768" s="69"/>
      <c r="M2768" s="69"/>
      <c r="N2768" s="69"/>
      <c r="O2768" s="69"/>
      <c r="P2768" s="69"/>
      <c r="Q2768" s="69"/>
      <c r="R2768" s="69"/>
      <c r="S2768" s="69"/>
      <c r="T2768" s="69"/>
      <c r="U2768" s="69"/>
      <c r="V2768" s="69"/>
      <c r="W2768" s="69"/>
      <c r="X2768" s="70"/>
      <c r="Y2768" s="69"/>
      <c r="Z2768" s="70"/>
      <c r="AA2768" s="105"/>
      <c r="AB2768" s="107"/>
      <c r="AC2768" s="106"/>
      <c r="AD2768" s="106"/>
      <c r="AE2768" s="54"/>
      <c r="AF2768" s="104"/>
      <c r="AG2768" s="94"/>
      <c r="AH2768" s="94"/>
      <c r="AI2768"/>
      <c r="AJ2768"/>
      <c r="AM2768" s="13"/>
    </row>
    <row r="2769" spans="1:39" s="8" customFormat="1" ht="24.95" customHeight="1" x14ac:dyDescent="0.25">
      <c r="A2769" s="66" t="str">
        <f t="shared" si="42"/>
        <v/>
      </c>
      <c r="B2769" s="62"/>
      <c r="C2769" s="64" t="str">
        <f>IF(B2769="","",VLOOKUP(B2769,'Base productos'!A$2:H$11812,2,FALSE))</f>
        <v/>
      </c>
      <c r="D2769" s="67" t="str">
        <f>IF(B2769="","",VLOOKUP(B2769,'Base productos'!A$2:H$11812,3,FALSE))</f>
        <v/>
      </c>
      <c r="E2769" s="63" t="str">
        <f>IF(B2769="","",VLOOKUP(B2769,'Base productos'!A$2:H$11812,4,FALSE))</f>
        <v/>
      </c>
      <c r="F2769" s="63" t="str">
        <f>IF(B2769="","",VLOOKUP(B2769,'Base productos'!A$2:H$11812,5,FALSE))</f>
        <v/>
      </c>
      <c r="G2769" s="67" t="str">
        <f>IF(B2769="","",VLOOKUP(B2769,'Base productos'!A$2:H$11812,6,FALSE))</f>
        <v/>
      </c>
      <c r="H2769" s="67" t="str">
        <f>IF(B2769="","",VLOOKUP(B2769,'Base productos'!A$2:H$11812,7,FALSE))</f>
        <v/>
      </c>
      <c r="I2769" s="67" t="str">
        <f>IF(B2769="","",VLOOKUP(B2769,'Base productos'!A$2:H$11812,8,FALSE))</f>
        <v/>
      </c>
      <c r="J2769" s="47"/>
      <c r="K2769" s="48"/>
      <c r="L2769" s="69"/>
      <c r="M2769" s="69"/>
      <c r="N2769" s="69"/>
      <c r="O2769" s="69"/>
      <c r="P2769" s="69"/>
      <c r="Q2769" s="69"/>
      <c r="R2769" s="69"/>
      <c r="S2769" s="69"/>
      <c r="T2769" s="69"/>
      <c r="U2769" s="69"/>
      <c r="V2769" s="69"/>
      <c r="W2769" s="69"/>
      <c r="X2769" s="70"/>
      <c r="Y2769" s="69"/>
      <c r="Z2769" s="70"/>
      <c r="AA2769" s="105"/>
      <c r="AB2769" s="107"/>
      <c r="AC2769" s="106"/>
      <c r="AD2769" s="106"/>
      <c r="AE2769" s="54"/>
      <c r="AF2769" s="104"/>
      <c r="AG2769" s="94"/>
      <c r="AH2769" s="94"/>
      <c r="AI2769"/>
      <c r="AJ2769"/>
      <c r="AM2769" s="13"/>
    </row>
    <row r="2770" spans="1:39" s="8" customFormat="1" ht="24.95" customHeight="1" x14ac:dyDescent="0.25">
      <c r="A2770" s="66" t="str">
        <f t="shared" si="42"/>
        <v/>
      </c>
      <c r="B2770" s="62"/>
      <c r="C2770" s="64" t="str">
        <f>IF(B2770="","",VLOOKUP(B2770,'Base productos'!A$2:H$11812,2,FALSE))</f>
        <v/>
      </c>
      <c r="D2770" s="67" t="str">
        <f>IF(B2770="","",VLOOKUP(B2770,'Base productos'!A$2:H$11812,3,FALSE))</f>
        <v/>
      </c>
      <c r="E2770" s="63" t="str">
        <f>IF(B2770="","",VLOOKUP(B2770,'Base productos'!A$2:H$11812,4,FALSE))</f>
        <v/>
      </c>
      <c r="F2770" s="63" t="str">
        <f>IF(B2770="","",VLOOKUP(B2770,'Base productos'!A$2:H$11812,5,FALSE))</f>
        <v/>
      </c>
      <c r="G2770" s="67" t="str">
        <f>IF(B2770="","",VLOOKUP(B2770,'Base productos'!A$2:H$11812,6,FALSE))</f>
        <v/>
      </c>
      <c r="H2770" s="67" t="str">
        <f>IF(B2770="","",VLOOKUP(B2770,'Base productos'!A$2:H$11812,7,FALSE))</f>
        <v/>
      </c>
      <c r="I2770" s="67" t="str">
        <f>IF(B2770="","",VLOOKUP(B2770,'Base productos'!A$2:H$11812,8,FALSE))</f>
        <v/>
      </c>
      <c r="J2770" s="47"/>
      <c r="K2770" s="48"/>
      <c r="L2770" s="69"/>
      <c r="M2770" s="69"/>
      <c r="N2770" s="69"/>
      <c r="O2770" s="69"/>
      <c r="P2770" s="69"/>
      <c r="Q2770" s="69"/>
      <c r="R2770" s="69"/>
      <c r="S2770" s="69"/>
      <c r="T2770" s="69"/>
      <c r="U2770" s="69"/>
      <c r="V2770" s="69"/>
      <c r="W2770" s="69"/>
      <c r="X2770" s="70"/>
      <c r="Y2770" s="69"/>
      <c r="Z2770" s="70"/>
      <c r="AA2770" s="105"/>
      <c r="AB2770" s="107"/>
      <c r="AC2770" s="106"/>
      <c r="AD2770" s="106"/>
      <c r="AE2770" s="54"/>
      <c r="AF2770" s="104"/>
      <c r="AG2770" s="94"/>
      <c r="AH2770" s="94"/>
      <c r="AI2770"/>
      <c r="AJ2770"/>
      <c r="AM2770" s="13"/>
    </row>
    <row r="2771" spans="1:39" s="8" customFormat="1" ht="24.95" customHeight="1" x14ac:dyDescent="0.25">
      <c r="A2771" s="66" t="str">
        <f t="shared" si="42"/>
        <v/>
      </c>
      <c r="B2771" s="62"/>
      <c r="C2771" s="64" t="str">
        <f>IF(B2771="","",VLOOKUP(B2771,'Base productos'!A$2:H$11812,2,FALSE))</f>
        <v/>
      </c>
      <c r="D2771" s="67" t="str">
        <f>IF(B2771="","",VLOOKUP(B2771,'Base productos'!A$2:H$11812,3,FALSE))</f>
        <v/>
      </c>
      <c r="E2771" s="63" t="str">
        <f>IF(B2771="","",VLOOKUP(B2771,'Base productos'!A$2:H$11812,4,FALSE))</f>
        <v/>
      </c>
      <c r="F2771" s="63" t="str">
        <f>IF(B2771="","",VLOOKUP(B2771,'Base productos'!A$2:H$11812,5,FALSE))</f>
        <v/>
      </c>
      <c r="G2771" s="67" t="str">
        <f>IF(B2771="","",VLOOKUP(B2771,'Base productos'!A$2:H$11812,6,FALSE))</f>
        <v/>
      </c>
      <c r="H2771" s="67" t="str">
        <f>IF(B2771="","",VLOOKUP(B2771,'Base productos'!A$2:H$11812,7,FALSE))</f>
        <v/>
      </c>
      <c r="I2771" s="67" t="str">
        <f>IF(B2771="","",VLOOKUP(B2771,'Base productos'!A$2:H$11812,8,FALSE))</f>
        <v/>
      </c>
      <c r="J2771" s="47"/>
      <c r="K2771" s="48"/>
      <c r="L2771" s="69"/>
      <c r="M2771" s="69"/>
      <c r="N2771" s="69"/>
      <c r="O2771" s="69"/>
      <c r="P2771" s="69"/>
      <c r="Q2771" s="69"/>
      <c r="R2771" s="69"/>
      <c r="S2771" s="69"/>
      <c r="T2771" s="69"/>
      <c r="U2771" s="69"/>
      <c r="V2771" s="69"/>
      <c r="W2771" s="69"/>
      <c r="X2771" s="70"/>
      <c r="Y2771" s="69"/>
      <c r="Z2771" s="70"/>
      <c r="AA2771" s="105"/>
      <c r="AB2771" s="107"/>
      <c r="AC2771" s="106"/>
      <c r="AD2771" s="106"/>
      <c r="AE2771" s="54"/>
      <c r="AF2771" s="104"/>
      <c r="AG2771" s="94"/>
      <c r="AH2771" s="94"/>
      <c r="AI2771"/>
      <c r="AJ2771"/>
      <c r="AM2771" s="13"/>
    </row>
    <row r="2772" spans="1:39" s="8" customFormat="1" ht="24.95" customHeight="1" x14ac:dyDescent="0.25">
      <c r="A2772" s="66" t="str">
        <f t="shared" si="42"/>
        <v/>
      </c>
      <c r="B2772" s="62"/>
      <c r="C2772" s="64" t="str">
        <f>IF(B2772="","",VLOOKUP(B2772,'Base productos'!A$2:H$11812,2,FALSE))</f>
        <v/>
      </c>
      <c r="D2772" s="67" t="str">
        <f>IF(B2772="","",VLOOKUP(B2772,'Base productos'!A$2:H$11812,3,FALSE))</f>
        <v/>
      </c>
      <c r="E2772" s="63" t="str">
        <f>IF(B2772="","",VLOOKUP(B2772,'Base productos'!A$2:H$11812,4,FALSE))</f>
        <v/>
      </c>
      <c r="F2772" s="63" t="str">
        <f>IF(B2772="","",VLOOKUP(B2772,'Base productos'!A$2:H$11812,5,FALSE))</f>
        <v/>
      </c>
      <c r="G2772" s="67" t="str">
        <f>IF(B2772="","",VLOOKUP(B2772,'Base productos'!A$2:H$11812,6,FALSE))</f>
        <v/>
      </c>
      <c r="H2772" s="67" t="str">
        <f>IF(B2772="","",VLOOKUP(B2772,'Base productos'!A$2:H$11812,7,FALSE))</f>
        <v/>
      </c>
      <c r="I2772" s="67" t="str">
        <f>IF(B2772="","",VLOOKUP(B2772,'Base productos'!A$2:H$11812,8,FALSE))</f>
        <v/>
      </c>
      <c r="J2772" s="47"/>
      <c r="K2772" s="48"/>
      <c r="L2772" s="69"/>
      <c r="M2772" s="69"/>
      <c r="N2772" s="69"/>
      <c r="O2772" s="69"/>
      <c r="P2772" s="69"/>
      <c r="Q2772" s="69"/>
      <c r="R2772" s="69"/>
      <c r="S2772" s="69"/>
      <c r="T2772" s="69"/>
      <c r="U2772" s="69"/>
      <c r="V2772" s="69"/>
      <c r="W2772" s="69"/>
      <c r="X2772" s="70"/>
      <c r="Y2772" s="69"/>
      <c r="Z2772" s="70"/>
      <c r="AA2772" s="105"/>
      <c r="AB2772" s="107"/>
      <c r="AC2772" s="106"/>
      <c r="AD2772" s="106"/>
      <c r="AE2772" s="54"/>
      <c r="AF2772" s="104"/>
      <c r="AG2772" s="94"/>
      <c r="AH2772" s="94"/>
      <c r="AI2772"/>
      <c r="AJ2772"/>
      <c r="AM2772" s="13"/>
    </row>
    <row r="2773" spans="1:39" s="8" customFormat="1" ht="24.95" customHeight="1" x14ac:dyDescent="0.25">
      <c r="A2773" s="66" t="str">
        <f t="shared" si="42"/>
        <v/>
      </c>
      <c r="B2773" s="62"/>
      <c r="C2773" s="64" t="str">
        <f>IF(B2773="","",VLOOKUP(B2773,'Base productos'!A$2:H$11812,2,FALSE))</f>
        <v/>
      </c>
      <c r="D2773" s="67" t="str">
        <f>IF(B2773="","",VLOOKUP(B2773,'Base productos'!A$2:H$11812,3,FALSE))</f>
        <v/>
      </c>
      <c r="E2773" s="63" t="str">
        <f>IF(B2773="","",VLOOKUP(B2773,'Base productos'!A$2:H$11812,4,FALSE))</f>
        <v/>
      </c>
      <c r="F2773" s="63" t="str">
        <f>IF(B2773="","",VLOOKUP(B2773,'Base productos'!A$2:H$11812,5,FALSE))</f>
        <v/>
      </c>
      <c r="G2773" s="67" t="str">
        <f>IF(B2773="","",VLOOKUP(B2773,'Base productos'!A$2:H$11812,6,FALSE))</f>
        <v/>
      </c>
      <c r="H2773" s="67" t="str">
        <f>IF(B2773="","",VLOOKUP(B2773,'Base productos'!A$2:H$11812,7,FALSE))</f>
        <v/>
      </c>
      <c r="I2773" s="67" t="str">
        <f>IF(B2773="","",VLOOKUP(B2773,'Base productos'!A$2:H$11812,8,FALSE))</f>
        <v/>
      </c>
      <c r="J2773" s="47"/>
      <c r="K2773" s="48"/>
      <c r="L2773" s="69"/>
      <c r="M2773" s="69"/>
      <c r="N2773" s="69"/>
      <c r="O2773" s="69"/>
      <c r="P2773" s="69"/>
      <c r="Q2773" s="69"/>
      <c r="R2773" s="69"/>
      <c r="S2773" s="69"/>
      <c r="T2773" s="69"/>
      <c r="U2773" s="69"/>
      <c r="V2773" s="69"/>
      <c r="W2773" s="69"/>
      <c r="X2773" s="70"/>
      <c r="Y2773" s="69"/>
      <c r="Z2773" s="70"/>
      <c r="AA2773" s="105"/>
      <c r="AB2773" s="107"/>
      <c r="AC2773" s="106"/>
      <c r="AD2773" s="106"/>
      <c r="AE2773" s="54"/>
      <c r="AF2773" s="104"/>
      <c r="AG2773" s="94"/>
      <c r="AH2773" s="94"/>
      <c r="AI2773"/>
      <c r="AJ2773"/>
      <c r="AM2773" s="13"/>
    </row>
    <row r="2774" spans="1:39" s="8" customFormat="1" ht="24.95" customHeight="1" x14ac:dyDescent="0.25">
      <c r="A2774" s="66" t="str">
        <f t="shared" si="42"/>
        <v/>
      </c>
      <c r="B2774" s="62"/>
      <c r="C2774" s="64" t="str">
        <f>IF(B2774="","",VLOOKUP(B2774,'Base productos'!A$2:H$11812,2,FALSE))</f>
        <v/>
      </c>
      <c r="D2774" s="67" t="str">
        <f>IF(B2774="","",VLOOKUP(B2774,'Base productos'!A$2:H$11812,3,FALSE))</f>
        <v/>
      </c>
      <c r="E2774" s="63" t="str">
        <f>IF(B2774="","",VLOOKUP(B2774,'Base productos'!A$2:H$11812,4,FALSE))</f>
        <v/>
      </c>
      <c r="F2774" s="63" t="str">
        <f>IF(B2774="","",VLOOKUP(B2774,'Base productos'!A$2:H$11812,5,FALSE))</f>
        <v/>
      </c>
      <c r="G2774" s="67" t="str">
        <f>IF(B2774="","",VLOOKUP(B2774,'Base productos'!A$2:H$11812,6,FALSE))</f>
        <v/>
      </c>
      <c r="H2774" s="67" t="str">
        <f>IF(B2774="","",VLOOKUP(B2774,'Base productos'!A$2:H$11812,7,FALSE))</f>
        <v/>
      </c>
      <c r="I2774" s="67" t="str">
        <f>IF(B2774="","",VLOOKUP(B2774,'Base productos'!A$2:H$11812,8,FALSE))</f>
        <v/>
      </c>
      <c r="J2774" s="47"/>
      <c r="K2774" s="48"/>
      <c r="L2774" s="69"/>
      <c r="M2774" s="69"/>
      <c r="N2774" s="69"/>
      <c r="O2774" s="69"/>
      <c r="P2774" s="69"/>
      <c r="Q2774" s="69"/>
      <c r="R2774" s="69"/>
      <c r="S2774" s="69"/>
      <c r="T2774" s="69"/>
      <c r="U2774" s="69"/>
      <c r="V2774" s="69"/>
      <c r="W2774" s="69"/>
      <c r="X2774" s="70"/>
      <c r="Y2774" s="69"/>
      <c r="Z2774" s="70"/>
      <c r="AA2774" s="105"/>
      <c r="AB2774" s="107"/>
      <c r="AC2774" s="106"/>
      <c r="AD2774" s="106"/>
      <c r="AE2774" s="54"/>
      <c r="AF2774" s="104"/>
      <c r="AG2774" s="94"/>
      <c r="AH2774" s="94"/>
      <c r="AI2774"/>
      <c r="AJ2774"/>
      <c r="AM2774" s="13"/>
    </row>
    <row r="2775" spans="1:39" s="8" customFormat="1" ht="24.95" customHeight="1" x14ac:dyDescent="0.25">
      <c r="A2775" s="66" t="str">
        <f t="shared" si="42"/>
        <v/>
      </c>
      <c r="B2775" s="62"/>
      <c r="C2775" s="64" t="str">
        <f>IF(B2775="","",VLOOKUP(B2775,'Base productos'!A$2:H$11812,2,FALSE))</f>
        <v/>
      </c>
      <c r="D2775" s="67" t="str">
        <f>IF(B2775="","",VLOOKUP(B2775,'Base productos'!A$2:H$11812,3,FALSE))</f>
        <v/>
      </c>
      <c r="E2775" s="63" t="str">
        <f>IF(B2775="","",VLOOKUP(B2775,'Base productos'!A$2:H$11812,4,FALSE))</f>
        <v/>
      </c>
      <c r="F2775" s="63" t="str">
        <f>IF(B2775="","",VLOOKUP(B2775,'Base productos'!A$2:H$11812,5,FALSE))</f>
        <v/>
      </c>
      <c r="G2775" s="67" t="str">
        <f>IF(B2775="","",VLOOKUP(B2775,'Base productos'!A$2:H$11812,6,FALSE))</f>
        <v/>
      </c>
      <c r="H2775" s="67" t="str">
        <f>IF(B2775="","",VLOOKUP(B2775,'Base productos'!A$2:H$11812,7,FALSE))</f>
        <v/>
      </c>
      <c r="I2775" s="67" t="str">
        <f>IF(B2775="","",VLOOKUP(B2775,'Base productos'!A$2:H$11812,8,FALSE))</f>
        <v/>
      </c>
      <c r="J2775" s="47"/>
      <c r="K2775" s="48"/>
      <c r="L2775" s="69"/>
      <c r="M2775" s="69"/>
      <c r="N2775" s="69"/>
      <c r="O2775" s="69"/>
      <c r="P2775" s="69"/>
      <c r="Q2775" s="69"/>
      <c r="R2775" s="69"/>
      <c r="S2775" s="69"/>
      <c r="T2775" s="69"/>
      <c r="U2775" s="69"/>
      <c r="V2775" s="69"/>
      <c r="W2775" s="69"/>
      <c r="X2775" s="70"/>
      <c r="Y2775" s="69"/>
      <c r="Z2775" s="70"/>
      <c r="AA2775" s="105"/>
      <c r="AB2775" s="107"/>
      <c r="AC2775" s="106"/>
      <c r="AD2775" s="106"/>
      <c r="AE2775" s="54"/>
      <c r="AF2775" s="104"/>
      <c r="AG2775" s="94"/>
      <c r="AH2775" s="94"/>
      <c r="AI2775"/>
      <c r="AJ2775"/>
      <c r="AM2775" s="13"/>
    </row>
    <row r="2776" spans="1:39" s="8" customFormat="1" ht="24.95" customHeight="1" x14ac:dyDescent="0.25">
      <c r="A2776" s="66" t="str">
        <f t="shared" si="42"/>
        <v/>
      </c>
      <c r="B2776" s="62"/>
      <c r="C2776" s="64" t="str">
        <f>IF(B2776="","",VLOOKUP(B2776,'Base productos'!A$2:H$11812,2,FALSE))</f>
        <v/>
      </c>
      <c r="D2776" s="67" t="str">
        <f>IF(B2776="","",VLOOKUP(B2776,'Base productos'!A$2:H$11812,3,FALSE))</f>
        <v/>
      </c>
      <c r="E2776" s="63" t="str">
        <f>IF(B2776="","",VLOOKUP(B2776,'Base productos'!A$2:H$11812,4,FALSE))</f>
        <v/>
      </c>
      <c r="F2776" s="63" t="str">
        <f>IF(B2776="","",VLOOKUP(B2776,'Base productos'!A$2:H$11812,5,FALSE))</f>
        <v/>
      </c>
      <c r="G2776" s="67" t="str">
        <f>IF(B2776="","",VLOOKUP(B2776,'Base productos'!A$2:H$11812,6,FALSE))</f>
        <v/>
      </c>
      <c r="H2776" s="67" t="str">
        <f>IF(B2776="","",VLOOKUP(B2776,'Base productos'!A$2:H$11812,7,FALSE))</f>
        <v/>
      </c>
      <c r="I2776" s="67" t="str">
        <f>IF(B2776="","",VLOOKUP(B2776,'Base productos'!A$2:H$11812,8,FALSE))</f>
        <v/>
      </c>
      <c r="J2776" s="47"/>
      <c r="K2776" s="48"/>
      <c r="L2776" s="69"/>
      <c r="M2776" s="69"/>
      <c r="N2776" s="69"/>
      <c r="O2776" s="69"/>
      <c r="P2776" s="69"/>
      <c r="Q2776" s="69"/>
      <c r="R2776" s="69"/>
      <c r="S2776" s="69"/>
      <c r="T2776" s="69"/>
      <c r="U2776" s="69"/>
      <c r="V2776" s="69"/>
      <c r="W2776" s="69"/>
      <c r="X2776" s="70"/>
      <c r="Y2776" s="69"/>
      <c r="Z2776" s="70"/>
      <c r="AA2776" s="105"/>
      <c r="AB2776" s="107"/>
      <c r="AC2776" s="106"/>
      <c r="AD2776" s="106"/>
      <c r="AE2776" s="54"/>
      <c r="AF2776" s="104"/>
      <c r="AG2776" s="94"/>
      <c r="AH2776" s="94"/>
      <c r="AI2776"/>
      <c r="AJ2776"/>
      <c r="AM2776" s="13"/>
    </row>
    <row r="2777" spans="1:39" s="8" customFormat="1" ht="24.95" customHeight="1" x14ac:dyDescent="0.25">
      <c r="A2777" s="66" t="str">
        <f t="shared" ref="A2777:A2840" si="43">IF(A2776="","",IF(B2777="","",A2776))</f>
        <v/>
      </c>
      <c r="B2777" s="62"/>
      <c r="C2777" s="64" t="str">
        <f>IF(B2777="","",VLOOKUP(B2777,'Base productos'!A$2:H$11812,2,FALSE))</f>
        <v/>
      </c>
      <c r="D2777" s="67" t="str">
        <f>IF(B2777="","",VLOOKUP(B2777,'Base productos'!A$2:H$11812,3,FALSE))</f>
        <v/>
      </c>
      <c r="E2777" s="63" t="str">
        <f>IF(B2777="","",VLOOKUP(B2777,'Base productos'!A$2:H$11812,4,FALSE))</f>
        <v/>
      </c>
      <c r="F2777" s="63" t="str">
        <f>IF(B2777="","",VLOOKUP(B2777,'Base productos'!A$2:H$11812,5,FALSE))</f>
        <v/>
      </c>
      <c r="G2777" s="67" t="str">
        <f>IF(B2777="","",VLOOKUP(B2777,'Base productos'!A$2:H$11812,6,FALSE))</f>
        <v/>
      </c>
      <c r="H2777" s="67" t="str">
        <f>IF(B2777="","",VLOOKUP(B2777,'Base productos'!A$2:H$11812,7,FALSE))</f>
        <v/>
      </c>
      <c r="I2777" s="67" t="str">
        <f>IF(B2777="","",VLOOKUP(B2777,'Base productos'!A$2:H$11812,8,FALSE))</f>
        <v/>
      </c>
      <c r="J2777" s="47"/>
      <c r="K2777" s="48"/>
      <c r="L2777" s="69"/>
      <c r="M2777" s="69"/>
      <c r="N2777" s="69"/>
      <c r="O2777" s="69"/>
      <c r="P2777" s="69"/>
      <c r="Q2777" s="69"/>
      <c r="R2777" s="69"/>
      <c r="S2777" s="69"/>
      <c r="T2777" s="69"/>
      <c r="U2777" s="69"/>
      <c r="V2777" s="69"/>
      <c r="W2777" s="69"/>
      <c r="X2777" s="70"/>
      <c r="Y2777" s="69"/>
      <c r="Z2777" s="70"/>
      <c r="AA2777" s="105"/>
      <c r="AB2777" s="107"/>
      <c r="AC2777" s="106"/>
      <c r="AD2777" s="106"/>
      <c r="AE2777" s="54"/>
      <c r="AF2777" s="104"/>
      <c r="AG2777" s="94"/>
      <c r="AH2777" s="94"/>
      <c r="AI2777"/>
      <c r="AJ2777"/>
      <c r="AM2777" s="13"/>
    </row>
    <row r="2778" spans="1:39" s="8" customFormat="1" ht="24.95" customHeight="1" x14ac:dyDescent="0.25">
      <c r="A2778" s="66" t="str">
        <f t="shared" si="43"/>
        <v/>
      </c>
      <c r="B2778" s="62"/>
      <c r="C2778" s="64" t="str">
        <f>IF(B2778="","",VLOOKUP(B2778,'Base productos'!A$2:H$11812,2,FALSE))</f>
        <v/>
      </c>
      <c r="D2778" s="67" t="str">
        <f>IF(B2778="","",VLOOKUP(B2778,'Base productos'!A$2:H$11812,3,FALSE))</f>
        <v/>
      </c>
      <c r="E2778" s="63" t="str">
        <f>IF(B2778="","",VLOOKUP(B2778,'Base productos'!A$2:H$11812,4,FALSE))</f>
        <v/>
      </c>
      <c r="F2778" s="63" t="str">
        <f>IF(B2778="","",VLOOKUP(B2778,'Base productos'!A$2:H$11812,5,FALSE))</f>
        <v/>
      </c>
      <c r="G2778" s="67" t="str">
        <f>IF(B2778="","",VLOOKUP(B2778,'Base productos'!A$2:H$11812,6,FALSE))</f>
        <v/>
      </c>
      <c r="H2778" s="67" t="str">
        <f>IF(B2778="","",VLOOKUP(B2778,'Base productos'!A$2:H$11812,7,FALSE))</f>
        <v/>
      </c>
      <c r="I2778" s="67" t="str">
        <f>IF(B2778="","",VLOOKUP(B2778,'Base productos'!A$2:H$11812,8,FALSE))</f>
        <v/>
      </c>
      <c r="J2778" s="47"/>
      <c r="K2778" s="48"/>
      <c r="L2778" s="69"/>
      <c r="M2778" s="69"/>
      <c r="N2778" s="69"/>
      <c r="O2778" s="69"/>
      <c r="P2778" s="69"/>
      <c r="Q2778" s="69"/>
      <c r="R2778" s="69"/>
      <c r="S2778" s="69"/>
      <c r="T2778" s="69"/>
      <c r="U2778" s="69"/>
      <c r="V2778" s="69"/>
      <c r="W2778" s="69"/>
      <c r="X2778" s="70"/>
      <c r="Y2778" s="69"/>
      <c r="Z2778" s="70"/>
      <c r="AA2778" s="105"/>
      <c r="AB2778" s="107"/>
      <c r="AC2778" s="106"/>
      <c r="AD2778" s="106"/>
      <c r="AE2778" s="54"/>
      <c r="AF2778" s="104"/>
      <c r="AG2778" s="94"/>
      <c r="AH2778" s="94"/>
      <c r="AI2778"/>
      <c r="AJ2778"/>
      <c r="AM2778" s="13"/>
    </row>
    <row r="2779" spans="1:39" s="8" customFormat="1" ht="24.95" customHeight="1" x14ac:dyDescent="0.25">
      <c r="A2779" s="66" t="str">
        <f t="shared" si="43"/>
        <v/>
      </c>
      <c r="B2779" s="62"/>
      <c r="C2779" s="64" t="str">
        <f>IF(B2779="","",VLOOKUP(B2779,'Base productos'!A$2:H$11812,2,FALSE))</f>
        <v/>
      </c>
      <c r="D2779" s="67" t="str">
        <f>IF(B2779="","",VLOOKUP(B2779,'Base productos'!A$2:H$11812,3,FALSE))</f>
        <v/>
      </c>
      <c r="E2779" s="63" t="str">
        <f>IF(B2779="","",VLOOKUP(B2779,'Base productos'!A$2:H$11812,4,FALSE))</f>
        <v/>
      </c>
      <c r="F2779" s="63" t="str">
        <f>IF(B2779="","",VLOOKUP(B2779,'Base productos'!A$2:H$11812,5,FALSE))</f>
        <v/>
      </c>
      <c r="G2779" s="67" t="str">
        <f>IF(B2779="","",VLOOKUP(B2779,'Base productos'!A$2:H$11812,6,FALSE))</f>
        <v/>
      </c>
      <c r="H2779" s="67" t="str">
        <f>IF(B2779="","",VLOOKUP(B2779,'Base productos'!A$2:H$11812,7,FALSE))</f>
        <v/>
      </c>
      <c r="I2779" s="67" t="str">
        <f>IF(B2779="","",VLOOKUP(B2779,'Base productos'!A$2:H$11812,8,FALSE))</f>
        <v/>
      </c>
      <c r="J2779" s="47"/>
      <c r="K2779" s="48"/>
      <c r="L2779" s="69"/>
      <c r="M2779" s="69"/>
      <c r="N2779" s="69"/>
      <c r="O2779" s="69"/>
      <c r="P2779" s="69"/>
      <c r="Q2779" s="69"/>
      <c r="R2779" s="69"/>
      <c r="S2779" s="69"/>
      <c r="T2779" s="69"/>
      <c r="U2779" s="69"/>
      <c r="V2779" s="69"/>
      <c r="W2779" s="69"/>
      <c r="X2779" s="70"/>
      <c r="Y2779" s="69"/>
      <c r="Z2779" s="70"/>
      <c r="AA2779" s="105"/>
      <c r="AB2779" s="107"/>
      <c r="AC2779" s="106"/>
      <c r="AD2779" s="106"/>
      <c r="AE2779" s="54"/>
      <c r="AF2779" s="104"/>
      <c r="AG2779" s="94"/>
      <c r="AH2779" s="94"/>
      <c r="AI2779"/>
      <c r="AJ2779"/>
      <c r="AM2779" s="13"/>
    </row>
    <row r="2780" spans="1:39" s="8" customFormat="1" ht="24.95" customHeight="1" x14ac:dyDescent="0.25">
      <c r="A2780" s="66" t="str">
        <f t="shared" si="43"/>
        <v/>
      </c>
      <c r="B2780" s="62"/>
      <c r="C2780" s="64" t="str">
        <f>IF(B2780="","",VLOOKUP(B2780,'Base productos'!A$2:H$11812,2,FALSE))</f>
        <v/>
      </c>
      <c r="D2780" s="67" t="str">
        <f>IF(B2780="","",VLOOKUP(B2780,'Base productos'!A$2:H$11812,3,FALSE))</f>
        <v/>
      </c>
      <c r="E2780" s="63" t="str">
        <f>IF(B2780="","",VLOOKUP(B2780,'Base productos'!A$2:H$11812,4,FALSE))</f>
        <v/>
      </c>
      <c r="F2780" s="63" t="str">
        <f>IF(B2780="","",VLOOKUP(B2780,'Base productos'!A$2:H$11812,5,FALSE))</f>
        <v/>
      </c>
      <c r="G2780" s="67" t="str">
        <f>IF(B2780="","",VLOOKUP(B2780,'Base productos'!A$2:H$11812,6,FALSE))</f>
        <v/>
      </c>
      <c r="H2780" s="67" t="str">
        <f>IF(B2780="","",VLOOKUP(B2780,'Base productos'!A$2:H$11812,7,FALSE))</f>
        <v/>
      </c>
      <c r="I2780" s="67" t="str">
        <f>IF(B2780="","",VLOOKUP(B2780,'Base productos'!A$2:H$11812,8,FALSE))</f>
        <v/>
      </c>
      <c r="J2780" s="47"/>
      <c r="K2780" s="48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  <c r="W2780" s="69"/>
      <c r="X2780" s="70"/>
      <c r="Y2780" s="69"/>
      <c r="Z2780" s="70"/>
      <c r="AA2780" s="105"/>
      <c r="AB2780" s="107"/>
      <c r="AC2780" s="106"/>
      <c r="AD2780" s="106"/>
      <c r="AE2780" s="54"/>
      <c r="AF2780" s="104"/>
      <c r="AG2780" s="94"/>
      <c r="AH2780" s="94"/>
      <c r="AI2780"/>
      <c r="AJ2780"/>
      <c r="AM2780" s="13"/>
    </row>
    <row r="2781" spans="1:39" s="8" customFormat="1" ht="24.95" customHeight="1" x14ac:dyDescent="0.25">
      <c r="A2781" s="66" t="str">
        <f t="shared" si="43"/>
        <v/>
      </c>
      <c r="B2781" s="62"/>
      <c r="C2781" s="64" t="str">
        <f>IF(B2781="","",VLOOKUP(B2781,'Base productos'!A$2:H$11812,2,FALSE))</f>
        <v/>
      </c>
      <c r="D2781" s="67" t="str">
        <f>IF(B2781="","",VLOOKUP(B2781,'Base productos'!A$2:H$11812,3,FALSE))</f>
        <v/>
      </c>
      <c r="E2781" s="63" t="str">
        <f>IF(B2781="","",VLOOKUP(B2781,'Base productos'!A$2:H$11812,4,FALSE))</f>
        <v/>
      </c>
      <c r="F2781" s="63" t="str">
        <f>IF(B2781="","",VLOOKUP(B2781,'Base productos'!A$2:H$11812,5,FALSE))</f>
        <v/>
      </c>
      <c r="G2781" s="67" t="str">
        <f>IF(B2781="","",VLOOKUP(B2781,'Base productos'!A$2:H$11812,6,FALSE))</f>
        <v/>
      </c>
      <c r="H2781" s="67" t="str">
        <f>IF(B2781="","",VLOOKUP(B2781,'Base productos'!A$2:H$11812,7,FALSE))</f>
        <v/>
      </c>
      <c r="I2781" s="67" t="str">
        <f>IF(B2781="","",VLOOKUP(B2781,'Base productos'!A$2:H$11812,8,FALSE))</f>
        <v/>
      </c>
      <c r="J2781" s="47"/>
      <c r="K2781" s="48"/>
      <c r="L2781" s="69"/>
      <c r="M2781" s="69"/>
      <c r="N2781" s="69"/>
      <c r="O2781" s="69"/>
      <c r="P2781" s="69"/>
      <c r="Q2781" s="69"/>
      <c r="R2781" s="69"/>
      <c r="S2781" s="69"/>
      <c r="T2781" s="69"/>
      <c r="U2781" s="69"/>
      <c r="V2781" s="69"/>
      <c r="W2781" s="69"/>
      <c r="X2781" s="70"/>
      <c r="Y2781" s="69"/>
      <c r="Z2781" s="70"/>
      <c r="AA2781" s="105"/>
      <c r="AB2781" s="107"/>
      <c r="AC2781" s="106"/>
      <c r="AD2781" s="106"/>
      <c r="AE2781" s="54"/>
      <c r="AF2781" s="104"/>
      <c r="AG2781" s="94"/>
      <c r="AH2781" s="94"/>
      <c r="AI2781"/>
      <c r="AJ2781"/>
      <c r="AM2781" s="13"/>
    </row>
    <row r="2782" spans="1:39" s="8" customFormat="1" ht="24.95" customHeight="1" x14ac:dyDescent="0.25">
      <c r="A2782" s="66" t="str">
        <f t="shared" si="43"/>
        <v/>
      </c>
      <c r="B2782" s="62"/>
      <c r="C2782" s="64" t="str">
        <f>IF(B2782="","",VLOOKUP(B2782,'Base productos'!A$2:H$11812,2,FALSE))</f>
        <v/>
      </c>
      <c r="D2782" s="67" t="str">
        <f>IF(B2782="","",VLOOKUP(B2782,'Base productos'!A$2:H$11812,3,FALSE))</f>
        <v/>
      </c>
      <c r="E2782" s="63" t="str">
        <f>IF(B2782="","",VLOOKUP(B2782,'Base productos'!A$2:H$11812,4,FALSE))</f>
        <v/>
      </c>
      <c r="F2782" s="63" t="str">
        <f>IF(B2782="","",VLOOKUP(B2782,'Base productos'!A$2:H$11812,5,FALSE))</f>
        <v/>
      </c>
      <c r="G2782" s="67" t="str">
        <f>IF(B2782="","",VLOOKUP(B2782,'Base productos'!A$2:H$11812,6,FALSE))</f>
        <v/>
      </c>
      <c r="H2782" s="67" t="str">
        <f>IF(B2782="","",VLOOKUP(B2782,'Base productos'!A$2:H$11812,7,FALSE))</f>
        <v/>
      </c>
      <c r="I2782" s="67" t="str">
        <f>IF(B2782="","",VLOOKUP(B2782,'Base productos'!A$2:H$11812,8,FALSE))</f>
        <v/>
      </c>
      <c r="J2782" s="47"/>
      <c r="K2782" s="48"/>
      <c r="L2782" s="69"/>
      <c r="M2782" s="69"/>
      <c r="N2782" s="69"/>
      <c r="O2782" s="69"/>
      <c r="P2782" s="69"/>
      <c r="Q2782" s="69"/>
      <c r="R2782" s="69"/>
      <c r="S2782" s="69"/>
      <c r="T2782" s="69"/>
      <c r="U2782" s="69"/>
      <c r="V2782" s="69"/>
      <c r="W2782" s="69"/>
      <c r="X2782" s="70"/>
      <c r="Y2782" s="69"/>
      <c r="Z2782" s="70"/>
      <c r="AA2782" s="105"/>
      <c r="AB2782" s="107"/>
      <c r="AC2782" s="106"/>
      <c r="AD2782" s="106"/>
      <c r="AE2782" s="54"/>
      <c r="AF2782" s="104"/>
      <c r="AG2782" s="94"/>
      <c r="AH2782" s="94"/>
      <c r="AI2782"/>
      <c r="AJ2782"/>
      <c r="AM2782" s="13"/>
    </row>
    <row r="2783" spans="1:39" s="8" customFormat="1" ht="24.95" customHeight="1" x14ac:dyDescent="0.25">
      <c r="A2783" s="66" t="str">
        <f t="shared" si="43"/>
        <v/>
      </c>
      <c r="B2783" s="62"/>
      <c r="C2783" s="64" t="str">
        <f>IF(B2783="","",VLOOKUP(B2783,'Base productos'!A$2:H$11812,2,FALSE))</f>
        <v/>
      </c>
      <c r="D2783" s="67" t="str">
        <f>IF(B2783="","",VLOOKUP(B2783,'Base productos'!A$2:H$11812,3,FALSE))</f>
        <v/>
      </c>
      <c r="E2783" s="63" t="str">
        <f>IF(B2783="","",VLOOKUP(B2783,'Base productos'!A$2:H$11812,4,FALSE))</f>
        <v/>
      </c>
      <c r="F2783" s="63" t="str">
        <f>IF(B2783="","",VLOOKUP(B2783,'Base productos'!A$2:H$11812,5,FALSE))</f>
        <v/>
      </c>
      <c r="G2783" s="67" t="str">
        <f>IF(B2783="","",VLOOKUP(B2783,'Base productos'!A$2:H$11812,6,FALSE))</f>
        <v/>
      </c>
      <c r="H2783" s="67" t="str">
        <f>IF(B2783="","",VLOOKUP(B2783,'Base productos'!A$2:H$11812,7,FALSE))</f>
        <v/>
      </c>
      <c r="I2783" s="67" t="str">
        <f>IF(B2783="","",VLOOKUP(B2783,'Base productos'!A$2:H$11812,8,FALSE))</f>
        <v/>
      </c>
      <c r="J2783" s="47"/>
      <c r="K2783" s="48"/>
      <c r="L2783" s="69"/>
      <c r="M2783" s="69"/>
      <c r="N2783" s="69"/>
      <c r="O2783" s="69"/>
      <c r="P2783" s="69"/>
      <c r="Q2783" s="69"/>
      <c r="R2783" s="69"/>
      <c r="S2783" s="69"/>
      <c r="T2783" s="69"/>
      <c r="U2783" s="69"/>
      <c r="V2783" s="69"/>
      <c r="W2783" s="69"/>
      <c r="X2783" s="70"/>
      <c r="Y2783" s="69"/>
      <c r="Z2783" s="70"/>
      <c r="AA2783" s="105"/>
      <c r="AB2783" s="107"/>
      <c r="AC2783" s="106"/>
      <c r="AD2783" s="106"/>
      <c r="AE2783" s="54"/>
      <c r="AF2783" s="104"/>
      <c r="AG2783" s="94"/>
      <c r="AH2783" s="94"/>
      <c r="AI2783"/>
      <c r="AJ2783"/>
      <c r="AM2783" s="13"/>
    </row>
    <row r="2784" spans="1:39" s="8" customFormat="1" ht="24.95" customHeight="1" x14ac:dyDescent="0.25">
      <c r="A2784" s="66" t="str">
        <f t="shared" si="43"/>
        <v/>
      </c>
      <c r="B2784" s="62"/>
      <c r="C2784" s="64" t="str">
        <f>IF(B2784="","",VLOOKUP(B2784,'Base productos'!A$2:H$11812,2,FALSE))</f>
        <v/>
      </c>
      <c r="D2784" s="67" t="str">
        <f>IF(B2784="","",VLOOKUP(B2784,'Base productos'!A$2:H$11812,3,FALSE))</f>
        <v/>
      </c>
      <c r="E2784" s="63" t="str">
        <f>IF(B2784="","",VLOOKUP(B2784,'Base productos'!A$2:H$11812,4,FALSE))</f>
        <v/>
      </c>
      <c r="F2784" s="63" t="str">
        <f>IF(B2784="","",VLOOKUP(B2784,'Base productos'!A$2:H$11812,5,FALSE))</f>
        <v/>
      </c>
      <c r="G2784" s="67" t="str">
        <f>IF(B2784="","",VLOOKUP(B2784,'Base productos'!A$2:H$11812,6,FALSE))</f>
        <v/>
      </c>
      <c r="H2784" s="67" t="str">
        <f>IF(B2784="","",VLOOKUP(B2784,'Base productos'!A$2:H$11812,7,FALSE))</f>
        <v/>
      </c>
      <c r="I2784" s="67" t="str">
        <f>IF(B2784="","",VLOOKUP(B2784,'Base productos'!A$2:H$11812,8,FALSE))</f>
        <v/>
      </c>
      <c r="J2784" s="47"/>
      <c r="K2784" s="48"/>
      <c r="L2784" s="69"/>
      <c r="M2784" s="69"/>
      <c r="N2784" s="69"/>
      <c r="O2784" s="69"/>
      <c r="P2784" s="69"/>
      <c r="Q2784" s="69"/>
      <c r="R2784" s="69"/>
      <c r="S2784" s="69"/>
      <c r="T2784" s="69"/>
      <c r="U2784" s="69"/>
      <c r="V2784" s="69"/>
      <c r="W2784" s="69"/>
      <c r="X2784" s="70"/>
      <c r="Y2784" s="69"/>
      <c r="Z2784" s="70"/>
      <c r="AA2784" s="105"/>
      <c r="AB2784" s="107"/>
      <c r="AC2784" s="106"/>
      <c r="AD2784" s="106"/>
      <c r="AE2784" s="54"/>
      <c r="AF2784" s="104"/>
      <c r="AG2784" s="94"/>
      <c r="AH2784" s="94"/>
      <c r="AI2784"/>
      <c r="AJ2784"/>
      <c r="AM2784" s="13"/>
    </row>
    <row r="2785" spans="1:39" s="8" customFormat="1" ht="24.95" customHeight="1" x14ac:dyDescent="0.25">
      <c r="A2785" s="66" t="str">
        <f t="shared" si="43"/>
        <v/>
      </c>
      <c r="B2785" s="62"/>
      <c r="C2785" s="64" t="str">
        <f>IF(B2785="","",VLOOKUP(B2785,'Base productos'!A$2:H$11812,2,FALSE))</f>
        <v/>
      </c>
      <c r="D2785" s="67" t="str">
        <f>IF(B2785="","",VLOOKUP(B2785,'Base productos'!A$2:H$11812,3,FALSE))</f>
        <v/>
      </c>
      <c r="E2785" s="63" t="str">
        <f>IF(B2785="","",VLOOKUP(B2785,'Base productos'!A$2:H$11812,4,FALSE))</f>
        <v/>
      </c>
      <c r="F2785" s="63" t="str">
        <f>IF(B2785="","",VLOOKUP(B2785,'Base productos'!A$2:H$11812,5,FALSE))</f>
        <v/>
      </c>
      <c r="G2785" s="67" t="str">
        <f>IF(B2785="","",VLOOKUP(B2785,'Base productos'!A$2:H$11812,6,FALSE))</f>
        <v/>
      </c>
      <c r="H2785" s="67" t="str">
        <f>IF(B2785="","",VLOOKUP(B2785,'Base productos'!A$2:H$11812,7,FALSE))</f>
        <v/>
      </c>
      <c r="I2785" s="67" t="str">
        <f>IF(B2785="","",VLOOKUP(B2785,'Base productos'!A$2:H$11812,8,FALSE))</f>
        <v/>
      </c>
      <c r="J2785" s="47"/>
      <c r="K2785" s="48"/>
      <c r="L2785" s="69"/>
      <c r="M2785" s="69"/>
      <c r="N2785" s="69"/>
      <c r="O2785" s="69"/>
      <c r="P2785" s="69"/>
      <c r="Q2785" s="69"/>
      <c r="R2785" s="69"/>
      <c r="S2785" s="69"/>
      <c r="T2785" s="69"/>
      <c r="U2785" s="69"/>
      <c r="V2785" s="69"/>
      <c r="W2785" s="69"/>
      <c r="X2785" s="70"/>
      <c r="Y2785" s="69"/>
      <c r="Z2785" s="70"/>
      <c r="AA2785" s="105"/>
      <c r="AB2785" s="107"/>
      <c r="AC2785" s="106"/>
      <c r="AD2785" s="106"/>
      <c r="AE2785" s="54"/>
      <c r="AF2785" s="104"/>
      <c r="AG2785" s="94"/>
      <c r="AH2785" s="94"/>
      <c r="AI2785"/>
      <c r="AJ2785"/>
      <c r="AM2785" s="13"/>
    </row>
    <row r="2786" spans="1:39" s="8" customFormat="1" ht="24.95" customHeight="1" x14ac:dyDescent="0.25">
      <c r="A2786" s="66" t="str">
        <f t="shared" si="43"/>
        <v/>
      </c>
      <c r="B2786" s="62"/>
      <c r="C2786" s="64" t="str">
        <f>IF(B2786="","",VLOOKUP(B2786,'Base productos'!A$2:H$11812,2,FALSE))</f>
        <v/>
      </c>
      <c r="D2786" s="67" t="str">
        <f>IF(B2786="","",VLOOKUP(B2786,'Base productos'!A$2:H$11812,3,FALSE))</f>
        <v/>
      </c>
      <c r="E2786" s="63" t="str">
        <f>IF(B2786="","",VLOOKUP(B2786,'Base productos'!A$2:H$11812,4,FALSE))</f>
        <v/>
      </c>
      <c r="F2786" s="63" t="str">
        <f>IF(B2786="","",VLOOKUP(B2786,'Base productos'!A$2:H$11812,5,FALSE))</f>
        <v/>
      </c>
      <c r="G2786" s="67" t="str">
        <f>IF(B2786="","",VLOOKUP(B2786,'Base productos'!A$2:H$11812,6,FALSE))</f>
        <v/>
      </c>
      <c r="H2786" s="67" t="str">
        <f>IF(B2786="","",VLOOKUP(B2786,'Base productos'!A$2:H$11812,7,FALSE))</f>
        <v/>
      </c>
      <c r="I2786" s="67" t="str">
        <f>IF(B2786="","",VLOOKUP(B2786,'Base productos'!A$2:H$11812,8,FALSE))</f>
        <v/>
      </c>
      <c r="J2786" s="47"/>
      <c r="K2786" s="48"/>
      <c r="L2786" s="69"/>
      <c r="M2786" s="69"/>
      <c r="N2786" s="69"/>
      <c r="O2786" s="69"/>
      <c r="P2786" s="69"/>
      <c r="Q2786" s="69"/>
      <c r="R2786" s="69"/>
      <c r="S2786" s="69"/>
      <c r="T2786" s="69"/>
      <c r="U2786" s="69"/>
      <c r="V2786" s="69"/>
      <c r="W2786" s="69"/>
      <c r="X2786" s="70"/>
      <c r="Y2786" s="69"/>
      <c r="Z2786" s="70"/>
      <c r="AA2786" s="105"/>
      <c r="AB2786" s="107"/>
      <c r="AC2786" s="106"/>
      <c r="AD2786" s="106"/>
      <c r="AE2786" s="54"/>
      <c r="AF2786" s="104"/>
      <c r="AG2786" s="94"/>
      <c r="AH2786" s="94"/>
      <c r="AI2786"/>
      <c r="AJ2786"/>
      <c r="AM2786" s="13"/>
    </row>
    <row r="2787" spans="1:39" s="8" customFormat="1" ht="24.95" customHeight="1" x14ac:dyDescent="0.25">
      <c r="A2787" s="66" t="str">
        <f t="shared" si="43"/>
        <v/>
      </c>
      <c r="B2787" s="62"/>
      <c r="C2787" s="64" t="str">
        <f>IF(B2787="","",VLOOKUP(B2787,'Base productos'!A$2:H$11812,2,FALSE))</f>
        <v/>
      </c>
      <c r="D2787" s="67" t="str">
        <f>IF(B2787="","",VLOOKUP(B2787,'Base productos'!A$2:H$11812,3,FALSE))</f>
        <v/>
      </c>
      <c r="E2787" s="63" t="str">
        <f>IF(B2787="","",VLOOKUP(B2787,'Base productos'!A$2:H$11812,4,FALSE))</f>
        <v/>
      </c>
      <c r="F2787" s="63" t="str">
        <f>IF(B2787="","",VLOOKUP(B2787,'Base productos'!A$2:H$11812,5,FALSE))</f>
        <v/>
      </c>
      <c r="G2787" s="67" t="str">
        <f>IF(B2787="","",VLOOKUP(B2787,'Base productos'!A$2:H$11812,6,FALSE))</f>
        <v/>
      </c>
      <c r="H2787" s="67" t="str">
        <f>IF(B2787="","",VLOOKUP(B2787,'Base productos'!A$2:H$11812,7,FALSE))</f>
        <v/>
      </c>
      <c r="I2787" s="67" t="str">
        <f>IF(B2787="","",VLOOKUP(B2787,'Base productos'!A$2:H$11812,8,FALSE))</f>
        <v/>
      </c>
      <c r="J2787" s="47"/>
      <c r="K2787" s="48"/>
      <c r="L2787" s="69"/>
      <c r="M2787" s="69"/>
      <c r="N2787" s="69"/>
      <c r="O2787" s="69"/>
      <c r="P2787" s="69"/>
      <c r="Q2787" s="69"/>
      <c r="R2787" s="69"/>
      <c r="S2787" s="69"/>
      <c r="T2787" s="69"/>
      <c r="U2787" s="69"/>
      <c r="V2787" s="69"/>
      <c r="W2787" s="69"/>
      <c r="X2787" s="70"/>
      <c r="Y2787" s="69"/>
      <c r="Z2787" s="70"/>
      <c r="AA2787" s="105"/>
      <c r="AB2787" s="107"/>
      <c r="AC2787" s="106"/>
      <c r="AD2787" s="106"/>
      <c r="AE2787" s="54"/>
      <c r="AF2787" s="104"/>
      <c r="AG2787" s="94"/>
      <c r="AH2787" s="94"/>
      <c r="AI2787"/>
      <c r="AJ2787"/>
      <c r="AM2787" s="13"/>
    </row>
    <row r="2788" spans="1:39" s="8" customFormat="1" ht="24.95" customHeight="1" x14ac:dyDescent="0.25">
      <c r="A2788" s="66" t="str">
        <f t="shared" si="43"/>
        <v/>
      </c>
      <c r="B2788" s="62"/>
      <c r="C2788" s="64" t="str">
        <f>IF(B2788="","",VLOOKUP(B2788,'Base productos'!A$2:H$11812,2,FALSE))</f>
        <v/>
      </c>
      <c r="D2788" s="67" t="str">
        <f>IF(B2788="","",VLOOKUP(B2788,'Base productos'!A$2:H$11812,3,FALSE))</f>
        <v/>
      </c>
      <c r="E2788" s="63" t="str">
        <f>IF(B2788="","",VLOOKUP(B2788,'Base productos'!A$2:H$11812,4,FALSE))</f>
        <v/>
      </c>
      <c r="F2788" s="63" t="str">
        <f>IF(B2788="","",VLOOKUP(B2788,'Base productos'!A$2:H$11812,5,FALSE))</f>
        <v/>
      </c>
      <c r="G2788" s="67" t="str">
        <f>IF(B2788="","",VLOOKUP(B2788,'Base productos'!A$2:H$11812,6,FALSE))</f>
        <v/>
      </c>
      <c r="H2788" s="67" t="str">
        <f>IF(B2788="","",VLOOKUP(B2788,'Base productos'!A$2:H$11812,7,FALSE))</f>
        <v/>
      </c>
      <c r="I2788" s="67" t="str">
        <f>IF(B2788="","",VLOOKUP(B2788,'Base productos'!A$2:H$11812,8,FALSE))</f>
        <v/>
      </c>
      <c r="J2788" s="47"/>
      <c r="K2788" s="48"/>
      <c r="L2788" s="69"/>
      <c r="M2788" s="69"/>
      <c r="N2788" s="69"/>
      <c r="O2788" s="69"/>
      <c r="P2788" s="69"/>
      <c r="Q2788" s="69"/>
      <c r="R2788" s="69"/>
      <c r="S2788" s="69"/>
      <c r="T2788" s="69"/>
      <c r="U2788" s="69"/>
      <c r="V2788" s="69"/>
      <c r="W2788" s="69"/>
      <c r="X2788" s="70"/>
      <c r="Y2788" s="69"/>
      <c r="Z2788" s="70"/>
      <c r="AA2788" s="105"/>
      <c r="AB2788" s="107"/>
      <c r="AC2788" s="106"/>
      <c r="AD2788" s="106"/>
      <c r="AE2788" s="54"/>
      <c r="AF2788" s="104"/>
      <c r="AG2788" s="94"/>
      <c r="AH2788" s="94"/>
      <c r="AI2788"/>
      <c r="AJ2788"/>
      <c r="AM2788" s="13"/>
    </row>
    <row r="2789" spans="1:39" s="8" customFormat="1" ht="24.95" customHeight="1" x14ac:dyDescent="0.25">
      <c r="A2789" s="66" t="str">
        <f t="shared" si="43"/>
        <v/>
      </c>
      <c r="B2789" s="62"/>
      <c r="C2789" s="64" t="str">
        <f>IF(B2789="","",VLOOKUP(B2789,'Base productos'!A$2:H$11812,2,FALSE))</f>
        <v/>
      </c>
      <c r="D2789" s="67" t="str">
        <f>IF(B2789="","",VLOOKUP(B2789,'Base productos'!A$2:H$11812,3,FALSE))</f>
        <v/>
      </c>
      <c r="E2789" s="63" t="str">
        <f>IF(B2789="","",VLOOKUP(B2789,'Base productos'!A$2:H$11812,4,FALSE))</f>
        <v/>
      </c>
      <c r="F2789" s="63" t="str">
        <f>IF(B2789="","",VLOOKUP(B2789,'Base productos'!A$2:H$11812,5,FALSE))</f>
        <v/>
      </c>
      <c r="G2789" s="67" t="str">
        <f>IF(B2789="","",VLOOKUP(B2789,'Base productos'!A$2:H$11812,6,FALSE))</f>
        <v/>
      </c>
      <c r="H2789" s="67" t="str">
        <f>IF(B2789="","",VLOOKUP(B2789,'Base productos'!A$2:H$11812,7,FALSE))</f>
        <v/>
      </c>
      <c r="I2789" s="67" t="str">
        <f>IF(B2789="","",VLOOKUP(B2789,'Base productos'!A$2:H$11812,8,FALSE))</f>
        <v/>
      </c>
      <c r="J2789" s="47"/>
      <c r="K2789" s="48"/>
      <c r="L2789" s="69"/>
      <c r="M2789" s="69"/>
      <c r="N2789" s="69"/>
      <c r="O2789" s="69"/>
      <c r="P2789" s="69"/>
      <c r="Q2789" s="69"/>
      <c r="R2789" s="69"/>
      <c r="S2789" s="69"/>
      <c r="T2789" s="69"/>
      <c r="U2789" s="69"/>
      <c r="V2789" s="69"/>
      <c r="W2789" s="69"/>
      <c r="X2789" s="70"/>
      <c r="Y2789" s="69"/>
      <c r="Z2789" s="70"/>
      <c r="AA2789" s="105"/>
      <c r="AB2789" s="107"/>
      <c r="AC2789" s="106"/>
      <c r="AD2789" s="106"/>
      <c r="AE2789" s="54"/>
      <c r="AF2789" s="104"/>
      <c r="AG2789" s="94"/>
      <c r="AH2789" s="94"/>
      <c r="AI2789"/>
      <c r="AJ2789"/>
      <c r="AM2789" s="13"/>
    </row>
    <row r="2790" spans="1:39" s="8" customFormat="1" ht="24.95" customHeight="1" x14ac:dyDescent="0.25">
      <c r="A2790" s="66" t="str">
        <f t="shared" si="43"/>
        <v/>
      </c>
      <c r="B2790" s="62"/>
      <c r="C2790" s="64" t="str">
        <f>IF(B2790="","",VLOOKUP(B2790,'Base productos'!A$2:H$11812,2,FALSE))</f>
        <v/>
      </c>
      <c r="D2790" s="67" t="str">
        <f>IF(B2790="","",VLOOKUP(B2790,'Base productos'!A$2:H$11812,3,FALSE))</f>
        <v/>
      </c>
      <c r="E2790" s="63" t="str">
        <f>IF(B2790="","",VLOOKUP(B2790,'Base productos'!A$2:H$11812,4,FALSE))</f>
        <v/>
      </c>
      <c r="F2790" s="63" t="str">
        <f>IF(B2790="","",VLOOKUP(B2790,'Base productos'!A$2:H$11812,5,FALSE))</f>
        <v/>
      </c>
      <c r="G2790" s="67" t="str">
        <f>IF(B2790="","",VLOOKUP(B2790,'Base productos'!A$2:H$11812,6,FALSE))</f>
        <v/>
      </c>
      <c r="H2790" s="67" t="str">
        <f>IF(B2790="","",VLOOKUP(B2790,'Base productos'!A$2:H$11812,7,FALSE))</f>
        <v/>
      </c>
      <c r="I2790" s="67" t="str">
        <f>IF(B2790="","",VLOOKUP(B2790,'Base productos'!A$2:H$11812,8,FALSE))</f>
        <v/>
      </c>
      <c r="J2790" s="47"/>
      <c r="K2790" s="48"/>
      <c r="L2790" s="69"/>
      <c r="M2790" s="69"/>
      <c r="N2790" s="69"/>
      <c r="O2790" s="69"/>
      <c r="P2790" s="69"/>
      <c r="Q2790" s="69"/>
      <c r="R2790" s="69"/>
      <c r="S2790" s="69"/>
      <c r="T2790" s="69"/>
      <c r="U2790" s="69"/>
      <c r="V2790" s="69"/>
      <c r="W2790" s="69"/>
      <c r="X2790" s="70"/>
      <c r="Y2790" s="69"/>
      <c r="Z2790" s="70"/>
      <c r="AA2790" s="105"/>
      <c r="AB2790" s="107"/>
      <c r="AC2790" s="106"/>
      <c r="AD2790" s="106"/>
      <c r="AE2790" s="54"/>
      <c r="AF2790" s="104"/>
      <c r="AG2790" s="94"/>
      <c r="AH2790" s="94"/>
      <c r="AI2790"/>
      <c r="AJ2790"/>
      <c r="AM2790" s="13"/>
    </row>
    <row r="2791" spans="1:39" s="8" customFormat="1" ht="24.95" customHeight="1" x14ac:dyDescent="0.25">
      <c r="A2791" s="66" t="str">
        <f t="shared" si="43"/>
        <v/>
      </c>
      <c r="B2791" s="62"/>
      <c r="C2791" s="64" t="str">
        <f>IF(B2791="","",VLOOKUP(B2791,'Base productos'!A$2:H$11812,2,FALSE))</f>
        <v/>
      </c>
      <c r="D2791" s="67" t="str">
        <f>IF(B2791="","",VLOOKUP(B2791,'Base productos'!A$2:H$11812,3,FALSE))</f>
        <v/>
      </c>
      <c r="E2791" s="63" t="str">
        <f>IF(B2791="","",VLOOKUP(B2791,'Base productos'!A$2:H$11812,4,FALSE))</f>
        <v/>
      </c>
      <c r="F2791" s="63" t="str">
        <f>IF(B2791="","",VLOOKUP(B2791,'Base productos'!A$2:H$11812,5,FALSE))</f>
        <v/>
      </c>
      <c r="G2791" s="67" t="str">
        <f>IF(B2791="","",VLOOKUP(B2791,'Base productos'!A$2:H$11812,6,FALSE))</f>
        <v/>
      </c>
      <c r="H2791" s="67" t="str">
        <f>IF(B2791="","",VLOOKUP(B2791,'Base productos'!A$2:H$11812,7,FALSE))</f>
        <v/>
      </c>
      <c r="I2791" s="67" t="str">
        <f>IF(B2791="","",VLOOKUP(B2791,'Base productos'!A$2:H$11812,8,FALSE))</f>
        <v/>
      </c>
      <c r="J2791" s="47"/>
      <c r="K2791" s="48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  <c r="W2791" s="69"/>
      <c r="X2791" s="70"/>
      <c r="Y2791" s="69"/>
      <c r="Z2791" s="70"/>
      <c r="AA2791" s="105"/>
      <c r="AB2791" s="107"/>
      <c r="AC2791" s="106"/>
      <c r="AD2791" s="106"/>
      <c r="AE2791" s="54"/>
      <c r="AF2791" s="104"/>
      <c r="AG2791" s="94"/>
      <c r="AH2791" s="94"/>
      <c r="AI2791"/>
      <c r="AJ2791"/>
      <c r="AM2791" s="13"/>
    </row>
    <row r="2792" spans="1:39" s="8" customFormat="1" ht="24.95" customHeight="1" x14ac:dyDescent="0.25">
      <c r="A2792" s="66" t="str">
        <f t="shared" si="43"/>
        <v/>
      </c>
      <c r="B2792" s="62"/>
      <c r="C2792" s="64" t="str">
        <f>IF(B2792="","",VLOOKUP(B2792,'Base productos'!A$2:H$11812,2,FALSE))</f>
        <v/>
      </c>
      <c r="D2792" s="67" t="str">
        <f>IF(B2792="","",VLOOKUP(B2792,'Base productos'!A$2:H$11812,3,FALSE))</f>
        <v/>
      </c>
      <c r="E2792" s="63" t="str">
        <f>IF(B2792="","",VLOOKUP(B2792,'Base productos'!A$2:H$11812,4,FALSE))</f>
        <v/>
      </c>
      <c r="F2792" s="63" t="str">
        <f>IF(B2792="","",VLOOKUP(B2792,'Base productos'!A$2:H$11812,5,FALSE))</f>
        <v/>
      </c>
      <c r="G2792" s="67" t="str">
        <f>IF(B2792="","",VLOOKUP(B2792,'Base productos'!A$2:H$11812,6,FALSE))</f>
        <v/>
      </c>
      <c r="H2792" s="67" t="str">
        <f>IF(B2792="","",VLOOKUP(B2792,'Base productos'!A$2:H$11812,7,FALSE))</f>
        <v/>
      </c>
      <c r="I2792" s="67" t="str">
        <f>IF(B2792="","",VLOOKUP(B2792,'Base productos'!A$2:H$11812,8,FALSE))</f>
        <v/>
      </c>
      <c r="J2792" s="47"/>
      <c r="K2792" s="48"/>
      <c r="L2792" s="69"/>
      <c r="M2792" s="69"/>
      <c r="N2792" s="69"/>
      <c r="O2792" s="69"/>
      <c r="P2792" s="69"/>
      <c r="Q2792" s="69"/>
      <c r="R2792" s="69"/>
      <c r="S2792" s="69"/>
      <c r="T2792" s="69"/>
      <c r="U2792" s="69"/>
      <c r="V2792" s="69"/>
      <c r="W2792" s="69"/>
      <c r="X2792" s="70"/>
      <c r="Y2792" s="69"/>
      <c r="Z2792" s="70"/>
      <c r="AA2792" s="105"/>
      <c r="AB2792" s="107"/>
      <c r="AC2792" s="106"/>
      <c r="AD2792" s="106"/>
      <c r="AE2792" s="54"/>
      <c r="AF2792" s="104"/>
      <c r="AG2792" s="94"/>
      <c r="AH2792" s="94"/>
      <c r="AI2792"/>
      <c r="AJ2792"/>
      <c r="AM2792" s="13"/>
    </row>
    <row r="2793" spans="1:39" s="8" customFormat="1" ht="24.95" customHeight="1" x14ac:dyDescent="0.25">
      <c r="A2793" s="66" t="str">
        <f t="shared" si="43"/>
        <v/>
      </c>
      <c r="B2793" s="62"/>
      <c r="C2793" s="64" t="str">
        <f>IF(B2793="","",VLOOKUP(B2793,'Base productos'!A$2:H$11812,2,FALSE))</f>
        <v/>
      </c>
      <c r="D2793" s="67" t="str">
        <f>IF(B2793="","",VLOOKUP(B2793,'Base productos'!A$2:H$11812,3,FALSE))</f>
        <v/>
      </c>
      <c r="E2793" s="63" t="str">
        <f>IF(B2793="","",VLOOKUP(B2793,'Base productos'!A$2:H$11812,4,FALSE))</f>
        <v/>
      </c>
      <c r="F2793" s="63" t="str">
        <f>IF(B2793="","",VLOOKUP(B2793,'Base productos'!A$2:H$11812,5,FALSE))</f>
        <v/>
      </c>
      <c r="G2793" s="67" t="str">
        <f>IF(B2793="","",VLOOKUP(B2793,'Base productos'!A$2:H$11812,6,FALSE))</f>
        <v/>
      </c>
      <c r="H2793" s="67" t="str">
        <f>IF(B2793="","",VLOOKUP(B2793,'Base productos'!A$2:H$11812,7,FALSE))</f>
        <v/>
      </c>
      <c r="I2793" s="67" t="str">
        <f>IF(B2793="","",VLOOKUP(B2793,'Base productos'!A$2:H$11812,8,FALSE))</f>
        <v/>
      </c>
      <c r="J2793" s="47"/>
      <c r="K2793" s="48"/>
      <c r="L2793" s="69"/>
      <c r="M2793" s="69"/>
      <c r="N2793" s="69"/>
      <c r="O2793" s="69"/>
      <c r="P2793" s="69"/>
      <c r="Q2793" s="69"/>
      <c r="R2793" s="69"/>
      <c r="S2793" s="69"/>
      <c r="T2793" s="69"/>
      <c r="U2793" s="69"/>
      <c r="V2793" s="69"/>
      <c r="W2793" s="69"/>
      <c r="X2793" s="70"/>
      <c r="Y2793" s="69"/>
      <c r="Z2793" s="70"/>
      <c r="AA2793" s="105"/>
      <c r="AB2793" s="107"/>
      <c r="AC2793" s="106"/>
      <c r="AD2793" s="106"/>
      <c r="AE2793" s="54"/>
      <c r="AF2793" s="104"/>
      <c r="AG2793" s="94"/>
      <c r="AH2793" s="94"/>
      <c r="AI2793"/>
      <c r="AJ2793"/>
      <c r="AM2793" s="13"/>
    </row>
    <row r="2794" spans="1:39" s="8" customFormat="1" ht="24.95" customHeight="1" x14ac:dyDescent="0.25">
      <c r="A2794" s="66" t="str">
        <f t="shared" si="43"/>
        <v/>
      </c>
      <c r="B2794" s="62"/>
      <c r="C2794" s="64" t="str">
        <f>IF(B2794="","",VLOOKUP(B2794,'Base productos'!A$2:H$11812,2,FALSE))</f>
        <v/>
      </c>
      <c r="D2794" s="67" t="str">
        <f>IF(B2794="","",VLOOKUP(B2794,'Base productos'!A$2:H$11812,3,FALSE))</f>
        <v/>
      </c>
      <c r="E2794" s="63" t="str">
        <f>IF(B2794="","",VLOOKUP(B2794,'Base productos'!A$2:H$11812,4,FALSE))</f>
        <v/>
      </c>
      <c r="F2794" s="63" t="str">
        <f>IF(B2794="","",VLOOKUP(B2794,'Base productos'!A$2:H$11812,5,FALSE))</f>
        <v/>
      </c>
      <c r="G2794" s="67" t="str">
        <f>IF(B2794="","",VLOOKUP(B2794,'Base productos'!A$2:H$11812,6,FALSE))</f>
        <v/>
      </c>
      <c r="H2794" s="67" t="str">
        <f>IF(B2794="","",VLOOKUP(B2794,'Base productos'!A$2:H$11812,7,FALSE))</f>
        <v/>
      </c>
      <c r="I2794" s="67" t="str">
        <f>IF(B2794="","",VLOOKUP(B2794,'Base productos'!A$2:H$11812,8,FALSE))</f>
        <v/>
      </c>
      <c r="J2794" s="47"/>
      <c r="K2794" s="48"/>
      <c r="L2794" s="69"/>
      <c r="M2794" s="69"/>
      <c r="N2794" s="69"/>
      <c r="O2794" s="69"/>
      <c r="P2794" s="69"/>
      <c r="Q2794" s="69"/>
      <c r="R2794" s="69"/>
      <c r="S2794" s="69"/>
      <c r="T2794" s="69"/>
      <c r="U2794" s="69"/>
      <c r="V2794" s="69"/>
      <c r="W2794" s="69"/>
      <c r="X2794" s="70"/>
      <c r="Y2794" s="69"/>
      <c r="Z2794" s="70"/>
      <c r="AA2794" s="105"/>
      <c r="AB2794" s="107"/>
      <c r="AC2794" s="106"/>
      <c r="AD2794" s="106"/>
      <c r="AE2794" s="54"/>
      <c r="AF2794" s="104"/>
      <c r="AG2794" s="94"/>
      <c r="AH2794" s="94"/>
      <c r="AI2794"/>
      <c r="AJ2794"/>
      <c r="AM2794" s="13"/>
    </row>
    <row r="2795" spans="1:39" s="8" customFormat="1" ht="24.95" customHeight="1" x14ac:dyDescent="0.25">
      <c r="A2795" s="66" t="str">
        <f t="shared" si="43"/>
        <v/>
      </c>
      <c r="B2795" s="62"/>
      <c r="C2795" s="64" t="str">
        <f>IF(B2795="","",VLOOKUP(B2795,'Base productos'!A$2:H$11812,2,FALSE))</f>
        <v/>
      </c>
      <c r="D2795" s="67" t="str">
        <f>IF(B2795="","",VLOOKUP(B2795,'Base productos'!A$2:H$11812,3,FALSE))</f>
        <v/>
      </c>
      <c r="E2795" s="63" t="str">
        <f>IF(B2795="","",VLOOKUP(B2795,'Base productos'!A$2:H$11812,4,FALSE))</f>
        <v/>
      </c>
      <c r="F2795" s="63" t="str">
        <f>IF(B2795="","",VLOOKUP(B2795,'Base productos'!A$2:H$11812,5,FALSE))</f>
        <v/>
      </c>
      <c r="G2795" s="67" t="str">
        <f>IF(B2795="","",VLOOKUP(B2795,'Base productos'!A$2:H$11812,6,FALSE))</f>
        <v/>
      </c>
      <c r="H2795" s="67" t="str">
        <f>IF(B2795="","",VLOOKUP(B2795,'Base productos'!A$2:H$11812,7,FALSE))</f>
        <v/>
      </c>
      <c r="I2795" s="67" t="str">
        <f>IF(B2795="","",VLOOKUP(B2795,'Base productos'!A$2:H$11812,8,FALSE))</f>
        <v/>
      </c>
      <c r="J2795" s="47"/>
      <c r="K2795" s="48"/>
      <c r="L2795" s="69"/>
      <c r="M2795" s="69"/>
      <c r="N2795" s="69"/>
      <c r="O2795" s="69"/>
      <c r="P2795" s="69"/>
      <c r="Q2795" s="69"/>
      <c r="R2795" s="69"/>
      <c r="S2795" s="69"/>
      <c r="T2795" s="69"/>
      <c r="U2795" s="69"/>
      <c r="V2795" s="69"/>
      <c r="W2795" s="69"/>
      <c r="X2795" s="70"/>
      <c r="Y2795" s="69"/>
      <c r="Z2795" s="70"/>
      <c r="AA2795" s="105"/>
      <c r="AB2795" s="107"/>
      <c r="AC2795" s="106"/>
      <c r="AD2795" s="106"/>
      <c r="AE2795" s="54"/>
      <c r="AF2795" s="104"/>
      <c r="AG2795" s="94"/>
      <c r="AH2795" s="94"/>
      <c r="AI2795"/>
      <c r="AJ2795"/>
      <c r="AM2795" s="13"/>
    </row>
    <row r="2796" spans="1:39" s="8" customFormat="1" ht="24.95" customHeight="1" x14ac:dyDescent="0.25">
      <c r="A2796" s="66" t="str">
        <f t="shared" si="43"/>
        <v/>
      </c>
      <c r="B2796" s="62"/>
      <c r="C2796" s="64" t="str">
        <f>IF(B2796="","",VLOOKUP(B2796,'Base productos'!A$2:H$11812,2,FALSE))</f>
        <v/>
      </c>
      <c r="D2796" s="67" t="str">
        <f>IF(B2796="","",VLOOKUP(B2796,'Base productos'!A$2:H$11812,3,FALSE))</f>
        <v/>
      </c>
      <c r="E2796" s="63" t="str">
        <f>IF(B2796="","",VLOOKUP(B2796,'Base productos'!A$2:H$11812,4,FALSE))</f>
        <v/>
      </c>
      <c r="F2796" s="63" t="str">
        <f>IF(B2796="","",VLOOKUP(B2796,'Base productos'!A$2:H$11812,5,FALSE))</f>
        <v/>
      </c>
      <c r="G2796" s="67" t="str">
        <f>IF(B2796="","",VLOOKUP(B2796,'Base productos'!A$2:H$11812,6,FALSE))</f>
        <v/>
      </c>
      <c r="H2796" s="67" t="str">
        <f>IF(B2796="","",VLOOKUP(B2796,'Base productos'!A$2:H$11812,7,FALSE))</f>
        <v/>
      </c>
      <c r="I2796" s="67" t="str">
        <f>IF(B2796="","",VLOOKUP(B2796,'Base productos'!A$2:H$11812,8,FALSE))</f>
        <v/>
      </c>
      <c r="J2796" s="47"/>
      <c r="K2796" s="48"/>
      <c r="L2796" s="69"/>
      <c r="M2796" s="69"/>
      <c r="N2796" s="69"/>
      <c r="O2796" s="69"/>
      <c r="P2796" s="69"/>
      <c r="Q2796" s="69"/>
      <c r="R2796" s="69"/>
      <c r="S2796" s="69"/>
      <c r="T2796" s="69"/>
      <c r="U2796" s="69"/>
      <c r="V2796" s="69"/>
      <c r="W2796" s="69"/>
      <c r="X2796" s="70"/>
      <c r="Y2796" s="69"/>
      <c r="Z2796" s="70"/>
      <c r="AA2796" s="105"/>
      <c r="AB2796" s="107"/>
      <c r="AC2796" s="106"/>
      <c r="AD2796" s="106"/>
      <c r="AE2796" s="54"/>
      <c r="AF2796" s="104"/>
      <c r="AG2796" s="94"/>
      <c r="AH2796" s="94"/>
      <c r="AI2796"/>
      <c r="AJ2796"/>
      <c r="AM2796" s="13"/>
    </row>
    <row r="2797" spans="1:39" s="8" customFormat="1" ht="24.95" customHeight="1" x14ac:dyDescent="0.25">
      <c r="A2797" s="66" t="str">
        <f t="shared" si="43"/>
        <v/>
      </c>
      <c r="B2797" s="62"/>
      <c r="C2797" s="64" t="str">
        <f>IF(B2797="","",VLOOKUP(B2797,'Base productos'!A$2:H$11812,2,FALSE))</f>
        <v/>
      </c>
      <c r="D2797" s="67" t="str">
        <f>IF(B2797="","",VLOOKUP(B2797,'Base productos'!A$2:H$11812,3,FALSE))</f>
        <v/>
      </c>
      <c r="E2797" s="63" t="str">
        <f>IF(B2797="","",VLOOKUP(B2797,'Base productos'!A$2:H$11812,4,FALSE))</f>
        <v/>
      </c>
      <c r="F2797" s="63" t="str">
        <f>IF(B2797="","",VLOOKUP(B2797,'Base productos'!A$2:H$11812,5,FALSE))</f>
        <v/>
      </c>
      <c r="G2797" s="67" t="str">
        <f>IF(B2797="","",VLOOKUP(B2797,'Base productos'!A$2:H$11812,6,FALSE))</f>
        <v/>
      </c>
      <c r="H2797" s="67" t="str">
        <f>IF(B2797="","",VLOOKUP(B2797,'Base productos'!A$2:H$11812,7,FALSE))</f>
        <v/>
      </c>
      <c r="I2797" s="67" t="str">
        <f>IF(B2797="","",VLOOKUP(B2797,'Base productos'!A$2:H$11812,8,FALSE))</f>
        <v/>
      </c>
      <c r="J2797" s="47"/>
      <c r="K2797" s="48"/>
      <c r="L2797" s="69"/>
      <c r="M2797" s="69"/>
      <c r="N2797" s="69"/>
      <c r="O2797" s="69"/>
      <c r="P2797" s="69"/>
      <c r="Q2797" s="69"/>
      <c r="R2797" s="69"/>
      <c r="S2797" s="69"/>
      <c r="T2797" s="69"/>
      <c r="U2797" s="69"/>
      <c r="V2797" s="69"/>
      <c r="W2797" s="69"/>
      <c r="X2797" s="70"/>
      <c r="Y2797" s="69"/>
      <c r="Z2797" s="70"/>
      <c r="AA2797" s="105"/>
      <c r="AB2797" s="107"/>
      <c r="AC2797" s="106"/>
      <c r="AD2797" s="106"/>
      <c r="AE2797" s="54"/>
      <c r="AF2797" s="104"/>
      <c r="AG2797" s="94"/>
      <c r="AH2797" s="94"/>
      <c r="AI2797"/>
      <c r="AJ2797"/>
      <c r="AM2797" s="13"/>
    </row>
    <row r="2798" spans="1:39" s="8" customFormat="1" ht="24.95" customHeight="1" x14ac:dyDescent="0.25">
      <c r="A2798" s="66" t="str">
        <f t="shared" si="43"/>
        <v/>
      </c>
      <c r="B2798" s="62"/>
      <c r="C2798" s="64" t="str">
        <f>IF(B2798="","",VLOOKUP(B2798,'Base productos'!A$2:H$11812,2,FALSE))</f>
        <v/>
      </c>
      <c r="D2798" s="67" t="str">
        <f>IF(B2798="","",VLOOKUP(B2798,'Base productos'!A$2:H$11812,3,FALSE))</f>
        <v/>
      </c>
      <c r="E2798" s="63" t="str">
        <f>IF(B2798="","",VLOOKUP(B2798,'Base productos'!A$2:H$11812,4,FALSE))</f>
        <v/>
      </c>
      <c r="F2798" s="63" t="str">
        <f>IF(B2798="","",VLOOKUP(B2798,'Base productos'!A$2:H$11812,5,FALSE))</f>
        <v/>
      </c>
      <c r="G2798" s="67" t="str">
        <f>IF(B2798="","",VLOOKUP(B2798,'Base productos'!A$2:H$11812,6,FALSE))</f>
        <v/>
      </c>
      <c r="H2798" s="67" t="str">
        <f>IF(B2798="","",VLOOKUP(B2798,'Base productos'!A$2:H$11812,7,FALSE))</f>
        <v/>
      </c>
      <c r="I2798" s="67" t="str">
        <f>IF(B2798="","",VLOOKUP(B2798,'Base productos'!A$2:H$11812,8,FALSE))</f>
        <v/>
      </c>
      <c r="J2798" s="47"/>
      <c r="K2798" s="48"/>
      <c r="L2798" s="69"/>
      <c r="M2798" s="69"/>
      <c r="N2798" s="69"/>
      <c r="O2798" s="69"/>
      <c r="P2798" s="69"/>
      <c r="Q2798" s="69"/>
      <c r="R2798" s="69"/>
      <c r="S2798" s="69"/>
      <c r="T2798" s="69"/>
      <c r="U2798" s="69"/>
      <c r="V2798" s="69"/>
      <c r="W2798" s="69"/>
      <c r="X2798" s="70"/>
      <c r="Y2798" s="69"/>
      <c r="Z2798" s="70"/>
      <c r="AA2798" s="105"/>
      <c r="AB2798" s="107"/>
      <c r="AC2798" s="106"/>
      <c r="AD2798" s="106"/>
      <c r="AE2798" s="54"/>
      <c r="AF2798" s="104"/>
      <c r="AG2798" s="94"/>
      <c r="AH2798" s="94"/>
      <c r="AI2798"/>
      <c r="AJ2798"/>
      <c r="AM2798" s="13"/>
    </row>
    <row r="2799" spans="1:39" s="8" customFormat="1" ht="24.95" customHeight="1" x14ac:dyDescent="0.25">
      <c r="A2799" s="66" t="str">
        <f t="shared" si="43"/>
        <v/>
      </c>
      <c r="B2799" s="62"/>
      <c r="C2799" s="64" t="str">
        <f>IF(B2799="","",VLOOKUP(B2799,'Base productos'!A$2:H$11812,2,FALSE))</f>
        <v/>
      </c>
      <c r="D2799" s="67" t="str">
        <f>IF(B2799="","",VLOOKUP(B2799,'Base productos'!A$2:H$11812,3,FALSE))</f>
        <v/>
      </c>
      <c r="E2799" s="63" t="str">
        <f>IF(B2799="","",VLOOKUP(B2799,'Base productos'!A$2:H$11812,4,FALSE))</f>
        <v/>
      </c>
      <c r="F2799" s="63" t="str">
        <f>IF(B2799="","",VLOOKUP(B2799,'Base productos'!A$2:H$11812,5,FALSE))</f>
        <v/>
      </c>
      <c r="G2799" s="67" t="str">
        <f>IF(B2799="","",VLOOKUP(B2799,'Base productos'!A$2:H$11812,6,FALSE))</f>
        <v/>
      </c>
      <c r="H2799" s="67" t="str">
        <f>IF(B2799="","",VLOOKUP(B2799,'Base productos'!A$2:H$11812,7,FALSE))</f>
        <v/>
      </c>
      <c r="I2799" s="67" t="str">
        <f>IF(B2799="","",VLOOKUP(B2799,'Base productos'!A$2:H$11812,8,FALSE))</f>
        <v/>
      </c>
      <c r="J2799" s="47"/>
      <c r="K2799" s="48"/>
      <c r="L2799" s="69"/>
      <c r="M2799" s="69"/>
      <c r="N2799" s="69"/>
      <c r="O2799" s="69"/>
      <c r="P2799" s="69"/>
      <c r="Q2799" s="69"/>
      <c r="R2799" s="69"/>
      <c r="S2799" s="69"/>
      <c r="T2799" s="69"/>
      <c r="U2799" s="69"/>
      <c r="V2799" s="69"/>
      <c r="W2799" s="69"/>
      <c r="X2799" s="70"/>
      <c r="Y2799" s="69"/>
      <c r="Z2799" s="70"/>
      <c r="AA2799" s="105"/>
      <c r="AB2799" s="107"/>
      <c r="AC2799" s="106"/>
      <c r="AD2799" s="106"/>
      <c r="AE2799" s="54"/>
      <c r="AF2799" s="104"/>
      <c r="AG2799" s="94"/>
      <c r="AH2799" s="94"/>
      <c r="AI2799"/>
      <c r="AJ2799"/>
      <c r="AM2799" s="13"/>
    </row>
    <row r="2800" spans="1:39" s="8" customFormat="1" ht="24.95" customHeight="1" x14ac:dyDescent="0.25">
      <c r="A2800" s="66" t="str">
        <f t="shared" si="43"/>
        <v/>
      </c>
      <c r="B2800" s="62"/>
      <c r="C2800" s="64" t="str">
        <f>IF(B2800="","",VLOOKUP(B2800,'Base productos'!A$2:H$11812,2,FALSE))</f>
        <v/>
      </c>
      <c r="D2800" s="67" t="str">
        <f>IF(B2800="","",VLOOKUP(B2800,'Base productos'!A$2:H$11812,3,FALSE))</f>
        <v/>
      </c>
      <c r="E2800" s="63" t="str">
        <f>IF(B2800="","",VLOOKUP(B2800,'Base productos'!A$2:H$11812,4,FALSE))</f>
        <v/>
      </c>
      <c r="F2800" s="63" t="str">
        <f>IF(B2800="","",VLOOKUP(B2800,'Base productos'!A$2:H$11812,5,FALSE))</f>
        <v/>
      </c>
      <c r="G2800" s="67" t="str">
        <f>IF(B2800="","",VLOOKUP(B2800,'Base productos'!A$2:H$11812,6,FALSE))</f>
        <v/>
      </c>
      <c r="H2800" s="67" t="str">
        <f>IF(B2800="","",VLOOKUP(B2800,'Base productos'!A$2:H$11812,7,FALSE))</f>
        <v/>
      </c>
      <c r="I2800" s="67" t="str">
        <f>IF(B2800="","",VLOOKUP(B2800,'Base productos'!A$2:H$11812,8,FALSE))</f>
        <v/>
      </c>
      <c r="J2800" s="47"/>
      <c r="K2800" s="48"/>
      <c r="L2800" s="69"/>
      <c r="M2800" s="69"/>
      <c r="N2800" s="69"/>
      <c r="O2800" s="69"/>
      <c r="P2800" s="69"/>
      <c r="Q2800" s="69"/>
      <c r="R2800" s="69"/>
      <c r="S2800" s="69"/>
      <c r="T2800" s="69"/>
      <c r="U2800" s="69"/>
      <c r="V2800" s="69"/>
      <c r="W2800" s="69"/>
      <c r="X2800" s="70"/>
      <c r="Y2800" s="69"/>
      <c r="Z2800" s="70"/>
      <c r="AA2800" s="105"/>
      <c r="AB2800" s="107"/>
      <c r="AC2800" s="106"/>
      <c r="AD2800" s="106"/>
      <c r="AE2800" s="54"/>
      <c r="AF2800" s="104"/>
      <c r="AG2800" s="94"/>
      <c r="AH2800" s="94"/>
      <c r="AI2800"/>
      <c r="AJ2800"/>
      <c r="AM2800" s="13"/>
    </row>
    <row r="2801" spans="1:39" s="8" customFormat="1" ht="24.95" customHeight="1" x14ac:dyDescent="0.25">
      <c r="A2801" s="66" t="str">
        <f t="shared" si="43"/>
        <v/>
      </c>
      <c r="B2801" s="62"/>
      <c r="C2801" s="64" t="str">
        <f>IF(B2801="","",VLOOKUP(B2801,'Base productos'!A$2:H$11812,2,FALSE))</f>
        <v/>
      </c>
      <c r="D2801" s="67" t="str">
        <f>IF(B2801="","",VLOOKUP(B2801,'Base productos'!A$2:H$11812,3,FALSE))</f>
        <v/>
      </c>
      <c r="E2801" s="63" t="str">
        <f>IF(B2801="","",VLOOKUP(B2801,'Base productos'!A$2:H$11812,4,FALSE))</f>
        <v/>
      </c>
      <c r="F2801" s="63" t="str">
        <f>IF(B2801="","",VLOOKUP(B2801,'Base productos'!A$2:H$11812,5,FALSE))</f>
        <v/>
      </c>
      <c r="G2801" s="67" t="str">
        <f>IF(B2801="","",VLOOKUP(B2801,'Base productos'!A$2:H$11812,6,FALSE))</f>
        <v/>
      </c>
      <c r="H2801" s="67" t="str">
        <f>IF(B2801="","",VLOOKUP(B2801,'Base productos'!A$2:H$11812,7,FALSE))</f>
        <v/>
      </c>
      <c r="I2801" s="67" t="str">
        <f>IF(B2801="","",VLOOKUP(B2801,'Base productos'!A$2:H$11812,8,FALSE))</f>
        <v/>
      </c>
      <c r="J2801" s="47"/>
      <c r="K2801" s="48"/>
      <c r="L2801" s="69"/>
      <c r="M2801" s="69"/>
      <c r="N2801" s="69"/>
      <c r="O2801" s="69"/>
      <c r="P2801" s="69"/>
      <c r="Q2801" s="69"/>
      <c r="R2801" s="69"/>
      <c r="S2801" s="69"/>
      <c r="T2801" s="69"/>
      <c r="U2801" s="69"/>
      <c r="V2801" s="69"/>
      <c r="W2801" s="69"/>
      <c r="X2801" s="70"/>
      <c r="Y2801" s="69"/>
      <c r="Z2801" s="70"/>
      <c r="AA2801" s="105"/>
      <c r="AB2801" s="107"/>
      <c r="AC2801" s="106"/>
      <c r="AD2801" s="106"/>
      <c r="AE2801" s="54"/>
      <c r="AF2801" s="104"/>
      <c r="AG2801" s="94"/>
      <c r="AH2801" s="94"/>
      <c r="AI2801"/>
      <c r="AJ2801"/>
      <c r="AM2801" s="13"/>
    </row>
    <row r="2802" spans="1:39" s="8" customFormat="1" ht="24.95" customHeight="1" x14ac:dyDescent="0.25">
      <c r="A2802" s="66" t="str">
        <f t="shared" si="43"/>
        <v/>
      </c>
      <c r="B2802" s="62"/>
      <c r="C2802" s="64" t="str">
        <f>IF(B2802="","",VLOOKUP(B2802,'Base productos'!A$2:H$11812,2,FALSE))</f>
        <v/>
      </c>
      <c r="D2802" s="67" t="str">
        <f>IF(B2802="","",VLOOKUP(B2802,'Base productos'!A$2:H$11812,3,FALSE))</f>
        <v/>
      </c>
      <c r="E2802" s="63" t="str">
        <f>IF(B2802="","",VLOOKUP(B2802,'Base productos'!A$2:H$11812,4,FALSE))</f>
        <v/>
      </c>
      <c r="F2802" s="63" t="str">
        <f>IF(B2802="","",VLOOKUP(B2802,'Base productos'!A$2:H$11812,5,FALSE))</f>
        <v/>
      </c>
      <c r="G2802" s="67" t="str">
        <f>IF(B2802="","",VLOOKUP(B2802,'Base productos'!A$2:H$11812,6,FALSE))</f>
        <v/>
      </c>
      <c r="H2802" s="67" t="str">
        <f>IF(B2802="","",VLOOKUP(B2802,'Base productos'!A$2:H$11812,7,FALSE))</f>
        <v/>
      </c>
      <c r="I2802" s="67" t="str">
        <f>IF(B2802="","",VLOOKUP(B2802,'Base productos'!A$2:H$11812,8,FALSE))</f>
        <v/>
      </c>
      <c r="J2802" s="47"/>
      <c r="K2802" s="48"/>
      <c r="L2802" s="69"/>
      <c r="M2802" s="69"/>
      <c r="N2802" s="69"/>
      <c r="O2802" s="69"/>
      <c r="P2802" s="69"/>
      <c r="Q2802" s="69"/>
      <c r="R2802" s="69"/>
      <c r="S2802" s="69"/>
      <c r="T2802" s="69"/>
      <c r="U2802" s="69"/>
      <c r="V2802" s="69"/>
      <c r="W2802" s="69"/>
      <c r="X2802" s="70"/>
      <c r="Y2802" s="69"/>
      <c r="Z2802" s="70"/>
      <c r="AA2802" s="105"/>
      <c r="AB2802" s="107"/>
      <c r="AC2802" s="106"/>
      <c r="AD2802" s="106"/>
      <c r="AE2802" s="54"/>
      <c r="AF2802" s="104"/>
      <c r="AG2802" s="94"/>
      <c r="AH2802" s="94"/>
      <c r="AI2802"/>
      <c r="AJ2802"/>
      <c r="AM2802" s="13"/>
    </row>
    <row r="2803" spans="1:39" s="8" customFormat="1" ht="24.95" customHeight="1" x14ac:dyDescent="0.25">
      <c r="A2803" s="66" t="str">
        <f t="shared" si="43"/>
        <v/>
      </c>
      <c r="B2803" s="62"/>
      <c r="C2803" s="64" t="str">
        <f>IF(B2803="","",VLOOKUP(B2803,'Base productos'!A$2:H$11812,2,FALSE))</f>
        <v/>
      </c>
      <c r="D2803" s="67" t="str">
        <f>IF(B2803="","",VLOOKUP(B2803,'Base productos'!A$2:H$11812,3,FALSE))</f>
        <v/>
      </c>
      <c r="E2803" s="63" t="str">
        <f>IF(B2803="","",VLOOKUP(B2803,'Base productos'!A$2:H$11812,4,FALSE))</f>
        <v/>
      </c>
      <c r="F2803" s="63" t="str">
        <f>IF(B2803="","",VLOOKUP(B2803,'Base productos'!A$2:H$11812,5,FALSE))</f>
        <v/>
      </c>
      <c r="G2803" s="67" t="str">
        <f>IF(B2803="","",VLOOKUP(B2803,'Base productos'!A$2:H$11812,6,FALSE))</f>
        <v/>
      </c>
      <c r="H2803" s="67" t="str">
        <f>IF(B2803="","",VLOOKUP(B2803,'Base productos'!A$2:H$11812,7,FALSE))</f>
        <v/>
      </c>
      <c r="I2803" s="67" t="str">
        <f>IF(B2803="","",VLOOKUP(B2803,'Base productos'!A$2:H$11812,8,FALSE))</f>
        <v/>
      </c>
      <c r="J2803" s="47"/>
      <c r="K2803" s="48"/>
      <c r="L2803" s="69"/>
      <c r="M2803" s="69"/>
      <c r="N2803" s="69"/>
      <c r="O2803" s="69"/>
      <c r="P2803" s="69"/>
      <c r="Q2803" s="69"/>
      <c r="R2803" s="69"/>
      <c r="S2803" s="69"/>
      <c r="T2803" s="69"/>
      <c r="U2803" s="69"/>
      <c r="V2803" s="69"/>
      <c r="W2803" s="69"/>
      <c r="X2803" s="70"/>
      <c r="Y2803" s="69"/>
      <c r="Z2803" s="70"/>
      <c r="AA2803" s="105"/>
      <c r="AB2803" s="107"/>
      <c r="AC2803" s="106"/>
      <c r="AD2803" s="106"/>
      <c r="AE2803" s="54"/>
      <c r="AF2803" s="104"/>
      <c r="AG2803" s="94"/>
      <c r="AH2803" s="94"/>
      <c r="AI2803"/>
      <c r="AJ2803"/>
      <c r="AM2803" s="13"/>
    </row>
    <row r="2804" spans="1:39" s="8" customFormat="1" ht="24.95" customHeight="1" x14ac:dyDescent="0.25">
      <c r="A2804" s="66" t="str">
        <f t="shared" si="43"/>
        <v/>
      </c>
      <c r="B2804" s="62"/>
      <c r="C2804" s="64" t="str">
        <f>IF(B2804="","",VLOOKUP(B2804,'Base productos'!A$2:H$11812,2,FALSE))</f>
        <v/>
      </c>
      <c r="D2804" s="67" t="str">
        <f>IF(B2804="","",VLOOKUP(B2804,'Base productos'!A$2:H$11812,3,FALSE))</f>
        <v/>
      </c>
      <c r="E2804" s="63" t="str">
        <f>IF(B2804="","",VLOOKUP(B2804,'Base productos'!A$2:H$11812,4,FALSE))</f>
        <v/>
      </c>
      <c r="F2804" s="63" t="str">
        <f>IF(B2804="","",VLOOKUP(B2804,'Base productos'!A$2:H$11812,5,FALSE))</f>
        <v/>
      </c>
      <c r="G2804" s="67" t="str">
        <f>IF(B2804="","",VLOOKUP(B2804,'Base productos'!A$2:H$11812,6,FALSE))</f>
        <v/>
      </c>
      <c r="H2804" s="67" t="str">
        <f>IF(B2804="","",VLOOKUP(B2804,'Base productos'!A$2:H$11812,7,FALSE))</f>
        <v/>
      </c>
      <c r="I2804" s="67" t="str">
        <f>IF(B2804="","",VLOOKUP(B2804,'Base productos'!A$2:H$11812,8,FALSE))</f>
        <v/>
      </c>
      <c r="J2804" s="47"/>
      <c r="K2804" s="48"/>
      <c r="L2804" s="69"/>
      <c r="M2804" s="69"/>
      <c r="N2804" s="69"/>
      <c r="O2804" s="69"/>
      <c r="P2804" s="69"/>
      <c r="Q2804" s="69"/>
      <c r="R2804" s="69"/>
      <c r="S2804" s="69"/>
      <c r="T2804" s="69"/>
      <c r="U2804" s="69"/>
      <c r="V2804" s="69"/>
      <c r="W2804" s="69"/>
      <c r="X2804" s="70"/>
      <c r="Y2804" s="69"/>
      <c r="Z2804" s="70"/>
      <c r="AA2804" s="105"/>
      <c r="AB2804" s="107"/>
      <c r="AC2804" s="106"/>
      <c r="AD2804" s="106"/>
      <c r="AE2804" s="54"/>
      <c r="AF2804" s="104"/>
      <c r="AG2804" s="94"/>
      <c r="AH2804" s="94"/>
      <c r="AI2804"/>
      <c r="AJ2804"/>
      <c r="AM2804" s="13"/>
    </row>
    <row r="2805" spans="1:39" s="8" customFormat="1" ht="24.95" customHeight="1" x14ac:dyDescent="0.25">
      <c r="A2805" s="66" t="str">
        <f t="shared" si="43"/>
        <v/>
      </c>
      <c r="B2805" s="62"/>
      <c r="C2805" s="64" t="str">
        <f>IF(B2805="","",VLOOKUP(B2805,'Base productos'!A$2:H$11812,2,FALSE))</f>
        <v/>
      </c>
      <c r="D2805" s="67" t="str">
        <f>IF(B2805="","",VLOOKUP(B2805,'Base productos'!A$2:H$11812,3,FALSE))</f>
        <v/>
      </c>
      <c r="E2805" s="63" t="str">
        <f>IF(B2805="","",VLOOKUP(B2805,'Base productos'!A$2:H$11812,4,FALSE))</f>
        <v/>
      </c>
      <c r="F2805" s="63" t="str">
        <f>IF(B2805="","",VLOOKUP(B2805,'Base productos'!A$2:H$11812,5,FALSE))</f>
        <v/>
      </c>
      <c r="G2805" s="67" t="str">
        <f>IF(B2805="","",VLOOKUP(B2805,'Base productos'!A$2:H$11812,6,FALSE))</f>
        <v/>
      </c>
      <c r="H2805" s="67" t="str">
        <f>IF(B2805="","",VLOOKUP(B2805,'Base productos'!A$2:H$11812,7,FALSE))</f>
        <v/>
      </c>
      <c r="I2805" s="67" t="str">
        <f>IF(B2805="","",VLOOKUP(B2805,'Base productos'!A$2:H$11812,8,FALSE))</f>
        <v/>
      </c>
      <c r="J2805" s="47"/>
      <c r="K2805" s="48"/>
      <c r="L2805" s="69"/>
      <c r="M2805" s="69"/>
      <c r="N2805" s="69"/>
      <c r="O2805" s="69"/>
      <c r="P2805" s="69"/>
      <c r="Q2805" s="69"/>
      <c r="R2805" s="69"/>
      <c r="S2805" s="69"/>
      <c r="T2805" s="69"/>
      <c r="U2805" s="69"/>
      <c r="V2805" s="69"/>
      <c r="W2805" s="69"/>
      <c r="X2805" s="70"/>
      <c r="Y2805" s="69"/>
      <c r="Z2805" s="70"/>
      <c r="AA2805" s="105"/>
      <c r="AB2805" s="107"/>
      <c r="AC2805" s="106"/>
      <c r="AD2805" s="106"/>
      <c r="AE2805" s="54"/>
      <c r="AF2805" s="104"/>
      <c r="AG2805" s="94"/>
      <c r="AH2805" s="94"/>
      <c r="AI2805"/>
      <c r="AJ2805"/>
      <c r="AM2805" s="13"/>
    </row>
    <row r="2806" spans="1:39" s="8" customFormat="1" ht="24.95" customHeight="1" x14ac:dyDescent="0.25">
      <c r="A2806" s="66" t="str">
        <f t="shared" si="43"/>
        <v/>
      </c>
      <c r="B2806" s="62"/>
      <c r="C2806" s="64" t="str">
        <f>IF(B2806="","",VLOOKUP(B2806,'Base productos'!A$2:H$11812,2,FALSE))</f>
        <v/>
      </c>
      <c r="D2806" s="67" t="str">
        <f>IF(B2806="","",VLOOKUP(B2806,'Base productos'!A$2:H$11812,3,FALSE))</f>
        <v/>
      </c>
      <c r="E2806" s="63" t="str">
        <f>IF(B2806="","",VLOOKUP(B2806,'Base productos'!A$2:H$11812,4,FALSE))</f>
        <v/>
      </c>
      <c r="F2806" s="63" t="str">
        <f>IF(B2806="","",VLOOKUP(B2806,'Base productos'!A$2:H$11812,5,FALSE))</f>
        <v/>
      </c>
      <c r="G2806" s="67" t="str">
        <f>IF(B2806="","",VLOOKUP(B2806,'Base productos'!A$2:H$11812,6,FALSE))</f>
        <v/>
      </c>
      <c r="H2806" s="67" t="str">
        <f>IF(B2806="","",VLOOKUP(B2806,'Base productos'!A$2:H$11812,7,FALSE))</f>
        <v/>
      </c>
      <c r="I2806" s="67" t="str">
        <f>IF(B2806="","",VLOOKUP(B2806,'Base productos'!A$2:H$11812,8,FALSE))</f>
        <v/>
      </c>
      <c r="J2806" s="47"/>
      <c r="K2806" s="48"/>
      <c r="L2806" s="69"/>
      <c r="M2806" s="69"/>
      <c r="N2806" s="69"/>
      <c r="O2806" s="69"/>
      <c r="P2806" s="69"/>
      <c r="Q2806" s="69"/>
      <c r="R2806" s="69"/>
      <c r="S2806" s="69"/>
      <c r="T2806" s="69"/>
      <c r="U2806" s="69"/>
      <c r="V2806" s="69"/>
      <c r="W2806" s="69"/>
      <c r="X2806" s="70"/>
      <c r="Y2806" s="69"/>
      <c r="Z2806" s="70"/>
      <c r="AA2806" s="105"/>
      <c r="AB2806" s="107"/>
      <c r="AC2806" s="106"/>
      <c r="AD2806" s="106"/>
      <c r="AE2806" s="54"/>
      <c r="AF2806" s="104"/>
      <c r="AG2806" s="94"/>
      <c r="AH2806" s="94"/>
      <c r="AI2806"/>
      <c r="AJ2806"/>
      <c r="AM2806" s="13"/>
    </row>
    <row r="2807" spans="1:39" s="8" customFormat="1" ht="24.95" customHeight="1" x14ac:dyDescent="0.25">
      <c r="A2807" s="66" t="str">
        <f t="shared" si="43"/>
        <v/>
      </c>
      <c r="B2807" s="62"/>
      <c r="C2807" s="64" t="str">
        <f>IF(B2807="","",VLOOKUP(B2807,'Base productos'!A$2:H$11812,2,FALSE))</f>
        <v/>
      </c>
      <c r="D2807" s="67" t="str">
        <f>IF(B2807="","",VLOOKUP(B2807,'Base productos'!A$2:H$11812,3,FALSE))</f>
        <v/>
      </c>
      <c r="E2807" s="63" t="str">
        <f>IF(B2807="","",VLOOKUP(B2807,'Base productos'!A$2:H$11812,4,FALSE))</f>
        <v/>
      </c>
      <c r="F2807" s="63" t="str">
        <f>IF(B2807="","",VLOOKUP(B2807,'Base productos'!A$2:H$11812,5,FALSE))</f>
        <v/>
      </c>
      <c r="G2807" s="67" t="str">
        <f>IF(B2807="","",VLOOKUP(B2807,'Base productos'!A$2:H$11812,6,FALSE))</f>
        <v/>
      </c>
      <c r="H2807" s="67" t="str">
        <f>IF(B2807="","",VLOOKUP(B2807,'Base productos'!A$2:H$11812,7,FALSE))</f>
        <v/>
      </c>
      <c r="I2807" s="67" t="str">
        <f>IF(B2807="","",VLOOKUP(B2807,'Base productos'!A$2:H$11812,8,FALSE))</f>
        <v/>
      </c>
      <c r="J2807" s="47"/>
      <c r="K2807" s="48"/>
      <c r="L2807" s="69"/>
      <c r="M2807" s="69"/>
      <c r="N2807" s="69"/>
      <c r="O2807" s="69"/>
      <c r="P2807" s="69"/>
      <c r="Q2807" s="69"/>
      <c r="R2807" s="69"/>
      <c r="S2807" s="69"/>
      <c r="T2807" s="69"/>
      <c r="U2807" s="69"/>
      <c r="V2807" s="69"/>
      <c r="W2807" s="69"/>
      <c r="X2807" s="70"/>
      <c r="Y2807" s="69"/>
      <c r="Z2807" s="70"/>
      <c r="AA2807" s="105"/>
      <c r="AB2807" s="107"/>
      <c r="AC2807" s="106"/>
      <c r="AD2807" s="106"/>
      <c r="AE2807" s="54"/>
      <c r="AF2807" s="104"/>
      <c r="AG2807" s="94"/>
      <c r="AH2807" s="94"/>
      <c r="AI2807"/>
      <c r="AJ2807"/>
      <c r="AM2807" s="13"/>
    </row>
    <row r="2808" spans="1:39" s="8" customFormat="1" ht="24.95" customHeight="1" x14ac:dyDescent="0.25">
      <c r="A2808" s="66" t="str">
        <f t="shared" si="43"/>
        <v/>
      </c>
      <c r="B2808" s="62"/>
      <c r="C2808" s="64" t="str">
        <f>IF(B2808="","",VLOOKUP(B2808,'Base productos'!A$2:H$11812,2,FALSE))</f>
        <v/>
      </c>
      <c r="D2808" s="67" t="str">
        <f>IF(B2808="","",VLOOKUP(B2808,'Base productos'!A$2:H$11812,3,FALSE))</f>
        <v/>
      </c>
      <c r="E2808" s="63" t="str">
        <f>IF(B2808="","",VLOOKUP(B2808,'Base productos'!A$2:H$11812,4,FALSE))</f>
        <v/>
      </c>
      <c r="F2808" s="63" t="str">
        <f>IF(B2808="","",VLOOKUP(B2808,'Base productos'!A$2:H$11812,5,FALSE))</f>
        <v/>
      </c>
      <c r="G2808" s="67" t="str">
        <f>IF(B2808="","",VLOOKUP(B2808,'Base productos'!A$2:H$11812,6,FALSE))</f>
        <v/>
      </c>
      <c r="H2808" s="67" t="str">
        <f>IF(B2808="","",VLOOKUP(B2808,'Base productos'!A$2:H$11812,7,FALSE))</f>
        <v/>
      </c>
      <c r="I2808" s="67" t="str">
        <f>IF(B2808="","",VLOOKUP(B2808,'Base productos'!A$2:H$11812,8,FALSE))</f>
        <v/>
      </c>
      <c r="J2808" s="47"/>
      <c r="K2808" s="48"/>
      <c r="L2808" s="69"/>
      <c r="M2808" s="69"/>
      <c r="N2808" s="69"/>
      <c r="O2808" s="69"/>
      <c r="P2808" s="69"/>
      <c r="Q2808" s="69"/>
      <c r="R2808" s="69"/>
      <c r="S2808" s="69"/>
      <c r="T2808" s="69"/>
      <c r="U2808" s="69"/>
      <c r="V2808" s="69"/>
      <c r="W2808" s="69"/>
      <c r="X2808" s="70"/>
      <c r="Y2808" s="69"/>
      <c r="Z2808" s="70"/>
      <c r="AA2808" s="105"/>
      <c r="AB2808" s="107"/>
      <c r="AC2808" s="106"/>
      <c r="AD2808" s="106"/>
      <c r="AE2808" s="54"/>
      <c r="AF2808" s="104"/>
      <c r="AG2808" s="94"/>
      <c r="AH2808" s="94"/>
      <c r="AI2808"/>
      <c r="AJ2808"/>
      <c r="AM2808" s="13"/>
    </row>
    <row r="2809" spans="1:39" s="8" customFormat="1" ht="24.95" customHeight="1" x14ac:dyDescent="0.25">
      <c r="A2809" s="66" t="str">
        <f t="shared" si="43"/>
        <v/>
      </c>
      <c r="B2809" s="62"/>
      <c r="C2809" s="64" t="str">
        <f>IF(B2809="","",VLOOKUP(B2809,'Base productos'!A$2:H$11812,2,FALSE))</f>
        <v/>
      </c>
      <c r="D2809" s="67" t="str">
        <f>IF(B2809="","",VLOOKUP(B2809,'Base productos'!A$2:H$11812,3,FALSE))</f>
        <v/>
      </c>
      <c r="E2809" s="63" t="str">
        <f>IF(B2809="","",VLOOKUP(B2809,'Base productos'!A$2:H$11812,4,FALSE))</f>
        <v/>
      </c>
      <c r="F2809" s="63" t="str">
        <f>IF(B2809="","",VLOOKUP(B2809,'Base productos'!A$2:H$11812,5,FALSE))</f>
        <v/>
      </c>
      <c r="G2809" s="67" t="str">
        <f>IF(B2809="","",VLOOKUP(B2809,'Base productos'!A$2:H$11812,6,FALSE))</f>
        <v/>
      </c>
      <c r="H2809" s="67" t="str">
        <f>IF(B2809="","",VLOOKUP(B2809,'Base productos'!A$2:H$11812,7,FALSE))</f>
        <v/>
      </c>
      <c r="I2809" s="67" t="str">
        <f>IF(B2809="","",VLOOKUP(B2809,'Base productos'!A$2:H$11812,8,FALSE))</f>
        <v/>
      </c>
      <c r="J2809" s="47"/>
      <c r="K2809" s="48"/>
      <c r="L2809" s="69"/>
      <c r="M2809" s="69"/>
      <c r="N2809" s="69"/>
      <c r="O2809" s="69"/>
      <c r="P2809" s="69"/>
      <c r="Q2809" s="69"/>
      <c r="R2809" s="69"/>
      <c r="S2809" s="69"/>
      <c r="T2809" s="69"/>
      <c r="U2809" s="69"/>
      <c r="V2809" s="69"/>
      <c r="W2809" s="69"/>
      <c r="X2809" s="70"/>
      <c r="Y2809" s="69"/>
      <c r="Z2809" s="70"/>
      <c r="AA2809" s="105"/>
      <c r="AB2809" s="107"/>
      <c r="AC2809" s="106"/>
      <c r="AD2809" s="106"/>
      <c r="AE2809" s="54"/>
      <c r="AF2809" s="104"/>
      <c r="AG2809" s="94"/>
      <c r="AH2809" s="94"/>
      <c r="AI2809"/>
      <c r="AJ2809"/>
      <c r="AM2809" s="13"/>
    </row>
    <row r="2810" spans="1:39" s="8" customFormat="1" ht="24.95" customHeight="1" x14ac:dyDescent="0.25">
      <c r="A2810" s="66" t="str">
        <f t="shared" si="43"/>
        <v/>
      </c>
      <c r="B2810" s="62"/>
      <c r="C2810" s="64" t="str">
        <f>IF(B2810="","",VLOOKUP(B2810,'Base productos'!A$2:H$11812,2,FALSE))</f>
        <v/>
      </c>
      <c r="D2810" s="67" t="str">
        <f>IF(B2810="","",VLOOKUP(B2810,'Base productos'!A$2:H$11812,3,FALSE))</f>
        <v/>
      </c>
      <c r="E2810" s="63" t="str">
        <f>IF(B2810="","",VLOOKUP(B2810,'Base productos'!A$2:H$11812,4,FALSE))</f>
        <v/>
      </c>
      <c r="F2810" s="63" t="str">
        <f>IF(B2810="","",VLOOKUP(B2810,'Base productos'!A$2:H$11812,5,FALSE))</f>
        <v/>
      </c>
      <c r="G2810" s="67" t="str">
        <f>IF(B2810="","",VLOOKUP(B2810,'Base productos'!A$2:H$11812,6,FALSE))</f>
        <v/>
      </c>
      <c r="H2810" s="67" t="str">
        <f>IF(B2810="","",VLOOKUP(B2810,'Base productos'!A$2:H$11812,7,FALSE))</f>
        <v/>
      </c>
      <c r="I2810" s="67" t="str">
        <f>IF(B2810="","",VLOOKUP(B2810,'Base productos'!A$2:H$11812,8,FALSE))</f>
        <v/>
      </c>
      <c r="J2810" s="47"/>
      <c r="K2810" s="48"/>
      <c r="L2810" s="69"/>
      <c r="M2810" s="69"/>
      <c r="N2810" s="69"/>
      <c r="O2810" s="69"/>
      <c r="P2810" s="69"/>
      <c r="Q2810" s="69"/>
      <c r="R2810" s="69"/>
      <c r="S2810" s="69"/>
      <c r="T2810" s="69"/>
      <c r="U2810" s="69"/>
      <c r="V2810" s="69"/>
      <c r="W2810" s="69"/>
      <c r="X2810" s="70"/>
      <c r="Y2810" s="69"/>
      <c r="Z2810" s="70"/>
      <c r="AA2810" s="105"/>
      <c r="AB2810" s="107"/>
      <c r="AC2810" s="106"/>
      <c r="AD2810" s="106"/>
      <c r="AE2810" s="54"/>
      <c r="AF2810" s="104"/>
      <c r="AG2810" s="94"/>
      <c r="AH2810" s="94"/>
      <c r="AI2810"/>
      <c r="AJ2810"/>
      <c r="AM2810" s="13"/>
    </row>
    <row r="2811" spans="1:39" s="8" customFormat="1" ht="24.95" customHeight="1" x14ac:dyDescent="0.25">
      <c r="A2811" s="66" t="str">
        <f t="shared" si="43"/>
        <v/>
      </c>
      <c r="B2811" s="62"/>
      <c r="C2811" s="64" t="str">
        <f>IF(B2811="","",VLOOKUP(B2811,'Base productos'!A$2:H$11812,2,FALSE))</f>
        <v/>
      </c>
      <c r="D2811" s="67" t="str">
        <f>IF(B2811="","",VLOOKUP(B2811,'Base productos'!A$2:H$11812,3,FALSE))</f>
        <v/>
      </c>
      <c r="E2811" s="63" t="str">
        <f>IF(B2811="","",VLOOKUP(B2811,'Base productos'!A$2:H$11812,4,FALSE))</f>
        <v/>
      </c>
      <c r="F2811" s="63" t="str">
        <f>IF(B2811="","",VLOOKUP(B2811,'Base productos'!A$2:H$11812,5,FALSE))</f>
        <v/>
      </c>
      <c r="G2811" s="67" t="str">
        <f>IF(B2811="","",VLOOKUP(B2811,'Base productos'!A$2:H$11812,6,FALSE))</f>
        <v/>
      </c>
      <c r="H2811" s="67" t="str">
        <f>IF(B2811="","",VLOOKUP(B2811,'Base productos'!A$2:H$11812,7,FALSE))</f>
        <v/>
      </c>
      <c r="I2811" s="67" t="str">
        <f>IF(B2811="","",VLOOKUP(B2811,'Base productos'!A$2:H$11812,8,FALSE))</f>
        <v/>
      </c>
      <c r="J2811" s="47"/>
      <c r="K2811" s="48"/>
      <c r="L2811" s="69"/>
      <c r="M2811" s="69"/>
      <c r="N2811" s="69"/>
      <c r="O2811" s="69"/>
      <c r="P2811" s="69"/>
      <c r="Q2811" s="69"/>
      <c r="R2811" s="69"/>
      <c r="S2811" s="69"/>
      <c r="T2811" s="69"/>
      <c r="U2811" s="69"/>
      <c r="V2811" s="69"/>
      <c r="W2811" s="69"/>
      <c r="X2811" s="70"/>
      <c r="Y2811" s="69"/>
      <c r="Z2811" s="70"/>
      <c r="AA2811" s="105"/>
      <c r="AB2811" s="107"/>
      <c r="AC2811" s="106"/>
      <c r="AD2811" s="106"/>
      <c r="AE2811" s="54"/>
      <c r="AF2811" s="104"/>
      <c r="AG2811" s="94"/>
      <c r="AH2811" s="94"/>
      <c r="AI2811"/>
      <c r="AJ2811"/>
      <c r="AM2811" s="13"/>
    </row>
    <row r="2812" spans="1:39" s="8" customFormat="1" ht="24.95" customHeight="1" x14ac:dyDescent="0.25">
      <c r="A2812" s="66" t="str">
        <f t="shared" si="43"/>
        <v/>
      </c>
      <c r="B2812" s="62"/>
      <c r="C2812" s="64" t="str">
        <f>IF(B2812="","",VLOOKUP(B2812,'Base productos'!A$2:H$11812,2,FALSE))</f>
        <v/>
      </c>
      <c r="D2812" s="67" t="str">
        <f>IF(B2812="","",VLOOKUP(B2812,'Base productos'!A$2:H$11812,3,FALSE))</f>
        <v/>
      </c>
      <c r="E2812" s="63" t="str">
        <f>IF(B2812="","",VLOOKUP(B2812,'Base productos'!A$2:H$11812,4,FALSE))</f>
        <v/>
      </c>
      <c r="F2812" s="63" t="str">
        <f>IF(B2812="","",VLOOKUP(B2812,'Base productos'!A$2:H$11812,5,FALSE))</f>
        <v/>
      </c>
      <c r="G2812" s="67" t="str">
        <f>IF(B2812="","",VLOOKUP(B2812,'Base productos'!A$2:H$11812,6,FALSE))</f>
        <v/>
      </c>
      <c r="H2812" s="67" t="str">
        <f>IF(B2812="","",VLOOKUP(B2812,'Base productos'!A$2:H$11812,7,FALSE))</f>
        <v/>
      </c>
      <c r="I2812" s="67" t="str">
        <f>IF(B2812="","",VLOOKUP(B2812,'Base productos'!A$2:H$11812,8,FALSE))</f>
        <v/>
      </c>
      <c r="J2812" s="47"/>
      <c r="K2812" s="48"/>
      <c r="L2812" s="69"/>
      <c r="M2812" s="69"/>
      <c r="N2812" s="69"/>
      <c r="O2812" s="69"/>
      <c r="P2812" s="69"/>
      <c r="Q2812" s="69"/>
      <c r="R2812" s="69"/>
      <c r="S2812" s="69"/>
      <c r="T2812" s="69"/>
      <c r="U2812" s="69"/>
      <c r="V2812" s="69"/>
      <c r="W2812" s="69"/>
      <c r="X2812" s="70"/>
      <c r="Y2812" s="69"/>
      <c r="Z2812" s="70"/>
      <c r="AA2812" s="105"/>
      <c r="AB2812" s="107"/>
      <c r="AC2812" s="106"/>
      <c r="AD2812" s="106"/>
      <c r="AE2812" s="54"/>
      <c r="AF2812" s="104"/>
      <c r="AG2812" s="94"/>
      <c r="AH2812" s="94"/>
      <c r="AI2812"/>
      <c r="AJ2812"/>
      <c r="AM2812" s="13"/>
    </row>
    <row r="2813" spans="1:39" s="8" customFormat="1" ht="24.95" customHeight="1" x14ac:dyDescent="0.25">
      <c r="A2813" s="66" t="str">
        <f t="shared" si="43"/>
        <v/>
      </c>
      <c r="B2813" s="62"/>
      <c r="C2813" s="64" t="str">
        <f>IF(B2813="","",VLOOKUP(B2813,'Base productos'!A$2:H$11812,2,FALSE))</f>
        <v/>
      </c>
      <c r="D2813" s="67" t="str">
        <f>IF(B2813="","",VLOOKUP(B2813,'Base productos'!A$2:H$11812,3,FALSE))</f>
        <v/>
      </c>
      <c r="E2813" s="63" t="str">
        <f>IF(B2813="","",VLOOKUP(B2813,'Base productos'!A$2:H$11812,4,FALSE))</f>
        <v/>
      </c>
      <c r="F2813" s="63" t="str">
        <f>IF(B2813="","",VLOOKUP(B2813,'Base productos'!A$2:H$11812,5,FALSE))</f>
        <v/>
      </c>
      <c r="G2813" s="67" t="str">
        <f>IF(B2813="","",VLOOKUP(B2813,'Base productos'!A$2:H$11812,6,FALSE))</f>
        <v/>
      </c>
      <c r="H2813" s="67" t="str">
        <f>IF(B2813="","",VLOOKUP(B2813,'Base productos'!A$2:H$11812,7,FALSE))</f>
        <v/>
      </c>
      <c r="I2813" s="67" t="str">
        <f>IF(B2813="","",VLOOKUP(B2813,'Base productos'!A$2:H$11812,8,FALSE))</f>
        <v/>
      </c>
      <c r="J2813" s="47"/>
      <c r="K2813" s="48"/>
      <c r="L2813" s="69"/>
      <c r="M2813" s="69"/>
      <c r="N2813" s="69"/>
      <c r="O2813" s="69"/>
      <c r="P2813" s="69"/>
      <c r="Q2813" s="69"/>
      <c r="R2813" s="69"/>
      <c r="S2813" s="69"/>
      <c r="T2813" s="69"/>
      <c r="U2813" s="69"/>
      <c r="V2813" s="69"/>
      <c r="W2813" s="69"/>
      <c r="X2813" s="70"/>
      <c r="Y2813" s="69"/>
      <c r="Z2813" s="70"/>
      <c r="AA2813" s="105"/>
      <c r="AB2813" s="107"/>
      <c r="AC2813" s="106"/>
      <c r="AD2813" s="106"/>
      <c r="AE2813" s="54"/>
      <c r="AF2813" s="104"/>
      <c r="AG2813" s="94"/>
      <c r="AH2813" s="94"/>
      <c r="AI2813"/>
      <c r="AJ2813"/>
      <c r="AM2813" s="13"/>
    </row>
    <row r="2814" spans="1:39" s="8" customFormat="1" ht="24.95" customHeight="1" x14ac:dyDescent="0.25">
      <c r="A2814" s="66" t="str">
        <f t="shared" si="43"/>
        <v/>
      </c>
      <c r="B2814" s="62"/>
      <c r="C2814" s="64" t="str">
        <f>IF(B2814="","",VLOOKUP(B2814,'Base productos'!A$2:H$11812,2,FALSE))</f>
        <v/>
      </c>
      <c r="D2814" s="67" t="str">
        <f>IF(B2814="","",VLOOKUP(B2814,'Base productos'!A$2:H$11812,3,FALSE))</f>
        <v/>
      </c>
      <c r="E2814" s="63" t="str">
        <f>IF(B2814="","",VLOOKUP(B2814,'Base productos'!A$2:H$11812,4,FALSE))</f>
        <v/>
      </c>
      <c r="F2814" s="63" t="str">
        <f>IF(B2814="","",VLOOKUP(B2814,'Base productos'!A$2:H$11812,5,FALSE))</f>
        <v/>
      </c>
      <c r="G2814" s="67" t="str">
        <f>IF(B2814="","",VLOOKUP(B2814,'Base productos'!A$2:H$11812,6,FALSE))</f>
        <v/>
      </c>
      <c r="H2814" s="67" t="str">
        <f>IF(B2814="","",VLOOKUP(B2814,'Base productos'!A$2:H$11812,7,FALSE))</f>
        <v/>
      </c>
      <c r="I2814" s="67" t="str">
        <f>IF(B2814="","",VLOOKUP(B2814,'Base productos'!A$2:H$11812,8,FALSE))</f>
        <v/>
      </c>
      <c r="J2814" s="47"/>
      <c r="K2814" s="48"/>
      <c r="L2814" s="69"/>
      <c r="M2814" s="69"/>
      <c r="N2814" s="69"/>
      <c r="O2814" s="69"/>
      <c r="P2814" s="69"/>
      <c r="Q2814" s="69"/>
      <c r="R2814" s="69"/>
      <c r="S2814" s="69"/>
      <c r="T2814" s="69"/>
      <c r="U2814" s="69"/>
      <c r="V2814" s="69"/>
      <c r="W2814" s="69"/>
      <c r="X2814" s="70"/>
      <c r="Y2814" s="69"/>
      <c r="Z2814" s="70"/>
      <c r="AA2814" s="105"/>
      <c r="AB2814" s="107"/>
      <c r="AC2814" s="106"/>
      <c r="AD2814" s="106"/>
      <c r="AE2814" s="54"/>
      <c r="AF2814" s="104"/>
      <c r="AG2814" s="94"/>
      <c r="AH2814" s="94"/>
      <c r="AI2814"/>
      <c r="AJ2814"/>
      <c r="AM2814" s="13"/>
    </row>
    <row r="2815" spans="1:39" s="8" customFormat="1" ht="24.95" customHeight="1" x14ac:dyDescent="0.25">
      <c r="A2815" s="66" t="str">
        <f t="shared" si="43"/>
        <v/>
      </c>
      <c r="B2815" s="62"/>
      <c r="C2815" s="64" t="str">
        <f>IF(B2815="","",VLOOKUP(B2815,'Base productos'!A$2:H$11812,2,FALSE))</f>
        <v/>
      </c>
      <c r="D2815" s="67" t="str">
        <f>IF(B2815="","",VLOOKUP(B2815,'Base productos'!A$2:H$11812,3,FALSE))</f>
        <v/>
      </c>
      <c r="E2815" s="63" t="str">
        <f>IF(B2815="","",VLOOKUP(B2815,'Base productos'!A$2:H$11812,4,FALSE))</f>
        <v/>
      </c>
      <c r="F2815" s="63" t="str">
        <f>IF(B2815="","",VLOOKUP(B2815,'Base productos'!A$2:H$11812,5,FALSE))</f>
        <v/>
      </c>
      <c r="G2815" s="67" t="str">
        <f>IF(B2815="","",VLOOKUP(B2815,'Base productos'!A$2:H$11812,6,FALSE))</f>
        <v/>
      </c>
      <c r="H2815" s="67" t="str">
        <f>IF(B2815="","",VLOOKUP(B2815,'Base productos'!A$2:H$11812,7,FALSE))</f>
        <v/>
      </c>
      <c r="I2815" s="67" t="str">
        <f>IF(B2815="","",VLOOKUP(B2815,'Base productos'!A$2:H$11812,8,FALSE))</f>
        <v/>
      </c>
      <c r="J2815" s="47"/>
      <c r="K2815" s="48"/>
      <c r="L2815" s="69"/>
      <c r="M2815" s="69"/>
      <c r="N2815" s="69"/>
      <c r="O2815" s="69"/>
      <c r="P2815" s="69"/>
      <c r="Q2815" s="69"/>
      <c r="R2815" s="69"/>
      <c r="S2815" s="69"/>
      <c r="T2815" s="69"/>
      <c r="U2815" s="69"/>
      <c r="V2815" s="69"/>
      <c r="W2815" s="69"/>
      <c r="X2815" s="70"/>
      <c r="Y2815" s="69"/>
      <c r="Z2815" s="70"/>
      <c r="AA2815" s="105"/>
      <c r="AB2815" s="107"/>
      <c r="AC2815" s="106"/>
      <c r="AD2815" s="106"/>
      <c r="AE2815" s="54"/>
      <c r="AF2815" s="104"/>
      <c r="AG2815" s="94"/>
      <c r="AH2815" s="94"/>
      <c r="AI2815"/>
      <c r="AJ2815"/>
      <c r="AM2815" s="13"/>
    </row>
    <row r="2816" spans="1:39" s="8" customFormat="1" ht="24.95" customHeight="1" x14ac:dyDescent="0.25">
      <c r="A2816" s="66" t="str">
        <f t="shared" si="43"/>
        <v/>
      </c>
      <c r="B2816" s="62"/>
      <c r="C2816" s="64" t="str">
        <f>IF(B2816="","",VLOOKUP(B2816,'Base productos'!A$2:H$11812,2,FALSE))</f>
        <v/>
      </c>
      <c r="D2816" s="67" t="str">
        <f>IF(B2816="","",VLOOKUP(B2816,'Base productos'!A$2:H$11812,3,FALSE))</f>
        <v/>
      </c>
      <c r="E2816" s="63" t="str">
        <f>IF(B2816="","",VLOOKUP(B2816,'Base productos'!A$2:H$11812,4,FALSE))</f>
        <v/>
      </c>
      <c r="F2816" s="63" t="str">
        <f>IF(B2816="","",VLOOKUP(B2816,'Base productos'!A$2:H$11812,5,FALSE))</f>
        <v/>
      </c>
      <c r="G2816" s="67" t="str">
        <f>IF(B2816="","",VLOOKUP(B2816,'Base productos'!A$2:H$11812,6,FALSE))</f>
        <v/>
      </c>
      <c r="H2816" s="67" t="str">
        <f>IF(B2816="","",VLOOKUP(B2816,'Base productos'!A$2:H$11812,7,FALSE))</f>
        <v/>
      </c>
      <c r="I2816" s="67" t="str">
        <f>IF(B2816="","",VLOOKUP(B2816,'Base productos'!A$2:H$11812,8,FALSE))</f>
        <v/>
      </c>
      <c r="J2816" s="47"/>
      <c r="K2816" s="48"/>
      <c r="L2816" s="69"/>
      <c r="M2816" s="69"/>
      <c r="N2816" s="69"/>
      <c r="O2816" s="69"/>
      <c r="P2816" s="69"/>
      <c r="Q2816" s="69"/>
      <c r="R2816" s="69"/>
      <c r="S2816" s="69"/>
      <c r="T2816" s="69"/>
      <c r="U2816" s="69"/>
      <c r="V2816" s="69"/>
      <c r="W2816" s="69"/>
      <c r="X2816" s="70"/>
      <c r="Y2816" s="69"/>
      <c r="Z2816" s="70"/>
      <c r="AA2816" s="105"/>
      <c r="AB2816" s="107"/>
      <c r="AC2816" s="106"/>
      <c r="AD2816" s="106"/>
      <c r="AE2816" s="54"/>
      <c r="AF2816" s="104"/>
      <c r="AG2816" s="94"/>
      <c r="AH2816" s="94"/>
      <c r="AI2816"/>
      <c r="AJ2816"/>
      <c r="AM2816" s="13"/>
    </row>
    <row r="2817" spans="1:39" s="8" customFormat="1" ht="24.95" customHeight="1" x14ac:dyDescent="0.25">
      <c r="A2817" s="66" t="str">
        <f t="shared" si="43"/>
        <v/>
      </c>
      <c r="B2817" s="62"/>
      <c r="C2817" s="64" t="str">
        <f>IF(B2817="","",VLOOKUP(B2817,'Base productos'!A$2:H$11812,2,FALSE))</f>
        <v/>
      </c>
      <c r="D2817" s="67" t="str">
        <f>IF(B2817="","",VLOOKUP(B2817,'Base productos'!A$2:H$11812,3,FALSE))</f>
        <v/>
      </c>
      <c r="E2817" s="63" t="str">
        <f>IF(B2817="","",VLOOKUP(B2817,'Base productos'!A$2:H$11812,4,FALSE))</f>
        <v/>
      </c>
      <c r="F2817" s="63" t="str">
        <f>IF(B2817="","",VLOOKUP(B2817,'Base productos'!A$2:H$11812,5,FALSE))</f>
        <v/>
      </c>
      <c r="G2817" s="67" t="str">
        <f>IF(B2817="","",VLOOKUP(B2817,'Base productos'!A$2:H$11812,6,FALSE))</f>
        <v/>
      </c>
      <c r="H2817" s="67" t="str">
        <f>IF(B2817="","",VLOOKUP(B2817,'Base productos'!A$2:H$11812,7,FALSE))</f>
        <v/>
      </c>
      <c r="I2817" s="67" t="str">
        <f>IF(B2817="","",VLOOKUP(B2817,'Base productos'!A$2:H$11812,8,FALSE))</f>
        <v/>
      </c>
      <c r="J2817" s="47"/>
      <c r="K2817" s="48"/>
      <c r="L2817" s="69"/>
      <c r="M2817" s="69"/>
      <c r="N2817" s="69"/>
      <c r="O2817" s="69"/>
      <c r="P2817" s="69"/>
      <c r="Q2817" s="69"/>
      <c r="R2817" s="69"/>
      <c r="S2817" s="69"/>
      <c r="T2817" s="69"/>
      <c r="U2817" s="69"/>
      <c r="V2817" s="69"/>
      <c r="W2817" s="69"/>
      <c r="X2817" s="70"/>
      <c r="Y2817" s="69"/>
      <c r="Z2817" s="70"/>
      <c r="AA2817" s="105"/>
      <c r="AB2817" s="107"/>
      <c r="AC2817" s="106"/>
      <c r="AD2817" s="106"/>
      <c r="AE2817" s="54"/>
      <c r="AF2817" s="104"/>
      <c r="AG2817" s="94"/>
      <c r="AH2817" s="94"/>
      <c r="AI2817"/>
      <c r="AJ2817"/>
      <c r="AM2817" s="13"/>
    </row>
    <row r="2818" spans="1:39" s="8" customFormat="1" ht="24.95" customHeight="1" x14ac:dyDescent="0.25">
      <c r="A2818" s="66" t="str">
        <f t="shared" si="43"/>
        <v/>
      </c>
      <c r="B2818" s="62"/>
      <c r="C2818" s="64" t="str">
        <f>IF(B2818="","",VLOOKUP(B2818,'Base productos'!A$2:H$11812,2,FALSE))</f>
        <v/>
      </c>
      <c r="D2818" s="67" t="str">
        <f>IF(B2818="","",VLOOKUP(B2818,'Base productos'!A$2:H$11812,3,FALSE))</f>
        <v/>
      </c>
      <c r="E2818" s="63" t="str">
        <f>IF(B2818="","",VLOOKUP(B2818,'Base productos'!A$2:H$11812,4,FALSE))</f>
        <v/>
      </c>
      <c r="F2818" s="63" t="str">
        <f>IF(B2818="","",VLOOKUP(B2818,'Base productos'!A$2:H$11812,5,FALSE))</f>
        <v/>
      </c>
      <c r="G2818" s="67" t="str">
        <f>IF(B2818="","",VLOOKUP(B2818,'Base productos'!A$2:H$11812,6,FALSE))</f>
        <v/>
      </c>
      <c r="H2818" s="67" t="str">
        <f>IF(B2818="","",VLOOKUP(B2818,'Base productos'!A$2:H$11812,7,FALSE))</f>
        <v/>
      </c>
      <c r="I2818" s="67" t="str">
        <f>IF(B2818="","",VLOOKUP(B2818,'Base productos'!A$2:H$11812,8,FALSE))</f>
        <v/>
      </c>
      <c r="J2818" s="47"/>
      <c r="K2818" s="48"/>
      <c r="L2818" s="69"/>
      <c r="M2818" s="69"/>
      <c r="N2818" s="69"/>
      <c r="O2818" s="69"/>
      <c r="P2818" s="69"/>
      <c r="Q2818" s="69"/>
      <c r="R2818" s="69"/>
      <c r="S2818" s="69"/>
      <c r="T2818" s="69"/>
      <c r="U2818" s="69"/>
      <c r="V2818" s="69"/>
      <c r="W2818" s="69"/>
      <c r="X2818" s="70"/>
      <c r="Y2818" s="69"/>
      <c r="Z2818" s="70"/>
      <c r="AA2818" s="105"/>
      <c r="AB2818" s="107"/>
      <c r="AC2818" s="106"/>
      <c r="AD2818" s="106"/>
      <c r="AE2818" s="54"/>
      <c r="AF2818" s="104"/>
      <c r="AG2818" s="94"/>
      <c r="AH2818" s="94"/>
      <c r="AI2818"/>
      <c r="AJ2818"/>
      <c r="AM2818" s="13"/>
    </row>
    <row r="2819" spans="1:39" s="8" customFormat="1" ht="24.95" customHeight="1" x14ac:dyDescent="0.25">
      <c r="A2819" s="66" t="str">
        <f t="shared" si="43"/>
        <v/>
      </c>
      <c r="B2819" s="62"/>
      <c r="C2819" s="64" t="str">
        <f>IF(B2819="","",VLOOKUP(B2819,'Base productos'!A$2:H$11812,2,FALSE))</f>
        <v/>
      </c>
      <c r="D2819" s="67" t="str">
        <f>IF(B2819="","",VLOOKUP(B2819,'Base productos'!A$2:H$11812,3,FALSE))</f>
        <v/>
      </c>
      <c r="E2819" s="63" t="str">
        <f>IF(B2819="","",VLOOKUP(B2819,'Base productos'!A$2:H$11812,4,FALSE))</f>
        <v/>
      </c>
      <c r="F2819" s="63" t="str">
        <f>IF(B2819="","",VLOOKUP(B2819,'Base productos'!A$2:H$11812,5,FALSE))</f>
        <v/>
      </c>
      <c r="G2819" s="67" t="str">
        <f>IF(B2819="","",VLOOKUP(B2819,'Base productos'!A$2:H$11812,6,FALSE))</f>
        <v/>
      </c>
      <c r="H2819" s="67" t="str">
        <f>IF(B2819="","",VLOOKUP(B2819,'Base productos'!A$2:H$11812,7,FALSE))</f>
        <v/>
      </c>
      <c r="I2819" s="67" t="str">
        <f>IF(B2819="","",VLOOKUP(B2819,'Base productos'!A$2:H$11812,8,FALSE))</f>
        <v/>
      </c>
      <c r="J2819" s="47"/>
      <c r="K2819" s="48"/>
      <c r="L2819" s="69"/>
      <c r="M2819" s="69"/>
      <c r="N2819" s="69"/>
      <c r="O2819" s="69"/>
      <c r="P2819" s="69"/>
      <c r="Q2819" s="69"/>
      <c r="R2819" s="69"/>
      <c r="S2819" s="69"/>
      <c r="T2819" s="69"/>
      <c r="U2819" s="69"/>
      <c r="V2819" s="69"/>
      <c r="W2819" s="69"/>
      <c r="X2819" s="70"/>
      <c r="Y2819" s="69"/>
      <c r="Z2819" s="70"/>
      <c r="AA2819" s="105"/>
      <c r="AB2819" s="107"/>
      <c r="AC2819" s="106"/>
      <c r="AD2819" s="106"/>
      <c r="AE2819" s="54"/>
      <c r="AF2819" s="104"/>
      <c r="AG2819" s="94"/>
      <c r="AH2819" s="94"/>
      <c r="AI2819"/>
      <c r="AJ2819"/>
      <c r="AM2819" s="13"/>
    </row>
    <row r="2820" spans="1:39" s="8" customFormat="1" ht="24.95" customHeight="1" x14ac:dyDescent="0.25">
      <c r="A2820" s="66" t="str">
        <f t="shared" si="43"/>
        <v/>
      </c>
      <c r="B2820" s="62"/>
      <c r="C2820" s="64" t="str">
        <f>IF(B2820="","",VLOOKUP(B2820,'Base productos'!A$2:H$11812,2,FALSE))</f>
        <v/>
      </c>
      <c r="D2820" s="67" t="str">
        <f>IF(B2820="","",VLOOKUP(B2820,'Base productos'!A$2:H$11812,3,FALSE))</f>
        <v/>
      </c>
      <c r="E2820" s="63" t="str">
        <f>IF(B2820="","",VLOOKUP(B2820,'Base productos'!A$2:H$11812,4,FALSE))</f>
        <v/>
      </c>
      <c r="F2820" s="63" t="str">
        <f>IF(B2820="","",VLOOKUP(B2820,'Base productos'!A$2:H$11812,5,FALSE))</f>
        <v/>
      </c>
      <c r="G2820" s="67" t="str">
        <f>IF(B2820="","",VLOOKUP(B2820,'Base productos'!A$2:H$11812,6,FALSE))</f>
        <v/>
      </c>
      <c r="H2820" s="67" t="str">
        <f>IF(B2820="","",VLOOKUP(B2820,'Base productos'!A$2:H$11812,7,FALSE))</f>
        <v/>
      </c>
      <c r="I2820" s="67" t="str">
        <f>IF(B2820="","",VLOOKUP(B2820,'Base productos'!A$2:H$11812,8,FALSE))</f>
        <v/>
      </c>
      <c r="J2820" s="47"/>
      <c r="K2820" s="48"/>
      <c r="L2820" s="69"/>
      <c r="M2820" s="69"/>
      <c r="N2820" s="69"/>
      <c r="O2820" s="69"/>
      <c r="P2820" s="69"/>
      <c r="Q2820" s="69"/>
      <c r="R2820" s="69"/>
      <c r="S2820" s="69"/>
      <c r="T2820" s="69"/>
      <c r="U2820" s="69"/>
      <c r="V2820" s="69"/>
      <c r="W2820" s="69"/>
      <c r="X2820" s="70"/>
      <c r="Y2820" s="69"/>
      <c r="Z2820" s="70"/>
      <c r="AA2820" s="105"/>
      <c r="AB2820" s="107"/>
      <c r="AC2820" s="106"/>
      <c r="AD2820" s="106"/>
      <c r="AE2820" s="54"/>
      <c r="AF2820" s="104"/>
      <c r="AG2820" s="94"/>
      <c r="AH2820" s="94"/>
      <c r="AI2820"/>
      <c r="AJ2820"/>
      <c r="AM2820" s="13"/>
    </row>
    <row r="2821" spans="1:39" s="8" customFormat="1" ht="24.95" customHeight="1" x14ac:dyDescent="0.25">
      <c r="A2821" s="66" t="str">
        <f t="shared" si="43"/>
        <v/>
      </c>
      <c r="B2821" s="62"/>
      <c r="C2821" s="64" t="str">
        <f>IF(B2821="","",VLOOKUP(B2821,'Base productos'!A$2:H$11812,2,FALSE))</f>
        <v/>
      </c>
      <c r="D2821" s="67" t="str">
        <f>IF(B2821="","",VLOOKUP(B2821,'Base productos'!A$2:H$11812,3,FALSE))</f>
        <v/>
      </c>
      <c r="E2821" s="63" t="str">
        <f>IF(B2821="","",VLOOKUP(B2821,'Base productos'!A$2:H$11812,4,FALSE))</f>
        <v/>
      </c>
      <c r="F2821" s="63" t="str">
        <f>IF(B2821="","",VLOOKUP(B2821,'Base productos'!A$2:H$11812,5,FALSE))</f>
        <v/>
      </c>
      <c r="G2821" s="67" t="str">
        <f>IF(B2821="","",VLOOKUP(B2821,'Base productos'!A$2:H$11812,6,FALSE))</f>
        <v/>
      </c>
      <c r="H2821" s="67" t="str">
        <f>IF(B2821="","",VLOOKUP(B2821,'Base productos'!A$2:H$11812,7,FALSE))</f>
        <v/>
      </c>
      <c r="I2821" s="67" t="str">
        <f>IF(B2821="","",VLOOKUP(B2821,'Base productos'!A$2:H$11812,8,FALSE))</f>
        <v/>
      </c>
      <c r="J2821" s="47"/>
      <c r="K2821" s="48"/>
      <c r="L2821" s="69"/>
      <c r="M2821" s="69"/>
      <c r="N2821" s="69"/>
      <c r="O2821" s="69"/>
      <c r="P2821" s="69"/>
      <c r="Q2821" s="69"/>
      <c r="R2821" s="69"/>
      <c r="S2821" s="69"/>
      <c r="T2821" s="69"/>
      <c r="U2821" s="69"/>
      <c r="V2821" s="69"/>
      <c r="W2821" s="69"/>
      <c r="X2821" s="70"/>
      <c r="Y2821" s="69"/>
      <c r="Z2821" s="70"/>
      <c r="AA2821" s="105"/>
      <c r="AB2821" s="107"/>
      <c r="AC2821" s="106"/>
      <c r="AD2821" s="106"/>
      <c r="AE2821" s="54"/>
      <c r="AF2821" s="104"/>
      <c r="AG2821" s="94"/>
      <c r="AH2821" s="94"/>
      <c r="AI2821"/>
      <c r="AJ2821"/>
      <c r="AM2821" s="13"/>
    </row>
    <row r="2822" spans="1:39" s="8" customFormat="1" ht="24.95" customHeight="1" x14ac:dyDescent="0.25">
      <c r="A2822" s="66" t="str">
        <f t="shared" si="43"/>
        <v/>
      </c>
      <c r="B2822" s="62"/>
      <c r="C2822" s="64" t="str">
        <f>IF(B2822="","",VLOOKUP(B2822,'Base productos'!A$2:H$11812,2,FALSE))</f>
        <v/>
      </c>
      <c r="D2822" s="67" t="str">
        <f>IF(B2822="","",VLOOKUP(B2822,'Base productos'!A$2:H$11812,3,FALSE))</f>
        <v/>
      </c>
      <c r="E2822" s="63" t="str">
        <f>IF(B2822="","",VLOOKUP(B2822,'Base productos'!A$2:H$11812,4,FALSE))</f>
        <v/>
      </c>
      <c r="F2822" s="63" t="str">
        <f>IF(B2822="","",VLOOKUP(B2822,'Base productos'!A$2:H$11812,5,FALSE))</f>
        <v/>
      </c>
      <c r="G2822" s="67" t="str">
        <f>IF(B2822="","",VLOOKUP(B2822,'Base productos'!A$2:H$11812,6,FALSE))</f>
        <v/>
      </c>
      <c r="H2822" s="67" t="str">
        <f>IF(B2822="","",VLOOKUP(B2822,'Base productos'!A$2:H$11812,7,FALSE))</f>
        <v/>
      </c>
      <c r="I2822" s="67" t="str">
        <f>IF(B2822="","",VLOOKUP(B2822,'Base productos'!A$2:H$11812,8,FALSE))</f>
        <v/>
      </c>
      <c r="J2822" s="47"/>
      <c r="K2822" s="48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  <c r="W2822" s="69"/>
      <c r="X2822" s="70"/>
      <c r="Y2822" s="69"/>
      <c r="Z2822" s="70"/>
      <c r="AA2822" s="105"/>
      <c r="AB2822" s="107"/>
      <c r="AC2822" s="106"/>
      <c r="AD2822" s="106"/>
      <c r="AE2822" s="54"/>
      <c r="AF2822" s="104"/>
      <c r="AG2822" s="94"/>
      <c r="AH2822" s="94"/>
      <c r="AI2822"/>
      <c r="AJ2822"/>
      <c r="AM2822" s="13"/>
    </row>
    <row r="2823" spans="1:39" s="8" customFormat="1" ht="24.95" customHeight="1" x14ac:dyDescent="0.25">
      <c r="A2823" s="66" t="str">
        <f t="shared" si="43"/>
        <v/>
      </c>
      <c r="B2823" s="62"/>
      <c r="C2823" s="64" t="str">
        <f>IF(B2823="","",VLOOKUP(B2823,'Base productos'!A$2:H$11812,2,FALSE))</f>
        <v/>
      </c>
      <c r="D2823" s="67" t="str">
        <f>IF(B2823="","",VLOOKUP(B2823,'Base productos'!A$2:H$11812,3,FALSE))</f>
        <v/>
      </c>
      <c r="E2823" s="63" t="str">
        <f>IF(B2823="","",VLOOKUP(B2823,'Base productos'!A$2:H$11812,4,FALSE))</f>
        <v/>
      </c>
      <c r="F2823" s="63" t="str">
        <f>IF(B2823="","",VLOOKUP(B2823,'Base productos'!A$2:H$11812,5,FALSE))</f>
        <v/>
      </c>
      <c r="G2823" s="67" t="str">
        <f>IF(B2823="","",VLOOKUP(B2823,'Base productos'!A$2:H$11812,6,FALSE))</f>
        <v/>
      </c>
      <c r="H2823" s="67" t="str">
        <f>IF(B2823="","",VLOOKUP(B2823,'Base productos'!A$2:H$11812,7,FALSE))</f>
        <v/>
      </c>
      <c r="I2823" s="67" t="str">
        <f>IF(B2823="","",VLOOKUP(B2823,'Base productos'!A$2:H$11812,8,FALSE))</f>
        <v/>
      </c>
      <c r="J2823" s="47"/>
      <c r="K2823" s="48"/>
      <c r="L2823" s="69"/>
      <c r="M2823" s="69"/>
      <c r="N2823" s="69"/>
      <c r="O2823" s="69"/>
      <c r="P2823" s="69"/>
      <c r="Q2823" s="69"/>
      <c r="R2823" s="69"/>
      <c r="S2823" s="69"/>
      <c r="T2823" s="69"/>
      <c r="U2823" s="69"/>
      <c r="V2823" s="69"/>
      <c r="W2823" s="69"/>
      <c r="X2823" s="70"/>
      <c r="Y2823" s="69"/>
      <c r="Z2823" s="70"/>
      <c r="AA2823" s="105"/>
      <c r="AB2823" s="107"/>
      <c r="AC2823" s="106"/>
      <c r="AD2823" s="106"/>
      <c r="AE2823" s="54"/>
      <c r="AF2823" s="104"/>
      <c r="AG2823" s="94"/>
      <c r="AH2823" s="94"/>
      <c r="AI2823"/>
      <c r="AJ2823"/>
      <c r="AM2823" s="13"/>
    </row>
    <row r="2824" spans="1:39" s="8" customFormat="1" ht="24.95" customHeight="1" x14ac:dyDescent="0.25">
      <c r="A2824" s="66" t="str">
        <f t="shared" si="43"/>
        <v/>
      </c>
      <c r="B2824" s="62"/>
      <c r="C2824" s="64" t="str">
        <f>IF(B2824="","",VLOOKUP(B2824,'Base productos'!A$2:H$11812,2,FALSE))</f>
        <v/>
      </c>
      <c r="D2824" s="67" t="str">
        <f>IF(B2824="","",VLOOKUP(B2824,'Base productos'!A$2:H$11812,3,FALSE))</f>
        <v/>
      </c>
      <c r="E2824" s="63" t="str">
        <f>IF(B2824="","",VLOOKUP(B2824,'Base productos'!A$2:H$11812,4,FALSE))</f>
        <v/>
      </c>
      <c r="F2824" s="63" t="str">
        <f>IF(B2824="","",VLOOKUP(B2824,'Base productos'!A$2:H$11812,5,FALSE))</f>
        <v/>
      </c>
      <c r="G2824" s="67" t="str">
        <f>IF(B2824="","",VLOOKUP(B2824,'Base productos'!A$2:H$11812,6,FALSE))</f>
        <v/>
      </c>
      <c r="H2824" s="67" t="str">
        <f>IF(B2824="","",VLOOKUP(B2824,'Base productos'!A$2:H$11812,7,FALSE))</f>
        <v/>
      </c>
      <c r="I2824" s="67" t="str">
        <f>IF(B2824="","",VLOOKUP(B2824,'Base productos'!A$2:H$11812,8,FALSE))</f>
        <v/>
      </c>
      <c r="J2824" s="47"/>
      <c r="K2824" s="48"/>
      <c r="L2824" s="69"/>
      <c r="M2824" s="69"/>
      <c r="N2824" s="69"/>
      <c r="O2824" s="69"/>
      <c r="P2824" s="69"/>
      <c r="Q2824" s="69"/>
      <c r="R2824" s="69"/>
      <c r="S2824" s="69"/>
      <c r="T2824" s="69"/>
      <c r="U2824" s="69"/>
      <c r="V2824" s="69"/>
      <c r="W2824" s="69"/>
      <c r="X2824" s="70"/>
      <c r="Y2824" s="69"/>
      <c r="Z2824" s="70"/>
      <c r="AA2824" s="105"/>
      <c r="AB2824" s="107"/>
      <c r="AC2824" s="106"/>
      <c r="AD2824" s="106"/>
      <c r="AE2824" s="54"/>
      <c r="AF2824" s="104"/>
      <c r="AG2824" s="94"/>
      <c r="AH2824" s="94"/>
      <c r="AI2824"/>
      <c r="AJ2824"/>
      <c r="AM2824" s="13"/>
    </row>
    <row r="2825" spans="1:39" s="8" customFormat="1" ht="24.95" customHeight="1" x14ac:dyDescent="0.25">
      <c r="A2825" s="66" t="str">
        <f t="shared" si="43"/>
        <v/>
      </c>
      <c r="B2825" s="62"/>
      <c r="C2825" s="64" t="str">
        <f>IF(B2825="","",VLOOKUP(B2825,'Base productos'!A$2:H$11812,2,FALSE))</f>
        <v/>
      </c>
      <c r="D2825" s="67" t="str">
        <f>IF(B2825="","",VLOOKUP(B2825,'Base productos'!A$2:H$11812,3,FALSE))</f>
        <v/>
      </c>
      <c r="E2825" s="63" t="str">
        <f>IF(B2825="","",VLOOKUP(B2825,'Base productos'!A$2:H$11812,4,FALSE))</f>
        <v/>
      </c>
      <c r="F2825" s="63" t="str">
        <f>IF(B2825="","",VLOOKUP(B2825,'Base productos'!A$2:H$11812,5,FALSE))</f>
        <v/>
      </c>
      <c r="G2825" s="67" t="str">
        <f>IF(B2825="","",VLOOKUP(B2825,'Base productos'!A$2:H$11812,6,FALSE))</f>
        <v/>
      </c>
      <c r="H2825" s="67" t="str">
        <f>IF(B2825="","",VLOOKUP(B2825,'Base productos'!A$2:H$11812,7,FALSE))</f>
        <v/>
      </c>
      <c r="I2825" s="67" t="str">
        <f>IF(B2825="","",VLOOKUP(B2825,'Base productos'!A$2:H$11812,8,FALSE))</f>
        <v/>
      </c>
      <c r="J2825" s="47"/>
      <c r="K2825" s="48"/>
      <c r="L2825" s="69"/>
      <c r="M2825" s="69"/>
      <c r="N2825" s="69"/>
      <c r="O2825" s="69"/>
      <c r="P2825" s="69"/>
      <c r="Q2825" s="69"/>
      <c r="R2825" s="69"/>
      <c r="S2825" s="69"/>
      <c r="T2825" s="69"/>
      <c r="U2825" s="69"/>
      <c r="V2825" s="69"/>
      <c r="W2825" s="69"/>
      <c r="X2825" s="70"/>
      <c r="Y2825" s="69"/>
      <c r="Z2825" s="70"/>
      <c r="AA2825" s="105"/>
      <c r="AB2825" s="107"/>
      <c r="AC2825" s="106"/>
      <c r="AD2825" s="106"/>
      <c r="AE2825" s="54"/>
      <c r="AF2825" s="104"/>
      <c r="AG2825" s="94"/>
      <c r="AH2825" s="94"/>
      <c r="AI2825"/>
      <c r="AJ2825"/>
      <c r="AM2825" s="13"/>
    </row>
    <row r="2826" spans="1:39" s="8" customFormat="1" ht="24.95" customHeight="1" x14ac:dyDescent="0.25">
      <c r="A2826" s="66" t="str">
        <f t="shared" si="43"/>
        <v/>
      </c>
      <c r="B2826" s="62"/>
      <c r="C2826" s="64" t="str">
        <f>IF(B2826="","",VLOOKUP(B2826,'Base productos'!A$2:H$11812,2,FALSE))</f>
        <v/>
      </c>
      <c r="D2826" s="67" t="str">
        <f>IF(B2826="","",VLOOKUP(B2826,'Base productos'!A$2:H$11812,3,FALSE))</f>
        <v/>
      </c>
      <c r="E2826" s="63" t="str">
        <f>IF(B2826="","",VLOOKUP(B2826,'Base productos'!A$2:H$11812,4,FALSE))</f>
        <v/>
      </c>
      <c r="F2826" s="63" t="str">
        <f>IF(B2826="","",VLOOKUP(B2826,'Base productos'!A$2:H$11812,5,FALSE))</f>
        <v/>
      </c>
      <c r="G2826" s="67" t="str">
        <f>IF(B2826="","",VLOOKUP(B2826,'Base productos'!A$2:H$11812,6,FALSE))</f>
        <v/>
      </c>
      <c r="H2826" s="67" t="str">
        <f>IF(B2826="","",VLOOKUP(B2826,'Base productos'!A$2:H$11812,7,FALSE))</f>
        <v/>
      </c>
      <c r="I2826" s="67" t="str">
        <f>IF(B2826="","",VLOOKUP(B2826,'Base productos'!A$2:H$11812,8,FALSE))</f>
        <v/>
      </c>
      <c r="J2826" s="47"/>
      <c r="K2826" s="48"/>
      <c r="L2826" s="69"/>
      <c r="M2826" s="69"/>
      <c r="N2826" s="69"/>
      <c r="O2826" s="69"/>
      <c r="P2826" s="69"/>
      <c r="Q2826" s="69"/>
      <c r="R2826" s="69"/>
      <c r="S2826" s="69"/>
      <c r="T2826" s="69"/>
      <c r="U2826" s="69"/>
      <c r="V2826" s="69"/>
      <c r="W2826" s="69"/>
      <c r="X2826" s="70"/>
      <c r="Y2826" s="69"/>
      <c r="Z2826" s="70"/>
      <c r="AA2826" s="105"/>
      <c r="AB2826" s="107"/>
      <c r="AC2826" s="106"/>
      <c r="AD2826" s="106"/>
      <c r="AE2826" s="54"/>
      <c r="AF2826" s="104"/>
      <c r="AG2826" s="94"/>
      <c r="AH2826" s="94"/>
      <c r="AI2826"/>
      <c r="AJ2826"/>
      <c r="AM2826" s="13"/>
    </row>
    <row r="2827" spans="1:39" s="8" customFormat="1" ht="24.95" customHeight="1" x14ac:dyDescent="0.25">
      <c r="A2827" s="66" t="str">
        <f t="shared" si="43"/>
        <v/>
      </c>
      <c r="B2827" s="62"/>
      <c r="C2827" s="64" t="str">
        <f>IF(B2827="","",VLOOKUP(B2827,'Base productos'!A$2:H$11812,2,FALSE))</f>
        <v/>
      </c>
      <c r="D2827" s="67" t="str">
        <f>IF(B2827="","",VLOOKUP(B2827,'Base productos'!A$2:H$11812,3,FALSE))</f>
        <v/>
      </c>
      <c r="E2827" s="63" t="str">
        <f>IF(B2827="","",VLOOKUP(B2827,'Base productos'!A$2:H$11812,4,FALSE))</f>
        <v/>
      </c>
      <c r="F2827" s="63" t="str">
        <f>IF(B2827="","",VLOOKUP(B2827,'Base productos'!A$2:H$11812,5,FALSE))</f>
        <v/>
      </c>
      <c r="G2827" s="67" t="str">
        <f>IF(B2827="","",VLOOKUP(B2827,'Base productos'!A$2:H$11812,6,FALSE))</f>
        <v/>
      </c>
      <c r="H2827" s="67" t="str">
        <f>IF(B2827="","",VLOOKUP(B2827,'Base productos'!A$2:H$11812,7,FALSE))</f>
        <v/>
      </c>
      <c r="I2827" s="67" t="str">
        <f>IF(B2827="","",VLOOKUP(B2827,'Base productos'!A$2:H$11812,8,FALSE))</f>
        <v/>
      </c>
      <c r="J2827" s="47"/>
      <c r="K2827" s="48"/>
      <c r="L2827" s="69"/>
      <c r="M2827" s="69"/>
      <c r="N2827" s="69"/>
      <c r="O2827" s="69"/>
      <c r="P2827" s="69"/>
      <c r="Q2827" s="69"/>
      <c r="R2827" s="69"/>
      <c r="S2827" s="69"/>
      <c r="T2827" s="69"/>
      <c r="U2827" s="69"/>
      <c r="V2827" s="69"/>
      <c r="W2827" s="69"/>
      <c r="X2827" s="70"/>
      <c r="Y2827" s="69"/>
      <c r="Z2827" s="70"/>
      <c r="AA2827" s="105"/>
      <c r="AB2827" s="107"/>
      <c r="AC2827" s="106"/>
      <c r="AD2827" s="106"/>
      <c r="AE2827" s="54"/>
      <c r="AF2827" s="104"/>
      <c r="AG2827" s="94"/>
      <c r="AH2827" s="94"/>
      <c r="AI2827"/>
      <c r="AJ2827"/>
      <c r="AM2827" s="13"/>
    </row>
    <row r="2828" spans="1:39" s="8" customFormat="1" ht="24.95" customHeight="1" x14ac:dyDescent="0.25">
      <c r="A2828" s="66" t="str">
        <f t="shared" si="43"/>
        <v/>
      </c>
      <c r="B2828" s="62"/>
      <c r="C2828" s="64" t="str">
        <f>IF(B2828="","",VLOOKUP(B2828,'Base productos'!A$2:H$11812,2,FALSE))</f>
        <v/>
      </c>
      <c r="D2828" s="67" t="str">
        <f>IF(B2828="","",VLOOKUP(B2828,'Base productos'!A$2:H$11812,3,FALSE))</f>
        <v/>
      </c>
      <c r="E2828" s="63" t="str">
        <f>IF(B2828="","",VLOOKUP(B2828,'Base productos'!A$2:H$11812,4,FALSE))</f>
        <v/>
      </c>
      <c r="F2828" s="63" t="str">
        <f>IF(B2828="","",VLOOKUP(B2828,'Base productos'!A$2:H$11812,5,FALSE))</f>
        <v/>
      </c>
      <c r="G2828" s="67" t="str">
        <f>IF(B2828="","",VLOOKUP(B2828,'Base productos'!A$2:H$11812,6,FALSE))</f>
        <v/>
      </c>
      <c r="H2828" s="67" t="str">
        <f>IF(B2828="","",VLOOKUP(B2828,'Base productos'!A$2:H$11812,7,FALSE))</f>
        <v/>
      </c>
      <c r="I2828" s="67" t="str">
        <f>IF(B2828="","",VLOOKUP(B2828,'Base productos'!A$2:H$11812,8,FALSE))</f>
        <v/>
      </c>
      <c r="J2828" s="47"/>
      <c r="K2828" s="48"/>
      <c r="L2828" s="69"/>
      <c r="M2828" s="69"/>
      <c r="N2828" s="69"/>
      <c r="O2828" s="69"/>
      <c r="P2828" s="69"/>
      <c r="Q2828" s="69"/>
      <c r="R2828" s="69"/>
      <c r="S2828" s="69"/>
      <c r="T2828" s="69"/>
      <c r="U2828" s="69"/>
      <c r="V2828" s="69"/>
      <c r="W2828" s="69"/>
      <c r="X2828" s="70"/>
      <c r="Y2828" s="69"/>
      <c r="Z2828" s="70"/>
      <c r="AA2828" s="105"/>
      <c r="AB2828" s="107"/>
      <c r="AC2828" s="106"/>
      <c r="AD2828" s="106"/>
      <c r="AE2828" s="54"/>
      <c r="AF2828" s="104"/>
      <c r="AG2828" s="94"/>
      <c r="AH2828" s="94"/>
      <c r="AI2828"/>
      <c r="AJ2828"/>
      <c r="AM2828" s="13"/>
    </row>
    <row r="2829" spans="1:39" s="8" customFormat="1" ht="24.95" customHeight="1" x14ac:dyDescent="0.25">
      <c r="A2829" s="66" t="str">
        <f t="shared" si="43"/>
        <v/>
      </c>
      <c r="B2829" s="62"/>
      <c r="C2829" s="64" t="str">
        <f>IF(B2829="","",VLOOKUP(B2829,'Base productos'!A$2:H$11812,2,FALSE))</f>
        <v/>
      </c>
      <c r="D2829" s="67" t="str">
        <f>IF(B2829="","",VLOOKUP(B2829,'Base productos'!A$2:H$11812,3,FALSE))</f>
        <v/>
      </c>
      <c r="E2829" s="63" t="str">
        <f>IF(B2829="","",VLOOKUP(B2829,'Base productos'!A$2:H$11812,4,FALSE))</f>
        <v/>
      </c>
      <c r="F2829" s="63" t="str">
        <f>IF(B2829="","",VLOOKUP(B2829,'Base productos'!A$2:H$11812,5,FALSE))</f>
        <v/>
      </c>
      <c r="G2829" s="67" t="str">
        <f>IF(B2829="","",VLOOKUP(B2829,'Base productos'!A$2:H$11812,6,FALSE))</f>
        <v/>
      </c>
      <c r="H2829" s="67" t="str">
        <f>IF(B2829="","",VLOOKUP(B2829,'Base productos'!A$2:H$11812,7,FALSE))</f>
        <v/>
      </c>
      <c r="I2829" s="67" t="str">
        <f>IF(B2829="","",VLOOKUP(B2829,'Base productos'!A$2:H$11812,8,FALSE))</f>
        <v/>
      </c>
      <c r="J2829" s="47"/>
      <c r="K2829" s="48"/>
      <c r="L2829" s="69"/>
      <c r="M2829" s="69"/>
      <c r="N2829" s="69"/>
      <c r="O2829" s="69"/>
      <c r="P2829" s="69"/>
      <c r="Q2829" s="69"/>
      <c r="R2829" s="69"/>
      <c r="S2829" s="69"/>
      <c r="T2829" s="69"/>
      <c r="U2829" s="69"/>
      <c r="V2829" s="69"/>
      <c r="W2829" s="69"/>
      <c r="X2829" s="70"/>
      <c r="Y2829" s="69"/>
      <c r="Z2829" s="70"/>
      <c r="AA2829" s="105"/>
      <c r="AB2829" s="107"/>
      <c r="AC2829" s="106"/>
      <c r="AD2829" s="106"/>
      <c r="AE2829" s="54"/>
      <c r="AF2829" s="104"/>
      <c r="AG2829" s="94"/>
      <c r="AH2829" s="94"/>
      <c r="AI2829"/>
      <c r="AJ2829"/>
      <c r="AM2829" s="13"/>
    </row>
    <row r="2830" spans="1:39" s="8" customFormat="1" ht="24.95" customHeight="1" x14ac:dyDescent="0.25">
      <c r="A2830" s="66" t="str">
        <f t="shared" si="43"/>
        <v/>
      </c>
      <c r="B2830" s="62"/>
      <c r="C2830" s="64" t="str">
        <f>IF(B2830="","",VLOOKUP(B2830,'Base productos'!A$2:H$11812,2,FALSE))</f>
        <v/>
      </c>
      <c r="D2830" s="67" t="str">
        <f>IF(B2830="","",VLOOKUP(B2830,'Base productos'!A$2:H$11812,3,FALSE))</f>
        <v/>
      </c>
      <c r="E2830" s="63" t="str">
        <f>IF(B2830="","",VLOOKUP(B2830,'Base productos'!A$2:H$11812,4,FALSE))</f>
        <v/>
      </c>
      <c r="F2830" s="63" t="str">
        <f>IF(B2830="","",VLOOKUP(B2830,'Base productos'!A$2:H$11812,5,FALSE))</f>
        <v/>
      </c>
      <c r="G2830" s="67" t="str">
        <f>IF(B2830="","",VLOOKUP(B2830,'Base productos'!A$2:H$11812,6,FALSE))</f>
        <v/>
      </c>
      <c r="H2830" s="67" t="str">
        <f>IF(B2830="","",VLOOKUP(B2830,'Base productos'!A$2:H$11812,7,FALSE))</f>
        <v/>
      </c>
      <c r="I2830" s="67" t="str">
        <f>IF(B2830="","",VLOOKUP(B2830,'Base productos'!A$2:H$11812,8,FALSE))</f>
        <v/>
      </c>
      <c r="J2830" s="47"/>
      <c r="K2830" s="48"/>
      <c r="L2830" s="69"/>
      <c r="M2830" s="69"/>
      <c r="N2830" s="69"/>
      <c r="O2830" s="69"/>
      <c r="P2830" s="69"/>
      <c r="Q2830" s="69"/>
      <c r="R2830" s="69"/>
      <c r="S2830" s="69"/>
      <c r="T2830" s="69"/>
      <c r="U2830" s="69"/>
      <c r="V2830" s="69"/>
      <c r="W2830" s="69"/>
      <c r="X2830" s="70"/>
      <c r="Y2830" s="69"/>
      <c r="Z2830" s="70"/>
      <c r="AA2830" s="105"/>
      <c r="AB2830" s="107"/>
      <c r="AC2830" s="106"/>
      <c r="AD2830" s="106"/>
      <c r="AE2830" s="54"/>
      <c r="AF2830" s="104"/>
      <c r="AG2830" s="94"/>
      <c r="AH2830" s="94"/>
      <c r="AI2830"/>
      <c r="AJ2830"/>
      <c r="AM2830" s="13"/>
    </row>
    <row r="2831" spans="1:39" s="8" customFormat="1" ht="24.95" customHeight="1" x14ac:dyDescent="0.25">
      <c r="A2831" s="66" t="str">
        <f t="shared" si="43"/>
        <v/>
      </c>
      <c r="B2831" s="62"/>
      <c r="C2831" s="64" t="str">
        <f>IF(B2831="","",VLOOKUP(B2831,'Base productos'!A$2:H$11812,2,FALSE))</f>
        <v/>
      </c>
      <c r="D2831" s="67" t="str">
        <f>IF(B2831="","",VLOOKUP(B2831,'Base productos'!A$2:H$11812,3,FALSE))</f>
        <v/>
      </c>
      <c r="E2831" s="63" t="str">
        <f>IF(B2831="","",VLOOKUP(B2831,'Base productos'!A$2:H$11812,4,FALSE))</f>
        <v/>
      </c>
      <c r="F2831" s="63" t="str">
        <f>IF(B2831="","",VLOOKUP(B2831,'Base productos'!A$2:H$11812,5,FALSE))</f>
        <v/>
      </c>
      <c r="G2831" s="67" t="str">
        <f>IF(B2831="","",VLOOKUP(B2831,'Base productos'!A$2:H$11812,6,FALSE))</f>
        <v/>
      </c>
      <c r="H2831" s="67" t="str">
        <f>IF(B2831="","",VLOOKUP(B2831,'Base productos'!A$2:H$11812,7,FALSE))</f>
        <v/>
      </c>
      <c r="I2831" s="67" t="str">
        <f>IF(B2831="","",VLOOKUP(B2831,'Base productos'!A$2:H$11812,8,FALSE))</f>
        <v/>
      </c>
      <c r="J2831" s="47"/>
      <c r="K2831" s="48"/>
      <c r="L2831" s="69"/>
      <c r="M2831" s="69"/>
      <c r="N2831" s="69"/>
      <c r="O2831" s="69"/>
      <c r="P2831" s="69"/>
      <c r="Q2831" s="69"/>
      <c r="R2831" s="69"/>
      <c r="S2831" s="69"/>
      <c r="T2831" s="69"/>
      <c r="U2831" s="69"/>
      <c r="V2831" s="69"/>
      <c r="W2831" s="69"/>
      <c r="X2831" s="70"/>
      <c r="Y2831" s="69"/>
      <c r="Z2831" s="70"/>
      <c r="AA2831" s="105"/>
      <c r="AB2831" s="107"/>
      <c r="AC2831" s="106"/>
      <c r="AD2831" s="106"/>
      <c r="AE2831" s="54"/>
      <c r="AF2831" s="104"/>
      <c r="AG2831" s="94"/>
      <c r="AH2831" s="94"/>
      <c r="AI2831"/>
      <c r="AJ2831"/>
      <c r="AM2831" s="13"/>
    </row>
    <row r="2832" spans="1:39" s="8" customFormat="1" ht="24.95" customHeight="1" x14ac:dyDescent="0.25">
      <c r="A2832" s="66" t="str">
        <f t="shared" si="43"/>
        <v/>
      </c>
      <c r="B2832" s="62"/>
      <c r="C2832" s="64" t="str">
        <f>IF(B2832="","",VLOOKUP(B2832,'Base productos'!A$2:H$11812,2,FALSE))</f>
        <v/>
      </c>
      <c r="D2832" s="67" t="str">
        <f>IF(B2832="","",VLOOKUP(B2832,'Base productos'!A$2:H$11812,3,FALSE))</f>
        <v/>
      </c>
      <c r="E2832" s="63" t="str">
        <f>IF(B2832="","",VLOOKUP(B2832,'Base productos'!A$2:H$11812,4,FALSE))</f>
        <v/>
      </c>
      <c r="F2832" s="63" t="str">
        <f>IF(B2832="","",VLOOKUP(B2832,'Base productos'!A$2:H$11812,5,FALSE))</f>
        <v/>
      </c>
      <c r="G2832" s="67" t="str">
        <f>IF(B2832="","",VLOOKUP(B2832,'Base productos'!A$2:H$11812,6,FALSE))</f>
        <v/>
      </c>
      <c r="H2832" s="67" t="str">
        <f>IF(B2832="","",VLOOKUP(B2832,'Base productos'!A$2:H$11812,7,FALSE))</f>
        <v/>
      </c>
      <c r="I2832" s="67" t="str">
        <f>IF(B2832="","",VLOOKUP(B2832,'Base productos'!A$2:H$11812,8,FALSE))</f>
        <v/>
      </c>
      <c r="J2832" s="47"/>
      <c r="K2832" s="48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  <c r="W2832" s="69"/>
      <c r="X2832" s="70"/>
      <c r="Y2832" s="69"/>
      <c r="Z2832" s="70"/>
      <c r="AA2832" s="105"/>
      <c r="AB2832" s="107"/>
      <c r="AC2832" s="106"/>
      <c r="AD2832" s="106"/>
      <c r="AE2832" s="54"/>
      <c r="AF2832" s="104"/>
      <c r="AG2832" s="94"/>
      <c r="AH2832" s="94"/>
      <c r="AI2832"/>
      <c r="AJ2832"/>
      <c r="AM2832" s="13"/>
    </row>
    <row r="2833" spans="1:39" s="8" customFormat="1" ht="24.95" customHeight="1" x14ac:dyDescent="0.25">
      <c r="A2833" s="66" t="str">
        <f t="shared" si="43"/>
        <v/>
      </c>
      <c r="B2833" s="62"/>
      <c r="C2833" s="64" t="str">
        <f>IF(B2833="","",VLOOKUP(B2833,'Base productos'!A$2:H$11812,2,FALSE))</f>
        <v/>
      </c>
      <c r="D2833" s="67" t="str">
        <f>IF(B2833="","",VLOOKUP(B2833,'Base productos'!A$2:H$11812,3,FALSE))</f>
        <v/>
      </c>
      <c r="E2833" s="63" t="str">
        <f>IF(B2833="","",VLOOKUP(B2833,'Base productos'!A$2:H$11812,4,FALSE))</f>
        <v/>
      </c>
      <c r="F2833" s="63" t="str">
        <f>IF(B2833="","",VLOOKUP(B2833,'Base productos'!A$2:H$11812,5,FALSE))</f>
        <v/>
      </c>
      <c r="G2833" s="67" t="str">
        <f>IF(B2833="","",VLOOKUP(B2833,'Base productos'!A$2:H$11812,6,FALSE))</f>
        <v/>
      </c>
      <c r="H2833" s="67" t="str">
        <f>IF(B2833="","",VLOOKUP(B2833,'Base productos'!A$2:H$11812,7,FALSE))</f>
        <v/>
      </c>
      <c r="I2833" s="67" t="str">
        <f>IF(B2833="","",VLOOKUP(B2833,'Base productos'!A$2:H$11812,8,FALSE))</f>
        <v/>
      </c>
      <c r="J2833" s="47"/>
      <c r="K2833" s="48"/>
      <c r="L2833" s="69"/>
      <c r="M2833" s="69"/>
      <c r="N2833" s="69"/>
      <c r="O2833" s="69"/>
      <c r="P2833" s="69"/>
      <c r="Q2833" s="69"/>
      <c r="R2833" s="69"/>
      <c r="S2833" s="69"/>
      <c r="T2833" s="69"/>
      <c r="U2833" s="69"/>
      <c r="V2833" s="69"/>
      <c r="W2833" s="69"/>
      <c r="X2833" s="70"/>
      <c r="Y2833" s="69"/>
      <c r="Z2833" s="70"/>
      <c r="AA2833" s="105"/>
      <c r="AB2833" s="107"/>
      <c r="AC2833" s="106"/>
      <c r="AD2833" s="106"/>
      <c r="AE2833" s="54"/>
      <c r="AF2833" s="104"/>
      <c r="AG2833" s="94"/>
      <c r="AH2833" s="94"/>
      <c r="AI2833"/>
      <c r="AJ2833"/>
      <c r="AM2833" s="13"/>
    </row>
    <row r="2834" spans="1:39" s="8" customFormat="1" ht="24.95" customHeight="1" x14ac:dyDescent="0.25">
      <c r="A2834" s="66" t="str">
        <f t="shared" si="43"/>
        <v/>
      </c>
      <c r="B2834" s="62"/>
      <c r="C2834" s="64" t="str">
        <f>IF(B2834="","",VLOOKUP(B2834,'Base productos'!A$2:H$11812,2,FALSE))</f>
        <v/>
      </c>
      <c r="D2834" s="67" t="str">
        <f>IF(B2834="","",VLOOKUP(B2834,'Base productos'!A$2:H$11812,3,FALSE))</f>
        <v/>
      </c>
      <c r="E2834" s="63" t="str">
        <f>IF(B2834="","",VLOOKUP(B2834,'Base productos'!A$2:H$11812,4,FALSE))</f>
        <v/>
      </c>
      <c r="F2834" s="63" t="str">
        <f>IF(B2834="","",VLOOKUP(B2834,'Base productos'!A$2:H$11812,5,FALSE))</f>
        <v/>
      </c>
      <c r="G2834" s="67" t="str">
        <f>IF(B2834="","",VLOOKUP(B2834,'Base productos'!A$2:H$11812,6,FALSE))</f>
        <v/>
      </c>
      <c r="H2834" s="67" t="str">
        <f>IF(B2834="","",VLOOKUP(B2834,'Base productos'!A$2:H$11812,7,FALSE))</f>
        <v/>
      </c>
      <c r="I2834" s="67" t="str">
        <f>IF(B2834="","",VLOOKUP(B2834,'Base productos'!A$2:H$11812,8,FALSE))</f>
        <v/>
      </c>
      <c r="J2834" s="47"/>
      <c r="K2834" s="48"/>
      <c r="L2834" s="69"/>
      <c r="M2834" s="69"/>
      <c r="N2834" s="69"/>
      <c r="O2834" s="69"/>
      <c r="P2834" s="69"/>
      <c r="Q2834" s="69"/>
      <c r="R2834" s="69"/>
      <c r="S2834" s="69"/>
      <c r="T2834" s="69"/>
      <c r="U2834" s="69"/>
      <c r="V2834" s="69"/>
      <c r="W2834" s="69"/>
      <c r="X2834" s="70"/>
      <c r="Y2834" s="69"/>
      <c r="Z2834" s="70"/>
      <c r="AA2834" s="105"/>
      <c r="AB2834" s="107"/>
      <c r="AC2834" s="106"/>
      <c r="AD2834" s="106"/>
      <c r="AE2834" s="54"/>
      <c r="AF2834" s="104"/>
      <c r="AG2834" s="94"/>
      <c r="AH2834" s="94"/>
      <c r="AI2834"/>
      <c r="AJ2834"/>
      <c r="AM2834" s="13"/>
    </row>
    <row r="2835" spans="1:39" s="8" customFormat="1" ht="24.95" customHeight="1" x14ac:dyDescent="0.25">
      <c r="A2835" s="66" t="str">
        <f t="shared" si="43"/>
        <v/>
      </c>
      <c r="B2835" s="62"/>
      <c r="C2835" s="64" t="str">
        <f>IF(B2835="","",VLOOKUP(B2835,'Base productos'!A$2:H$11812,2,FALSE))</f>
        <v/>
      </c>
      <c r="D2835" s="67" t="str">
        <f>IF(B2835="","",VLOOKUP(B2835,'Base productos'!A$2:H$11812,3,FALSE))</f>
        <v/>
      </c>
      <c r="E2835" s="63" t="str">
        <f>IF(B2835="","",VLOOKUP(B2835,'Base productos'!A$2:H$11812,4,FALSE))</f>
        <v/>
      </c>
      <c r="F2835" s="63" t="str">
        <f>IF(B2835="","",VLOOKUP(B2835,'Base productos'!A$2:H$11812,5,FALSE))</f>
        <v/>
      </c>
      <c r="G2835" s="67" t="str">
        <f>IF(B2835="","",VLOOKUP(B2835,'Base productos'!A$2:H$11812,6,FALSE))</f>
        <v/>
      </c>
      <c r="H2835" s="67" t="str">
        <f>IF(B2835="","",VLOOKUP(B2835,'Base productos'!A$2:H$11812,7,FALSE))</f>
        <v/>
      </c>
      <c r="I2835" s="67" t="str">
        <f>IF(B2835="","",VLOOKUP(B2835,'Base productos'!A$2:H$11812,8,FALSE))</f>
        <v/>
      </c>
      <c r="J2835" s="47"/>
      <c r="K2835" s="48"/>
      <c r="L2835" s="69"/>
      <c r="M2835" s="69"/>
      <c r="N2835" s="69"/>
      <c r="O2835" s="69"/>
      <c r="P2835" s="69"/>
      <c r="Q2835" s="69"/>
      <c r="R2835" s="69"/>
      <c r="S2835" s="69"/>
      <c r="T2835" s="69"/>
      <c r="U2835" s="69"/>
      <c r="V2835" s="69"/>
      <c r="W2835" s="69"/>
      <c r="X2835" s="70"/>
      <c r="Y2835" s="69"/>
      <c r="Z2835" s="70"/>
      <c r="AA2835" s="105"/>
      <c r="AB2835" s="107"/>
      <c r="AC2835" s="106"/>
      <c r="AD2835" s="106"/>
      <c r="AE2835" s="54"/>
      <c r="AF2835" s="104"/>
      <c r="AG2835" s="94"/>
      <c r="AH2835" s="94"/>
      <c r="AI2835"/>
      <c r="AJ2835"/>
      <c r="AM2835" s="13"/>
    </row>
    <row r="2836" spans="1:39" s="8" customFormat="1" ht="24.95" customHeight="1" x14ac:dyDescent="0.25">
      <c r="A2836" s="66" t="str">
        <f t="shared" si="43"/>
        <v/>
      </c>
      <c r="B2836" s="62"/>
      <c r="C2836" s="64" t="str">
        <f>IF(B2836="","",VLOOKUP(B2836,'Base productos'!A$2:H$11812,2,FALSE))</f>
        <v/>
      </c>
      <c r="D2836" s="67" t="str">
        <f>IF(B2836="","",VLOOKUP(B2836,'Base productos'!A$2:H$11812,3,FALSE))</f>
        <v/>
      </c>
      <c r="E2836" s="63" t="str">
        <f>IF(B2836="","",VLOOKUP(B2836,'Base productos'!A$2:H$11812,4,FALSE))</f>
        <v/>
      </c>
      <c r="F2836" s="63" t="str">
        <f>IF(B2836="","",VLOOKUP(B2836,'Base productos'!A$2:H$11812,5,FALSE))</f>
        <v/>
      </c>
      <c r="G2836" s="67" t="str">
        <f>IF(B2836="","",VLOOKUP(B2836,'Base productos'!A$2:H$11812,6,FALSE))</f>
        <v/>
      </c>
      <c r="H2836" s="67" t="str">
        <f>IF(B2836="","",VLOOKUP(B2836,'Base productos'!A$2:H$11812,7,FALSE))</f>
        <v/>
      </c>
      <c r="I2836" s="67" t="str">
        <f>IF(B2836="","",VLOOKUP(B2836,'Base productos'!A$2:H$11812,8,FALSE))</f>
        <v/>
      </c>
      <c r="J2836" s="47"/>
      <c r="K2836" s="48"/>
      <c r="L2836" s="69"/>
      <c r="M2836" s="69"/>
      <c r="N2836" s="69"/>
      <c r="O2836" s="69"/>
      <c r="P2836" s="69"/>
      <c r="Q2836" s="69"/>
      <c r="R2836" s="69"/>
      <c r="S2836" s="69"/>
      <c r="T2836" s="69"/>
      <c r="U2836" s="69"/>
      <c r="V2836" s="69"/>
      <c r="W2836" s="69"/>
      <c r="X2836" s="70"/>
      <c r="Y2836" s="69"/>
      <c r="Z2836" s="70"/>
      <c r="AA2836" s="105"/>
      <c r="AB2836" s="107"/>
      <c r="AC2836" s="106"/>
      <c r="AD2836" s="106"/>
      <c r="AE2836" s="54"/>
      <c r="AF2836" s="104"/>
      <c r="AG2836" s="94"/>
      <c r="AH2836" s="94"/>
      <c r="AI2836"/>
      <c r="AJ2836"/>
      <c r="AM2836" s="13"/>
    </row>
    <row r="2837" spans="1:39" s="8" customFormat="1" ht="24.95" customHeight="1" x14ac:dyDescent="0.25">
      <c r="A2837" s="66" t="str">
        <f t="shared" si="43"/>
        <v/>
      </c>
      <c r="B2837" s="62"/>
      <c r="C2837" s="64" t="str">
        <f>IF(B2837="","",VLOOKUP(B2837,'Base productos'!A$2:H$11812,2,FALSE))</f>
        <v/>
      </c>
      <c r="D2837" s="67" t="str">
        <f>IF(B2837="","",VLOOKUP(B2837,'Base productos'!A$2:H$11812,3,FALSE))</f>
        <v/>
      </c>
      <c r="E2837" s="63" t="str">
        <f>IF(B2837="","",VLOOKUP(B2837,'Base productos'!A$2:H$11812,4,FALSE))</f>
        <v/>
      </c>
      <c r="F2837" s="63" t="str">
        <f>IF(B2837="","",VLOOKUP(B2837,'Base productos'!A$2:H$11812,5,FALSE))</f>
        <v/>
      </c>
      <c r="G2837" s="67" t="str">
        <f>IF(B2837="","",VLOOKUP(B2837,'Base productos'!A$2:H$11812,6,FALSE))</f>
        <v/>
      </c>
      <c r="H2837" s="67" t="str">
        <f>IF(B2837="","",VLOOKUP(B2837,'Base productos'!A$2:H$11812,7,FALSE))</f>
        <v/>
      </c>
      <c r="I2837" s="67" t="str">
        <f>IF(B2837="","",VLOOKUP(B2837,'Base productos'!A$2:H$11812,8,FALSE))</f>
        <v/>
      </c>
      <c r="J2837" s="47"/>
      <c r="K2837" s="48"/>
      <c r="L2837" s="69"/>
      <c r="M2837" s="69"/>
      <c r="N2837" s="69"/>
      <c r="O2837" s="69"/>
      <c r="P2837" s="69"/>
      <c r="Q2837" s="69"/>
      <c r="R2837" s="69"/>
      <c r="S2837" s="69"/>
      <c r="T2837" s="69"/>
      <c r="U2837" s="69"/>
      <c r="V2837" s="69"/>
      <c r="W2837" s="69"/>
      <c r="X2837" s="70"/>
      <c r="Y2837" s="69"/>
      <c r="Z2837" s="70"/>
      <c r="AA2837" s="105"/>
      <c r="AB2837" s="107"/>
      <c r="AC2837" s="106"/>
      <c r="AD2837" s="106"/>
      <c r="AE2837" s="54"/>
      <c r="AF2837" s="104"/>
      <c r="AG2837" s="94"/>
      <c r="AH2837" s="94"/>
      <c r="AI2837"/>
      <c r="AJ2837"/>
      <c r="AM2837" s="13"/>
    </row>
    <row r="2838" spans="1:39" s="8" customFormat="1" ht="24.95" customHeight="1" x14ac:dyDescent="0.25">
      <c r="A2838" s="66" t="str">
        <f t="shared" si="43"/>
        <v/>
      </c>
      <c r="B2838" s="62"/>
      <c r="C2838" s="64" t="str">
        <f>IF(B2838="","",VLOOKUP(B2838,'Base productos'!A$2:H$11812,2,FALSE))</f>
        <v/>
      </c>
      <c r="D2838" s="67" t="str">
        <f>IF(B2838="","",VLOOKUP(B2838,'Base productos'!A$2:H$11812,3,FALSE))</f>
        <v/>
      </c>
      <c r="E2838" s="63" t="str">
        <f>IF(B2838="","",VLOOKUP(B2838,'Base productos'!A$2:H$11812,4,FALSE))</f>
        <v/>
      </c>
      <c r="F2838" s="63" t="str">
        <f>IF(B2838="","",VLOOKUP(B2838,'Base productos'!A$2:H$11812,5,FALSE))</f>
        <v/>
      </c>
      <c r="G2838" s="67" t="str">
        <f>IF(B2838="","",VLOOKUP(B2838,'Base productos'!A$2:H$11812,6,FALSE))</f>
        <v/>
      </c>
      <c r="H2838" s="67" t="str">
        <f>IF(B2838="","",VLOOKUP(B2838,'Base productos'!A$2:H$11812,7,FALSE))</f>
        <v/>
      </c>
      <c r="I2838" s="67" t="str">
        <f>IF(B2838="","",VLOOKUP(B2838,'Base productos'!A$2:H$11812,8,FALSE))</f>
        <v/>
      </c>
      <c r="J2838" s="47"/>
      <c r="K2838" s="48"/>
      <c r="L2838" s="69"/>
      <c r="M2838" s="69"/>
      <c r="N2838" s="69"/>
      <c r="O2838" s="69"/>
      <c r="P2838" s="69"/>
      <c r="Q2838" s="69"/>
      <c r="R2838" s="69"/>
      <c r="S2838" s="69"/>
      <c r="T2838" s="69"/>
      <c r="U2838" s="69"/>
      <c r="V2838" s="69"/>
      <c r="W2838" s="69"/>
      <c r="X2838" s="70"/>
      <c r="Y2838" s="69"/>
      <c r="Z2838" s="70"/>
      <c r="AA2838" s="105"/>
      <c r="AB2838" s="107"/>
      <c r="AC2838" s="106"/>
      <c r="AD2838" s="106"/>
      <c r="AE2838" s="54"/>
      <c r="AF2838" s="104"/>
      <c r="AG2838" s="94"/>
      <c r="AH2838" s="94"/>
      <c r="AI2838"/>
      <c r="AJ2838"/>
      <c r="AM2838" s="13"/>
    </row>
    <row r="2839" spans="1:39" s="8" customFormat="1" ht="24.95" customHeight="1" x14ac:dyDescent="0.25">
      <c r="A2839" s="66" t="str">
        <f t="shared" si="43"/>
        <v/>
      </c>
      <c r="B2839" s="62"/>
      <c r="C2839" s="64" t="str">
        <f>IF(B2839="","",VLOOKUP(B2839,'Base productos'!A$2:H$11812,2,FALSE))</f>
        <v/>
      </c>
      <c r="D2839" s="67" t="str">
        <f>IF(B2839="","",VLOOKUP(B2839,'Base productos'!A$2:H$11812,3,FALSE))</f>
        <v/>
      </c>
      <c r="E2839" s="63" t="str">
        <f>IF(B2839="","",VLOOKUP(B2839,'Base productos'!A$2:H$11812,4,FALSE))</f>
        <v/>
      </c>
      <c r="F2839" s="63" t="str">
        <f>IF(B2839="","",VLOOKUP(B2839,'Base productos'!A$2:H$11812,5,FALSE))</f>
        <v/>
      </c>
      <c r="G2839" s="67" t="str">
        <f>IF(B2839="","",VLOOKUP(B2839,'Base productos'!A$2:H$11812,6,FALSE))</f>
        <v/>
      </c>
      <c r="H2839" s="67" t="str">
        <f>IF(B2839="","",VLOOKUP(B2839,'Base productos'!A$2:H$11812,7,FALSE))</f>
        <v/>
      </c>
      <c r="I2839" s="67" t="str">
        <f>IF(B2839="","",VLOOKUP(B2839,'Base productos'!A$2:H$11812,8,FALSE))</f>
        <v/>
      </c>
      <c r="J2839" s="47"/>
      <c r="K2839" s="48"/>
      <c r="L2839" s="69"/>
      <c r="M2839" s="69"/>
      <c r="N2839" s="69"/>
      <c r="O2839" s="69"/>
      <c r="P2839" s="69"/>
      <c r="Q2839" s="69"/>
      <c r="R2839" s="69"/>
      <c r="S2839" s="69"/>
      <c r="T2839" s="69"/>
      <c r="U2839" s="69"/>
      <c r="V2839" s="69"/>
      <c r="W2839" s="69"/>
      <c r="X2839" s="70"/>
      <c r="Y2839" s="69"/>
      <c r="Z2839" s="70"/>
      <c r="AA2839" s="105"/>
      <c r="AB2839" s="107"/>
      <c r="AC2839" s="106"/>
      <c r="AD2839" s="106"/>
      <c r="AE2839" s="54"/>
      <c r="AF2839" s="104"/>
      <c r="AG2839" s="94"/>
      <c r="AH2839" s="94"/>
      <c r="AI2839"/>
      <c r="AJ2839"/>
      <c r="AM2839" s="13"/>
    </row>
    <row r="2840" spans="1:39" s="8" customFormat="1" ht="24.95" customHeight="1" x14ac:dyDescent="0.25">
      <c r="A2840" s="66" t="str">
        <f t="shared" si="43"/>
        <v/>
      </c>
      <c r="B2840" s="62"/>
      <c r="C2840" s="64" t="str">
        <f>IF(B2840="","",VLOOKUP(B2840,'Base productos'!A$2:H$11812,2,FALSE))</f>
        <v/>
      </c>
      <c r="D2840" s="67" t="str">
        <f>IF(B2840="","",VLOOKUP(B2840,'Base productos'!A$2:H$11812,3,FALSE))</f>
        <v/>
      </c>
      <c r="E2840" s="63" t="str">
        <f>IF(B2840="","",VLOOKUP(B2840,'Base productos'!A$2:H$11812,4,FALSE))</f>
        <v/>
      </c>
      <c r="F2840" s="63" t="str">
        <f>IF(B2840="","",VLOOKUP(B2840,'Base productos'!A$2:H$11812,5,FALSE))</f>
        <v/>
      </c>
      <c r="G2840" s="67" t="str">
        <f>IF(B2840="","",VLOOKUP(B2840,'Base productos'!A$2:H$11812,6,FALSE))</f>
        <v/>
      </c>
      <c r="H2840" s="67" t="str">
        <f>IF(B2840="","",VLOOKUP(B2840,'Base productos'!A$2:H$11812,7,FALSE))</f>
        <v/>
      </c>
      <c r="I2840" s="67" t="str">
        <f>IF(B2840="","",VLOOKUP(B2840,'Base productos'!A$2:H$11812,8,FALSE))</f>
        <v/>
      </c>
      <c r="J2840" s="47"/>
      <c r="K2840" s="48"/>
      <c r="L2840" s="69"/>
      <c r="M2840" s="69"/>
      <c r="N2840" s="69"/>
      <c r="O2840" s="69"/>
      <c r="P2840" s="69"/>
      <c r="Q2840" s="69"/>
      <c r="R2840" s="69"/>
      <c r="S2840" s="69"/>
      <c r="T2840" s="69"/>
      <c r="U2840" s="69"/>
      <c r="V2840" s="69"/>
      <c r="W2840" s="69"/>
      <c r="X2840" s="70"/>
      <c r="Y2840" s="69"/>
      <c r="Z2840" s="70"/>
      <c r="AA2840" s="105"/>
      <c r="AB2840" s="107"/>
      <c r="AC2840" s="106"/>
      <c r="AD2840" s="106"/>
      <c r="AE2840" s="54"/>
      <c r="AF2840" s="104"/>
      <c r="AG2840" s="94"/>
      <c r="AH2840" s="94"/>
      <c r="AI2840"/>
      <c r="AJ2840"/>
      <c r="AM2840" s="13"/>
    </row>
    <row r="2841" spans="1:39" s="8" customFormat="1" ht="24.95" customHeight="1" x14ac:dyDescent="0.25">
      <c r="A2841" s="66" t="str">
        <f t="shared" ref="A2841:A2904" si="44">IF(A2840="","",IF(B2841="","",A2840))</f>
        <v/>
      </c>
      <c r="B2841" s="62"/>
      <c r="C2841" s="64" t="str">
        <f>IF(B2841="","",VLOOKUP(B2841,'Base productos'!A$2:H$11812,2,FALSE))</f>
        <v/>
      </c>
      <c r="D2841" s="67" t="str">
        <f>IF(B2841="","",VLOOKUP(B2841,'Base productos'!A$2:H$11812,3,FALSE))</f>
        <v/>
      </c>
      <c r="E2841" s="63" t="str">
        <f>IF(B2841="","",VLOOKUP(B2841,'Base productos'!A$2:H$11812,4,FALSE))</f>
        <v/>
      </c>
      <c r="F2841" s="63" t="str">
        <f>IF(B2841="","",VLOOKUP(B2841,'Base productos'!A$2:H$11812,5,FALSE))</f>
        <v/>
      </c>
      <c r="G2841" s="67" t="str">
        <f>IF(B2841="","",VLOOKUP(B2841,'Base productos'!A$2:H$11812,6,FALSE))</f>
        <v/>
      </c>
      <c r="H2841" s="67" t="str">
        <f>IF(B2841="","",VLOOKUP(B2841,'Base productos'!A$2:H$11812,7,FALSE))</f>
        <v/>
      </c>
      <c r="I2841" s="67" t="str">
        <f>IF(B2841="","",VLOOKUP(B2841,'Base productos'!A$2:H$11812,8,FALSE))</f>
        <v/>
      </c>
      <c r="J2841" s="47"/>
      <c r="K2841" s="48"/>
      <c r="L2841" s="69"/>
      <c r="M2841" s="69"/>
      <c r="N2841" s="69"/>
      <c r="O2841" s="69"/>
      <c r="P2841" s="69"/>
      <c r="Q2841" s="69"/>
      <c r="R2841" s="69"/>
      <c r="S2841" s="69"/>
      <c r="T2841" s="69"/>
      <c r="U2841" s="69"/>
      <c r="V2841" s="69"/>
      <c r="W2841" s="69"/>
      <c r="X2841" s="70"/>
      <c r="Y2841" s="69"/>
      <c r="Z2841" s="70"/>
      <c r="AA2841" s="105"/>
      <c r="AB2841" s="107"/>
      <c r="AC2841" s="106"/>
      <c r="AD2841" s="106"/>
      <c r="AE2841" s="54"/>
      <c r="AF2841" s="104"/>
      <c r="AG2841" s="94"/>
      <c r="AH2841" s="94"/>
      <c r="AI2841"/>
      <c r="AJ2841"/>
      <c r="AM2841" s="13"/>
    </row>
    <row r="2842" spans="1:39" s="8" customFormat="1" ht="24.95" customHeight="1" x14ac:dyDescent="0.25">
      <c r="A2842" s="66" t="str">
        <f t="shared" si="44"/>
        <v/>
      </c>
      <c r="B2842" s="62"/>
      <c r="C2842" s="64" t="str">
        <f>IF(B2842="","",VLOOKUP(B2842,'Base productos'!A$2:H$11812,2,FALSE))</f>
        <v/>
      </c>
      <c r="D2842" s="67" t="str">
        <f>IF(B2842="","",VLOOKUP(B2842,'Base productos'!A$2:H$11812,3,FALSE))</f>
        <v/>
      </c>
      <c r="E2842" s="63" t="str">
        <f>IF(B2842="","",VLOOKUP(B2842,'Base productos'!A$2:H$11812,4,FALSE))</f>
        <v/>
      </c>
      <c r="F2842" s="63" t="str">
        <f>IF(B2842="","",VLOOKUP(B2842,'Base productos'!A$2:H$11812,5,FALSE))</f>
        <v/>
      </c>
      <c r="G2842" s="67" t="str">
        <f>IF(B2842="","",VLOOKUP(B2842,'Base productos'!A$2:H$11812,6,FALSE))</f>
        <v/>
      </c>
      <c r="H2842" s="67" t="str">
        <f>IF(B2842="","",VLOOKUP(B2842,'Base productos'!A$2:H$11812,7,FALSE))</f>
        <v/>
      </c>
      <c r="I2842" s="67" t="str">
        <f>IF(B2842="","",VLOOKUP(B2842,'Base productos'!A$2:H$11812,8,FALSE))</f>
        <v/>
      </c>
      <c r="J2842" s="47"/>
      <c r="K2842" s="48"/>
      <c r="L2842" s="69"/>
      <c r="M2842" s="69"/>
      <c r="N2842" s="69"/>
      <c r="O2842" s="69"/>
      <c r="P2842" s="69"/>
      <c r="Q2842" s="69"/>
      <c r="R2842" s="69"/>
      <c r="S2842" s="69"/>
      <c r="T2842" s="69"/>
      <c r="U2842" s="69"/>
      <c r="V2842" s="69"/>
      <c r="W2842" s="69"/>
      <c r="X2842" s="70"/>
      <c r="Y2842" s="69"/>
      <c r="Z2842" s="70"/>
      <c r="AA2842" s="105"/>
      <c r="AB2842" s="107"/>
      <c r="AC2842" s="106"/>
      <c r="AD2842" s="106"/>
      <c r="AE2842" s="54"/>
      <c r="AF2842" s="104"/>
      <c r="AG2842" s="94"/>
      <c r="AH2842" s="94"/>
      <c r="AI2842"/>
      <c r="AJ2842"/>
      <c r="AM2842" s="13"/>
    </row>
    <row r="2843" spans="1:39" s="8" customFormat="1" ht="24.95" customHeight="1" x14ac:dyDescent="0.25">
      <c r="A2843" s="66" t="str">
        <f t="shared" si="44"/>
        <v/>
      </c>
      <c r="B2843" s="62"/>
      <c r="C2843" s="64" t="str">
        <f>IF(B2843="","",VLOOKUP(B2843,'Base productos'!A$2:H$11812,2,FALSE))</f>
        <v/>
      </c>
      <c r="D2843" s="67" t="str">
        <f>IF(B2843="","",VLOOKUP(B2843,'Base productos'!A$2:H$11812,3,FALSE))</f>
        <v/>
      </c>
      <c r="E2843" s="63" t="str">
        <f>IF(B2843="","",VLOOKUP(B2843,'Base productos'!A$2:H$11812,4,FALSE))</f>
        <v/>
      </c>
      <c r="F2843" s="63" t="str">
        <f>IF(B2843="","",VLOOKUP(B2843,'Base productos'!A$2:H$11812,5,FALSE))</f>
        <v/>
      </c>
      <c r="G2843" s="67" t="str">
        <f>IF(B2843="","",VLOOKUP(B2843,'Base productos'!A$2:H$11812,6,FALSE))</f>
        <v/>
      </c>
      <c r="H2843" s="67" t="str">
        <f>IF(B2843="","",VLOOKUP(B2843,'Base productos'!A$2:H$11812,7,FALSE))</f>
        <v/>
      </c>
      <c r="I2843" s="67" t="str">
        <f>IF(B2843="","",VLOOKUP(B2843,'Base productos'!A$2:H$11812,8,FALSE))</f>
        <v/>
      </c>
      <c r="J2843" s="47"/>
      <c r="K2843" s="48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  <c r="W2843" s="69"/>
      <c r="X2843" s="70"/>
      <c r="Y2843" s="69"/>
      <c r="Z2843" s="70"/>
      <c r="AA2843" s="105"/>
      <c r="AB2843" s="107"/>
      <c r="AC2843" s="106"/>
      <c r="AD2843" s="106"/>
      <c r="AE2843" s="54"/>
      <c r="AF2843" s="104"/>
      <c r="AG2843" s="94"/>
      <c r="AH2843" s="94"/>
      <c r="AI2843"/>
      <c r="AJ2843"/>
      <c r="AM2843" s="13"/>
    </row>
    <row r="2844" spans="1:39" s="8" customFormat="1" ht="24.95" customHeight="1" x14ac:dyDescent="0.25">
      <c r="A2844" s="66" t="str">
        <f t="shared" si="44"/>
        <v/>
      </c>
      <c r="B2844" s="62"/>
      <c r="C2844" s="64" t="str">
        <f>IF(B2844="","",VLOOKUP(B2844,'Base productos'!A$2:H$11812,2,FALSE))</f>
        <v/>
      </c>
      <c r="D2844" s="67" t="str">
        <f>IF(B2844="","",VLOOKUP(B2844,'Base productos'!A$2:H$11812,3,FALSE))</f>
        <v/>
      </c>
      <c r="E2844" s="63" t="str">
        <f>IF(B2844="","",VLOOKUP(B2844,'Base productos'!A$2:H$11812,4,FALSE))</f>
        <v/>
      </c>
      <c r="F2844" s="63" t="str">
        <f>IF(B2844="","",VLOOKUP(B2844,'Base productos'!A$2:H$11812,5,FALSE))</f>
        <v/>
      </c>
      <c r="G2844" s="67" t="str">
        <f>IF(B2844="","",VLOOKUP(B2844,'Base productos'!A$2:H$11812,6,FALSE))</f>
        <v/>
      </c>
      <c r="H2844" s="67" t="str">
        <f>IF(B2844="","",VLOOKUP(B2844,'Base productos'!A$2:H$11812,7,FALSE))</f>
        <v/>
      </c>
      <c r="I2844" s="67" t="str">
        <f>IF(B2844="","",VLOOKUP(B2844,'Base productos'!A$2:H$11812,8,FALSE))</f>
        <v/>
      </c>
      <c r="J2844" s="47"/>
      <c r="K2844" s="48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  <c r="W2844" s="69"/>
      <c r="X2844" s="70"/>
      <c r="Y2844" s="69"/>
      <c r="Z2844" s="70"/>
      <c r="AA2844" s="105"/>
      <c r="AB2844" s="107"/>
      <c r="AC2844" s="106"/>
      <c r="AD2844" s="106"/>
      <c r="AE2844" s="54"/>
      <c r="AF2844" s="104"/>
      <c r="AG2844" s="94"/>
      <c r="AH2844" s="94"/>
      <c r="AI2844"/>
      <c r="AJ2844"/>
      <c r="AM2844" s="13"/>
    </row>
    <row r="2845" spans="1:39" s="8" customFormat="1" ht="24.95" customHeight="1" x14ac:dyDescent="0.25">
      <c r="A2845" s="66" t="str">
        <f t="shared" si="44"/>
        <v/>
      </c>
      <c r="B2845" s="62"/>
      <c r="C2845" s="64" t="str">
        <f>IF(B2845="","",VLOOKUP(B2845,'Base productos'!A$2:H$11812,2,FALSE))</f>
        <v/>
      </c>
      <c r="D2845" s="67" t="str">
        <f>IF(B2845="","",VLOOKUP(B2845,'Base productos'!A$2:H$11812,3,FALSE))</f>
        <v/>
      </c>
      <c r="E2845" s="63" t="str">
        <f>IF(B2845="","",VLOOKUP(B2845,'Base productos'!A$2:H$11812,4,FALSE))</f>
        <v/>
      </c>
      <c r="F2845" s="63" t="str">
        <f>IF(B2845="","",VLOOKUP(B2845,'Base productos'!A$2:H$11812,5,FALSE))</f>
        <v/>
      </c>
      <c r="G2845" s="67" t="str">
        <f>IF(B2845="","",VLOOKUP(B2845,'Base productos'!A$2:H$11812,6,FALSE))</f>
        <v/>
      </c>
      <c r="H2845" s="67" t="str">
        <f>IF(B2845="","",VLOOKUP(B2845,'Base productos'!A$2:H$11812,7,FALSE))</f>
        <v/>
      </c>
      <c r="I2845" s="67" t="str">
        <f>IF(B2845="","",VLOOKUP(B2845,'Base productos'!A$2:H$11812,8,FALSE))</f>
        <v/>
      </c>
      <c r="J2845" s="47"/>
      <c r="K2845" s="48"/>
      <c r="L2845" s="69"/>
      <c r="M2845" s="69"/>
      <c r="N2845" s="69"/>
      <c r="O2845" s="69"/>
      <c r="P2845" s="69"/>
      <c r="Q2845" s="69"/>
      <c r="R2845" s="69"/>
      <c r="S2845" s="69"/>
      <c r="T2845" s="69"/>
      <c r="U2845" s="69"/>
      <c r="V2845" s="69"/>
      <c r="W2845" s="69"/>
      <c r="X2845" s="70"/>
      <c r="Y2845" s="69"/>
      <c r="Z2845" s="70"/>
      <c r="AA2845" s="105"/>
      <c r="AB2845" s="107"/>
      <c r="AC2845" s="106"/>
      <c r="AD2845" s="106"/>
      <c r="AE2845" s="54"/>
      <c r="AF2845" s="104"/>
      <c r="AG2845" s="94"/>
      <c r="AH2845" s="94"/>
      <c r="AI2845"/>
      <c r="AJ2845"/>
      <c r="AM2845" s="13"/>
    </row>
    <row r="2846" spans="1:39" s="8" customFormat="1" ht="24.95" customHeight="1" x14ac:dyDescent="0.25">
      <c r="A2846" s="66" t="str">
        <f t="shared" si="44"/>
        <v/>
      </c>
      <c r="B2846" s="62"/>
      <c r="C2846" s="64" t="str">
        <f>IF(B2846="","",VLOOKUP(B2846,'Base productos'!A$2:H$11812,2,FALSE))</f>
        <v/>
      </c>
      <c r="D2846" s="67" t="str">
        <f>IF(B2846="","",VLOOKUP(B2846,'Base productos'!A$2:H$11812,3,FALSE))</f>
        <v/>
      </c>
      <c r="E2846" s="63" t="str">
        <f>IF(B2846="","",VLOOKUP(B2846,'Base productos'!A$2:H$11812,4,FALSE))</f>
        <v/>
      </c>
      <c r="F2846" s="63" t="str">
        <f>IF(B2846="","",VLOOKUP(B2846,'Base productos'!A$2:H$11812,5,FALSE))</f>
        <v/>
      </c>
      <c r="G2846" s="67" t="str">
        <f>IF(B2846="","",VLOOKUP(B2846,'Base productos'!A$2:H$11812,6,FALSE))</f>
        <v/>
      </c>
      <c r="H2846" s="67" t="str">
        <f>IF(B2846="","",VLOOKUP(B2846,'Base productos'!A$2:H$11812,7,FALSE))</f>
        <v/>
      </c>
      <c r="I2846" s="67" t="str">
        <f>IF(B2846="","",VLOOKUP(B2846,'Base productos'!A$2:H$11812,8,FALSE))</f>
        <v/>
      </c>
      <c r="J2846" s="47"/>
      <c r="K2846" s="48"/>
      <c r="L2846" s="69"/>
      <c r="M2846" s="69"/>
      <c r="N2846" s="69"/>
      <c r="O2846" s="69"/>
      <c r="P2846" s="69"/>
      <c r="Q2846" s="69"/>
      <c r="R2846" s="69"/>
      <c r="S2846" s="69"/>
      <c r="T2846" s="69"/>
      <c r="U2846" s="69"/>
      <c r="V2846" s="69"/>
      <c r="W2846" s="69"/>
      <c r="X2846" s="70"/>
      <c r="Y2846" s="69"/>
      <c r="Z2846" s="70"/>
      <c r="AA2846" s="105"/>
      <c r="AB2846" s="107"/>
      <c r="AC2846" s="106"/>
      <c r="AD2846" s="106"/>
      <c r="AE2846" s="54"/>
      <c r="AF2846" s="104"/>
      <c r="AG2846" s="94"/>
      <c r="AH2846" s="94"/>
      <c r="AI2846"/>
      <c r="AJ2846"/>
      <c r="AM2846" s="13"/>
    </row>
    <row r="2847" spans="1:39" s="8" customFormat="1" ht="24.95" customHeight="1" x14ac:dyDescent="0.25">
      <c r="A2847" s="66" t="str">
        <f t="shared" si="44"/>
        <v/>
      </c>
      <c r="B2847" s="62"/>
      <c r="C2847" s="64" t="str">
        <f>IF(B2847="","",VLOOKUP(B2847,'Base productos'!A$2:H$11812,2,FALSE))</f>
        <v/>
      </c>
      <c r="D2847" s="67" t="str">
        <f>IF(B2847="","",VLOOKUP(B2847,'Base productos'!A$2:H$11812,3,FALSE))</f>
        <v/>
      </c>
      <c r="E2847" s="63" t="str">
        <f>IF(B2847="","",VLOOKUP(B2847,'Base productos'!A$2:H$11812,4,FALSE))</f>
        <v/>
      </c>
      <c r="F2847" s="63" t="str">
        <f>IF(B2847="","",VLOOKUP(B2847,'Base productos'!A$2:H$11812,5,FALSE))</f>
        <v/>
      </c>
      <c r="G2847" s="67" t="str">
        <f>IF(B2847="","",VLOOKUP(B2847,'Base productos'!A$2:H$11812,6,FALSE))</f>
        <v/>
      </c>
      <c r="H2847" s="67" t="str">
        <f>IF(B2847="","",VLOOKUP(B2847,'Base productos'!A$2:H$11812,7,FALSE))</f>
        <v/>
      </c>
      <c r="I2847" s="67" t="str">
        <f>IF(B2847="","",VLOOKUP(B2847,'Base productos'!A$2:H$11812,8,FALSE))</f>
        <v/>
      </c>
      <c r="J2847" s="47"/>
      <c r="K2847" s="48"/>
      <c r="L2847" s="69"/>
      <c r="M2847" s="69"/>
      <c r="N2847" s="69"/>
      <c r="O2847" s="69"/>
      <c r="P2847" s="69"/>
      <c r="Q2847" s="69"/>
      <c r="R2847" s="69"/>
      <c r="S2847" s="69"/>
      <c r="T2847" s="69"/>
      <c r="U2847" s="69"/>
      <c r="V2847" s="69"/>
      <c r="W2847" s="69"/>
      <c r="X2847" s="70"/>
      <c r="Y2847" s="69"/>
      <c r="Z2847" s="70"/>
      <c r="AA2847" s="105"/>
      <c r="AB2847" s="107"/>
      <c r="AC2847" s="106"/>
      <c r="AD2847" s="106"/>
      <c r="AE2847" s="54"/>
      <c r="AF2847" s="104"/>
      <c r="AG2847" s="94"/>
      <c r="AH2847" s="94"/>
      <c r="AI2847"/>
      <c r="AJ2847"/>
      <c r="AM2847" s="13"/>
    </row>
    <row r="2848" spans="1:39" s="8" customFormat="1" ht="24.95" customHeight="1" x14ac:dyDescent="0.25">
      <c r="A2848" s="66" t="str">
        <f t="shared" si="44"/>
        <v/>
      </c>
      <c r="B2848" s="62"/>
      <c r="C2848" s="64" t="str">
        <f>IF(B2848="","",VLOOKUP(B2848,'Base productos'!A$2:H$11812,2,FALSE))</f>
        <v/>
      </c>
      <c r="D2848" s="67" t="str">
        <f>IF(B2848="","",VLOOKUP(B2848,'Base productos'!A$2:H$11812,3,FALSE))</f>
        <v/>
      </c>
      <c r="E2848" s="63" t="str">
        <f>IF(B2848="","",VLOOKUP(B2848,'Base productos'!A$2:H$11812,4,FALSE))</f>
        <v/>
      </c>
      <c r="F2848" s="63" t="str">
        <f>IF(B2848="","",VLOOKUP(B2848,'Base productos'!A$2:H$11812,5,FALSE))</f>
        <v/>
      </c>
      <c r="G2848" s="67" t="str">
        <f>IF(B2848="","",VLOOKUP(B2848,'Base productos'!A$2:H$11812,6,FALSE))</f>
        <v/>
      </c>
      <c r="H2848" s="67" t="str">
        <f>IF(B2848="","",VLOOKUP(B2848,'Base productos'!A$2:H$11812,7,FALSE))</f>
        <v/>
      </c>
      <c r="I2848" s="67" t="str">
        <f>IF(B2848="","",VLOOKUP(B2848,'Base productos'!A$2:H$11812,8,FALSE))</f>
        <v/>
      </c>
      <c r="J2848" s="47"/>
      <c r="K2848" s="48"/>
      <c r="L2848" s="69"/>
      <c r="M2848" s="69"/>
      <c r="N2848" s="69"/>
      <c r="O2848" s="69"/>
      <c r="P2848" s="69"/>
      <c r="Q2848" s="69"/>
      <c r="R2848" s="69"/>
      <c r="S2848" s="69"/>
      <c r="T2848" s="69"/>
      <c r="U2848" s="69"/>
      <c r="V2848" s="69"/>
      <c r="W2848" s="69"/>
      <c r="X2848" s="70"/>
      <c r="Y2848" s="69"/>
      <c r="Z2848" s="70"/>
      <c r="AA2848" s="105"/>
      <c r="AB2848" s="107"/>
      <c r="AC2848" s="106"/>
      <c r="AD2848" s="106"/>
      <c r="AE2848" s="54"/>
      <c r="AF2848" s="104"/>
      <c r="AG2848" s="94"/>
      <c r="AH2848" s="94"/>
      <c r="AI2848"/>
      <c r="AJ2848"/>
      <c r="AM2848" s="13"/>
    </row>
    <row r="2849" spans="1:39" s="8" customFormat="1" ht="24.95" customHeight="1" x14ac:dyDescent="0.25">
      <c r="A2849" s="66" t="str">
        <f t="shared" si="44"/>
        <v/>
      </c>
      <c r="B2849" s="62"/>
      <c r="C2849" s="64" t="str">
        <f>IF(B2849="","",VLOOKUP(B2849,'Base productos'!A$2:H$11812,2,FALSE))</f>
        <v/>
      </c>
      <c r="D2849" s="67" t="str">
        <f>IF(B2849="","",VLOOKUP(B2849,'Base productos'!A$2:H$11812,3,FALSE))</f>
        <v/>
      </c>
      <c r="E2849" s="63" t="str">
        <f>IF(B2849="","",VLOOKUP(B2849,'Base productos'!A$2:H$11812,4,FALSE))</f>
        <v/>
      </c>
      <c r="F2849" s="63" t="str">
        <f>IF(B2849="","",VLOOKUP(B2849,'Base productos'!A$2:H$11812,5,FALSE))</f>
        <v/>
      </c>
      <c r="G2849" s="67" t="str">
        <f>IF(B2849="","",VLOOKUP(B2849,'Base productos'!A$2:H$11812,6,FALSE))</f>
        <v/>
      </c>
      <c r="H2849" s="67" t="str">
        <f>IF(B2849="","",VLOOKUP(B2849,'Base productos'!A$2:H$11812,7,FALSE))</f>
        <v/>
      </c>
      <c r="I2849" s="67" t="str">
        <f>IF(B2849="","",VLOOKUP(B2849,'Base productos'!A$2:H$11812,8,FALSE))</f>
        <v/>
      </c>
      <c r="J2849" s="47"/>
      <c r="K2849" s="48"/>
      <c r="L2849" s="69"/>
      <c r="M2849" s="69"/>
      <c r="N2849" s="69"/>
      <c r="O2849" s="69"/>
      <c r="P2849" s="69"/>
      <c r="Q2849" s="69"/>
      <c r="R2849" s="69"/>
      <c r="S2849" s="69"/>
      <c r="T2849" s="69"/>
      <c r="U2849" s="69"/>
      <c r="V2849" s="69"/>
      <c r="W2849" s="69"/>
      <c r="X2849" s="70"/>
      <c r="Y2849" s="69"/>
      <c r="Z2849" s="70"/>
      <c r="AA2849" s="105"/>
      <c r="AB2849" s="107"/>
      <c r="AC2849" s="106"/>
      <c r="AD2849" s="106"/>
      <c r="AE2849" s="54"/>
      <c r="AF2849" s="104"/>
      <c r="AG2849" s="94"/>
      <c r="AH2849" s="94"/>
      <c r="AI2849"/>
      <c r="AJ2849"/>
      <c r="AM2849" s="13"/>
    </row>
    <row r="2850" spans="1:39" s="8" customFormat="1" ht="24.95" customHeight="1" x14ac:dyDescent="0.25">
      <c r="A2850" s="66" t="str">
        <f t="shared" si="44"/>
        <v/>
      </c>
      <c r="B2850" s="62"/>
      <c r="C2850" s="64" t="str">
        <f>IF(B2850="","",VLOOKUP(B2850,'Base productos'!A$2:H$11812,2,FALSE))</f>
        <v/>
      </c>
      <c r="D2850" s="67" t="str">
        <f>IF(B2850="","",VLOOKUP(B2850,'Base productos'!A$2:H$11812,3,FALSE))</f>
        <v/>
      </c>
      <c r="E2850" s="63" t="str">
        <f>IF(B2850="","",VLOOKUP(B2850,'Base productos'!A$2:H$11812,4,FALSE))</f>
        <v/>
      </c>
      <c r="F2850" s="63" t="str">
        <f>IF(B2850="","",VLOOKUP(B2850,'Base productos'!A$2:H$11812,5,FALSE))</f>
        <v/>
      </c>
      <c r="G2850" s="67" t="str">
        <f>IF(B2850="","",VLOOKUP(B2850,'Base productos'!A$2:H$11812,6,FALSE))</f>
        <v/>
      </c>
      <c r="H2850" s="67" t="str">
        <f>IF(B2850="","",VLOOKUP(B2850,'Base productos'!A$2:H$11812,7,FALSE))</f>
        <v/>
      </c>
      <c r="I2850" s="67" t="str">
        <f>IF(B2850="","",VLOOKUP(B2850,'Base productos'!A$2:H$11812,8,FALSE))</f>
        <v/>
      </c>
      <c r="J2850" s="47"/>
      <c r="K2850" s="48"/>
      <c r="L2850" s="69"/>
      <c r="M2850" s="69"/>
      <c r="N2850" s="69"/>
      <c r="O2850" s="69"/>
      <c r="P2850" s="69"/>
      <c r="Q2850" s="69"/>
      <c r="R2850" s="69"/>
      <c r="S2850" s="69"/>
      <c r="T2850" s="69"/>
      <c r="U2850" s="69"/>
      <c r="V2850" s="69"/>
      <c r="W2850" s="69"/>
      <c r="X2850" s="70"/>
      <c r="Y2850" s="69"/>
      <c r="Z2850" s="70"/>
      <c r="AA2850" s="105"/>
      <c r="AB2850" s="107"/>
      <c r="AC2850" s="106"/>
      <c r="AD2850" s="106"/>
      <c r="AE2850" s="54"/>
      <c r="AF2850" s="104"/>
      <c r="AG2850" s="94"/>
      <c r="AH2850" s="94"/>
      <c r="AI2850"/>
      <c r="AJ2850"/>
      <c r="AM2850" s="13"/>
    </row>
    <row r="2851" spans="1:39" s="8" customFormat="1" ht="24.95" customHeight="1" x14ac:dyDescent="0.25">
      <c r="A2851" s="66" t="str">
        <f t="shared" si="44"/>
        <v/>
      </c>
      <c r="B2851" s="62"/>
      <c r="C2851" s="64" t="str">
        <f>IF(B2851="","",VLOOKUP(B2851,'Base productos'!A$2:H$11812,2,FALSE))</f>
        <v/>
      </c>
      <c r="D2851" s="67" t="str">
        <f>IF(B2851="","",VLOOKUP(B2851,'Base productos'!A$2:H$11812,3,FALSE))</f>
        <v/>
      </c>
      <c r="E2851" s="63" t="str">
        <f>IF(B2851="","",VLOOKUP(B2851,'Base productos'!A$2:H$11812,4,FALSE))</f>
        <v/>
      </c>
      <c r="F2851" s="63" t="str">
        <f>IF(B2851="","",VLOOKUP(B2851,'Base productos'!A$2:H$11812,5,FALSE))</f>
        <v/>
      </c>
      <c r="G2851" s="67" t="str">
        <f>IF(B2851="","",VLOOKUP(B2851,'Base productos'!A$2:H$11812,6,FALSE))</f>
        <v/>
      </c>
      <c r="H2851" s="67" t="str">
        <f>IF(B2851="","",VLOOKUP(B2851,'Base productos'!A$2:H$11812,7,FALSE))</f>
        <v/>
      </c>
      <c r="I2851" s="67" t="str">
        <f>IF(B2851="","",VLOOKUP(B2851,'Base productos'!A$2:H$11812,8,FALSE))</f>
        <v/>
      </c>
      <c r="J2851" s="47"/>
      <c r="K2851" s="48"/>
      <c r="L2851" s="69"/>
      <c r="M2851" s="69"/>
      <c r="N2851" s="69"/>
      <c r="O2851" s="69"/>
      <c r="P2851" s="69"/>
      <c r="Q2851" s="69"/>
      <c r="R2851" s="69"/>
      <c r="S2851" s="69"/>
      <c r="T2851" s="69"/>
      <c r="U2851" s="69"/>
      <c r="V2851" s="69"/>
      <c r="W2851" s="69"/>
      <c r="X2851" s="70"/>
      <c r="Y2851" s="69"/>
      <c r="Z2851" s="70"/>
      <c r="AA2851" s="105"/>
      <c r="AB2851" s="107"/>
      <c r="AC2851" s="106"/>
      <c r="AD2851" s="106"/>
      <c r="AE2851" s="54"/>
      <c r="AF2851" s="104"/>
      <c r="AG2851" s="94"/>
      <c r="AH2851" s="94"/>
      <c r="AI2851"/>
      <c r="AJ2851"/>
      <c r="AM2851" s="13"/>
    </row>
    <row r="2852" spans="1:39" s="8" customFormat="1" ht="24.95" customHeight="1" x14ac:dyDescent="0.25">
      <c r="A2852" s="66" t="str">
        <f t="shared" si="44"/>
        <v/>
      </c>
      <c r="B2852" s="62"/>
      <c r="C2852" s="64" t="str">
        <f>IF(B2852="","",VLOOKUP(B2852,'Base productos'!A$2:H$11812,2,FALSE))</f>
        <v/>
      </c>
      <c r="D2852" s="67" t="str">
        <f>IF(B2852="","",VLOOKUP(B2852,'Base productos'!A$2:H$11812,3,FALSE))</f>
        <v/>
      </c>
      <c r="E2852" s="63" t="str">
        <f>IF(B2852="","",VLOOKUP(B2852,'Base productos'!A$2:H$11812,4,FALSE))</f>
        <v/>
      </c>
      <c r="F2852" s="63" t="str">
        <f>IF(B2852="","",VLOOKUP(B2852,'Base productos'!A$2:H$11812,5,FALSE))</f>
        <v/>
      </c>
      <c r="G2852" s="67" t="str">
        <f>IF(B2852="","",VLOOKUP(B2852,'Base productos'!A$2:H$11812,6,FALSE))</f>
        <v/>
      </c>
      <c r="H2852" s="67" t="str">
        <f>IF(B2852="","",VLOOKUP(B2852,'Base productos'!A$2:H$11812,7,FALSE))</f>
        <v/>
      </c>
      <c r="I2852" s="67" t="str">
        <f>IF(B2852="","",VLOOKUP(B2852,'Base productos'!A$2:H$11812,8,FALSE))</f>
        <v/>
      </c>
      <c r="J2852" s="47"/>
      <c r="K2852" s="48"/>
      <c r="L2852" s="69"/>
      <c r="M2852" s="69"/>
      <c r="N2852" s="69"/>
      <c r="O2852" s="69"/>
      <c r="P2852" s="69"/>
      <c r="Q2852" s="69"/>
      <c r="R2852" s="69"/>
      <c r="S2852" s="69"/>
      <c r="T2852" s="69"/>
      <c r="U2852" s="69"/>
      <c r="V2852" s="69"/>
      <c r="W2852" s="69"/>
      <c r="X2852" s="70"/>
      <c r="Y2852" s="69"/>
      <c r="Z2852" s="70"/>
      <c r="AA2852" s="105"/>
      <c r="AB2852" s="107"/>
      <c r="AC2852" s="106"/>
      <c r="AD2852" s="106"/>
      <c r="AE2852" s="54"/>
      <c r="AF2852" s="104"/>
      <c r="AG2852" s="94"/>
      <c r="AH2852" s="94"/>
      <c r="AI2852"/>
      <c r="AJ2852"/>
      <c r="AM2852" s="13"/>
    </row>
    <row r="2853" spans="1:39" s="8" customFormat="1" ht="24.95" customHeight="1" x14ac:dyDescent="0.25">
      <c r="A2853" s="66" t="str">
        <f t="shared" si="44"/>
        <v/>
      </c>
      <c r="B2853" s="62"/>
      <c r="C2853" s="64" t="str">
        <f>IF(B2853="","",VLOOKUP(B2853,'Base productos'!A$2:H$11812,2,FALSE))</f>
        <v/>
      </c>
      <c r="D2853" s="67" t="str">
        <f>IF(B2853="","",VLOOKUP(B2853,'Base productos'!A$2:H$11812,3,FALSE))</f>
        <v/>
      </c>
      <c r="E2853" s="63" t="str">
        <f>IF(B2853="","",VLOOKUP(B2853,'Base productos'!A$2:H$11812,4,FALSE))</f>
        <v/>
      </c>
      <c r="F2853" s="63" t="str">
        <f>IF(B2853="","",VLOOKUP(B2853,'Base productos'!A$2:H$11812,5,FALSE))</f>
        <v/>
      </c>
      <c r="G2853" s="67" t="str">
        <f>IF(B2853="","",VLOOKUP(B2853,'Base productos'!A$2:H$11812,6,FALSE))</f>
        <v/>
      </c>
      <c r="H2853" s="67" t="str">
        <f>IF(B2853="","",VLOOKUP(B2853,'Base productos'!A$2:H$11812,7,FALSE))</f>
        <v/>
      </c>
      <c r="I2853" s="67" t="str">
        <f>IF(B2853="","",VLOOKUP(B2853,'Base productos'!A$2:H$11812,8,FALSE))</f>
        <v/>
      </c>
      <c r="J2853" s="47"/>
      <c r="K2853" s="48"/>
      <c r="L2853" s="69"/>
      <c r="M2853" s="69"/>
      <c r="N2853" s="69"/>
      <c r="O2853" s="69"/>
      <c r="P2853" s="69"/>
      <c r="Q2853" s="69"/>
      <c r="R2853" s="69"/>
      <c r="S2853" s="69"/>
      <c r="T2853" s="69"/>
      <c r="U2853" s="69"/>
      <c r="V2853" s="69"/>
      <c r="W2853" s="69"/>
      <c r="X2853" s="70"/>
      <c r="Y2853" s="69"/>
      <c r="Z2853" s="70"/>
      <c r="AA2853" s="105"/>
      <c r="AB2853" s="107"/>
      <c r="AC2853" s="106"/>
      <c r="AD2853" s="106"/>
      <c r="AE2853" s="54"/>
      <c r="AF2853" s="104"/>
      <c r="AG2853" s="94"/>
      <c r="AH2853" s="94"/>
      <c r="AI2853"/>
      <c r="AJ2853"/>
      <c r="AM2853" s="13"/>
    </row>
    <row r="2854" spans="1:39" s="8" customFormat="1" ht="24.95" customHeight="1" x14ac:dyDescent="0.25">
      <c r="A2854" s="66" t="str">
        <f t="shared" si="44"/>
        <v/>
      </c>
      <c r="B2854" s="62"/>
      <c r="C2854" s="64" t="str">
        <f>IF(B2854="","",VLOOKUP(B2854,'Base productos'!A$2:H$11812,2,FALSE))</f>
        <v/>
      </c>
      <c r="D2854" s="67" t="str">
        <f>IF(B2854="","",VLOOKUP(B2854,'Base productos'!A$2:H$11812,3,FALSE))</f>
        <v/>
      </c>
      <c r="E2854" s="63" t="str">
        <f>IF(B2854="","",VLOOKUP(B2854,'Base productos'!A$2:H$11812,4,FALSE))</f>
        <v/>
      </c>
      <c r="F2854" s="63" t="str">
        <f>IF(B2854="","",VLOOKUP(B2854,'Base productos'!A$2:H$11812,5,FALSE))</f>
        <v/>
      </c>
      <c r="G2854" s="67" t="str">
        <f>IF(B2854="","",VLOOKUP(B2854,'Base productos'!A$2:H$11812,6,FALSE))</f>
        <v/>
      </c>
      <c r="H2854" s="67" t="str">
        <f>IF(B2854="","",VLOOKUP(B2854,'Base productos'!A$2:H$11812,7,FALSE))</f>
        <v/>
      </c>
      <c r="I2854" s="67" t="str">
        <f>IF(B2854="","",VLOOKUP(B2854,'Base productos'!A$2:H$11812,8,FALSE))</f>
        <v/>
      </c>
      <c r="J2854" s="47"/>
      <c r="K2854" s="48"/>
      <c r="L2854" s="69"/>
      <c r="M2854" s="69"/>
      <c r="N2854" s="69"/>
      <c r="O2854" s="69"/>
      <c r="P2854" s="69"/>
      <c r="Q2854" s="69"/>
      <c r="R2854" s="69"/>
      <c r="S2854" s="69"/>
      <c r="T2854" s="69"/>
      <c r="U2854" s="69"/>
      <c r="V2854" s="69"/>
      <c r="W2854" s="69"/>
      <c r="X2854" s="70"/>
      <c r="Y2854" s="69"/>
      <c r="Z2854" s="70"/>
      <c r="AA2854" s="105"/>
      <c r="AB2854" s="107"/>
      <c r="AC2854" s="106"/>
      <c r="AD2854" s="106"/>
      <c r="AE2854" s="54"/>
      <c r="AF2854" s="104"/>
      <c r="AG2854" s="94"/>
      <c r="AH2854" s="94"/>
      <c r="AI2854"/>
      <c r="AJ2854"/>
      <c r="AM2854" s="13"/>
    </row>
    <row r="2855" spans="1:39" s="8" customFormat="1" ht="24.95" customHeight="1" x14ac:dyDescent="0.25">
      <c r="A2855" s="66" t="str">
        <f t="shared" si="44"/>
        <v/>
      </c>
      <c r="B2855" s="62"/>
      <c r="C2855" s="64" t="str">
        <f>IF(B2855="","",VLOOKUP(B2855,'Base productos'!A$2:H$11812,2,FALSE))</f>
        <v/>
      </c>
      <c r="D2855" s="67" t="str">
        <f>IF(B2855="","",VLOOKUP(B2855,'Base productos'!A$2:H$11812,3,FALSE))</f>
        <v/>
      </c>
      <c r="E2855" s="63" t="str">
        <f>IF(B2855="","",VLOOKUP(B2855,'Base productos'!A$2:H$11812,4,FALSE))</f>
        <v/>
      </c>
      <c r="F2855" s="63" t="str">
        <f>IF(B2855="","",VLOOKUP(B2855,'Base productos'!A$2:H$11812,5,FALSE))</f>
        <v/>
      </c>
      <c r="G2855" s="67" t="str">
        <f>IF(B2855="","",VLOOKUP(B2855,'Base productos'!A$2:H$11812,6,FALSE))</f>
        <v/>
      </c>
      <c r="H2855" s="67" t="str">
        <f>IF(B2855="","",VLOOKUP(B2855,'Base productos'!A$2:H$11812,7,FALSE))</f>
        <v/>
      </c>
      <c r="I2855" s="67" t="str">
        <f>IF(B2855="","",VLOOKUP(B2855,'Base productos'!A$2:H$11812,8,FALSE))</f>
        <v/>
      </c>
      <c r="J2855" s="47"/>
      <c r="K2855" s="48"/>
      <c r="L2855" s="69"/>
      <c r="M2855" s="69"/>
      <c r="N2855" s="69"/>
      <c r="O2855" s="69"/>
      <c r="P2855" s="69"/>
      <c r="Q2855" s="69"/>
      <c r="R2855" s="69"/>
      <c r="S2855" s="69"/>
      <c r="T2855" s="69"/>
      <c r="U2855" s="69"/>
      <c r="V2855" s="69"/>
      <c r="W2855" s="69"/>
      <c r="X2855" s="70"/>
      <c r="Y2855" s="69"/>
      <c r="Z2855" s="70"/>
      <c r="AA2855" s="105"/>
      <c r="AB2855" s="107"/>
      <c r="AC2855" s="106"/>
      <c r="AD2855" s="106"/>
      <c r="AE2855" s="54"/>
      <c r="AF2855" s="104"/>
      <c r="AG2855" s="94"/>
      <c r="AH2855" s="94"/>
      <c r="AI2855"/>
      <c r="AJ2855"/>
      <c r="AM2855" s="13"/>
    </row>
    <row r="2856" spans="1:39" s="8" customFormat="1" ht="24.95" customHeight="1" x14ac:dyDescent="0.25">
      <c r="A2856" s="66" t="str">
        <f t="shared" si="44"/>
        <v/>
      </c>
      <c r="B2856" s="62"/>
      <c r="C2856" s="64" t="str">
        <f>IF(B2856="","",VLOOKUP(B2856,'Base productos'!A$2:H$11812,2,FALSE))</f>
        <v/>
      </c>
      <c r="D2856" s="67" t="str">
        <f>IF(B2856="","",VLOOKUP(B2856,'Base productos'!A$2:H$11812,3,FALSE))</f>
        <v/>
      </c>
      <c r="E2856" s="63" t="str">
        <f>IF(B2856="","",VLOOKUP(B2856,'Base productos'!A$2:H$11812,4,FALSE))</f>
        <v/>
      </c>
      <c r="F2856" s="63" t="str">
        <f>IF(B2856="","",VLOOKUP(B2856,'Base productos'!A$2:H$11812,5,FALSE))</f>
        <v/>
      </c>
      <c r="G2856" s="67" t="str">
        <f>IF(B2856="","",VLOOKUP(B2856,'Base productos'!A$2:H$11812,6,FALSE))</f>
        <v/>
      </c>
      <c r="H2856" s="67" t="str">
        <f>IF(B2856="","",VLOOKUP(B2856,'Base productos'!A$2:H$11812,7,FALSE))</f>
        <v/>
      </c>
      <c r="I2856" s="67" t="str">
        <f>IF(B2856="","",VLOOKUP(B2856,'Base productos'!A$2:H$11812,8,FALSE))</f>
        <v/>
      </c>
      <c r="J2856" s="47"/>
      <c r="K2856" s="48"/>
      <c r="L2856" s="69"/>
      <c r="M2856" s="69"/>
      <c r="N2856" s="69"/>
      <c r="O2856" s="69"/>
      <c r="P2856" s="69"/>
      <c r="Q2856" s="69"/>
      <c r="R2856" s="69"/>
      <c r="S2856" s="69"/>
      <c r="T2856" s="69"/>
      <c r="U2856" s="69"/>
      <c r="V2856" s="69"/>
      <c r="W2856" s="69"/>
      <c r="X2856" s="70"/>
      <c r="Y2856" s="69"/>
      <c r="Z2856" s="70"/>
      <c r="AA2856" s="105"/>
      <c r="AB2856" s="107"/>
      <c r="AC2856" s="106"/>
      <c r="AD2856" s="106"/>
      <c r="AE2856" s="54"/>
      <c r="AF2856" s="104"/>
      <c r="AG2856" s="94"/>
      <c r="AH2856" s="94"/>
      <c r="AI2856"/>
      <c r="AJ2856"/>
      <c r="AM2856" s="13"/>
    </row>
    <row r="2857" spans="1:39" s="8" customFormat="1" ht="24.95" customHeight="1" x14ac:dyDescent="0.25">
      <c r="A2857" s="66" t="str">
        <f t="shared" si="44"/>
        <v/>
      </c>
      <c r="B2857" s="62"/>
      <c r="C2857" s="64" t="str">
        <f>IF(B2857="","",VLOOKUP(B2857,'Base productos'!A$2:H$11812,2,FALSE))</f>
        <v/>
      </c>
      <c r="D2857" s="67" t="str">
        <f>IF(B2857="","",VLOOKUP(B2857,'Base productos'!A$2:H$11812,3,FALSE))</f>
        <v/>
      </c>
      <c r="E2857" s="63" t="str">
        <f>IF(B2857="","",VLOOKUP(B2857,'Base productos'!A$2:H$11812,4,FALSE))</f>
        <v/>
      </c>
      <c r="F2857" s="63" t="str">
        <f>IF(B2857="","",VLOOKUP(B2857,'Base productos'!A$2:H$11812,5,FALSE))</f>
        <v/>
      </c>
      <c r="G2857" s="67" t="str">
        <f>IF(B2857="","",VLOOKUP(B2857,'Base productos'!A$2:H$11812,6,FALSE))</f>
        <v/>
      </c>
      <c r="H2857" s="67" t="str">
        <f>IF(B2857="","",VLOOKUP(B2857,'Base productos'!A$2:H$11812,7,FALSE))</f>
        <v/>
      </c>
      <c r="I2857" s="67" t="str">
        <f>IF(B2857="","",VLOOKUP(B2857,'Base productos'!A$2:H$11812,8,FALSE))</f>
        <v/>
      </c>
      <c r="J2857" s="47"/>
      <c r="K2857" s="48"/>
      <c r="L2857" s="69"/>
      <c r="M2857" s="69"/>
      <c r="N2857" s="69"/>
      <c r="O2857" s="69"/>
      <c r="P2857" s="69"/>
      <c r="Q2857" s="69"/>
      <c r="R2857" s="69"/>
      <c r="S2857" s="69"/>
      <c r="T2857" s="69"/>
      <c r="U2857" s="69"/>
      <c r="V2857" s="69"/>
      <c r="W2857" s="69"/>
      <c r="X2857" s="70"/>
      <c r="Y2857" s="69"/>
      <c r="Z2857" s="70"/>
      <c r="AA2857" s="105"/>
      <c r="AB2857" s="107"/>
      <c r="AC2857" s="106"/>
      <c r="AD2857" s="106"/>
      <c r="AE2857" s="54"/>
      <c r="AF2857" s="104"/>
      <c r="AG2857" s="94"/>
      <c r="AH2857" s="94"/>
      <c r="AI2857"/>
      <c r="AJ2857"/>
      <c r="AM2857" s="13"/>
    </row>
    <row r="2858" spans="1:39" s="8" customFormat="1" ht="24.95" customHeight="1" x14ac:dyDescent="0.25">
      <c r="A2858" s="66" t="str">
        <f t="shared" si="44"/>
        <v/>
      </c>
      <c r="B2858" s="62"/>
      <c r="C2858" s="64" t="str">
        <f>IF(B2858="","",VLOOKUP(B2858,'Base productos'!A$2:H$11812,2,FALSE))</f>
        <v/>
      </c>
      <c r="D2858" s="67" t="str">
        <f>IF(B2858="","",VLOOKUP(B2858,'Base productos'!A$2:H$11812,3,FALSE))</f>
        <v/>
      </c>
      <c r="E2858" s="63" t="str">
        <f>IF(B2858="","",VLOOKUP(B2858,'Base productos'!A$2:H$11812,4,FALSE))</f>
        <v/>
      </c>
      <c r="F2858" s="63" t="str">
        <f>IF(B2858="","",VLOOKUP(B2858,'Base productos'!A$2:H$11812,5,FALSE))</f>
        <v/>
      </c>
      <c r="G2858" s="67" t="str">
        <f>IF(B2858="","",VLOOKUP(B2858,'Base productos'!A$2:H$11812,6,FALSE))</f>
        <v/>
      </c>
      <c r="H2858" s="67" t="str">
        <f>IF(B2858="","",VLOOKUP(B2858,'Base productos'!A$2:H$11812,7,FALSE))</f>
        <v/>
      </c>
      <c r="I2858" s="67" t="str">
        <f>IF(B2858="","",VLOOKUP(B2858,'Base productos'!A$2:H$11812,8,FALSE))</f>
        <v/>
      </c>
      <c r="J2858" s="47"/>
      <c r="K2858" s="48"/>
      <c r="L2858" s="69"/>
      <c r="M2858" s="69"/>
      <c r="N2858" s="69"/>
      <c r="O2858" s="69"/>
      <c r="P2858" s="69"/>
      <c r="Q2858" s="69"/>
      <c r="R2858" s="69"/>
      <c r="S2858" s="69"/>
      <c r="T2858" s="69"/>
      <c r="U2858" s="69"/>
      <c r="V2858" s="69"/>
      <c r="W2858" s="69"/>
      <c r="X2858" s="70"/>
      <c r="Y2858" s="69"/>
      <c r="Z2858" s="70"/>
      <c r="AA2858" s="105"/>
      <c r="AB2858" s="107"/>
      <c r="AC2858" s="106"/>
      <c r="AD2858" s="106"/>
      <c r="AE2858" s="54"/>
      <c r="AF2858" s="104"/>
      <c r="AG2858" s="94"/>
      <c r="AH2858" s="94"/>
      <c r="AI2858"/>
      <c r="AJ2858"/>
      <c r="AM2858" s="13"/>
    </row>
    <row r="2859" spans="1:39" s="8" customFormat="1" ht="24.95" customHeight="1" x14ac:dyDescent="0.25">
      <c r="A2859" s="66" t="str">
        <f t="shared" si="44"/>
        <v/>
      </c>
      <c r="B2859" s="62"/>
      <c r="C2859" s="64" t="str">
        <f>IF(B2859="","",VLOOKUP(B2859,'Base productos'!A$2:H$11812,2,FALSE))</f>
        <v/>
      </c>
      <c r="D2859" s="67" t="str">
        <f>IF(B2859="","",VLOOKUP(B2859,'Base productos'!A$2:H$11812,3,FALSE))</f>
        <v/>
      </c>
      <c r="E2859" s="63" t="str">
        <f>IF(B2859="","",VLOOKUP(B2859,'Base productos'!A$2:H$11812,4,FALSE))</f>
        <v/>
      </c>
      <c r="F2859" s="63" t="str">
        <f>IF(B2859="","",VLOOKUP(B2859,'Base productos'!A$2:H$11812,5,FALSE))</f>
        <v/>
      </c>
      <c r="G2859" s="67" t="str">
        <f>IF(B2859="","",VLOOKUP(B2859,'Base productos'!A$2:H$11812,6,FALSE))</f>
        <v/>
      </c>
      <c r="H2859" s="67" t="str">
        <f>IF(B2859="","",VLOOKUP(B2859,'Base productos'!A$2:H$11812,7,FALSE))</f>
        <v/>
      </c>
      <c r="I2859" s="67" t="str">
        <f>IF(B2859="","",VLOOKUP(B2859,'Base productos'!A$2:H$11812,8,FALSE))</f>
        <v/>
      </c>
      <c r="J2859" s="47"/>
      <c r="K2859" s="48"/>
      <c r="L2859" s="69"/>
      <c r="M2859" s="69"/>
      <c r="N2859" s="69"/>
      <c r="O2859" s="69"/>
      <c r="P2859" s="69"/>
      <c r="Q2859" s="69"/>
      <c r="R2859" s="69"/>
      <c r="S2859" s="69"/>
      <c r="T2859" s="69"/>
      <c r="U2859" s="69"/>
      <c r="V2859" s="69"/>
      <c r="W2859" s="69"/>
      <c r="X2859" s="70"/>
      <c r="Y2859" s="69"/>
      <c r="Z2859" s="70"/>
      <c r="AA2859" s="105"/>
      <c r="AB2859" s="107"/>
      <c r="AC2859" s="106"/>
      <c r="AD2859" s="106"/>
      <c r="AE2859" s="54"/>
      <c r="AF2859" s="104"/>
      <c r="AG2859" s="94"/>
      <c r="AH2859" s="94"/>
      <c r="AI2859"/>
      <c r="AJ2859"/>
      <c r="AM2859" s="13"/>
    </row>
    <row r="2860" spans="1:39" s="8" customFormat="1" ht="24.95" customHeight="1" x14ac:dyDescent="0.25">
      <c r="A2860" s="66" t="str">
        <f t="shared" si="44"/>
        <v/>
      </c>
      <c r="B2860" s="62"/>
      <c r="C2860" s="64" t="str">
        <f>IF(B2860="","",VLOOKUP(B2860,'Base productos'!A$2:H$11812,2,FALSE))</f>
        <v/>
      </c>
      <c r="D2860" s="67" t="str">
        <f>IF(B2860="","",VLOOKUP(B2860,'Base productos'!A$2:H$11812,3,FALSE))</f>
        <v/>
      </c>
      <c r="E2860" s="63" t="str">
        <f>IF(B2860="","",VLOOKUP(B2860,'Base productos'!A$2:H$11812,4,FALSE))</f>
        <v/>
      </c>
      <c r="F2860" s="63" t="str">
        <f>IF(B2860="","",VLOOKUP(B2860,'Base productos'!A$2:H$11812,5,FALSE))</f>
        <v/>
      </c>
      <c r="G2860" s="67" t="str">
        <f>IF(B2860="","",VLOOKUP(B2860,'Base productos'!A$2:H$11812,6,FALSE))</f>
        <v/>
      </c>
      <c r="H2860" s="67" t="str">
        <f>IF(B2860="","",VLOOKUP(B2860,'Base productos'!A$2:H$11812,7,FALSE))</f>
        <v/>
      </c>
      <c r="I2860" s="67" t="str">
        <f>IF(B2860="","",VLOOKUP(B2860,'Base productos'!A$2:H$11812,8,FALSE))</f>
        <v/>
      </c>
      <c r="J2860" s="47"/>
      <c r="K2860" s="48"/>
      <c r="L2860" s="69"/>
      <c r="M2860" s="69"/>
      <c r="N2860" s="69"/>
      <c r="O2860" s="69"/>
      <c r="P2860" s="69"/>
      <c r="Q2860" s="69"/>
      <c r="R2860" s="69"/>
      <c r="S2860" s="69"/>
      <c r="T2860" s="69"/>
      <c r="U2860" s="69"/>
      <c r="V2860" s="69"/>
      <c r="W2860" s="69"/>
      <c r="X2860" s="70"/>
      <c r="Y2860" s="69"/>
      <c r="Z2860" s="70"/>
      <c r="AA2860" s="105"/>
      <c r="AB2860" s="107"/>
      <c r="AC2860" s="106"/>
      <c r="AD2860" s="106"/>
      <c r="AE2860" s="54"/>
      <c r="AF2860" s="104"/>
      <c r="AG2860" s="94"/>
      <c r="AH2860" s="94"/>
      <c r="AI2860"/>
      <c r="AJ2860"/>
      <c r="AM2860" s="13"/>
    </row>
    <row r="2861" spans="1:39" s="8" customFormat="1" ht="24.95" customHeight="1" x14ac:dyDescent="0.25">
      <c r="A2861" s="66" t="str">
        <f t="shared" si="44"/>
        <v/>
      </c>
      <c r="B2861" s="62"/>
      <c r="C2861" s="64" t="str">
        <f>IF(B2861="","",VLOOKUP(B2861,'Base productos'!A$2:H$11812,2,FALSE))</f>
        <v/>
      </c>
      <c r="D2861" s="67" t="str">
        <f>IF(B2861="","",VLOOKUP(B2861,'Base productos'!A$2:H$11812,3,FALSE))</f>
        <v/>
      </c>
      <c r="E2861" s="63" t="str">
        <f>IF(B2861="","",VLOOKUP(B2861,'Base productos'!A$2:H$11812,4,FALSE))</f>
        <v/>
      </c>
      <c r="F2861" s="63" t="str">
        <f>IF(B2861="","",VLOOKUP(B2861,'Base productos'!A$2:H$11812,5,FALSE))</f>
        <v/>
      </c>
      <c r="G2861" s="67" t="str">
        <f>IF(B2861="","",VLOOKUP(B2861,'Base productos'!A$2:H$11812,6,FALSE))</f>
        <v/>
      </c>
      <c r="H2861" s="67" t="str">
        <f>IF(B2861="","",VLOOKUP(B2861,'Base productos'!A$2:H$11812,7,FALSE))</f>
        <v/>
      </c>
      <c r="I2861" s="67" t="str">
        <f>IF(B2861="","",VLOOKUP(B2861,'Base productos'!A$2:H$11812,8,FALSE))</f>
        <v/>
      </c>
      <c r="J2861" s="47"/>
      <c r="K2861" s="48"/>
      <c r="L2861" s="69"/>
      <c r="M2861" s="69"/>
      <c r="N2861" s="69"/>
      <c r="O2861" s="69"/>
      <c r="P2861" s="69"/>
      <c r="Q2861" s="69"/>
      <c r="R2861" s="69"/>
      <c r="S2861" s="69"/>
      <c r="T2861" s="69"/>
      <c r="U2861" s="69"/>
      <c r="V2861" s="69"/>
      <c r="W2861" s="69"/>
      <c r="X2861" s="70"/>
      <c r="Y2861" s="69"/>
      <c r="Z2861" s="70"/>
      <c r="AA2861" s="105"/>
      <c r="AB2861" s="107"/>
      <c r="AC2861" s="106"/>
      <c r="AD2861" s="106"/>
      <c r="AE2861" s="54"/>
      <c r="AF2861" s="104"/>
      <c r="AG2861" s="94"/>
      <c r="AH2861" s="94"/>
      <c r="AI2861"/>
      <c r="AJ2861"/>
      <c r="AM2861" s="13"/>
    </row>
    <row r="2862" spans="1:39" s="8" customFormat="1" ht="24.95" customHeight="1" x14ac:dyDescent="0.25">
      <c r="A2862" s="66" t="str">
        <f t="shared" si="44"/>
        <v/>
      </c>
      <c r="B2862" s="62"/>
      <c r="C2862" s="64" t="str">
        <f>IF(B2862="","",VLOOKUP(B2862,'Base productos'!A$2:H$11812,2,FALSE))</f>
        <v/>
      </c>
      <c r="D2862" s="67" t="str">
        <f>IF(B2862="","",VLOOKUP(B2862,'Base productos'!A$2:H$11812,3,FALSE))</f>
        <v/>
      </c>
      <c r="E2862" s="63" t="str">
        <f>IF(B2862="","",VLOOKUP(B2862,'Base productos'!A$2:H$11812,4,FALSE))</f>
        <v/>
      </c>
      <c r="F2862" s="63" t="str">
        <f>IF(B2862="","",VLOOKUP(B2862,'Base productos'!A$2:H$11812,5,FALSE))</f>
        <v/>
      </c>
      <c r="G2862" s="67" t="str">
        <f>IF(B2862="","",VLOOKUP(B2862,'Base productos'!A$2:H$11812,6,FALSE))</f>
        <v/>
      </c>
      <c r="H2862" s="67" t="str">
        <f>IF(B2862="","",VLOOKUP(B2862,'Base productos'!A$2:H$11812,7,FALSE))</f>
        <v/>
      </c>
      <c r="I2862" s="67" t="str">
        <f>IF(B2862="","",VLOOKUP(B2862,'Base productos'!A$2:H$11812,8,FALSE))</f>
        <v/>
      </c>
      <c r="J2862" s="47"/>
      <c r="K2862" s="48"/>
      <c r="L2862" s="69"/>
      <c r="M2862" s="69"/>
      <c r="N2862" s="69"/>
      <c r="O2862" s="69"/>
      <c r="P2862" s="69"/>
      <c r="Q2862" s="69"/>
      <c r="R2862" s="69"/>
      <c r="S2862" s="69"/>
      <c r="T2862" s="69"/>
      <c r="U2862" s="69"/>
      <c r="V2862" s="69"/>
      <c r="W2862" s="69"/>
      <c r="X2862" s="70"/>
      <c r="Y2862" s="69"/>
      <c r="Z2862" s="70"/>
      <c r="AA2862" s="105"/>
      <c r="AB2862" s="107"/>
      <c r="AC2862" s="106"/>
      <c r="AD2862" s="106"/>
      <c r="AE2862" s="54"/>
      <c r="AF2862" s="104"/>
      <c r="AG2862" s="94"/>
      <c r="AH2862" s="94"/>
      <c r="AI2862"/>
      <c r="AJ2862"/>
      <c r="AM2862" s="13"/>
    </row>
    <row r="2863" spans="1:39" s="8" customFormat="1" ht="24.95" customHeight="1" x14ac:dyDescent="0.25">
      <c r="A2863" s="66" t="str">
        <f t="shared" si="44"/>
        <v/>
      </c>
      <c r="B2863" s="62"/>
      <c r="C2863" s="64" t="str">
        <f>IF(B2863="","",VLOOKUP(B2863,'Base productos'!A$2:H$11812,2,FALSE))</f>
        <v/>
      </c>
      <c r="D2863" s="67" t="str">
        <f>IF(B2863="","",VLOOKUP(B2863,'Base productos'!A$2:H$11812,3,FALSE))</f>
        <v/>
      </c>
      <c r="E2863" s="63" t="str">
        <f>IF(B2863="","",VLOOKUP(B2863,'Base productos'!A$2:H$11812,4,FALSE))</f>
        <v/>
      </c>
      <c r="F2863" s="63" t="str">
        <f>IF(B2863="","",VLOOKUP(B2863,'Base productos'!A$2:H$11812,5,FALSE))</f>
        <v/>
      </c>
      <c r="G2863" s="67" t="str">
        <f>IF(B2863="","",VLOOKUP(B2863,'Base productos'!A$2:H$11812,6,FALSE))</f>
        <v/>
      </c>
      <c r="H2863" s="67" t="str">
        <f>IF(B2863="","",VLOOKUP(B2863,'Base productos'!A$2:H$11812,7,FALSE))</f>
        <v/>
      </c>
      <c r="I2863" s="67" t="str">
        <f>IF(B2863="","",VLOOKUP(B2863,'Base productos'!A$2:H$11812,8,FALSE))</f>
        <v/>
      </c>
      <c r="J2863" s="47"/>
      <c r="K2863" s="48"/>
      <c r="L2863" s="69"/>
      <c r="M2863" s="69"/>
      <c r="N2863" s="69"/>
      <c r="O2863" s="69"/>
      <c r="P2863" s="69"/>
      <c r="Q2863" s="69"/>
      <c r="R2863" s="69"/>
      <c r="S2863" s="69"/>
      <c r="T2863" s="69"/>
      <c r="U2863" s="69"/>
      <c r="V2863" s="69"/>
      <c r="W2863" s="69"/>
      <c r="X2863" s="70"/>
      <c r="Y2863" s="69"/>
      <c r="Z2863" s="70"/>
      <c r="AA2863" s="105"/>
      <c r="AB2863" s="107"/>
      <c r="AC2863" s="106"/>
      <c r="AD2863" s="106"/>
      <c r="AE2863" s="54"/>
      <c r="AF2863" s="104"/>
      <c r="AG2863" s="94"/>
      <c r="AH2863" s="94"/>
      <c r="AI2863"/>
      <c r="AJ2863"/>
      <c r="AM2863" s="13"/>
    </row>
    <row r="2864" spans="1:39" s="8" customFormat="1" ht="24.95" customHeight="1" x14ac:dyDescent="0.25">
      <c r="A2864" s="66" t="str">
        <f t="shared" si="44"/>
        <v/>
      </c>
      <c r="B2864" s="62"/>
      <c r="C2864" s="64" t="str">
        <f>IF(B2864="","",VLOOKUP(B2864,'Base productos'!A$2:H$11812,2,FALSE))</f>
        <v/>
      </c>
      <c r="D2864" s="67" t="str">
        <f>IF(B2864="","",VLOOKUP(B2864,'Base productos'!A$2:H$11812,3,FALSE))</f>
        <v/>
      </c>
      <c r="E2864" s="63" t="str">
        <f>IF(B2864="","",VLOOKUP(B2864,'Base productos'!A$2:H$11812,4,FALSE))</f>
        <v/>
      </c>
      <c r="F2864" s="63" t="str">
        <f>IF(B2864="","",VLOOKUP(B2864,'Base productos'!A$2:H$11812,5,FALSE))</f>
        <v/>
      </c>
      <c r="G2864" s="67" t="str">
        <f>IF(B2864="","",VLOOKUP(B2864,'Base productos'!A$2:H$11812,6,FALSE))</f>
        <v/>
      </c>
      <c r="H2864" s="67" t="str">
        <f>IF(B2864="","",VLOOKUP(B2864,'Base productos'!A$2:H$11812,7,FALSE))</f>
        <v/>
      </c>
      <c r="I2864" s="67" t="str">
        <f>IF(B2864="","",VLOOKUP(B2864,'Base productos'!A$2:H$11812,8,FALSE))</f>
        <v/>
      </c>
      <c r="J2864" s="47"/>
      <c r="K2864" s="48"/>
      <c r="L2864" s="69"/>
      <c r="M2864" s="69"/>
      <c r="N2864" s="69"/>
      <c r="O2864" s="69"/>
      <c r="P2864" s="69"/>
      <c r="Q2864" s="69"/>
      <c r="R2864" s="69"/>
      <c r="S2864" s="69"/>
      <c r="T2864" s="69"/>
      <c r="U2864" s="69"/>
      <c r="V2864" s="69"/>
      <c r="W2864" s="69"/>
      <c r="X2864" s="70"/>
      <c r="Y2864" s="69"/>
      <c r="Z2864" s="70"/>
      <c r="AA2864" s="105"/>
      <c r="AB2864" s="107"/>
      <c r="AC2864" s="106"/>
      <c r="AD2864" s="106"/>
      <c r="AE2864" s="54"/>
      <c r="AF2864" s="104"/>
      <c r="AG2864" s="94"/>
      <c r="AH2864" s="94"/>
      <c r="AI2864"/>
      <c r="AJ2864"/>
      <c r="AM2864" s="13"/>
    </row>
    <row r="2865" spans="1:39" s="8" customFormat="1" ht="24.95" customHeight="1" x14ac:dyDescent="0.25">
      <c r="A2865" s="66" t="str">
        <f t="shared" si="44"/>
        <v/>
      </c>
      <c r="B2865" s="62"/>
      <c r="C2865" s="64" t="str">
        <f>IF(B2865="","",VLOOKUP(B2865,'Base productos'!A$2:H$11812,2,FALSE))</f>
        <v/>
      </c>
      <c r="D2865" s="67" t="str">
        <f>IF(B2865="","",VLOOKUP(B2865,'Base productos'!A$2:H$11812,3,FALSE))</f>
        <v/>
      </c>
      <c r="E2865" s="63" t="str">
        <f>IF(B2865="","",VLOOKUP(B2865,'Base productos'!A$2:H$11812,4,FALSE))</f>
        <v/>
      </c>
      <c r="F2865" s="63" t="str">
        <f>IF(B2865="","",VLOOKUP(B2865,'Base productos'!A$2:H$11812,5,FALSE))</f>
        <v/>
      </c>
      <c r="G2865" s="67" t="str">
        <f>IF(B2865="","",VLOOKUP(B2865,'Base productos'!A$2:H$11812,6,FALSE))</f>
        <v/>
      </c>
      <c r="H2865" s="67" t="str">
        <f>IF(B2865="","",VLOOKUP(B2865,'Base productos'!A$2:H$11812,7,FALSE))</f>
        <v/>
      </c>
      <c r="I2865" s="67" t="str">
        <f>IF(B2865="","",VLOOKUP(B2865,'Base productos'!A$2:H$11812,8,FALSE))</f>
        <v/>
      </c>
      <c r="J2865" s="47"/>
      <c r="K2865" s="48"/>
      <c r="L2865" s="69"/>
      <c r="M2865" s="69"/>
      <c r="N2865" s="69"/>
      <c r="O2865" s="69"/>
      <c r="P2865" s="69"/>
      <c r="Q2865" s="69"/>
      <c r="R2865" s="69"/>
      <c r="S2865" s="69"/>
      <c r="T2865" s="69"/>
      <c r="U2865" s="69"/>
      <c r="V2865" s="69"/>
      <c r="W2865" s="69"/>
      <c r="X2865" s="70"/>
      <c r="Y2865" s="69"/>
      <c r="Z2865" s="70"/>
      <c r="AA2865" s="105"/>
      <c r="AB2865" s="107"/>
      <c r="AC2865" s="106"/>
      <c r="AD2865" s="106"/>
      <c r="AE2865" s="54"/>
      <c r="AF2865" s="104"/>
      <c r="AG2865" s="94"/>
      <c r="AH2865" s="94"/>
      <c r="AI2865"/>
      <c r="AJ2865"/>
      <c r="AM2865" s="13"/>
    </row>
    <row r="2866" spans="1:39" s="8" customFormat="1" ht="24.95" customHeight="1" x14ac:dyDescent="0.25">
      <c r="A2866" s="66" t="str">
        <f t="shared" si="44"/>
        <v/>
      </c>
      <c r="B2866" s="62"/>
      <c r="C2866" s="64" t="str">
        <f>IF(B2866="","",VLOOKUP(B2866,'Base productos'!A$2:H$11812,2,FALSE))</f>
        <v/>
      </c>
      <c r="D2866" s="67" t="str">
        <f>IF(B2866="","",VLOOKUP(B2866,'Base productos'!A$2:H$11812,3,FALSE))</f>
        <v/>
      </c>
      <c r="E2866" s="63" t="str">
        <f>IF(B2866="","",VLOOKUP(B2866,'Base productos'!A$2:H$11812,4,FALSE))</f>
        <v/>
      </c>
      <c r="F2866" s="63" t="str">
        <f>IF(B2866="","",VLOOKUP(B2866,'Base productos'!A$2:H$11812,5,FALSE))</f>
        <v/>
      </c>
      <c r="G2866" s="67" t="str">
        <f>IF(B2866="","",VLOOKUP(B2866,'Base productos'!A$2:H$11812,6,FALSE))</f>
        <v/>
      </c>
      <c r="H2866" s="67" t="str">
        <f>IF(B2866="","",VLOOKUP(B2866,'Base productos'!A$2:H$11812,7,FALSE))</f>
        <v/>
      </c>
      <c r="I2866" s="67" t="str">
        <f>IF(B2866="","",VLOOKUP(B2866,'Base productos'!A$2:H$11812,8,FALSE))</f>
        <v/>
      </c>
      <c r="J2866" s="47"/>
      <c r="K2866" s="48"/>
      <c r="L2866" s="69"/>
      <c r="M2866" s="69"/>
      <c r="N2866" s="69"/>
      <c r="O2866" s="69"/>
      <c r="P2866" s="69"/>
      <c r="Q2866" s="69"/>
      <c r="R2866" s="69"/>
      <c r="S2866" s="69"/>
      <c r="T2866" s="69"/>
      <c r="U2866" s="69"/>
      <c r="V2866" s="69"/>
      <c r="W2866" s="69"/>
      <c r="X2866" s="70"/>
      <c r="Y2866" s="69"/>
      <c r="Z2866" s="70"/>
      <c r="AA2866" s="105"/>
      <c r="AB2866" s="107"/>
      <c r="AC2866" s="106"/>
      <c r="AD2866" s="106"/>
      <c r="AE2866" s="54"/>
      <c r="AF2866" s="104"/>
      <c r="AG2866" s="94"/>
      <c r="AH2866" s="94"/>
      <c r="AI2866"/>
      <c r="AJ2866"/>
      <c r="AM2866" s="13"/>
    </row>
    <row r="2867" spans="1:39" s="8" customFormat="1" ht="24.95" customHeight="1" x14ac:dyDescent="0.25">
      <c r="A2867" s="66" t="str">
        <f t="shared" si="44"/>
        <v/>
      </c>
      <c r="B2867" s="62"/>
      <c r="C2867" s="64" t="str">
        <f>IF(B2867="","",VLOOKUP(B2867,'Base productos'!A$2:H$11812,2,FALSE))</f>
        <v/>
      </c>
      <c r="D2867" s="67" t="str">
        <f>IF(B2867="","",VLOOKUP(B2867,'Base productos'!A$2:H$11812,3,FALSE))</f>
        <v/>
      </c>
      <c r="E2867" s="63" t="str">
        <f>IF(B2867="","",VLOOKUP(B2867,'Base productos'!A$2:H$11812,4,FALSE))</f>
        <v/>
      </c>
      <c r="F2867" s="63" t="str">
        <f>IF(B2867="","",VLOOKUP(B2867,'Base productos'!A$2:H$11812,5,FALSE))</f>
        <v/>
      </c>
      <c r="G2867" s="67" t="str">
        <f>IF(B2867="","",VLOOKUP(B2867,'Base productos'!A$2:H$11812,6,FALSE))</f>
        <v/>
      </c>
      <c r="H2867" s="67" t="str">
        <f>IF(B2867="","",VLOOKUP(B2867,'Base productos'!A$2:H$11812,7,FALSE))</f>
        <v/>
      </c>
      <c r="I2867" s="67" t="str">
        <f>IF(B2867="","",VLOOKUP(B2867,'Base productos'!A$2:H$11812,8,FALSE))</f>
        <v/>
      </c>
      <c r="J2867" s="47"/>
      <c r="K2867" s="48"/>
      <c r="L2867" s="69"/>
      <c r="M2867" s="69"/>
      <c r="N2867" s="69"/>
      <c r="O2867" s="69"/>
      <c r="P2867" s="69"/>
      <c r="Q2867" s="69"/>
      <c r="R2867" s="69"/>
      <c r="S2867" s="69"/>
      <c r="T2867" s="69"/>
      <c r="U2867" s="69"/>
      <c r="V2867" s="69"/>
      <c r="W2867" s="69"/>
      <c r="X2867" s="70"/>
      <c r="Y2867" s="69"/>
      <c r="Z2867" s="70"/>
      <c r="AA2867" s="105"/>
      <c r="AB2867" s="107"/>
      <c r="AC2867" s="106"/>
      <c r="AD2867" s="106"/>
      <c r="AE2867" s="54"/>
      <c r="AF2867" s="104"/>
      <c r="AG2867" s="94"/>
      <c r="AH2867" s="94"/>
      <c r="AI2867"/>
      <c r="AJ2867"/>
      <c r="AM2867" s="13"/>
    </row>
    <row r="2868" spans="1:39" s="8" customFormat="1" ht="24.95" customHeight="1" x14ac:dyDescent="0.25">
      <c r="A2868" s="66" t="str">
        <f t="shared" si="44"/>
        <v/>
      </c>
      <c r="B2868" s="62"/>
      <c r="C2868" s="64" t="str">
        <f>IF(B2868="","",VLOOKUP(B2868,'Base productos'!A$2:H$11812,2,FALSE))</f>
        <v/>
      </c>
      <c r="D2868" s="67" t="str">
        <f>IF(B2868="","",VLOOKUP(B2868,'Base productos'!A$2:H$11812,3,FALSE))</f>
        <v/>
      </c>
      <c r="E2868" s="63" t="str">
        <f>IF(B2868="","",VLOOKUP(B2868,'Base productos'!A$2:H$11812,4,FALSE))</f>
        <v/>
      </c>
      <c r="F2868" s="63" t="str">
        <f>IF(B2868="","",VLOOKUP(B2868,'Base productos'!A$2:H$11812,5,FALSE))</f>
        <v/>
      </c>
      <c r="G2868" s="67" t="str">
        <f>IF(B2868="","",VLOOKUP(B2868,'Base productos'!A$2:H$11812,6,FALSE))</f>
        <v/>
      </c>
      <c r="H2868" s="67" t="str">
        <f>IF(B2868="","",VLOOKUP(B2868,'Base productos'!A$2:H$11812,7,FALSE))</f>
        <v/>
      </c>
      <c r="I2868" s="67" t="str">
        <f>IF(B2868="","",VLOOKUP(B2868,'Base productos'!A$2:H$11812,8,FALSE))</f>
        <v/>
      </c>
      <c r="J2868" s="47"/>
      <c r="K2868" s="48"/>
      <c r="L2868" s="69"/>
      <c r="M2868" s="69"/>
      <c r="N2868" s="69"/>
      <c r="O2868" s="69"/>
      <c r="P2868" s="69"/>
      <c r="Q2868" s="69"/>
      <c r="R2868" s="69"/>
      <c r="S2868" s="69"/>
      <c r="T2868" s="69"/>
      <c r="U2868" s="69"/>
      <c r="V2868" s="69"/>
      <c r="W2868" s="69"/>
      <c r="X2868" s="70"/>
      <c r="Y2868" s="69"/>
      <c r="Z2868" s="70"/>
      <c r="AA2868" s="105"/>
      <c r="AB2868" s="107"/>
      <c r="AC2868" s="106"/>
      <c r="AD2868" s="106"/>
      <c r="AE2868" s="54"/>
      <c r="AF2868" s="104"/>
      <c r="AG2868" s="94"/>
      <c r="AH2868" s="94"/>
      <c r="AI2868"/>
      <c r="AJ2868"/>
      <c r="AM2868" s="13"/>
    </row>
    <row r="2869" spans="1:39" s="8" customFormat="1" ht="24.95" customHeight="1" x14ac:dyDescent="0.25">
      <c r="A2869" s="66" t="str">
        <f t="shared" si="44"/>
        <v/>
      </c>
      <c r="B2869" s="62"/>
      <c r="C2869" s="64" t="str">
        <f>IF(B2869="","",VLOOKUP(B2869,'Base productos'!A$2:H$11812,2,FALSE))</f>
        <v/>
      </c>
      <c r="D2869" s="67" t="str">
        <f>IF(B2869="","",VLOOKUP(B2869,'Base productos'!A$2:H$11812,3,FALSE))</f>
        <v/>
      </c>
      <c r="E2869" s="63" t="str">
        <f>IF(B2869="","",VLOOKUP(B2869,'Base productos'!A$2:H$11812,4,FALSE))</f>
        <v/>
      </c>
      <c r="F2869" s="63" t="str">
        <f>IF(B2869="","",VLOOKUP(B2869,'Base productos'!A$2:H$11812,5,FALSE))</f>
        <v/>
      </c>
      <c r="G2869" s="67" t="str">
        <f>IF(B2869="","",VLOOKUP(B2869,'Base productos'!A$2:H$11812,6,FALSE))</f>
        <v/>
      </c>
      <c r="H2869" s="67" t="str">
        <f>IF(B2869="","",VLOOKUP(B2869,'Base productos'!A$2:H$11812,7,FALSE))</f>
        <v/>
      </c>
      <c r="I2869" s="67" t="str">
        <f>IF(B2869="","",VLOOKUP(B2869,'Base productos'!A$2:H$11812,8,FALSE))</f>
        <v/>
      </c>
      <c r="J2869" s="47"/>
      <c r="K2869" s="48"/>
      <c r="L2869" s="69"/>
      <c r="M2869" s="69"/>
      <c r="N2869" s="69"/>
      <c r="O2869" s="69"/>
      <c r="P2869" s="69"/>
      <c r="Q2869" s="69"/>
      <c r="R2869" s="69"/>
      <c r="S2869" s="69"/>
      <c r="T2869" s="69"/>
      <c r="U2869" s="69"/>
      <c r="V2869" s="69"/>
      <c r="W2869" s="69"/>
      <c r="X2869" s="70"/>
      <c r="Y2869" s="69"/>
      <c r="Z2869" s="70"/>
      <c r="AA2869" s="105"/>
      <c r="AB2869" s="107"/>
      <c r="AC2869" s="106"/>
      <c r="AD2869" s="106"/>
      <c r="AE2869" s="54"/>
      <c r="AF2869" s="104"/>
      <c r="AG2869" s="94"/>
      <c r="AH2869" s="94"/>
      <c r="AI2869"/>
      <c r="AJ2869"/>
      <c r="AM2869" s="13"/>
    </row>
    <row r="2870" spans="1:39" s="8" customFormat="1" ht="24.95" customHeight="1" x14ac:dyDescent="0.25">
      <c r="A2870" s="66" t="str">
        <f t="shared" si="44"/>
        <v/>
      </c>
      <c r="B2870" s="62"/>
      <c r="C2870" s="64" t="str">
        <f>IF(B2870="","",VLOOKUP(B2870,'Base productos'!A$2:H$11812,2,FALSE))</f>
        <v/>
      </c>
      <c r="D2870" s="67" t="str">
        <f>IF(B2870="","",VLOOKUP(B2870,'Base productos'!A$2:H$11812,3,FALSE))</f>
        <v/>
      </c>
      <c r="E2870" s="63" t="str">
        <f>IF(B2870="","",VLOOKUP(B2870,'Base productos'!A$2:H$11812,4,FALSE))</f>
        <v/>
      </c>
      <c r="F2870" s="63" t="str">
        <f>IF(B2870="","",VLOOKUP(B2870,'Base productos'!A$2:H$11812,5,FALSE))</f>
        <v/>
      </c>
      <c r="G2870" s="67" t="str">
        <f>IF(B2870="","",VLOOKUP(B2870,'Base productos'!A$2:H$11812,6,FALSE))</f>
        <v/>
      </c>
      <c r="H2870" s="67" t="str">
        <f>IF(B2870="","",VLOOKUP(B2870,'Base productos'!A$2:H$11812,7,FALSE))</f>
        <v/>
      </c>
      <c r="I2870" s="67" t="str">
        <f>IF(B2870="","",VLOOKUP(B2870,'Base productos'!A$2:H$11812,8,FALSE))</f>
        <v/>
      </c>
      <c r="J2870" s="47"/>
      <c r="K2870" s="48"/>
      <c r="L2870" s="69"/>
      <c r="M2870" s="69"/>
      <c r="N2870" s="69"/>
      <c r="O2870" s="69"/>
      <c r="P2870" s="69"/>
      <c r="Q2870" s="69"/>
      <c r="R2870" s="69"/>
      <c r="S2870" s="69"/>
      <c r="T2870" s="69"/>
      <c r="U2870" s="69"/>
      <c r="V2870" s="69"/>
      <c r="W2870" s="69"/>
      <c r="X2870" s="70"/>
      <c r="Y2870" s="69"/>
      <c r="Z2870" s="70"/>
      <c r="AA2870" s="105"/>
      <c r="AB2870" s="107"/>
      <c r="AC2870" s="106"/>
      <c r="AD2870" s="106"/>
      <c r="AE2870" s="54"/>
      <c r="AF2870" s="104"/>
      <c r="AG2870" s="94"/>
      <c r="AH2870" s="94"/>
      <c r="AI2870"/>
      <c r="AJ2870"/>
      <c r="AM2870" s="13"/>
    </row>
    <row r="2871" spans="1:39" s="8" customFormat="1" ht="24.95" customHeight="1" x14ac:dyDescent="0.25">
      <c r="A2871" s="66" t="str">
        <f t="shared" si="44"/>
        <v/>
      </c>
      <c r="B2871" s="62"/>
      <c r="C2871" s="64" t="str">
        <f>IF(B2871="","",VLOOKUP(B2871,'Base productos'!A$2:H$11812,2,FALSE))</f>
        <v/>
      </c>
      <c r="D2871" s="67" t="str">
        <f>IF(B2871="","",VLOOKUP(B2871,'Base productos'!A$2:H$11812,3,FALSE))</f>
        <v/>
      </c>
      <c r="E2871" s="63" t="str">
        <f>IF(B2871="","",VLOOKUP(B2871,'Base productos'!A$2:H$11812,4,FALSE))</f>
        <v/>
      </c>
      <c r="F2871" s="63" t="str">
        <f>IF(B2871="","",VLOOKUP(B2871,'Base productos'!A$2:H$11812,5,FALSE))</f>
        <v/>
      </c>
      <c r="G2871" s="67" t="str">
        <f>IF(B2871="","",VLOOKUP(B2871,'Base productos'!A$2:H$11812,6,FALSE))</f>
        <v/>
      </c>
      <c r="H2871" s="67" t="str">
        <f>IF(B2871="","",VLOOKUP(B2871,'Base productos'!A$2:H$11812,7,FALSE))</f>
        <v/>
      </c>
      <c r="I2871" s="67" t="str">
        <f>IF(B2871="","",VLOOKUP(B2871,'Base productos'!A$2:H$11812,8,FALSE))</f>
        <v/>
      </c>
      <c r="J2871" s="47"/>
      <c r="K2871" s="48"/>
      <c r="L2871" s="69"/>
      <c r="M2871" s="69"/>
      <c r="N2871" s="69"/>
      <c r="O2871" s="69"/>
      <c r="P2871" s="69"/>
      <c r="Q2871" s="69"/>
      <c r="R2871" s="69"/>
      <c r="S2871" s="69"/>
      <c r="T2871" s="69"/>
      <c r="U2871" s="69"/>
      <c r="V2871" s="69"/>
      <c r="W2871" s="69"/>
      <c r="X2871" s="70"/>
      <c r="Y2871" s="69"/>
      <c r="Z2871" s="70"/>
      <c r="AA2871" s="105"/>
      <c r="AB2871" s="107"/>
      <c r="AC2871" s="106"/>
      <c r="AD2871" s="106"/>
      <c r="AE2871" s="54"/>
      <c r="AF2871" s="104"/>
      <c r="AG2871" s="94"/>
      <c r="AH2871" s="94"/>
      <c r="AI2871"/>
      <c r="AJ2871"/>
      <c r="AM2871" s="13"/>
    </row>
    <row r="2872" spans="1:39" s="8" customFormat="1" ht="24.95" customHeight="1" x14ac:dyDescent="0.25">
      <c r="A2872" s="66" t="str">
        <f t="shared" si="44"/>
        <v/>
      </c>
      <c r="B2872" s="62"/>
      <c r="C2872" s="64" t="str">
        <f>IF(B2872="","",VLOOKUP(B2872,'Base productos'!A$2:H$11812,2,FALSE))</f>
        <v/>
      </c>
      <c r="D2872" s="67" t="str">
        <f>IF(B2872="","",VLOOKUP(B2872,'Base productos'!A$2:H$11812,3,FALSE))</f>
        <v/>
      </c>
      <c r="E2872" s="63" t="str">
        <f>IF(B2872="","",VLOOKUP(B2872,'Base productos'!A$2:H$11812,4,FALSE))</f>
        <v/>
      </c>
      <c r="F2872" s="63" t="str">
        <f>IF(B2872="","",VLOOKUP(B2872,'Base productos'!A$2:H$11812,5,FALSE))</f>
        <v/>
      </c>
      <c r="G2872" s="67" t="str">
        <f>IF(B2872="","",VLOOKUP(B2872,'Base productos'!A$2:H$11812,6,FALSE))</f>
        <v/>
      </c>
      <c r="H2872" s="67" t="str">
        <f>IF(B2872="","",VLOOKUP(B2872,'Base productos'!A$2:H$11812,7,FALSE))</f>
        <v/>
      </c>
      <c r="I2872" s="67" t="str">
        <f>IF(B2872="","",VLOOKUP(B2872,'Base productos'!A$2:H$11812,8,FALSE))</f>
        <v/>
      </c>
      <c r="J2872" s="47"/>
      <c r="K2872" s="48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  <c r="W2872" s="69"/>
      <c r="X2872" s="70"/>
      <c r="Y2872" s="69"/>
      <c r="Z2872" s="70"/>
      <c r="AA2872" s="105"/>
      <c r="AB2872" s="107"/>
      <c r="AC2872" s="106"/>
      <c r="AD2872" s="106"/>
      <c r="AE2872" s="54"/>
      <c r="AF2872" s="104"/>
      <c r="AG2872" s="94"/>
      <c r="AH2872" s="94"/>
      <c r="AI2872"/>
      <c r="AJ2872"/>
      <c r="AM2872" s="13"/>
    </row>
    <row r="2873" spans="1:39" s="8" customFormat="1" ht="24.95" customHeight="1" x14ac:dyDescent="0.25">
      <c r="A2873" s="66" t="str">
        <f t="shared" si="44"/>
        <v/>
      </c>
      <c r="B2873" s="62"/>
      <c r="C2873" s="64" t="str">
        <f>IF(B2873="","",VLOOKUP(B2873,'Base productos'!A$2:H$11812,2,FALSE))</f>
        <v/>
      </c>
      <c r="D2873" s="67" t="str">
        <f>IF(B2873="","",VLOOKUP(B2873,'Base productos'!A$2:H$11812,3,FALSE))</f>
        <v/>
      </c>
      <c r="E2873" s="63" t="str">
        <f>IF(B2873="","",VLOOKUP(B2873,'Base productos'!A$2:H$11812,4,FALSE))</f>
        <v/>
      </c>
      <c r="F2873" s="63" t="str">
        <f>IF(B2873="","",VLOOKUP(B2873,'Base productos'!A$2:H$11812,5,FALSE))</f>
        <v/>
      </c>
      <c r="G2873" s="67" t="str">
        <f>IF(B2873="","",VLOOKUP(B2873,'Base productos'!A$2:H$11812,6,FALSE))</f>
        <v/>
      </c>
      <c r="H2873" s="67" t="str">
        <f>IF(B2873="","",VLOOKUP(B2873,'Base productos'!A$2:H$11812,7,FALSE))</f>
        <v/>
      </c>
      <c r="I2873" s="67" t="str">
        <f>IF(B2873="","",VLOOKUP(B2873,'Base productos'!A$2:H$11812,8,FALSE))</f>
        <v/>
      </c>
      <c r="J2873" s="47"/>
      <c r="K2873" s="48"/>
      <c r="L2873" s="69"/>
      <c r="M2873" s="69"/>
      <c r="N2873" s="69"/>
      <c r="O2873" s="69"/>
      <c r="P2873" s="69"/>
      <c r="Q2873" s="69"/>
      <c r="R2873" s="69"/>
      <c r="S2873" s="69"/>
      <c r="T2873" s="69"/>
      <c r="U2873" s="69"/>
      <c r="V2873" s="69"/>
      <c r="W2873" s="69"/>
      <c r="X2873" s="70"/>
      <c r="Y2873" s="69"/>
      <c r="Z2873" s="70"/>
      <c r="AA2873" s="105"/>
      <c r="AB2873" s="107"/>
      <c r="AC2873" s="106"/>
      <c r="AD2873" s="106"/>
      <c r="AE2873" s="54"/>
      <c r="AF2873" s="104"/>
      <c r="AG2873" s="94"/>
      <c r="AH2873" s="94"/>
      <c r="AI2873"/>
      <c r="AJ2873"/>
      <c r="AM2873" s="13"/>
    </row>
    <row r="2874" spans="1:39" s="8" customFormat="1" ht="24.95" customHeight="1" x14ac:dyDescent="0.25">
      <c r="A2874" s="66" t="str">
        <f t="shared" si="44"/>
        <v/>
      </c>
      <c r="B2874" s="62"/>
      <c r="C2874" s="64" t="str">
        <f>IF(B2874="","",VLOOKUP(B2874,'Base productos'!A$2:H$11812,2,FALSE))</f>
        <v/>
      </c>
      <c r="D2874" s="67" t="str">
        <f>IF(B2874="","",VLOOKUP(B2874,'Base productos'!A$2:H$11812,3,FALSE))</f>
        <v/>
      </c>
      <c r="E2874" s="63" t="str">
        <f>IF(B2874="","",VLOOKUP(B2874,'Base productos'!A$2:H$11812,4,FALSE))</f>
        <v/>
      </c>
      <c r="F2874" s="63" t="str">
        <f>IF(B2874="","",VLOOKUP(B2874,'Base productos'!A$2:H$11812,5,FALSE))</f>
        <v/>
      </c>
      <c r="G2874" s="67" t="str">
        <f>IF(B2874="","",VLOOKUP(B2874,'Base productos'!A$2:H$11812,6,FALSE))</f>
        <v/>
      </c>
      <c r="H2874" s="67" t="str">
        <f>IF(B2874="","",VLOOKUP(B2874,'Base productos'!A$2:H$11812,7,FALSE))</f>
        <v/>
      </c>
      <c r="I2874" s="67" t="str">
        <f>IF(B2874="","",VLOOKUP(B2874,'Base productos'!A$2:H$11812,8,FALSE))</f>
        <v/>
      </c>
      <c r="J2874" s="47"/>
      <c r="K2874" s="48"/>
      <c r="L2874" s="69"/>
      <c r="M2874" s="69"/>
      <c r="N2874" s="69"/>
      <c r="O2874" s="69"/>
      <c r="P2874" s="69"/>
      <c r="Q2874" s="69"/>
      <c r="R2874" s="69"/>
      <c r="S2874" s="69"/>
      <c r="T2874" s="69"/>
      <c r="U2874" s="69"/>
      <c r="V2874" s="69"/>
      <c r="W2874" s="69"/>
      <c r="X2874" s="70"/>
      <c r="Y2874" s="69"/>
      <c r="Z2874" s="70"/>
      <c r="AA2874" s="105"/>
      <c r="AB2874" s="107"/>
      <c r="AC2874" s="106"/>
      <c r="AD2874" s="106"/>
      <c r="AE2874" s="54"/>
      <c r="AF2874" s="104"/>
      <c r="AG2874" s="94"/>
      <c r="AH2874" s="94"/>
      <c r="AI2874"/>
      <c r="AJ2874"/>
      <c r="AM2874" s="13"/>
    </row>
    <row r="2875" spans="1:39" s="8" customFormat="1" ht="24.95" customHeight="1" x14ac:dyDescent="0.25">
      <c r="A2875" s="66" t="str">
        <f t="shared" si="44"/>
        <v/>
      </c>
      <c r="B2875" s="62"/>
      <c r="C2875" s="64" t="str">
        <f>IF(B2875="","",VLOOKUP(B2875,'Base productos'!A$2:H$11812,2,FALSE))</f>
        <v/>
      </c>
      <c r="D2875" s="67" t="str">
        <f>IF(B2875="","",VLOOKUP(B2875,'Base productos'!A$2:H$11812,3,FALSE))</f>
        <v/>
      </c>
      <c r="E2875" s="63" t="str">
        <f>IF(B2875="","",VLOOKUP(B2875,'Base productos'!A$2:H$11812,4,FALSE))</f>
        <v/>
      </c>
      <c r="F2875" s="63" t="str">
        <f>IF(B2875="","",VLOOKUP(B2875,'Base productos'!A$2:H$11812,5,FALSE))</f>
        <v/>
      </c>
      <c r="G2875" s="67" t="str">
        <f>IF(B2875="","",VLOOKUP(B2875,'Base productos'!A$2:H$11812,6,FALSE))</f>
        <v/>
      </c>
      <c r="H2875" s="67" t="str">
        <f>IF(B2875="","",VLOOKUP(B2875,'Base productos'!A$2:H$11812,7,FALSE))</f>
        <v/>
      </c>
      <c r="I2875" s="67" t="str">
        <f>IF(B2875="","",VLOOKUP(B2875,'Base productos'!A$2:H$11812,8,FALSE))</f>
        <v/>
      </c>
      <c r="J2875" s="47"/>
      <c r="K2875" s="48"/>
      <c r="L2875" s="69"/>
      <c r="M2875" s="69"/>
      <c r="N2875" s="69"/>
      <c r="O2875" s="69"/>
      <c r="P2875" s="69"/>
      <c r="Q2875" s="69"/>
      <c r="R2875" s="69"/>
      <c r="S2875" s="69"/>
      <c r="T2875" s="69"/>
      <c r="U2875" s="69"/>
      <c r="V2875" s="69"/>
      <c r="W2875" s="69"/>
      <c r="X2875" s="70"/>
      <c r="Y2875" s="69"/>
      <c r="Z2875" s="70"/>
      <c r="AA2875" s="105"/>
      <c r="AB2875" s="107"/>
      <c r="AC2875" s="106"/>
      <c r="AD2875" s="106"/>
      <c r="AE2875" s="54"/>
      <c r="AF2875" s="104"/>
      <c r="AG2875" s="94"/>
      <c r="AH2875" s="94"/>
      <c r="AI2875"/>
      <c r="AJ2875"/>
      <c r="AM2875" s="13"/>
    </row>
    <row r="2876" spans="1:39" s="8" customFormat="1" ht="24.95" customHeight="1" x14ac:dyDescent="0.25">
      <c r="A2876" s="66" t="str">
        <f t="shared" si="44"/>
        <v/>
      </c>
      <c r="B2876" s="62"/>
      <c r="C2876" s="64" t="str">
        <f>IF(B2876="","",VLOOKUP(B2876,'Base productos'!A$2:H$11812,2,FALSE))</f>
        <v/>
      </c>
      <c r="D2876" s="67" t="str">
        <f>IF(B2876="","",VLOOKUP(B2876,'Base productos'!A$2:H$11812,3,FALSE))</f>
        <v/>
      </c>
      <c r="E2876" s="63" t="str">
        <f>IF(B2876="","",VLOOKUP(B2876,'Base productos'!A$2:H$11812,4,FALSE))</f>
        <v/>
      </c>
      <c r="F2876" s="63" t="str">
        <f>IF(B2876="","",VLOOKUP(B2876,'Base productos'!A$2:H$11812,5,FALSE))</f>
        <v/>
      </c>
      <c r="G2876" s="67" t="str">
        <f>IF(B2876="","",VLOOKUP(B2876,'Base productos'!A$2:H$11812,6,FALSE))</f>
        <v/>
      </c>
      <c r="H2876" s="67" t="str">
        <f>IF(B2876="","",VLOOKUP(B2876,'Base productos'!A$2:H$11812,7,FALSE))</f>
        <v/>
      </c>
      <c r="I2876" s="67" t="str">
        <f>IF(B2876="","",VLOOKUP(B2876,'Base productos'!A$2:H$11812,8,FALSE))</f>
        <v/>
      </c>
      <c r="J2876" s="47"/>
      <c r="K2876" s="48"/>
      <c r="L2876" s="69"/>
      <c r="M2876" s="69"/>
      <c r="N2876" s="69"/>
      <c r="O2876" s="69"/>
      <c r="P2876" s="69"/>
      <c r="Q2876" s="69"/>
      <c r="R2876" s="69"/>
      <c r="S2876" s="69"/>
      <c r="T2876" s="69"/>
      <c r="U2876" s="69"/>
      <c r="V2876" s="69"/>
      <c r="W2876" s="69"/>
      <c r="X2876" s="70"/>
      <c r="Y2876" s="69"/>
      <c r="Z2876" s="70"/>
      <c r="AA2876" s="105"/>
      <c r="AB2876" s="107"/>
      <c r="AC2876" s="106"/>
      <c r="AD2876" s="106"/>
      <c r="AE2876" s="54"/>
      <c r="AF2876" s="104"/>
      <c r="AG2876" s="94"/>
      <c r="AH2876" s="94"/>
      <c r="AI2876"/>
      <c r="AJ2876"/>
      <c r="AM2876" s="13"/>
    </row>
    <row r="2877" spans="1:39" s="8" customFormat="1" ht="24.95" customHeight="1" x14ac:dyDescent="0.25">
      <c r="A2877" s="66" t="str">
        <f t="shared" si="44"/>
        <v/>
      </c>
      <c r="B2877" s="62"/>
      <c r="C2877" s="64" t="str">
        <f>IF(B2877="","",VLOOKUP(B2877,'Base productos'!A$2:H$11812,2,FALSE))</f>
        <v/>
      </c>
      <c r="D2877" s="67" t="str">
        <f>IF(B2877="","",VLOOKUP(B2877,'Base productos'!A$2:H$11812,3,FALSE))</f>
        <v/>
      </c>
      <c r="E2877" s="63" t="str">
        <f>IF(B2877="","",VLOOKUP(B2877,'Base productos'!A$2:H$11812,4,FALSE))</f>
        <v/>
      </c>
      <c r="F2877" s="63" t="str">
        <f>IF(B2877="","",VLOOKUP(B2877,'Base productos'!A$2:H$11812,5,FALSE))</f>
        <v/>
      </c>
      <c r="G2877" s="67" t="str">
        <f>IF(B2877="","",VLOOKUP(B2877,'Base productos'!A$2:H$11812,6,FALSE))</f>
        <v/>
      </c>
      <c r="H2877" s="67" t="str">
        <f>IF(B2877="","",VLOOKUP(B2877,'Base productos'!A$2:H$11812,7,FALSE))</f>
        <v/>
      </c>
      <c r="I2877" s="67" t="str">
        <f>IF(B2877="","",VLOOKUP(B2877,'Base productos'!A$2:H$11812,8,FALSE))</f>
        <v/>
      </c>
      <c r="J2877" s="47"/>
      <c r="K2877" s="48"/>
      <c r="L2877" s="69"/>
      <c r="M2877" s="69"/>
      <c r="N2877" s="69"/>
      <c r="O2877" s="69"/>
      <c r="P2877" s="69"/>
      <c r="Q2877" s="69"/>
      <c r="R2877" s="69"/>
      <c r="S2877" s="69"/>
      <c r="T2877" s="69"/>
      <c r="U2877" s="69"/>
      <c r="V2877" s="69"/>
      <c r="W2877" s="69"/>
      <c r="X2877" s="70"/>
      <c r="Y2877" s="69"/>
      <c r="Z2877" s="70"/>
      <c r="AA2877" s="105"/>
      <c r="AB2877" s="107"/>
      <c r="AC2877" s="106"/>
      <c r="AD2877" s="106"/>
      <c r="AE2877" s="54"/>
      <c r="AF2877" s="104"/>
      <c r="AG2877" s="94"/>
      <c r="AH2877" s="94"/>
      <c r="AI2877"/>
      <c r="AJ2877"/>
      <c r="AM2877" s="13"/>
    </row>
    <row r="2878" spans="1:39" s="8" customFormat="1" ht="24.95" customHeight="1" x14ac:dyDescent="0.25">
      <c r="A2878" s="66" t="str">
        <f t="shared" si="44"/>
        <v/>
      </c>
      <c r="B2878" s="62"/>
      <c r="C2878" s="64" t="str">
        <f>IF(B2878="","",VLOOKUP(B2878,'Base productos'!A$2:H$11812,2,FALSE))</f>
        <v/>
      </c>
      <c r="D2878" s="67" t="str">
        <f>IF(B2878="","",VLOOKUP(B2878,'Base productos'!A$2:H$11812,3,FALSE))</f>
        <v/>
      </c>
      <c r="E2878" s="63" t="str">
        <f>IF(B2878="","",VLOOKUP(B2878,'Base productos'!A$2:H$11812,4,FALSE))</f>
        <v/>
      </c>
      <c r="F2878" s="63" t="str">
        <f>IF(B2878="","",VLOOKUP(B2878,'Base productos'!A$2:H$11812,5,FALSE))</f>
        <v/>
      </c>
      <c r="G2878" s="67" t="str">
        <f>IF(B2878="","",VLOOKUP(B2878,'Base productos'!A$2:H$11812,6,FALSE))</f>
        <v/>
      </c>
      <c r="H2878" s="67" t="str">
        <f>IF(B2878="","",VLOOKUP(B2878,'Base productos'!A$2:H$11812,7,FALSE))</f>
        <v/>
      </c>
      <c r="I2878" s="67" t="str">
        <f>IF(B2878="","",VLOOKUP(B2878,'Base productos'!A$2:H$11812,8,FALSE))</f>
        <v/>
      </c>
      <c r="J2878" s="47"/>
      <c r="K2878" s="48"/>
      <c r="L2878" s="69"/>
      <c r="M2878" s="69"/>
      <c r="N2878" s="69"/>
      <c r="O2878" s="69"/>
      <c r="P2878" s="69"/>
      <c r="Q2878" s="69"/>
      <c r="R2878" s="69"/>
      <c r="S2878" s="69"/>
      <c r="T2878" s="69"/>
      <c r="U2878" s="69"/>
      <c r="V2878" s="69"/>
      <c r="W2878" s="69"/>
      <c r="X2878" s="70"/>
      <c r="Y2878" s="69"/>
      <c r="Z2878" s="70"/>
      <c r="AA2878" s="105"/>
      <c r="AB2878" s="107"/>
      <c r="AC2878" s="106"/>
      <c r="AD2878" s="106"/>
      <c r="AE2878" s="54"/>
      <c r="AF2878" s="104"/>
      <c r="AG2878" s="94"/>
      <c r="AH2878" s="94"/>
      <c r="AI2878"/>
      <c r="AJ2878"/>
      <c r="AM2878" s="13"/>
    </row>
    <row r="2879" spans="1:39" s="8" customFormat="1" ht="24.95" customHeight="1" x14ac:dyDescent="0.25">
      <c r="A2879" s="66" t="str">
        <f t="shared" si="44"/>
        <v/>
      </c>
      <c r="B2879" s="62"/>
      <c r="C2879" s="64" t="str">
        <f>IF(B2879="","",VLOOKUP(B2879,'Base productos'!A$2:H$11812,2,FALSE))</f>
        <v/>
      </c>
      <c r="D2879" s="67" t="str">
        <f>IF(B2879="","",VLOOKUP(B2879,'Base productos'!A$2:H$11812,3,FALSE))</f>
        <v/>
      </c>
      <c r="E2879" s="63" t="str">
        <f>IF(B2879="","",VLOOKUP(B2879,'Base productos'!A$2:H$11812,4,FALSE))</f>
        <v/>
      </c>
      <c r="F2879" s="63" t="str">
        <f>IF(B2879="","",VLOOKUP(B2879,'Base productos'!A$2:H$11812,5,FALSE))</f>
        <v/>
      </c>
      <c r="G2879" s="67" t="str">
        <f>IF(B2879="","",VLOOKUP(B2879,'Base productos'!A$2:H$11812,6,FALSE))</f>
        <v/>
      </c>
      <c r="H2879" s="67" t="str">
        <f>IF(B2879="","",VLOOKUP(B2879,'Base productos'!A$2:H$11812,7,FALSE))</f>
        <v/>
      </c>
      <c r="I2879" s="67" t="str">
        <f>IF(B2879="","",VLOOKUP(B2879,'Base productos'!A$2:H$11812,8,FALSE))</f>
        <v/>
      </c>
      <c r="J2879" s="47"/>
      <c r="K2879" s="48"/>
      <c r="L2879" s="69"/>
      <c r="M2879" s="69"/>
      <c r="N2879" s="69"/>
      <c r="O2879" s="69"/>
      <c r="P2879" s="69"/>
      <c r="Q2879" s="69"/>
      <c r="R2879" s="69"/>
      <c r="S2879" s="69"/>
      <c r="T2879" s="69"/>
      <c r="U2879" s="69"/>
      <c r="V2879" s="69"/>
      <c r="W2879" s="69"/>
      <c r="X2879" s="70"/>
      <c r="Y2879" s="69"/>
      <c r="Z2879" s="70"/>
      <c r="AA2879" s="105"/>
      <c r="AB2879" s="107"/>
      <c r="AC2879" s="106"/>
      <c r="AD2879" s="106"/>
      <c r="AE2879" s="54"/>
      <c r="AF2879" s="104"/>
      <c r="AG2879" s="94"/>
      <c r="AH2879" s="94"/>
      <c r="AI2879"/>
      <c r="AJ2879"/>
      <c r="AM2879" s="13"/>
    </row>
    <row r="2880" spans="1:39" s="8" customFormat="1" ht="24.95" customHeight="1" x14ac:dyDescent="0.25">
      <c r="A2880" s="66" t="str">
        <f t="shared" si="44"/>
        <v/>
      </c>
      <c r="B2880" s="62"/>
      <c r="C2880" s="64" t="str">
        <f>IF(B2880="","",VLOOKUP(B2880,'Base productos'!A$2:H$11812,2,FALSE))</f>
        <v/>
      </c>
      <c r="D2880" s="67" t="str">
        <f>IF(B2880="","",VLOOKUP(B2880,'Base productos'!A$2:H$11812,3,FALSE))</f>
        <v/>
      </c>
      <c r="E2880" s="63" t="str">
        <f>IF(B2880="","",VLOOKUP(B2880,'Base productos'!A$2:H$11812,4,FALSE))</f>
        <v/>
      </c>
      <c r="F2880" s="63" t="str">
        <f>IF(B2880="","",VLOOKUP(B2880,'Base productos'!A$2:H$11812,5,FALSE))</f>
        <v/>
      </c>
      <c r="G2880" s="67" t="str">
        <f>IF(B2880="","",VLOOKUP(B2880,'Base productos'!A$2:H$11812,6,FALSE))</f>
        <v/>
      </c>
      <c r="H2880" s="67" t="str">
        <f>IF(B2880="","",VLOOKUP(B2880,'Base productos'!A$2:H$11812,7,FALSE))</f>
        <v/>
      </c>
      <c r="I2880" s="67" t="str">
        <f>IF(B2880="","",VLOOKUP(B2880,'Base productos'!A$2:H$11812,8,FALSE))</f>
        <v/>
      </c>
      <c r="J2880" s="47"/>
      <c r="K2880" s="48"/>
      <c r="L2880" s="69"/>
      <c r="M2880" s="69"/>
      <c r="N2880" s="69"/>
      <c r="O2880" s="69"/>
      <c r="P2880" s="69"/>
      <c r="Q2880" s="69"/>
      <c r="R2880" s="69"/>
      <c r="S2880" s="69"/>
      <c r="T2880" s="69"/>
      <c r="U2880" s="69"/>
      <c r="V2880" s="69"/>
      <c r="W2880" s="69"/>
      <c r="X2880" s="70"/>
      <c r="Y2880" s="69"/>
      <c r="Z2880" s="70"/>
      <c r="AA2880" s="105"/>
      <c r="AB2880" s="107"/>
      <c r="AC2880" s="106"/>
      <c r="AD2880" s="106"/>
      <c r="AE2880" s="54"/>
      <c r="AF2880" s="104"/>
      <c r="AG2880" s="94"/>
      <c r="AH2880" s="94"/>
      <c r="AI2880"/>
      <c r="AJ2880"/>
      <c r="AM2880" s="13"/>
    </row>
    <row r="2881" spans="1:39" s="8" customFormat="1" ht="24.95" customHeight="1" x14ac:dyDescent="0.25">
      <c r="A2881" s="66" t="str">
        <f t="shared" si="44"/>
        <v/>
      </c>
      <c r="B2881" s="62"/>
      <c r="C2881" s="64" t="str">
        <f>IF(B2881="","",VLOOKUP(B2881,'Base productos'!A$2:H$11812,2,FALSE))</f>
        <v/>
      </c>
      <c r="D2881" s="67" t="str">
        <f>IF(B2881="","",VLOOKUP(B2881,'Base productos'!A$2:H$11812,3,FALSE))</f>
        <v/>
      </c>
      <c r="E2881" s="63" t="str">
        <f>IF(B2881="","",VLOOKUP(B2881,'Base productos'!A$2:H$11812,4,FALSE))</f>
        <v/>
      </c>
      <c r="F2881" s="63" t="str">
        <f>IF(B2881="","",VLOOKUP(B2881,'Base productos'!A$2:H$11812,5,FALSE))</f>
        <v/>
      </c>
      <c r="G2881" s="67" t="str">
        <f>IF(B2881="","",VLOOKUP(B2881,'Base productos'!A$2:H$11812,6,FALSE))</f>
        <v/>
      </c>
      <c r="H2881" s="67" t="str">
        <f>IF(B2881="","",VLOOKUP(B2881,'Base productos'!A$2:H$11812,7,FALSE))</f>
        <v/>
      </c>
      <c r="I2881" s="67" t="str">
        <f>IF(B2881="","",VLOOKUP(B2881,'Base productos'!A$2:H$11812,8,FALSE))</f>
        <v/>
      </c>
      <c r="J2881" s="47"/>
      <c r="K2881" s="48"/>
      <c r="L2881" s="69"/>
      <c r="M2881" s="69"/>
      <c r="N2881" s="69"/>
      <c r="O2881" s="69"/>
      <c r="P2881" s="69"/>
      <c r="Q2881" s="69"/>
      <c r="R2881" s="69"/>
      <c r="S2881" s="69"/>
      <c r="T2881" s="69"/>
      <c r="U2881" s="69"/>
      <c r="V2881" s="69"/>
      <c r="W2881" s="69"/>
      <c r="X2881" s="70"/>
      <c r="Y2881" s="69"/>
      <c r="Z2881" s="70"/>
      <c r="AA2881" s="105"/>
      <c r="AB2881" s="107"/>
      <c r="AC2881" s="106"/>
      <c r="AD2881" s="106"/>
      <c r="AE2881" s="54"/>
      <c r="AF2881" s="104"/>
      <c r="AG2881" s="94"/>
      <c r="AH2881" s="94"/>
      <c r="AI2881"/>
      <c r="AJ2881"/>
      <c r="AM2881" s="13"/>
    </row>
    <row r="2882" spans="1:39" s="8" customFormat="1" ht="24.95" customHeight="1" x14ac:dyDescent="0.25">
      <c r="A2882" s="66" t="str">
        <f t="shared" si="44"/>
        <v/>
      </c>
      <c r="B2882" s="62"/>
      <c r="C2882" s="64" t="str">
        <f>IF(B2882="","",VLOOKUP(B2882,'Base productos'!A$2:H$11812,2,FALSE))</f>
        <v/>
      </c>
      <c r="D2882" s="67" t="str">
        <f>IF(B2882="","",VLOOKUP(B2882,'Base productos'!A$2:H$11812,3,FALSE))</f>
        <v/>
      </c>
      <c r="E2882" s="63" t="str">
        <f>IF(B2882="","",VLOOKUP(B2882,'Base productos'!A$2:H$11812,4,FALSE))</f>
        <v/>
      </c>
      <c r="F2882" s="63" t="str">
        <f>IF(B2882="","",VLOOKUP(B2882,'Base productos'!A$2:H$11812,5,FALSE))</f>
        <v/>
      </c>
      <c r="G2882" s="67" t="str">
        <f>IF(B2882="","",VLOOKUP(B2882,'Base productos'!A$2:H$11812,6,FALSE))</f>
        <v/>
      </c>
      <c r="H2882" s="67" t="str">
        <f>IF(B2882="","",VLOOKUP(B2882,'Base productos'!A$2:H$11812,7,FALSE))</f>
        <v/>
      </c>
      <c r="I2882" s="67" t="str">
        <f>IF(B2882="","",VLOOKUP(B2882,'Base productos'!A$2:H$11812,8,FALSE))</f>
        <v/>
      </c>
      <c r="J2882" s="47"/>
      <c r="K2882" s="48"/>
      <c r="L2882" s="69"/>
      <c r="M2882" s="69"/>
      <c r="N2882" s="69"/>
      <c r="O2882" s="69"/>
      <c r="P2882" s="69"/>
      <c r="Q2882" s="69"/>
      <c r="R2882" s="69"/>
      <c r="S2882" s="69"/>
      <c r="T2882" s="69"/>
      <c r="U2882" s="69"/>
      <c r="V2882" s="69"/>
      <c r="W2882" s="69"/>
      <c r="X2882" s="70"/>
      <c r="Y2882" s="69"/>
      <c r="Z2882" s="70"/>
      <c r="AA2882" s="105"/>
      <c r="AB2882" s="107"/>
      <c r="AC2882" s="106"/>
      <c r="AD2882" s="106"/>
      <c r="AE2882" s="54"/>
      <c r="AF2882" s="104"/>
      <c r="AG2882" s="94"/>
      <c r="AH2882" s="94"/>
      <c r="AI2882"/>
      <c r="AJ2882"/>
      <c r="AM2882" s="13"/>
    </row>
    <row r="2883" spans="1:39" s="8" customFormat="1" ht="24.95" customHeight="1" x14ac:dyDescent="0.25">
      <c r="A2883" s="66" t="str">
        <f t="shared" si="44"/>
        <v/>
      </c>
      <c r="B2883" s="62"/>
      <c r="C2883" s="64" t="str">
        <f>IF(B2883="","",VLOOKUP(B2883,'Base productos'!A$2:H$11812,2,FALSE))</f>
        <v/>
      </c>
      <c r="D2883" s="67" t="str">
        <f>IF(B2883="","",VLOOKUP(B2883,'Base productos'!A$2:H$11812,3,FALSE))</f>
        <v/>
      </c>
      <c r="E2883" s="63" t="str">
        <f>IF(B2883="","",VLOOKUP(B2883,'Base productos'!A$2:H$11812,4,FALSE))</f>
        <v/>
      </c>
      <c r="F2883" s="63" t="str">
        <f>IF(B2883="","",VLOOKUP(B2883,'Base productos'!A$2:H$11812,5,FALSE))</f>
        <v/>
      </c>
      <c r="G2883" s="67" t="str">
        <f>IF(B2883="","",VLOOKUP(B2883,'Base productos'!A$2:H$11812,6,FALSE))</f>
        <v/>
      </c>
      <c r="H2883" s="67" t="str">
        <f>IF(B2883="","",VLOOKUP(B2883,'Base productos'!A$2:H$11812,7,FALSE))</f>
        <v/>
      </c>
      <c r="I2883" s="67" t="str">
        <f>IF(B2883="","",VLOOKUP(B2883,'Base productos'!A$2:H$11812,8,FALSE))</f>
        <v/>
      </c>
      <c r="J2883" s="47"/>
      <c r="K2883" s="48"/>
      <c r="L2883" s="69"/>
      <c r="M2883" s="69"/>
      <c r="N2883" s="69"/>
      <c r="O2883" s="69"/>
      <c r="P2883" s="69"/>
      <c r="Q2883" s="69"/>
      <c r="R2883" s="69"/>
      <c r="S2883" s="69"/>
      <c r="T2883" s="69"/>
      <c r="U2883" s="69"/>
      <c r="V2883" s="69"/>
      <c r="W2883" s="69"/>
      <c r="X2883" s="70"/>
      <c r="Y2883" s="69"/>
      <c r="Z2883" s="70"/>
      <c r="AA2883" s="105"/>
      <c r="AB2883" s="107"/>
      <c r="AC2883" s="106"/>
      <c r="AD2883" s="106"/>
      <c r="AE2883" s="54"/>
      <c r="AF2883" s="104"/>
      <c r="AG2883" s="94"/>
      <c r="AH2883" s="94"/>
      <c r="AI2883"/>
      <c r="AJ2883"/>
      <c r="AM2883" s="13"/>
    </row>
    <row r="2884" spans="1:39" s="8" customFormat="1" ht="24.95" customHeight="1" x14ac:dyDescent="0.25">
      <c r="A2884" s="66" t="str">
        <f t="shared" si="44"/>
        <v/>
      </c>
      <c r="B2884" s="62"/>
      <c r="C2884" s="64" t="str">
        <f>IF(B2884="","",VLOOKUP(B2884,'Base productos'!A$2:H$11812,2,FALSE))</f>
        <v/>
      </c>
      <c r="D2884" s="67" t="str">
        <f>IF(B2884="","",VLOOKUP(B2884,'Base productos'!A$2:H$11812,3,FALSE))</f>
        <v/>
      </c>
      <c r="E2884" s="63" t="str">
        <f>IF(B2884="","",VLOOKUP(B2884,'Base productos'!A$2:H$11812,4,FALSE))</f>
        <v/>
      </c>
      <c r="F2884" s="63" t="str">
        <f>IF(B2884="","",VLOOKUP(B2884,'Base productos'!A$2:H$11812,5,FALSE))</f>
        <v/>
      </c>
      <c r="G2884" s="67" t="str">
        <f>IF(B2884="","",VLOOKUP(B2884,'Base productos'!A$2:H$11812,6,FALSE))</f>
        <v/>
      </c>
      <c r="H2884" s="67" t="str">
        <f>IF(B2884="","",VLOOKUP(B2884,'Base productos'!A$2:H$11812,7,FALSE))</f>
        <v/>
      </c>
      <c r="I2884" s="67" t="str">
        <f>IF(B2884="","",VLOOKUP(B2884,'Base productos'!A$2:H$11812,8,FALSE))</f>
        <v/>
      </c>
      <c r="J2884" s="47"/>
      <c r="K2884" s="48"/>
      <c r="L2884" s="69"/>
      <c r="M2884" s="69"/>
      <c r="N2884" s="69"/>
      <c r="O2884" s="69"/>
      <c r="P2884" s="69"/>
      <c r="Q2884" s="69"/>
      <c r="R2884" s="69"/>
      <c r="S2884" s="69"/>
      <c r="T2884" s="69"/>
      <c r="U2884" s="69"/>
      <c r="V2884" s="69"/>
      <c r="W2884" s="69"/>
      <c r="X2884" s="70"/>
      <c r="Y2884" s="69"/>
      <c r="Z2884" s="70"/>
      <c r="AA2884" s="105"/>
      <c r="AB2884" s="107"/>
      <c r="AC2884" s="106"/>
      <c r="AD2884" s="106"/>
      <c r="AE2884" s="54"/>
      <c r="AF2884" s="104"/>
      <c r="AG2884" s="94"/>
      <c r="AH2884" s="94"/>
      <c r="AI2884"/>
      <c r="AJ2884"/>
      <c r="AM2884" s="13"/>
    </row>
    <row r="2885" spans="1:39" s="8" customFormat="1" ht="24.95" customHeight="1" x14ac:dyDescent="0.25">
      <c r="A2885" s="66" t="str">
        <f t="shared" si="44"/>
        <v/>
      </c>
      <c r="B2885" s="62"/>
      <c r="C2885" s="64" t="str">
        <f>IF(B2885="","",VLOOKUP(B2885,'Base productos'!A$2:H$11812,2,FALSE))</f>
        <v/>
      </c>
      <c r="D2885" s="67" t="str">
        <f>IF(B2885="","",VLOOKUP(B2885,'Base productos'!A$2:H$11812,3,FALSE))</f>
        <v/>
      </c>
      <c r="E2885" s="63" t="str">
        <f>IF(B2885="","",VLOOKUP(B2885,'Base productos'!A$2:H$11812,4,FALSE))</f>
        <v/>
      </c>
      <c r="F2885" s="63" t="str">
        <f>IF(B2885="","",VLOOKUP(B2885,'Base productos'!A$2:H$11812,5,FALSE))</f>
        <v/>
      </c>
      <c r="G2885" s="67" t="str">
        <f>IF(B2885="","",VLOOKUP(B2885,'Base productos'!A$2:H$11812,6,FALSE))</f>
        <v/>
      </c>
      <c r="H2885" s="67" t="str">
        <f>IF(B2885="","",VLOOKUP(B2885,'Base productos'!A$2:H$11812,7,FALSE))</f>
        <v/>
      </c>
      <c r="I2885" s="67" t="str">
        <f>IF(B2885="","",VLOOKUP(B2885,'Base productos'!A$2:H$11812,8,FALSE))</f>
        <v/>
      </c>
      <c r="J2885" s="47"/>
      <c r="K2885" s="48"/>
      <c r="L2885" s="69"/>
      <c r="M2885" s="69"/>
      <c r="N2885" s="69"/>
      <c r="O2885" s="69"/>
      <c r="P2885" s="69"/>
      <c r="Q2885" s="69"/>
      <c r="R2885" s="69"/>
      <c r="S2885" s="69"/>
      <c r="T2885" s="69"/>
      <c r="U2885" s="69"/>
      <c r="V2885" s="69"/>
      <c r="W2885" s="69"/>
      <c r="X2885" s="70"/>
      <c r="Y2885" s="69"/>
      <c r="Z2885" s="70"/>
      <c r="AA2885" s="105"/>
      <c r="AB2885" s="107"/>
      <c r="AC2885" s="106"/>
      <c r="AD2885" s="106"/>
      <c r="AE2885" s="54"/>
      <c r="AF2885" s="104"/>
      <c r="AG2885" s="94"/>
      <c r="AH2885" s="94"/>
      <c r="AI2885"/>
      <c r="AJ2885"/>
      <c r="AM2885" s="13"/>
    </row>
    <row r="2886" spans="1:39" s="8" customFormat="1" ht="24.95" customHeight="1" x14ac:dyDescent="0.25">
      <c r="A2886" s="66" t="str">
        <f t="shared" si="44"/>
        <v/>
      </c>
      <c r="B2886" s="62"/>
      <c r="C2886" s="64" t="str">
        <f>IF(B2886="","",VLOOKUP(B2886,'Base productos'!A$2:H$11812,2,FALSE))</f>
        <v/>
      </c>
      <c r="D2886" s="67" t="str">
        <f>IF(B2886="","",VLOOKUP(B2886,'Base productos'!A$2:H$11812,3,FALSE))</f>
        <v/>
      </c>
      <c r="E2886" s="63" t="str">
        <f>IF(B2886="","",VLOOKUP(B2886,'Base productos'!A$2:H$11812,4,FALSE))</f>
        <v/>
      </c>
      <c r="F2886" s="63" t="str">
        <f>IF(B2886="","",VLOOKUP(B2886,'Base productos'!A$2:H$11812,5,FALSE))</f>
        <v/>
      </c>
      <c r="G2886" s="67" t="str">
        <f>IF(B2886="","",VLOOKUP(B2886,'Base productos'!A$2:H$11812,6,FALSE))</f>
        <v/>
      </c>
      <c r="H2886" s="67" t="str">
        <f>IF(B2886="","",VLOOKUP(B2886,'Base productos'!A$2:H$11812,7,FALSE))</f>
        <v/>
      </c>
      <c r="I2886" s="67" t="str">
        <f>IF(B2886="","",VLOOKUP(B2886,'Base productos'!A$2:H$11812,8,FALSE))</f>
        <v/>
      </c>
      <c r="J2886" s="47"/>
      <c r="K2886" s="48"/>
      <c r="L2886" s="69"/>
      <c r="M2886" s="69"/>
      <c r="N2886" s="69"/>
      <c r="O2886" s="69"/>
      <c r="P2886" s="69"/>
      <c r="Q2886" s="69"/>
      <c r="R2886" s="69"/>
      <c r="S2886" s="69"/>
      <c r="T2886" s="69"/>
      <c r="U2886" s="69"/>
      <c r="V2886" s="69"/>
      <c r="W2886" s="69"/>
      <c r="X2886" s="70"/>
      <c r="Y2886" s="69"/>
      <c r="Z2886" s="70"/>
      <c r="AA2886" s="105"/>
      <c r="AB2886" s="107"/>
      <c r="AC2886" s="106"/>
      <c r="AD2886" s="106"/>
      <c r="AE2886" s="54"/>
      <c r="AF2886" s="104"/>
      <c r="AG2886" s="94"/>
      <c r="AH2886" s="94"/>
      <c r="AI2886"/>
      <c r="AJ2886"/>
      <c r="AM2886" s="13"/>
    </row>
    <row r="2887" spans="1:39" s="8" customFormat="1" ht="24.95" customHeight="1" x14ac:dyDescent="0.25">
      <c r="A2887" s="66" t="str">
        <f t="shared" si="44"/>
        <v/>
      </c>
      <c r="B2887" s="62"/>
      <c r="C2887" s="64" t="str">
        <f>IF(B2887="","",VLOOKUP(B2887,'Base productos'!A$2:H$11812,2,FALSE))</f>
        <v/>
      </c>
      <c r="D2887" s="67" t="str">
        <f>IF(B2887="","",VLOOKUP(B2887,'Base productos'!A$2:H$11812,3,FALSE))</f>
        <v/>
      </c>
      <c r="E2887" s="63" t="str">
        <f>IF(B2887="","",VLOOKUP(B2887,'Base productos'!A$2:H$11812,4,FALSE))</f>
        <v/>
      </c>
      <c r="F2887" s="63" t="str">
        <f>IF(B2887="","",VLOOKUP(B2887,'Base productos'!A$2:H$11812,5,FALSE))</f>
        <v/>
      </c>
      <c r="G2887" s="67" t="str">
        <f>IF(B2887="","",VLOOKUP(B2887,'Base productos'!A$2:H$11812,6,FALSE))</f>
        <v/>
      </c>
      <c r="H2887" s="67" t="str">
        <f>IF(B2887="","",VLOOKUP(B2887,'Base productos'!A$2:H$11812,7,FALSE))</f>
        <v/>
      </c>
      <c r="I2887" s="67" t="str">
        <f>IF(B2887="","",VLOOKUP(B2887,'Base productos'!A$2:H$11812,8,FALSE))</f>
        <v/>
      </c>
      <c r="J2887" s="47"/>
      <c r="K2887" s="48"/>
      <c r="L2887" s="69"/>
      <c r="M2887" s="69"/>
      <c r="N2887" s="69"/>
      <c r="O2887" s="69"/>
      <c r="P2887" s="69"/>
      <c r="Q2887" s="69"/>
      <c r="R2887" s="69"/>
      <c r="S2887" s="69"/>
      <c r="T2887" s="69"/>
      <c r="U2887" s="69"/>
      <c r="V2887" s="69"/>
      <c r="W2887" s="69"/>
      <c r="X2887" s="70"/>
      <c r="Y2887" s="69"/>
      <c r="Z2887" s="70"/>
      <c r="AA2887" s="105"/>
      <c r="AB2887" s="107"/>
      <c r="AC2887" s="106"/>
      <c r="AD2887" s="106"/>
      <c r="AE2887" s="54"/>
      <c r="AF2887" s="104"/>
      <c r="AG2887" s="94"/>
      <c r="AH2887" s="94"/>
      <c r="AI2887"/>
      <c r="AJ2887"/>
      <c r="AM2887" s="13"/>
    </row>
    <row r="2888" spans="1:39" s="8" customFormat="1" ht="24.95" customHeight="1" x14ac:dyDescent="0.25">
      <c r="A2888" s="66" t="str">
        <f t="shared" si="44"/>
        <v/>
      </c>
      <c r="B2888" s="62"/>
      <c r="C2888" s="64" t="str">
        <f>IF(B2888="","",VLOOKUP(B2888,'Base productos'!A$2:H$11812,2,FALSE))</f>
        <v/>
      </c>
      <c r="D2888" s="67" t="str">
        <f>IF(B2888="","",VLOOKUP(B2888,'Base productos'!A$2:H$11812,3,FALSE))</f>
        <v/>
      </c>
      <c r="E2888" s="63" t="str">
        <f>IF(B2888="","",VLOOKUP(B2888,'Base productos'!A$2:H$11812,4,FALSE))</f>
        <v/>
      </c>
      <c r="F2888" s="63" t="str">
        <f>IF(B2888="","",VLOOKUP(B2888,'Base productos'!A$2:H$11812,5,FALSE))</f>
        <v/>
      </c>
      <c r="G2888" s="67" t="str">
        <f>IF(B2888="","",VLOOKUP(B2888,'Base productos'!A$2:H$11812,6,FALSE))</f>
        <v/>
      </c>
      <c r="H2888" s="67" t="str">
        <f>IF(B2888="","",VLOOKUP(B2888,'Base productos'!A$2:H$11812,7,FALSE))</f>
        <v/>
      </c>
      <c r="I2888" s="67" t="str">
        <f>IF(B2888="","",VLOOKUP(B2888,'Base productos'!A$2:H$11812,8,FALSE))</f>
        <v/>
      </c>
      <c r="J2888" s="47"/>
      <c r="K2888" s="48"/>
      <c r="L2888" s="69"/>
      <c r="M2888" s="69"/>
      <c r="N2888" s="69"/>
      <c r="O2888" s="69"/>
      <c r="P2888" s="69"/>
      <c r="Q2888" s="69"/>
      <c r="R2888" s="69"/>
      <c r="S2888" s="69"/>
      <c r="T2888" s="69"/>
      <c r="U2888" s="69"/>
      <c r="V2888" s="69"/>
      <c r="W2888" s="69"/>
      <c r="X2888" s="70"/>
      <c r="Y2888" s="69"/>
      <c r="Z2888" s="70"/>
      <c r="AA2888" s="105"/>
      <c r="AB2888" s="107"/>
      <c r="AC2888" s="106"/>
      <c r="AD2888" s="106"/>
      <c r="AE2888" s="54"/>
      <c r="AF2888" s="104"/>
      <c r="AG2888" s="94"/>
      <c r="AH2888" s="94"/>
      <c r="AI2888"/>
      <c r="AJ2888"/>
      <c r="AM2888" s="13"/>
    </row>
    <row r="2889" spans="1:39" s="8" customFormat="1" ht="24.95" customHeight="1" x14ac:dyDescent="0.25">
      <c r="A2889" s="66" t="str">
        <f t="shared" si="44"/>
        <v/>
      </c>
      <c r="B2889" s="62"/>
      <c r="C2889" s="64" t="str">
        <f>IF(B2889="","",VLOOKUP(B2889,'Base productos'!A$2:H$11812,2,FALSE))</f>
        <v/>
      </c>
      <c r="D2889" s="67" t="str">
        <f>IF(B2889="","",VLOOKUP(B2889,'Base productos'!A$2:H$11812,3,FALSE))</f>
        <v/>
      </c>
      <c r="E2889" s="63" t="str">
        <f>IF(B2889="","",VLOOKUP(B2889,'Base productos'!A$2:H$11812,4,FALSE))</f>
        <v/>
      </c>
      <c r="F2889" s="63" t="str">
        <f>IF(B2889="","",VLOOKUP(B2889,'Base productos'!A$2:H$11812,5,FALSE))</f>
        <v/>
      </c>
      <c r="G2889" s="67" t="str">
        <f>IF(B2889="","",VLOOKUP(B2889,'Base productos'!A$2:H$11812,6,FALSE))</f>
        <v/>
      </c>
      <c r="H2889" s="67" t="str">
        <f>IF(B2889="","",VLOOKUP(B2889,'Base productos'!A$2:H$11812,7,FALSE))</f>
        <v/>
      </c>
      <c r="I2889" s="67" t="str">
        <f>IF(B2889="","",VLOOKUP(B2889,'Base productos'!A$2:H$11812,8,FALSE))</f>
        <v/>
      </c>
      <c r="J2889" s="47"/>
      <c r="K2889" s="48"/>
      <c r="L2889" s="69"/>
      <c r="M2889" s="69"/>
      <c r="N2889" s="69"/>
      <c r="O2889" s="69"/>
      <c r="P2889" s="69"/>
      <c r="Q2889" s="69"/>
      <c r="R2889" s="69"/>
      <c r="S2889" s="69"/>
      <c r="T2889" s="69"/>
      <c r="U2889" s="69"/>
      <c r="V2889" s="69"/>
      <c r="W2889" s="69"/>
      <c r="X2889" s="70"/>
      <c r="Y2889" s="69"/>
      <c r="Z2889" s="70"/>
      <c r="AA2889" s="105"/>
      <c r="AB2889" s="107"/>
      <c r="AC2889" s="106"/>
      <c r="AD2889" s="106"/>
      <c r="AE2889" s="54"/>
      <c r="AF2889" s="104"/>
      <c r="AG2889" s="94"/>
      <c r="AH2889" s="94"/>
      <c r="AI2889"/>
      <c r="AJ2889"/>
      <c r="AM2889" s="13"/>
    </row>
    <row r="2890" spans="1:39" s="8" customFormat="1" ht="24.95" customHeight="1" x14ac:dyDescent="0.25">
      <c r="A2890" s="66" t="str">
        <f t="shared" si="44"/>
        <v/>
      </c>
      <c r="B2890" s="62"/>
      <c r="C2890" s="64" t="str">
        <f>IF(B2890="","",VLOOKUP(B2890,'Base productos'!A$2:H$11812,2,FALSE))</f>
        <v/>
      </c>
      <c r="D2890" s="67" t="str">
        <f>IF(B2890="","",VLOOKUP(B2890,'Base productos'!A$2:H$11812,3,FALSE))</f>
        <v/>
      </c>
      <c r="E2890" s="63" t="str">
        <f>IF(B2890="","",VLOOKUP(B2890,'Base productos'!A$2:H$11812,4,FALSE))</f>
        <v/>
      </c>
      <c r="F2890" s="63" t="str">
        <f>IF(B2890="","",VLOOKUP(B2890,'Base productos'!A$2:H$11812,5,FALSE))</f>
        <v/>
      </c>
      <c r="G2890" s="67" t="str">
        <f>IF(B2890="","",VLOOKUP(B2890,'Base productos'!A$2:H$11812,6,FALSE))</f>
        <v/>
      </c>
      <c r="H2890" s="67" t="str">
        <f>IF(B2890="","",VLOOKUP(B2890,'Base productos'!A$2:H$11812,7,FALSE))</f>
        <v/>
      </c>
      <c r="I2890" s="67" t="str">
        <f>IF(B2890="","",VLOOKUP(B2890,'Base productos'!A$2:H$11812,8,FALSE))</f>
        <v/>
      </c>
      <c r="J2890" s="47"/>
      <c r="K2890" s="48"/>
      <c r="L2890" s="69"/>
      <c r="M2890" s="69"/>
      <c r="N2890" s="69"/>
      <c r="O2890" s="69"/>
      <c r="P2890" s="69"/>
      <c r="Q2890" s="69"/>
      <c r="R2890" s="69"/>
      <c r="S2890" s="69"/>
      <c r="T2890" s="69"/>
      <c r="U2890" s="69"/>
      <c r="V2890" s="69"/>
      <c r="W2890" s="69"/>
      <c r="X2890" s="70"/>
      <c r="Y2890" s="69"/>
      <c r="Z2890" s="70"/>
      <c r="AA2890" s="105"/>
      <c r="AB2890" s="107"/>
      <c r="AC2890" s="106"/>
      <c r="AD2890" s="106"/>
      <c r="AE2890" s="54"/>
      <c r="AF2890" s="104"/>
      <c r="AG2890" s="94"/>
      <c r="AH2890" s="94"/>
      <c r="AI2890"/>
      <c r="AJ2890"/>
      <c r="AM2890" s="13"/>
    </row>
    <row r="2891" spans="1:39" s="8" customFormat="1" ht="24.95" customHeight="1" x14ac:dyDescent="0.25">
      <c r="A2891" s="66" t="str">
        <f t="shared" si="44"/>
        <v/>
      </c>
      <c r="B2891" s="62"/>
      <c r="C2891" s="64" t="str">
        <f>IF(B2891="","",VLOOKUP(B2891,'Base productos'!A$2:H$11812,2,FALSE))</f>
        <v/>
      </c>
      <c r="D2891" s="67" t="str">
        <f>IF(B2891="","",VLOOKUP(B2891,'Base productos'!A$2:H$11812,3,FALSE))</f>
        <v/>
      </c>
      <c r="E2891" s="63" t="str">
        <f>IF(B2891="","",VLOOKUP(B2891,'Base productos'!A$2:H$11812,4,FALSE))</f>
        <v/>
      </c>
      <c r="F2891" s="63" t="str">
        <f>IF(B2891="","",VLOOKUP(B2891,'Base productos'!A$2:H$11812,5,FALSE))</f>
        <v/>
      </c>
      <c r="G2891" s="67" t="str">
        <f>IF(B2891="","",VLOOKUP(B2891,'Base productos'!A$2:H$11812,6,FALSE))</f>
        <v/>
      </c>
      <c r="H2891" s="67" t="str">
        <f>IF(B2891="","",VLOOKUP(B2891,'Base productos'!A$2:H$11812,7,FALSE))</f>
        <v/>
      </c>
      <c r="I2891" s="67" t="str">
        <f>IF(B2891="","",VLOOKUP(B2891,'Base productos'!A$2:H$11812,8,FALSE))</f>
        <v/>
      </c>
      <c r="J2891" s="47"/>
      <c r="K2891" s="48"/>
      <c r="L2891" s="69"/>
      <c r="M2891" s="69"/>
      <c r="N2891" s="69"/>
      <c r="O2891" s="69"/>
      <c r="P2891" s="69"/>
      <c r="Q2891" s="69"/>
      <c r="R2891" s="69"/>
      <c r="S2891" s="69"/>
      <c r="T2891" s="69"/>
      <c r="U2891" s="69"/>
      <c r="V2891" s="69"/>
      <c r="W2891" s="69"/>
      <c r="X2891" s="70"/>
      <c r="Y2891" s="69"/>
      <c r="Z2891" s="70"/>
      <c r="AA2891" s="105"/>
      <c r="AB2891" s="107"/>
      <c r="AC2891" s="106"/>
      <c r="AD2891" s="106"/>
      <c r="AE2891" s="54"/>
      <c r="AF2891" s="104"/>
      <c r="AG2891" s="94"/>
      <c r="AH2891" s="94"/>
      <c r="AI2891"/>
      <c r="AJ2891"/>
      <c r="AM2891" s="13"/>
    </row>
    <row r="2892" spans="1:39" s="8" customFormat="1" ht="24.95" customHeight="1" x14ac:dyDescent="0.25">
      <c r="A2892" s="66" t="str">
        <f t="shared" si="44"/>
        <v/>
      </c>
      <c r="B2892" s="62"/>
      <c r="C2892" s="64" t="str">
        <f>IF(B2892="","",VLOOKUP(B2892,'Base productos'!A$2:H$11812,2,FALSE))</f>
        <v/>
      </c>
      <c r="D2892" s="67" t="str">
        <f>IF(B2892="","",VLOOKUP(B2892,'Base productos'!A$2:H$11812,3,FALSE))</f>
        <v/>
      </c>
      <c r="E2892" s="63" t="str">
        <f>IF(B2892="","",VLOOKUP(B2892,'Base productos'!A$2:H$11812,4,FALSE))</f>
        <v/>
      </c>
      <c r="F2892" s="63" t="str">
        <f>IF(B2892="","",VLOOKUP(B2892,'Base productos'!A$2:H$11812,5,FALSE))</f>
        <v/>
      </c>
      <c r="G2892" s="67" t="str">
        <f>IF(B2892="","",VLOOKUP(B2892,'Base productos'!A$2:H$11812,6,FALSE))</f>
        <v/>
      </c>
      <c r="H2892" s="67" t="str">
        <f>IF(B2892="","",VLOOKUP(B2892,'Base productos'!A$2:H$11812,7,FALSE))</f>
        <v/>
      </c>
      <c r="I2892" s="67" t="str">
        <f>IF(B2892="","",VLOOKUP(B2892,'Base productos'!A$2:H$11812,8,FALSE))</f>
        <v/>
      </c>
      <c r="J2892" s="47"/>
      <c r="K2892" s="48"/>
      <c r="L2892" s="69"/>
      <c r="M2892" s="69"/>
      <c r="N2892" s="69"/>
      <c r="O2892" s="69"/>
      <c r="P2892" s="69"/>
      <c r="Q2892" s="69"/>
      <c r="R2892" s="69"/>
      <c r="S2892" s="69"/>
      <c r="T2892" s="69"/>
      <c r="U2892" s="69"/>
      <c r="V2892" s="69"/>
      <c r="W2892" s="69"/>
      <c r="X2892" s="70"/>
      <c r="Y2892" s="69"/>
      <c r="Z2892" s="70"/>
      <c r="AA2892" s="105"/>
      <c r="AB2892" s="107"/>
      <c r="AC2892" s="106"/>
      <c r="AD2892" s="106"/>
      <c r="AE2892" s="54"/>
      <c r="AF2892" s="104"/>
      <c r="AG2892" s="94"/>
      <c r="AH2892" s="94"/>
      <c r="AI2892"/>
      <c r="AJ2892"/>
      <c r="AM2892" s="13"/>
    </row>
    <row r="2893" spans="1:39" s="8" customFormat="1" ht="24.95" customHeight="1" x14ac:dyDescent="0.25">
      <c r="A2893" s="66" t="str">
        <f t="shared" si="44"/>
        <v/>
      </c>
      <c r="B2893" s="62"/>
      <c r="C2893" s="64" t="str">
        <f>IF(B2893="","",VLOOKUP(B2893,'Base productos'!A$2:H$11812,2,FALSE))</f>
        <v/>
      </c>
      <c r="D2893" s="67" t="str">
        <f>IF(B2893="","",VLOOKUP(B2893,'Base productos'!A$2:H$11812,3,FALSE))</f>
        <v/>
      </c>
      <c r="E2893" s="63" t="str">
        <f>IF(B2893="","",VLOOKUP(B2893,'Base productos'!A$2:H$11812,4,FALSE))</f>
        <v/>
      </c>
      <c r="F2893" s="63" t="str">
        <f>IF(B2893="","",VLOOKUP(B2893,'Base productos'!A$2:H$11812,5,FALSE))</f>
        <v/>
      </c>
      <c r="G2893" s="67" t="str">
        <f>IF(B2893="","",VLOOKUP(B2893,'Base productos'!A$2:H$11812,6,FALSE))</f>
        <v/>
      </c>
      <c r="H2893" s="67" t="str">
        <f>IF(B2893="","",VLOOKUP(B2893,'Base productos'!A$2:H$11812,7,FALSE))</f>
        <v/>
      </c>
      <c r="I2893" s="67" t="str">
        <f>IF(B2893="","",VLOOKUP(B2893,'Base productos'!A$2:H$11812,8,FALSE))</f>
        <v/>
      </c>
      <c r="J2893" s="47"/>
      <c r="K2893" s="48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  <c r="W2893" s="69"/>
      <c r="X2893" s="70"/>
      <c r="Y2893" s="69"/>
      <c r="Z2893" s="70"/>
      <c r="AA2893" s="105"/>
      <c r="AB2893" s="107"/>
      <c r="AC2893" s="106"/>
      <c r="AD2893" s="106"/>
      <c r="AE2893" s="54"/>
      <c r="AF2893" s="104"/>
      <c r="AG2893" s="94"/>
      <c r="AH2893" s="94"/>
      <c r="AI2893"/>
      <c r="AJ2893"/>
      <c r="AM2893" s="13"/>
    </row>
    <row r="2894" spans="1:39" s="8" customFormat="1" ht="24.95" customHeight="1" x14ac:dyDescent="0.25">
      <c r="A2894" s="66" t="str">
        <f t="shared" si="44"/>
        <v/>
      </c>
      <c r="B2894" s="62"/>
      <c r="C2894" s="64" t="str">
        <f>IF(B2894="","",VLOOKUP(B2894,'Base productos'!A$2:H$11812,2,FALSE))</f>
        <v/>
      </c>
      <c r="D2894" s="67" t="str">
        <f>IF(B2894="","",VLOOKUP(B2894,'Base productos'!A$2:H$11812,3,FALSE))</f>
        <v/>
      </c>
      <c r="E2894" s="63" t="str">
        <f>IF(B2894="","",VLOOKUP(B2894,'Base productos'!A$2:H$11812,4,FALSE))</f>
        <v/>
      </c>
      <c r="F2894" s="63" t="str">
        <f>IF(B2894="","",VLOOKUP(B2894,'Base productos'!A$2:H$11812,5,FALSE))</f>
        <v/>
      </c>
      <c r="G2894" s="67" t="str">
        <f>IF(B2894="","",VLOOKUP(B2894,'Base productos'!A$2:H$11812,6,FALSE))</f>
        <v/>
      </c>
      <c r="H2894" s="67" t="str">
        <f>IF(B2894="","",VLOOKUP(B2894,'Base productos'!A$2:H$11812,7,FALSE))</f>
        <v/>
      </c>
      <c r="I2894" s="67" t="str">
        <f>IF(B2894="","",VLOOKUP(B2894,'Base productos'!A$2:H$11812,8,FALSE))</f>
        <v/>
      </c>
      <c r="J2894" s="47"/>
      <c r="K2894" s="48"/>
      <c r="L2894" s="69"/>
      <c r="M2894" s="69"/>
      <c r="N2894" s="69"/>
      <c r="O2894" s="69"/>
      <c r="P2894" s="69"/>
      <c r="Q2894" s="69"/>
      <c r="R2894" s="69"/>
      <c r="S2894" s="69"/>
      <c r="T2894" s="69"/>
      <c r="U2894" s="69"/>
      <c r="V2894" s="69"/>
      <c r="W2894" s="69"/>
      <c r="X2894" s="70"/>
      <c r="Y2894" s="69"/>
      <c r="Z2894" s="70"/>
      <c r="AA2894" s="105"/>
      <c r="AB2894" s="107"/>
      <c r="AC2894" s="106"/>
      <c r="AD2894" s="106"/>
      <c r="AE2894" s="54"/>
      <c r="AF2894" s="104"/>
      <c r="AG2894" s="94"/>
      <c r="AH2894" s="94"/>
      <c r="AI2894"/>
      <c r="AJ2894"/>
      <c r="AM2894" s="13"/>
    </row>
    <row r="2895" spans="1:39" s="8" customFormat="1" ht="24.95" customHeight="1" x14ac:dyDescent="0.25">
      <c r="A2895" s="66" t="str">
        <f t="shared" si="44"/>
        <v/>
      </c>
      <c r="B2895" s="62"/>
      <c r="C2895" s="64" t="str">
        <f>IF(B2895="","",VLOOKUP(B2895,'Base productos'!A$2:H$11812,2,FALSE))</f>
        <v/>
      </c>
      <c r="D2895" s="67" t="str">
        <f>IF(B2895="","",VLOOKUP(B2895,'Base productos'!A$2:H$11812,3,FALSE))</f>
        <v/>
      </c>
      <c r="E2895" s="63" t="str">
        <f>IF(B2895="","",VLOOKUP(B2895,'Base productos'!A$2:H$11812,4,FALSE))</f>
        <v/>
      </c>
      <c r="F2895" s="63" t="str">
        <f>IF(B2895="","",VLOOKUP(B2895,'Base productos'!A$2:H$11812,5,FALSE))</f>
        <v/>
      </c>
      <c r="G2895" s="67" t="str">
        <f>IF(B2895="","",VLOOKUP(B2895,'Base productos'!A$2:H$11812,6,FALSE))</f>
        <v/>
      </c>
      <c r="H2895" s="67" t="str">
        <f>IF(B2895="","",VLOOKUP(B2895,'Base productos'!A$2:H$11812,7,FALSE))</f>
        <v/>
      </c>
      <c r="I2895" s="67" t="str">
        <f>IF(B2895="","",VLOOKUP(B2895,'Base productos'!A$2:H$11812,8,FALSE))</f>
        <v/>
      </c>
      <c r="J2895" s="47"/>
      <c r="K2895" s="48"/>
      <c r="L2895" s="69"/>
      <c r="M2895" s="69"/>
      <c r="N2895" s="69"/>
      <c r="O2895" s="69"/>
      <c r="P2895" s="69"/>
      <c r="Q2895" s="69"/>
      <c r="R2895" s="69"/>
      <c r="S2895" s="69"/>
      <c r="T2895" s="69"/>
      <c r="U2895" s="69"/>
      <c r="V2895" s="69"/>
      <c r="W2895" s="69"/>
      <c r="X2895" s="70"/>
      <c r="Y2895" s="69"/>
      <c r="Z2895" s="70"/>
      <c r="AA2895" s="105"/>
      <c r="AB2895" s="107"/>
      <c r="AC2895" s="106"/>
      <c r="AD2895" s="106"/>
      <c r="AE2895" s="54"/>
      <c r="AF2895" s="104"/>
      <c r="AG2895" s="94"/>
      <c r="AH2895" s="94"/>
      <c r="AI2895"/>
      <c r="AJ2895"/>
      <c r="AM2895" s="13"/>
    </row>
    <row r="2896" spans="1:39" s="8" customFormat="1" ht="24.95" customHeight="1" x14ac:dyDescent="0.25">
      <c r="A2896" s="66" t="str">
        <f t="shared" si="44"/>
        <v/>
      </c>
      <c r="B2896" s="62"/>
      <c r="C2896" s="64" t="str">
        <f>IF(B2896="","",VLOOKUP(B2896,'Base productos'!A$2:H$11812,2,FALSE))</f>
        <v/>
      </c>
      <c r="D2896" s="67" t="str">
        <f>IF(B2896="","",VLOOKUP(B2896,'Base productos'!A$2:H$11812,3,FALSE))</f>
        <v/>
      </c>
      <c r="E2896" s="63" t="str">
        <f>IF(B2896="","",VLOOKUP(B2896,'Base productos'!A$2:H$11812,4,FALSE))</f>
        <v/>
      </c>
      <c r="F2896" s="63" t="str">
        <f>IF(B2896="","",VLOOKUP(B2896,'Base productos'!A$2:H$11812,5,FALSE))</f>
        <v/>
      </c>
      <c r="G2896" s="67" t="str">
        <f>IF(B2896="","",VLOOKUP(B2896,'Base productos'!A$2:H$11812,6,FALSE))</f>
        <v/>
      </c>
      <c r="H2896" s="67" t="str">
        <f>IF(B2896="","",VLOOKUP(B2896,'Base productos'!A$2:H$11812,7,FALSE))</f>
        <v/>
      </c>
      <c r="I2896" s="67" t="str">
        <f>IF(B2896="","",VLOOKUP(B2896,'Base productos'!A$2:H$11812,8,FALSE))</f>
        <v/>
      </c>
      <c r="J2896" s="47"/>
      <c r="K2896" s="48"/>
      <c r="L2896" s="69"/>
      <c r="M2896" s="69"/>
      <c r="N2896" s="69"/>
      <c r="O2896" s="69"/>
      <c r="P2896" s="69"/>
      <c r="Q2896" s="69"/>
      <c r="R2896" s="69"/>
      <c r="S2896" s="69"/>
      <c r="T2896" s="69"/>
      <c r="U2896" s="69"/>
      <c r="V2896" s="69"/>
      <c r="W2896" s="69"/>
      <c r="X2896" s="70"/>
      <c r="Y2896" s="69"/>
      <c r="Z2896" s="70"/>
      <c r="AA2896" s="105"/>
      <c r="AB2896" s="107"/>
      <c r="AC2896" s="106"/>
      <c r="AD2896" s="106"/>
      <c r="AE2896" s="54"/>
      <c r="AF2896" s="104"/>
      <c r="AG2896" s="94"/>
      <c r="AH2896" s="94"/>
      <c r="AI2896"/>
      <c r="AJ2896"/>
      <c r="AM2896" s="13"/>
    </row>
    <row r="2897" spans="1:39" s="8" customFormat="1" ht="24.95" customHeight="1" x14ac:dyDescent="0.25">
      <c r="A2897" s="66" t="str">
        <f t="shared" si="44"/>
        <v/>
      </c>
      <c r="B2897" s="62"/>
      <c r="C2897" s="64" t="str">
        <f>IF(B2897="","",VLOOKUP(B2897,'Base productos'!A$2:H$11812,2,FALSE))</f>
        <v/>
      </c>
      <c r="D2897" s="67" t="str">
        <f>IF(B2897="","",VLOOKUP(B2897,'Base productos'!A$2:H$11812,3,FALSE))</f>
        <v/>
      </c>
      <c r="E2897" s="63" t="str">
        <f>IF(B2897="","",VLOOKUP(B2897,'Base productos'!A$2:H$11812,4,FALSE))</f>
        <v/>
      </c>
      <c r="F2897" s="63" t="str">
        <f>IF(B2897="","",VLOOKUP(B2897,'Base productos'!A$2:H$11812,5,FALSE))</f>
        <v/>
      </c>
      <c r="G2897" s="67" t="str">
        <f>IF(B2897="","",VLOOKUP(B2897,'Base productos'!A$2:H$11812,6,FALSE))</f>
        <v/>
      </c>
      <c r="H2897" s="67" t="str">
        <f>IF(B2897="","",VLOOKUP(B2897,'Base productos'!A$2:H$11812,7,FALSE))</f>
        <v/>
      </c>
      <c r="I2897" s="67" t="str">
        <f>IF(B2897="","",VLOOKUP(B2897,'Base productos'!A$2:H$11812,8,FALSE))</f>
        <v/>
      </c>
      <c r="J2897" s="47"/>
      <c r="K2897" s="48"/>
      <c r="L2897" s="69"/>
      <c r="M2897" s="69"/>
      <c r="N2897" s="69"/>
      <c r="O2897" s="69"/>
      <c r="P2897" s="69"/>
      <c r="Q2897" s="69"/>
      <c r="R2897" s="69"/>
      <c r="S2897" s="69"/>
      <c r="T2897" s="69"/>
      <c r="U2897" s="69"/>
      <c r="V2897" s="69"/>
      <c r="W2897" s="69"/>
      <c r="X2897" s="70"/>
      <c r="Y2897" s="69"/>
      <c r="Z2897" s="70"/>
      <c r="AA2897" s="105"/>
      <c r="AB2897" s="107"/>
      <c r="AC2897" s="106"/>
      <c r="AD2897" s="106"/>
      <c r="AE2897" s="54"/>
      <c r="AF2897" s="104"/>
      <c r="AG2897" s="94"/>
      <c r="AH2897" s="94"/>
      <c r="AI2897"/>
      <c r="AJ2897"/>
      <c r="AM2897" s="13"/>
    </row>
    <row r="2898" spans="1:39" s="8" customFormat="1" ht="24.95" customHeight="1" x14ac:dyDescent="0.25">
      <c r="A2898" s="66" t="str">
        <f t="shared" si="44"/>
        <v/>
      </c>
      <c r="B2898" s="62"/>
      <c r="C2898" s="64" t="str">
        <f>IF(B2898="","",VLOOKUP(B2898,'Base productos'!A$2:H$11812,2,FALSE))</f>
        <v/>
      </c>
      <c r="D2898" s="67" t="str">
        <f>IF(B2898="","",VLOOKUP(B2898,'Base productos'!A$2:H$11812,3,FALSE))</f>
        <v/>
      </c>
      <c r="E2898" s="63" t="str">
        <f>IF(B2898="","",VLOOKUP(B2898,'Base productos'!A$2:H$11812,4,FALSE))</f>
        <v/>
      </c>
      <c r="F2898" s="63" t="str">
        <f>IF(B2898="","",VLOOKUP(B2898,'Base productos'!A$2:H$11812,5,FALSE))</f>
        <v/>
      </c>
      <c r="G2898" s="67" t="str">
        <f>IF(B2898="","",VLOOKUP(B2898,'Base productos'!A$2:H$11812,6,FALSE))</f>
        <v/>
      </c>
      <c r="H2898" s="67" t="str">
        <f>IF(B2898="","",VLOOKUP(B2898,'Base productos'!A$2:H$11812,7,FALSE))</f>
        <v/>
      </c>
      <c r="I2898" s="67" t="str">
        <f>IF(B2898="","",VLOOKUP(B2898,'Base productos'!A$2:H$11812,8,FALSE))</f>
        <v/>
      </c>
      <c r="J2898" s="47"/>
      <c r="K2898" s="48"/>
      <c r="L2898" s="69"/>
      <c r="M2898" s="69"/>
      <c r="N2898" s="69"/>
      <c r="O2898" s="69"/>
      <c r="P2898" s="69"/>
      <c r="Q2898" s="69"/>
      <c r="R2898" s="69"/>
      <c r="S2898" s="69"/>
      <c r="T2898" s="69"/>
      <c r="U2898" s="69"/>
      <c r="V2898" s="69"/>
      <c r="W2898" s="69"/>
      <c r="X2898" s="70"/>
      <c r="Y2898" s="69"/>
      <c r="Z2898" s="70"/>
      <c r="AA2898" s="105"/>
      <c r="AB2898" s="107"/>
      <c r="AC2898" s="106"/>
      <c r="AD2898" s="106"/>
      <c r="AE2898" s="54"/>
      <c r="AF2898" s="104"/>
      <c r="AG2898" s="94"/>
      <c r="AH2898" s="94"/>
      <c r="AI2898"/>
      <c r="AJ2898"/>
      <c r="AM2898" s="13"/>
    </row>
    <row r="2899" spans="1:39" s="8" customFormat="1" ht="24.95" customHeight="1" x14ac:dyDescent="0.25">
      <c r="A2899" s="66" t="str">
        <f t="shared" si="44"/>
        <v/>
      </c>
      <c r="B2899" s="62"/>
      <c r="C2899" s="64" t="str">
        <f>IF(B2899="","",VLOOKUP(B2899,'Base productos'!A$2:H$11812,2,FALSE))</f>
        <v/>
      </c>
      <c r="D2899" s="67" t="str">
        <f>IF(B2899="","",VLOOKUP(B2899,'Base productos'!A$2:H$11812,3,FALSE))</f>
        <v/>
      </c>
      <c r="E2899" s="63" t="str">
        <f>IF(B2899="","",VLOOKUP(B2899,'Base productos'!A$2:H$11812,4,FALSE))</f>
        <v/>
      </c>
      <c r="F2899" s="63" t="str">
        <f>IF(B2899="","",VLOOKUP(B2899,'Base productos'!A$2:H$11812,5,FALSE))</f>
        <v/>
      </c>
      <c r="G2899" s="67" t="str">
        <f>IF(B2899="","",VLOOKUP(B2899,'Base productos'!A$2:H$11812,6,FALSE))</f>
        <v/>
      </c>
      <c r="H2899" s="67" t="str">
        <f>IF(B2899="","",VLOOKUP(B2899,'Base productos'!A$2:H$11812,7,FALSE))</f>
        <v/>
      </c>
      <c r="I2899" s="67" t="str">
        <f>IF(B2899="","",VLOOKUP(B2899,'Base productos'!A$2:H$11812,8,FALSE))</f>
        <v/>
      </c>
      <c r="J2899" s="47"/>
      <c r="K2899" s="48"/>
      <c r="L2899" s="69"/>
      <c r="M2899" s="69"/>
      <c r="N2899" s="69"/>
      <c r="O2899" s="69"/>
      <c r="P2899" s="69"/>
      <c r="Q2899" s="69"/>
      <c r="R2899" s="69"/>
      <c r="S2899" s="69"/>
      <c r="T2899" s="69"/>
      <c r="U2899" s="69"/>
      <c r="V2899" s="69"/>
      <c r="W2899" s="69"/>
      <c r="X2899" s="70"/>
      <c r="Y2899" s="69"/>
      <c r="Z2899" s="70"/>
      <c r="AA2899" s="105"/>
      <c r="AB2899" s="107"/>
      <c r="AC2899" s="106"/>
      <c r="AD2899" s="106"/>
      <c r="AE2899" s="54"/>
      <c r="AF2899" s="104"/>
      <c r="AG2899" s="94"/>
      <c r="AH2899" s="94"/>
      <c r="AI2899"/>
      <c r="AJ2899"/>
      <c r="AM2899" s="13"/>
    </row>
    <row r="2900" spans="1:39" s="8" customFormat="1" ht="24.95" customHeight="1" x14ac:dyDescent="0.25">
      <c r="A2900" s="66" t="str">
        <f t="shared" si="44"/>
        <v/>
      </c>
      <c r="B2900" s="62"/>
      <c r="C2900" s="64" t="str">
        <f>IF(B2900="","",VLOOKUP(B2900,'Base productos'!A$2:H$11812,2,FALSE))</f>
        <v/>
      </c>
      <c r="D2900" s="67" t="str">
        <f>IF(B2900="","",VLOOKUP(B2900,'Base productos'!A$2:H$11812,3,FALSE))</f>
        <v/>
      </c>
      <c r="E2900" s="63" t="str">
        <f>IF(B2900="","",VLOOKUP(B2900,'Base productos'!A$2:H$11812,4,FALSE))</f>
        <v/>
      </c>
      <c r="F2900" s="63" t="str">
        <f>IF(B2900="","",VLOOKUP(B2900,'Base productos'!A$2:H$11812,5,FALSE))</f>
        <v/>
      </c>
      <c r="G2900" s="67" t="str">
        <f>IF(B2900="","",VLOOKUP(B2900,'Base productos'!A$2:H$11812,6,FALSE))</f>
        <v/>
      </c>
      <c r="H2900" s="67" t="str">
        <f>IF(B2900="","",VLOOKUP(B2900,'Base productos'!A$2:H$11812,7,FALSE))</f>
        <v/>
      </c>
      <c r="I2900" s="67" t="str">
        <f>IF(B2900="","",VLOOKUP(B2900,'Base productos'!A$2:H$11812,8,FALSE))</f>
        <v/>
      </c>
      <c r="J2900" s="47"/>
      <c r="K2900" s="48"/>
      <c r="L2900" s="69"/>
      <c r="M2900" s="69"/>
      <c r="N2900" s="69"/>
      <c r="O2900" s="69"/>
      <c r="P2900" s="69"/>
      <c r="Q2900" s="69"/>
      <c r="R2900" s="69"/>
      <c r="S2900" s="69"/>
      <c r="T2900" s="69"/>
      <c r="U2900" s="69"/>
      <c r="V2900" s="69"/>
      <c r="W2900" s="69"/>
      <c r="X2900" s="70"/>
      <c r="Y2900" s="69"/>
      <c r="Z2900" s="70"/>
      <c r="AA2900" s="105"/>
      <c r="AB2900" s="107"/>
      <c r="AC2900" s="106"/>
      <c r="AD2900" s="106"/>
      <c r="AE2900" s="54"/>
      <c r="AF2900" s="104"/>
      <c r="AG2900" s="94"/>
      <c r="AH2900" s="94"/>
      <c r="AI2900"/>
      <c r="AJ2900"/>
      <c r="AM2900" s="13"/>
    </row>
    <row r="2901" spans="1:39" s="8" customFormat="1" ht="24.95" customHeight="1" x14ac:dyDescent="0.25">
      <c r="A2901" s="66" t="str">
        <f t="shared" si="44"/>
        <v/>
      </c>
      <c r="B2901" s="62"/>
      <c r="C2901" s="64" t="str">
        <f>IF(B2901="","",VLOOKUP(B2901,'Base productos'!A$2:H$11812,2,FALSE))</f>
        <v/>
      </c>
      <c r="D2901" s="67" t="str">
        <f>IF(B2901="","",VLOOKUP(B2901,'Base productos'!A$2:H$11812,3,FALSE))</f>
        <v/>
      </c>
      <c r="E2901" s="63" t="str">
        <f>IF(B2901="","",VLOOKUP(B2901,'Base productos'!A$2:H$11812,4,FALSE))</f>
        <v/>
      </c>
      <c r="F2901" s="63" t="str">
        <f>IF(B2901="","",VLOOKUP(B2901,'Base productos'!A$2:H$11812,5,FALSE))</f>
        <v/>
      </c>
      <c r="G2901" s="67" t="str">
        <f>IF(B2901="","",VLOOKUP(B2901,'Base productos'!A$2:H$11812,6,FALSE))</f>
        <v/>
      </c>
      <c r="H2901" s="67" t="str">
        <f>IF(B2901="","",VLOOKUP(B2901,'Base productos'!A$2:H$11812,7,FALSE))</f>
        <v/>
      </c>
      <c r="I2901" s="67" t="str">
        <f>IF(B2901="","",VLOOKUP(B2901,'Base productos'!A$2:H$11812,8,FALSE))</f>
        <v/>
      </c>
      <c r="J2901" s="47"/>
      <c r="K2901" s="48"/>
      <c r="L2901" s="69"/>
      <c r="M2901" s="69"/>
      <c r="N2901" s="69"/>
      <c r="O2901" s="69"/>
      <c r="P2901" s="69"/>
      <c r="Q2901" s="69"/>
      <c r="R2901" s="69"/>
      <c r="S2901" s="69"/>
      <c r="T2901" s="69"/>
      <c r="U2901" s="69"/>
      <c r="V2901" s="69"/>
      <c r="W2901" s="69"/>
      <c r="X2901" s="70"/>
      <c r="Y2901" s="69"/>
      <c r="Z2901" s="70"/>
      <c r="AA2901" s="105"/>
      <c r="AB2901" s="107"/>
      <c r="AC2901" s="106"/>
      <c r="AD2901" s="106"/>
      <c r="AE2901" s="54"/>
      <c r="AF2901" s="104"/>
      <c r="AG2901" s="94"/>
      <c r="AH2901" s="94"/>
      <c r="AI2901"/>
      <c r="AJ2901"/>
      <c r="AM2901" s="13"/>
    </row>
    <row r="2902" spans="1:39" s="8" customFormat="1" ht="24.95" customHeight="1" x14ac:dyDescent="0.25">
      <c r="A2902" s="66" t="str">
        <f t="shared" si="44"/>
        <v/>
      </c>
      <c r="B2902" s="62"/>
      <c r="C2902" s="64" t="str">
        <f>IF(B2902="","",VLOOKUP(B2902,'Base productos'!A$2:H$11812,2,FALSE))</f>
        <v/>
      </c>
      <c r="D2902" s="67" t="str">
        <f>IF(B2902="","",VLOOKUP(B2902,'Base productos'!A$2:H$11812,3,FALSE))</f>
        <v/>
      </c>
      <c r="E2902" s="63" t="str">
        <f>IF(B2902="","",VLOOKUP(B2902,'Base productos'!A$2:H$11812,4,FALSE))</f>
        <v/>
      </c>
      <c r="F2902" s="63" t="str">
        <f>IF(B2902="","",VLOOKUP(B2902,'Base productos'!A$2:H$11812,5,FALSE))</f>
        <v/>
      </c>
      <c r="G2902" s="67" t="str">
        <f>IF(B2902="","",VLOOKUP(B2902,'Base productos'!A$2:H$11812,6,FALSE))</f>
        <v/>
      </c>
      <c r="H2902" s="67" t="str">
        <f>IF(B2902="","",VLOOKUP(B2902,'Base productos'!A$2:H$11812,7,FALSE))</f>
        <v/>
      </c>
      <c r="I2902" s="67" t="str">
        <f>IF(B2902="","",VLOOKUP(B2902,'Base productos'!A$2:H$11812,8,FALSE))</f>
        <v/>
      </c>
      <c r="J2902" s="47"/>
      <c r="K2902" s="48"/>
      <c r="L2902" s="69"/>
      <c r="M2902" s="69"/>
      <c r="N2902" s="69"/>
      <c r="O2902" s="69"/>
      <c r="P2902" s="69"/>
      <c r="Q2902" s="69"/>
      <c r="R2902" s="69"/>
      <c r="S2902" s="69"/>
      <c r="T2902" s="69"/>
      <c r="U2902" s="69"/>
      <c r="V2902" s="69"/>
      <c r="W2902" s="69"/>
      <c r="X2902" s="70"/>
      <c r="Y2902" s="69"/>
      <c r="Z2902" s="70"/>
      <c r="AA2902" s="105"/>
      <c r="AB2902" s="107"/>
      <c r="AC2902" s="106"/>
      <c r="AD2902" s="106"/>
      <c r="AE2902" s="54"/>
      <c r="AF2902" s="104"/>
      <c r="AG2902" s="94"/>
      <c r="AH2902" s="94"/>
      <c r="AI2902"/>
      <c r="AJ2902"/>
      <c r="AM2902" s="13"/>
    </row>
    <row r="2903" spans="1:39" s="8" customFormat="1" ht="24.95" customHeight="1" x14ac:dyDescent="0.25">
      <c r="A2903" s="66" t="str">
        <f t="shared" si="44"/>
        <v/>
      </c>
      <c r="B2903" s="62"/>
      <c r="C2903" s="64" t="str">
        <f>IF(B2903="","",VLOOKUP(B2903,'Base productos'!A$2:H$11812,2,FALSE))</f>
        <v/>
      </c>
      <c r="D2903" s="67" t="str">
        <f>IF(B2903="","",VLOOKUP(B2903,'Base productos'!A$2:H$11812,3,FALSE))</f>
        <v/>
      </c>
      <c r="E2903" s="63" t="str">
        <f>IF(B2903="","",VLOOKUP(B2903,'Base productos'!A$2:H$11812,4,FALSE))</f>
        <v/>
      </c>
      <c r="F2903" s="63" t="str">
        <f>IF(B2903="","",VLOOKUP(B2903,'Base productos'!A$2:H$11812,5,FALSE))</f>
        <v/>
      </c>
      <c r="G2903" s="67" t="str">
        <f>IF(B2903="","",VLOOKUP(B2903,'Base productos'!A$2:H$11812,6,FALSE))</f>
        <v/>
      </c>
      <c r="H2903" s="67" t="str">
        <f>IF(B2903="","",VLOOKUP(B2903,'Base productos'!A$2:H$11812,7,FALSE))</f>
        <v/>
      </c>
      <c r="I2903" s="67" t="str">
        <f>IF(B2903="","",VLOOKUP(B2903,'Base productos'!A$2:H$11812,8,FALSE))</f>
        <v/>
      </c>
      <c r="J2903" s="47"/>
      <c r="K2903" s="48"/>
      <c r="L2903" s="69"/>
      <c r="M2903" s="69"/>
      <c r="N2903" s="69"/>
      <c r="O2903" s="69"/>
      <c r="P2903" s="69"/>
      <c r="Q2903" s="69"/>
      <c r="R2903" s="69"/>
      <c r="S2903" s="69"/>
      <c r="T2903" s="69"/>
      <c r="U2903" s="69"/>
      <c r="V2903" s="69"/>
      <c r="W2903" s="69"/>
      <c r="X2903" s="70"/>
      <c r="Y2903" s="69"/>
      <c r="Z2903" s="70"/>
      <c r="AA2903" s="105"/>
      <c r="AB2903" s="107"/>
      <c r="AC2903" s="106"/>
      <c r="AD2903" s="106"/>
      <c r="AE2903" s="54"/>
      <c r="AF2903" s="104"/>
      <c r="AG2903" s="94"/>
      <c r="AH2903" s="94"/>
      <c r="AI2903"/>
      <c r="AJ2903"/>
      <c r="AM2903" s="13"/>
    </row>
    <row r="2904" spans="1:39" s="8" customFormat="1" ht="24.95" customHeight="1" x14ac:dyDescent="0.25">
      <c r="A2904" s="66" t="str">
        <f t="shared" si="44"/>
        <v/>
      </c>
      <c r="B2904" s="62"/>
      <c r="C2904" s="64" t="str">
        <f>IF(B2904="","",VLOOKUP(B2904,'Base productos'!A$2:H$11812,2,FALSE))</f>
        <v/>
      </c>
      <c r="D2904" s="67" t="str">
        <f>IF(B2904="","",VLOOKUP(B2904,'Base productos'!A$2:H$11812,3,FALSE))</f>
        <v/>
      </c>
      <c r="E2904" s="63" t="str">
        <f>IF(B2904="","",VLOOKUP(B2904,'Base productos'!A$2:H$11812,4,FALSE))</f>
        <v/>
      </c>
      <c r="F2904" s="63" t="str">
        <f>IF(B2904="","",VLOOKUP(B2904,'Base productos'!A$2:H$11812,5,FALSE))</f>
        <v/>
      </c>
      <c r="G2904" s="67" t="str">
        <f>IF(B2904="","",VLOOKUP(B2904,'Base productos'!A$2:H$11812,6,FALSE))</f>
        <v/>
      </c>
      <c r="H2904" s="67" t="str">
        <f>IF(B2904="","",VLOOKUP(B2904,'Base productos'!A$2:H$11812,7,FALSE))</f>
        <v/>
      </c>
      <c r="I2904" s="67" t="str">
        <f>IF(B2904="","",VLOOKUP(B2904,'Base productos'!A$2:H$11812,8,FALSE))</f>
        <v/>
      </c>
      <c r="J2904" s="47"/>
      <c r="K2904" s="48"/>
      <c r="L2904" s="69"/>
      <c r="M2904" s="69"/>
      <c r="N2904" s="69"/>
      <c r="O2904" s="69"/>
      <c r="P2904" s="69"/>
      <c r="Q2904" s="69"/>
      <c r="R2904" s="69"/>
      <c r="S2904" s="69"/>
      <c r="T2904" s="69"/>
      <c r="U2904" s="69"/>
      <c r="V2904" s="69"/>
      <c r="W2904" s="69"/>
      <c r="X2904" s="70"/>
      <c r="Y2904" s="69"/>
      <c r="Z2904" s="70"/>
      <c r="AA2904" s="105"/>
      <c r="AB2904" s="107"/>
      <c r="AC2904" s="106"/>
      <c r="AD2904" s="106"/>
      <c r="AE2904" s="54"/>
      <c r="AF2904" s="104"/>
      <c r="AG2904" s="94"/>
      <c r="AH2904" s="94"/>
      <c r="AI2904"/>
      <c r="AJ2904"/>
      <c r="AM2904" s="13"/>
    </row>
    <row r="2905" spans="1:39" s="8" customFormat="1" ht="24.95" customHeight="1" x14ac:dyDescent="0.25">
      <c r="A2905" s="66" t="str">
        <f t="shared" ref="A2905:A2968" si="45">IF(A2904="","",IF(B2905="","",A2904))</f>
        <v/>
      </c>
      <c r="B2905" s="62"/>
      <c r="C2905" s="64" t="str">
        <f>IF(B2905="","",VLOOKUP(B2905,'Base productos'!A$2:H$11812,2,FALSE))</f>
        <v/>
      </c>
      <c r="D2905" s="67" t="str">
        <f>IF(B2905="","",VLOOKUP(B2905,'Base productos'!A$2:H$11812,3,FALSE))</f>
        <v/>
      </c>
      <c r="E2905" s="63" t="str">
        <f>IF(B2905="","",VLOOKUP(B2905,'Base productos'!A$2:H$11812,4,FALSE))</f>
        <v/>
      </c>
      <c r="F2905" s="63" t="str">
        <f>IF(B2905="","",VLOOKUP(B2905,'Base productos'!A$2:H$11812,5,FALSE))</f>
        <v/>
      </c>
      <c r="G2905" s="67" t="str">
        <f>IF(B2905="","",VLOOKUP(B2905,'Base productos'!A$2:H$11812,6,FALSE))</f>
        <v/>
      </c>
      <c r="H2905" s="67" t="str">
        <f>IF(B2905="","",VLOOKUP(B2905,'Base productos'!A$2:H$11812,7,FALSE))</f>
        <v/>
      </c>
      <c r="I2905" s="67" t="str">
        <f>IF(B2905="","",VLOOKUP(B2905,'Base productos'!A$2:H$11812,8,FALSE))</f>
        <v/>
      </c>
      <c r="J2905" s="47"/>
      <c r="K2905" s="48"/>
      <c r="L2905" s="69"/>
      <c r="M2905" s="69"/>
      <c r="N2905" s="69"/>
      <c r="O2905" s="69"/>
      <c r="P2905" s="69"/>
      <c r="Q2905" s="69"/>
      <c r="R2905" s="69"/>
      <c r="S2905" s="69"/>
      <c r="T2905" s="69"/>
      <c r="U2905" s="69"/>
      <c r="V2905" s="69"/>
      <c r="W2905" s="69"/>
      <c r="X2905" s="70"/>
      <c r="Y2905" s="69"/>
      <c r="Z2905" s="70"/>
      <c r="AA2905" s="105"/>
      <c r="AB2905" s="107"/>
      <c r="AC2905" s="106"/>
      <c r="AD2905" s="106"/>
      <c r="AE2905" s="54"/>
      <c r="AF2905" s="104"/>
      <c r="AG2905" s="94"/>
      <c r="AH2905" s="94"/>
      <c r="AI2905"/>
      <c r="AJ2905"/>
      <c r="AM2905" s="13"/>
    </row>
    <row r="2906" spans="1:39" s="8" customFormat="1" ht="24.95" customHeight="1" x14ac:dyDescent="0.25">
      <c r="A2906" s="66" t="str">
        <f t="shared" si="45"/>
        <v/>
      </c>
      <c r="B2906" s="62"/>
      <c r="C2906" s="64" t="str">
        <f>IF(B2906="","",VLOOKUP(B2906,'Base productos'!A$2:H$11812,2,FALSE))</f>
        <v/>
      </c>
      <c r="D2906" s="67" t="str">
        <f>IF(B2906="","",VLOOKUP(B2906,'Base productos'!A$2:H$11812,3,FALSE))</f>
        <v/>
      </c>
      <c r="E2906" s="63" t="str">
        <f>IF(B2906="","",VLOOKUP(B2906,'Base productos'!A$2:H$11812,4,FALSE))</f>
        <v/>
      </c>
      <c r="F2906" s="63" t="str">
        <f>IF(B2906="","",VLOOKUP(B2906,'Base productos'!A$2:H$11812,5,FALSE))</f>
        <v/>
      </c>
      <c r="G2906" s="67" t="str">
        <f>IF(B2906="","",VLOOKUP(B2906,'Base productos'!A$2:H$11812,6,FALSE))</f>
        <v/>
      </c>
      <c r="H2906" s="67" t="str">
        <f>IF(B2906="","",VLOOKUP(B2906,'Base productos'!A$2:H$11812,7,FALSE))</f>
        <v/>
      </c>
      <c r="I2906" s="67" t="str">
        <f>IF(B2906="","",VLOOKUP(B2906,'Base productos'!A$2:H$11812,8,FALSE))</f>
        <v/>
      </c>
      <c r="J2906" s="47"/>
      <c r="K2906" s="48"/>
      <c r="L2906" s="69"/>
      <c r="M2906" s="69"/>
      <c r="N2906" s="69"/>
      <c r="O2906" s="69"/>
      <c r="P2906" s="69"/>
      <c r="Q2906" s="69"/>
      <c r="R2906" s="69"/>
      <c r="S2906" s="69"/>
      <c r="T2906" s="69"/>
      <c r="U2906" s="69"/>
      <c r="V2906" s="69"/>
      <c r="W2906" s="69"/>
      <c r="X2906" s="70"/>
      <c r="Y2906" s="69"/>
      <c r="Z2906" s="70"/>
      <c r="AA2906" s="105"/>
      <c r="AB2906" s="107"/>
      <c r="AC2906" s="106"/>
      <c r="AD2906" s="106"/>
      <c r="AE2906" s="54"/>
      <c r="AF2906" s="104"/>
      <c r="AG2906" s="94"/>
      <c r="AH2906" s="94"/>
      <c r="AI2906"/>
      <c r="AJ2906"/>
      <c r="AM2906" s="13"/>
    </row>
    <row r="2907" spans="1:39" s="8" customFormat="1" ht="24.95" customHeight="1" x14ac:dyDescent="0.25">
      <c r="A2907" s="66" t="str">
        <f t="shared" si="45"/>
        <v/>
      </c>
      <c r="B2907" s="62"/>
      <c r="C2907" s="64" t="str">
        <f>IF(B2907="","",VLOOKUP(B2907,'Base productos'!A$2:H$11812,2,FALSE))</f>
        <v/>
      </c>
      <c r="D2907" s="67" t="str">
        <f>IF(B2907="","",VLOOKUP(B2907,'Base productos'!A$2:H$11812,3,FALSE))</f>
        <v/>
      </c>
      <c r="E2907" s="63" t="str">
        <f>IF(B2907="","",VLOOKUP(B2907,'Base productos'!A$2:H$11812,4,FALSE))</f>
        <v/>
      </c>
      <c r="F2907" s="63" t="str">
        <f>IF(B2907="","",VLOOKUP(B2907,'Base productos'!A$2:H$11812,5,FALSE))</f>
        <v/>
      </c>
      <c r="G2907" s="67" t="str">
        <f>IF(B2907="","",VLOOKUP(B2907,'Base productos'!A$2:H$11812,6,FALSE))</f>
        <v/>
      </c>
      <c r="H2907" s="67" t="str">
        <f>IF(B2907="","",VLOOKUP(B2907,'Base productos'!A$2:H$11812,7,FALSE))</f>
        <v/>
      </c>
      <c r="I2907" s="67" t="str">
        <f>IF(B2907="","",VLOOKUP(B2907,'Base productos'!A$2:H$11812,8,FALSE))</f>
        <v/>
      </c>
      <c r="J2907" s="47"/>
      <c r="K2907" s="48"/>
      <c r="L2907" s="69"/>
      <c r="M2907" s="69"/>
      <c r="N2907" s="69"/>
      <c r="O2907" s="69"/>
      <c r="P2907" s="69"/>
      <c r="Q2907" s="69"/>
      <c r="R2907" s="69"/>
      <c r="S2907" s="69"/>
      <c r="T2907" s="69"/>
      <c r="U2907" s="69"/>
      <c r="V2907" s="69"/>
      <c r="W2907" s="69"/>
      <c r="X2907" s="70"/>
      <c r="Y2907" s="69"/>
      <c r="Z2907" s="70"/>
      <c r="AA2907" s="105"/>
      <c r="AB2907" s="107"/>
      <c r="AC2907" s="106"/>
      <c r="AD2907" s="106"/>
      <c r="AE2907" s="54"/>
      <c r="AF2907" s="104"/>
      <c r="AG2907" s="94"/>
      <c r="AH2907" s="94"/>
      <c r="AI2907"/>
      <c r="AJ2907"/>
      <c r="AM2907" s="13"/>
    </row>
    <row r="2908" spans="1:39" s="8" customFormat="1" ht="24.95" customHeight="1" x14ac:dyDescent="0.25">
      <c r="A2908" s="66" t="str">
        <f t="shared" si="45"/>
        <v/>
      </c>
      <c r="B2908" s="62"/>
      <c r="C2908" s="64" t="str">
        <f>IF(B2908="","",VLOOKUP(B2908,'Base productos'!A$2:H$11812,2,FALSE))</f>
        <v/>
      </c>
      <c r="D2908" s="67" t="str">
        <f>IF(B2908="","",VLOOKUP(B2908,'Base productos'!A$2:H$11812,3,FALSE))</f>
        <v/>
      </c>
      <c r="E2908" s="63" t="str">
        <f>IF(B2908="","",VLOOKUP(B2908,'Base productos'!A$2:H$11812,4,FALSE))</f>
        <v/>
      </c>
      <c r="F2908" s="63" t="str">
        <f>IF(B2908="","",VLOOKUP(B2908,'Base productos'!A$2:H$11812,5,FALSE))</f>
        <v/>
      </c>
      <c r="G2908" s="67" t="str">
        <f>IF(B2908="","",VLOOKUP(B2908,'Base productos'!A$2:H$11812,6,FALSE))</f>
        <v/>
      </c>
      <c r="H2908" s="67" t="str">
        <f>IF(B2908="","",VLOOKUP(B2908,'Base productos'!A$2:H$11812,7,FALSE))</f>
        <v/>
      </c>
      <c r="I2908" s="67" t="str">
        <f>IF(B2908="","",VLOOKUP(B2908,'Base productos'!A$2:H$11812,8,FALSE))</f>
        <v/>
      </c>
      <c r="J2908" s="47"/>
      <c r="K2908" s="48"/>
      <c r="L2908" s="69"/>
      <c r="M2908" s="69"/>
      <c r="N2908" s="69"/>
      <c r="O2908" s="69"/>
      <c r="P2908" s="69"/>
      <c r="Q2908" s="69"/>
      <c r="R2908" s="69"/>
      <c r="S2908" s="69"/>
      <c r="T2908" s="69"/>
      <c r="U2908" s="69"/>
      <c r="V2908" s="69"/>
      <c r="W2908" s="69"/>
      <c r="X2908" s="70"/>
      <c r="Y2908" s="69"/>
      <c r="Z2908" s="70"/>
      <c r="AA2908" s="105"/>
      <c r="AB2908" s="107"/>
      <c r="AC2908" s="106"/>
      <c r="AD2908" s="106"/>
      <c r="AE2908" s="54"/>
      <c r="AF2908" s="104"/>
      <c r="AG2908" s="94"/>
      <c r="AH2908" s="94"/>
      <c r="AI2908"/>
      <c r="AJ2908"/>
      <c r="AM2908" s="13"/>
    </row>
    <row r="2909" spans="1:39" s="8" customFormat="1" ht="24.95" customHeight="1" x14ac:dyDescent="0.25">
      <c r="A2909" s="66" t="str">
        <f t="shared" si="45"/>
        <v/>
      </c>
      <c r="B2909" s="62"/>
      <c r="C2909" s="64" t="str">
        <f>IF(B2909="","",VLOOKUP(B2909,'Base productos'!A$2:H$11812,2,FALSE))</f>
        <v/>
      </c>
      <c r="D2909" s="67" t="str">
        <f>IF(B2909="","",VLOOKUP(B2909,'Base productos'!A$2:H$11812,3,FALSE))</f>
        <v/>
      </c>
      <c r="E2909" s="63" t="str">
        <f>IF(B2909="","",VLOOKUP(B2909,'Base productos'!A$2:H$11812,4,FALSE))</f>
        <v/>
      </c>
      <c r="F2909" s="63" t="str">
        <f>IF(B2909="","",VLOOKUP(B2909,'Base productos'!A$2:H$11812,5,FALSE))</f>
        <v/>
      </c>
      <c r="G2909" s="67" t="str">
        <f>IF(B2909="","",VLOOKUP(B2909,'Base productos'!A$2:H$11812,6,FALSE))</f>
        <v/>
      </c>
      <c r="H2909" s="67" t="str">
        <f>IF(B2909="","",VLOOKUP(B2909,'Base productos'!A$2:H$11812,7,FALSE))</f>
        <v/>
      </c>
      <c r="I2909" s="67" t="str">
        <f>IF(B2909="","",VLOOKUP(B2909,'Base productos'!A$2:H$11812,8,FALSE))</f>
        <v/>
      </c>
      <c r="J2909" s="47"/>
      <c r="K2909" s="48"/>
      <c r="L2909" s="69"/>
      <c r="M2909" s="69"/>
      <c r="N2909" s="69"/>
      <c r="O2909" s="69"/>
      <c r="P2909" s="69"/>
      <c r="Q2909" s="69"/>
      <c r="R2909" s="69"/>
      <c r="S2909" s="69"/>
      <c r="T2909" s="69"/>
      <c r="U2909" s="69"/>
      <c r="V2909" s="69"/>
      <c r="W2909" s="69"/>
      <c r="X2909" s="70"/>
      <c r="Y2909" s="69"/>
      <c r="Z2909" s="70"/>
      <c r="AA2909" s="105"/>
      <c r="AB2909" s="107"/>
      <c r="AC2909" s="106"/>
      <c r="AD2909" s="106"/>
      <c r="AE2909" s="54"/>
      <c r="AF2909" s="104"/>
      <c r="AG2909" s="94"/>
      <c r="AH2909" s="94"/>
      <c r="AI2909"/>
      <c r="AJ2909"/>
      <c r="AM2909" s="13"/>
    </row>
    <row r="2910" spans="1:39" s="8" customFormat="1" ht="24.95" customHeight="1" x14ac:dyDescent="0.25">
      <c r="A2910" s="66" t="str">
        <f t="shared" si="45"/>
        <v/>
      </c>
      <c r="B2910" s="62"/>
      <c r="C2910" s="64" t="str">
        <f>IF(B2910="","",VLOOKUP(B2910,'Base productos'!A$2:H$11812,2,FALSE))</f>
        <v/>
      </c>
      <c r="D2910" s="67" t="str">
        <f>IF(B2910="","",VLOOKUP(B2910,'Base productos'!A$2:H$11812,3,FALSE))</f>
        <v/>
      </c>
      <c r="E2910" s="63" t="str">
        <f>IF(B2910="","",VLOOKUP(B2910,'Base productos'!A$2:H$11812,4,FALSE))</f>
        <v/>
      </c>
      <c r="F2910" s="63" t="str">
        <f>IF(B2910="","",VLOOKUP(B2910,'Base productos'!A$2:H$11812,5,FALSE))</f>
        <v/>
      </c>
      <c r="G2910" s="67" t="str">
        <f>IF(B2910="","",VLOOKUP(B2910,'Base productos'!A$2:H$11812,6,FALSE))</f>
        <v/>
      </c>
      <c r="H2910" s="67" t="str">
        <f>IF(B2910="","",VLOOKUP(B2910,'Base productos'!A$2:H$11812,7,FALSE))</f>
        <v/>
      </c>
      <c r="I2910" s="67" t="str">
        <f>IF(B2910="","",VLOOKUP(B2910,'Base productos'!A$2:H$11812,8,FALSE))</f>
        <v/>
      </c>
      <c r="J2910" s="47"/>
      <c r="K2910" s="48"/>
      <c r="L2910" s="69"/>
      <c r="M2910" s="69"/>
      <c r="N2910" s="69"/>
      <c r="O2910" s="69"/>
      <c r="P2910" s="69"/>
      <c r="Q2910" s="69"/>
      <c r="R2910" s="69"/>
      <c r="S2910" s="69"/>
      <c r="T2910" s="69"/>
      <c r="U2910" s="69"/>
      <c r="V2910" s="69"/>
      <c r="W2910" s="69"/>
      <c r="X2910" s="70"/>
      <c r="Y2910" s="69"/>
      <c r="Z2910" s="70"/>
      <c r="AA2910" s="105"/>
      <c r="AB2910" s="107"/>
      <c r="AC2910" s="106"/>
      <c r="AD2910" s="106"/>
      <c r="AE2910" s="54"/>
      <c r="AF2910" s="104"/>
      <c r="AG2910" s="94"/>
      <c r="AH2910" s="94"/>
      <c r="AI2910"/>
      <c r="AJ2910"/>
      <c r="AM2910" s="13"/>
    </row>
    <row r="2911" spans="1:39" s="8" customFormat="1" ht="24.95" customHeight="1" x14ac:dyDescent="0.25">
      <c r="A2911" s="66" t="str">
        <f t="shared" si="45"/>
        <v/>
      </c>
      <c r="B2911" s="62"/>
      <c r="C2911" s="64" t="str">
        <f>IF(B2911="","",VLOOKUP(B2911,'Base productos'!A$2:H$11812,2,FALSE))</f>
        <v/>
      </c>
      <c r="D2911" s="67" t="str">
        <f>IF(B2911="","",VLOOKUP(B2911,'Base productos'!A$2:H$11812,3,FALSE))</f>
        <v/>
      </c>
      <c r="E2911" s="63" t="str">
        <f>IF(B2911="","",VLOOKUP(B2911,'Base productos'!A$2:H$11812,4,FALSE))</f>
        <v/>
      </c>
      <c r="F2911" s="63" t="str">
        <f>IF(B2911="","",VLOOKUP(B2911,'Base productos'!A$2:H$11812,5,FALSE))</f>
        <v/>
      </c>
      <c r="G2911" s="67" t="str">
        <f>IF(B2911="","",VLOOKUP(B2911,'Base productos'!A$2:H$11812,6,FALSE))</f>
        <v/>
      </c>
      <c r="H2911" s="67" t="str">
        <f>IF(B2911="","",VLOOKUP(B2911,'Base productos'!A$2:H$11812,7,FALSE))</f>
        <v/>
      </c>
      <c r="I2911" s="67" t="str">
        <f>IF(B2911="","",VLOOKUP(B2911,'Base productos'!A$2:H$11812,8,FALSE))</f>
        <v/>
      </c>
      <c r="J2911" s="47"/>
      <c r="K2911" s="48"/>
      <c r="L2911" s="69"/>
      <c r="M2911" s="69"/>
      <c r="N2911" s="69"/>
      <c r="O2911" s="69"/>
      <c r="P2911" s="69"/>
      <c r="Q2911" s="69"/>
      <c r="R2911" s="69"/>
      <c r="S2911" s="69"/>
      <c r="T2911" s="69"/>
      <c r="U2911" s="69"/>
      <c r="V2911" s="69"/>
      <c r="W2911" s="69"/>
      <c r="X2911" s="70"/>
      <c r="Y2911" s="69"/>
      <c r="Z2911" s="70"/>
      <c r="AA2911" s="105"/>
      <c r="AB2911" s="107"/>
      <c r="AC2911" s="106"/>
      <c r="AD2911" s="106"/>
      <c r="AE2911" s="54"/>
      <c r="AF2911" s="104"/>
      <c r="AG2911" s="94"/>
      <c r="AH2911" s="94"/>
      <c r="AI2911"/>
      <c r="AJ2911"/>
      <c r="AM2911" s="13"/>
    </row>
    <row r="2912" spans="1:39" s="8" customFormat="1" ht="24.95" customHeight="1" x14ac:dyDescent="0.25">
      <c r="A2912" s="66" t="str">
        <f t="shared" si="45"/>
        <v/>
      </c>
      <c r="B2912" s="62"/>
      <c r="C2912" s="64" t="str">
        <f>IF(B2912="","",VLOOKUP(B2912,'Base productos'!A$2:H$11812,2,FALSE))</f>
        <v/>
      </c>
      <c r="D2912" s="67" t="str">
        <f>IF(B2912="","",VLOOKUP(B2912,'Base productos'!A$2:H$11812,3,FALSE))</f>
        <v/>
      </c>
      <c r="E2912" s="63" t="str">
        <f>IF(B2912="","",VLOOKUP(B2912,'Base productos'!A$2:H$11812,4,FALSE))</f>
        <v/>
      </c>
      <c r="F2912" s="63" t="str">
        <f>IF(B2912="","",VLOOKUP(B2912,'Base productos'!A$2:H$11812,5,FALSE))</f>
        <v/>
      </c>
      <c r="G2912" s="67" t="str">
        <f>IF(B2912="","",VLOOKUP(B2912,'Base productos'!A$2:H$11812,6,FALSE))</f>
        <v/>
      </c>
      <c r="H2912" s="67" t="str">
        <f>IF(B2912="","",VLOOKUP(B2912,'Base productos'!A$2:H$11812,7,FALSE))</f>
        <v/>
      </c>
      <c r="I2912" s="67" t="str">
        <f>IF(B2912="","",VLOOKUP(B2912,'Base productos'!A$2:H$11812,8,FALSE))</f>
        <v/>
      </c>
      <c r="J2912" s="47"/>
      <c r="K2912" s="48"/>
      <c r="L2912" s="69"/>
      <c r="M2912" s="69"/>
      <c r="N2912" s="69"/>
      <c r="O2912" s="69"/>
      <c r="P2912" s="69"/>
      <c r="Q2912" s="69"/>
      <c r="R2912" s="69"/>
      <c r="S2912" s="69"/>
      <c r="T2912" s="69"/>
      <c r="U2912" s="69"/>
      <c r="V2912" s="69"/>
      <c r="W2912" s="69"/>
      <c r="X2912" s="70"/>
      <c r="Y2912" s="69"/>
      <c r="Z2912" s="70"/>
      <c r="AA2912" s="105"/>
      <c r="AB2912" s="107"/>
      <c r="AC2912" s="106"/>
      <c r="AD2912" s="106"/>
      <c r="AE2912" s="54"/>
      <c r="AF2912" s="104"/>
      <c r="AG2912" s="94"/>
      <c r="AH2912" s="94"/>
      <c r="AI2912"/>
      <c r="AJ2912"/>
      <c r="AM2912" s="13"/>
    </row>
    <row r="2913" spans="1:39" s="8" customFormat="1" ht="24.95" customHeight="1" x14ac:dyDescent="0.25">
      <c r="A2913" s="66" t="str">
        <f t="shared" si="45"/>
        <v/>
      </c>
      <c r="B2913" s="62"/>
      <c r="C2913" s="64" t="str">
        <f>IF(B2913="","",VLOOKUP(B2913,'Base productos'!A$2:H$11812,2,FALSE))</f>
        <v/>
      </c>
      <c r="D2913" s="67" t="str">
        <f>IF(B2913="","",VLOOKUP(B2913,'Base productos'!A$2:H$11812,3,FALSE))</f>
        <v/>
      </c>
      <c r="E2913" s="63" t="str">
        <f>IF(B2913="","",VLOOKUP(B2913,'Base productos'!A$2:H$11812,4,FALSE))</f>
        <v/>
      </c>
      <c r="F2913" s="63" t="str">
        <f>IF(B2913="","",VLOOKUP(B2913,'Base productos'!A$2:H$11812,5,FALSE))</f>
        <v/>
      </c>
      <c r="G2913" s="67" t="str">
        <f>IF(B2913="","",VLOOKUP(B2913,'Base productos'!A$2:H$11812,6,FALSE))</f>
        <v/>
      </c>
      <c r="H2913" s="67" t="str">
        <f>IF(B2913="","",VLOOKUP(B2913,'Base productos'!A$2:H$11812,7,FALSE))</f>
        <v/>
      </c>
      <c r="I2913" s="67" t="str">
        <f>IF(B2913="","",VLOOKUP(B2913,'Base productos'!A$2:H$11812,8,FALSE))</f>
        <v/>
      </c>
      <c r="J2913" s="47"/>
      <c r="K2913" s="48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  <c r="W2913" s="69"/>
      <c r="X2913" s="70"/>
      <c r="Y2913" s="69"/>
      <c r="Z2913" s="70"/>
      <c r="AA2913" s="105"/>
      <c r="AB2913" s="107"/>
      <c r="AC2913" s="106"/>
      <c r="AD2913" s="106"/>
      <c r="AE2913" s="54"/>
      <c r="AF2913" s="104"/>
      <c r="AG2913" s="94"/>
      <c r="AH2913" s="94"/>
      <c r="AI2913"/>
      <c r="AJ2913"/>
      <c r="AM2913" s="13"/>
    </row>
    <row r="2914" spans="1:39" s="8" customFormat="1" ht="24.95" customHeight="1" x14ac:dyDescent="0.25">
      <c r="A2914" s="66" t="str">
        <f t="shared" si="45"/>
        <v/>
      </c>
      <c r="B2914" s="62"/>
      <c r="C2914" s="64" t="str">
        <f>IF(B2914="","",VLOOKUP(B2914,'Base productos'!A$2:H$11812,2,FALSE))</f>
        <v/>
      </c>
      <c r="D2914" s="67" t="str">
        <f>IF(B2914="","",VLOOKUP(B2914,'Base productos'!A$2:H$11812,3,FALSE))</f>
        <v/>
      </c>
      <c r="E2914" s="63" t="str">
        <f>IF(B2914="","",VLOOKUP(B2914,'Base productos'!A$2:H$11812,4,FALSE))</f>
        <v/>
      </c>
      <c r="F2914" s="63" t="str">
        <f>IF(B2914="","",VLOOKUP(B2914,'Base productos'!A$2:H$11812,5,FALSE))</f>
        <v/>
      </c>
      <c r="G2914" s="67" t="str">
        <f>IF(B2914="","",VLOOKUP(B2914,'Base productos'!A$2:H$11812,6,FALSE))</f>
        <v/>
      </c>
      <c r="H2914" s="67" t="str">
        <f>IF(B2914="","",VLOOKUP(B2914,'Base productos'!A$2:H$11812,7,FALSE))</f>
        <v/>
      </c>
      <c r="I2914" s="67" t="str">
        <f>IF(B2914="","",VLOOKUP(B2914,'Base productos'!A$2:H$11812,8,FALSE))</f>
        <v/>
      </c>
      <c r="J2914" s="47"/>
      <c r="K2914" s="48"/>
      <c r="L2914" s="69"/>
      <c r="M2914" s="69"/>
      <c r="N2914" s="69"/>
      <c r="O2914" s="69"/>
      <c r="P2914" s="69"/>
      <c r="Q2914" s="69"/>
      <c r="R2914" s="69"/>
      <c r="S2914" s="69"/>
      <c r="T2914" s="69"/>
      <c r="U2914" s="69"/>
      <c r="V2914" s="69"/>
      <c r="W2914" s="69"/>
      <c r="X2914" s="70"/>
      <c r="Y2914" s="69"/>
      <c r="Z2914" s="70"/>
      <c r="AA2914" s="105"/>
      <c r="AB2914" s="107"/>
      <c r="AC2914" s="106"/>
      <c r="AD2914" s="106"/>
      <c r="AE2914" s="54"/>
      <c r="AF2914" s="104"/>
      <c r="AG2914" s="94"/>
      <c r="AH2914" s="94"/>
      <c r="AI2914"/>
      <c r="AJ2914"/>
      <c r="AM2914" s="13"/>
    </row>
    <row r="2915" spans="1:39" s="8" customFormat="1" ht="24.95" customHeight="1" x14ac:dyDescent="0.25">
      <c r="A2915" s="66" t="str">
        <f t="shared" si="45"/>
        <v/>
      </c>
      <c r="B2915" s="62"/>
      <c r="C2915" s="64" t="str">
        <f>IF(B2915="","",VLOOKUP(B2915,'Base productos'!A$2:H$11812,2,FALSE))</f>
        <v/>
      </c>
      <c r="D2915" s="67" t="str">
        <f>IF(B2915="","",VLOOKUP(B2915,'Base productos'!A$2:H$11812,3,FALSE))</f>
        <v/>
      </c>
      <c r="E2915" s="63" t="str">
        <f>IF(B2915="","",VLOOKUP(B2915,'Base productos'!A$2:H$11812,4,FALSE))</f>
        <v/>
      </c>
      <c r="F2915" s="63" t="str">
        <f>IF(B2915="","",VLOOKUP(B2915,'Base productos'!A$2:H$11812,5,FALSE))</f>
        <v/>
      </c>
      <c r="G2915" s="67" t="str">
        <f>IF(B2915="","",VLOOKUP(B2915,'Base productos'!A$2:H$11812,6,FALSE))</f>
        <v/>
      </c>
      <c r="H2915" s="67" t="str">
        <f>IF(B2915="","",VLOOKUP(B2915,'Base productos'!A$2:H$11812,7,FALSE))</f>
        <v/>
      </c>
      <c r="I2915" s="67" t="str">
        <f>IF(B2915="","",VLOOKUP(B2915,'Base productos'!A$2:H$11812,8,FALSE))</f>
        <v/>
      </c>
      <c r="J2915" s="47"/>
      <c r="K2915" s="48"/>
      <c r="L2915" s="69"/>
      <c r="M2915" s="69"/>
      <c r="N2915" s="69"/>
      <c r="O2915" s="69"/>
      <c r="P2915" s="69"/>
      <c r="Q2915" s="69"/>
      <c r="R2915" s="69"/>
      <c r="S2915" s="69"/>
      <c r="T2915" s="69"/>
      <c r="U2915" s="69"/>
      <c r="V2915" s="69"/>
      <c r="W2915" s="69"/>
      <c r="X2915" s="70"/>
      <c r="Y2915" s="69"/>
      <c r="Z2915" s="70"/>
      <c r="AA2915" s="105"/>
      <c r="AB2915" s="107"/>
      <c r="AC2915" s="106"/>
      <c r="AD2915" s="106"/>
      <c r="AE2915" s="54"/>
      <c r="AF2915" s="104"/>
      <c r="AG2915" s="94"/>
      <c r="AH2915" s="94"/>
      <c r="AI2915"/>
      <c r="AJ2915"/>
      <c r="AM2915" s="13"/>
    </row>
    <row r="2916" spans="1:39" s="8" customFormat="1" ht="24.95" customHeight="1" x14ac:dyDescent="0.25">
      <c r="A2916" s="66" t="str">
        <f t="shared" si="45"/>
        <v/>
      </c>
      <c r="B2916" s="62"/>
      <c r="C2916" s="64" t="str">
        <f>IF(B2916="","",VLOOKUP(B2916,'Base productos'!A$2:H$11812,2,FALSE))</f>
        <v/>
      </c>
      <c r="D2916" s="67" t="str">
        <f>IF(B2916="","",VLOOKUP(B2916,'Base productos'!A$2:H$11812,3,FALSE))</f>
        <v/>
      </c>
      <c r="E2916" s="63" t="str">
        <f>IF(B2916="","",VLOOKUP(B2916,'Base productos'!A$2:H$11812,4,FALSE))</f>
        <v/>
      </c>
      <c r="F2916" s="63" t="str">
        <f>IF(B2916="","",VLOOKUP(B2916,'Base productos'!A$2:H$11812,5,FALSE))</f>
        <v/>
      </c>
      <c r="G2916" s="67" t="str">
        <f>IF(B2916="","",VLOOKUP(B2916,'Base productos'!A$2:H$11812,6,FALSE))</f>
        <v/>
      </c>
      <c r="H2916" s="67" t="str">
        <f>IF(B2916="","",VLOOKUP(B2916,'Base productos'!A$2:H$11812,7,FALSE))</f>
        <v/>
      </c>
      <c r="I2916" s="67" t="str">
        <f>IF(B2916="","",VLOOKUP(B2916,'Base productos'!A$2:H$11812,8,FALSE))</f>
        <v/>
      </c>
      <c r="J2916" s="47"/>
      <c r="K2916" s="48"/>
      <c r="L2916" s="69"/>
      <c r="M2916" s="69"/>
      <c r="N2916" s="69"/>
      <c r="O2916" s="69"/>
      <c r="P2916" s="69"/>
      <c r="Q2916" s="69"/>
      <c r="R2916" s="69"/>
      <c r="S2916" s="69"/>
      <c r="T2916" s="69"/>
      <c r="U2916" s="69"/>
      <c r="V2916" s="69"/>
      <c r="W2916" s="69"/>
      <c r="X2916" s="70"/>
      <c r="Y2916" s="69"/>
      <c r="Z2916" s="70"/>
      <c r="AA2916" s="105"/>
      <c r="AB2916" s="107"/>
      <c r="AC2916" s="106"/>
      <c r="AD2916" s="106"/>
      <c r="AE2916" s="54"/>
      <c r="AF2916" s="104"/>
      <c r="AG2916" s="94"/>
      <c r="AH2916" s="94"/>
      <c r="AI2916"/>
      <c r="AJ2916"/>
      <c r="AM2916" s="13"/>
    </row>
    <row r="2917" spans="1:39" s="8" customFormat="1" ht="24.95" customHeight="1" x14ac:dyDescent="0.25">
      <c r="A2917" s="66" t="str">
        <f t="shared" si="45"/>
        <v/>
      </c>
      <c r="B2917" s="62"/>
      <c r="C2917" s="64" t="str">
        <f>IF(B2917="","",VLOOKUP(B2917,'Base productos'!A$2:H$11812,2,FALSE))</f>
        <v/>
      </c>
      <c r="D2917" s="67" t="str">
        <f>IF(B2917="","",VLOOKUP(B2917,'Base productos'!A$2:H$11812,3,FALSE))</f>
        <v/>
      </c>
      <c r="E2917" s="63" t="str">
        <f>IF(B2917="","",VLOOKUP(B2917,'Base productos'!A$2:H$11812,4,FALSE))</f>
        <v/>
      </c>
      <c r="F2917" s="63" t="str">
        <f>IF(B2917="","",VLOOKUP(B2917,'Base productos'!A$2:H$11812,5,FALSE))</f>
        <v/>
      </c>
      <c r="G2917" s="67" t="str">
        <f>IF(B2917="","",VLOOKUP(B2917,'Base productos'!A$2:H$11812,6,FALSE))</f>
        <v/>
      </c>
      <c r="H2917" s="67" t="str">
        <f>IF(B2917="","",VLOOKUP(B2917,'Base productos'!A$2:H$11812,7,FALSE))</f>
        <v/>
      </c>
      <c r="I2917" s="67" t="str">
        <f>IF(B2917="","",VLOOKUP(B2917,'Base productos'!A$2:H$11812,8,FALSE))</f>
        <v/>
      </c>
      <c r="J2917" s="47"/>
      <c r="K2917" s="48"/>
      <c r="L2917" s="69"/>
      <c r="M2917" s="69"/>
      <c r="N2917" s="69"/>
      <c r="O2917" s="69"/>
      <c r="P2917" s="69"/>
      <c r="Q2917" s="69"/>
      <c r="R2917" s="69"/>
      <c r="S2917" s="69"/>
      <c r="T2917" s="69"/>
      <c r="U2917" s="69"/>
      <c r="V2917" s="69"/>
      <c r="W2917" s="69"/>
      <c r="X2917" s="70"/>
      <c r="Y2917" s="69"/>
      <c r="Z2917" s="70"/>
      <c r="AA2917" s="105"/>
      <c r="AB2917" s="107"/>
      <c r="AC2917" s="106"/>
      <c r="AD2917" s="106"/>
      <c r="AE2917" s="54"/>
      <c r="AF2917" s="104"/>
      <c r="AG2917" s="94"/>
      <c r="AH2917" s="94"/>
      <c r="AI2917"/>
      <c r="AJ2917"/>
      <c r="AM2917" s="13"/>
    </row>
    <row r="2918" spans="1:39" s="8" customFormat="1" ht="24.95" customHeight="1" x14ac:dyDescent="0.25">
      <c r="A2918" s="66" t="str">
        <f t="shared" si="45"/>
        <v/>
      </c>
      <c r="B2918" s="62"/>
      <c r="C2918" s="64" t="str">
        <f>IF(B2918="","",VLOOKUP(B2918,'Base productos'!A$2:H$11812,2,FALSE))</f>
        <v/>
      </c>
      <c r="D2918" s="67" t="str">
        <f>IF(B2918="","",VLOOKUP(B2918,'Base productos'!A$2:H$11812,3,FALSE))</f>
        <v/>
      </c>
      <c r="E2918" s="63" t="str">
        <f>IF(B2918="","",VLOOKUP(B2918,'Base productos'!A$2:H$11812,4,FALSE))</f>
        <v/>
      </c>
      <c r="F2918" s="63" t="str">
        <f>IF(B2918="","",VLOOKUP(B2918,'Base productos'!A$2:H$11812,5,FALSE))</f>
        <v/>
      </c>
      <c r="G2918" s="67" t="str">
        <f>IF(B2918="","",VLOOKUP(B2918,'Base productos'!A$2:H$11812,6,FALSE))</f>
        <v/>
      </c>
      <c r="H2918" s="67" t="str">
        <f>IF(B2918="","",VLOOKUP(B2918,'Base productos'!A$2:H$11812,7,FALSE))</f>
        <v/>
      </c>
      <c r="I2918" s="67" t="str">
        <f>IF(B2918="","",VLOOKUP(B2918,'Base productos'!A$2:H$11812,8,FALSE))</f>
        <v/>
      </c>
      <c r="J2918" s="47"/>
      <c r="K2918" s="48"/>
      <c r="L2918" s="69"/>
      <c r="M2918" s="69"/>
      <c r="N2918" s="69"/>
      <c r="O2918" s="69"/>
      <c r="P2918" s="69"/>
      <c r="Q2918" s="69"/>
      <c r="R2918" s="69"/>
      <c r="S2918" s="69"/>
      <c r="T2918" s="69"/>
      <c r="U2918" s="69"/>
      <c r="V2918" s="69"/>
      <c r="W2918" s="69"/>
      <c r="X2918" s="70"/>
      <c r="Y2918" s="69"/>
      <c r="Z2918" s="70"/>
      <c r="AA2918" s="105"/>
      <c r="AB2918" s="107"/>
      <c r="AC2918" s="106"/>
      <c r="AD2918" s="106"/>
      <c r="AE2918" s="54"/>
      <c r="AF2918" s="104"/>
      <c r="AG2918" s="94"/>
      <c r="AH2918" s="94"/>
      <c r="AI2918"/>
      <c r="AJ2918"/>
      <c r="AM2918" s="13"/>
    </row>
    <row r="2919" spans="1:39" s="8" customFormat="1" ht="24.95" customHeight="1" x14ac:dyDescent="0.25">
      <c r="A2919" s="66" t="str">
        <f t="shared" si="45"/>
        <v/>
      </c>
      <c r="B2919" s="62"/>
      <c r="C2919" s="64" t="str">
        <f>IF(B2919="","",VLOOKUP(B2919,'Base productos'!A$2:H$11812,2,FALSE))</f>
        <v/>
      </c>
      <c r="D2919" s="67" t="str">
        <f>IF(B2919="","",VLOOKUP(B2919,'Base productos'!A$2:H$11812,3,FALSE))</f>
        <v/>
      </c>
      <c r="E2919" s="63" t="str">
        <f>IF(B2919="","",VLOOKUP(B2919,'Base productos'!A$2:H$11812,4,FALSE))</f>
        <v/>
      </c>
      <c r="F2919" s="63" t="str">
        <f>IF(B2919="","",VLOOKUP(B2919,'Base productos'!A$2:H$11812,5,FALSE))</f>
        <v/>
      </c>
      <c r="G2919" s="67" t="str">
        <f>IF(B2919="","",VLOOKUP(B2919,'Base productos'!A$2:H$11812,6,FALSE))</f>
        <v/>
      </c>
      <c r="H2919" s="67" t="str">
        <f>IF(B2919="","",VLOOKUP(B2919,'Base productos'!A$2:H$11812,7,FALSE))</f>
        <v/>
      </c>
      <c r="I2919" s="67" t="str">
        <f>IF(B2919="","",VLOOKUP(B2919,'Base productos'!A$2:H$11812,8,FALSE))</f>
        <v/>
      </c>
      <c r="J2919" s="47"/>
      <c r="K2919" s="48"/>
      <c r="L2919" s="69"/>
      <c r="M2919" s="69"/>
      <c r="N2919" s="69"/>
      <c r="O2919" s="69"/>
      <c r="P2919" s="69"/>
      <c r="Q2919" s="69"/>
      <c r="R2919" s="69"/>
      <c r="S2919" s="69"/>
      <c r="T2919" s="69"/>
      <c r="U2919" s="69"/>
      <c r="V2919" s="69"/>
      <c r="W2919" s="69"/>
      <c r="X2919" s="70"/>
      <c r="Y2919" s="69"/>
      <c r="Z2919" s="70"/>
      <c r="AA2919" s="105"/>
      <c r="AB2919" s="107"/>
      <c r="AC2919" s="106"/>
      <c r="AD2919" s="106"/>
      <c r="AE2919" s="54"/>
      <c r="AF2919" s="104"/>
      <c r="AG2919" s="94"/>
      <c r="AH2919" s="94"/>
      <c r="AI2919"/>
      <c r="AJ2919"/>
      <c r="AM2919" s="13"/>
    </row>
    <row r="2920" spans="1:39" s="8" customFormat="1" ht="24.95" customHeight="1" x14ac:dyDescent="0.25">
      <c r="A2920" s="66" t="str">
        <f t="shared" si="45"/>
        <v/>
      </c>
      <c r="B2920" s="62"/>
      <c r="C2920" s="64" t="str">
        <f>IF(B2920="","",VLOOKUP(B2920,'Base productos'!A$2:H$11812,2,FALSE))</f>
        <v/>
      </c>
      <c r="D2920" s="67" t="str">
        <f>IF(B2920="","",VLOOKUP(B2920,'Base productos'!A$2:H$11812,3,FALSE))</f>
        <v/>
      </c>
      <c r="E2920" s="63" t="str">
        <f>IF(B2920="","",VLOOKUP(B2920,'Base productos'!A$2:H$11812,4,FALSE))</f>
        <v/>
      </c>
      <c r="F2920" s="63" t="str">
        <f>IF(B2920="","",VLOOKUP(B2920,'Base productos'!A$2:H$11812,5,FALSE))</f>
        <v/>
      </c>
      <c r="G2920" s="67" t="str">
        <f>IF(B2920="","",VLOOKUP(B2920,'Base productos'!A$2:H$11812,6,FALSE))</f>
        <v/>
      </c>
      <c r="H2920" s="67" t="str">
        <f>IF(B2920="","",VLOOKUP(B2920,'Base productos'!A$2:H$11812,7,FALSE))</f>
        <v/>
      </c>
      <c r="I2920" s="67" t="str">
        <f>IF(B2920="","",VLOOKUP(B2920,'Base productos'!A$2:H$11812,8,FALSE))</f>
        <v/>
      </c>
      <c r="J2920" s="47"/>
      <c r="K2920" s="48"/>
      <c r="L2920" s="69"/>
      <c r="M2920" s="69"/>
      <c r="N2920" s="69"/>
      <c r="O2920" s="69"/>
      <c r="P2920" s="69"/>
      <c r="Q2920" s="69"/>
      <c r="R2920" s="69"/>
      <c r="S2920" s="69"/>
      <c r="T2920" s="69"/>
      <c r="U2920" s="69"/>
      <c r="V2920" s="69"/>
      <c r="W2920" s="69"/>
      <c r="X2920" s="70"/>
      <c r="Y2920" s="69"/>
      <c r="Z2920" s="70"/>
      <c r="AA2920" s="105"/>
      <c r="AB2920" s="107"/>
      <c r="AC2920" s="106"/>
      <c r="AD2920" s="106"/>
      <c r="AE2920" s="54"/>
      <c r="AF2920" s="104"/>
      <c r="AG2920" s="94"/>
      <c r="AH2920" s="94"/>
      <c r="AI2920"/>
      <c r="AJ2920"/>
      <c r="AM2920" s="13"/>
    </row>
    <row r="2921" spans="1:39" s="8" customFormat="1" ht="24.95" customHeight="1" x14ac:dyDescent="0.25">
      <c r="A2921" s="66" t="str">
        <f t="shared" si="45"/>
        <v/>
      </c>
      <c r="B2921" s="62"/>
      <c r="C2921" s="64" t="str">
        <f>IF(B2921="","",VLOOKUP(B2921,'Base productos'!A$2:H$11812,2,FALSE))</f>
        <v/>
      </c>
      <c r="D2921" s="67" t="str">
        <f>IF(B2921="","",VLOOKUP(B2921,'Base productos'!A$2:H$11812,3,FALSE))</f>
        <v/>
      </c>
      <c r="E2921" s="63" t="str">
        <f>IF(B2921="","",VLOOKUP(B2921,'Base productos'!A$2:H$11812,4,FALSE))</f>
        <v/>
      </c>
      <c r="F2921" s="63" t="str">
        <f>IF(B2921="","",VLOOKUP(B2921,'Base productos'!A$2:H$11812,5,FALSE))</f>
        <v/>
      </c>
      <c r="G2921" s="67" t="str">
        <f>IF(B2921="","",VLOOKUP(B2921,'Base productos'!A$2:H$11812,6,FALSE))</f>
        <v/>
      </c>
      <c r="H2921" s="67" t="str">
        <f>IF(B2921="","",VLOOKUP(B2921,'Base productos'!A$2:H$11812,7,FALSE))</f>
        <v/>
      </c>
      <c r="I2921" s="67" t="str">
        <f>IF(B2921="","",VLOOKUP(B2921,'Base productos'!A$2:H$11812,8,FALSE))</f>
        <v/>
      </c>
      <c r="J2921" s="47"/>
      <c r="K2921" s="48"/>
      <c r="L2921" s="69"/>
      <c r="M2921" s="69"/>
      <c r="N2921" s="69"/>
      <c r="O2921" s="69"/>
      <c r="P2921" s="69"/>
      <c r="Q2921" s="69"/>
      <c r="R2921" s="69"/>
      <c r="S2921" s="69"/>
      <c r="T2921" s="69"/>
      <c r="U2921" s="69"/>
      <c r="V2921" s="69"/>
      <c r="W2921" s="69"/>
      <c r="X2921" s="70"/>
      <c r="Y2921" s="69"/>
      <c r="Z2921" s="70"/>
      <c r="AA2921" s="105"/>
      <c r="AB2921" s="107"/>
      <c r="AC2921" s="106"/>
      <c r="AD2921" s="106"/>
      <c r="AE2921" s="54"/>
      <c r="AF2921" s="104"/>
      <c r="AG2921" s="94"/>
      <c r="AH2921" s="94"/>
      <c r="AI2921"/>
      <c r="AJ2921"/>
      <c r="AM2921" s="13"/>
    </row>
    <row r="2922" spans="1:39" s="8" customFormat="1" ht="24.95" customHeight="1" x14ac:dyDescent="0.25">
      <c r="A2922" s="66" t="str">
        <f t="shared" si="45"/>
        <v/>
      </c>
      <c r="B2922" s="62"/>
      <c r="C2922" s="64" t="str">
        <f>IF(B2922="","",VLOOKUP(B2922,'Base productos'!A$2:H$11812,2,FALSE))</f>
        <v/>
      </c>
      <c r="D2922" s="67" t="str">
        <f>IF(B2922="","",VLOOKUP(B2922,'Base productos'!A$2:H$11812,3,FALSE))</f>
        <v/>
      </c>
      <c r="E2922" s="63" t="str">
        <f>IF(B2922="","",VLOOKUP(B2922,'Base productos'!A$2:H$11812,4,FALSE))</f>
        <v/>
      </c>
      <c r="F2922" s="63" t="str">
        <f>IF(B2922="","",VLOOKUP(B2922,'Base productos'!A$2:H$11812,5,FALSE))</f>
        <v/>
      </c>
      <c r="G2922" s="67" t="str">
        <f>IF(B2922="","",VLOOKUP(B2922,'Base productos'!A$2:H$11812,6,FALSE))</f>
        <v/>
      </c>
      <c r="H2922" s="67" t="str">
        <f>IF(B2922="","",VLOOKUP(B2922,'Base productos'!A$2:H$11812,7,FALSE))</f>
        <v/>
      </c>
      <c r="I2922" s="67" t="str">
        <f>IF(B2922="","",VLOOKUP(B2922,'Base productos'!A$2:H$11812,8,FALSE))</f>
        <v/>
      </c>
      <c r="J2922" s="47"/>
      <c r="K2922" s="48"/>
      <c r="L2922" s="69"/>
      <c r="M2922" s="69"/>
      <c r="N2922" s="69"/>
      <c r="O2922" s="69"/>
      <c r="P2922" s="69"/>
      <c r="Q2922" s="69"/>
      <c r="R2922" s="69"/>
      <c r="S2922" s="69"/>
      <c r="T2922" s="69"/>
      <c r="U2922" s="69"/>
      <c r="V2922" s="69"/>
      <c r="W2922" s="69"/>
      <c r="X2922" s="70"/>
      <c r="Y2922" s="69"/>
      <c r="Z2922" s="70"/>
      <c r="AA2922" s="105"/>
      <c r="AB2922" s="107"/>
      <c r="AC2922" s="106"/>
      <c r="AD2922" s="106"/>
      <c r="AE2922" s="54"/>
      <c r="AF2922" s="104"/>
      <c r="AG2922" s="94"/>
      <c r="AH2922" s="94"/>
      <c r="AI2922"/>
      <c r="AJ2922"/>
      <c r="AM2922" s="13"/>
    </row>
    <row r="2923" spans="1:39" s="8" customFormat="1" ht="24.95" customHeight="1" x14ac:dyDescent="0.25">
      <c r="A2923" s="66" t="str">
        <f t="shared" si="45"/>
        <v/>
      </c>
      <c r="B2923" s="62"/>
      <c r="C2923" s="64" t="str">
        <f>IF(B2923="","",VLOOKUP(B2923,'Base productos'!A$2:H$11812,2,FALSE))</f>
        <v/>
      </c>
      <c r="D2923" s="67" t="str">
        <f>IF(B2923="","",VLOOKUP(B2923,'Base productos'!A$2:H$11812,3,FALSE))</f>
        <v/>
      </c>
      <c r="E2923" s="63" t="str">
        <f>IF(B2923="","",VLOOKUP(B2923,'Base productos'!A$2:H$11812,4,FALSE))</f>
        <v/>
      </c>
      <c r="F2923" s="63" t="str">
        <f>IF(B2923="","",VLOOKUP(B2923,'Base productos'!A$2:H$11812,5,FALSE))</f>
        <v/>
      </c>
      <c r="G2923" s="67" t="str">
        <f>IF(B2923="","",VLOOKUP(B2923,'Base productos'!A$2:H$11812,6,FALSE))</f>
        <v/>
      </c>
      <c r="H2923" s="67" t="str">
        <f>IF(B2923="","",VLOOKUP(B2923,'Base productos'!A$2:H$11812,7,FALSE))</f>
        <v/>
      </c>
      <c r="I2923" s="67" t="str">
        <f>IF(B2923="","",VLOOKUP(B2923,'Base productos'!A$2:H$11812,8,FALSE))</f>
        <v/>
      </c>
      <c r="J2923" s="47"/>
      <c r="K2923" s="48"/>
      <c r="L2923" s="69"/>
      <c r="M2923" s="69"/>
      <c r="N2923" s="69"/>
      <c r="O2923" s="69"/>
      <c r="P2923" s="69"/>
      <c r="Q2923" s="69"/>
      <c r="R2923" s="69"/>
      <c r="S2923" s="69"/>
      <c r="T2923" s="69"/>
      <c r="U2923" s="69"/>
      <c r="V2923" s="69"/>
      <c r="W2923" s="69"/>
      <c r="X2923" s="70"/>
      <c r="Y2923" s="69"/>
      <c r="Z2923" s="70"/>
      <c r="AA2923" s="105"/>
      <c r="AB2923" s="107"/>
      <c r="AC2923" s="106"/>
      <c r="AD2923" s="106"/>
      <c r="AE2923" s="54"/>
      <c r="AF2923" s="104"/>
      <c r="AG2923" s="94"/>
      <c r="AH2923" s="94"/>
      <c r="AI2923"/>
      <c r="AJ2923"/>
      <c r="AM2923" s="13"/>
    </row>
    <row r="2924" spans="1:39" s="8" customFormat="1" ht="24.95" customHeight="1" x14ac:dyDescent="0.25">
      <c r="A2924" s="66" t="str">
        <f t="shared" si="45"/>
        <v/>
      </c>
      <c r="B2924" s="62"/>
      <c r="C2924" s="64" t="str">
        <f>IF(B2924="","",VLOOKUP(B2924,'Base productos'!A$2:H$11812,2,FALSE))</f>
        <v/>
      </c>
      <c r="D2924" s="67" t="str">
        <f>IF(B2924="","",VLOOKUP(B2924,'Base productos'!A$2:H$11812,3,FALSE))</f>
        <v/>
      </c>
      <c r="E2924" s="63" t="str">
        <f>IF(B2924="","",VLOOKUP(B2924,'Base productos'!A$2:H$11812,4,FALSE))</f>
        <v/>
      </c>
      <c r="F2924" s="63" t="str">
        <f>IF(B2924="","",VLOOKUP(B2924,'Base productos'!A$2:H$11812,5,FALSE))</f>
        <v/>
      </c>
      <c r="G2924" s="67" t="str">
        <f>IF(B2924="","",VLOOKUP(B2924,'Base productos'!A$2:H$11812,6,FALSE))</f>
        <v/>
      </c>
      <c r="H2924" s="67" t="str">
        <f>IF(B2924="","",VLOOKUP(B2924,'Base productos'!A$2:H$11812,7,FALSE))</f>
        <v/>
      </c>
      <c r="I2924" s="67" t="str">
        <f>IF(B2924="","",VLOOKUP(B2924,'Base productos'!A$2:H$11812,8,FALSE))</f>
        <v/>
      </c>
      <c r="J2924" s="47"/>
      <c r="K2924" s="48"/>
      <c r="L2924" s="69"/>
      <c r="M2924" s="69"/>
      <c r="N2924" s="69"/>
      <c r="O2924" s="69"/>
      <c r="P2924" s="69"/>
      <c r="Q2924" s="69"/>
      <c r="R2924" s="69"/>
      <c r="S2924" s="69"/>
      <c r="T2924" s="69"/>
      <c r="U2924" s="69"/>
      <c r="V2924" s="69"/>
      <c r="W2924" s="69"/>
      <c r="X2924" s="70"/>
      <c r="Y2924" s="69"/>
      <c r="Z2924" s="70"/>
      <c r="AA2924" s="105"/>
      <c r="AB2924" s="107"/>
      <c r="AC2924" s="106"/>
      <c r="AD2924" s="106"/>
      <c r="AE2924" s="54"/>
      <c r="AF2924" s="104"/>
      <c r="AG2924" s="94"/>
      <c r="AH2924" s="94"/>
      <c r="AI2924"/>
      <c r="AJ2924"/>
      <c r="AM2924" s="13"/>
    </row>
    <row r="2925" spans="1:39" s="8" customFormat="1" ht="24.95" customHeight="1" x14ac:dyDescent="0.25">
      <c r="A2925" s="66" t="str">
        <f t="shared" si="45"/>
        <v/>
      </c>
      <c r="B2925" s="62"/>
      <c r="C2925" s="64" t="str">
        <f>IF(B2925="","",VLOOKUP(B2925,'Base productos'!A$2:H$11812,2,FALSE))</f>
        <v/>
      </c>
      <c r="D2925" s="67" t="str">
        <f>IF(B2925="","",VLOOKUP(B2925,'Base productos'!A$2:H$11812,3,FALSE))</f>
        <v/>
      </c>
      <c r="E2925" s="63" t="str">
        <f>IF(B2925="","",VLOOKUP(B2925,'Base productos'!A$2:H$11812,4,FALSE))</f>
        <v/>
      </c>
      <c r="F2925" s="63" t="str">
        <f>IF(B2925="","",VLOOKUP(B2925,'Base productos'!A$2:H$11812,5,FALSE))</f>
        <v/>
      </c>
      <c r="G2925" s="67" t="str">
        <f>IF(B2925="","",VLOOKUP(B2925,'Base productos'!A$2:H$11812,6,FALSE))</f>
        <v/>
      </c>
      <c r="H2925" s="67" t="str">
        <f>IF(B2925="","",VLOOKUP(B2925,'Base productos'!A$2:H$11812,7,FALSE))</f>
        <v/>
      </c>
      <c r="I2925" s="67" t="str">
        <f>IF(B2925="","",VLOOKUP(B2925,'Base productos'!A$2:H$11812,8,FALSE))</f>
        <v/>
      </c>
      <c r="J2925" s="47"/>
      <c r="K2925" s="48"/>
      <c r="L2925" s="69"/>
      <c r="M2925" s="69"/>
      <c r="N2925" s="69"/>
      <c r="O2925" s="69"/>
      <c r="P2925" s="69"/>
      <c r="Q2925" s="69"/>
      <c r="R2925" s="69"/>
      <c r="S2925" s="69"/>
      <c r="T2925" s="69"/>
      <c r="U2925" s="69"/>
      <c r="V2925" s="69"/>
      <c r="W2925" s="69"/>
      <c r="X2925" s="70"/>
      <c r="Y2925" s="69"/>
      <c r="Z2925" s="70"/>
      <c r="AA2925" s="105"/>
      <c r="AB2925" s="107"/>
      <c r="AC2925" s="106"/>
      <c r="AD2925" s="106"/>
      <c r="AE2925" s="54"/>
      <c r="AF2925" s="104"/>
      <c r="AG2925" s="94"/>
      <c r="AH2925" s="94"/>
      <c r="AI2925"/>
      <c r="AJ2925"/>
      <c r="AM2925" s="13"/>
    </row>
    <row r="2926" spans="1:39" s="8" customFormat="1" ht="24.95" customHeight="1" x14ac:dyDescent="0.25">
      <c r="A2926" s="66" t="str">
        <f t="shared" si="45"/>
        <v/>
      </c>
      <c r="B2926" s="62"/>
      <c r="C2926" s="64" t="str">
        <f>IF(B2926="","",VLOOKUP(B2926,'Base productos'!A$2:H$11812,2,FALSE))</f>
        <v/>
      </c>
      <c r="D2926" s="67" t="str">
        <f>IF(B2926="","",VLOOKUP(B2926,'Base productos'!A$2:H$11812,3,FALSE))</f>
        <v/>
      </c>
      <c r="E2926" s="63" t="str">
        <f>IF(B2926="","",VLOOKUP(B2926,'Base productos'!A$2:H$11812,4,FALSE))</f>
        <v/>
      </c>
      <c r="F2926" s="63" t="str">
        <f>IF(B2926="","",VLOOKUP(B2926,'Base productos'!A$2:H$11812,5,FALSE))</f>
        <v/>
      </c>
      <c r="G2926" s="67" t="str">
        <f>IF(B2926="","",VLOOKUP(B2926,'Base productos'!A$2:H$11812,6,FALSE))</f>
        <v/>
      </c>
      <c r="H2926" s="67" t="str">
        <f>IF(B2926="","",VLOOKUP(B2926,'Base productos'!A$2:H$11812,7,FALSE))</f>
        <v/>
      </c>
      <c r="I2926" s="67" t="str">
        <f>IF(B2926="","",VLOOKUP(B2926,'Base productos'!A$2:H$11812,8,FALSE))</f>
        <v/>
      </c>
      <c r="J2926" s="47"/>
      <c r="K2926" s="48"/>
      <c r="L2926" s="69"/>
      <c r="M2926" s="69"/>
      <c r="N2926" s="69"/>
      <c r="O2926" s="69"/>
      <c r="P2926" s="69"/>
      <c r="Q2926" s="69"/>
      <c r="R2926" s="69"/>
      <c r="S2926" s="69"/>
      <c r="T2926" s="69"/>
      <c r="U2926" s="69"/>
      <c r="V2926" s="69"/>
      <c r="W2926" s="69"/>
      <c r="X2926" s="70"/>
      <c r="Y2926" s="69"/>
      <c r="Z2926" s="70"/>
      <c r="AA2926" s="105"/>
      <c r="AB2926" s="107"/>
      <c r="AC2926" s="106"/>
      <c r="AD2926" s="106"/>
      <c r="AE2926" s="54"/>
      <c r="AF2926" s="104"/>
      <c r="AG2926" s="94"/>
      <c r="AH2926" s="94"/>
      <c r="AI2926"/>
      <c r="AJ2926"/>
      <c r="AM2926" s="13"/>
    </row>
    <row r="2927" spans="1:39" s="8" customFormat="1" ht="24.95" customHeight="1" x14ac:dyDescent="0.25">
      <c r="A2927" s="66" t="str">
        <f t="shared" si="45"/>
        <v/>
      </c>
      <c r="B2927" s="62"/>
      <c r="C2927" s="64" t="str">
        <f>IF(B2927="","",VLOOKUP(B2927,'Base productos'!A$2:H$11812,2,FALSE))</f>
        <v/>
      </c>
      <c r="D2927" s="67" t="str">
        <f>IF(B2927="","",VLOOKUP(B2927,'Base productos'!A$2:H$11812,3,FALSE))</f>
        <v/>
      </c>
      <c r="E2927" s="63" t="str">
        <f>IF(B2927="","",VLOOKUP(B2927,'Base productos'!A$2:H$11812,4,FALSE))</f>
        <v/>
      </c>
      <c r="F2927" s="63" t="str">
        <f>IF(B2927="","",VLOOKUP(B2927,'Base productos'!A$2:H$11812,5,FALSE))</f>
        <v/>
      </c>
      <c r="G2927" s="67" t="str">
        <f>IF(B2927="","",VLOOKUP(B2927,'Base productos'!A$2:H$11812,6,FALSE))</f>
        <v/>
      </c>
      <c r="H2927" s="67" t="str">
        <f>IF(B2927="","",VLOOKUP(B2927,'Base productos'!A$2:H$11812,7,FALSE))</f>
        <v/>
      </c>
      <c r="I2927" s="67" t="str">
        <f>IF(B2927="","",VLOOKUP(B2927,'Base productos'!A$2:H$11812,8,FALSE))</f>
        <v/>
      </c>
      <c r="J2927" s="47"/>
      <c r="K2927" s="48"/>
      <c r="L2927" s="69"/>
      <c r="M2927" s="69"/>
      <c r="N2927" s="69"/>
      <c r="O2927" s="69"/>
      <c r="P2927" s="69"/>
      <c r="Q2927" s="69"/>
      <c r="R2927" s="69"/>
      <c r="S2927" s="69"/>
      <c r="T2927" s="69"/>
      <c r="U2927" s="69"/>
      <c r="V2927" s="69"/>
      <c r="W2927" s="69"/>
      <c r="X2927" s="70"/>
      <c r="Y2927" s="69"/>
      <c r="Z2927" s="70"/>
      <c r="AA2927" s="105"/>
      <c r="AB2927" s="107"/>
      <c r="AC2927" s="106"/>
      <c r="AD2927" s="106"/>
      <c r="AE2927" s="54"/>
      <c r="AF2927" s="104"/>
      <c r="AG2927" s="94"/>
      <c r="AH2927" s="94"/>
      <c r="AI2927"/>
      <c r="AJ2927"/>
      <c r="AM2927" s="13"/>
    </row>
    <row r="2928" spans="1:39" s="8" customFormat="1" ht="24.95" customHeight="1" x14ac:dyDescent="0.25">
      <c r="A2928" s="66" t="str">
        <f t="shared" si="45"/>
        <v/>
      </c>
      <c r="B2928" s="62"/>
      <c r="C2928" s="64" t="str">
        <f>IF(B2928="","",VLOOKUP(B2928,'Base productos'!A$2:H$11812,2,FALSE))</f>
        <v/>
      </c>
      <c r="D2928" s="67" t="str">
        <f>IF(B2928="","",VLOOKUP(B2928,'Base productos'!A$2:H$11812,3,FALSE))</f>
        <v/>
      </c>
      <c r="E2928" s="63" t="str">
        <f>IF(B2928="","",VLOOKUP(B2928,'Base productos'!A$2:H$11812,4,FALSE))</f>
        <v/>
      </c>
      <c r="F2928" s="63" t="str">
        <f>IF(B2928="","",VLOOKUP(B2928,'Base productos'!A$2:H$11812,5,FALSE))</f>
        <v/>
      </c>
      <c r="G2928" s="67" t="str">
        <f>IF(B2928="","",VLOOKUP(B2928,'Base productos'!A$2:H$11812,6,FALSE))</f>
        <v/>
      </c>
      <c r="H2928" s="67" t="str">
        <f>IF(B2928="","",VLOOKUP(B2928,'Base productos'!A$2:H$11812,7,FALSE))</f>
        <v/>
      </c>
      <c r="I2928" s="67" t="str">
        <f>IF(B2928="","",VLOOKUP(B2928,'Base productos'!A$2:H$11812,8,FALSE))</f>
        <v/>
      </c>
      <c r="J2928" s="47"/>
      <c r="K2928" s="48"/>
      <c r="L2928" s="69"/>
      <c r="M2928" s="69"/>
      <c r="N2928" s="69"/>
      <c r="O2928" s="69"/>
      <c r="P2928" s="69"/>
      <c r="Q2928" s="69"/>
      <c r="R2928" s="69"/>
      <c r="S2928" s="69"/>
      <c r="T2928" s="69"/>
      <c r="U2928" s="69"/>
      <c r="V2928" s="69"/>
      <c r="W2928" s="69"/>
      <c r="X2928" s="70"/>
      <c r="Y2928" s="69"/>
      <c r="Z2928" s="70"/>
      <c r="AA2928" s="105"/>
      <c r="AB2928" s="107"/>
      <c r="AC2928" s="106"/>
      <c r="AD2928" s="106"/>
      <c r="AE2928" s="54"/>
      <c r="AF2928" s="104"/>
      <c r="AG2928" s="94"/>
      <c r="AH2928" s="94"/>
      <c r="AI2928"/>
      <c r="AJ2928"/>
      <c r="AM2928" s="13"/>
    </row>
    <row r="2929" spans="1:39" s="8" customFormat="1" ht="24.95" customHeight="1" x14ac:dyDescent="0.25">
      <c r="A2929" s="66" t="str">
        <f t="shared" si="45"/>
        <v/>
      </c>
      <c r="B2929" s="62"/>
      <c r="C2929" s="64" t="str">
        <f>IF(B2929="","",VLOOKUP(B2929,'Base productos'!A$2:H$11812,2,FALSE))</f>
        <v/>
      </c>
      <c r="D2929" s="67" t="str">
        <f>IF(B2929="","",VLOOKUP(B2929,'Base productos'!A$2:H$11812,3,FALSE))</f>
        <v/>
      </c>
      <c r="E2929" s="63" t="str">
        <f>IF(B2929="","",VLOOKUP(B2929,'Base productos'!A$2:H$11812,4,FALSE))</f>
        <v/>
      </c>
      <c r="F2929" s="63" t="str">
        <f>IF(B2929="","",VLOOKUP(B2929,'Base productos'!A$2:H$11812,5,FALSE))</f>
        <v/>
      </c>
      <c r="G2929" s="67" t="str">
        <f>IF(B2929="","",VLOOKUP(B2929,'Base productos'!A$2:H$11812,6,FALSE))</f>
        <v/>
      </c>
      <c r="H2929" s="67" t="str">
        <f>IF(B2929="","",VLOOKUP(B2929,'Base productos'!A$2:H$11812,7,FALSE))</f>
        <v/>
      </c>
      <c r="I2929" s="67" t="str">
        <f>IF(B2929="","",VLOOKUP(B2929,'Base productos'!A$2:H$11812,8,FALSE))</f>
        <v/>
      </c>
      <c r="J2929" s="47"/>
      <c r="K2929" s="48"/>
      <c r="L2929" s="69"/>
      <c r="M2929" s="69"/>
      <c r="N2929" s="69"/>
      <c r="O2929" s="69"/>
      <c r="P2929" s="69"/>
      <c r="Q2929" s="69"/>
      <c r="R2929" s="69"/>
      <c r="S2929" s="69"/>
      <c r="T2929" s="69"/>
      <c r="U2929" s="69"/>
      <c r="V2929" s="69"/>
      <c r="W2929" s="69"/>
      <c r="X2929" s="70"/>
      <c r="Y2929" s="69"/>
      <c r="Z2929" s="70"/>
      <c r="AA2929" s="105"/>
      <c r="AB2929" s="107"/>
      <c r="AC2929" s="106"/>
      <c r="AD2929" s="106"/>
      <c r="AE2929" s="54"/>
      <c r="AF2929" s="104"/>
      <c r="AG2929" s="94"/>
      <c r="AH2929" s="94"/>
      <c r="AI2929"/>
      <c r="AJ2929"/>
      <c r="AM2929" s="13"/>
    </row>
    <row r="2930" spans="1:39" s="8" customFormat="1" ht="24.95" customHeight="1" x14ac:dyDescent="0.25">
      <c r="A2930" s="66" t="str">
        <f t="shared" si="45"/>
        <v/>
      </c>
      <c r="B2930" s="62"/>
      <c r="C2930" s="64" t="str">
        <f>IF(B2930="","",VLOOKUP(B2930,'Base productos'!A$2:H$11812,2,FALSE))</f>
        <v/>
      </c>
      <c r="D2930" s="67" t="str">
        <f>IF(B2930="","",VLOOKUP(B2930,'Base productos'!A$2:H$11812,3,FALSE))</f>
        <v/>
      </c>
      <c r="E2930" s="63" t="str">
        <f>IF(B2930="","",VLOOKUP(B2930,'Base productos'!A$2:H$11812,4,FALSE))</f>
        <v/>
      </c>
      <c r="F2930" s="63" t="str">
        <f>IF(B2930="","",VLOOKUP(B2930,'Base productos'!A$2:H$11812,5,FALSE))</f>
        <v/>
      </c>
      <c r="G2930" s="67" t="str">
        <f>IF(B2930="","",VLOOKUP(B2930,'Base productos'!A$2:H$11812,6,FALSE))</f>
        <v/>
      </c>
      <c r="H2930" s="67" t="str">
        <f>IF(B2930="","",VLOOKUP(B2930,'Base productos'!A$2:H$11812,7,FALSE))</f>
        <v/>
      </c>
      <c r="I2930" s="67" t="str">
        <f>IF(B2930="","",VLOOKUP(B2930,'Base productos'!A$2:H$11812,8,FALSE))</f>
        <v/>
      </c>
      <c r="J2930" s="47"/>
      <c r="K2930" s="48"/>
      <c r="L2930" s="69"/>
      <c r="M2930" s="69"/>
      <c r="N2930" s="69"/>
      <c r="O2930" s="69"/>
      <c r="P2930" s="69"/>
      <c r="Q2930" s="69"/>
      <c r="R2930" s="69"/>
      <c r="S2930" s="69"/>
      <c r="T2930" s="69"/>
      <c r="U2930" s="69"/>
      <c r="V2930" s="69"/>
      <c r="W2930" s="69"/>
      <c r="X2930" s="70"/>
      <c r="Y2930" s="69"/>
      <c r="Z2930" s="70"/>
      <c r="AA2930" s="105"/>
      <c r="AB2930" s="107"/>
      <c r="AC2930" s="106"/>
      <c r="AD2930" s="106"/>
      <c r="AE2930" s="54"/>
      <c r="AF2930" s="104"/>
      <c r="AG2930" s="94"/>
      <c r="AH2930" s="94"/>
      <c r="AI2930"/>
      <c r="AJ2930"/>
      <c r="AM2930" s="13"/>
    </row>
    <row r="2931" spans="1:39" s="8" customFormat="1" ht="24.95" customHeight="1" x14ac:dyDescent="0.25">
      <c r="A2931" s="66" t="str">
        <f t="shared" si="45"/>
        <v/>
      </c>
      <c r="B2931" s="62"/>
      <c r="C2931" s="64" t="str">
        <f>IF(B2931="","",VLOOKUP(B2931,'Base productos'!A$2:H$11812,2,FALSE))</f>
        <v/>
      </c>
      <c r="D2931" s="67" t="str">
        <f>IF(B2931="","",VLOOKUP(B2931,'Base productos'!A$2:H$11812,3,FALSE))</f>
        <v/>
      </c>
      <c r="E2931" s="63" t="str">
        <f>IF(B2931="","",VLOOKUP(B2931,'Base productos'!A$2:H$11812,4,FALSE))</f>
        <v/>
      </c>
      <c r="F2931" s="63" t="str">
        <f>IF(B2931="","",VLOOKUP(B2931,'Base productos'!A$2:H$11812,5,FALSE))</f>
        <v/>
      </c>
      <c r="G2931" s="67" t="str">
        <f>IF(B2931="","",VLOOKUP(B2931,'Base productos'!A$2:H$11812,6,FALSE))</f>
        <v/>
      </c>
      <c r="H2931" s="67" t="str">
        <f>IF(B2931="","",VLOOKUP(B2931,'Base productos'!A$2:H$11812,7,FALSE))</f>
        <v/>
      </c>
      <c r="I2931" s="67" t="str">
        <f>IF(B2931="","",VLOOKUP(B2931,'Base productos'!A$2:H$11812,8,FALSE))</f>
        <v/>
      </c>
      <c r="J2931" s="47"/>
      <c r="K2931" s="48"/>
      <c r="L2931" s="69"/>
      <c r="M2931" s="69"/>
      <c r="N2931" s="69"/>
      <c r="O2931" s="69"/>
      <c r="P2931" s="69"/>
      <c r="Q2931" s="69"/>
      <c r="R2931" s="69"/>
      <c r="S2931" s="69"/>
      <c r="T2931" s="69"/>
      <c r="U2931" s="69"/>
      <c r="V2931" s="69"/>
      <c r="W2931" s="69"/>
      <c r="X2931" s="70"/>
      <c r="Y2931" s="69"/>
      <c r="Z2931" s="70"/>
      <c r="AA2931" s="105"/>
      <c r="AB2931" s="107"/>
      <c r="AC2931" s="106"/>
      <c r="AD2931" s="106"/>
      <c r="AE2931" s="54"/>
      <c r="AF2931" s="104"/>
      <c r="AG2931" s="94"/>
      <c r="AH2931" s="94"/>
      <c r="AI2931"/>
      <c r="AJ2931"/>
      <c r="AM2931" s="13"/>
    </row>
    <row r="2932" spans="1:39" s="8" customFormat="1" ht="24.95" customHeight="1" x14ac:dyDescent="0.25">
      <c r="A2932" s="66" t="str">
        <f t="shared" si="45"/>
        <v/>
      </c>
      <c r="B2932" s="62"/>
      <c r="C2932" s="64" t="str">
        <f>IF(B2932="","",VLOOKUP(B2932,'Base productos'!A$2:H$11812,2,FALSE))</f>
        <v/>
      </c>
      <c r="D2932" s="67" t="str">
        <f>IF(B2932="","",VLOOKUP(B2932,'Base productos'!A$2:H$11812,3,FALSE))</f>
        <v/>
      </c>
      <c r="E2932" s="63" t="str">
        <f>IF(B2932="","",VLOOKUP(B2932,'Base productos'!A$2:H$11812,4,FALSE))</f>
        <v/>
      </c>
      <c r="F2932" s="63" t="str">
        <f>IF(B2932="","",VLOOKUP(B2932,'Base productos'!A$2:H$11812,5,FALSE))</f>
        <v/>
      </c>
      <c r="G2932" s="67" t="str">
        <f>IF(B2932="","",VLOOKUP(B2932,'Base productos'!A$2:H$11812,6,FALSE))</f>
        <v/>
      </c>
      <c r="H2932" s="67" t="str">
        <f>IF(B2932="","",VLOOKUP(B2932,'Base productos'!A$2:H$11812,7,FALSE))</f>
        <v/>
      </c>
      <c r="I2932" s="67" t="str">
        <f>IF(B2932="","",VLOOKUP(B2932,'Base productos'!A$2:H$11812,8,FALSE))</f>
        <v/>
      </c>
      <c r="J2932" s="47"/>
      <c r="K2932" s="48"/>
      <c r="L2932" s="69"/>
      <c r="M2932" s="69"/>
      <c r="N2932" s="69"/>
      <c r="O2932" s="69"/>
      <c r="P2932" s="69"/>
      <c r="Q2932" s="69"/>
      <c r="R2932" s="69"/>
      <c r="S2932" s="69"/>
      <c r="T2932" s="69"/>
      <c r="U2932" s="69"/>
      <c r="V2932" s="69"/>
      <c r="W2932" s="69"/>
      <c r="X2932" s="70"/>
      <c r="Y2932" s="69"/>
      <c r="Z2932" s="70"/>
      <c r="AA2932" s="105"/>
      <c r="AB2932" s="107"/>
      <c r="AC2932" s="106"/>
      <c r="AD2932" s="106"/>
      <c r="AE2932" s="54"/>
      <c r="AF2932" s="104"/>
      <c r="AG2932" s="94"/>
      <c r="AH2932" s="94"/>
      <c r="AI2932"/>
      <c r="AJ2932"/>
      <c r="AM2932" s="13"/>
    </row>
    <row r="2933" spans="1:39" s="8" customFormat="1" ht="24.95" customHeight="1" x14ac:dyDescent="0.25">
      <c r="A2933" s="66" t="str">
        <f t="shared" si="45"/>
        <v/>
      </c>
      <c r="B2933" s="62"/>
      <c r="C2933" s="64" t="str">
        <f>IF(B2933="","",VLOOKUP(B2933,'Base productos'!A$2:H$11812,2,FALSE))</f>
        <v/>
      </c>
      <c r="D2933" s="67" t="str">
        <f>IF(B2933="","",VLOOKUP(B2933,'Base productos'!A$2:H$11812,3,FALSE))</f>
        <v/>
      </c>
      <c r="E2933" s="63" t="str">
        <f>IF(B2933="","",VLOOKUP(B2933,'Base productos'!A$2:H$11812,4,FALSE))</f>
        <v/>
      </c>
      <c r="F2933" s="63" t="str">
        <f>IF(B2933="","",VLOOKUP(B2933,'Base productos'!A$2:H$11812,5,FALSE))</f>
        <v/>
      </c>
      <c r="G2933" s="67" t="str">
        <f>IF(B2933="","",VLOOKUP(B2933,'Base productos'!A$2:H$11812,6,FALSE))</f>
        <v/>
      </c>
      <c r="H2933" s="67" t="str">
        <f>IF(B2933="","",VLOOKUP(B2933,'Base productos'!A$2:H$11812,7,FALSE))</f>
        <v/>
      </c>
      <c r="I2933" s="67" t="str">
        <f>IF(B2933="","",VLOOKUP(B2933,'Base productos'!A$2:H$11812,8,FALSE))</f>
        <v/>
      </c>
      <c r="J2933" s="47"/>
      <c r="K2933" s="48"/>
      <c r="L2933" s="69"/>
      <c r="M2933" s="69"/>
      <c r="N2933" s="69"/>
      <c r="O2933" s="69"/>
      <c r="P2933" s="69"/>
      <c r="Q2933" s="69"/>
      <c r="R2933" s="69"/>
      <c r="S2933" s="69"/>
      <c r="T2933" s="69"/>
      <c r="U2933" s="69"/>
      <c r="V2933" s="69"/>
      <c r="W2933" s="69"/>
      <c r="X2933" s="70"/>
      <c r="Y2933" s="69"/>
      <c r="Z2933" s="70"/>
      <c r="AA2933" s="105"/>
      <c r="AB2933" s="107"/>
      <c r="AC2933" s="106"/>
      <c r="AD2933" s="106"/>
      <c r="AE2933" s="54"/>
      <c r="AF2933" s="104"/>
      <c r="AG2933" s="94"/>
      <c r="AH2933" s="94"/>
      <c r="AI2933"/>
      <c r="AJ2933"/>
      <c r="AM2933" s="13"/>
    </row>
    <row r="2934" spans="1:39" s="8" customFormat="1" ht="24.95" customHeight="1" x14ac:dyDescent="0.25">
      <c r="A2934" s="66" t="str">
        <f t="shared" si="45"/>
        <v/>
      </c>
      <c r="B2934" s="62"/>
      <c r="C2934" s="64" t="str">
        <f>IF(B2934="","",VLOOKUP(B2934,'Base productos'!A$2:H$11812,2,FALSE))</f>
        <v/>
      </c>
      <c r="D2934" s="67" t="str">
        <f>IF(B2934="","",VLOOKUP(B2934,'Base productos'!A$2:H$11812,3,FALSE))</f>
        <v/>
      </c>
      <c r="E2934" s="63" t="str">
        <f>IF(B2934="","",VLOOKUP(B2934,'Base productos'!A$2:H$11812,4,FALSE))</f>
        <v/>
      </c>
      <c r="F2934" s="63" t="str">
        <f>IF(B2934="","",VLOOKUP(B2934,'Base productos'!A$2:H$11812,5,FALSE))</f>
        <v/>
      </c>
      <c r="G2934" s="67" t="str">
        <f>IF(B2934="","",VLOOKUP(B2934,'Base productos'!A$2:H$11812,6,FALSE))</f>
        <v/>
      </c>
      <c r="H2934" s="67" t="str">
        <f>IF(B2934="","",VLOOKUP(B2934,'Base productos'!A$2:H$11812,7,FALSE))</f>
        <v/>
      </c>
      <c r="I2934" s="67" t="str">
        <f>IF(B2934="","",VLOOKUP(B2934,'Base productos'!A$2:H$11812,8,FALSE))</f>
        <v/>
      </c>
      <c r="J2934" s="47"/>
      <c r="K2934" s="48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  <c r="W2934" s="69"/>
      <c r="X2934" s="70"/>
      <c r="Y2934" s="69"/>
      <c r="Z2934" s="70"/>
      <c r="AA2934" s="105"/>
      <c r="AB2934" s="107"/>
      <c r="AC2934" s="106"/>
      <c r="AD2934" s="106"/>
      <c r="AE2934" s="54"/>
      <c r="AF2934" s="104"/>
      <c r="AG2934" s="94"/>
      <c r="AH2934" s="94"/>
      <c r="AI2934"/>
      <c r="AJ2934"/>
      <c r="AM2934" s="13"/>
    </row>
    <row r="2935" spans="1:39" s="8" customFormat="1" ht="24.95" customHeight="1" x14ac:dyDescent="0.25">
      <c r="A2935" s="66" t="str">
        <f t="shared" si="45"/>
        <v/>
      </c>
      <c r="B2935" s="62"/>
      <c r="C2935" s="64" t="str">
        <f>IF(B2935="","",VLOOKUP(B2935,'Base productos'!A$2:H$11812,2,FALSE))</f>
        <v/>
      </c>
      <c r="D2935" s="67" t="str">
        <f>IF(B2935="","",VLOOKUP(B2935,'Base productos'!A$2:H$11812,3,FALSE))</f>
        <v/>
      </c>
      <c r="E2935" s="63" t="str">
        <f>IF(B2935="","",VLOOKUP(B2935,'Base productos'!A$2:H$11812,4,FALSE))</f>
        <v/>
      </c>
      <c r="F2935" s="63" t="str">
        <f>IF(B2935="","",VLOOKUP(B2935,'Base productos'!A$2:H$11812,5,FALSE))</f>
        <v/>
      </c>
      <c r="G2935" s="67" t="str">
        <f>IF(B2935="","",VLOOKUP(B2935,'Base productos'!A$2:H$11812,6,FALSE))</f>
        <v/>
      </c>
      <c r="H2935" s="67" t="str">
        <f>IF(B2935="","",VLOOKUP(B2935,'Base productos'!A$2:H$11812,7,FALSE))</f>
        <v/>
      </c>
      <c r="I2935" s="67" t="str">
        <f>IF(B2935="","",VLOOKUP(B2935,'Base productos'!A$2:H$11812,8,FALSE))</f>
        <v/>
      </c>
      <c r="J2935" s="47"/>
      <c r="K2935" s="48"/>
      <c r="L2935" s="69"/>
      <c r="M2935" s="69"/>
      <c r="N2935" s="69"/>
      <c r="O2935" s="69"/>
      <c r="P2935" s="69"/>
      <c r="Q2935" s="69"/>
      <c r="R2935" s="69"/>
      <c r="S2935" s="69"/>
      <c r="T2935" s="69"/>
      <c r="U2935" s="69"/>
      <c r="V2935" s="69"/>
      <c r="W2935" s="69"/>
      <c r="X2935" s="70"/>
      <c r="Y2935" s="69"/>
      <c r="Z2935" s="70"/>
      <c r="AA2935" s="105"/>
      <c r="AB2935" s="107"/>
      <c r="AC2935" s="106"/>
      <c r="AD2935" s="106"/>
      <c r="AE2935" s="54"/>
      <c r="AF2935" s="104"/>
      <c r="AG2935" s="94"/>
      <c r="AH2935" s="94"/>
      <c r="AI2935"/>
      <c r="AJ2935"/>
      <c r="AM2935" s="13"/>
    </row>
    <row r="2936" spans="1:39" s="8" customFormat="1" ht="24.95" customHeight="1" x14ac:dyDescent="0.25">
      <c r="A2936" s="66" t="str">
        <f t="shared" si="45"/>
        <v/>
      </c>
      <c r="B2936" s="62"/>
      <c r="C2936" s="64" t="str">
        <f>IF(B2936="","",VLOOKUP(B2936,'Base productos'!A$2:H$11812,2,FALSE))</f>
        <v/>
      </c>
      <c r="D2936" s="67" t="str">
        <f>IF(B2936="","",VLOOKUP(B2936,'Base productos'!A$2:H$11812,3,FALSE))</f>
        <v/>
      </c>
      <c r="E2936" s="63" t="str">
        <f>IF(B2936="","",VLOOKUP(B2936,'Base productos'!A$2:H$11812,4,FALSE))</f>
        <v/>
      </c>
      <c r="F2936" s="63" t="str">
        <f>IF(B2936="","",VLOOKUP(B2936,'Base productos'!A$2:H$11812,5,FALSE))</f>
        <v/>
      </c>
      <c r="G2936" s="67" t="str">
        <f>IF(B2936="","",VLOOKUP(B2936,'Base productos'!A$2:H$11812,6,FALSE))</f>
        <v/>
      </c>
      <c r="H2936" s="67" t="str">
        <f>IF(B2936="","",VLOOKUP(B2936,'Base productos'!A$2:H$11812,7,FALSE))</f>
        <v/>
      </c>
      <c r="I2936" s="67" t="str">
        <f>IF(B2936="","",VLOOKUP(B2936,'Base productos'!A$2:H$11812,8,FALSE))</f>
        <v/>
      </c>
      <c r="J2936" s="47"/>
      <c r="K2936" s="48"/>
      <c r="L2936" s="69"/>
      <c r="M2936" s="69"/>
      <c r="N2936" s="69"/>
      <c r="O2936" s="69"/>
      <c r="P2936" s="69"/>
      <c r="Q2936" s="69"/>
      <c r="R2936" s="69"/>
      <c r="S2936" s="69"/>
      <c r="T2936" s="69"/>
      <c r="U2936" s="69"/>
      <c r="V2936" s="69"/>
      <c r="W2936" s="69"/>
      <c r="X2936" s="70"/>
      <c r="Y2936" s="69"/>
      <c r="Z2936" s="70"/>
      <c r="AA2936" s="105"/>
      <c r="AB2936" s="107"/>
      <c r="AC2936" s="106"/>
      <c r="AD2936" s="106"/>
      <c r="AE2936" s="54"/>
      <c r="AF2936" s="104"/>
      <c r="AG2936" s="94"/>
      <c r="AH2936" s="94"/>
      <c r="AI2936"/>
      <c r="AJ2936"/>
      <c r="AM2936" s="13"/>
    </row>
    <row r="2937" spans="1:39" s="8" customFormat="1" ht="24.95" customHeight="1" x14ac:dyDescent="0.25">
      <c r="A2937" s="66" t="str">
        <f t="shared" si="45"/>
        <v/>
      </c>
      <c r="B2937" s="62"/>
      <c r="C2937" s="64" t="str">
        <f>IF(B2937="","",VLOOKUP(B2937,'Base productos'!A$2:H$11812,2,FALSE))</f>
        <v/>
      </c>
      <c r="D2937" s="67" t="str">
        <f>IF(B2937="","",VLOOKUP(B2937,'Base productos'!A$2:H$11812,3,FALSE))</f>
        <v/>
      </c>
      <c r="E2937" s="63" t="str">
        <f>IF(B2937="","",VLOOKUP(B2937,'Base productos'!A$2:H$11812,4,FALSE))</f>
        <v/>
      </c>
      <c r="F2937" s="63" t="str">
        <f>IF(B2937="","",VLOOKUP(B2937,'Base productos'!A$2:H$11812,5,FALSE))</f>
        <v/>
      </c>
      <c r="G2937" s="67" t="str">
        <f>IF(B2937="","",VLOOKUP(B2937,'Base productos'!A$2:H$11812,6,FALSE))</f>
        <v/>
      </c>
      <c r="H2937" s="67" t="str">
        <f>IF(B2937="","",VLOOKUP(B2937,'Base productos'!A$2:H$11812,7,FALSE))</f>
        <v/>
      </c>
      <c r="I2937" s="67" t="str">
        <f>IF(B2937="","",VLOOKUP(B2937,'Base productos'!A$2:H$11812,8,FALSE))</f>
        <v/>
      </c>
      <c r="J2937" s="47"/>
      <c r="K2937" s="48"/>
      <c r="L2937" s="69"/>
      <c r="M2937" s="69"/>
      <c r="N2937" s="69"/>
      <c r="O2937" s="69"/>
      <c r="P2937" s="69"/>
      <c r="Q2937" s="69"/>
      <c r="R2937" s="69"/>
      <c r="S2937" s="69"/>
      <c r="T2937" s="69"/>
      <c r="U2937" s="69"/>
      <c r="V2937" s="69"/>
      <c r="W2937" s="69"/>
      <c r="X2937" s="70"/>
      <c r="Y2937" s="69"/>
      <c r="Z2937" s="70"/>
      <c r="AA2937" s="105"/>
      <c r="AB2937" s="107"/>
      <c r="AC2937" s="106"/>
      <c r="AD2937" s="106"/>
      <c r="AE2937" s="54"/>
      <c r="AF2937" s="104"/>
      <c r="AG2937" s="94"/>
      <c r="AH2937" s="94"/>
      <c r="AI2937"/>
      <c r="AJ2937"/>
      <c r="AM2937" s="13"/>
    </row>
    <row r="2938" spans="1:39" s="8" customFormat="1" ht="24.95" customHeight="1" x14ac:dyDescent="0.25">
      <c r="A2938" s="66" t="str">
        <f t="shared" si="45"/>
        <v/>
      </c>
      <c r="B2938" s="62"/>
      <c r="C2938" s="64" t="str">
        <f>IF(B2938="","",VLOOKUP(B2938,'Base productos'!A$2:H$11812,2,FALSE))</f>
        <v/>
      </c>
      <c r="D2938" s="67" t="str">
        <f>IF(B2938="","",VLOOKUP(B2938,'Base productos'!A$2:H$11812,3,FALSE))</f>
        <v/>
      </c>
      <c r="E2938" s="63" t="str">
        <f>IF(B2938="","",VLOOKUP(B2938,'Base productos'!A$2:H$11812,4,FALSE))</f>
        <v/>
      </c>
      <c r="F2938" s="63" t="str">
        <f>IF(B2938="","",VLOOKUP(B2938,'Base productos'!A$2:H$11812,5,FALSE))</f>
        <v/>
      </c>
      <c r="G2938" s="67" t="str">
        <f>IF(B2938="","",VLOOKUP(B2938,'Base productos'!A$2:H$11812,6,FALSE))</f>
        <v/>
      </c>
      <c r="H2938" s="67" t="str">
        <f>IF(B2938="","",VLOOKUP(B2938,'Base productos'!A$2:H$11812,7,FALSE))</f>
        <v/>
      </c>
      <c r="I2938" s="67" t="str">
        <f>IF(B2938="","",VLOOKUP(B2938,'Base productos'!A$2:H$11812,8,FALSE))</f>
        <v/>
      </c>
      <c r="J2938" s="47"/>
      <c r="K2938" s="48"/>
      <c r="L2938" s="69"/>
      <c r="M2938" s="69"/>
      <c r="N2938" s="69"/>
      <c r="O2938" s="69"/>
      <c r="P2938" s="69"/>
      <c r="Q2938" s="69"/>
      <c r="R2938" s="69"/>
      <c r="S2938" s="69"/>
      <c r="T2938" s="69"/>
      <c r="U2938" s="69"/>
      <c r="V2938" s="69"/>
      <c r="W2938" s="69"/>
      <c r="X2938" s="70"/>
      <c r="Y2938" s="69"/>
      <c r="Z2938" s="70"/>
      <c r="AA2938" s="105"/>
      <c r="AB2938" s="107"/>
      <c r="AC2938" s="106"/>
      <c r="AD2938" s="106"/>
      <c r="AE2938" s="54"/>
      <c r="AF2938" s="104"/>
      <c r="AG2938" s="94"/>
      <c r="AH2938" s="94"/>
      <c r="AI2938"/>
      <c r="AJ2938"/>
      <c r="AM2938" s="13"/>
    </row>
    <row r="2939" spans="1:39" s="8" customFormat="1" ht="24.95" customHeight="1" x14ac:dyDescent="0.25">
      <c r="A2939" s="66" t="str">
        <f t="shared" si="45"/>
        <v/>
      </c>
      <c r="B2939" s="62"/>
      <c r="C2939" s="64" t="str">
        <f>IF(B2939="","",VLOOKUP(B2939,'Base productos'!A$2:H$11812,2,FALSE))</f>
        <v/>
      </c>
      <c r="D2939" s="67" t="str">
        <f>IF(B2939="","",VLOOKUP(B2939,'Base productos'!A$2:H$11812,3,FALSE))</f>
        <v/>
      </c>
      <c r="E2939" s="63" t="str">
        <f>IF(B2939="","",VLOOKUP(B2939,'Base productos'!A$2:H$11812,4,FALSE))</f>
        <v/>
      </c>
      <c r="F2939" s="63" t="str">
        <f>IF(B2939="","",VLOOKUP(B2939,'Base productos'!A$2:H$11812,5,FALSE))</f>
        <v/>
      </c>
      <c r="G2939" s="67" t="str">
        <f>IF(B2939="","",VLOOKUP(B2939,'Base productos'!A$2:H$11812,6,FALSE))</f>
        <v/>
      </c>
      <c r="H2939" s="67" t="str">
        <f>IF(B2939="","",VLOOKUP(B2939,'Base productos'!A$2:H$11812,7,FALSE))</f>
        <v/>
      </c>
      <c r="I2939" s="67" t="str">
        <f>IF(B2939="","",VLOOKUP(B2939,'Base productos'!A$2:H$11812,8,FALSE))</f>
        <v/>
      </c>
      <c r="J2939" s="47"/>
      <c r="K2939" s="48"/>
      <c r="L2939" s="69"/>
      <c r="M2939" s="69"/>
      <c r="N2939" s="69"/>
      <c r="O2939" s="69"/>
      <c r="P2939" s="69"/>
      <c r="Q2939" s="69"/>
      <c r="R2939" s="69"/>
      <c r="S2939" s="69"/>
      <c r="T2939" s="69"/>
      <c r="U2939" s="69"/>
      <c r="V2939" s="69"/>
      <c r="W2939" s="69"/>
      <c r="X2939" s="70"/>
      <c r="Y2939" s="69"/>
      <c r="Z2939" s="70"/>
      <c r="AA2939" s="105"/>
      <c r="AB2939" s="107"/>
      <c r="AC2939" s="106"/>
      <c r="AD2939" s="106"/>
      <c r="AE2939" s="54"/>
      <c r="AF2939" s="104"/>
      <c r="AG2939" s="94"/>
      <c r="AH2939" s="94"/>
      <c r="AI2939"/>
      <c r="AJ2939"/>
      <c r="AM2939" s="13"/>
    </row>
    <row r="2940" spans="1:39" s="8" customFormat="1" ht="24.95" customHeight="1" x14ac:dyDescent="0.25">
      <c r="A2940" s="66" t="str">
        <f t="shared" si="45"/>
        <v/>
      </c>
      <c r="B2940" s="62"/>
      <c r="C2940" s="64" t="str">
        <f>IF(B2940="","",VLOOKUP(B2940,'Base productos'!A$2:H$11812,2,FALSE))</f>
        <v/>
      </c>
      <c r="D2940" s="67" t="str">
        <f>IF(B2940="","",VLOOKUP(B2940,'Base productos'!A$2:H$11812,3,FALSE))</f>
        <v/>
      </c>
      <c r="E2940" s="63" t="str">
        <f>IF(B2940="","",VLOOKUP(B2940,'Base productos'!A$2:H$11812,4,FALSE))</f>
        <v/>
      </c>
      <c r="F2940" s="63" t="str">
        <f>IF(B2940="","",VLOOKUP(B2940,'Base productos'!A$2:H$11812,5,FALSE))</f>
        <v/>
      </c>
      <c r="G2940" s="67" t="str">
        <f>IF(B2940="","",VLOOKUP(B2940,'Base productos'!A$2:H$11812,6,FALSE))</f>
        <v/>
      </c>
      <c r="H2940" s="67" t="str">
        <f>IF(B2940="","",VLOOKUP(B2940,'Base productos'!A$2:H$11812,7,FALSE))</f>
        <v/>
      </c>
      <c r="I2940" s="67" t="str">
        <f>IF(B2940="","",VLOOKUP(B2940,'Base productos'!A$2:H$11812,8,FALSE))</f>
        <v/>
      </c>
      <c r="J2940" s="47"/>
      <c r="K2940" s="48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  <c r="W2940" s="69"/>
      <c r="X2940" s="70"/>
      <c r="Y2940" s="69"/>
      <c r="Z2940" s="70"/>
      <c r="AA2940" s="105"/>
      <c r="AB2940" s="107"/>
      <c r="AC2940" s="106"/>
      <c r="AD2940" s="106"/>
      <c r="AE2940" s="54"/>
      <c r="AF2940" s="104"/>
      <c r="AG2940" s="94"/>
      <c r="AH2940" s="94"/>
      <c r="AI2940"/>
      <c r="AJ2940"/>
      <c r="AM2940" s="13"/>
    </row>
    <row r="2941" spans="1:39" s="8" customFormat="1" ht="24.95" customHeight="1" x14ac:dyDescent="0.25">
      <c r="A2941" s="66" t="str">
        <f t="shared" si="45"/>
        <v/>
      </c>
      <c r="B2941" s="62"/>
      <c r="C2941" s="64" t="str">
        <f>IF(B2941="","",VLOOKUP(B2941,'Base productos'!A$2:H$11812,2,FALSE))</f>
        <v/>
      </c>
      <c r="D2941" s="67" t="str">
        <f>IF(B2941="","",VLOOKUP(B2941,'Base productos'!A$2:H$11812,3,FALSE))</f>
        <v/>
      </c>
      <c r="E2941" s="63" t="str">
        <f>IF(B2941="","",VLOOKUP(B2941,'Base productos'!A$2:H$11812,4,FALSE))</f>
        <v/>
      </c>
      <c r="F2941" s="63" t="str">
        <f>IF(B2941="","",VLOOKUP(B2941,'Base productos'!A$2:H$11812,5,FALSE))</f>
        <v/>
      </c>
      <c r="G2941" s="67" t="str">
        <f>IF(B2941="","",VLOOKUP(B2941,'Base productos'!A$2:H$11812,6,FALSE))</f>
        <v/>
      </c>
      <c r="H2941" s="67" t="str">
        <f>IF(B2941="","",VLOOKUP(B2941,'Base productos'!A$2:H$11812,7,FALSE))</f>
        <v/>
      </c>
      <c r="I2941" s="67" t="str">
        <f>IF(B2941="","",VLOOKUP(B2941,'Base productos'!A$2:H$11812,8,FALSE))</f>
        <v/>
      </c>
      <c r="J2941" s="47"/>
      <c r="K2941" s="48"/>
      <c r="L2941" s="69"/>
      <c r="M2941" s="69"/>
      <c r="N2941" s="69"/>
      <c r="O2941" s="69"/>
      <c r="P2941" s="69"/>
      <c r="Q2941" s="69"/>
      <c r="R2941" s="69"/>
      <c r="S2941" s="69"/>
      <c r="T2941" s="69"/>
      <c r="U2941" s="69"/>
      <c r="V2941" s="69"/>
      <c r="W2941" s="69"/>
      <c r="X2941" s="70"/>
      <c r="Y2941" s="69"/>
      <c r="Z2941" s="70"/>
      <c r="AA2941" s="105"/>
      <c r="AB2941" s="107"/>
      <c r="AC2941" s="106"/>
      <c r="AD2941" s="106"/>
      <c r="AE2941" s="54"/>
      <c r="AF2941" s="104"/>
      <c r="AG2941" s="94"/>
      <c r="AH2941" s="94"/>
      <c r="AI2941"/>
      <c r="AJ2941"/>
      <c r="AM2941" s="13"/>
    </row>
    <row r="2942" spans="1:39" s="8" customFormat="1" ht="24.95" customHeight="1" x14ac:dyDescent="0.25">
      <c r="A2942" s="66" t="str">
        <f t="shared" si="45"/>
        <v/>
      </c>
      <c r="B2942" s="62"/>
      <c r="C2942" s="64" t="str">
        <f>IF(B2942="","",VLOOKUP(B2942,'Base productos'!A$2:H$11812,2,FALSE))</f>
        <v/>
      </c>
      <c r="D2942" s="67" t="str">
        <f>IF(B2942="","",VLOOKUP(B2942,'Base productos'!A$2:H$11812,3,FALSE))</f>
        <v/>
      </c>
      <c r="E2942" s="63" t="str">
        <f>IF(B2942="","",VLOOKUP(B2942,'Base productos'!A$2:H$11812,4,FALSE))</f>
        <v/>
      </c>
      <c r="F2942" s="63" t="str">
        <f>IF(B2942="","",VLOOKUP(B2942,'Base productos'!A$2:H$11812,5,FALSE))</f>
        <v/>
      </c>
      <c r="G2942" s="67" t="str">
        <f>IF(B2942="","",VLOOKUP(B2942,'Base productos'!A$2:H$11812,6,FALSE))</f>
        <v/>
      </c>
      <c r="H2942" s="67" t="str">
        <f>IF(B2942="","",VLOOKUP(B2942,'Base productos'!A$2:H$11812,7,FALSE))</f>
        <v/>
      </c>
      <c r="I2942" s="67" t="str">
        <f>IF(B2942="","",VLOOKUP(B2942,'Base productos'!A$2:H$11812,8,FALSE))</f>
        <v/>
      </c>
      <c r="J2942" s="47"/>
      <c r="K2942" s="48"/>
      <c r="L2942" s="69"/>
      <c r="M2942" s="69"/>
      <c r="N2942" s="69"/>
      <c r="O2942" s="69"/>
      <c r="P2942" s="69"/>
      <c r="Q2942" s="69"/>
      <c r="R2942" s="69"/>
      <c r="S2942" s="69"/>
      <c r="T2942" s="69"/>
      <c r="U2942" s="69"/>
      <c r="V2942" s="69"/>
      <c r="W2942" s="69"/>
      <c r="X2942" s="70"/>
      <c r="Y2942" s="69"/>
      <c r="Z2942" s="70"/>
      <c r="AA2942" s="105"/>
      <c r="AB2942" s="107"/>
      <c r="AC2942" s="106"/>
      <c r="AD2942" s="106"/>
      <c r="AE2942" s="54"/>
      <c r="AF2942" s="104"/>
      <c r="AG2942" s="94"/>
      <c r="AH2942" s="94"/>
      <c r="AI2942"/>
      <c r="AJ2942"/>
      <c r="AM2942" s="13"/>
    </row>
    <row r="2943" spans="1:39" s="8" customFormat="1" ht="24.95" customHeight="1" x14ac:dyDescent="0.25">
      <c r="A2943" s="66" t="str">
        <f t="shared" si="45"/>
        <v/>
      </c>
      <c r="B2943" s="62"/>
      <c r="C2943" s="64" t="str">
        <f>IF(B2943="","",VLOOKUP(B2943,'Base productos'!A$2:H$11812,2,FALSE))</f>
        <v/>
      </c>
      <c r="D2943" s="67" t="str">
        <f>IF(B2943="","",VLOOKUP(B2943,'Base productos'!A$2:H$11812,3,FALSE))</f>
        <v/>
      </c>
      <c r="E2943" s="63" t="str">
        <f>IF(B2943="","",VLOOKUP(B2943,'Base productos'!A$2:H$11812,4,FALSE))</f>
        <v/>
      </c>
      <c r="F2943" s="63" t="str">
        <f>IF(B2943="","",VLOOKUP(B2943,'Base productos'!A$2:H$11812,5,FALSE))</f>
        <v/>
      </c>
      <c r="G2943" s="67" t="str">
        <f>IF(B2943="","",VLOOKUP(B2943,'Base productos'!A$2:H$11812,6,FALSE))</f>
        <v/>
      </c>
      <c r="H2943" s="67" t="str">
        <f>IF(B2943="","",VLOOKUP(B2943,'Base productos'!A$2:H$11812,7,FALSE))</f>
        <v/>
      </c>
      <c r="I2943" s="67" t="str">
        <f>IF(B2943="","",VLOOKUP(B2943,'Base productos'!A$2:H$11812,8,FALSE))</f>
        <v/>
      </c>
      <c r="J2943" s="47"/>
      <c r="K2943" s="48"/>
      <c r="L2943" s="69"/>
      <c r="M2943" s="69"/>
      <c r="N2943" s="69"/>
      <c r="O2943" s="69"/>
      <c r="P2943" s="69"/>
      <c r="Q2943" s="69"/>
      <c r="R2943" s="69"/>
      <c r="S2943" s="69"/>
      <c r="T2943" s="69"/>
      <c r="U2943" s="69"/>
      <c r="V2943" s="69"/>
      <c r="W2943" s="69"/>
      <c r="X2943" s="70"/>
      <c r="Y2943" s="69"/>
      <c r="Z2943" s="70"/>
      <c r="AA2943" s="105"/>
      <c r="AB2943" s="107"/>
      <c r="AC2943" s="106"/>
      <c r="AD2943" s="106"/>
      <c r="AE2943" s="54"/>
      <c r="AF2943" s="104"/>
      <c r="AG2943" s="94"/>
      <c r="AH2943" s="94"/>
      <c r="AI2943"/>
      <c r="AJ2943"/>
      <c r="AM2943" s="13"/>
    </row>
    <row r="2944" spans="1:39" s="8" customFormat="1" ht="24.95" customHeight="1" x14ac:dyDescent="0.25">
      <c r="A2944" s="66" t="str">
        <f t="shared" si="45"/>
        <v/>
      </c>
      <c r="B2944" s="62"/>
      <c r="C2944" s="64" t="str">
        <f>IF(B2944="","",VLOOKUP(B2944,'Base productos'!A$2:H$11812,2,FALSE))</f>
        <v/>
      </c>
      <c r="D2944" s="67" t="str">
        <f>IF(B2944="","",VLOOKUP(B2944,'Base productos'!A$2:H$11812,3,FALSE))</f>
        <v/>
      </c>
      <c r="E2944" s="63" t="str">
        <f>IF(B2944="","",VLOOKUP(B2944,'Base productos'!A$2:H$11812,4,FALSE))</f>
        <v/>
      </c>
      <c r="F2944" s="63" t="str">
        <f>IF(B2944="","",VLOOKUP(B2944,'Base productos'!A$2:H$11812,5,FALSE))</f>
        <v/>
      </c>
      <c r="G2944" s="67" t="str">
        <f>IF(B2944="","",VLOOKUP(B2944,'Base productos'!A$2:H$11812,6,FALSE))</f>
        <v/>
      </c>
      <c r="H2944" s="67" t="str">
        <f>IF(B2944="","",VLOOKUP(B2944,'Base productos'!A$2:H$11812,7,FALSE))</f>
        <v/>
      </c>
      <c r="I2944" s="67" t="str">
        <f>IF(B2944="","",VLOOKUP(B2944,'Base productos'!A$2:H$11812,8,FALSE))</f>
        <v/>
      </c>
      <c r="J2944" s="47"/>
      <c r="K2944" s="48"/>
      <c r="L2944" s="69"/>
      <c r="M2944" s="69"/>
      <c r="N2944" s="69"/>
      <c r="O2944" s="69"/>
      <c r="P2944" s="69"/>
      <c r="Q2944" s="69"/>
      <c r="R2944" s="69"/>
      <c r="S2944" s="69"/>
      <c r="T2944" s="69"/>
      <c r="U2944" s="69"/>
      <c r="V2944" s="69"/>
      <c r="W2944" s="69"/>
      <c r="X2944" s="70"/>
      <c r="Y2944" s="69"/>
      <c r="Z2944" s="70"/>
      <c r="AA2944" s="105"/>
      <c r="AB2944" s="107"/>
      <c r="AC2944" s="106"/>
      <c r="AD2944" s="106"/>
      <c r="AE2944" s="54"/>
      <c r="AF2944" s="104"/>
      <c r="AG2944" s="94"/>
      <c r="AH2944" s="94"/>
      <c r="AI2944"/>
      <c r="AJ2944"/>
      <c r="AM2944" s="13"/>
    </row>
    <row r="2945" spans="1:39" s="8" customFormat="1" ht="24.95" customHeight="1" x14ac:dyDescent="0.25">
      <c r="A2945" s="66" t="str">
        <f t="shared" si="45"/>
        <v/>
      </c>
      <c r="B2945" s="62"/>
      <c r="C2945" s="64" t="str">
        <f>IF(B2945="","",VLOOKUP(B2945,'Base productos'!A$2:H$11812,2,FALSE))</f>
        <v/>
      </c>
      <c r="D2945" s="67" t="str">
        <f>IF(B2945="","",VLOOKUP(B2945,'Base productos'!A$2:H$11812,3,FALSE))</f>
        <v/>
      </c>
      <c r="E2945" s="63" t="str">
        <f>IF(B2945="","",VLOOKUP(B2945,'Base productos'!A$2:H$11812,4,FALSE))</f>
        <v/>
      </c>
      <c r="F2945" s="63" t="str">
        <f>IF(B2945="","",VLOOKUP(B2945,'Base productos'!A$2:H$11812,5,FALSE))</f>
        <v/>
      </c>
      <c r="G2945" s="67" t="str">
        <f>IF(B2945="","",VLOOKUP(B2945,'Base productos'!A$2:H$11812,6,FALSE))</f>
        <v/>
      </c>
      <c r="H2945" s="67" t="str">
        <f>IF(B2945="","",VLOOKUP(B2945,'Base productos'!A$2:H$11812,7,FALSE))</f>
        <v/>
      </c>
      <c r="I2945" s="67" t="str">
        <f>IF(B2945="","",VLOOKUP(B2945,'Base productos'!A$2:H$11812,8,FALSE))</f>
        <v/>
      </c>
      <c r="J2945" s="47"/>
      <c r="K2945" s="48"/>
      <c r="L2945" s="69"/>
      <c r="M2945" s="69"/>
      <c r="N2945" s="69"/>
      <c r="O2945" s="69"/>
      <c r="P2945" s="69"/>
      <c r="Q2945" s="69"/>
      <c r="R2945" s="69"/>
      <c r="S2945" s="69"/>
      <c r="T2945" s="69"/>
      <c r="U2945" s="69"/>
      <c r="V2945" s="69"/>
      <c r="W2945" s="69"/>
      <c r="X2945" s="70"/>
      <c r="Y2945" s="69"/>
      <c r="Z2945" s="70"/>
      <c r="AA2945" s="105"/>
      <c r="AB2945" s="107"/>
      <c r="AC2945" s="106"/>
      <c r="AD2945" s="106"/>
      <c r="AE2945" s="54"/>
      <c r="AF2945" s="104"/>
      <c r="AG2945" s="94"/>
      <c r="AH2945" s="94"/>
      <c r="AI2945"/>
      <c r="AJ2945"/>
      <c r="AM2945" s="13"/>
    </row>
    <row r="2946" spans="1:39" s="8" customFormat="1" ht="24.95" customHeight="1" x14ac:dyDescent="0.25">
      <c r="A2946" s="66" t="str">
        <f t="shared" si="45"/>
        <v/>
      </c>
      <c r="B2946" s="62"/>
      <c r="C2946" s="64" t="str">
        <f>IF(B2946="","",VLOOKUP(B2946,'Base productos'!A$2:H$11812,2,FALSE))</f>
        <v/>
      </c>
      <c r="D2946" s="67" t="str">
        <f>IF(B2946="","",VLOOKUP(B2946,'Base productos'!A$2:H$11812,3,FALSE))</f>
        <v/>
      </c>
      <c r="E2946" s="63" t="str">
        <f>IF(B2946="","",VLOOKUP(B2946,'Base productos'!A$2:H$11812,4,FALSE))</f>
        <v/>
      </c>
      <c r="F2946" s="63" t="str">
        <f>IF(B2946="","",VLOOKUP(B2946,'Base productos'!A$2:H$11812,5,FALSE))</f>
        <v/>
      </c>
      <c r="G2946" s="67" t="str">
        <f>IF(B2946="","",VLOOKUP(B2946,'Base productos'!A$2:H$11812,6,FALSE))</f>
        <v/>
      </c>
      <c r="H2946" s="67" t="str">
        <f>IF(B2946="","",VLOOKUP(B2946,'Base productos'!A$2:H$11812,7,FALSE))</f>
        <v/>
      </c>
      <c r="I2946" s="67" t="str">
        <f>IF(B2946="","",VLOOKUP(B2946,'Base productos'!A$2:H$11812,8,FALSE))</f>
        <v/>
      </c>
      <c r="J2946" s="47"/>
      <c r="K2946" s="48"/>
      <c r="L2946" s="69"/>
      <c r="M2946" s="69"/>
      <c r="N2946" s="69"/>
      <c r="O2946" s="69"/>
      <c r="P2946" s="69"/>
      <c r="Q2946" s="69"/>
      <c r="R2946" s="69"/>
      <c r="S2946" s="69"/>
      <c r="T2946" s="69"/>
      <c r="U2946" s="69"/>
      <c r="V2946" s="69"/>
      <c r="W2946" s="69"/>
      <c r="X2946" s="70"/>
      <c r="Y2946" s="69"/>
      <c r="Z2946" s="70"/>
      <c r="AA2946" s="105"/>
      <c r="AB2946" s="107"/>
      <c r="AC2946" s="106"/>
      <c r="AD2946" s="106"/>
      <c r="AE2946" s="54"/>
      <c r="AF2946" s="104"/>
      <c r="AG2946" s="94"/>
      <c r="AH2946" s="94"/>
      <c r="AI2946"/>
      <c r="AJ2946"/>
      <c r="AM2946" s="13"/>
    </row>
    <row r="2947" spans="1:39" s="8" customFormat="1" ht="24.95" customHeight="1" x14ac:dyDescent="0.25">
      <c r="A2947" s="66" t="str">
        <f t="shared" si="45"/>
        <v/>
      </c>
      <c r="B2947" s="62"/>
      <c r="C2947" s="64" t="str">
        <f>IF(B2947="","",VLOOKUP(B2947,'Base productos'!A$2:H$11812,2,FALSE))</f>
        <v/>
      </c>
      <c r="D2947" s="67" t="str">
        <f>IF(B2947="","",VLOOKUP(B2947,'Base productos'!A$2:H$11812,3,FALSE))</f>
        <v/>
      </c>
      <c r="E2947" s="63" t="str">
        <f>IF(B2947="","",VLOOKUP(B2947,'Base productos'!A$2:H$11812,4,FALSE))</f>
        <v/>
      </c>
      <c r="F2947" s="63" t="str">
        <f>IF(B2947="","",VLOOKUP(B2947,'Base productos'!A$2:H$11812,5,FALSE))</f>
        <v/>
      </c>
      <c r="G2947" s="67" t="str">
        <f>IF(B2947="","",VLOOKUP(B2947,'Base productos'!A$2:H$11812,6,FALSE))</f>
        <v/>
      </c>
      <c r="H2947" s="67" t="str">
        <f>IF(B2947="","",VLOOKUP(B2947,'Base productos'!A$2:H$11812,7,FALSE))</f>
        <v/>
      </c>
      <c r="I2947" s="67" t="str">
        <f>IF(B2947="","",VLOOKUP(B2947,'Base productos'!A$2:H$11812,8,FALSE))</f>
        <v/>
      </c>
      <c r="J2947" s="47"/>
      <c r="K2947" s="48"/>
      <c r="L2947" s="69"/>
      <c r="M2947" s="69"/>
      <c r="N2947" s="69"/>
      <c r="O2947" s="69"/>
      <c r="P2947" s="69"/>
      <c r="Q2947" s="69"/>
      <c r="R2947" s="69"/>
      <c r="S2947" s="69"/>
      <c r="T2947" s="69"/>
      <c r="U2947" s="69"/>
      <c r="V2947" s="69"/>
      <c r="W2947" s="69"/>
      <c r="X2947" s="70"/>
      <c r="Y2947" s="69"/>
      <c r="Z2947" s="70"/>
      <c r="AA2947" s="105"/>
      <c r="AB2947" s="107"/>
      <c r="AC2947" s="106"/>
      <c r="AD2947" s="106"/>
      <c r="AE2947" s="54"/>
      <c r="AF2947" s="104"/>
      <c r="AG2947" s="94"/>
      <c r="AH2947" s="94"/>
      <c r="AI2947"/>
      <c r="AJ2947"/>
      <c r="AM2947" s="13"/>
    </row>
    <row r="2948" spans="1:39" s="8" customFormat="1" ht="24.95" customHeight="1" x14ac:dyDescent="0.25">
      <c r="A2948" s="66" t="str">
        <f t="shared" si="45"/>
        <v/>
      </c>
      <c r="B2948" s="62"/>
      <c r="C2948" s="64" t="str">
        <f>IF(B2948="","",VLOOKUP(B2948,'Base productos'!A$2:H$11812,2,FALSE))</f>
        <v/>
      </c>
      <c r="D2948" s="67" t="str">
        <f>IF(B2948="","",VLOOKUP(B2948,'Base productos'!A$2:H$11812,3,FALSE))</f>
        <v/>
      </c>
      <c r="E2948" s="63" t="str">
        <f>IF(B2948="","",VLOOKUP(B2948,'Base productos'!A$2:H$11812,4,FALSE))</f>
        <v/>
      </c>
      <c r="F2948" s="63" t="str">
        <f>IF(B2948="","",VLOOKUP(B2948,'Base productos'!A$2:H$11812,5,FALSE))</f>
        <v/>
      </c>
      <c r="G2948" s="67" t="str">
        <f>IF(B2948="","",VLOOKUP(B2948,'Base productos'!A$2:H$11812,6,FALSE))</f>
        <v/>
      </c>
      <c r="H2948" s="67" t="str">
        <f>IF(B2948="","",VLOOKUP(B2948,'Base productos'!A$2:H$11812,7,FALSE))</f>
        <v/>
      </c>
      <c r="I2948" s="67" t="str">
        <f>IF(B2948="","",VLOOKUP(B2948,'Base productos'!A$2:H$11812,8,FALSE))</f>
        <v/>
      </c>
      <c r="J2948" s="47"/>
      <c r="K2948" s="48"/>
      <c r="L2948" s="69"/>
      <c r="M2948" s="69"/>
      <c r="N2948" s="69"/>
      <c r="O2948" s="69"/>
      <c r="P2948" s="69"/>
      <c r="Q2948" s="69"/>
      <c r="R2948" s="69"/>
      <c r="S2948" s="69"/>
      <c r="T2948" s="69"/>
      <c r="U2948" s="69"/>
      <c r="V2948" s="69"/>
      <c r="W2948" s="69"/>
      <c r="X2948" s="70"/>
      <c r="Y2948" s="69"/>
      <c r="Z2948" s="70"/>
      <c r="AA2948" s="105"/>
      <c r="AB2948" s="107"/>
      <c r="AC2948" s="106"/>
      <c r="AD2948" s="106"/>
      <c r="AE2948" s="54"/>
      <c r="AF2948" s="104"/>
      <c r="AG2948" s="94"/>
      <c r="AH2948" s="94"/>
      <c r="AI2948"/>
      <c r="AJ2948"/>
      <c r="AM2948" s="13"/>
    </row>
    <row r="2949" spans="1:39" s="8" customFormat="1" ht="24.95" customHeight="1" x14ac:dyDescent="0.25">
      <c r="A2949" s="66" t="str">
        <f t="shared" si="45"/>
        <v/>
      </c>
      <c r="B2949" s="62"/>
      <c r="C2949" s="64" t="str">
        <f>IF(B2949="","",VLOOKUP(B2949,'Base productos'!A$2:H$11812,2,FALSE))</f>
        <v/>
      </c>
      <c r="D2949" s="67" t="str">
        <f>IF(B2949="","",VLOOKUP(B2949,'Base productos'!A$2:H$11812,3,FALSE))</f>
        <v/>
      </c>
      <c r="E2949" s="63" t="str">
        <f>IF(B2949="","",VLOOKUP(B2949,'Base productos'!A$2:H$11812,4,FALSE))</f>
        <v/>
      </c>
      <c r="F2949" s="63" t="str">
        <f>IF(B2949="","",VLOOKUP(B2949,'Base productos'!A$2:H$11812,5,FALSE))</f>
        <v/>
      </c>
      <c r="G2949" s="67" t="str">
        <f>IF(B2949="","",VLOOKUP(B2949,'Base productos'!A$2:H$11812,6,FALSE))</f>
        <v/>
      </c>
      <c r="H2949" s="67" t="str">
        <f>IF(B2949="","",VLOOKUP(B2949,'Base productos'!A$2:H$11812,7,FALSE))</f>
        <v/>
      </c>
      <c r="I2949" s="67" t="str">
        <f>IF(B2949="","",VLOOKUP(B2949,'Base productos'!A$2:H$11812,8,FALSE))</f>
        <v/>
      </c>
      <c r="J2949" s="47"/>
      <c r="K2949" s="48"/>
      <c r="L2949" s="69"/>
      <c r="M2949" s="69"/>
      <c r="N2949" s="69"/>
      <c r="O2949" s="69"/>
      <c r="P2949" s="69"/>
      <c r="Q2949" s="69"/>
      <c r="R2949" s="69"/>
      <c r="S2949" s="69"/>
      <c r="T2949" s="69"/>
      <c r="U2949" s="69"/>
      <c r="V2949" s="69"/>
      <c r="W2949" s="69"/>
      <c r="X2949" s="70"/>
      <c r="Y2949" s="69"/>
      <c r="Z2949" s="70"/>
      <c r="AA2949" s="105"/>
      <c r="AB2949" s="107"/>
      <c r="AC2949" s="106"/>
      <c r="AD2949" s="106"/>
      <c r="AE2949" s="54"/>
      <c r="AF2949" s="104"/>
      <c r="AG2949" s="94"/>
      <c r="AH2949" s="94"/>
      <c r="AI2949"/>
      <c r="AJ2949"/>
      <c r="AM2949" s="13"/>
    </row>
    <row r="2950" spans="1:39" s="8" customFormat="1" ht="24.95" customHeight="1" x14ac:dyDescent="0.25">
      <c r="A2950" s="66" t="str">
        <f t="shared" si="45"/>
        <v/>
      </c>
      <c r="B2950" s="62"/>
      <c r="C2950" s="64" t="str">
        <f>IF(B2950="","",VLOOKUP(B2950,'Base productos'!A$2:H$11812,2,FALSE))</f>
        <v/>
      </c>
      <c r="D2950" s="67" t="str">
        <f>IF(B2950="","",VLOOKUP(B2950,'Base productos'!A$2:H$11812,3,FALSE))</f>
        <v/>
      </c>
      <c r="E2950" s="63" t="str">
        <f>IF(B2950="","",VLOOKUP(B2950,'Base productos'!A$2:H$11812,4,FALSE))</f>
        <v/>
      </c>
      <c r="F2950" s="63" t="str">
        <f>IF(B2950="","",VLOOKUP(B2950,'Base productos'!A$2:H$11812,5,FALSE))</f>
        <v/>
      </c>
      <c r="G2950" s="67" t="str">
        <f>IF(B2950="","",VLOOKUP(B2950,'Base productos'!A$2:H$11812,6,FALSE))</f>
        <v/>
      </c>
      <c r="H2950" s="67" t="str">
        <f>IF(B2950="","",VLOOKUP(B2950,'Base productos'!A$2:H$11812,7,FALSE))</f>
        <v/>
      </c>
      <c r="I2950" s="67" t="str">
        <f>IF(B2950="","",VLOOKUP(B2950,'Base productos'!A$2:H$11812,8,FALSE))</f>
        <v/>
      </c>
      <c r="J2950" s="47"/>
      <c r="K2950" s="48"/>
      <c r="L2950" s="69"/>
      <c r="M2950" s="69"/>
      <c r="N2950" s="69"/>
      <c r="O2950" s="69"/>
      <c r="P2950" s="69"/>
      <c r="Q2950" s="69"/>
      <c r="R2950" s="69"/>
      <c r="S2950" s="69"/>
      <c r="T2950" s="69"/>
      <c r="U2950" s="69"/>
      <c r="V2950" s="69"/>
      <c r="W2950" s="69"/>
      <c r="X2950" s="70"/>
      <c r="Y2950" s="69"/>
      <c r="Z2950" s="70"/>
      <c r="AA2950" s="105"/>
      <c r="AB2950" s="107"/>
      <c r="AC2950" s="106"/>
      <c r="AD2950" s="106"/>
      <c r="AE2950" s="54"/>
      <c r="AF2950" s="104"/>
      <c r="AG2950" s="94"/>
      <c r="AH2950" s="94"/>
      <c r="AI2950"/>
      <c r="AJ2950"/>
      <c r="AM2950" s="13"/>
    </row>
    <row r="2951" spans="1:39" s="8" customFormat="1" ht="24.95" customHeight="1" x14ac:dyDescent="0.25">
      <c r="A2951" s="66" t="str">
        <f t="shared" si="45"/>
        <v/>
      </c>
      <c r="B2951" s="62"/>
      <c r="C2951" s="64" t="str">
        <f>IF(B2951="","",VLOOKUP(B2951,'Base productos'!A$2:H$11812,2,FALSE))</f>
        <v/>
      </c>
      <c r="D2951" s="67" t="str">
        <f>IF(B2951="","",VLOOKUP(B2951,'Base productos'!A$2:H$11812,3,FALSE))</f>
        <v/>
      </c>
      <c r="E2951" s="63" t="str">
        <f>IF(B2951="","",VLOOKUP(B2951,'Base productos'!A$2:H$11812,4,FALSE))</f>
        <v/>
      </c>
      <c r="F2951" s="63" t="str">
        <f>IF(B2951="","",VLOOKUP(B2951,'Base productos'!A$2:H$11812,5,FALSE))</f>
        <v/>
      </c>
      <c r="G2951" s="67" t="str">
        <f>IF(B2951="","",VLOOKUP(B2951,'Base productos'!A$2:H$11812,6,FALSE))</f>
        <v/>
      </c>
      <c r="H2951" s="67" t="str">
        <f>IF(B2951="","",VLOOKUP(B2951,'Base productos'!A$2:H$11812,7,FALSE))</f>
        <v/>
      </c>
      <c r="I2951" s="67" t="str">
        <f>IF(B2951="","",VLOOKUP(B2951,'Base productos'!A$2:H$11812,8,FALSE))</f>
        <v/>
      </c>
      <c r="J2951" s="47"/>
      <c r="K2951" s="48"/>
      <c r="L2951" s="69"/>
      <c r="M2951" s="69"/>
      <c r="N2951" s="69"/>
      <c r="O2951" s="69"/>
      <c r="P2951" s="69"/>
      <c r="Q2951" s="69"/>
      <c r="R2951" s="69"/>
      <c r="S2951" s="69"/>
      <c r="T2951" s="69"/>
      <c r="U2951" s="69"/>
      <c r="V2951" s="69"/>
      <c r="W2951" s="69"/>
      <c r="X2951" s="70"/>
      <c r="Y2951" s="69"/>
      <c r="Z2951" s="70"/>
      <c r="AA2951" s="105"/>
      <c r="AB2951" s="107"/>
      <c r="AC2951" s="106"/>
      <c r="AD2951" s="106"/>
      <c r="AE2951" s="54"/>
      <c r="AF2951" s="104"/>
      <c r="AG2951" s="94"/>
      <c r="AH2951" s="94"/>
      <c r="AI2951"/>
      <c r="AJ2951"/>
      <c r="AM2951" s="13"/>
    </row>
    <row r="2952" spans="1:39" s="8" customFormat="1" ht="24.95" customHeight="1" x14ac:dyDescent="0.25">
      <c r="A2952" s="66" t="str">
        <f t="shared" si="45"/>
        <v/>
      </c>
      <c r="B2952" s="62"/>
      <c r="C2952" s="64" t="str">
        <f>IF(B2952="","",VLOOKUP(B2952,'Base productos'!A$2:H$11812,2,FALSE))</f>
        <v/>
      </c>
      <c r="D2952" s="67" t="str">
        <f>IF(B2952="","",VLOOKUP(B2952,'Base productos'!A$2:H$11812,3,FALSE))</f>
        <v/>
      </c>
      <c r="E2952" s="63" t="str">
        <f>IF(B2952="","",VLOOKUP(B2952,'Base productos'!A$2:H$11812,4,FALSE))</f>
        <v/>
      </c>
      <c r="F2952" s="63" t="str">
        <f>IF(B2952="","",VLOOKUP(B2952,'Base productos'!A$2:H$11812,5,FALSE))</f>
        <v/>
      </c>
      <c r="G2952" s="67" t="str">
        <f>IF(B2952="","",VLOOKUP(B2952,'Base productos'!A$2:H$11812,6,FALSE))</f>
        <v/>
      </c>
      <c r="H2952" s="67" t="str">
        <f>IF(B2952="","",VLOOKUP(B2952,'Base productos'!A$2:H$11812,7,FALSE))</f>
        <v/>
      </c>
      <c r="I2952" s="67" t="str">
        <f>IF(B2952="","",VLOOKUP(B2952,'Base productos'!A$2:H$11812,8,FALSE))</f>
        <v/>
      </c>
      <c r="J2952" s="47"/>
      <c r="K2952" s="48"/>
      <c r="L2952" s="69"/>
      <c r="M2952" s="69"/>
      <c r="N2952" s="69"/>
      <c r="O2952" s="69"/>
      <c r="P2952" s="69"/>
      <c r="Q2952" s="69"/>
      <c r="R2952" s="69"/>
      <c r="S2952" s="69"/>
      <c r="T2952" s="69"/>
      <c r="U2952" s="69"/>
      <c r="V2952" s="69"/>
      <c r="W2952" s="69"/>
      <c r="X2952" s="70"/>
      <c r="Y2952" s="69"/>
      <c r="Z2952" s="70"/>
      <c r="AA2952" s="105"/>
      <c r="AB2952" s="107"/>
      <c r="AC2952" s="106"/>
      <c r="AD2952" s="106"/>
      <c r="AE2952" s="54"/>
      <c r="AF2952" s="104"/>
      <c r="AG2952" s="94"/>
      <c r="AH2952" s="94"/>
      <c r="AI2952"/>
      <c r="AJ2952"/>
      <c r="AM2952" s="13"/>
    </row>
    <row r="2953" spans="1:39" s="8" customFormat="1" ht="24.95" customHeight="1" x14ac:dyDescent="0.25">
      <c r="A2953" s="66" t="str">
        <f t="shared" si="45"/>
        <v/>
      </c>
      <c r="B2953" s="62"/>
      <c r="C2953" s="64" t="str">
        <f>IF(B2953="","",VLOOKUP(B2953,'Base productos'!A$2:H$11812,2,FALSE))</f>
        <v/>
      </c>
      <c r="D2953" s="67" t="str">
        <f>IF(B2953="","",VLOOKUP(B2953,'Base productos'!A$2:H$11812,3,FALSE))</f>
        <v/>
      </c>
      <c r="E2953" s="63" t="str">
        <f>IF(B2953="","",VLOOKUP(B2953,'Base productos'!A$2:H$11812,4,FALSE))</f>
        <v/>
      </c>
      <c r="F2953" s="63" t="str">
        <f>IF(B2953="","",VLOOKUP(B2953,'Base productos'!A$2:H$11812,5,FALSE))</f>
        <v/>
      </c>
      <c r="G2953" s="67" t="str">
        <f>IF(B2953="","",VLOOKUP(B2953,'Base productos'!A$2:H$11812,6,FALSE))</f>
        <v/>
      </c>
      <c r="H2953" s="67" t="str">
        <f>IF(B2953="","",VLOOKUP(B2953,'Base productos'!A$2:H$11812,7,FALSE))</f>
        <v/>
      </c>
      <c r="I2953" s="67" t="str">
        <f>IF(B2953="","",VLOOKUP(B2953,'Base productos'!A$2:H$11812,8,FALSE))</f>
        <v/>
      </c>
      <c r="J2953" s="47"/>
      <c r="K2953" s="48"/>
      <c r="L2953" s="69"/>
      <c r="M2953" s="69"/>
      <c r="N2953" s="69"/>
      <c r="O2953" s="69"/>
      <c r="P2953" s="69"/>
      <c r="Q2953" s="69"/>
      <c r="R2953" s="69"/>
      <c r="S2953" s="69"/>
      <c r="T2953" s="69"/>
      <c r="U2953" s="69"/>
      <c r="V2953" s="69"/>
      <c r="W2953" s="69"/>
      <c r="X2953" s="70"/>
      <c r="Y2953" s="69"/>
      <c r="Z2953" s="70"/>
      <c r="AA2953" s="105"/>
      <c r="AB2953" s="107"/>
      <c r="AC2953" s="106"/>
      <c r="AD2953" s="106"/>
      <c r="AE2953" s="54"/>
      <c r="AF2953" s="104"/>
      <c r="AG2953" s="94"/>
      <c r="AH2953" s="94"/>
      <c r="AI2953"/>
      <c r="AJ2953"/>
      <c r="AM2953" s="13"/>
    </row>
    <row r="2954" spans="1:39" s="8" customFormat="1" ht="24.95" customHeight="1" x14ac:dyDescent="0.25">
      <c r="A2954" s="66" t="str">
        <f t="shared" si="45"/>
        <v/>
      </c>
      <c r="B2954" s="62"/>
      <c r="C2954" s="64" t="str">
        <f>IF(B2954="","",VLOOKUP(B2954,'Base productos'!A$2:H$11812,2,FALSE))</f>
        <v/>
      </c>
      <c r="D2954" s="67" t="str">
        <f>IF(B2954="","",VLOOKUP(B2954,'Base productos'!A$2:H$11812,3,FALSE))</f>
        <v/>
      </c>
      <c r="E2954" s="63" t="str">
        <f>IF(B2954="","",VLOOKUP(B2954,'Base productos'!A$2:H$11812,4,FALSE))</f>
        <v/>
      </c>
      <c r="F2954" s="63" t="str">
        <f>IF(B2954="","",VLOOKUP(B2954,'Base productos'!A$2:H$11812,5,FALSE))</f>
        <v/>
      </c>
      <c r="G2954" s="67" t="str">
        <f>IF(B2954="","",VLOOKUP(B2954,'Base productos'!A$2:H$11812,6,FALSE))</f>
        <v/>
      </c>
      <c r="H2954" s="67" t="str">
        <f>IF(B2954="","",VLOOKUP(B2954,'Base productos'!A$2:H$11812,7,FALSE))</f>
        <v/>
      </c>
      <c r="I2954" s="67" t="str">
        <f>IF(B2954="","",VLOOKUP(B2954,'Base productos'!A$2:H$11812,8,FALSE))</f>
        <v/>
      </c>
      <c r="J2954" s="47"/>
      <c r="K2954" s="48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  <c r="W2954" s="69"/>
      <c r="X2954" s="70"/>
      <c r="Y2954" s="69"/>
      <c r="Z2954" s="70"/>
      <c r="AA2954" s="105"/>
      <c r="AB2954" s="107"/>
      <c r="AC2954" s="106"/>
      <c r="AD2954" s="106"/>
      <c r="AE2954" s="54"/>
      <c r="AF2954" s="104"/>
      <c r="AG2954" s="94"/>
      <c r="AH2954" s="94"/>
      <c r="AI2954"/>
      <c r="AJ2954"/>
      <c r="AM2954" s="13"/>
    </row>
    <row r="2955" spans="1:39" s="8" customFormat="1" ht="24.95" customHeight="1" x14ac:dyDescent="0.25">
      <c r="A2955" s="66" t="str">
        <f t="shared" si="45"/>
        <v/>
      </c>
      <c r="B2955" s="62"/>
      <c r="C2955" s="64" t="str">
        <f>IF(B2955="","",VLOOKUP(B2955,'Base productos'!A$2:H$11812,2,FALSE))</f>
        <v/>
      </c>
      <c r="D2955" s="67" t="str">
        <f>IF(B2955="","",VLOOKUP(B2955,'Base productos'!A$2:H$11812,3,FALSE))</f>
        <v/>
      </c>
      <c r="E2955" s="63" t="str">
        <f>IF(B2955="","",VLOOKUP(B2955,'Base productos'!A$2:H$11812,4,FALSE))</f>
        <v/>
      </c>
      <c r="F2955" s="63" t="str">
        <f>IF(B2955="","",VLOOKUP(B2955,'Base productos'!A$2:H$11812,5,FALSE))</f>
        <v/>
      </c>
      <c r="G2955" s="67" t="str">
        <f>IF(B2955="","",VLOOKUP(B2955,'Base productos'!A$2:H$11812,6,FALSE))</f>
        <v/>
      </c>
      <c r="H2955" s="67" t="str">
        <f>IF(B2955="","",VLOOKUP(B2955,'Base productos'!A$2:H$11812,7,FALSE))</f>
        <v/>
      </c>
      <c r="I2955" s="67" t="str">
        <f>IF(B2955="","",VLOOKUP(B2955,'Base productos'!A$2:H$11812,8,FALSE))</f>
        <v/>
      </c>
      <c r="J2955" s="47"/>
      <c r="K2955" s="48"/>
      <c r="L2955" s="69"/>
      <c r="M2955" s="69"/>
      <c r="N2955" s="69"/>
      <c r="O2955" s="69"/>
      <c r="P2955" s="69"/>
      <c r="Q2955" s="69"/>
      <c r="R2955" s="69"/>
      <c r="S2955" s="69"/>
      <c r="T2955" s="69"/>
      <c r="U2955" s="69"/>
      <c r="V2955" s="69"/>
      <c r="W2955" s="69"/>
      <c r="X2955" s="70"/>
      <c r="Y2955" s="69"/>
      <c r="Z2955" s="70"/>
      <c r="AA2955" s="105"/>
      <c r="AB2955" s="107"/>
      <c r="AC2955" s="106"/>
      <c r="AD2955" s="106"/>
      <c r="AE2955" s="54"/>
      <c r="AF2955" s="104"/>
      <c r="AG2955" s="94"/>
      <c r="AH2955" s="94"/>
      <c r="AI2955"/>
      <c r="AJ2955"/>
      <c r="AM2955" s="13"/>
    </row>
    <row r="2956" spans="1:39" s="8" customFormat="1" ht="24.95" customHeight="1" x14ac:dyDescent="0.25">
      <c r="A2956" s="66" t="str">
        <f t="shared" si="45"/>
        <v/>
      </c>
      <c r="B2956" s="62"/>
      <c r="C2956" s="64" t="str">
        <f>IF(B2956="","",VLOOKUP(B2956,'Base productos'!A$2:H$11812,2,FALSE))</f>
        <v/>
      </c>
      <c r="D2956" s="67" t="str">
        <f>IF(B2956="","",VLOOKUP(B2956,'Base productos'!A$2:H$11812,3,FALSE))</f>
        <v/>
      </c>
      <c r="E2956" s="63" t="str">
        <f>IF(B2956="","",VLOOKUP(B2956,'Base productos'!A$2:H$11812,4,FALSE))</f>
        <v/>
      </c>
      <c r="F2956" s="63" t="str">
        <f>IF(B2956="","",VLOOKUP(B2956,'Base productos'!A$2:H$11812,5,FALSE))</f>
        <v/>
      </c>
      <c r="G2956" s="67" t="str">
        <f>IF(B2956="","",VLOOKUP(B2956,'Base productos'!A$2:H$11812,6,FALSE))</f>
        <v/>
      </c>
      <c r="H2956" s="67" t="str">
        <f>IF(B2956="","",VLOOKUP(B2956,'Base productos'!A$2:H$11812,7,FALSE))</f>
        <v/>
      </c>
      <c r="I2956" s="67" t="str">
        <f>IF(B2956="","",VLOOKUP(B2956,'Base productos'!A$2:H$11812,8,FALSE))</f>
        <v/>
      </c>
      <c r="J2956" s="47"/>
      <c r="K2956" s="48"/>
      <c r="L2956" s="69"/>
      <c r="M2956" s="69"/>
      <c r="N2956" s="69"/>
      <c r="O2956" s="69"/>
      <c r="P2956" s="69"/>
      <c r="Q2956" s="69"/>
      <c r="R2956" s="69"/>
      <c r="S2956" s="69"/>
      <c r="T2956" s="69"/>
      <c r="U2956" s="69"/>
      <c r="V2956" s="69"/>
      <c r="W2956" s="69"/>
      <c r="X2956" s="70"/>
      <c r="Y2956" s="69"/>
      <c r="Z2956" s="70"/>
      <c r="AA2956" s="105"/>
      <c r="AB2956" s="107"/>
      <c r="AC2956" s="106"/>
      <c r="AD2956" s="106"/>
      <c r="AE2956" s="54"/>
      <c r="AF2956" s="104"/>
      <c r="AG2956" s="94"/>
      <c r="AH2956" s="94"/>
      <c r="AI2956"/>
      <c r="AJ2956"/>
      <c r="AM2956" s="13"/>
    </row>
    <row r="2957" spans="1:39" s="8" customFormat="1" ht="24.95" customHeight="1" x14ac:dyDescent="0.25">
      <c r="A2957" s="66" t="str">
        <f t="shared" si="45"/>
        <v/>
      </c>
      <c r="B2957" s="62"/>
      <c r="C2957" s="64" t="str">
        <f>IF(B2957="","",VLOOKUP(B2957,'Base productos'!A$2:H$11812,2,FALSE))</f>
        <v/>
      </c>
      <c r="D2957" s="67" t="str">
        <f>IF(B2957="","",VLOOKUP(B2957,'Base productos'!A$2:H$11812,3,FALSE))</f>
        <v/>
      </c>
      <c r="E2957" s="63" t="str">
        <f>IF(B2957="","",VLOOKUP(B2957,'Base productos'!A$2:H$11812,4,FALSE))</f>
        <v/>
      </c>
      <c r="F2957" s="63" t="str">
        <f>IF(B2957="","",VLOOKUP(B2957,'Base productos'!A$2:H$11812,5,FALSE))</f>
        <v/>
      </c>
      <c r="G2957" s="67" t="str">
        <f>IF(B2957="","",VLOOKUP(B2957,'Base productos'!A$2:H$11812,6,FALSE))</f>
        <v/>
      </c>
      <c r="H2957" s="67" t="str">
        <f>IF(B2957="","",VLOOKUP(B2957,'Base productos'!A$2:H$11812,7,FALSE))</f>
        <v/>
      </c>
      <c r="I2957" s="67" t="str">
        <f>IF(B2957="","",VLOOKUP(B2957,'Base productos'!A$2:H$11812,8,FALSE))</f>
        <v/>
      </c>
      <c r="J2957" s="47"/>
      <c r="K2957" s="48"/>
      <c r="L2957" s="69"/>
      <c r="M2957" s="69"/>
      <c r="N2957" s="69"/>
      <c r="O2957" s="69"/>
      <c r="P2957" s="69"/>
      <c r="Q2957" s="69"/>
      <c r="R2957" s="69"/>
      <c r="S2957" s="69"/>
      <c r="T2957" s="69"/>
      <c r="U2957" s="69"/>
      <c r="V2957" s="69"/>
      <c r="W2957" s="69"/>
      <c r="X2957" s="70"/>
      <c r="Y2957" s="69"/>
      <c r="Z2957" s="70"/>
      <c r="AA2957" s="105"/>
      <c r="AB2957" s="107"/>
      <c r="AC2957" s="106"/>
      <c r="AD2957" s="106"/>
      <c r="AE2957" s="54"/>
      <c r="AF2957" s="104"/>
      <c r="AG2957" s="94"/>
      <c r="AH2957" s="94"/>
      <c r="AI2957"/>
      <c r="AJ2957"/>
      <c r="AM2957" s="13"/>
    </row>
    <row r="2958" spans="1:39" s="8" customFormat="1" ht="24.95" customHeight="1" x14ac:dyDescent="0.25">
      <c r="A2958" s="66" t="str">
        <f t="shared" si="45"/>
        <v/>
      </c>
      <c r="B2958" s="62"/>
      <c r="C2958" s="64" t="str">
        <f>IF(B2958="","",VLOOKUP(B2958,'Base productos'!A$2:H$11812,2,FALSE))</f>
        <v/>
      </c>
      <c r="D2958" s="67" t="str">
        <f>IF(B2958="","",VLOOKUP(B2958,'Base productos'!A$2:H$11812,3,FALSE))</f>
        <v/>
      </c>
      <c r="E2958" s="63" t="str">
        <f>IF(B2958="","",VLOOKUP(B2958,'Base productos'!A$2:H$11812,4,FALSE))</f>
        <v/>
      </c>
      <c r="F2958" s="63" t="str">
        <f>IF(B2958="","",VLOOKUP(B2958,'Base productos'!A$2:H$11812,5,FALSE))</f>
        <v/>
      </c>
      <c r="G2958" s="67" t="str">
        <f>IF(B2958="","",VLOOKUP(B2958,'Base productos'!A$2:H$11812,6,FALSE))</f>
        <v/>
      </c>
      <c r="H2958" s="67" t="str">
        <f>IF(B2958="","",VLOOKUP(B2958,'Base productos'!A$2:H$11812,7,FALSE))</f>
        <v/>
      </c>
      <c r="I2958" s="67" t="str">
        <f>IF(B2958="","",VLOOKUP(B2958,'Base productos'!A$2:H$11812,8,FALSE))</f>
        <v/>
      </c>
      <c r="J2958" s="47"/>
      <c r="K2958" s="48"/>
      <c r="L2958" s="69"/>
      <c r="M2958" s="69"/>
      <c r="N2958" s="69"/>
      <c r="O2958" s="69"/>
      <c r="P2958" s="69"/>
      <c r="Q2958" s="69"/>
      <c r="R2958" s="69"/>
      <c r="S2958" s="69"/>
      <c r="T2958" s="69"/>
      <c r="U2958" s="69"/>
      <c r="V2958" s="69"/>
      <c r="W2958" s="69"/>
      <c r="X2958" s="70"/>
      <c r="Y2958" s="69"/>
      <c r="Z2958" s="70"/>
      <c r="AA2958" s="105"/>
      <c r="AB2958" s="107"/>
      <c r="AC2958" s="106"/>
      <c r="AD2958" s="106"/>
      <c r="AE2958" s="54"/>
      <c r="AF2958" s="104"/>
      <c r="AG2958" s="94"/>
      <c r="AH2958" s="94"/>
      <c r="AI2958"/>
      <c r="AJ2958"/>
      <c r="AM2958" s="13"/>
    </row>
    <row r="2959" spans="1:39" s="8" customFormat="1" ht="24.95" customHeight="1" x14ac:dyDescent="0.25">
      <c r="A2959" s="66" t="str">
        <f t="shared" si="45"/>
        <v/>
      </c>
      <c r="B2959" s="62"/>
      <c r="C2959" s="64" t="str">
        <f>IF(B2959="","",VLOOKUP(B2959,'Base productos'!A$2:H$11812,2,FALSE))</f>
        <v/>
      </c>
      <c r="D2959" s="67" t="str">
        <f>IF(B2959="","",VLOOKUP(B2959,'Base productos'!A$2:H$11812,3,FALSE))</f>
        <v/>
      </c>
      <c r="E2959" s="63" t="str">
        <f>IF(B2959="","",VLOOKUP(B2959,'Base productos'!A$2:H$11812,4,FALSE))</f>
        <v/>
      </c>
      <c r="F2959" s="63" t="str">
        <f>IF(B2959="","",VLOOKUP(B2959,'Base productos'!A$2:H$11812,5,FALSE))</f>
        <v/>
      </c>
      <c r="G2959" s="67" t="str">
        <f>IF(B2959="","",VLOOKUP(B2959,'Base productos'!A$2:H$11812,6,FALSE))</f>
        <v/>
      </c>
      <c r="H2959" s="67" t="str">
        <f>IF(B2959="","",VLOOKUP(B2959,'Base productos'!A$2:H$11812,7,FALSE))</f>
        <v/>
      </c>
      <c r="I2959" s="67" t="str">
        <f>IF(B2959="","",VLOOKUP(B2959,'Base productos'!A$2:H$11812,8,FALSE))</f>
        <v/>
      </c>
      <c r="J2959" s="47"/>
      <c r="K2959" s="48"/>
      <c r="L2959" s="69"/>
      <c r="M2959" s="69"/>
      <c r="N2959" s="69"/>
      <c r="O2959" s="69"/>
      <c r="P2959" s="69"/>
      <c r="Q2959" s="69"/>
      <c r="R2959" s="69"/>
      <c r="S2959" s="69"/>
      <c r="T2959" s="69"/>
      <c r="U2959" s="69"/>
      <c r="V2959" s="69"/>
      <c r="W2959" s="69"/>
      <c r="X2959" s="70"/>
      <c r="Y2959" s="69"/>
      <c r="Z2959" s="70"/>
      <c r="AA2959" s="105"/>
      <c r="AB2959" s="107"/>
      <c r="AC2959" s="106"/>
      <c r="AD2959" s="106"/>
      <c r="AE2959" s="54"/>
      <c r="AF2959" s="104"/>
      <c r="AG2959" s="94"/>
      <c r="AH2959" s="94"/>
      <c r="AI2959"/>
      <c r="AJ2959"/>
      <c r="AM2959" s="13"/>
    </row>
    <row r="2960" spans="1:39" s="8" customFormat="1" ht="24.95" customHeight="1" x14ac:dyDescent="0.25">
      <c r="A2960" s="66" t="str">
        <f t="shared" si="45"/>
        <v/>
      </c>
      <c r="B2960" s="62"/>
      <c r="C2960" s="64" t="str">
        <f>IF(B2960="","",VLOOKUP(B2960,'Base productos'!A$2:H$11812,2,FALSE))</f>
        <v/>
      </c>
      <c r="D2960" s="67" t="str">
        <f>IF(B2960="","",VLOOKUP(B2960,'Base productos'!A$2:H$11812,3,FALSE))</f>
        <v/>
      </c>
      <c r="E2960" s="63" t="str">
        <f>IF(B2960="","",VLOOKUP(B2960,'Base productos'!A$2:H$11812,4,FALSE))</f>
        <v/>
      </c>
      <c r="F2960" s="63" t="str">
        <f>IF(B2960="","",VLOOKUP(B2960,'Base productos'!A$2:H$11812,5,FALSE))</f>
        <v/>
      </c>
      <c r="G2960" s="67" t="str">
        <f>IF(B2960="","",VLOOKUP(B2960,'Base productos'!A$2:H$11812,6,FALSE))</f>
        <v/>
      </c>
      <c r="H2960" s="67" t="str">
        <f>IF(B2960="","",VLOOKUP(B2960,'Base productos'!A$2:H$11812,7,FALSE))</f>
        <v/>
      </c>
      <c r="I2960" s="67" t="str">
        <f>IF(B2960="","",VLOOKUP(B2960,'Base productos'!A$2:H$11812,8,FALSE))</f>
        <v/>
      </c>
      <c r="J2960" s="47"/>
      <c r="K2960" s="48"/>
      <c r="L2960" s="69"/>
      <c r="M2960" s="69"/>
      <c r="N2960" s="69"/>
      <c r="O2960" s="69"/>
      <c r="P2960" s="69"/>
      <c r="Q2960" s="69"/>
      <c r="R2960" s="69"/>
      <c r="S2960" s="69"/>
      <c r="T2960" s="69"/>
      <c r="U2960" s="69"/>
      <c r="V2960" s="69"/>
      <c r="W2960" s="69"/>
      <c r="X2960" s="70"/>
      <c r="Y2960" s="69"/>
      <c r="Z2960" s="70"/>
      <c r="AA2960" s="105"/>
      <c r="AB2960" s="107"/>
      <c r="AC2960" s="106"/>
      <c r="AD2960" s="106"/>
      <c r="AE2960" s="54"/>
      <c r="AF2960" s="104"/>
      <c r="AG2960" s="94"/>
      <c r="AH2960" s="94"/>
      <c r="AI2960"/>
      <c r="AJ2960"/>
      <c r="AM2960" s="13"/>
    </row>
    <row r="2961" spans="1:39" s="8" customFormat="1" ht="24.95" customHeight="1" x14ac:dyDescent="0.25">
      <c r="A2961" s="66" t="str">
        <f t="shared" si="45"/>
        <v/>
      </c>
      <c r="B2961" s="62"/>
      <c r="C2961" s="64" t="str">
        <f>IF(B2961="","",VLOOKUP(B2961,'Base productos'!A$2:H$11812,2,FALSE))</f>
        <v/>
      </c>
      <c r="D2961" s="67" t="str">
        <f>IF(B2961="","",VLOOKUP(B2961,'Base productos'!A$2:H$11812,3,FALSE))</f>
        <v/>
      </c>
      <c r="E2961" s="63" t="str">
        <f>IF(B2961="","",VLOOKUP(B2961,'Base productos'!A$2:H$11812,4,FALSE))</f>
        <v/>
      </c>
      <c r="F2961" s="63" t="str">
        <f>IF(B2961="","",VLOOKUP(B2961,'Base productos'!A$2:H$11812,5,FALSE))</f>
        <v/>
      </c>
      <c r="G2961" s="67" t="str">
        <f>IF(B2961="","",VLOOKUP(B2961,'Base productos'!A$2:H$11812,6,FALSE))</f>
        <v/>
      </c>
      <c r="H2961" s="67" t="str">
        <f>IF(B2961="","",VLOOKUP(B2961,'Base productos'!A$2:H$11812,7,FALSE))</f>
        <v/>
      </c>
      <c r="I2961" s="67" t="str">
        <f>IF(B2961="","",VLOOKUP(B2961,'Base productos'!A$2:H$11812,8,FALSE))</f>
        <v/>
      </c>
      <c r="J2961" s="47"/>
      <c r="K2961" s="48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  <c r="W2961" s="69"/>
      <c r="X2961" s="70"/>
      <c r="Y2961" s="69"/>
      <c r="Z2961" s="70"/>
      <c r="AA2961" s="105"/>
      <c r="AB2961" s="107"/>
      <c r="AC2961" s="106"/>
      <c r="AD2961" s="106"/>
      <c r="AE2961" s="54"/>
      <c r="AF2961" s="104"/>
      <c r="AG2961" s="94"/>
      <c r="AH2961" s="94"/>
      <c r="AI2961"/>
      <c r="AJ2961"/>
      <c r="AM2961" s="13"/>
    </row>
    <row r="2962" spans="1:39" s="8" customFormat="1" ht="24.95" customHeight="1" x14ac:dyDescent="0.25">
      <c r="A2962" s="66" t="str">
        <f t="shared" si="45"/>
        <v/>
      </c>
      <c r="B2962" s="62"/>
      <c r="C2962" s="64" t="str">
        <f>IF(B2962="","",VLOOKUP(B2962,'Base productos'!A$2:H$11812,2,FALSE))</f>
        <v/>
      </c>
      <c r="D2962" s="67" t="str">
        <f>IF(B2962="","",VLOOKUP(B2962,'Base productos'!A$2:H$11812,3,FALSE))</f>
        <v/>
      </c>
      <c r="E2962" s="63" t="str">
        <f>IF(B2962="","",VLOOKUP(B2962,'Base productos'!A$2:H$11812,4,FALSE))</f>
        <v/>
      </c>
      <c r="F2962" s="63" t="str">
        <f>IF(B2962="","",VLOOKUP(B2962,'Base productos'!A$2:H$11812,5,FALSE))</f>
        <v/>
      </c>
      <c r="G2962" s="67" t="str">
        <f>IF(B2962="","",VLOOKUP(B2962,'Base productos'!A$2:H$11812,6,FALSE))</f>
        <v/>
      </c>
      <c r="H2962" s="67" t="str">
        <f>IF(B2962="","",VLOOKUP(B2962,'Base productos'!A$2:H$11812,7,FALSE))</f>
        <v/>
      </c>
      <c r="I2962" s="67" t="str">
        <f>IF(B2962="","",VLOOKUP(B2962,'Base productos'!A$2:H$11812,8,FALSE))</f>
        <v/>
      </c>
      <c r="J2962" s="47"/>
      <c r="K2962" s="48"/>
      <c r="L2962" s="69"/>
      <c r="M2962" s="69"/>
      <c r="N2962" s="69"/>
      <c r="O2962" s="69"/>
      <c r="P2962" s="69"/>
      <c r="Q2962" s="69"/>
      <c r="R2962" s="69"/>
      <c r="S2962" s="69"/>
      <c r="T2962" s="69"/>
      <c r="U2962" s="69"/>
      <c r="V2962" s="69"/>
      <c r="W2962" s="69"/>
      <c r="X2962" s="70"/>
      <c r="Y2962" s="69"/>
      <c r="Z2962" s="70"/>
      <c r="AA2962" s="105"/>
      <c r="AB2962" s="107"/>
      <c r="AC2962" s="106"/>
      <c r="AD2962" s="106"/>
      <c r="AE2962" s="54"/>
      <c r="AF2962" s="104"/>
      <c r="AG2962" s="94"/>
      <c r="AH2962" s="94"/>
      <c r="AI2962"/>
      <c r="AJ2962"/>
      <c r="AM2962" s="13"/>
    </row>
    <row r="2963" spans="1:39" s="8" customFormat="1" ht="24.95" customHeight="1" x14ac:dyDescent="0.25">
      <c r="A2963" s="66" t="str">
        <f t="shared" si="45"/>
        <v/>
      </c>
      <c r="B2963" s="62"/>
      <c r="C2963" s="64" t="str">
        <f>IF(B2963="","",VLOOKUP(B2963,'Base productos'!A$2:H$11812,2,FALSE))</f>
        <v/>
      </c>
      <c r="D2963" s="67" t="str">
        <f>IF(B2963="","",VLOOKUP(B2963,'Base productos'!A$2:H$11812,3,FALSE))</f>
        <v/>
      </c>
      <c r="E2963" s="63" t="str">
        <f>IF(B2963="","",VLOOKUP(B2963,'Base productos'!A$2:H$11812,4,FALSE))</f>
        <v/>
      </c>
      <c r="F2963" s="63" t="str">
        <f>IF(B2963="","",VLOOKUP(B2963,'Base productos'!A$2:H$11812,5,FALSE))</f>
        <v/>
      </c>
      <c r="G2963" s="67" t="str">
        <f>IF(B2963="","",VLOOKUP(B2963,'Base productos'!A$2:H$11812,6,FALSE))</f>
        <v/>
      </c>
      <c r="H2963" s="67" t="str">
        <f>IF(B2963="","",VLOOKUP(B2963,'Base productos'!A$2:H$11812,7,FALSE))</f>
        <v/>
      </c>
      <c r="I2963" s="67" t="str">
        <f>IF(B2963="","",VLOOKUP(B2963,'Base productos'!A$2:H$11812,8,FALSE))</f>
        <v/>
      </c>
      <c r="J2963" s="47"/>
      <c r="K2963" s="48"/>
      <c r="L2963" s="69"/>
      <c r="M2963" s="69"/>
      <c r="N2963" s="69"/>
      <c r="O2963" s="69"/>
      <c r="P2963" s="69"/>
      <c r="Q2963" s="69"/>
      <c r="R2963" s="69"/>
      <c r="S2963" s="69"/>
      <c r="T2963" s="69"/>
      <c r="U2963" s="69"/>
      <c r="V2963" s="69"/>
      <c r="W2963" s="69"/>
      <c r="X2963" s="70"/>
      <c r="Y2963" s="69"/>
      <c r="Z2963" s="70"/>
      <c r="AA2963" s="105"/>
      <c r="AB2963" s="107"/>
      <c r="AC2963" s="106"/>
      <c r="AD2963" s="106"/>
      <c r="AE2963" s="54"/>
      <c r="AF2963" s="104"/>
      <c r="AG2963" s="94"/>
      <c r="AH2963" s="94"/>
      <c r="AI2963"/>
      <c r="AJ2963"/>
      <c r="AM2963" s="13"/>
    </row>
    <row r="2964" spans="1:39" s="8" customFormat="1" ht="24.95" customHeight="1" x14ac:dyDescent="0.25">
      <c r="A2964" s="66" t="str">
        <f t="shared" si="45"/>
        <v/>
      </c>
      <c r="B2964" s="62"/>
      <c r="C2964" s="64" t="str">
        <f>IF(B2964="","",VLOOKUP(B2964,'Base productos'!A$2:H$11812,2,FALSE))</f>
        <v/>
      </c>
      <c r="D2964" s="67" t="str">
        <f>IF(B2964="","",VLOOKUP(B2964,'Base productos'!A$2:H$11812,3,FALSE))</f>
        <v/>
      </c>
      <c r="E2964" s="63" t="str">
        <f>IF(B2964="","",VLOOKUP(B2964,'Base productos'!A$2:H$11812,4,FALSE))</f>
        <v/>
      </c>
      <c r="F2964" s="63" t="str">
        <f>IF(B2964="","",VLOOKUP(B2964,'Base productos'!A$2:H$11812,5,FALSE))</f>
        <v/>
      </c>
      <c r="G2964" s="67" t="str">
        <f>IF(B2964="","",VLOOKUP(B2964,'Base productos'!A$2:H$11812,6,FALSE))</f>
        <v/>
      </c>
      <c r="H2964" s="67" t="str">
        <f>IF(B2964="","",VLOOKUP(B2964,'Base productos'!A$2:H$11812,7,FALSE))</f>
        <v/>
      </c>
      <c r="I2964" s="67" t="str">
        <f>IF(B2964="","",VLOOKUP(B2964,'Base productos'!A$2:H$11812,8,FALSE))</f>
        <v/>
      </c>
      <c r="J2964" s="47"/>
      <c r="K2964" s="48"/>
      <c r="L2964" s="69"/>
      <c r="M2964" s="69"/>
      <c r="N2964" s="69"/>
      <c r="O2964" s="69"/>
      <c r="P2964" s="69"/>
      <c r="Q2964" s="69"/>
      <c r="R2964" s="69"/>
      <c r="S2964" s="69"/>
      <c r="T2964" s="69"/>
      <c r="U2964" s="69"/>
      <c r="V2964" s="69"/>
      <c r="W2964" s="69"/>
      <c r="X2964" s="70"/>
      <c r="Y2964" s="69"/>
      <c r="Z2964" s="70"/>
      <c r="AA2964" s="105"/>
      <c r="AB2964" s="107"/>
      <c r="AC2964" s="106"/>
      <c r="AD2964" s="106"/>
      <c r="AE2964" s="54"/>
      <c r="AF2964" s="104"/>
      <c r="AG2964" s="94"/>
      <c r="AH2964" s="94"/>
      <c r="AI2964"/>
      <c r="AJ2964"/>
      <c r="AM2964" s="13"/>
    </row>
    <row r="2965" spans="1:39" s="8" customFormat="1" ht="24.95" customHeight="1" x14ac:dyDescent="0.25">
      <c r="A2965" s="66" t="str">
        <f t="shared" si="45"/>
        <v/>
      </c>
      <c r="B2965" s="62"/>
      <c r="C2965" s="64" t="str">
        <f>IF(B2965="","",VLOOKUP(B2965,'Base productos'!A$2:H$11812,2,FALSE))</f>
        <v/>
      </c>
      <c r="D2965" s="67" t="str">
        <f>IF(B2965="","",VLOOKUP(B2965,'Base productos'!A$2:H$11812,3,FALSE))</f>
        <v/>
      </c>
      <c r="E2965" s="63" t="str">
        <f>IF(B2965="","",VLOOKUP(B2965,'Base productos'!A$2:H$11812,4,FALSE))</f>
        <v/>
      </c>
      <c r="F2965" s="63" t="str">
        <f>IF(B2965="","",VLOOKUP(B2965,'Base productos'!A$2:H$11812,5,FALSE))</f>
        <v/>
      </c>
      <c r="G2965" s="67" t="str">
        <f>IF(B2965="","",VLOOKUP(B2965,'Base productos'!A$2:H$11812,6,FALSE))</f>
        <v/>
      </c>
      <c r="H2965" s="67" t="str">
        <f>IF(B2965="","",VLOOKUP(B2965,'Base productos'!A$2:H$11812,7,FALSE))</f>
        <v/>
      </c>
      <c r="I2965" s="67" t="str">
        <f>IF(B2965="","",VLOOKUP(B2965,'Base productos'!A$2:H$11812,8,FALSE))</f>
        <v/>
      </c>
      <c r="J2965" s="47"/>
      <c r="K2965" s="48"/>
      <c r="L2965" s="69"/>
      <c r="M2965" s="69"/>
      <c r="N2965" s="69"/>
      <c r="O2965" s="69"/>
      <c r="P2965" s="69"/>
      <c r="Q2965" s="69"/>
      <c r="R2965" s="69"/>
      <c r="S2965" s="69"/>
      <c r="T2965" s="69"/>
      <c r="U2965" s="69"/>
      <c r="V2965" s="69"/>
      <c r="W2965" s="69"/>
      <c r="X2965" s="70"/>
      <c r="Y2965" s="69"/>
      <c r="Z2965" s="70"/>
      <c r="AA2965" s="105"/>
      <c r="AB2965" s="107"/>
      <c r="AC2965" s="106"/>
      <c r="AD2965" s="106"/>
      <c r="AE2965" s="54"/>
      <c r="AF2965" s="104"/>
      <c r="AG2965" s="94"/>
      <c r="AH2965" s="94"/>
      <c r="AI2965"/>
      <c r="AJ2965"/>
      <c r="AM2965" s="13"/>
    </row>
    <row r="2966" spans="1:39" s="8" customFormat="1" ht="24.95" customHeight="1" x14ac:dyDescent="0.25">
      <c r="A2966" s="66" t="str">
        <f t="shared" si="45"/>
        <v/>
      </c>
      <c r="B2966" s="62"/>
      <c r="C2966" s="64" t="str">
        <f>IF(B2966="","",VLOOKUP(B2966,'Base productos'!A$2:H$11812,2,FALSE))</f>
        <v/>
      </c>
      <c r="D2966" s="67" t="str">
        <f>IF(B2966="","",VLOOKUP(B2966,'Base productos'!A$2:H$11812,3,FALSE))</f>
        <v/>
      </c>
      <c r="E2966" s="63" t="str">
        <f>IF(B2966="","",VLOOKUP(B2966,'Base productos'!A$2:H$11812,4,FALSE))</f>
        <v/>
      </c>
      <c r="F2966" s="63" t="str">
        <f>IF(B2966="","",VLOOKUP(B2966,'Base productos'!A$2:H$11812,5,FALSE))</f>
        <v/>
      </c>
      <c r="G2966" s="67" t="str">
        <f>IF(B2966="","",VLOOKUP(B2966,'Base productos'!A$2:H$11812,6,FALSE))</f>
        <v/>
      </c>
      <c r="H2966" s="67" t="str">
        <f>IF(B2966="","",VLOOKUP(B2966,'Base productos'!A$2:H$11812,7,FALSE))</f>
        <v/>
      </c>
      <c r="I2966" s="67" t="str">
        <f>IF(B2966="","",VLOOKUP(B2966,'Base productos'!A$2:H$11812,8,FALSE))</f>
        <v/>
      </c>
      <c r="J2966" s="47"/>
      <c r="K2966" s="48"/>
      <c r="L2966" s="69"/>
      <c r="M2966" s="69"/>
      <c r="N2966" s="69"/>
      <c r="O2966" s="69"/>
      <c r="P2966" s="69"/>
      <c r="Q2966" s="69"/>
      <c r="R2966" s="69"/>
      <c r="S2966" s="69"/>
      <c r="T2966" s="69"/>
      <c r="U2966" s="69"/>
      <c r="V2966" s="69"/>
      <c r="W2966" s="69"/>
      <c r="X2966" s="70"/>
      <c r="Y2966" s="69"/>
      <c r="Z2966" s="70"/>
      <c r="AA2966" s="105"/>
      <c r="AB2966" s="107"/>
      <c r="AC2966" s="106"/>
      <c r="AD2966" s="106"/>
      <c r="AE2966" s="54"/>
      <c r="AF2966" s="104"/>
      <c r="AG2966" s="94"/>
      <c r="AH2966" s="94"/>
      <c r="AI2966"/>
      <c r="AJ2966"/>
      <c r="AM2966" s="13"/>
    </row>
    <row r="2967" spans="1:39" s="8" customFormat="1" ht="24.95" customHeight="1" x14ac:dyDescent="0.25">
      <c r="A2967" s="66" t="str">
        <f t="shared" si="45"/>
        <v/>
      </c>
      <c r="B2967" s="62"/>
      <c r="C2967" s="64" t="str">
        <f>IF(B2967="","",VLOOKUP(B2967,'Base productos'!A$2:H$11812,2,FALSE))</f>
        <v/>
      </c>
      <c r="D2967" s="67" t="str">
        <f>IF(B2967="","",VLOOKUP(B2967,'Base productos'!A$2:H$11812,3,FALSE))</f>
        <v/>
      </c>
      <c r="E2967" s="63" t="str">
        <f>IF(B2967="","",VLOOKUP(B2967,'Base productos'!A$2:H$11812,4,FALSE))</f>
        <v/>
      </c>
      <c r="F2967" s="63" t="str">
        <f>IF(B2967="","",VLOOKUP(B2967,'Base productos'!A$2:H$11812,5,FALSE))</f>
        <v/>
      </c>
      <c r="G2967" s="67" t="str">
        <f>IF(B2967="","",VLOOKUP(B2967,'Base productos'!A$2:H$11812,6,FALSE))</f>
        <v/>
      </c>
      <c r="H2967" s="67" t="str">
        <f>IF(B2967="","",VLOOKUP(B2967,'Base productos'!A$2:H$11812,7,FALSE))</f>
        <v/>
      </c>
      <c r="I2967" s="67" t="str">
        <f>IF(B2967="","",VLOOKUP(B2967,'Base productos'!A$2:H$11812,8,FALSE))</f>
        <v/>
      </c>
      <c r="J2967" s="47"/>
      <c r="K2967" s="48"/>
      <c r="L2967" s="69"/>
      <c r="M2967" s="69"/>
      <c r="N2967" s="69"/>
      <c r="O2967" s="69"/>
      <c r="P2967" s="69"/>
      <c r="Q2967" s="69"/>
      <c r="R2967" s="69"/>
      <c r="S2967" s="69"/>
      <c r="T2967" s="69"/>
      <c r="U2967" s="69"/>
      <c r="V2967" s="69"/>
      <c r="W2967" s="69"/>
      <c r="X2967" s="70"/>
      <c r="Y2967" s="69"/>
      <c r="Z2967" s="70"/>
      <c r="AA2967" s="105"/>
      <c r="AB2967" s="107"/>
      <c r="AC2967" s="106"/>
      <c r="AD2967" s="106"/>
      <c r="AE2967" s="54"/>
      <c r="AF2967" s="104"/>
      <c r="AG2967" s="94"/>
      <c r="AH2967" s="94"/>
      <c r="AI2967"/>
      <c r="AJ2967"/>
      <c r="AM2967" s="13"/>
    </row>
    <row r="2968" spans="1:39" s="8" customFormat="1" ht="24.95" customHeight="1" x14ac:dyDescent="0.25">
      <c r="A2968" s="66" t="str">
        <f t="shared" si="45"/>
        <v/>
      </c>
      <c r="B2968" s="62"/>
      <c r="C2968" s="64" t="str">
        <f>IF(B2968="","",VLOOKUP(B2968,'Base productos'!A$2:H$11812,2,FALSE))</f>
        <v/>
      </c>
      <c r="D2968" s="67" t="str">
        <f>IF(B2968="","",VLOOKUP(B2968,'Base productos'!A$2:H$11812,3,FALSE))</f>
        <v/>
      </c>
      <c r="E2968" s="63" t="str">
        <f>IF(B2968="","",VLOOKUP(B2968,'Base productos'!A$2:H$11812,4,FALSE))</f>
        <v/>
      </c>
      <c r="F2968" s="63" t="str">
        <f>IF(B2968="","",VLOOKUP(B2968,'Base productos'!A$2:H$11812,5,FALSE))</f>
        <v/>
      </c>
      <c r="G2968" s="67" t="str">
        <f>IF(B2968="","",VLOOKUP(B2968,'Base productos'!A$2:H$11812,6,FALSE))</f>
        <v/>
      </c>
      <c r="H2968" s="67" t="str">
        <f>IF(B2968="","",VLOOKUP(B2968,'Base productos'!A$2:H$11812,7,FALSE))</f>
        <v/>
      </c>
      <c r="I2968" s="67" t="str">
        <f>IF(B2968="","",VLOOKUP(B2968,'Base productos'!A$2:H$11812,8,FALSE))</f>
        <v/>
      </c>
      <c r="J2968" s="47"/>
      <c r="K2968" s="48"/>
      <c r="L2968" s="69"/>
      <c r="M2968" s="69"/>
      <c r="N2968" s="69"/>
      <c r="O2968" s="69"/>
      <c r="P2968" s="69"/>
      <c r="Q2968" s="69"/>
      <c r="R2968" s="69"/>
      <c r="S2968" s="69"/>
      <c r="T2968" s="69"/>
      <c r="U2968" s="69"/>
      <c r="V2968" s="69"/>
      <c r="W2968" s="69"/>
      <c r="X2968" s="70"/>
      <c r="Y2968" s="69"/>
      <c r="Z2968" s="70"/>
      <c r="AA2968" s="105"/>
      <c r="AB2968" s="107"/>
      <c r="AC2968" s="106"/>
      <c r="AD2968" s="106"/>
      <c r="AE2968" s="54"/>
      <c r="AF2968" s="104"/>
      <c r="AG2968" s="94"/>
      <c r="AH2968" s="94"/>
      <c r="AI2968"/>
      <c r="AJ2968"/>
      <c r="AM2968" s="13"/>
    </row>
    <row r="2969" spans="1:39" s="8" customFormat="1" ht="24.95" customHeight="1" x14ac:dyDescent="0.25">
      <c r="A2969" s="66" t="str">
        <f t="shared" ref="A2969:A3032" si="46">IF(A2968="","",IF(B2969="","",A2968))</f>
        <v/>
      </c>
      <c r="B2969" s="62"/>
      <c r="C2969" s="64" t="str">
        <f>IF(B2969="","",VLOOKUP(B2969,'Base productos'!A$2:H$11812,2,FALSE))</f>
        <v/>
      </c>
      <c r="D2969" s="67" t="str">
        <f>IF(B2969="","",VLOOKUP(B2969,'Base productos'!A$2:H$11812,3,FALSE))</f>
        <v/>
      </c>
      <c r="E2969" s="63" t="str">
        <f>IF(B2969="","",VLOOKUP(B2969,'Base productos'!A$2:H$11812,4,FALSE))</f>
        <v/>
      </c>
      <c r="F2969" s="63" t="str">
        <f>IF(B2969="","",VLOOKUP(B2969,'Base productos'!A$2:H$11812,5,FALSE))</f>
        <v/>
      </c>
      <c r="G2969" s="67" t="str">
        <f>IF(B2969="","",VLOOKUP(B2969,'Base productos'!A$2:H$11812,6,FALSE))</f>
        <v/>
      </c>
      <c r="H2969" s="67" t="str">
        <f>IF(B2969="","",VLOOKUP(B2969,'Base productos'!A$2:H$11812,7,FALSE))</f>
        <v/>
      </c>
      <c r="I2969" s="67" t="str">
        <f>IF(B2969="","",VLOOKUP(B2969,'Base productos'!A$2:H$11812,8,FALSE))</f>
        <v/>
      </c>
      <c r="J2969" s="47"/>
      <c r="K2969" s="48"/>
      <c r="L2969" s="69"/>
      <c r="M2969" s="69"/>
      <c r="N2969" s="69"/>
      <c r="O2969" s="69"/>
      <c r="P2969" s="69"/>
      <c r="Q2969" s="69"/>
      <c r="R2969" s="69"/>
      <c r="S2969" s="69"/>
      <c r="T2969" s="69"/>
      <c r="U2969" s="69"/>
      <c r="V2969" s="69"/>
      <c r="W2969" s="69"/>
      <c r="X2969" s="70"/>
      <c r="Y2969" s="69"/>
      <c r="Z2969" s="70"/>
      <c r="AA2969" s="105"/>
      <c r="AB2969" s="107"/>
      <c r="AC2969" s="106"/>
      <c r="AD2969" s="106"/>
      <c r="AE2969" s="54"/>
      <c r="AF2969" s="104"/>
      <c r="AG2969" s="94"/>
      <c r="AH2969" s="94"/>
      <c r="AI2969"/>
      <c r="AJ2969"/>
      <c r="AM2969" s="13"/>
    </row>
    <row r="2970" spans="1:39" s="8" customFormat="1" ht="24.95" customHeight="1" x14ac:dyDescent="0.25">
      <c r="A2970" s="66" t="str">
        <f t="shared" si="46"/>
        <v/>
      </c>
      <c r="B2970" s="62"/>
      <c r="C2970" s="64" t="str">
        <f>IF(B2970="","",VLOOKUP(B2970,'Base productos'!A$2:H$11812,2,FALSE))</f>
        <v/>
      </c>
      <c r="D2970" s="67" t="str">
        <f>IF(B2970="","",VLOOKUP(B2970,'Base productos'!A$2:H$11812,3,FALSE))</f>
        <v/>
      </c>
      <c r="E2970" s="63" t="str">
        <f>IF(B2970="","",VLOOKUP(B2970,'Base productos'!A$2:H$11812,4,FALSE))</f>
        <v/>
      </c>
      <c r="F2970" s="63" t="str">
        <f>IF(B2970="","",VLOOKUP(B2970,'Base productos'!A$2:H$11812,5,FALSE))</f>
        <v/>
      </c>
      <c r="G2970" s="67" t="str">
        <f>IF(B2970="","",VLOOKUP(B2970,'Base productos'!A$2:H$11812,6,FALSE))</f>
        <v/>
      </c>
      <c r="H2970" s="67" t="str">
        <f>IF(B2970="","",VLOOKUP(B2970,'Base productos'!A$2:H$11812,7,FALSE))</f>
        <v/>
      </c>
      <c r="I2970" s="67" t="str">
        <f>IF(B2970="","",VLOOKUP(B2970,'Base productos'!A$2:H$11812,8,FALSE))</f>
        <v/>
      </c>
      <c r="J2970" s="47"/>
      <c r="K2970" s="48"/>
      <c r="L2970" s="69"/>
      <c r="M2970" s="69"/>
      <c r="N2970" s="69"/>
      <c r="O2970" s="69"/>
      <c r="P2970" s="69"/>
      <c r="Q2970" s="69"/>
      <c r="R2970" s="69"/>
      <c r="S2970" s="69"/>
      <c r="T2970" s="69"/>
      <c r="U2970" s="69"/>
      <c r="V2970" s="69"/>
      <c r="W2970" s="69"/>
      <c r="X2970" s="70"/>
      <c r="Y2970" s="69"/>
      <c r="Z2970" s="70"/>
      <c r="AA2970" s="105"/>
      <c r="AB2970" s="107"/>
      <c r="AC2970" s="106"/>
      <c r="AD2970" s="106"/>
      <c r="AE2970" s="54"/>
      <c r="AF2970" s="104"/>
      <c r="AG2970" s="94"/>
      <c r="AH2970" s="94"/>
      <c r="AI2970"/>
      <c r="AJ2970"/>
      <c r="AM2970" s="13"/>
    </row>
    <row r="2971" spans="1:39" s="8" customFormat="1" ht="24.95" customHeight="1" x14ac:dyDescent="0.25">
      <c r="A2971" s="66" t="str">
        <f t="shared" si="46"/>
        <v/>
      </c>
      <c r="B2971" s="62"/>
      <c r="C2971" s="64" t="str">
        <f>IF(B2971="","",VLOOKUP(B2971,'Base productos'!A$2:H$11812,2,FALSE))</f>
        <v/>
      </c>
      <c r="D2971" s="67" t="str">
        <f>IF(B2971="","",VLOOKUP(B2971,'Base productos'!A$2:H$11812,3,FALSE))</f>
        <v/>
      </c>
      <c r="E2971" s="63" t="str">
        <f>IF(B2971="","",VLOOKUP(B2971,'Base productos'!A$2:H$11812,4,FALSE))</f>
        <v/>
      </c>
      <c r="F2971" s="63" t="str">
        <f>IF(B2971="","",VLOOKUP(B2971,'Base productos'!A$2:H$11812,5,FALSE))</f>
        <v/>
      </c>
      <c r="G2971" s="67" t="str">
        <f>IF(B2971="","",VLOOKUP(B2971,'Base productos'!A$2:H$11812,6,FALSE))</f>
        <v/>
      </c>
      <c r="H2971" s="67" t="str">
        <f>IF(B2971="","",VLOOKUP(B2971,'Base productos'!A$2:H$11812,7,FALSE))</f>
        <v/>
      </c>
      <c r="I2971" s="67" t="str">
        <f>IF(B2971="","",VLOOKUP(B2971,'Base productos'!A$2:H$11812,8,FALSE))</f>
        <v/>
      </c>
      <c r="J2971" s="47"/>
      <c r="K2971" s="48"/>
      <c r="L2971" s="69"/>
      <c r="M2971" s="69"/>
      <c r="N2971" s="69"/>
      <c r="O2971" s="69"/>
      <c r="P2971" s="69"/>
      <c r="Q2971" s="69"/>
      <c r="R2971" s="69"/>
      <c r="S2971" s="69"/>
      <c r="T2971" s="69"/>
      <c r="U2971" s="69"/>
      <c r="V2971" s="69"/>
      <c r="W2971" s="69"/>
      <c r="X2971" s="70"/>
      <c r="Y2971" s="69"/>
      <c r="Z2971" s="70"/>
      <c r="AA2971" s="105"/>
      <c r="AB2971" s="107"/>
      <c r="AC2971" s="106"/>
      <c r="AD2971" s="106"/>
      <c r="AE2971" s="54"/>
      <c r="AF2971" s="104"/>
      <c r="AG2971" s="94"/>
      <c r="AH2971" s="94"/>
      <c r="AI2971"/>
      <c r="AJ2971"/>
      <c r="AM2971" s="13"/>
    </row>
    <row r="2972" spans="1:39" s="8" customFormat="1" ht="24.95" customHeight="1" x14ac:dyDescent="0.25">
      <c r="A2972" s="66" t="str">
        <f t="shared" si="46"/>
        <v/>
      </c>
      <c r="B2972" s="62"/>
      <c r="C2972" s="64" t="str">
        <f>IF(B2972="","",VLOOKUP(B2972,'Base productos'!A$2:H$11812,2,FALSE))</f>
        <v/>
      </c>
      <c r="D2972" s="67" t="str">
        <f>IF(B2972="","",VLOOKUP(B2972,'Base productos'!A$2:H$11812,3,FALSE))</f>
        <v/>
      </c>
      <c r="E2972" s="63" t="str">
        <f>IF(B2972="","",VLOOKUP(B2972,'Base productos'!A$2:H$11812,4,FALSE))</f>
        <v/>
      </c>
      <c r="F2972" s="63" t="str">
        <f>IF(B2972="","",VLOOKUP(B2972,'Base productos'!A$2:H$11812,5,FALSE))</f>
        <v/>
      </c>
      <c r="G2972" s="67" t="str">
        <f>IF(B2972="","",VLOOKUP(B2972,'Base productos'!A$2:H$11812,6,FALSE))</f>
        <v/>
      </c>
      <c r="H2972" s="67" t="str">
        <f>IF(B2972="","",VLOOKUP(B2972,'Base productos'!A$2:H$11812,7,FALSE))</f>
        <v/>
      </c>
      <c r="I2972" s="67" t="str">
        <f>IF(B2972="","",VLOOKUP(B2972,'Base productos'!A$2:H$11812,8,FALSE))</f>
        <v/>
      </c>
      <c r="J2972" s="47"/>
      <c r="K2972" s="48"/>
      <c r="L2972" s="69"/>
      <c r="M2972" s="69"/>
      <c r="N2972" s="69"/>
      <c r="O2972" s="69"/>
      <c r="P2972" s="69"/>
      <c r="Q2972" s="69"/>
      <c r="R2972" s="69"/>
      <c r="S2972" s="69"/>
      <c r="T2972" s="69"/>
      <c r="U2972" s="69"/>
      <c r="V2972" s="69"/>
      <c r="W2972" s="69"/>
      <c r="X2972" s="70"/>
      <c r="Y2972" s="69"/>
      <c r="Z2972" s="70"/>
      <c r="AA2972" s="105"/>
      <c r="AB2972" s="107"/>
      <c r="AC2972" s="106"/>
      <c r="AD2972" s="106"/>
      <c r="AE2972" s="54"/>
      <c r="AF2972" s="104"/>
      <c r="AG2972" s="94"/>
      <c r="AH2972" s="94"/>
      <c r="AI2972"/>
      <c r="AJ2972"/>
      <c r="AM2972" s="13"/>
    </row>
    <row r="2973" spans="1:39" s="8" customFormat="1" ht="24.95" customHeight="1" x14ac:dyDescent="0.25">
      <c r="A2973" s="66" t="str">
        <f t="shared" si="46"/>
        <v/>
      </c>
      <c r="B2973" s="62"/>
      <c r="C2973" s="64" t="str">
        <f>IF(B2973="","",VLOOKUP(B2973,'Base productos'!A$2:H$11812,2,FALSE))</f>
        <v/>
      </c>
      <c r="D2973" s="67" t="str">
        <f>IF(B2973="","",VLOOKUP(B2973,'Base productos'!A$2:H$11812,3,FALSE))</f>
        <v/>
      </c>
      <c r="E2973" s="63" t="str">
        <f>IF(B2973="","",VLOOKUP(B2973,'Base productos'!A$2:H$11812,4,FALSE))</f>
        <v/>
      </c>
      <c r="F2973" s="63" t="str">
        <f>IF(B2973="","",VLOOKUP(B2973,'Base productos'!A$2:H$11812,5,FALSE))</f>
        <v/>
      </c>
      <c r="G2973" s="67" t="str">
        <f>IF(B2973="","",VLOOKUP(B2973,'Base productos'!A$2:H$11812,6,FALSE))</f>
        <v/>
      </c>
      <c r="H2973" s="67" t="str">
        <f>IF(B2973="","",VLOOKUP(B2973,'Base productos'!A$2:H$11812,7,FALSE))</f>
        <v/>
      </c>
      <c r="I2973" s="67" t="str">
        <f>IF(B2973="","",VLOOKUP(B2973,'Base productos'!A$2:H$11812,8,FALSE))</f>
        <v/>
      </c>
      <c r="J2973" s="47"/>
      <c r="K2973" s="48"/>
      <c r="L2973" s="69"/>
      <c r="M2973" s="69"/>
      <c r="N2973" s="69"/>
      <c r="O2973" s="69"/>
      <c r="P2973" s="69"/>
      <c r="Q2973" s="69"/>
      <c r="R2973" s="69"/>
      <c r="S2973" s="69"/>
      <c r="T2973" s="69"/>
      <c r="U2973" s="69"/>
      <c r="V2973" s="69"/>
      <c r="W2973" s="69"/>
      <c r="X2973" s="70"/>
      <c r="Y2973" s="69"/>
      <c r="Z2973" s="70"/>
      <c r="AA2973" s="105"/>
      <c r="AB2973" s="107"/>
      <c r="AC2973" s="106"/>
      <c r="AD2973" s="106"/>
      <c r="AE2973" s="54"/>
      <c r="AF2973" s="104"/>
      <c r="AG2973" s="94"/>
      <c r="AH2973" s="94"/>
      <c r="AI2973"/>
      <c r="AJ2973"/>
      <c r="AM2973" s="13"/>
    </row>
    <row r="2974" spans="1:39" s="8" customFormat="1" ht="24.95" customHeight="1" x14ac:dyDescent="0.25">
      <c r="A2974" s="66" t="str">
        <f t="shared" si="46"/>
        <v/>
      </c>
      <c r="B2974" s="62"/>
      <c r="C2974" s="64" t="str">
        <f>IF(B2974="","",VLOOKUP(B2974,'Base productos'!A$2:H$11812,2,FALSE))</f>
        <v/>
      </c>
      <c r="D2974" s="67" t="str">
        <f>IF(B2974="","",VLOOKUP(B2974,'Base productos'!A$2:H$11812,3,FALSE))</f>
        <v/>
      </c>
      <c r="E2974" s="63" t="str">
        <f>IF(B2974="","",VLOOKUP(B2974,'Base productos'!A$2:H$11812,4,FALSE))</f>
        <v/>
      </c>
      <c r="F2974" s="63" t="str">
        <f>IF(B2974="","",VLOOKUP(B2974,'Base productos'!A$2:H$11812,5,FALSE))</f>
        <v/>
      </c>
      <c r="G2974" s="67" t="str">
        <f>IF(B2974="","",VLOOKUP(B2974,'Base productos'!A$2:H$11812,6,FALSE))</f>
        <v/>
      </c>
      <c r="H2974" s="67" t="str">
        <f>IF(B2974="","",VLOOKUP(B2974,'Base productos'!A$2:H$11812,7,FALSE))</f>
        <v/>
      </c>
      <c r="I2974" s="67" t="str">
        <f>IF(B2974="","",VLOOKUP(B2974,'Base productos'!A$2:H$11812,8,FALSE))</f>
        <v/>
      </c>
      <c r="J2974" s="47"/>
      <c r="K2974" s="48"/>
      <c r="L2974" s="69"/>
      <c r="M2974" s="69"/>
      <c r="N2974" s="69"/>
      <c r="O2974" s="69"/>
      <c r="P2974" s="69"/>
      <c r="Q2974" s="69"/>
      <c r="R2974" s="69"/>
      <c r="S2974" s="69"/>
      <c r="T2974" s="69"/>
      <c r="U2974" s="69"/>
      <c r="V2974" s="69"/>
      <c r="W2974" s="69"/>
      <c r="X2974" s="70"/>
      <c r="Y2974" s="69"/>
      <c r="Z2974" s="70"/>
      <c r="AA2974" s="105"/>
      <c r="AB2974" s="107"/>
      <c r="AC2974" s="106"/>
      <c r="AD2974" s="106"/>
      <c r="AE2974" s="54"/>
      <c r="AF2974" s="104"/>
      <c r="AG2974" s="94"/>
      <c r="AH2974" s="94"/>
      <c r="AI2974"/>
      <c r="AJ2974"/>
      <c r="AM2974" s="13"/>
    </row>
    <row r="2975" spans="1:39" s="8" customFormat="1" ht="24.95" customHeight="1" x14ac:dyDescent="0.25">
      <c r="A2975" s="66" t="str">
        <f t="shared" si="46"/>
        <v/>
      </c>
      <c r="B2975" s="62"/>
      <c r="C2975" s="64" t="str">
        <f>IF(B2975="","",VLOOKUP(B2975,'Base productos'!A$2:H$11812,2,FALSE))</f>
        <v/>
      </c>
      <c r="D2975" s="67" t="str">
        <f>IF(B2975="","",VLOOKUP(B2975,'Base productos'!A$2:H$11812,3,FALSE))</f>
        <v/>
      </c>
      <c r="E2975" s="63" t="str">
        <f>IF(B2975="","",VLOOKUP(B2975,'Base productos'!A$2:H$11812,4,FALSE))</f>
        <v/>
      </c>
      <c r="F2975" s="63" t="str">
        <f>IF(B2975="","",VLOOKUP(B2975,'Base productos'!A$2:H$11812,5,FALSE))</f>
        <v/>
      </c>
      <c r="G2975" s="67" t="str">
        <f>IF(B2975="","",VLOOKUP(B2975,'Base productos'!A$2:H$11812,6,FALSE))</f>
        <v/>
      </c>
      <c r="H2975" s="67" t="str">
        <f>IF(B2975="","",VLOOKUP(B2975,'Base productos'!A$2:H$11812,7,FALSE))</f>
        <v/>
      </c>
      <c r="I2975" s="67" t="str">
        <f>IF(B2975="","",VLOOKUP(B2975,'Base productos'!A$2:H$11812,8,FALSE))</f>
        <v/>
      </c>
      <c r="J2975" s="47"/>
      <c r="K2975" s="48"/>
      <c r="L2975" s="69"/>
      <c r="M2975" s="69"/>
      <c r="N2975" s="69"/>
      <c r="O2975" s="69"/>
      <c r="P2975" s="69"/>
      <c r="Q2975" s="69"/>
      <c r="R2975" s="69"/>
      <c r="S2975" s="69"/>
      <c r="T2975" s="69"/>
      <c r="U2975" s="69"/>
      <c r="V2975" s="69"/>
      <c r="W2975" s="69"/>
      <c r="X2975" s="70"/>
      <c r="Y2975" s="69"/>
      <c r="Z2975" s="70"/>
      <c r="AA2975" s="105"/>
      <c r="AB2975" s="107"/>
      <c r="AC2975" s="106"/>
      <c r="AD2975" s="106"/>
      <c r="AE2975" s="54"/>
      <c r="AF2975" s="104"/>
      <c r="AG2975" s="94"/>
      <c r="AH2975" s="94"/>
      <c r="AI2975"/>
      <c r="AJ2975"/>
      <c r="AM2975" s="13"/>
    </row>
    <row r="2976" spans="1:39" s="8" customFormat="1" ht="24.95" customHeight="1" x14ac:dyDescent="0.25">
      <c r="A2976" s="66" t="str">
        <f t="shared" si="46"/>
        <v/>
      </c>
      <c r="B2976" s="62"/>
      <c r="C2976" s="64" t="str">
        <f>IF(B2976="","",VLOOKUP(B2976,'Base productos'!A$2:H$11812,2,FALSE))</f>
        <v/>
      </c>
      <c r="D2976" s="67" t="str">
        <f>IF(B2976="","",VLOOKUP(B2976,'Base productos'!A$2:H$11812,3,FALSE))</f>
        <v/>
      </c>
      <c r="E2976" s="63" t="str">
        <f>IF(B2976="","",VLOOKUP(B2976,'Base productos'!A$2:H$11812,4,FALSE))</f>
        <v/>
      </c>
      <c r="F2976" s="63" t="str">
        <f>IF(B2976="","",VLOOKUP(B2976,'Base productos'!A$2:H$11812,5,FALSE))</f>
        <v/>
      </c>
      <c r="G2976" s="67" t="str">
        <f>IF(B2976="","",VLOOKUP(B2976,'Base productos'!A$2:H$11812,6,FALSE))</f>
        <v/>
      </c>
      <c r="H2976" s="67" t="str">
        <f>IF(B2976="","",VLOOKUP(B2976,'Base productos'!A$2:H$11812,7,FALSE))</f>
        <v/>
      </c>
      <c r="I2976" s="67" t="str">
        <f>IF(B2976="","",VLOOKUP(B2976,'Base productos'!A$2:H$11812,8,FALSE))</f>
        <v/>
      </c>
      <c r="J2976" s="47"/>
      <c r="K2976" s="48"/>
      <c r="L2976" s="69"/>
      <c r="M2976" s="69"/>
      <c r="N2976" s="69"/>
      <c r="O2976" s="69"/>
      <c r="P2976" s="69"/>
      <c r="Q2976" s="69"/>
      <c r="R2976" s="69"/>
      <c r="S2976" s="69"/>
      <c r="T2976" s="69"/>
      <c r="U2976" s="69"/>
      <c r="V2976" s="69"/>
      <c r="W2976" s="69"/>
      <c r="X2976" s="70"/>
      <c r="Y2976" s="69"/>
      <c r="Z2976" s="70"/>
      <c r="AA2976" s="105"/>
      <c r="AB2976" s="107"/>
      <c r="AC2976" s="106"/>
      <c r="AD2976" s="106"/>
      <c r="AE2976" s="54"/>
      <c r="AF2976" s="104"/>
      <c r="AG2976" s="94"/>
      <c r="AH2976" s="94"/>
      <c r="AI2976"/>
      <c r="AJ2976"/>
      <c r="AM2976" s="13"/>
    </row>
    <row r="2977" spans="1:39" s="8" customFormat="1" ht="24.95" customHeight="1" x14ac:dyDescent="0.25">
      <c r="A2977" s="66" t="str">
        <f t="shared" si="46"/>
        <v/>
      </c>
      <c r="B2977" s="62"/>
      <c r="C2977" s="64" t="str">
        <f>IF(B2977="","",VLOOKUP(B2977,'Base productos'!A$2:H$11812,2,FALSE))</f>
        <v/>
      </c>
      <c r="D2977" s="67" t="str">
        <f>IF(B2977="","",VLOOKUP(B2977,'Base productos'!A$2:H$11812,3,FALSE))</f>
        <v/>
      </c>
      <c r="E2977" s="63" t="str">
        <f>IF(B2977="","",VLOOKUP(B2977,'Base productos'!A$2:H$11812,4,FALSE))</f>
        <v/>
      </c>
      <c r="F2977" s="63" t="str">
        <f>IF(B2977="","",VLOOKUP(B2977,'Base productos'!A$2:H$11812,5,FALSE))</f>
        <v/>
      </c>
      <c r="G2977" s="67" t="str">
        <f>IF(B2977="","",VLOOKUP(B2977,'Base productos'!A$2:H$11812,6,FALSE))</f>
        <v/>
      </c>
      <c r="H2977" s="67" t="str">
        <f>IF(B2977="","",VLOOKUP(B2977,'Base productos'!A$2:H$11812,7,FALSE))</f>
        <v/>
      </c>
      <c r="I2977" s="67" t="str">
        <f>IF(B2977="","",VLOOKUP(B2977,'Base productos'!A$2:H$11812,8,FALSE))</f>
        <v/>
      </c>
      <c r="J2977" s="47"/>
      <c r="K2977" s="48"/>
      <c r="L2977" s="69"/>
      <c r="M2977" s="69"/>
      <c r="N2977" s="69"/>
      <c r="O2977" s="69"/>
      <c r="P2977" s="69"/>
      <c r="Q2977" s="69"/>
      <c r="R2977" s="69"/>
      <c r="S2977" s="69"/>
      <c r="T2977" s="69"/>
      <c r="U2977" s="69"/>
      <c r="V2977" s="69"/>
      <c r="W2977" s="69"/>
      <c r="X2977" s="70"/>
      <c r="Y2977" s="69"/>
      <c r="Z2977" s="70"/>
      <c r="AA2977" s="105"/>
      <c r="AB2977" s="107"/>
      <c r="AC2977" s="106"/>
      <c r="AD2977" s="106"/>
      <c r="AE2977" s="54"/>
      <c r="AF2977" s="104"/>
      <c r="AG2977" s="94"/>
      <c r="AH2977" s="94"/>
      <c r="AI2977"/>
      <c r="AJ2977"/>
      <c r="AM2977" s="13"/>
    </row>
    <row r="2978" spans="1:39" s="8" customFormat="1" ht="24.95" customHeight="1" x14ac:dyDescent="0.25">
      <c r="A2978" s="66" t="str">
        <f t="shared" si="46"/>
        <v/>
      </c>
      <c r="B2978" s="62"/>
      <c r="C2978" s="64" t="str">
        <f>IF(B2978="","",VLOOKUP(B2978,'Base productos'!A$2:H$11812,2,FALSE))</f>
        <v/>
      </c>
      <c r="D2978" s="67" t="str">
        <f>IF(B2978="","",VLOOKUP(B2978,'Base productos'!A$2:H$11812,3,FALSE))</f>
        <v/>
      </c>
      <c r="E2978" s="63" t="str">
        <f>IF(B2978="","",VLOOKUP(B2978,'Base productos'!A$2:H$11812,4,FALSE))</f>
        <v/>
      </c>
      <c r="F2978" s="63" t="str">
        <f>IF(B2978="","",VLOOKUP(B2978,'Base productos'!A$2:H$11812,5,FALSE))</f>
        <v/>
      </c>
      <c r="G2978" s="67" t="str">
        <f>IF(B2978="","",VLOOKUP(B2978,'Base productos'!A$2:H$11812,6,FALSE))</f>
        <v/>
      </c>
      <c r="H2978" s="67" t="str">
        <f>IF(B2978="","",VLOOKUP(B2978,'Base productos'!A$2:H$11812,7,FALSE))</f>
        <v/>
      </c>
      <c r="I2978" s="67" t="str">
        <f>IF(B2978="","",VLOOKUP(B2978,'Base productos'!A$2:H$11812,8,FALSE))</f>
        <v/>
      </c>
      <c r="J2978" s="47"/>
      <c r="K2978" s="48"/>
      <c r="L2978" s="69"/>
      <c r="M2978" s="69"/>
      <c r="N2978" s="69"/>
      <c r="O2978" s="69"/>
      <c r="P2978" s="69"/>
      <c r="Q2978" s="69"/>
      <c r="R2978" s="69"/>
      <c r="S2978" s="69"/>
      <c r="T2978" s="69"/>
      <c r="U2978" s="69"/>
      <c r="V2978" s="69"/>
      <c r="W2978" s="69"/>
      <c r="X2978" s="70"/>
      <c r="Y2978" s="69"/>
      <c r="Z2978" s="70"/>
      <c r="AA2978" s="105"/>
      <c r="AB2978" s="107"/>
      <c r="AC2978" s="106"/>
      <c r="AD2978" s="106"/>
      <c r="AE2978" s="54"/>
      <c r="AF2978" s="104"/>
      <c r="AG2978" s="94"/>
      <c r="AH2978" s="94"/>
      <c r="AI2978"/>
      <c r="AJ2978"/>
      <c r="AM2978" s="13"/>
    </row>
    <row r="2979" spans="1:39" s="8" customFormat="1" ht="24.95" customHeight="1" x14ac:dyDescent="0.25">
      <c r="A2979" s="66" t="str">
        <f t="shared" si="46"/>
        <v/>
      </c>
      <c r="B2979" s="62"/>
      <c r="C2979" s="64" t="str">
        <f>IF(B2979="","",VLOOKUP(B2979,'Base productos'!A$2:H$11812,2,FALSE))</f>
        <v/>
      </c>
      <c r="D2979" s="67" t="str">
        <f>IF(B2979="","",VLOOKUP(B2979,'Base productos'!A$2:H$11812,3,FALSE))</f>
        <v/>
      </c>
      <c r="E2979" s="63" t="str">
        <f>IF(B2979="","",VLOOKUP(B2979,'Base productos'!A$2:H$11812,4,FALSE))</f>
        <v/>
      </c>
      <c r="F2979" s="63" t="str">
        <f>IF(B2979="","",VLOOKUP(B2979,'Base productos'!A$2:H$11812,5,FALSE))</f>
        <v/>
      </c>
      <c r="G2979" s="67" t="str">
        <f>IF(B2979="","",VLOOKUP(B2979,'Base productos'!A$2:H$11812,6,FALSE))</f>
        <v/>
      </c>
      <c r="H2979" s="67" t="str">
        <f>IF(B2979="","",VLOOKUP(B2979,'Base productos'!A$2:H$11812,7,FALSE))</f>
        <v/>
      </c>
      <c r="I2979" s="67" t="str">
        <f>IF(B2979="","",VLOOKUP(B2979,'Base productos'!A$2:H$11812,8,FALSE))</f>
        <v/>
      </c>
      <c r="J2979" s="47"/>
      <c r="K2979" s="48"/>
      <c r="L2979" s="69"/>
      <c r="M2979" s="69"/>
      <c r="N2979" s="69"/>
      <c r="O2979" s="69"/>
      <c r="P2979" s="69"/>
      <c r="Q2979" s="69"/>
      <c r="R2979" s="69"/>
      <c r="S2979" s="69"/>
      <c r="T2979" s="69"/>
      <c r="U2979" s="69"/>
      <c r="V2979" s="69"/>
      <c r="W2979" s="69"/>
      <c r="X2979" s="70"/>
      <c r="Y2979" s="69"/>
      <c r="Z2979" s="70"/>
      <c r="AA2979" s="105"/>
      <c r="AB2979" s="107"/>
      <c r="AC2979" s="106"/>
      <c r="AD2979" s="106"/>
      <c r="AE2979" s="54"/>
      <c r="AF2979" s="104"/>
      <c r="AG2979" s="94"/>
      <c r="AH2979" s="94"/>
      <c r="AI2979"/>
      <c r="AJ2979"/>
      <c r="AM2979" s="13"/>
    </row>
    <row r="2980" spans="1:39" s="8" customFormat="1" ht="24.95" customHeight="1" x14ac:dyDescent="0.25">
      <c r="A2980" s="66" t="str">
        <f t="shared" si="46"/>
        <v/>
      </c>
      <c r="B2980" s="62"/>
      <c r="C2980" s="64" t="str">
        <f>IF(B2980="","",VLOOKUP(B2980,'Base productos'!A$2:H$11812,2,FALSE))</f>
        <v/>
      </c>
      <c r="D2980" s="67" t="str">
        <f>IF(B2980="","",VLOOKUP(B2980,'Base productos'!A$2:H$11812,3,FALSE))</f>
        <v/>
      </c>
      <c r="E2980" s="63" t="str">
        <f>IF(B2980="","",VLOOKUP(B2980,'Base productos'!A$2:H$11812,4,FALSE))</f>
        <v/>
      </c>
      <c r="F2980" s="63" t="str">
        <f>IF(B2980="","",VLOOKUP(B2980,'Base productos'!A$2:H$11812,5,FALSE))</f>
        <v/>
      </c>
      <c r="G2980" s="67" t="str">
        <f>IF(B2980="","",VLOOKUP(B2980,'Base productos'!A$2:H$11812,6,FALSE))</f>
        <v/>
      </c>
      <c r="H2980" s="67" t="str">
        <f>IF(B2980="","",VLOOKUP(B2980,'Base productos'!A$2:H$11812,7,FALSE))</f>
        <v/>
      </c>
      <c r="I2980" s="67" t="str">
        <f>IF(B2980="","",VLOOKUP(B2980,'Base productos'!A$2:H$11812,8,FALSE))</f>
        <v/>
      </c>
      <c r="J2980" s="47"/>
      <c r="K2980" s="48"/>
      <c r="L2980" s="69"/>
      <c r="M2980" s="69"/>
      <c r="N2980" s="69"/>
      <c r="O2980" s="69"/>
      <c r="P2980" s="69"/>
      <c r="Q2980" s="69"/>
      <c r="R2980" s="69"/>
      <c r="S2980" s="69"/>
      <c r="T2980" s="69"/>
      <c r="U2980" s="69"/>
      <c r="V2980" s="69"/>
      <c r="W2980" s="69"/>
      <c r="X2980" s="70"/>
      <c r="Y2980" s="69"/>
      <c r="Z2980" s="70"/>
      <c r="AA2980" s="105"/>
      <c r="AB2980" s="107"/>
      <c r="AC2980" s="106"/>
      <c r="AD2980" s="106"/>
      <c r="AE2980" s="54"/>
      <c r="AF2980" s="104"/>
      <c r="AG2980" s="94"/>
      <c r="AH2980" s="94"/>
      <c r="AI2980"/>
      <c r="AJ2980"/>
      <c r="AM2980" s="13"/>
    </row>
    <row r="2981" spans="1:39" s="8" customFormat="1" ht="24.95" customHeight="1" x14ac:dyDescent="0.25">
      <c r="A2981" s="66" t="str">
        <f t="shared" si="46"/>
        <v/>
      </c>
      <c r="B2981" s="62"/>
      <c r="C2981" s="64" t="str">
        <f>IF(B2981="","",VLOOKUP(B2981,'Base productos'!A$2:H$11812,2,FALSE))</f>
        <v/>
      </c>
      <c r="D2981" s="67" t="str">
        <f>IF(B2981="","",VLOOKUP(B2981,'Base productos'!A$2:H$11812,3,FALSE))</f>
        <v/>
      </c>
      <c r="E2981" s="63" t="str">
        <f>IF(B2981="","",VLOOKUP(B2981,'Base productos'!A$2:H$11812,4,FALSE))</f>
        <v/>
      </c>
      <c r="F2981" s="63" t="str">
        <f>IF(B2981="","",VLOOKUP(B2981,'Base productos'!A$2:H$11812,5,FALSE))</f>
        <v/>
      </c>
      <c r="G2981" s="67" t="str">
        <f>IF(B2981="","",VLOOKUP(B2981,'Base productos'!A$2:H$11812,6,FALSE))</f>
        <v/>
      </c>
      <c r="H2981" s="67" t="str">
        <f>IF(B2981="","",VLOOKUP(B2981,'Base productos'!A$2:H$11812,7,FALSE))</f>
        <v/>
      </c>
      <c r="I2981" s="67" t="str">
        <f>IF(B2981="","",VLOOKUP(B2981,'Base productos'!A$2:H$11812,8,FALSE))</f>
        <v/>
      </c>
      <c r="J2981" s="47"/>
      <c r="K2981" s="48"/>
      <c r="L2981" s="69"/>
      <c r="M2981" s="69"/>
      <c r="N2981" s="69"/>
      <c r="O2981" s="69"/>
      <c r="P2981" s="69"/>
      <c r="Q2981" s="69"/>
      <c r="R2981" s="69"/>
      <c r="S2981" s="69"/>
      <c r="T2981" s="69"/>
      <c r="U2981" s="69"/>
      <c r="V2981" s="69"/>
      <c r="W2981" s="69"/>
      <c r="X2981" s="70"/>
      <c r="Y2981" s="69"/>
      <c r="Z2981" s="70"/>
      <c r="AA2981" s="105"/>
      <c r="AB2981" s="107"/>
      <c r="AC2981" s="106"/>
      <c r="AD2981" s="106"/>
      <c r="AE2981" s="54"/>
      <c r="AF2981" s="104"/>
      <c r="AG2981" s="94"/>
      <c r="AH2981" s="94"/>
      <c r="AI2981"/>
      <c r="AJ2981"/>
      <c r="AM2981" s="13"/>
    </row>
    <row r="2982" spans="1:39" s="8" customFormat="1" ht="24.95" customHeight="1" x14ac:dyDescent="0.25">
      <c r="A2982" s="66" t="str">
        <f t="shared" si="46"/>
        <v/>
      </c>
      <c r="B2982" s="62"/>
      <c r="C2982" s="64" t="str">
        <f>IF(B2982="","",VLOOKUP(B2982,'Base productos'!A$2:H$11812,2,FALSE))</f>
        <v/>
      </c>
      <c r="D2982" s="67" t="str">
        <f>IF(B2982="","",VLOOKUP(B2982,'Base productos'!A$2:H$11812,3,FALSE))</f>
        <v/>
      </c>
      <c r="E2982" s="63" t="str">
        <f>IF(B2982="","",VLOOKUP(B2982,'Base productos'!A$2:H$11812,4,FALSE))</f>
        <v/>
      </c>
      <c r="F2982" s="63" t="str">
        <f>IF(B2982="","",VLOOKUP(B2982,'Base productos'!A$2:H$11812,5,FALSE))</f>
        <v/>
      </c>
      <c r="G2982" s="67" t="str">
        <f>IF(B2982="","",VLOOKUP(B2982,'Base productos'!A$2:H$11812,6,FALSE))</f>
        <v/>
      </c>
      <c r="H2982" s="67" t="str">
        <f>IF(B2982="","",VLOOKUP(B2982,'Base productos'!A$2:H$11812,7,FALSE))</f>
        <v/>
      </c>
      <c r="I2982" s="67" t="str">
        <f>IF(B2982="","",VLOOKUP(B2982,'Base productos'!A$2:H$11812,8,FALSE))</f>
        <v/>
      </c>
      <c r="J2982" s="47"/>
      <c r="K2982" s="48"/>
      <c r="L2982" s="69"/>
      <c r="M2982" s="69"/>
      <c r="N2982" s="69"/>
      <c r="O2982" s="69"/>
      <c r="P2982" s="69"/>
      <c r="Q2982" s="69"/>
      <c r="R2982" s="69"/>
      <c r="S2982" s="69"/>
      <c r="T2982" s="69"/>
      <c r="U2982" s="69"/>
      <c r="V2982" s="69"/>
      <c r="W2982" s="69"/>
      <c r="X2982" s="70"/>
      <c r="Y2982" s="69"/>
      <c r="Z2982" s="70"/>
      <c r="AA2982" s="105"/>
      <c r="AB2982" s="107"/>
      <c r="AC2982" s="106"/>
      <c r="AD2982" s="106"/>
      <c r="AE2982" s="54"/>
      <c r="AF2982" s="104"/>
      <c r="AG2982" s="94"/>
      <c r="AH2982" s="94"/>
      <c r="AI2982"/>
      <c r="AJ2982"/>
      <c r="AM2982" s="13"/>
    </row>
    <row r="2983" spans="1:39" s="8" customFormat="1" ht="24.95" customHeight="1" x14ac:dyDescent="0.25">
      <c r="A2983" s="66" t="str">
        <f t="shared" si="46"/>
        <v/>
      </c>
      <c r="B2983" s="62"/>
      <c r="C2983" s="64" t="str">
        <f>IF(B2983="","",VLOOKUP(B2983,'Base productos'!A$2:H$11812,2,FALSE))</f>
        <v/>
      </c>
      <c r="D2983" s="67" t="str">
        <f>IF(B2983="","",VLOOKUP(B2983,'Base productos'!A$2:H$11812,3,FALSE))</f>
        <v/>
      </c>
      <c r="E2983" s="63" t="str">
        <f>IF(B2983="","",VLOOKUP(B2983,'Base productos'!A$2:H$11812,4,FALSE))</f>
        <v/>
      </c>
      <c r="F2983" s="63" t="str">
        <f>IF(B2983="","",VLOOKUP(B2983,'Base productos'!A$2:H$11812,5,FALSE))</f>
        <v/>
      </c>
      <c r="G2983" s="67" t="str">
        <f>IF(B2983="","",VLOOKUP(B2983,'Base productos'!A$2:H$11812,6,FALSE))</f>
        <v/>
      </c>
      <c r="H2983" s="67" t="str">
        <f>IF(B2983="","",VLOOKUP(B2983,'Base productos'!A$2:H$11812,7,FALSE))</f>
        <v/>
      </c>
      <c r="I2983" s="67" t="str">
        <f>IF(B2983="","",VLOOKUP(B2983,'Base productos'!A$2:H$11812,8,FALSE))</f>
        <v/>
      </c>
      <c r="J2983" s="47"/>
      <c r="K2983" s="48"/>
      <c r="L2983" s="69"/>
      <c r="M2983" s="69"/>
      <c r="N2983" s="69"/>
      <c r="O2983" s="69"/>
      <c r="P2983" s="69"/>
      <c r="Q2983" s="69"/>
      <c r="R2983" s="69"/>
      <c r="S2983" s="69"/>
      <c r="T2983" s="69"/>
      <c r="U2983" s="69"/>
      <c r="V2983" s="69"/>
      <c r="W2983" s="69"/>
      <c r="X2983" s="70"/>
      <c r="Y2983" s="69"/>
      <c r="Z2983" s="70"/>
      <c r="AA2983" s="105"/>
      <c r="AB2983" s="107"/>
      <c r="AC2983" s="106"/>
      <c r="AD2983" s="106"/>
      <c r="AE2983" s="54"/>
      <c r="AF2983" s="104"/>
      <c r="AG2983" s="94"/>
      <c r="AH2983" s="94"/>
      <c r="AI2983"/>
      <c r="AJ2983"/>
      <c r="AM2983" s="13"/>
    </row>
    <row r="2984" spans="1:39" s="8" customFormat="1" ht="24.95" customHeight="1" x14ac:dyDescent="0.25">
      <c r="A2984" s="66" t="str">
        <f t="shared" si="46"/>
        <v/>
      </c>
      <c r="B2984" s="62"/>
      <c r="C2984" s="64" t="str">
        <f>IF(B2984="","",VLOOKUP(B2984,'Base productos'!A$2:H$11812,2,FALSE))</f>
        <v/>
      </c>
      <c r="D2984" s="67" t="str">
        <f>IF(B2984="","",VLOOKUP(B2984,'Base productos'!A$2:H$11812,3,FALSE))</f>
        <v/>
      </c>
      <c r="E2984" s="63" t="str">
        <f>IF(B2984="","",VLOOKUP(B2984,'Base productos'!A$2:H$11812,4,FALSE))</f>
        <v/>
      </c>
      <c r="F2984" s="63" t="str">
        <f>IF(B2984="","",VLOOKUP(B2984,'Base productos'!A$2:H$11812,5,FALSE))</f>
        <v/>
      </c>
      <c r="G2984" s="67" t="str">
        <f>IF(B2984="","",VLOOKUP(B2984,'Base productos'!A$2:H$11812,6,FALSE))</f>
        <v/>
      </c>
      <c r="H2984" s="67" t="str">
        <f>IF(B2984="","",VLOOKUP(B2984,'Base productos'!A$2:H$11812,7,FALSE))</f>
        <v/>
      </c>
      <c r="I2984" s="67" t="str">
        <f>IF(B2984="","",VLOOKUP(B2984,'Base productos'!A$2:H$11812,8,FALSE))</f>
        <v/>
      </c>
      <c r="J2984" s="47"/>
      <c r="K2984" s="48"/>
      <c r="L2984" s="69"/>
      <c r="M2984" s="69"/>
      <c r="N2984" s="69"/>
      <c r="O2984" s="69"/>
      <c r="P2984" s="69"/>
      <c r="Q2984" s="69"/>
      <c r="R2984" s="69"/>
      <c r="S2984" s="69"/>
      <c r="T2984" s="69"/>
      <c r="U2984" s="69"/>
      <c r="V2984" s="69"/>
      <c r="W2984" s="69"/>
      <c r="X2984" s="70"/>
      <c r="Y2984" s="69"/>
      <c r="Z2984" s="70"/>
      <c r="AA2984" s="105"/>
      <c r="AB2984" s="107"/>
      <c r="AC2984" s="106"/>
      <c r="AD2984" s="106"/>
      <c r="AE2984" s="54"/>
      <c r="AF2984" s="104"/>
      <c r="AG2984" s="94"/>
      <c r="AH2984" s="94"/>
      <c r="AI2984"/>
      <c r="AJ2984"/>
      <c r="AM2984" s="13"/>
    </row>
    <row r="2985" spans="1:39" s="8" customFormat="1" ht="24.95" customHeight="1" x14ac:dyDescent="0.25">
      <c r="A2985" s="66" t="str">
        <f t="shared" si="46"/>
        <v/>
      </c>
      <c r="B2985" s="62"/>
      <c r="C2985" s="64" t="str">
        <f>IF(B2985="","",VLOOKUP(B2985,'Base productos'!A$2:H$11812,2,FALSE))</f>
        <v/>
      </c>
      <c r="D2985" s="67" t="str">
        <f>IF(B2985="","",VLOOKUP(B2985,'Base productos'!A$2:H$11812,3,FALSE))</f>
        <v/>
      </c>
      <c r="E2985" s="63" t="str">
        <f>IF(B2985="","",VLOOKUP(B2985,'Base productos'!A$2:H$11812,4,FALSE))</f>
        <v/>
      </c>
      <c r="F2985" s="63" t="str">
        <f>IF(B2985="","",VLOOKUP(B2985,'Base productos'!A$2:H$11812,5,FALSE))</f>
        <v/>
      </c>
      <c r="G2985" s="67" t="str">
        <f>IF(B2985="","",VLOOKUP(B2985,'Base productos'!A$2:H$11812,6,FALSE))</f>
        <v/>
      </c>
      <c r="H2985" s="67" t="str">
        <f>IF(B2985="","",VLOOKUP(B2985,'Base productos'!A$2:H$11812,7,FALSE))</f>
        <v/>
      </c>
      <c r="I2985" s="67" t="str">
        <f>IF(B2985="","",VLOOKUP(B2985,'Base productos'!A$2:H$11812,8,FALSE))</f>
        <v/>
      </c>
      <c r="J2985" s="47"/>
      <c r="K2985" s="48"/>
      <c r="L2985" s="69"/>
      <c r="M2985" s="69"/>
      <c r="N2985" s="69"/>
      <c r="O2985" s="69"/>
      <c r="P2985" s="69"/>
      <c r="Q2985" s="69"/>
      <c r="R2985" s="69"/>
      <c r="S2985" s="69"/>
      <c r="T2985" s="69"/>
      <c r="U2985" s="69"/>
      <c r="V2985" s="69"/>
      <c r="W2985" s="69"/>
      <c r="X2985" s="70"/>
      <c r="Y2985" s="69"/>
      <c r="Z2985" s="70"/>
      <c r="AA2985" s="105"/>
      <c r="AB2985" s="107"/>
      <c r="AC2985" s="106"/>
      <c r="AD2985" s="106"/>
      <c r="AE2985" s="54"/>
      <c r="AF2985" s="104"/>
      <c r="AG2985" s="94"/>
      <c r="AH2985" s="94"/>
      <c r="AI2985"/>
      <c r="AJ2985"/>
      <c r="AM2985" s="13"/>
    </row>
    <row r="2986" spans="1:39" s="8" customFormat="1" ht="24.95" customHeight="1" x14ac:dyDescent="0.25">
      <c r="A2986" s="66" t="str">
        <f t="shared" si="46"/>
        <v/>
      </c>
      <c r="B2986" s="62"/>
      <c r="C2986" s="64" t="str">
        <f>IF(B2986="","",VLOOKUP(B2986,'Base productos'!A$2:H$11812,2,FALSE))</f>
        <v/>
      </c>
      <c r="D2986" s="67" t="str">
        <f>IF(B2986="","",VLOOKUP(B2986,'Base productos'!A$2:H$11812,3,FALSE))</f>
        <v/>
      </c>
      <c r="E2986" s="63" t="str">
        <f>IF(B2986="","",VLOOKUP(B2986,'Base productos'!A$2:H$11812,4,FALSE))</f>
        <v/>
      </c>
      <c r="F2986" s="63" t="str">
        <f>IF(B2986="","",VLOOKUP(B2986,'Base productos'!A$2:H$11812,5,FALSE))</f>
        <v/>
      </c>
      <c r="G2986" s="67" t="str">
        <f>IF(B2986="","",VLOOKUP(B2986,'Base productos'!A$2:H$11812,6,FALSE))</f>
        <v/>
      </c>
      <c r="H2986" s="67" t="str">
        <f>IF(B2986="","",VLOOKUP(B2986,'Base productos'!A$2:H$11812,7,FALSE))</f>
        <v/>
      </c>
      <c r="I2986" s="67" t="str">
        <f>IF(B2986="","",VLOOKUP(B2986,'Base productos'!A$2:H$11812,8,FALSE))</f>
        <v/>
      </c>
      <c r="J2986" s="47"/>
      <c r="K2986" s="48"/>
      <c r="L2986" s="69"/>
      <c r="M2986" s="69"/>
      <c r="N2986" s="69"/>
      <c r="O2986" s="69"/>
      <c r="P2986" s="69"/>
      <c r="Q2986" s="69"/>
      <c r="R2986" s="69"/>
      <c r="S2986" s="69"/>
      <c r="T2986" s="69"/>
      <c r="U2986" s="69"/>
      <c r="V2986" s="69"/>
      <c r="W2986" s="69"/>
      <c r="X2986" s="70"/>
      <c r="Y2986" s="69"/>
      <c r="Z2986" s="70"/>
      <c r="AA2986" s="105"/>
      <c r="AB2986" s="107"/>
      <c r="AC2986" s="106"/>
      <c r="AD2986" s="106"/>
      <c r="AE2986" s="54"/>
      <c r="AF2986" s="104"/>
      <c r="AG2986" s="94"/>
      <c r="AH2986" s="94"/>
      <c r="AI2986"/>
      <c r="AJ2986"/>
      <c r="AM2986" s="13"/>
    </row>
    <row r="2987" spans="1:39" s="8" customFormat="1" ht="24.95" customHeight="1" x14ac:dyDescent="0.25">
      <c r="A2987" s="66" t="str">
        <f t="shared" si="46"/>
        <v/>
      </c>
      <c r="B2987" s="62"/>
      <c r="C2987" s="64" t="str">
        <f>IF(B2987="","",VLOOKUP(B2987,'Base productos'!A$2:H$11812,2,FALSE))</f>
        <v/>
      </c>
      <c r="D2987" s="67" t="str">
        <f>IF(B2987="","",VLOOKUP(B2987,'Base productos'!A$2:H$11812,3,FALSE))</f>
        <v/>
      </c>
      <c r="E2987" s="63" t="str">
        <f>IF(B2987="","",VLOOKUP(B2987,'Base productos'!A$2:H$11812,4,FALSE))</f>
        <v/>
      </c>
      <c r="F2987" s="63" t="str">
        <f>IF(B2987="","",VLOOKUP(B2987,'Base productos'!A$2:H$11812,5,FALSE))</f>
        <v/>
      </c>
      <c r="G2987" s="67" t="str">
        <f>IF(B2987="","",VLOOKUP(B2987,'Base productos'!A$2:H$11812,6,FALSE))</f>
        <v/>
      </c>
      <c r="H2987" s="67" t="str">
        <f>IF(B2987="","",VLOOKUP(B2987,'Base productos'!A$2:H$11812,7,FALSE))</f>
        <v/>
      </c>
      <c r="I2987" s="67" t="str">
        <f>IF(B2987="","",VLOOKUP(B2987,'Base productos'!A$2:H$11812,8,FALSE))</f>
        <v/>
      </c>
      <c r="J2987" s="47"/>
      <c r="K2987" s="48"/>
      <c r="L2987" s="69"/>
      <c r="M2987" s="69"/>
      <c r="N2987" s="69"/>
      <c r="O2987" s="69"/>
      <c r="P2987" s="69"/>
      <c r="Q2987" s="69"/>
      <c r="R2987" s="69"/>
      <c r="S2987" s="69"/>
      <c r="T2987" s="69"/>
      <c r="U2987" s="69"/>
      <c r="V2987" s="69"/>
      <c r="W2987" s="69"/>
      <c r="X2987" s="70"/>
      <c r="Y2987" s="69"/>
      <c r="Z2987" s="70"/>
      <c r="AA2987" s="105"/>
      <c r="AB2987" s="107"/>
      <c r="AC2987" s="106"/>
      <c r="AD2987" s="106"/>
      <c r="AE2987" s="54"/>
      <c r="AF2987" s="104"/>
      <c r="AG2987" s="94"/>
      <c r="AH2987" s="94"/>
      <c r="AI2987"/>
      <c r="AJ2987"/>
      <c r="AM2987" s="13"/>
    </row>
    <row r="2988" spans="1:39" s="8" customFormat="1" ht="24.95" customHeight="1" x14ac:dyDescent="0.25">
      <c r="A2988" s="66" t="str">
        <f t="shared" si="46"/>
        <v/>
      </c>
      <c r="B2988" s="62"/>
      <c r="C2988" s="64" t="str">
        <f>IF(B2988="","",VLOOKUP(B2988,'Base productos'!A$2:H$11812,2,FALSE))</f>
        <v/>
      </c>
      <c r="D2988" s="67" t="str">
        <f>IF(B2988="","",VLOOKUP(B2988,'Base productos'!A$2:H$11812,3,FALSE))</f>
        <v/>
      </c>
      <c r="E2988" s="63" t="str">
        <f>IF(B2988="","",VLOOKUP(B2988,'Base productos'!A$2:H$11812,4,FALSE))</f>
        <v/>
      </c>
      <c r="F2988" s="63" t="str">
        <f>IF(B2988="","",VLOOKUP(B2988,'Base productos'!A$2:H$11812,5,FALSE))</f>
        <v/>
      </c>
      <c r="G2988" s="67" t="str">
        <f>IF(B2988="","",VLOOKUP(B2988,'Base productos'!A$2:H$11812,6,FALSE))</f>
        <v/>
      </c>
      <c r="H2988" s="67" t="str">
        <f>IF(B2988="","",VLOOKUP(B2988,'Base productos'!A$2:H$11812,7,FALSE))</f>
        <v/>
      </c>
      <c r="I2988" s="67" t="str">
        <f>IF(B2988="","",VLOOKUP(B2988,'Base productos'!A$2:H$11812,8,FALSE))</f>
        <v/>
      </c>
      <c r="J2988" s="47"/>
      <c r="K2988" s="48"/>
      <c r="L2988" s="69"/>
      <c r="M2988" s="69"/>
      <c r="N2988" s="69"/>
      <c r="O2988" s="69"/>
      <c r="P2988" s="69"/>
      <c r="Q2988" s="69"/>
      <c r="R2988" s="69"/>
      <c r="S2988" s="69"/>
      <c r="T2988" s="69"/>
      <c r="U2988" s="69"/>
      <c r="V2988" s="69"/>
      <c r="W2988" s="69"/>
      <c r="X2988" s="70"/>
      <c r="Y2988" s="69"/>
      <c r="Z2988" s="70"/>
      <c r="AA2988" s="105"/>
      <c r="AB2988" s="107"/>
      <c r="AC2988" s="106"/>
      <c r="AD2988" s="106"/>
      <c r="AE2988" s="54"/>
      <c r="AF2988" s="104"/>
      <c r="AG2988" s="94"/>
      <c r="AH2988" s="94"/>
      <c r="AI2988"/>
      <c r="AJ2988"/>
      <c r="AM2988" s="13"/>
    </row>
    <row r="2989" spans="1:39" s="8" customFormat="1" ht="24.95" customHeight="1" x14ac:dyDescent="0.25">
      <c r="A2989" s="66" t="str">
        <f t="shared" si="46"/>
        <v/>
      </c>
      <c r="B2989" s="62"/>
      <c r="C2989" s="64" t="str">
        <f>IF(B2989="","",VLOOKUP(B2989,'Base productos'!A$2:H$11812,2,FALSE))</f>
        <v/>
      </c>
      <c r="D2989" s="67" t="str">
        <f>IF(B2989="","",VLOOKUP(B2989,'Base productos'!A$2:H$11812,3,FALSE))</f>
        <v/>
      </c>
      <c r="E2989" s="63" t="str">
        <f>IF(B2989="","",VLOOKUP(B2989,'Base productos'!A$2:H$11812,4,FALSE))</f>
        <v/>
      </c>
      <c r="F2989" s="63" t="str">
        <f>IF(B2989="","",VLOOKUP(B2989,'Base productos'!A$2:H$11812,5,FALSE))</f>
        <v/>
      </c>
      <c r="G2989" s="67" t="str">
        <f>IF(B2989="","",VLOOKUP(B2989,'Base productos'!A$2:H$11812,6,FALSE))</f>
        <v/>
      </c>
      <c r="H2989" s="67" t="str">
        <f>IF(B2989="","",VLOOKUP(B2989,'Base productos'!A$2:H$11812,7,FALSE))</f>
        <v/>
      </c>
      <c r="I2989" s="67" t="str">
        <f>IF(B2989="","",VLOOKUP(B2989,'Base productos'!A$2:H$11812,8,FALSE))</f>
        <v/>
      </c>
      <c r="J2989" s="47"/>
      <c r="K2989" s="48"/>
      <c r="L2989" s="69"/>
      <c r="M2989" s="69"/>
      <c r="N2989" s="69"/>
      <c r="O2989" s="69"/>
      <c r="P2989" s="69"/>
      <c r="Q2989" s="69"/>
      <c r="R2989" s="69"/>
      <c r="S2989" s="69"/>
      <c r="T2989" s="69"/>
      <c r="U2989" s="69"/>
      <c r="V2989" s="69"/>
      <c r="W2989" s="69"/>
      <c r="X2989" s="70"/>
      <c r="Y2989" s="69"/>
      <c r="Z2989" s="70"/>
      <c r="AA2989" s="105"/>
      <c r="AB2989" s="107"/>
      <c r="AC2989" s="106"/>
      <c r="AD2989" s="106"/>
      <c r="AE2989" s="54"/>
      <c r="AF2989" s="104"/>
      <c r="AG2989" s="94"/>
      <c r="AH2989" s="94"/>
      <c r="AI2989"/>
      <c r="AJ2989"/>
      <c r="AM2989" s="13"/>
    </row>
    <row r="2990" spans="1:39" s="8" customFormat="1" ht="24.95" customHeight="1" x14ac:dyDescent="0.25">
      <c r="A2990" s="66" t="str">
        <f t="shared" si="46"/>
        <v/>
      </c>
      <c r="B2990" s="62"/>
      <c r="C2990" s="64" t="str">
        <f>IF(B2990="","",VLOOKUP(B2990,'Base productos'!A$2:H$11812,2,FALSE))</f>
        <v/>
      </c>
      <c r="D2990" s="67" t="str">
        <f>IF(B2990="","",VLOOKUP(B2990,'Base productos'!A$2:H$11812,3,FALSE))</f>
        <v/>
      </c>
      <c r="E2990" s="63" t="str">
        <f>IF(B2990="","",VLOOKUP(B2990,'Base productos'!A$2:H$11812,4,FALSE))</f>
        <v/>
      </c>
      <c r="F2990" s="63" t="str">
        <f>IF(B2990="","",VLOOKUP(B2990,'Base productos'!A$2:H$11812,5,FALSE))</f>
        <v/>
      </c>
      <c r="G2990" s="67" t="str">
        <f>IF(B2990="","",VLOOKUP(B2990,'Base productos'!A$2:H$11812,6,FALSE))</f>
        <v/>
      </c>
      <c r="H2990" s="67" t="str">
        <f>IF(B2990="","",VLOOKUP(B2990,'Base productos'!A$2:H$11812,7,FALSE))</f>
        <v/>
      </c>
      <c r="I2990" s="67" t="str">
        <f>IF(B2990="","",VLOOKUP(B2990,'Base productos'!A$2:H$11812,8,FALSE))</f>
        <v/>
      </c>
      <c r="J2990" s="47"/>
      <c r="K2990" s="48"/>
      <c r="L2990" s="69"/>
      <c r="M2990" s="69"/>
      <c r="N2990" s="69"/>
      <c r="O2990" s="69"/>
      <c r="P2990" s="69"/>
      <c r="Q2990" s="69"/>
      <c r="R2990" s="69"/>
      <c r="S2990" s="69"/>
      <c r="T2990" s="69"/>
      <c r="U2990" s="69"/>
      <c r="V2990" s="69"/>
      <c r="W2990" s="69"/>
      <c r="X2990" s="70"/>
      <c r="Y2990" s="69"/>
      <c r="Z2990" s="70"/>
      <c r="AA2990" s="105"/>
      <c r="AB2990" s="107"/>
      <c r="AC2990" s="106"/>
      <c r="AD2990" s="106"/>
      <c r="AE2990" s="54"/>
      <c r="AF2990" s="104"/>
      <c r="AG2990" s="94"/>
      <c r="AH2990" s="94"/>
      <c r="AI2990"/>
      <c r="AJ2990"/>
      <c r="AM2990" s="13"/>
    </row>
    <row r="2991" spans="1:39" s="8" customFormat="1" ht="24.95" customHeight="1" x14ac:dyDescent="0.25">
      <c r="A2991" s="66" t="str">
        <f t="shared" si="46"/>
        <v/>
      </c>
      <c r="B2991" s="62"/>
      <c r="C2991" s="64" t="str">
        <f>IF(B2991="","",VLOOKUP(B2991,'Base productos'!A$2:H$11812,2,FALSE))</f>
        <v/>
      </c>
      <c r="D2991" s="67" t="str">
        <f>IF(B2991="","",VLOOKUP(B2991,'Base productos'!A$2:H$11812,3,FALSE))</f>
        <v/>
      </c>
      <c r="E2991" s="63" t="str">
        <f>IF(B2991="","",VLOOKUP(B2991,'Base productos'!A$2:H$11812,4,FALSE))</f>
        <v/>
      </c>
      <c r="F2991" s="63" t="str">
        <f>IF(B2991="","",VLOOKUP(B2991,'Base productos'!A$2:H$11812,5,FALSE))</f>
        <v/>
      </c>
      <c r="G2991" s="67" t="str">
        <f>IF(B2991="","",VLOOKUP(B2991,'Base productos'!A$2:H$11812,6,FALSE))</f>
        <v/>
      </c>
      <c r="H2991" s="67" t="str">
        <f>IF(B2991="","",VLOOKUP(B2991,'Base productos'!A$2:H$11812,7,FALSE))</f>
        <v/>
      </c>
      <c r="I2991" s="67" t="str">
        <f>IF(B2991="","",VLOOKUP(B2991,'Base productos'!A$2:H$11812,8,FALSE))</f>
        <v/>
      </c>
      <c r="J2991" s="47"/>
      <c r="K2991" s="48"/>
      <c r="L2991" s="69"/>
      <c r="M2991" s="69"/>
      <c r="N2991" s="69"/>
      <c r="O2991" s="69"/>
      <c r="P2991" s="69"/>
      <c r="Q2991" s="69"/>
      <c r="R2991" s="69"/>
      <c r="S2991" s="69"/>
      <c r="T2991" s="69"/>
      <c r="U2991" s="69"/>
      <c r="V2991" s="69"/>
      <c r="W2991" s="69"/>
      <c r="X2991" s="70"/>
      <c r="Y2991" s="69"/>
      <c r="Z2991" s="70"/>
      <c r="AA2991" s="105"/>
      <c r="AB2991" s="107"/>
      <c r="AC2991" s="106"/>
      <c r="AD2991" s="106"/>
      <c r="AE2991" s="54"/>
      <c r="AF2991" s="104"/>
      <c r="AG2991" s="94"/>
      <c r="AH2991" s="94"/>
      <c r="AI2991"/>
      <c r="AJ2991"/>
      <c r="AM2991" s="13"/>
    </row>
    <row r="2992" spans="1:39" s="8" customFormat="1" ht="24.95" customHeight="1" x14ac:dyDescent="0.25">
      <c r="A2992" s="66" t="str">
        <f t="shared" si="46"/>
        <v/>
      </c>
      <c r="B2992" s="62"/>
      <c r="C2992" s="64" t="str">
        <f>IF(B2992="","",VLOOKUP(B2992,'Base productos'!A$2:H$11812,2,FALSE))</f>
        <v/>
      </c>
      <c r="D2992" s="67" t="str">
        <f>IF(B2992="","",VLOOKUP(B2992,'Base productos'!A$2:H$11812,3,FALSE))</f>
        <v/>
      </c>
      <c r="E2992" s="63" t="str">
        <f>IF(B2992="","",VLOOKUP(B2992,'Base productos'!A$2:H$11812,4,FALSE))</f>
        <v/>
      </c>
      <c r="F2992" s="63" t="str">
        <f>IF(B2992="","",VLOOKUP(B2992,'Base productos'!A$2:H$11812,5,FALSE))</f>
        <v/>
      </c>
      <c r="G2992" s="67" t="str">
        <f>IF(B2992="","",VLOOKUP(B2992,'Base productos'!A$2:H$11812,6,FALSE))</f>
        <v/>
      </c>
      <c r="H2992" s="67" t="str">
        <f>IF(B2992="","",VLOOKUP(B2992,'Base productos'!A$2:H$11812,7,FALSE))</f>
        <v/>
      </c>
      <c r="I2992" s="67" t="str">
        <f>IF(B2992="","",VLOOKUP(B2992,'Base productos'!A$2:H$11812,8,FALSE))</f>
        <v/>
      </c>
      <c r="J2992" s="47"/>
      <c r="K2992" s="48"/>
      <c r="L2992" s="69"/>
      <c r="M2992" s="69"/>
      <c r="N2992" s="69"/>
      <c r="O2992" s="69"/>
      <c r="P2992" s="69"/>
      <c r="Q2992" s="69"/>
      <c r="R2992" s="69"/>
      <c r="S2992" s="69"/>
      <c r="T2992" s="69"/>
      <c r="U2992" s="69"/>
      <c r="V2992" s="69"/>
      <c r="W2992" s="69"/>
      <c r="X2992" s="70"/>
      <c r="Y2992" s="69"/>
      <c r="Z2992" s="70"/>
      <c r="AA2992" s="105"/>
      <c r="AB2992" s="107"/>
      <c r="AC2992" s="106"/>
      <c r="AD2992" s="106"/>
      <c r="AE2992" s="54"/>
      <c r="AF2992" s="104"/>
      <c r="AG2992" s="94"/>
      <c r="AH2992" s="94"/>
      <c r="AI2992"/>
      <c r="AJ2992"/>
      <c r="AM2992" s="13"/>
    </row>
    <row r="2993" spans="1:39" s="8" customFormat="1" ht="24.95" customHeight="1" x14ac:dyDescent="0.25">
      <c r="A2993" s="66" t="str">
        <f t="shared" si="46"/>
        <v/>
      </c>
      <c r="B2993" s="62"/>
      <c r="C2993" s="64" t="str">
        <f>IF(B2993="","",VLOOKUP(B2993,'Base productos'!A$2:H$11812,2,FALSE))</f>
        <v/>
      </c>
      <c r="D2993" s="67" t="str">
        <f>IF(B2993="","",VLOOKUP(B2993,'Base productos'!A$2:H$11812,3,FALSE))</f>
        <v/>
      </c>
      <c r="E2993" s="63" t="str">
        <f>IF(B2993="","",VLOOKUP(B2993,'Base productos'!A$2:H$11812,4,FALSE))</f>
        <v/>
      </c>
      <c r="F2993" s="63" t="str">
        <f>IF(B2993="","",VLOOKUP(B2993,'Base productos'!A$2:H$11812,5,FALSE))</f>
        <v/>
      </c>
      <c r="G2993" s="67" t="str">
        <f>IF(B2993="","",VLOOKUP(B2993,'Base productos'!A$2:H$11812,6,FALSE))</f>
        <v/>
      </c>
      <c r="H2993" s="67" t="str">
        <f>IF(B2993="","",VLOOKUP(B2993,'Base productos'!A$2:H$11812,7,FALSE))</f>
        <v/>
      </c>
      <c r="I2993" s="67" t="str">
        <f>IF(B2993="","",VLOOKUP(B2993,'Base productos'!A$2:H$11812,8,FALSE))</f>
        <v/>
      </c>
      <c r="J2993" s="47"/>
      <c r="K2993" s="48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  <c r="X2993" s="70"/>
      <c r="Y2993" s="69"/>
      <c r="Z2993" s="70"/>
      <c r="AA2993" s="105"/>
      <c r="AB2993" s="107"/>
      <c r="AC2993" s="106"/>
      <c r="AD2993" s="106"/>
      <c r="AE2993" s="54"/>
      <c r="AF2993" s="104"/>
      <c r="AG2993" s="94"/>
      <c r="AH2993" s="94"/>
      <c r="AI2993"/>
      <c r="AJ2993"/>
      <c r="AM2993" s="13"/>
    </row>
    <row r="2994" spans="1:39" s="8" customFormat="1" ht="24.95" customHeight="1" x14ac:dyDescent="0.25">
      <c r="A2994" s="66" t="str">
        <f t="shared" si="46"/>
        <v/>
      </c>
      <c r="B2994" s="62"/>
      <c r="C2994" s="64" t="str">
        <f>IF(B2994="","",VLOOKUP(B2994,'Base productos'!A$2:H$11812,2,FALSE))</f>
        <v/>
      </c>
      <c r="D2994" s="67" t="str">
        <f>IF(B2994="","",VLOOKUP(B2994,'Base productos'!A$2:H$11812,3,FALSE))</f>
        <v/>
      </c>
      <c r="E2994" s="63" t="str">
        <f>IF(B2994="","",VLOOKUP(B2994,'Base productos'!A$2:H$11812,4,FALSE))</f>
        <v/>
      </c>
      <c r="F2994" s="63" t="str">
        <f>IF(B2994="","",VLOOKUP(B2994,'Base productos'!A$2:H$11812,5,FALSE))</f>
        <v/>
      </c>
      <c r="G2994" s="67" t="str">
        <f>IF(B2994="","",VLOOKUP(B2994,'Base productos'!A$2:H$11812,6,FALSE))</f>
        <v/>
      </c>
      <c r="H2994" s="67" t="str">
        <f>IF(B2994="","",VLOOKUP(B2994,'Base productos'!A$2:H$11812,7,FALSE))</f>
        <v/>
      </c>
      <c r="I2994" s="67" t="str">
        <f>IF(B2994="","",VLOOKUP(B2994,'Base productos'!A$2:H$11812,8,FALSE))</f>
        <v/>
      </c>
      <c r="J2994" s="47"/>
      <c r="K2994" s="48"/>
      <c r="L2994" s="69"/>
      <c r="M2994" s="69"/>
      <c r="N2994" s="69"/>
      <c r="O2994" s="69"/>
      <c r="P2994" s="69"/>
      <c r="Q2994" s="69"/>
      <c r="R2994" s="69"/>
      <c r="S2994" s="69"/>
      <c r="T2994" s="69"/>
      <c r="U2994" s="69"/>
      <c r="V2994" s="69"/>
      <c r="W2994" s="69"/>
      <c r="X2994" s="70"/>
      <c r="Y2994" s="69"/>
      <c r="Z2994" s="70"/>
      <c r="AA2994" s="105"/>
      <c r="AB2994" s="107"/>
      <c r="AC2994" s="106"/>
      <c r="AD2994" s="106"/>
      <c r="AE2994" s="54"/>
      <c r="AF2994" s="104"/>
      <c r="AG2994" s="94"/>
      <c r="AH2994" s="94"/>
      <c r="AI2994"/>
      <c r="AJ2994"/>
      <c r="AM2994" s="13"/>
    </row>
    <row r="2995" spans="1:39" s="8" customFormat="1" ht="24.95" customHeight="1" x14ac:dyDescent="0.25">
      <c r="A2995" s="66" t="str">
        <f t="shared" si="46"/>
        <v/>
      </c>
      <c r="B2995" s="62"/>
      <c r="C2995" s="64" t="str">
        <f>IF(B2995="","",VLOOKUP(B2995,'Base productos'!A$2:H$11812,2,FALSE))</f>
        <v/>
      </c>
      <c r="D2995" s="67" t="str">
        <f>IF(B2995="","",VLOOKUP(B2995,'Base productos'!A$2:H$11812,3,FALSE))</f>
        <v/>
      </c>
      <c r="E2995" s="63" t="str">
        <f>IF(B2995="","",VLOOKUP(B2995,'Base productos'!A$2:H$11812,4,FALSE))</f>
        <v/>
      </c>
      <c r="F2995" s="63" t="str">
        <f>IF(B2995="","",VLOOKUP(B2995,'Base productos'!A$2:H$11812,5,FALSE))</f>
        <v/>
      </c>
      <c r="G2995" s="67" t="str">
        <f>IF(B2995="","",VLOOKUP(B2995,'Base productos'!A$2:H$11812,6,FALSE))</f>
        <v/>
      </c>
      <c r="H2995" s="67" t="str">
        <f>IF(B2995="","",VLOOKUP(B2995,'Base productos'!A$2:H$11812,7,FALSE))</f>
        <v/>
      </c>
      <c r="I2995" s="67" t="str">
        <f>IF(B2995="","",VLOOKUP(B2995,'Base productos'!A$2:H$11812,8,FALSE))</f>
        <v/>
      </c>
      <c r="J2995" s="47"/>
      <c r="K2995" s="48"/>
      <c r="L2995" s="69"/>
      <c r="M2995" s="69"/>
      <c r="N2995" s="69"/>
      <c r="O2995" s="69"/>
      <c r="P2995" s="69"/>
      <c r="Q2995" s="69"/>
      <c r="R2995" s="69"/>
      <c r="S2995" s="69"/>
      <c r="T2995" s="69"/>
      <c r="U2995" s="69"/>
      <c r="V2995" s="69"/>
      <c r="W2995" s="69"/>
      <c r="X2995" s="70"/>
      <c r="Y2995" s="69"/>
      <c r="Z2995" s="70"/>
      <c r="AA2995" s="105"/>
      <c r="AB2995" s="107"/>
      <c r="AC2995" s="106"/>
      <c r="AD2995" s="106"/>
      <c r="AE2995" s="54"/>
      <c r="AF2995" s="104"/>
      <c r="AG2995" s="94"/>
      <c r="AH2995" s="94"/>
      <c r="AI2995"/>
      <c r="AJ2995"/>
      <c r="AM2995" s="13"/>
    </row>
    <row r="2996" spans="1:39" s="8" customFormat="1" ht="24.95" customHeight="1" x14ac:dyDescent="0.25">
      <c r="A2996" s="66" t="str">
        <f t="shared" si="46"/>
        <v/>
      </c>
      <c r="B2996" s="62"/>
      <c r="C2996" s="64" t="str">
        <f>IF(B2996="","",VLOOKUP(B2996,'Base productos'!A$2:H$11812,2,FALSE))</f>
        <v/>
      </c>
      <c r="D2996" s="67" t="str">
        <f>IF(B2996="","",VLOOKUP(B2996,'Base productos'!A$2:H$11812,3,FALSE))</f>
        <v/>
      </c>
      <c r="E2996" s="63" t="str">
        <f>IF(B2996="","",VLOOKUP(B2996,'Base productos'!A$2:H$11812,4,FALSE))</f>
        <v/>
      </c>
      <c r="F2996" s="63" t="str">
        <f>IF(B2996="","",VLOOKUP(B2996,'Base productos'!A$2:H$11812,5,FALSE))</f>
        <v/>
      </c>
      <c r="G2996" s="67" t="str">
        <f>IF(B2996="","",VLOOKUP(B2996,'Base productos'!A$2:H$11812,6,FALSE))</f>
        <v/>
      </c>
      <c r="H2996" s="67" t="str">
        <f>IF(B2996="","",VLOOKUP(B2996,'Base productos'!A$2:H$11812,7,FALSE))</f>
        <v/>
      </c>
      <c r="I2996" s="67" t="str">
        <f>IF(B2996="","",VLOOKUP(B2996,'Base productos'!A$2:H$11812,8,FALSE))</f>
        <v/>
      </c>
      <c r="J2996" s="47"/>
      <c r="K2996" s="48"/>
      <c r="L2996" s="69"/>
      <c r="M2996" s="69"/>
      <c r="N2996" s="69"/>
      <c r="O2996" s="69"/>
      <c r="P2996" s="69"/>
      <c r="Q2996" s="69"/>
      <c r="R2996" s="69"/>
      <c r="S2996" s="69"/>
      <c r="T2996" s="69"/>
      <c r="U2996" s="69"/>
      <c r="V2996" s="69"/>
      <c r="W2996" s="69"/>
      <c r="X2996" s="70"/>
      <c r="Y2996" s="69"/>
      <c r="Z2996" s="70"/>
      <c r="AA2996" s="105"/>
      <c r="AB2996" s="107"/>
      <c r="AC2996" s="106"/>
      <c r="AD2996" s="106"/>
      <c r="AE2996" s="54"/>
      <c r="AF2996" s="104"/>
      <c r="AG2996" s="94"/>
      <c r="AH2996" s="94"/>
      <c r="AI2996"/>
      <c r="AJ2996"/>
      <c r="AM2996" s="13"/>
    </row>
    <row r="2997" spans="1:39" s="8" customFormat="1" ht="24.95" customHeight="1" x14ac:dyDescent="0.25">
      <c r="A2997" s="66" t="str">
        <f t="shared" si="46"/>
        <v/>
      </c>
      <c r="B2997" s="62"/>
      <c r="C2997" s="64" t="str">
        <f>IF(B2997="","",VLOOKUP(B2997,'Base productos'!A$2:H$11812,2,FALSE))</f>
        <v/>
      </c>
      <c r="D2997" s="67" t="str">
        <f>IF(B2997="","",VLOOKUP(B2997,'Base productos'!A$2:H$11812,3,FALSE))</f>
        <v/>
      </c>
      <c r="E2997" s="63" t="str">
        <f>IF(B2997="","",VLOOKUP(B2997,'Base productos'!A$2:H$11812,4,FALSE))</f>
        <v/>
      </c>
      <c r="F2997" s="63" t="str">
        <f>IF(B2997="","",VLOOKUP(B2997,'Base productos'!A$2:H$11812,5,FALSE))</f>
        <v/>
      </c>
      <c r="G2997" s="67" t="str">
        <f>IF(B2997="","",VLOOKUP(B2997,'Base productos'!A$2:H$11812,6,FALSE))</f>
        <v/>
      </c>
      <c r="H2997" s="67" t="str">
        <f>IF(B2997="","",VLOOKUP(B2997,'Base productos'!A$2:H$11812,7,FALSE))</f>
        <v/>
      </c>
      <c r="I2997" s="67" t="str">
        <f>IF(B2997="","",VLOOKUP(B2997,'Base productos'!A$2:H$11812,8,FALSE))</f>
        <v/>
      </c>
      <c r="J2997" s="47"/>
      <c r="K2997" s="48"/>
      <c r="L2997" s="69"/>
      <c r="M2997" s="69"/>
      <c r="N2997" s="69"/>
      <c r="O2997" s="69"/>
      <c r="P2997" s="69"/>
      <c r="Q2997" s="69"/>
      <c r="R2997" s="69"/>
      <c r="S2997" s="69"/>
      <c r="T2997" s="69"/>
      <c r="U2997" s="69"/>
      <c r="V2997" s="69"/>
      <c r="W2997" s="69"/>
      <c r="X2997" s="70"/>
      <c r="Y2997" s="69"/>
      <c r="Z2997" s="70"/>
      <c r="AA2997" s="105"/>
      <c r="AB2997" s="107"/>
      <c r="AC2997" s="106"/>
      <c r="AD2997" s="106"/>
      <c r="AE2997" s="54"/>
      <c r="AF2997" s="104"/>
      <c r="AG2997" s="94"/>
      <c r="AH2997" s="94"/>
      <c r="AI2997"/>
      <c r="AJ2997"/>
      <c r="AM2997" s="13"/>
    </row>
    <row r="2998" spans="1:39" s="8" customFormat="1" ht="24.95" customHeight="1" x14ac:dyDescent="0.25">
      <c r="A2998" s="66" t="str">
        <f t="shared" si="46"/>
        <v/>
      </c>
      <c r="B2998" s="62"/>
      <c r="C2998" s="64" t="str">
        <f>IF(B2998="","",VLOOKUP(B2998,'Base productos'!A$2:H$11812,2,FALSE))</f>
        <v/>
      </c>
      <c r="D2998" s="67" t="str">
        <f>IF(B2998="","",VLOOKUP(B2998,'Base productos'!A$2:H$11812,3,FALSE))</f>
        <v/>
      </c>
      <c r="E2998" s="63" t="str">
        <f>IF(B2998="","",VLOOKUP(B2998,'Base productos'!A$2:H$11812,4,FALSE))</f>
        <v/>
      </c>
      <c r="F2998" s="63" t="str">
        <f>IF(B2998="","",VLOOKUP(B2998,'Base productos'!A$2:H$11812,5,FALSE))</f>
        <v/>
      </c>
      <c r="G2998" s="67" t="str">
        <f>IF(B2998="","",VLOOKUP(B2998,'Base productos'!A$2:H$11812,6,FALSE))</f>
        <v/>
      </c>
      <c r="H2998" s="67" t="str">
        <f>IF(B2998="","",VLOOKUP(B2998,'Base productos'!A$2:H$11812,7,FALSE))</f>
        <v/>
      </c>
      <c r="I2998" s="67" t="str">
        <f>IF(B2998="","",VLOOKUP(B2998,'Base productos'!A$2:H$11812,8,FALSE))</f>
        <v/>
      </c>
      <c r="J2998" s="47"/>
      <c r="K2998" s="48"/>
      <c r="L2998" s="69"/>
      <c r="M2998" s="69"/>
      <c r="N2998" s="69"/>
      <c r="O2998" s="69"/>
      <c r="P2998" s="69"/>
      <c r="Q2998" s="69"/>
      <c r="R2998" s="69"/>
      <c r="S2998" s="69"/>
      <c r="T2998" s="69"/>
      <c r="U2998" s="69"/>
      <c r="V2998" s="69"/>
      <c r="W2998" s="69"/>
      <c r="X2998" s="70"/>
      <c r="Y2998" s="69"/>
      <c r="Z2998" s="70"/>
      <c r="AA2998" s="105"/>
      <c r="AB2998" s="107"/>
      <c r="AC2998" s="106"/>
      <c r="AD2998" s="106"/>
      <c r="AE2998" s="54"/>
      <c r="AF2998" s="104"/>
      <c r="AG2998" s="94"/>
      <c r="AH2998" s="94"/>
      <c r="AI2998"/>
      <c r="AJ2998"/>
      <c r="AM2998" s="13"/>
    </row>
    <row r="2999" spans="1:39" s="8" customFormat="1" ht="24.95" customHeight="1" x14ac:dyDescent="0.25">
      <c r="A2999" s="66" t="str">
        <f t="shared" si="46"/>
        <v/>
      </c>
      <c r="B2999" s="62"/>
      <c r="C2999" s="64" t="str">
        <f>IF(B2999="","",VLOOKUP(B2999,'Base productos'!A$2:H$11812,2,FALSE))</f>
        <v/>
      </c>
      <c r="D2999" s="67" t="str">
        <f>IF(B2999="","",VLOOKUP(B2999,'Base productos'!A$2:H$11812,3,FALSE))</f>
        <v/>
      </c>
      <c r="E2999" s="63" t="str">
        <f>IF(B2999="","",VLOOKUP(B2999,'Base productos'!A$2:H$11812,4,FALSE))</f>
        <v/>
      </c>
      <c r="F2999" s="63" t="str">
        <f>IF(B2999="","",VLOOKUP(B2999,'Base productos'!A$2:H$11812,5,FALSE))</f>
        <v/>
      </c>
      <c r="G2999" s="67" t="str">
        <f>IF(B2999="","",VLOOKUP(B2999,'Base productos'!A$2:H$11812,6,FALSE))</f>
        <v/>
      </c>
      <c r="H2999" s="67" t="str">
        <f>IF(B2999="","",VLOOKUP(B2999,'Base productos'!A$2:H$11812,7,FALSE))</f>
        <v/>
      </c>
      <c r="I2999" s="67" t="str">
        <f>IF(B2999="","",VLOOKUP(B2999,'Base productos'!A$2:H$11812,8,FALSE))</f>
        <v/>
      </c>
      <c r="J2999" s="47"/>
      <c r="K2999" s="48"/>
      <c r="L2999" s="69"/>
      <c r="M2999" s="69"/>
      <c r="N2999" s="69"/>
      <c r="O2999" s="69"/>
      <c r="P2999" s="69"/>
      <c r="Q2999" s="69"/>
      <c r="R2999" s="69"/>
      <c r="S2999" s="69"/>
      <c r="T2999" s="69"/>
      <c r="U2999" s="69"/>
      <c r="V2999" s="69"/>
      <c r="W2999" s="69"/>
      <c r="X2999" s="70"/>
      <c r="Y2999" s="69"/>
      <c r="Z2999" s="70"/>
      <c r="AA2999" s="105"/>
      <c r="AB2999" s="107"/>
      <c r="AC2999" s="106"/>
      <c r="AD2999" s="106"/>
      <c r="AE2999" s="54"/>
      <c r="AF2999" s="104"/>
      <c r="AG2999" s="94"/>
      <c r="AH2999" s="94"/>
      <c r="AI2999"/>
      <c r="AJ2999"/>
      <c r="AM2999" s="13"/>
    </row>
    <row r="3000" spans="1:39" s="8" customFormat="1" ht="24.95" customHeight="1" x14ac:dyDescent="0.25">
      <c r="A3000" s="66" t="str">
        <f t="shared" si="46"/>
        <v/>
      </c>
      <c r="B3000" s="62"/>
      <c r="C3000" s="64" t="str">
        <f>IF(B3000="","",VLOOKUP(B3000,'Base productos'!A$2:H$11812,2,FALSE))</f>
        <v/>
      </c>
      <c r="D3000" s="67" t="str">
        <f>IF(B3000="","",VLOOKUP(B3000,'Base productos'!A$2:H$11812,3,FALSE))</f>
        <v/>
      </c>
      <c r="E3000" s="63" t="str">
        <f>IF(B3000="","",VLOOKUP(B3000,'Base productos'!A$2:H$11812,4,FALSE))</f>
        <v/>
      </c>
      <c r="F3000" s="63" t="str">
        <f>IF(B3000="","",VLOOKUP(B3000,'Base productos'!A$2:H$11812,5,FALSE))</f>
        <v/>
      </c>
      <c r="G3000" s="67" t="str">
        <f>IF(B3000="","",VLOOKUP(B3000,'Base productos'!A$2:H$11812,6,FALSE))</f>
        <v/>
      </c>
      <c r="H3000" s="67" t="str">
        <f>IF(B3000="","",VLOOKUP(B3000,'Base productos'!A$2:H$11812,7,FALSE))</f>
        <v/>
      </c>
      <c r="I3000" s="67" t="str">
        <f>IF(B3000="","",VLOOKUP(B3000,'Base productos'!A$2:H$11812,8,FALSE))</f>
        <v/>
      </c>
      <c r="J3000" s="47"/>
      <c r="K3000" s="48"/>
      <c r="L3000" s="69"/>
      <c r="M3000" s="69"/>
      <c r="N3000" s="69"/>
      <c r="O3000" s="69"/>
      <c r="P3000" s="69"/>
      <c r="Q3000" s="69"/>
      <c r="R3000" s="69"/>
      <c r="S3000" s="69"/>
      <c r="T3000" s="69"/>
      <c r="U3000" s="69"/>
      <c r="V3000" s="69"/>
      <c r="W3000" s="69"/>
      <c r="X3000" s="70"/>
      <c r="Y3000" s="69"/>
      <c r="Z3000" s="70"/>
      <c r="AA3000" s="105"/>
      <c r="AB3000" s="107"/>
      <c r="AC3000" s="106"/>
      <c r="AD3000" s="106"/>
      <c r="AE3000" s="54"/>
      <c r="AF3000" s="104"/>
      <c r="AG3000" s="94"/>
      <c r="AH3000" s="94"/>
      <c r="AI3000"/>
      <c r="AJ3000"/>
      <c r="AM3000" s="13"/>
    </row>
    <row r="3001" spans="1:39" s="8" customFormat="1" ht="24.95" customHeight="1" x14ac:dyDescent="0.25">
      <c r="A3001" s="66" t="str">
        <f t="shared" si="46"/>
        <v/>
      </c>
      <c r="B3001" s="62"/>
      <c r="C3001" s="64" t="str">
        <f>IF(B3001="","",VLOOKUP(B3001,'Base productos'!A$2:H$11812,2,FALSE))</f>
        <v/>
      </c>
      <c r="D3001" s="67" t="str">
        <f>IF(B3001="","",VLOOKUP(B3001,'Base productos'!A$2:H$11812,3,FALSE))</f>
        <v/>
      </c>
      <c r="E3001" s="63" t="str">
        <f>IF(B3001="","",VLOOKUP(B3001,'Base productos'!A$2:H$11812,4,FALSE))</f>
        <v/>
      </c>
      <c r="F3001" s="63" t="str">
        <f>IF(B3001="","",VLOOKUP(B3001,'Base productos'!A$2:H$11812,5,FALSE))</f>
        <v/>
      </c>
      <c r="G3001" s="67" t="str">
        <f>IF(B3001="","",VLOOKUP(B3001,'Base productos'!A$2:H$11812,6,FALSE))</f>
        <v/>
      </c>
      <c r="H3001" s="67" t="str">
        <f>IF(B3001="","",VLOOKUP(B3001,'Base productos'!A$2:H$11812,7,FALSE))</f>
        <v/>
      </c>
      <c r="I3001" s="67" t="str">
        <f>IF(B3001="","",VLOOKUP(B3001,'Base productos'!A$2:H$11812,8,FALSE))</f>
        <v/>
      </c>
      <c r="J3001" s="47"/>
      <c r="K3001" s="48"/>
      <c r="L3001" s="69"/>
      <c r="M3001" s="69"/>
      <c r="N3001" s="69"/>
      <c r="O3001" s="69"/>
      <c r="P3001" s="69"/>
      <c r="Q3001" s="69"/>
      <c r="R3001" s="69"/>
      <c r="S3001" s="69"/>
      <c r="T3001" s="69"/>
      <c r="U3001" s="69"/>
      <c r="V3001" s="69"/>
      <c r="W3001" s="69"/>
      <c r="X3001" s="70"/>
      <c r="Y3001" s="69"/>
      <c r="Z3001" s="70"/>
      <c r="AA3001" s="105"/>
      <c r="AB3001" s="107"/>
      <c r="AC3001" s="106"/>
      <c r="AD3001" s="106"/>
      <c r="AE3001" s="54"/>
      <c r="AF3001" s="104"/>
      <c r="AG3001" s="94"/>
      <c r="AH3001" s="94"/>
      <c r="AI3001"/>
      <c r="AJ3001"/>
      <c r="AM3001" s="13"/>
    </row>
    <row r="3002" spans="1:39" s="8" customFormat="1" ht="24.95" customHeight="1" x14ac:dyDescent="0.25">
      <c r="A3002" s="66" t="str">
        <f t="shared" si="46"/>
        <v/>
      </c>
      <c r="B3002" s="62"/>
      <c r="C3002" s="64" t="str">
        <f>IF(B3002="","",VLOOKUP(B3002,'Base productos'!A$2:H$11812,2,FALSE))</f>
        <v/>
      </c>
      <c r="D3002" s="67" t="str">
        <f>IF(B3002="","",VLOOKUP(B3002,'Base productos'!A$2:H$11812,3,FALSE))</f>
        <v/>
      </c>
      <c r="E3002" s="63" t="str">
        <f>IF(B3002="","",VLOOKUP(B3002,'Base productos'!A$2:H$11812,4,FALSE))</f>
        <v/>
      </c>
      <c r="F3002" s="63" t="str">
        <f>IF(B3002="","",VLOOKUP(B3002,'Base productos'!A$2:H$11812,5,FALSE))</f>
        <v/>
      </c>
      <c r="G3002" s="67" t="str">
        <f>IF(B3002="","",VLOOKUP(B3002,'Base productos'!A$2:H$11812,6,FALSE))</f>
        <v/>
      </c>
      <c r="H3002" s="67" t="str">
        <f>IF(B3002="","",VLOOKUP(B3002,'Base productos'!A$2:H$11812,7,FALSE))</f>
        <v/>
      </c>
      <c r="I3002" s="67" t="str">
        <f>IF(B3002="","",VLOOKUP(B3002,'Base productos'!A$2:H$11812,8,FALSE))</f>
        <v/>
      </c>
      <c r="J3002" s="47"/>
      <c r="K3002" s="48"/>
      <c r="L3002" s="69"/>
      <c r="M3002" s="69"/>
      <c r="N3002" s="69"/>
      <c r="O3002" s="69"/>
      <c r="P3002" s="69"/>
      <c r="Q3002" s="69"/>
      <c r="R3002" s="69"/>
      <c r="S3002" s="69"/>
      <c r="T3002" s="69"/>
      <c r="U3002" s="69"/>
      <c r="V3002" s="69"/>
      <c r="W3002" s="69"/>
      <c r="X3002" s="70"/>
      <c r="Y3002" s="69"/>
      <c r="Z3002" s="70"/>
      <c r="AA3002" s="105"/>
      <c r="AB3002" s="107"/>
      <c r="AC3002" s="106"/>
      <c r="AD3002" s="106"/>
      <c r="AE3002" s="54"/>
      <c r="AF3002" s="104"/>
      <c r="AG3002" s="94"/>
      <c r="AH3002" s="94"/>
      <c r="AI3002"/>
      <c r="AJ3002"/>
      <c r="AM3002" s="13"/>
    </row>
    <row r="3003" spans="1:39" s="8" customFormat="1" ht="24.95" customHeight="1" x14ac:dyDescent="0.25">
      <c r="A3003" s="66" t="str">
        <f t="shared" si="46"/>
        <v/>
      </c>
      <c r="B3003" s="62"/>
      <c r="C3003" s="64" t="str">
        <f>IF(B3003="","",VLOOKUP(B3003,'Base productos'!A$2:H$11812,2,FALSE))</f>
        <v/>
      </c>
      <c r="D3003" s="67" t="str">
        <f>IF(B3003="","",VLOOKUP(B3003,'Base productos'!A$2:H$11812,3,FALSE))</f>
        <v/>
      </c>
      <c r="E3003" s="63" t="str">
        <f>IF(B3003="","",VLOOKUP(B3003,'Base productos'!A$2:H$11812,4,FALSE))</f>
        <v/>
      </c>
      <c r="F3003" s="63" t="str">
        <f>IF(B3003="","",VLOOKUP(B3003,'Base productos'!A$2:H$11812,5,FALSE))</f>
        <v/>
      </c>
      <c r="G3003" s="67" t="str">
        <f>IF(B3003="","",VLOOKUP(B3003,'Base productos'!A$2:H$11812,6,FALSE))</f>
        <v/>
      </c>
      <c r="H3003" s="67" t="str">
        <f>IF(B3003="","",VLOOKUP(B3003,'Base productos'!A$2:H$11812,7,FALSE))</f>
        <v/>
      </c>
      <c r="I3003" s="67" t="str">
        <f>IF(B3003="","",VLOOKUP(B3003,'Base productos'!A$2:H$11812,8,FALSE))</f>
        <v/>
      </c>
      <c r="J3003" s="47"/>
      <c r="K3003" s="48"/>
      <c r="L3003" s="69"/>
      <c r="M3003" s="69"/>
      <c r="N3003" s="69"/>
      <c r="O3003" s="69"/>
      <c r="P3003" s="69"/>
      <c r="Q3003" s="69"/>
      <c r="R3003" s="69"/>
      <c r="S3003" s="69"/>
      <c r="T3003" s="69"/>
      <c r="U3003" s="69"/>
      <c r="V3003" s="69"/>
      <c r="W3003" s="69"/>
      <c r="X3003" s="70"/>
      <c r="Y3003" s="69"/>
      <c r="Z3003" s="70"/>
      <c r="AA3003" s="105"/>
      <c r="AB3003" s="107"/>
      <c r="AC3003" s="106"/>
      <c r="AD3003" s="106"/>
      <c r="AE3003" s="54"/>
      <c r="AF3003" s="104"/>
      <c r="AG3003" s="94"/>
      <c r="AH3003" s="94"/>
      <c r="AI3003"/>
      <c r="AJ3003"/>
      <c r="AM3003" s="13"/>
    </row>
    <row r="3004" spans="1:39" s="8" customFormat="1" ht="24.95" customHeight="1" x14ac:dyDescent="0.25">
      <c r="A3004" s="66" t="str">
        <f t="shared" si="46"/>
        <v/>
      </c>
      <c r="B3004" s="62"/>
      <c r="C3004" s="64" t="str">
        <f>IF(B3004="","",VLOOKUP(B3004,'Base productos'!A$2:H$11812,2,FALSE))</f>
        <v/>
      </c>
      <c r="D3004" s="67" t="str">
        <f>IF(B3004="","",VLOOKUP(B3004,'Base productos'!A$2:H$11812,3,FALSE))</f>
        <v/>
      </c>
      <c r="E3004" s="63" t="str">
        <f>IF(B3004="","",VLOOKUP(B3004,'Base productos'!A$2:H$11812,4,FALSE))</f>
        <v/>
      </c>
      <c r="F3004" s="63" t="str">
        <f>IF(B3004="","",VLOOKUP(B3004,'Base productos'!A$2:H$11812,5,FALSE))</f>
        <v/>
      </c>
      <c r="G3004" s="67" t="str">
        <f>IF(B3004="","",VLOOKUP(B3004,'Base productos'!A$2:H$11812,6,FALSE))</f>
        <v/>
      </c>
      <c r="H3004" s="67" t="str">
        <f>IF(B3004="","",VLOOKUP(B3004,'Base productos'!A$2:H$11812,7,FALSE))</f>
        <v/>
      </c>
      <c r="I3004" s="67" t="str">
        <f>IF(B3004="","",VLOOKUP(B3004,'Base productos'!A$2:H$11812,8,FALSE))</f>
        <v/>
      </c>
      <c r="J3004" s="47"/>
      <c r="K3004" s="48"/>
      <c r="L3004" s="69"/>
      <c r="M3004" s="69"/>
      <c r="N3004" s="69"/>
      <c r="O3004" s="69"/>
      <c r="P3004" s="69"/>
      <c r="Q3004" s="69"/>
      <c r="R3004" s="69"/>
      <c r="S3004" s="69"/>
      <c r="T3004" s="69"/>
      <c r="U3004" s="69"/>
      <c r="V3004" s="69"/>
      <c r="W3004" s="69"/>
      <c r="X3004" s="70"/>
      <c r="Y3004" s="69"/>
      <c r="Z3004" s="70"/>
      <c r="AA3004" s="105"/>
      <c r="AB3004" s="107"/>
      <c r="AC3004" s="106"/>
      <c r="AD3004" s="106"/>
      <c r="AE3004" s="54"/>
      <c r="AF3004" s="104"/>
      <c r="AG3004" s="94"/>
      <c r="AH3004" s="94"/>
      <c r="AI3004"/>
      <c r="AJ3004"/>
      <c r="AM3004" s="13"/>
    </row>
    <row r="3005" spans="1:39" s="8" customFormat="1" ht="24.95" customHeight="1" x14ac:dyDescent="0.25">
      <c r="A3005" s="66" t="str">
        <f t="shared" si="46"/>
        <v/>
      </c>
      <c r="B3005" s="62"/>
      <c r="C3005" s="64" t="str">
        <f>IF(B3005="","",VLOOKUP(B3005,'Base productos'!A$2:H$11812,2,FALSE))</f>
        <v/>
      </c>
      <c r="D3005" s="67" t="str">
        <f>IF(B3005="","",VLOOKUP(B3005,'Base productos'!A$2:H$11812,3,FALSE))</f>
        <v/>
      </c>
      <c r="E3005" s="63" t="str">
        <f>IF(B3005="","",VLOOKUP(B3005,'Base productos'!A$2:H$11812,4,FALSE))</f>
        <v/>
      </c>
      <c r="F3005" s="63" t="str">
        <f>IF(B3005="","",VLOOKUP(B3005,'Base productos'!A$2:H$11812,5,FALSE))</f>
        <v/>
      </c>
      <c r="G3005" s="67" t="str">
        <f>IF(B3005="","",VLOOKUP(B3005,'Base productos'!A$2:H$11812,6,FALSE))</f>
        <v/>
      </c>
      <c r="H3005" s="67" t="str">
        <f>IF(B3005="","",VLOOKUP(B3005,'Base productos'!A$2:H$11812,7,FALSE))</f>
        <v/>
      </c>
      <c r="I3005" s="67" t="str">
        <f>IF(B3005="","",VLOOKUP(B3005,'Base productos'!A$2:H$11812,8,FALSE))</f>
        <v/>
      </c>
      <c r="J3005" s="47"/>
      <c r="K3005" s="48"/>
      <c r="L3005" s="69"/>
      <c r="M3005" s="69"/>
      <c r="N3005" s="69"/>
      <c r="O3005" s="69"/>
      <c r="P3005" s="69"/>
      <c r="Q3005" s="69"/>
      <c r="R3005" s="69"/>
      <c r="S3005" s="69"/>
      <c r="T3005" s="69"/>
      <c r="U3005" s="69"/>
      <c r="V3005" s="69"/>
      <c r="W3005" s="69"/>
      <c r="X3005" s="70"/>
      <c r="Y3005" s="69"/>
      <c r="Z3005" s="70"/>
      <c r="AA3005" s="105"/>
      <c r="AB3005" s="107"/>
      <c r="AC3005" s="106"/>
      <c r="AD3005" s="106"/>
      <c r="AE3005" s="54"/>
      <c r="AF3005" s="104"/>
      <c r="AG3005" s="94"/>
      <c r="AH3005" s="94"/>
      <c r="AI3005"/>
      <c r="AJ3005"/>
      <c r="AM3005" s="13"/>
    </row>
    <row r="3006" spans="1:39" s="8" customFormat="1" ht="24.95" customHeight="1" x14ac:dyDescent="0.25">
      <c r="A3006" s="66" t="str">
        <f t="shared" si="46"/>
        <v/>
      </c>
      <c r="B3006" s="62"/>
      <c r="C3006" s="64" t="str">
        <f>IF(B3006="","",VLOOKUP(B3006,'Base productos'!A$2:H$11812,2,FALSE))</f>
        <v/>
      </c>
      <c r="D3006" s="67" t="str">
        <f>IF(B3006="","",VLOOKUP(B3006,'Base productos'!A$2:H$11812,3,FALSE))</f>
        <v/>
      </c>
      <c r="E3006" s="63" t="str">
        <f>IF(B3006="","",VLOOKUP(B3006,'Base productos'!A$2:H$11812,4,FALSE))</f>
        <v/>
      </c>
      <c r="F3006" s="63" t="str">
        <f>IF(B3006="","",VLOOKUP(B3006,'Base productos'!A$2:H$11812,5,FALSE))</f>
        <v/>
      </c>
      <c r="G3006" s="67" t="str">
        <f>IF(B3006="","",VLOOKUP(B3006,'Base productos'!A$2:H$11812,6,FALSE))</f>
        <v/>
      </c>
      <c r="H3006" s="67" t="str">
        <f>IF(B3006="","",VLOOKUP(B3006,'Base productos'!A$2:H$11812,7,FALSE))</f>
        <v/>
      </c>
      <c r="I3006" s="67" t="str">
        <f>IF(B3006="","",VLOOKUP(B3006,'Base productos'!A$2:H$11812,8,FALSE))</f>
        <v/>
      </c>
      <c r="J3006" s="47"/>
      <c r="K3006" s="48"/>
      <c r="L3006" s="69"/>
      <c r="M3006" s="69"/>
      <c r="N3006" s="69"/>
      <c r="O3006" s="69"/>
      <c r="P3006" s="69"/>
      <c r="Q3006" s="69"/>
      <c r="R3006" s="69"/>
      <c r="S3006" s="69"/>
      <c r="T3006" s="69"/>
      <c r="U3006" s="69"/>
      <c r="V3006" s="69"/>
      <c r="W3006" s="69"/>
      <c r="X3006" s="70"/>
      <c r="Y3006" s="69"/>
      <c r="Z3006" s="70"/>
      <c r="AA3006" s="105"/>
      <c r="AB3006" s="107"/>
      <c r="AC3006" s="106"/>
      <c r="AD3006" s="106"/>
      <c r="AE3006" s="54"/>
      <c r="AF3006" s="104"/>
      <c r="AG3006" s="94"/>
      <c r="AH3006" s="94"/>
      <c r="AI3006"/>
      <c r="AJ3006"/>
      <c r="AM3006" s="13"/>
    </row>
    <row r="3007" spans="1:39" s="8" customFormat="1" ht="24.95" customHeight="1" x14ac:dyDescent="0.25">
      <c r="A3007" s="66" t="str">
        <f t="shared" si="46"/>
        <v/>
      </c>
      <c r="B3007" s="62"/>
      <c r="C3007" s="64" t="str">
        <f>IF(B3007="","",VLOOKUP(B3007,'Base productos'!A$2:H$11812,2,FALSE))</f>
        <v/>
      </c>
      <c r="D3007" s="67" t="str">
        <f>IF(B3007="","",VLOOKUP(B3007,'Base productos'!A$2:H$11812,3,FALSE))</f>
        <v/>
      </c>
      <c r="E3007" s="63" t="str">
        <f>IF(B3007="","",VLOOKUP(B3007,'Base productos'!A$2:H$11812,4,FALSE))</f>
        <v/>
      </c>
      <c r="F3007" s="63" t="str">
        <f>IF(B3007="","",VLOOKUP(B3007,'Base productos'!A$2:H$11812,5,FALSE))</f>
        <v/>
      </c>
      <c r="G3007" s="67" t="str">
        <f>IF(B3007="","",VLOOKUP(B3007,'Base productos'!A$2:H$11812,6,FALSE))</f>
        <v/>
      </c>
      <c r="H3007" s="67" t="str">
        <f>IF(B3007="","",VLOOKUP(B3007,'Base productos'!A$2:H$11812,7,FALSE))</f>
        <v/>
      </c>
      <c r="I3007" s="67" t="str">
        <f>IF(B3007="","",VLOOKUP(B3007,'Base productos'!A$2:H$11812,8,FALSE))</f>
        <v/>
      </c>
      <c r="J3007" s="47"/>
      <c r="K3007" s="48"/>
      <c r="L3007" s="69"/>
      <c r="M3007" s="69"/>
      <c r="N3007" s="69"/>
      <c r="O3007" s="69"/>
      <c r="P3007" s="69"/>
      <c r="Q3007" s="69"/>
      <c r="R3007" s="69"/>
      <c r="S3007" s="69"/>
      <c r="T3007" s="69"/>
      <c r="U3007" s="69"/>
      <c r="V3007" s="69"/>
      <c r="W3007" s="69"/>
      <c r="X3007" s="70"/>
      <c r="Y3007" s="69"/>
      <c r="Z3007" s="70"/>
      <c r="AA3007" s="105"/>
      <c r="AB3007" s="107"/>
      <c r="AC3007" s="106"/>
      <c r="AD3007" s="106"/>
      <c r="AE3007" s="54"/>
      <c r="AF3007" s="104"/>
      <c r="AG3007" s="94"/>
      <c r="AH3007" s="94"/>
      <c r="AI3007"/>
      <c r="AJ3007"/>
      <c r="AM3007" s="13"/>
    </row>
    <row r="3008" spans="1:39" s="8" customFormat="1" ht="24.95" customHeight="1" x14ac:dyDescent="0.25">
      <c r="A3008" s="66" t="str">
        <f t="shared" si="46"/>
        <v/>
      </c>
      <c r="B3008" s="62"/>
      <c r="C3008" s="64" t="str">
        <f>IF(B3008="","",VLOOKUP(B3008,'Base productos'!A$2:H$11812,2,FALSE))</f>
        <v/>
      </c>
      <c r="D3008" s="67" t="str">
        <f>IF(B3008="","",VLOOKUP(B3008,'Base productos'!A$2:H$11812,3,FALSE))</f>
        <v/>
      </c>
      <c r="E3008" s="63" t="str">
        <f>IF(B3008="","",VLOOKUP(B3008,'Base productos'!A$2:H$11812,4,FALSE))</f>
        <v/>
      </c>
      <c r="F3008" s="63" t="str">
        <f>IF(B3008="","",VLOOKUP(B3008,'Base productos'!A$2:H$11812,5,FALSE))</f>
        <v/>
      </c>
      <c r="G3008" s="67" t="str">
        <f>IF(B3008="","",VLOOKUP(B3008,'Base productos'!A$2:H$11812,6,FALSE))</f>
        <v/>
      </c>
      <c r="H3008" s="67" t="str">
        <f>IF(B3008="","",VLOOKUP(B3008,'Base productos'!A$2:H$11812,7,FALSE))</f>
        <v/>
      </c>
      <c r="I3008" s="67" t="str">
        <f>IF(B3008="","",VLOOKUP(B3008,'Base productos'!A$2:H$11812,8,FALSE))</f>
        <v/>
      </c>
      <c r="J3008" s="47"/>
      <c r="K3008" s="48"/>
      <c r="L3008" s="69"/>
      <c r="M3008" s="69"/>
      <c r="N3008" s="69"/>
      <c r="O3008" s="69"/>
      <c r="P3008" s="69"/>
      <c r="Q3008" s="69"/>
      <c r="R3008" s="69"/>
      <c r="S3008" s="69"/>
      <c r="T3008" s="69"/>
      <c r="U3008" s="69"/>
      <c r="V3008" s="69"/>
      <c r="W3008" s="69"/>
      <c r="X3008" s="70"/>
      <c r="Y3008" s="69"/>
      <c r="Z3008" s="70"/>
      <c r="AA3008" s="105"/>
      <c r="AB3008" s="107"/>
      <c r="AC3008" s="106"/>
      <c r="AD3008" s="106"/>
      <c r="AE3008" s="54"/>
      <c r="AF3008" s="104"/>
      <c r="AG3008" s="94"/>
      <c r="AH3008" s="94"/>
      <c r="AI3008"/>
      <c r="AJ3008"/>
      <c r="AM3008" s="13"/>
    </row>
    <row r="3009" spans="1:39" s="8" customFormat="1" ht="24.95" customHeight="1" x14ac:dyDescent="0.25">
      <c r="A3009" s="66" t="str">
        <f t="shared" si="46"/>
        <v/>
      </c>
      <c r="B3009" s="62"/>
      <c r="C3009" s="64" t="str">
        <f>IF(B3009="","",VLOOKUP(B3009,'Base productos'!A$2:H$11812,2,FALSE))</f>
        <v/>
      </c>
      <c r="D3009" s="67" t="str">
        <f>IF(B3009="","",VLOOKUP(B3009,'Base productos'!A$2:H$11812,3,FALSE))</f>
        <v/>
      </c>
      <c r="E3009" s="63" t="str">
        <f>IF(B3009="","",VLOOKUP(B3009,'Base productos'!A$2:H$11812,4,FALSE))</f>
        <v/>
      </c>
      <c r="F3009" s="63" t="str">
        <f>IF(B3009="","",VLOOKUP(B3009,'Base productos'!A$2:H$11812,5,FALSE))</f>
        <v/>
      </c>
      <c r="G3009" s="67" t="str">
        <f>IF(B3009="","",VLOOKUP(B3009,'Base productos'!A$2:H$11812,6,FALSE))</f>
        <v/>
      </c>
      <c r="H3009" s="67" t="str">
        <f>IF(B3009="","",VLOOKUP(B3009,'Base productos'!A$2:H$11812,7,FALSE))</f>
        <v/>
      </c>
      <c r="I3009" s="67" t="str">
        <f>IF(B3009="","",VLOOKUP(B3009,'Base productos'!A$2:H$11812,8,FALSE))</f>
        <v/>
      </c>
      <c r="J3009" s="47"/>
      <c r="K3009" s="48"/>
      <c r="L3009" s="69"/>
      <c r="M3009" s="69"/>
      <c r="N3009" s="69"/>
      <c r="O3009" s="69"/>
      <c r="P3009" s="69"/>
      <c r="Q3009" s="69"/>
      <c r="R3009" s="69"/>
      <c r="S3009" s="69"/>
      <c r="T3009" s="69"/>
      <c r="U3009" s="69"/>
      <c r="V3009" s="69"/>
      <c r="W3009" s="69"/>
      <c r="X3009" s="70"/>
      <c r="Y3009" s="69"/>
      <c r="Z3009" s="70"/>
      <c r="AA3009" s="105"/>
      <c r="AB3009" s="107"/>
      <c r="AC3009" s="106"/>
      <c r="AD3009" s="106"/>
      <c r="AE3009" s="54"/>
      <c r="AF3009" s="104"/>
      <c r="AG3009" s="94"/>
      <c r="AH3009" s="94"/>
      <c r="AI3009"/>
      <c r="AJ3009"/>
      <c r="AM3009" s="13"/>
    </row>
    <row r="3010" spans="1:39" s="8" customFormat="1" ht="24.95" customHeight="1" x14ac:dyDescent="0.25">
      <c r="A3010" s="66" t="str">
        <f t="shared" si="46"/>
        <v/>
      </c>
      <c r="B3010" s="62"/>
      <c r="C3010" s="64" t="str">
        <f>IF(B3010="","",VLOOKUP(B3010,'Base productos'!A$2:H$11812,2,FALSE))</f>
        <v/>
      </c>
      <c r="D3010" s="67" t="str">
        <f>IF(B3010="","",VLOOKUP(B3010,'Base productos'!A$2:H$11812,3,FALSE))</f>
        <v/>
      </c>
      <c r="E3010" s="63" t="str">
        <f>IF(B3010="","",VLOOKUP(B3010,'Base productos'!A$2:H$11812,4,FALSE))</f>
        <v/>
      </c>
      <c r="F3010" s="63" t="str">
        <f>IF(B3010="","",VLOOKUP(B3010,'Base productos'!A$2:H$11812,5,FALSE))</f>
        <v/>
      </c>
      <c r="G3010" s="67" t="str">
        <f>IF(B3010="","",VLOOKUP(B3010,'Base productos'!A$2:H$11812,6,FALSE))</f>
        <v/>
      </c>
      <c r="H3010" s="67" t="str">
        <f>IF(B3010="","",VLOOKUP(B3010,'Base productos'!A$2:H$11812,7,FALSE))</f>
        <v/>
      </c>
      <c r="I3010" s="67" t="str">
        <f>IF(B3010="","",VLOOKUP(B3010,'Base productos'!A$2:H$11812,8,FALSE))</f>
        <v/>
      </c>
      <c r="J3010" s="47"/>
      <c r="K3010" s="48"/>
      <c r="L3010" s="69"/>
      <c r="M3010" s="69"/>
      <c r="N3010" s="69"/>
      <c r="O3010" s="69"/>
      <c r="P3010" s="69"/>
      <c r="Q3010" s="69"/>
      <c r="R3010" s="69"/>
      <c r="S3010" s="69"/>
      <c r="T3010" s="69"/>
      <c r="U3010" s="69"/>
      <c r="V3010" s="69"/>
      <c r="W3010" s="69"/>
      <c r="X3010" s="70"/>
      <c r="Y3010" s="69"/>
      <c r="Z3010" s="70"/>
      <c r="AA3010" s="105"/>
      <c r="AB3010" s="107"/>
      <c r="AC3010" s="106"/>
      <c r="AD3010" s="106"/>
      <c r="AE3010" s="54"/>
      <c r="AF3010" s="104"/>
      <c r="AG3010" s="94"/>
      <c r="AH3010" s="94"/>
      <c r="AI3010"/>
      <c r="AJ3010"/>
      <c r="AM3010" s="13"/>
    </row>
    <row r="3011" spans="1:39" s="8" customFormat="1" ht="24.95" customHeight="1" x14ac:dyDescent="0.25">
      <c r="A3011" s="66" t="str">
        <f t="shared" si="46"/>
        <v/>
      </c>
      <c r="B3011" s="62"/>
      <c r="C3011" s="64" t="str">
        <f>IF(B3011="","",VLOOKUP(B3011,'Base productos'!A$2:H$11812,2,FALSE))</f>
        <v/>
      </c>
      <c r="D3011" s="67" t="str">
        <f>IF(B3011="","",VLOOKUP(B3011,'Base productos'!A$2:H$11812,3,FALSE))</f>
        <v/>
      </c>
      <c r="E3011" s="63" t="str">
        <f>IF(B3011="","",VLOOKUP(B3011,'Base productos'!A$2:H$11812,4,FALSE))</f>
        <v/>
      </c>
      <c r="F3011" s="63" t="str">
        <f>IF(B3011="","",VLOOKUP(B3011,'Base productos'!A$2:H$11812,5,FALSE))</f>
        <v/>
      </c>
      <c r="G3011" s="67" t="str">
        <f>IF(B3011="","",VLOOKUP(B3011,'Base productos'!A$2:H$11812,6,FALSE))</f>
        <v/>
      </c>
      <c r="H3011" s="67" t="str">
        <f>IF(B3011="","",VLOOKUP(B3011,'Base productos'!A$2:H$11812,7,FALSE))</f>
        <v/>
      </c>
      <c r="I3011" s="67" t="str">
        <f>IF(B3011="","",VLOOKUP(B3011,'Base productos'!A$2:H$11812,8,FALSE))</f>
        <v/>
      </c>
      <c r="J3011" s="47"/>
      <c r="K3011" s="48"/>
      <c r="L3011" s="69"/>
      <c r="M3011" s="69"/>
      <c r="N3011" s="69"/>
      <c r="O3011" s="69"/>
      <c r="P3011" s="69"/>
      <c r="Q3011" s="69"/>
      <c r="R3011" s="69"/>
      <c r="S3011" s="69"/>
      <c r="T3011" s="69"/>
      <c r="U3011" s="69"/>
      <c r="V3011" s="69"/>
      <c r="W3011" s="69"/>
      <c r="X3011" s="70"/>
      <c r="Y3011" s="69"/>
      <c r="Z3011" s="70"/>
      <c r="AA3011" s="105"/>
      <c r="AB3011" s="107"/>
      <c r="AC3011" s="106"/>
      <c r="AD3011" s="106"/>
      <c r="AE3011" s="54"/>
      <c r="AF3011" s="104"/>
      <c r="AG3011" s="94"/>
      <c r="AH3011" s="94"/>
      <c r="AI3011"/>
      <c r="AJ3011"/>
      <c r="AM3011" s="13"/>
    </row>
    <row r="3012" spans="1:39" s="8" customFormat="1" ht="24.95" customHeight="1" x14ac:dyDescent="0.25">
      <c r="A3012" s="66" t="str">
        <f t="shared" si="46"/>
        <v/>
      </c>
      <c r="B3012" s="62"/>
      <c r="C3012" s="64" t="str">
        <f>IF(B3012="","",VLOOKUP(B3012,'Base productos'!A$2:H$11812,2,FALSE))</f>
        <v/>
      </c>
      <c r="D3012" s="67" t="str">
        <f>IF(B3012="","",VLOOKUP(B3012,'Base productos'!A$2:H$11812,3,FALSE))</f>
        <v/>
      </c>
      <c r="E3012" s="63" t="str">
        <f>IF(B3012="","",VLOOKUP(B3012,'Base productos'!A$2:H$11812,4,FALSE))</f>
        <v/>
      </c>
      <c r="F3012" s="63" t="str">
        <f>IF(B3012="","",VLOOKUP(B3012,'Base productos'!A$2:H$11812,5,FALSE))</f>
        <v/>
      </c>
      <c r="G3012" s="67" t="str">
        <f>IF(B3012="","",VLOOKUP(B3012,'Base productos'!A$2:H$11812,6,FALSE))</f>
        <v/>
      </c>
      <c r="H3012" s="67" t="str">
        <f>IF(B3012="","",VLOOKUP(B3012,'Base productos'!A$2:H$11812,7,FALSE))</f>
        <v/>
      </c>
      <c r="I3012" s="67" t="str">
        <f>IF(B3012="","",VLOOKUP(B3012,'Base productos'!A$2:H$11812,8,FALSE))</f>
        <v/>
      </c>
      <c r="J3012" s="47"/>
      <c r="K3012" s="48"/>
      <c r="L3012" s="69"/>
      <c r="M3012" s="69"/>
      <c r="N3012" s="69"/>
      <c r="O3012" s="69"/>
      <c r="P3012" s="69"/>
      <c r="Q3012" s="69"/>
      <c r="R3012" s="69"/>
      <c r="S3012" s="69"/>
      <c r="T3012" s="69"/>
      <c r="U3012" s="69"/>
      <c r="V3012" s="69"/>
      <c r="W3012" s="69"/>
      <c r="X3012" s="70"/>
      <c r="Y3012" s="69"/>
      <c r="Z3012" s="70"/>
      <c r="AA3012" s="105"/>
      <c r="AB3012" s="107"/>
      <c r="AC3012" s="106"/>
      <c r="AD3012" s="106"/>
      <c r="AE3012" s="54"/>
      <c r="AF3012" s="104"/>
      <c r="AG3012" s="94"/>
      <c r="AH3012" s="94"/>
      <c r="AI3012"/>
      <c r="AJ3012"/>
      <c r="AM3012" s="13"/>
    </row>
    <row r="3013" spans="1:39" s="8" customFormat="1" ht="24.95" customHeight="1" x14ac:dyDescent="0.25">
      <c r="A3013" s="66" t="str">
        <f t="shared" si="46"/>
        <v/>
      </c>
      <c r="B3013" s="62"/>
      <c r="C3013" s="64" t="str">
        <f>IF(B3013="","",VLOOKUP(B3013,'Base productos'!A$2:H$11812,2,FALSE))</f>
        <v/>
      </c>
      <c r="D3013" s="67" t="str">
        <f>IF(B3013="","",VLOOKUP(B3013,'Base productos'!A$2:H$11812,3,FALSE))</f>
        <v/>
      </c>
      <c r="E3013" s="63" t="str">
        <f>IF(B3013="","",VLOOKUP(B3013,'Base productos'!A$2:H$11812,4,FALSE))</f>
        <v/>
      </c>
      <c r="F3013" s="63" t="str">
        <f>IF(B3013="","",VLOOKUP(B3013,'Base productos'!A$2:H$11812,5,FALSE))</f>
        <v/>
      </c>
      <c r="G3013" s="67" t="str">
        <f>IF(B3013="","",VLOOKUP(B3013,'Base productos'!A$2:H$11812,6,FALSE))</f>
        <v/>
      </c>
      <c r="H3013" s="67" t="str">
        <f>IF(B3013="","",VLOOKUP(B3013,'Base productos'!A$2:H$11812,7,FALSE))</f>
        <v/>
      </c>
      <c r="I3013" s="67" t="str">
        <f>IF(B3013="","",VLOOKUP(B3013,'Base productos'!A$2:H$11812,8,FALSE))</f>
        <v/>
      </c>
      <c r="J3013" s="47"/>
      <c r="K3013" s="48"/>
      <c r="L3013" s="69"/>
      <c r="M3013" s="69"/>
      <c r="N3013" s="69"/>
      <c r="O3013" s="69"/>
      <c r="P3013" s="69"/>
      <c r="Q3013" s="69"/>
      <c r="R3013" s="69"/>
      <c r="S3013" s="69"/>
      <c r="T3013" s="69"/>
      <c r="U3013" s="69"/>
      <c r="V3013" s="69"/>
      <c r="W3013" s="69"/>
      <c r="X3013" s="70"/>
      <c r="Y3013" s="69"/>
      <c r="Z3013" s="70"/>
      <c r="AA3013" s="105"/>
      <c r="AB3013" s="107"/>
      <c r="AC3013" s="106"/>
      <c r="AD3013" s="106"/>
      <c r="AE3013" s="54"/>
      <c r="AF3013" s="104"/>
      <c r="AG3013" s="94"/>
      <c r="AH3013" s="94"/>
      <c r="AI3013"/>
      <c r="AJ3013"/>
      <c r="AM3013" s="13"/>
    </row>
    <row r="3014" spans="1:39" s="8" customFormat="1" ht="24.95" customHeight="1" x14ac:dyDescent="0.25">
      <c r="A3014" s="66" t="str">
        <f t="shared" si="46"/>
        <v/>
      </c>
      <c r="B3014" s="62"/>
      <c r="C3014" s="64" t="str">
        <f>IF(B3014="","",VLOOKUP(B3014,'Base productos'!A$2:H$11812,2,FALSE))</f>
        <v/>
      </c>
      <c r="D3014" s="67" t="str">
        <f>IF(B3014="","",VLOOKUP(B3014,'Base productos'!A$2:H$11812,3,FALSE))</f>
        <v/>
      </c>
      <c r="E3014" s="63" t="str">
        <f>IF(B3014="","",VLOOKUP(B3014,'Base productos'!A$2:H$11812,4,FALSE))</f>
        <v/>
      </c>
      <c r="F3014" s="63" t="str">
        <f>IF(B3014="","",VLOOKUP(B3014,'Base productos'!A$2:H$11812,5,FALSE))</f>
        <v/>
      </c>
      <c r="G3014" s="67" t="str">
        <f>IF(B3014="","",VLOOKUP(B3014,'Base productos'!A$2:H$11812,6,FALSE))</f>
        <v/>
      </c>
      <c r="H3014" s="67" t="str">
        <f>IF(B3014="","",VLOOKUP(B3014,'Base productos'!A$2:H$11812,7,FALSE))</f>
        <v/>
      </c>
      <c r="I3014" s="67" t="str">
        <f>IF(B3014="","",VLOOKUP(B3014,'Base productos'!A$2:H$11812,8,FALSE))</f>
        <v/>
      </c>
      <c r="J3014" s="47"/>
      <c r="K3014" s="48"/>
      <c r="L3014" s="69"/>
      <c r="M3014" s="69"/>
      <c r="N3014" s="69"/>
      <c r="O3014" s="69"/>
      <c r="P3014" s="69"/>
      <c r="Q3014" s="69"/>
      <c r="R3014" s="69"/>
      <c r="S3014" s="69"/>
      <c r="T3014" s="69"/>
      <c r="U3014" s="69"/>
      <c r="V3014" s="69"/>
      <c r="W3014" s="69"/>
      <c r="X3014" s="70"/>
      <c r="Y3014" s="69"/>
      <c r="Z3014" s="70"/>
      <c r="AA3014" s="105"/>
      <c r="AB3014" s="107"/>
      <c r="AC3014" s="106"/>
      <c r="AD3014" s="106"/>
      <c r="AE3014" s="54"/>
      <c r="AF3014" s="104"/>
      <c r="AG3014" s="94"/>
      <c r="AH3014" s="94"/>
      <c r="AI3014"/>
      <c r="AJ3014"/>
      <c r="AM3014" s="13"/>
    </row>
    <row r="3015" spans="1:39" s="8" customFormat="1" ht="24.95" customHeight="1" x14ac:dyDescent="0.25">
      <c r="A3015" s="66" t="str">
        <f t="shared" si="46"/>
        <v/>
      </c>
      <c r="B3015" s="62"/>
      <c r="C3015" s="64" t="str">
        <f>IF(B3015="","",VLOOKUP(B3015,'Base productos'!A$2:H$11812,2,FALSE))</f>
        <v/>
      </c>
      <c r="D3015" s="67" t="str">
        <f>IF(B3015="","",VLOOKUP(B3015,'Base productos'!A$2:H$11812,3,FALSE))</f>
        <v/>
      </c>
      <c r="E3015" s="63" t="str">
        <f>IF(B3015="","",VLOOKUP(B3015,'Base productos'!A$2:H$11812,4,FALSE))</f>
        <v/>
      </c>
      <c r="F3015" s="63" t="str">
        <f>IF(B3015="","",VLOOKUP(B3015,'Base productos'!A$2:H$11812,5,FALSE))</f>
        <v/>
      </c>
      <c r="G3015" s="67" t="str">
        <f>IF(B3015="","",VLOOKUP(B3015,'Base productos'!A$2:H$11812,6,FALSE))</f>
        <v/>
      </c>
      <c r="H3015" s="67" t="str">
        <f>IF(B3015="","",VLOOKUP(B3015,'Base productos'!A$2:H$11812,7,FALSE))</f>
        <v/>
      </c>
      <c r="I3015" s="67" t="str">
        <f>IF(B3015="","",VLOOKUP(B3015,'Base productos'!A$2:H$11812,8,FALSE))</f>
        <v/>
      </c>
      <c r="J3015" s="47"/>
      <c r="K3015" s="48"/>
      <c r="L3015" s="69"/>
      <c r="M3015" s="69"/>
      <c r="N3015" s="69"/>
      <c r="O3015" s="69"/>
      <c r="P3015" s="69"/>
      <c r="Q3015" s="69"/>
      <c r="R3015" s="69"/>
      <c r="S3015" s="69"/>
      <c r="T3015" s="69"/>
      <c r="U3015" s="69"/>
      <c r="V3015" s="69"/>
      <c r="W3015" s="69"/>
      <c r="X3015" s="70"/>
      <c r="Y3015" s="69"/>
      <c r="Z3015" s="70"/>
      <c r="AA3015" s="105"/>
      <c r="AB3015" s="107"/>
      <c r="AC3015" s="106"/>
      <c r="AD3015" s="106"/>
      <c r="AE3015" s="54"/>
      <c r="AF3015" s="104"/>
      <c r="AG3015" s="94"/>
      <c r="AH3015" s="94"/>
      <c r="AI3015"/>
      <c r="AJ3015"/>
      <c r="AM3015" s="13"/>
    </row>
    <row r="3016" spans="1:39" s="8" customFormat="1" ht="24.95" customHeight="1" x14ac:dyDescent="0.25">
      <c r="A3016" s="66" t="str">
        <f t="shared" si="46"/>
        <v/>
      </c>
      <c r="B3016" s="62"/>
      <c r="C3016" s="64" t="str">
        <f>IF(B3016="","",VLOOKUP(B3016,'Base productos'!A$2:H$11812,2,FALSE))</f>
        <v/>
      </c>
      <c r="D3016" s="67" t="str">
        <f>IF(B3016="","",VLOOKUP(B3016,'Base productos'!A$2:H$11812,3,FALSE))</f>
        <v/>
      </c>
      <c r="E3016" s="63" t="str">
        <f>IF(B3016="","",VLOOKUP(B3016,'Base productos'!A$2:H$11812,4,FALSE))</f>
        <v/>
      </c>
      <c r="F3016" s="63" t="str">
        <f>IF(B3016="","",VLOOKUP(B3016,'Base productos'!A$2:H$11812,5,FALSE))</f>
        <v/>
      </c>
      <c r="G3016" s="67" t="str">
        <f>IF(B3016="","",VLOOKUP(B3016,'Base productos'!A$2:H$11812,6,FALSE))</f>
        <v/>
      </c>
      <c r="H3016" s="67" t="str">
        <f>IF(B3016="","",VLOOKUP(B3016,'Base productos'!A$2:H$11812,7,FALSE))</f>
        <v/>
      </c>
      <c r="I3016" s="67" t="str">
        <f>IF(B3016="","",VLOOKUP(B3016,'Base productos'!A$2:H$11812,8,FALSE))</f>
        <v/>
      </c>
      <c r="J3016" s="47"/>
      <c r="K3016" s="48"/>
      <c r="L3016" s="69"/>
      <c r="M3016" s="69"/>
      <c r="N3016" s="69"/>
      <c r="O3016" s="69"/>
      <c r="P3016" s="69"/>
      <c r="Q3016" s="69"/>
      <c r="R3016" s="69"/>
      <c r="S3016" s="69"/>
      <c r="T3016" s="69"/>
      <c r="U3016" s="69"/>
      <c r="V3016" s="69"/>
      <c r="W3016" s="69"/>
      <c r="X3016" s="70"/>
      <c r="Y3016" s="69"/>
      <c r="Z3016" s="70"/>
      <c r="AA3016" s="105"/>
      <c r="AB3016" s="107"/>
      <c r="AC3016" s="106"/>
      <c r="AD3016" s="106"/>
      <c r="AE3016" s="54"/>
      <c r="AF3016" s="104"/>
      <c r="AG3016" s="94"/>
      <c r="AH3016" s="94"/>
      <c r="AI3016"/>
      <c r="AJ3016"/>
      <c r="AM3016" s="13"/>
    </row>
    <row r="3017" spans="1:39" s="8" customFormat="1" ht="24.95" customHeight="1" x14ac:dyDescent="0.25">
      <c r="A3017" s="66" t="str">
        <f t="shared" si="46"/>
        <v/>
      </c>
      <c r="B3017" s="62"/>
      <c r="C3017" s="64" t="str">
        <f>IF(B3017="","",VLOOKUP(B3017,'Base productos'!A$2:H$11812,2,FALSE))</f>
        <v/>
      </c>
      <c r="D3017" s="67" t="str">
        <f>IF(B3017="","",VLOOKUP(B3017,'Base productos'!A$2:H$11812,3,FALSE))</f>
        <v/>
      </c>
      <c r="E3017" s="63" t="str">
        <f>IF(B3017="","",VLOOKUP(B3017,'Base productos'!A$2:H$11812,4,FALSE))</f>
        <v/>
      </c>
      <c r="F3017" s="63" t="str">
        <f>IF(B3017="","",VLOOKUP(B3017,'Base productos'!A$2:H$11812,5,FALSE))</f>
        <v/>
      </c>
      <c r="G3017" s="67" t="str">
        <f>IF(B3017="","",VLOOKUP(B3017,'Base productos'!A$2:H$11812,6,FALSE))</f>
        <v/>
      </c>
      <c r="H3017" s="67" t="str">
        <f>IF(B3017="","",VLOOKUP(B3017,'Base productos'!A$2:H$11812,7,FALSE))</f>
        <v/>
      </c>
      <c r="I3017" s="67" t="str">
        <f>IF(B3017="","",VLOOKUP(B3017,'Base productos'!A$2:H$11812,8,FALSE))</f>
        <v/>
      </c>
      <c r="J3017" s="47"/>
      <c r="K3017" s="48"/>
      <c r="L3017" s="69"/>
      <c r="M3017" s="69"/>
      <c r="N3017" s="69"/>
      <c r="O3017" s="69"/>
      <c r="P3017" s="69"/>
      <c r="Q3017" s="69"/>
      <c r="R3017" s="69"/>
      <c r="S3017" s="69"/>
      <c r="T3017" s="69"/>
      <c r="U3017" s="69"/>
      <c r="V3017" s="69"/>
      <c r="W3017" s="69"/>
      <c r="X3017" s="70"/>
      <c r="Y3017" s="69"/>
      <c r="Z3017" s="70"/>
      <c r="AA3017" s="105"/>
      <c r="AB3017" s="107"/>
      <c r="AC3017" s="106"/>
      <c r="AD3017" s="106"/>
      <c r="AE3017" s="54"/>
      <c r="AF3017" s="104"/>
      <c r="AG3017" s="94"/>
      <c r="AH3017" s="94"/>
      <c r="AI3017"/>
      <c r="AJ3017"/>
      <c r="AM3017" s="13"/>
    </row>
    <row r="3018" spans="1:39" s="8" customFormat="1" ht="24.95" customHeight="1" x14ac:dyDescent="0.25">
      <c r="A3018" s="66" t="str">
        <f t="shared" si="46"/>
        <v/>
      </c>
      <c r="B3018" s="62"/>
      <c r="C3018" s="64" t="str">
        <f>IF(B3018="","",VLOOKUP(B3018,'Base productos'!A$2:H$11812,2,FALSE))</f>
        <v/>
      </c>
      <c r="D3018" s="67" t="str">
        <f>IF(B3018="","",VLOOKUP(B3018,'Base productos'!A$2:H$11812,3,FALSE))</f>
        <v/>
      </c>
      <c r="E3018" s="63" t="str">
        <f>IF(B3018="","",VLOOKUP(B3018,'Base productos'!A$2:H$11812,4,FALSE))</f>
        <v/>
      </c>
      <c r="F3018" s="63" t="str">
        <f>IF(B3018="","",VLOOKUP(B3018,'Base productos'!A$2:H$11812,5,FALSE))</f>
        <v/>
      </c>
      <c r="G3018" s="67" t="str">
        <f>IF(B3018="","",VLOOKUP(B3018,'Base productos'!A$2:H$11812,6,FALSE))</f>
        <v/>
      </c>
      <c r="H3018" s="67" t="str">
        <f>IF(B3018="","",VLOOKUP(B3018,'Base productos'!A$2:H$11812,7,FALSE))</f>
        <v/>
      </c>
      <c r="I3018" s="67" t="str">
        <f>IF(B3018="","",VLOOKUP(B3018,'Base productos'!A$2:H$11812,8,FALSE))</f>
        <v/>
      </c>
      <c r="J3018" s="47"/>
      <c r="K3018" s="48"/>
      <c r="L3018" s="69"/>
      <c r="M3018" s="69"/>
      <c r="N3018" s="69"/>
      <c r="O3018" s="69"/>
      <c r="P3018" s="69"/>
      <c r="Q3018" s="69"/>
      <c r="R3018" s="69"/>
      <c r="S3018" s="69"/>
      <c r="T3018" s="69"/>
      <c r="U3018" s="69"/>
      <c r="V3018" s="69"/>
      <c r="W3018" s="69"/>
      <c r="X3018" s="70"/>
      <c r="Y3018" s="69"/>
      <c r="Z3018" s="70"/>
      <c r="AA3018" s="105"/>
      <c r="AB3018" s="107"/>
      <c r="AC3018" s="106"/>
      <c r="AD3018" s="106"/>
      <c r="AE3018" s="54"/>
      <c r="AF3018" s="104"/>
      <c r="AG3018" s="94"/>
      <c r="AH3018" s="94"/>
      <c r="AI3018"/>
      <c r="AJ3018"/>
      <c r="AM3018" s="13"/>
    </row>
    <row r="3019" spans="1:39" s="8" customFormat="1" ht="24.95" customHeight="1" x14ac:dyDescent="0.25">
      <c r="A3019" s="66" t="str">
        <f t="shared" si="46"/>
        <v/>
      </c>
      <c r="B3019" s="62"/>
      <c r="C3019" s="64" t="str">
        <f>IF(B3019="","",VLOOKUP(B3019,'Base productos'!A$2:H$11812,2,FALSE))</f>
        <v/>
      </c>
      <c r="D3019" s="67" t="str">
        <f>IF(B3019="","",VLOOKUP(B3019,'Base productos'!A$2:H$11812,3,FALSE))</f>
        <v/>
      </c>
      <c r="E3019" s="63" t="str">
        <f>IF(B3019="","",VLOOKUP(B3019,'Base productos'!A$2:H$11812,4,FALSE))</f>
        <v/>
      </c>
      <c r="F3019" s="63" t="str">
        <f>IF(B3019="","",VLOOKUP(B3019,'Base productos'!A$2:H$11812,5,FALSE))</f>
        <v/>
      </c>
      <c r="G3019" s="67" t="str">
        <f>IF(B3019="","",VLOOKUP(B3019,'Base productos'!A$2:H$11812,6,FALSE))</f>
        <v/>
      </c>
      <c r="H3019" s="67" t="str">
        <f>IF(B3019="","",VLOOKUP(B3019,'Base productos'!A$2:H$11812,7,FALSE))</f>
        <v/>
      </c>
      <c r="I3019" s="67" t="str">
        <f>IF(B3019="","",VLOOKUP(B3019,'Base productos'!A$2:H$11812,8,FALSE))</f>
        <v/>
      </c>
      <c r="J3019" s="47"/>
      <c r="K3019" s="48"/>
      <c r="L3019" s="69"/>
      <c r="M3019" s="69"/>
      <c r="N3019" s="69"/>
      <c r="O3019" s="69"/>
      <c r="P3019" s="69"/>
      <c r="Q3019" s="69"/>
      <c r="R3019" s="69"/>
      <c r="S3019" s="69"/>
      <c r="T3019" s="69"/>
      <c r="U3019" s="69"/>
      <c r="V3019" s="69"/>
      <c r="W3019" s="69"/>
      <c r="X3019" s="70"/>
      <c r="Y3019" s="69"/>
      <c r="Z3019" s="70"/>
      <c r="AA3019" s="105"/>
      <c r="AB3019" s="107"/>
      <c r="AC3019" s="106"/>
      <c r="AD3019" s="106"/>
      <c r="AE3019" s="54"/>
      <c r="AF3019" s="104"/>
      <c r="AG3019" s="94"/>
      <c r="AH3019" s="94"/>
      <c r="AI3019"/>
      <c r="AJ3019"/>
      <c r="AM3019" s="13"/>
    </row>
    <row r="3020" spans="1:39" s="8" customFormat="1" ht="24.95" customHeight="1" x14ac:dyDescent="0.25">
      <c r="A3020" s="66" t="str">
        <f t="shared" si="46"/>
        <v/>
      </c>
      <c r="B3020" s="62"/>
      <c r="C3020" s="64" t="str">
        <f>IF(B3020="","",VLOOKUP(B3020,'Base productos'!A$2:H$11812,2,FALSE))</f>
        <v/>
      </c>
      <c r="D3020" s="67" t="str">
        <f>IF(B3020="","",VLOOKUP(B3020,'Base productos'!A$2:H$11812,3,FALSE))</f>
        <v/>
      </c>
      <c r="E3020" s="63" t="str">
        <f>IF(B3020="","",VLOOKUP(B3020,'Base productos'!A$2:H$11812,4,FALSE))</f>
        <v/>
      </c>
      <c r="F3020" s="63" t="str">
        <f>IF(B3020="","",VLOOKUP(B3020,'Base productos'!A$2:H$11812,5,FALSE))</f>
        <v/>
      </c>
      <c r="G3020" s="67" t="str">
        <f>IF(B3020="","",VLOOKUP(B3020,'Base productos'!A$2:H$11812,6,FALSE))</f>
        <v/>
      </c>
      <c r="H3020" s="67" t="str">
        <f>IF(B3020="","",VLOOKUP(B3020,'Base productos'!A$2:H$11812,7,FALSE))</f>
        <v/>
      </c>
      <c r="I3020" s="67" t="str">
        <f>IF(B3020="","",VLOOKUP(B3020,'Base productos'!A$2:H$11812,8,FALSE))</f>
        <v/>
      </c>
      <c r="J3020" s="47"/>
      <c r="K3020" s="48"/>
      <c r="L3020" s="69"/>
      <c r="M3020" s="69"/>
      <c r="N3020" s="69"/>
      <c r="O3020" s="69"/>
      <c r="P3020" s="69"/>
      <c r="Q3020" s="69"/>
      <c r="R3020" s="69"/>
      <c r="S3020" s="69"/>
      <c r="T3020" s="69"/>
      <c r="U3020" s="69"/>
      <c r="V3020" s="69"/>
      <c r="W3020" s="69"/>
      <c r="X3020" s="70"/>
      <c r="Y3020" s="69"/>
      <c r="Z3020" s="70"/>
      <c r="AA3020" s="105"/>
      <c r="AB3020" s="107"/>
      <c r="AC3020" s="106"/>
      <c r="AD3020" s="106"/>
      <c r="AE3020" s="54"/>
      <c r="AF3020" s="104"/>
      <c r="AG3020" s="94"/>
      <c r="AH3020" s="94"/>
      <c r="AI3020"/>
      <c r="AJ3020"/>
      <c r="AM3020" s="13"/>
    </row>
    <row r="3021" spans="1:39" s="8" customFormat="1" ht="24.95" customHeight="1" x14ac:dyDescent="0.25">
      <c r="A3021" s="66" t="str">
        <f t="shared" si="46"/>
        <v/>
      </c>
      <c r="B3021" s="62"/>
      <c r="C3021" s="64" t="str">
        <f>IF(B3021="","",VLOOKUP(B3021,'Base productos'!A$2:H$11812,2,FALSE))</f>
        <v/>
      </c>
      <c r="D3021" s="67" t="str">
        <f>IF(B3021="","",VLOOKUP(B3021,'Base productos'!A$2:H$11812,3,FALSE))</f>
        <v/>
      </c>
      <c r="E3021" s="63" t="str">
        <f>IF(B3021="","",VLOOKUP(B3021,'Base productos'!A$2:H$11812,4,FALSE))</f>
        <v/>
      </c>
      <c r="F3021" s="63" t="str">
        <f>IF(B3021="","",VLOOKUP(B3021,'Base productos'!A$2:H$11812,5,FALSE))</f>
        <v/>
      </c>
      <c r="G3021" s="67" t="str">
        <f>IF(B3021="","",VLOOKUP(B3021,'Base productos'!A$2:H$11812,6,FALSE))</f>
        <v/>
      </c>
      <c r="H3021" s="67" t="str">
        <f>IF(B3021="","",VLOOKUP(B3021,'Base productos'!A$2:H$11812,7,FALSE))</f>
        <v/>
      </c>
      <c r="I3021" s="67" t="str">
        <f>IF(B3021="","",VLOOKUP(B3021,'Base productos'!A$2:H$11812,8,FALSE))</f>
        <v/>
      </c>
      <c r="J3021" s="47"/>
      <c r="K3021" s="48"/>
      <c r="L3021" s="69"/>
      <c r="M3021" s="69"/>
      <c r="N3021" s="69"/>
      <c r="O3021" s="69"/>
      <c r="P3021" s="69"/>
      <c r="Q3021" s="69"/>
      <c r="R3021" s="69"/>
      <c r="S3021" s="69"/>
      <c r="T3021" s="69"/>
      <c r="U3021" s="69"/>
      <c r="V3021" s="69"/>
      <c r="W3021" s="69"/>
      <c r="X3021" s="70"/>
      <c r="Y3021" s="69"/>
      <c r="Z3021" s="70"/>
      <c r="AA3021" s="105"/>
      <c r="AB3021" s="107"/>
      <c r="AC3021" s="106"/>
      <c r="AD3021" s="106"/>
      <c r="AE3021" s="54"/>
      <c r="AF3021" s="104"/>
      <c r="AG3021" s="94"/>
      <c r="AH3021" s="94"/>
      <c r="AI3021"/>
      <c r="AJ3021"/>
      <c r="AM3021" s="13"/>
    </row>
    <row r="3022" spans="1:39" s="8" customFormat="1" ht="24.95" customHeight="1" x14ac:dyDescent="0.25">
      <c r="A3022" s="66" t="str">
        <f t="shared" si="46"/>
        <v/>
      </c>
      <c r="B3022" s="62"/>
      <c r="C3022" s="64" t="str">
        <f>IF(B3022="","",VLOOKUP(B3022,'Base productos'!A$2:H$11812,2,FALSE))</f>
        <v/>
      </c>
      <c r="D3022" s="67" t="str">
        <f>IF(B3022="","",VLOOKUP(B3022,'Base productos'!A$2:H$11812,3,FALSE))</f>
        <v/>
      </c>
      <c r="E3022" s="63" t="str">
        <f>IF(B3022="","",VLOOKUP(B3022,'Base productos'!A$2:H$11812,4,FALSE))</f>
        <v/>
      </c>
      <c r="F3022" s="63" t="str">
        <f>IF(B3022="","",VLOOKUP(B3022,'Base productos'!A$2:H$11812,5,FALSE))</f>
        <v/>
      </c>
      <c r="G3022" s="67" t="str">
        <f>IF(B3022="","",VLOOKUP(B3022,'Base productos'!A$2:H$11812,6,FALSE))</f>
        <v/>
      </c>
      <c r="H3022" s="67" t="str">
        <f>IF(B3022="","",VLOOKUP(B3022,'Base productos'!A$2:H$11812,7,FALSE))</f>
        <v/>
      </c>
      <c r="I3022" s="67" t="str">
        <f>IF(B3022="","",VLOOKUP(B3022,'Base productos'!A$2:H$11812,8,FALSE))</f>
        <v/>
      </c>
      <c r="J3022" s="47"/>
      <c r="K3022" s="48"/>
      <c r="L3022" s="69"/>
      <c r="M3022" s="69"/>
      <c r="N3022" s="69"/>
      <c r="O3022" s="69"/>
      <c r="P3022" s="69"/>
      <c r="Q3022" s="69"/>
      <c r="R3022" s="69"/>
      <c r="S3022" s="69"/>
      <c r="T3022" s="69"/>
      <c r="U3022" s="69"/>
      <c r="V3022" s="69"/>
      <c r="W3022" s="69"/>
      <c r="X3022" s="70"/>
      <c r="Y3022" s="69"/>
      <c r="Z3022" s="70"/>
      <c r="AA3022" s="105"/>
      <c r="AB3022" s="107"/>
      <c r="AC3022" s="106"/>
      <c r="AD3022" s="106"/>
      <c r="AE3022" s="54"/>
      <c r="AF3022" s="104"/>
      <c r="AG3022" s="94"/>
      <c r="AH3022" s="94"/>
      <c r="AI3022"/>
      <c r="AJ3022"/>
      <c r="AM3022" s="13"/>
    </row>
    <row r="3023" spans="1:39" s="8" customFormat="1" ht="24.95" customHeight="1" x14ac:dyDescent="0.25">
      <c r="A3023" s="66" t="str">
        <f t="shared" si="46"/>
        <v/>
      </c>
      <c r="B3023" s="62"/>
      <c r="C3023" s="64" t="str">
        <f>IF(B3023="","",VLOOKUP(B3023,'Base productos'!A$2:H$11812,2,FALSE))</f>
        <v/>
      </c>
      <c r="D3023" s="67" t="str">
        <f>IF(B3023="","",VLOOKUP(B3023,'Base productos'!A$2:H$11812,3,FALSE))</f>
        <v/>
      </c>
      <c r="E3023" s="63" t="str">
        <f>IF(B3023="","",VLOOKUP(B3023,'Base productos'!A$2:H$11812,4,FALSE))</f>
        <v/>
      </c>
      <c r="F3023" s="63" t="str">
        <f>IF(B3023="","",VLOOKUP(B3023,'Base productos'!A$2:H$11812,5,FALSE))</f>
        <v/>
      </c>
      <c r="G3023" s="67" t="str">
        <f>IF(B3023="","",VLOOKUP(B3023,'Base productos'!A$2:H$11812,6,FALSE))</f>
        <v/>
      </c>
      <c r="H3023" s="67" t="str">
        <f>IF(B3023="","",VLOOKUP(B3023,'Base productos'!A$2:H$11812,7,FALSE))</f>
        <v/>
      </c>
      <c r="I3023" s="67" t="str">
        <f>IF(B3023="","",VLOOKUP(B3023,'Base productos'!A$2:H$11812,8,FALSE))</f>
        <v/>
      </c>
      <c r="J3023" s="47"/>
      <c r="K3023" s="48"/>
      <c r="L3023" s="69"/>
      <c r="M3023" s="69"/>
      <c r="N3023" s="69"/>
      <c r="O3023" s="69"/>
      <c r="P3023" s="69"/>
      <c r="Q3023" s="69"/>
      <c r="R3023" s="69"/>
      <c r="S3023" s="69"/>
      <c r="T3023" s="69"/>
      <c r="U3023" s="69"/>
      <c r="V3023" s="69"/>
      <c r="W3023" s="69"/>
      <c r="X3023" s="70"/>
      <c r="Y3023" s="69"/>
      <c r="Z3023" s="70"/>
      <c r="AA3023" s="105"/>
      <c r="AB3023" s="107"/>
      <c r="AC3023" s="106"/>
      <c r="AD3023" s="106"/>
      <c r="AE3023" s="54"/>
      <c r="AF3023" s="104"/>
      <c r="AG3023" s="94"/>
      <c r="AH3023" s="94"/>
      <c r="AI3023"/>
      <c r="AJ3023"/>
      <c r="AM3023" s="13"/>
    </row>
    <row r="3024" spans="1:39" s="8" customFormat="1" ht="24.95" customHeight="1" x14ac:dyDescent="0.25">
      <c r="A3024" s="66" t="str">
        <f t="shared" si="46"/>
        <v/>
      </c>
      <c r="B3024" s="62"/>
      <c r="C3024" s="64" t="str">
        <f>IF(B3024="","",VLOOKUP(B3024,'Base productos'!A$2:H$11812,2,FALSE))</f>
        <v/>
      </c>
      <c r="D3024" s="67" t="str">
        <f>IF(B3024="","",VLOOKUP(B3024,'Base productos'!A$2:H$11812,3,FALSE))</f>
        <v/>
      </c>
      <c r="E3024" s="63" t="str">
        <f>IF(B3024="","",VLOOKUP(B3024,'Base productos'!A$2:H$11812,4,FALSE))</f>
        <v/>
      </c>
      <c r="F3024" s="63" t="str">
        <f>IF(B3024="","",VLOOKUP(B3024,'Base productos'!A$2:H$11812,5,FALSE))</f>
        <v/>
      </c>
      <c r="G3024" s="67" t="str">
        <f>IF(B3024="","",VLOOKUP(B3024,'Base productos'!A$2:H$11812,6,FALSE))</f>
        <v/>
      </c>
      <c r="H3024" s="67" t="str">
        <f>IF(B3024="","",VLOOKUP(B3024,'Base productos'!A$2:H$11812,7,FALSE))</f>
        <v/>
      </c>
      <c r="I3024" s="67" t="str">
        <f>IF(B3024="","",VLOOKUP(B3024,'Base productos'!A$2:H$11812,8,FALSE))</f>
        <v/>
      </c>
      <c r="J3024" s="47"/>
      <c r="K3024" s="48"/>
      <c r="L3024" s="69"/>
      <c r="M3024" s="69"/>
      <c r="N3024" s="69"/>
      <c r="O3024" s="69"/>
      <c r="P3024" s="69"/>
      <c r="Q3024" s="69"/>
      <c r="R3024" s="69"/>
      <c r="S3024" s="69"/>
      <c r="T3024" s="69"/>
      <c r="U3024" s="69"/>
      <c r="V3024" s="69"/>
      <c r="W3024" s="69"/>
      <c r="X3024" s="70"/>
      <c r="Y3024" s="69"/>
      <c r="Z3024" s="70"/>
      <c r="AA3024" s="105"/>
      <c r="AB3024" s="107"/>
      <c r="AC3024" s="106"/>
      <c r="AD3024" s="106"/>
      <c r="AE3024" s="54"/>
      <c r="AF3024" s="104"/>
      <c r="AG3024" s="94"/>
      <c r="AH3024" s="94"/>
      <c r="AI3024"/>
      <c r="AJ3024"/>
      <c r="AM3024" s="13"/>
    </row>
    <row r="3025" spans="1:39" s="8" customFormat="1" ht="24.95" customHeight="1" x14ac:dyDescent="0.25">
      <c r="A3025" s="66" t="str">
        <f t="shared" si="46"/>
        <v/>
      </c>
      <c r="B3025" s="62"/>
      <c r="C3025" s="64" t="str">
        <f>IF(B3025="","",VLOOKUP(B3025,'Base productos'!A$2:H$11812,2,FALSE))</f>
        <v/>
      </c>
      <c r="D3025" s="67" t="str">
        <f>IF(B3025="","",VLOOKUP(B3025,'Base productos'!A$2:H$11812,3,FALSE))</f>
        <v/>
      </c>
      <c r="E3025" s="63" t="str">
        <f>IF(B3025="","",VLOOKUP(B3025,'Base productos'!A$2:H$11812,4,FALSE))</f>
        <v/>
      </c>
      <c r="F3025" s="63" t="str">
        <f>IF(B3025="","",VLOOKUP(B3025,'Base productos'!A$2:H$11812,5,FALSE))</f>
        <v/>
      </c>
      <c r="G3025" s="67" t="str">
        <f>IF(B3025="","",VLOOKUP(B3025,'Base productos'!A$2:H$11812,6,FALSE))</f>
        <v/>
      </c>
      <c r="H3025" s="67" t="str">
        <f>IF(B3025="","",VLOOKUP(B3025,'Base productos'!A$2:H$11812,7,FALSE))</f>
        <v/>
      </c>
      <c r="I3025" s="67" t="str">
        <f>IF(B3025="","",VLOOKUP(B3025,'Base productos'!A$2:H$11812,8,FALSE))</f>
        <v/>
      </c>
      <c r="J3025" s="47"/>
      <c r="K3025" s="48"/>
      <c r="L3025" s="69"/>
      <c r="M3025" s="69"/>
      <c r="N3025" s="69"/>
      <c r="O3025" s="69"/>
      <c r="P3025" s="69"/>
      <c r="Q3025" s="69"/>
      <c r="R3025" s="69"/>
      <c r="S3025" s="69"/>
      <c r="T3025" s="69"/>
      <c r="U3025" s="69"/>
      <c r="V3025" s="69"/>
      <c r="W3025" s="69"/>
      <c r="X3025" s="70"/>
      <c r="Y3025" s="69"/>
      <c r="Z3025" s="70"/>
      <c r="AA3025" s="105"/>
      <c r="AB3025" s="107"/>
      <c r="AC3025" s="106"/>
      <c r="AD3025" s="106"/>
      <c r="AE3025" s="54"/>
      <c r="AF3025" s="104"/>
      <c r="AG3025" s="94"/>
      <c r="AH3025" s="94"/>
      <c r="AI3025"/>
      <c r="AJ3025"/>
      <c r="AM3025" s="13"/>
    </row>
    <row r="3026" spans="1:39" s="8" customFormat="1" ht="24.95" customHeight="1" x14ac:dyDescent="0.25">
      <c r="A3026" s="66" t="str">
        <f t="shared" si="46"/>
        <v/>
      </c>
      <c r="B3026" s="62"/>
      <c r="C3026" s="64" t="str">
        <f>IF(B3026="","",VLOOKUP(B3026,'Base productos'!A$2:H$11812,2,FALSE))</f>
        <v/>
      </c>
      <c r="D3026" s="67" t="str">
        <f>IF(B3026="","",VLOOKUP(B3026,'Base productos'!A$2:H$11812,3,FALSE))</f>
        <v/>
      </c>
      <c r="E3026" s="63" t="str">
        <f>IF(B3026="","",VLOOKUP(B3026,'Base productos'!A$2:H$11812,4,FALSE))</f>
        <v/>
      </c>
      <c r="F3026" s="63" t="str">
        <f>IF(B3026="","",VLOOKUP(B3026,'Base productos'!A$2:H$11812,5,FALSE))</f>
        <v/>
      </c>
      <c r="G3026" s="67" t="str">
        <f>IF(B3026="","",VLOOKUP(B3026,'Base productos'!A$2:H$11812,6,FALSE))</f>
        <v/>
      </c>
      <c r="H3026" s="67" t="str">
        <f>IF(B3026="","",VLOOKUP(B3026,'Base productos'!A$2:H$11812,7,FALSE))</f>
        <v/>
      </c>
      <c r="I3026" s="67" t="str">
        <f>IF(B3026="","",VLOOKUP(B3026,'Base productos'!A$2:H$11812,8,FALSE))</f>
        <v/>
      </c>
      <c r="J3026" s="47"/>
      <c r="K3026" s="48"/>
      <c r="L3026" s="69"/>
      <c r="M3026" s="69"/>
      <c r="N3026" s="69"/>
      <c r="O3026" s="69"/>
      <c r="P3026" s="69"/>
      <c r="Q3026" s="69"/>
      <c r="R3026" s="69"/>
      <c r="S3026" s="69"/>
      <c r="T3026" s="69"/>
      <c r="U3026" s="69"/>
      <c r="V3026" s="69"/>
      <c r="W3026" s="69"/>
      <c r="X3026" s="70"/>
      <c r="Y3026" s="69"/>
      <c r="Z3026" s="70"/>
      <c r="AA3026" s="105"/>
      <c r="AB3026" s="107"/>
      <c r="AC3026" s="106"/>
      <c r="AD3026" s="106"/>
      <c r="AE3026" s="54"/>
      <c r="AF3026" s="104"/>
      <c r="AG3026" s="94"/>
      <c r="AH3026" s="94"/>
      <c r="AI3026"/>
      <c r="AJ3026"/>
      <c r="AM3026" s="13"/>
    </row>
    <row r="3027" spans="1:39" s="8" customFormat="1" ht="24.95" customHeight="1" x14ac:dyDescent="0.25">
      <c r="A3027" s="66" t="str">
        <f t="shared" si="46"/>
        <v/>
      </c>
      <c r="B3027" s="62"/>
      <c r="C3027" s="64" t="str">
        <f>IF(B3027="","",VLOOKUP(B3027,'Base productos'!A$2:H$11812,2,FALSE))</f>
        <v/>
      </c>
      <c r="D3027" s="67" t="str">
        <f>IF(B3027="","",VLOOKUP(B3027,'Base productos'!A$2:H$11812,3,FALSE))</f>
        <v/>
      </c>
      <c r="E3027" s="63" t="str">
        <f>IF(B3027="","",VLOOKUP(B3027,'Base productos'!A$2:H$11812,4,FALSE))</f>
        <v/>
      </c>
      <c r="F3027" s="63" t="str">
        <f>IF(B3027="","",VLOOKUP(B3027,'Base productos'!A$2:H$11812,5,FALSE))</f>
        <v/>
      </c>
      <c r="G3027" s="67" t="str">
        <f>IF(B3027="","",VLOOKUP(B3027,'Base productos'!A$2:H$11812,6,FALSE))</f>
        <v/>
      </c>
      <c r="H3027" s="67" t="str">
        <f>IF(B3027="","",VLOOKUP(B3027,'Base productos'!A$2:H$11812,7,FALSE))</f>
        <v/>
      </c>
      <c r="I3027" s="67" t="str">
        <f>IF(B3027="","",VLOOKUP(B3027,'Base productos'!A$2:H$11812,8,FALSE))</f>
        <v/>
      </c>
      <c r="J3027" s="47"/>
      <c r="K3027" s="48"/>
      <c r="L3027" s="69"/>
      <c r="M3027" s="69"/>
      <c r="N3027" s="69"/>
      <c r="O3027" s="69"/>
      <c r="P3027" s="69"/>
      <c r="Q3027" s="69"/>
      <c r="R3027" s="69"/>
      <c r="S3027" s="69"/>
      <c r="T3027" s="69"/>
      <c r="U3027" s="69"/>
      <c r="V3027" s="69"/>
      <c r="W3027" s="69"/>
      <c r="X3027" s="70"/>
      <c r="Y3027" s="69"/>
      <c r="Z3027" s="70"/>
      <c r="AA3027" s="105"/>
      <c r="AB3027" s="107"/>
      <c r="AC3027" s="106"/>
      <c r="AD3027" s="106"/>
      <c r="AE3027" s="54"/>
      <c r="AF3027" s="104"/>
      <c r="AG3027" s="94"/>
      <c r="AH3027" s="94"/>
      <c r="AI3027"/>
      <c r="AJ3027"/>
      <c r="AM3027" s="13"/>
    </row>
    <row r="3028" spans="1:39" s="8" customFormat="1" ht="24.95" customHeight="1" x14ac:dyDescent="0.25">
      <c r="A3028" s="66" t="str">
        <f t="shared" si="46"/>
        <v/>
      </c>
      <c r="B3028" s="62"/>
      <c r="C3028" s="64" t="str">
        <f>IF(B3028="","",VLOOKUP(B3028,'Base productos'!A$2:H$11812,2,FALSE))</f>
        <v/>
      </c>
      <c r="D3028" s="67" t="str">
        <f>IF(B3028="","",VLOOKUP(B3028,'Base productos'!A$2:H$11812,3,FALSE))</f>
        <v/>
      </c>
      <c r="E3028" s="63" t="str">
        <f>IF(B3028="","",VLOOKUP(B3028,'Base productos'!A$2:H$11812,4,FALSE))</f>
        <v/>
      </c>
      <c r="F3028" s="63" t="str">
        <f>IF(B3028="","",VLOOKUP(B3028,'Base productos'!A$2:H$11812,5,FALSE))</f>
        <v/>
      </c>
      <c r="G3028" s="67" t="str">
        <f>IF(B3028="","",VLOOKUP(B3028,'Base productos'!A$2:H$11812,6,FALSE))</f>
        <v/>
      </c>
      <c r="H3028" s="67" t="str">
        <f>IF(B3028="","",VLOOKUP(B3028,'Base productos'!A$2:H$11812,7,FALSE))</f>
        <v/>
      </c>
      <c r="I3028" s="67" t="str">
        <f>IF(B3028="","",VLOOKUP(B3028,'Base productos'!A$2:H$11812,8,FALSE))</f>
        <v/>
      </c>
      <c r="J3028" s="47"/>
      <c r="K3028" s="48"/>
      <c r="L3028" s="69"/>
      <c r="M3028" s="69"/>
      <c r="N3028" s="69"/>
      <c r="O3028" s="69"/>
      <c r="P3028" s="69"/>
      <c r="Q3028" s="69"/>
      <c r="R3028" s="69"/>
      <c r="S3028" s="69"/>
      <c r="T3028" s="69"/>
      <c r="U3028" s="69"/>
      <c r="V3028" s="69"/>
      <c r="W3028" s="69"/>
      <c r="X3028" s="70"/>
      <c r="Y3028" s="69"/>
      <c r="Z3028" s="70"/>
      <c r="AA3028" s="105"/>
      <c r="AB3028" s="107"/>
      <c r="AC3028" s="106"/>
      <c r="AD3028" s="106"/>
      <c r="AE3028" s="54"/>
      <c r="AF3028" s="104"/>
      <c r="AG3028" s="94"/>
      <c r="AH3028" s="94"/>
      <c r="AI3028"/>
      <c r="AJ3028"/>
      <c r="AM3028" s="13"/>
    </row>
    <row r="3029" spans="1:39" s="8" customFormat="1" ht="24.95" customHeight="1" x14ac:dyDescent="0.25">
      <c r="A3029" s="66" t="str">
        <f t="shared" si="46"/>
        <v/>
      </c>
      <c r="B3029" s="62"/>
      <c r="C3029" s="64" t="str">
        <f>IF(B3029="","",VLOOKUP(B3029,'Base productos'!A$2:H$11812,2,FALSE))</f>
        <v/>
      </c>
      <c r="D3029" s="67" t="str">
        <f>IF(B3029="","",VLOOKUP(B3029,'Base productos'!A$2:H$11812,3,FALSE))</f>
        <v/>
      </c>
      <c r="E3029" s="63" t="str">
        <f>IF(B3029="","",VLOOKUP(B3029,'Base productos'!A$2:H$11812,4,FALSE))</f>
        <v/>
      </c>
      <c r="F3029" s="63" t="str">
        <f>IF(B3029="","",VLOOKUP(B3029,'Base productos'!A$2:H$11812,5,FALSE))</f>
        <v/>
      </c>
      <c r="G3029" s="67" t="str">
        <f>IF(B3029="","",VLOOKUP(B3029,'Base productos'!A$2:H$11812,6,FALSE))</f>
        <v/>
      </c>
      <c r="H3029" s="67" t="str">
        <f>IF(B3029="","",VLOOKUP(B3029,'Base productos'!A$2:H$11812,7,FALSE))</f>
        <v/>
      </c>
      <c r="I3029" s="67" t="str">
        <f>IF(B3029="","",VLOOKUP(B3029,'Base productos'!A$2:H$11812,8,FALSE))</f>
        <v/>
      </c>
      <c r="J3029" s="47"/>
      <c r="K3029" s="48"/>
      <c r="L3029" s="69"/>
      <c r="M3029" s="69"/>
      <c r="N3029" s="69"/>
      <c r="O3029" s="69"/>
      <c r="P3029" s="69"/>
      <c r="Q3029" s="69"/>
      <c r="R3029" s="69"/>
      <c r="S3029" s="69"/>
      <c r="T3029" s="69"/>
      <c r="U3029" s="69"/>
      <c r="V3029" s="69"/>
      <c r="W3029" s="69"/>
      <c r="X3029" s="70"/>
      <c r="Y3029" s="69"/>
      <c r="Z3029" s="70"/>
      <c r="AA3029" s="105"/>
      <c r="AB3029" s="107"/>
      <c r="AC3029" s="106"/>
      <c r="AD3029" s="106"/>
      <c r="AE3029" s="54"/>
      <c r="AF3029" s="104"/>
      <c r="AG3029" s="94"/>
      <c r="AH3029" s="94"/>
      <c r="AI3029"/>
      <c r="AJ3029"/>
      <c r="AM3029" s="13"/>
    </row>
    <row r="3030" spans="1:39" s="8" customFormat="1" ht="24.95" customHeight="1" x14ac:dyDescent="0.25">
      <c r="A3030" s="66" t="str">
        <f t="shared" si="46"/>
        <v/>
      </c>
      <c r="B3030" s="62"/>
      <c r="C3030" s="64" t="str">
        <f>IF(B3030="","",VLOOKUP(B3030,'Base productos'!A$2:H$11812,2,FALSE))</f>
        <v/>
      </c>
      <c r="D3030" s="67" t="str">
        <f>IF(B3030="","",VLOOKUP(B3030,'Base productos'!A$2:H$11812,3,FALSE))</f>
        <v/>
      </c>
      <c r="E3030" s="63" t="str">
        <f>IF(B3030="","",VLOOKUP(B3030,'Base productos'!A$2:H$11812,4,FALSE))</f>
        <v/>
      </c>
      <c r="F3030" s="63" t="str">
        <f>IF(B3030="","",VLOOKUP(B3030,'Base productos'!A$2:H$11812,5,FALSE))</f>
        <v/>
      </c>
      <c r="G3030" s="67" t="str">
        <f>IF(B3030="","",VLOOKUP(B3030,'Base productos'!A$2:H$11812,6,FALSE))</f>
        <v/>
      </c>
      <c r="H3030" s="67" t="str">
        <f>IF(B3030="","",VLOOKUP(B3030,'Base productos'!A$2:H$11812,7,FALSE))</f>
        <v/>
      </c>
      <c r="I3030" s="67" t="str">
        <f>IF(B3030="","",VLOOKUP(B3030,'Base productos'!A$2:H$11812,8,FALSE))</f>
        <v/>
      </c>
      <c r="J3030" s="47"/>
      <c r="K3030" s="48"/>
      <c r="L3030" s="69"/>
      <c r="M3030" s="69"/>
      <c r="N3030" s="69"/>
      <c r="O3030" s="69"/>
      <c r="P3030" s="69"/>
      <c r="Q3030" s="69"/>
      <c r="R3030" s="69"/>
      <c r="S3030" s="69"/>
      <c r="T3030" s="69"/>
      <c r="U3030" s="69"/>
      <c r="V3030" s="69"/>
      <c r="W3030" s="69"/>
      <c r="X3030" s="70"/>
      <c r="Y3030" s="69"/>
      <c r="Z3030" s="70"/>
      <c r="AA3030" s="105"/>
      <c r="AB3030" s="107"/>
      <c r="AC3030" s="106"/>
      <c r="AD3030" s="106"/>
      <c r="AE3030" s="54"/>
      <c r="AF3030" s="104"/>
      <c r="AG3030" s="94"/>
      <c r="AH3030" s="94"/>
      <c r="AI3030"/>
      <c r="AJ3030"/>
      <c r="AM3030" s="13"/>
    </row>
    <row r="3031" spans="1:39" s="8" customFormat="1" ht="24.95" customHeight="1" x14ac:dyDescent="0.25">
      <c r="A3031" s="66" t="str">
        <f t="shared" si="46"/>
        <v/>
      </c>
      <c r="B3031" s="62"/>
      <c r="C3031" s="64" t="str">
        <f>IF(B3031="","",VLOOKUP(B3031,'Base productos'!A$2:H$11812,2,FALSE))</f>
        <v/>
      </c>
      <c r="D3031" s="67" t="str">
        <f>IF(B3031="","",VLOOKUP(B3031,'Base productos'!A$2:H$11812,3,FALSE))</f>
        <v/>
      </c>
      <c r="E3031" s="63" t="str">
        <f>IF(B3031="","",VLOOKUP(B3031,'Base productos'!A$2:H$11812,4,FALSE))</f>
        <v/>
      </c>
      <c r="F3031" s="63" t="str">
        <f>IF(B3031="","",VLOOKUP(B3031,'Base productos'!A$2:H$11812,5,FALSE))</f>
        <v/>
      </c>
      <c r="G3031" s="67" t="str">
        <f>IF(B3031="","",VLOOKUP(B3031,'Base productos'!A$2:H$11812,6,FALSE))</f>
        <v/>
      </c>
      <c r="H3031" s="67" t="str">
        <f>IF(B3031="","",VLOOKUP(B3031,'Base productos'!A$2:H$11812,7,FALSE))</f>
        <v/>
      </c>
      <c r="I3031" s="67" t="str">
        <f>IF(B3031="","",VLOOKUP(B3031,'Base productos'!A$2:H$11812,8,FALSE))</f>
        <v/>
      </c>
      <c r="J3031" s="47"/>
      <c r="K3031" s="48"/>
      <c r="L3031" s="69"/>
      <c r="M3031" s="69"/>
      <c r="N3031" s="69"/>
      <c r="O3031" s="69"/>
      <c r="P3031" s="69"/>
      <c r="Q3031" s="69"/>
      <c r="R3031" s="69"/>
      <c r="S3031" s="69"/>
      <c r="T3031" s="69"/>
      <c r="U3031" s="69"/>
      <c r="V3031" s="69"/>
      <c r="W3031" s="69"/>
      <c r="X3031" s="70"/>
      <c r="Y3031" s="69"/>
      <c r="Z3031" s="70"/>
      <c r="AA3031" s="105"/>
      <c r="AB3031" s="107"/>
      <c r="AC3031" s="106"/>
      <c r="AD3031" s="106"/>
      <c r="AE3031" s="54"/>
      <c r="AF3031" s="104"/>
      <c r="AG3031" s="94"/>
      <c r="AH3031" s="94"/>
      <c r="AI3031"/>
      <c r="AJ3031"/>
      <c r="AM3031" s="13"/>
    </row>
    <row r="3032" spans="1:39" s="8" customFormat="1" ht="24.95" customHeight="1" x14ac:dyDescent="0.25">
      <c r="A3032" s="66" t="str">
        <f t="shared" si="46"/>
        <v/>
      </c>
      <c r="B3032" s="62"/>
      <c r="C3032" s="64" t="str">
        <f>IF(B3032="","",VLOOKUP(B3032,'Base productos'!A$2:H$11812,2,FALSE))</f>
        <v/>
      </c>
      <c r="D3032" s="67" t="str">
        <f>IF(B3032="","",VLOOKUP(B3032,'Base productos'!A$2:H$11812,3,FALSE))</f>
        <v/>
      </c>
      <c r="E3032" s="63" t="str">
        <f>IF(B3032="","",VLOOKUP(B3032,'Base productos'!A$2:H$11812,4,FALSE))</f>
        <v/>
      </c>
      <c r="F3032" s="63" t="str">
        <f>IF(B3032="","",VLOOKUP(B3032,'Base productos'!A$2:H$11812,5,FALSE))</f>
        <v/>
      </c>
      <c r="G3032" s="67" t="str">
        <f>IF(B3032="","",VLOOKUP(B3032,'Base productos'!A$2:H$11812,6,FALSE))</f>
        <v/>
      </c>
      <c r="H3032" s="67" t="str">
        <f>IF(B3032="","",VLOOKUP(B3032,'Base productos'!A$2:H$11812,7,FALSE))</f>
        <v/>
      </c>
      <c r="I3032" s="67" t="str">
        <f>IF(B3032="","",VLOOKUP(B3032,'Base productos'!A$2:H$11812,8,FALSE))</f>
        <v/>
      </c>
      <c r="J3032" s="47"/>
      <c r="K3032" s="48"/>
      <c r="L3032" s="69"/>
      <c r="M3032" s="69"/>
      <c r="N3032" s="69"/>
      <c r="O3032" s="69"/>
      <c r="P3032" s="69"/>
      <c r="Q3032" s="69"/>
      <c r="R3032" s="69"/>
      <c r="S3032" s="69"/>
      <c r="T3032" s="69"/>
      <c r="U3032" s="69"/>
      <c r="V3032" s="69"/>
      <c r="W3032" s="69"/>
      <c r="X3032" s="70"/>
      <c r="Y3032" s="69"/>
      <c r="Z3032" s="70"/>
      <c r="AA3032" s="105"/>
      <c r="AB3032" s="107"/>
      <c r="AC3032" s="106"/>
      <c r="AD3032" s="106"/>
      <c r="AE3032" s="54"/>
      <c r="AF3032" s="104"/>
      <c r="AG3032" s="94"/>
      <c r="AH3032" s="94"/>
      <c r="AI3032"/>
      <c r="AJ3032"/>
      <c r="AM3032" s="13"/>
    </row>
    <row r="3033" spans="1:39" s="8" customFormat="1" ht="24.95" customHeight="1" x14ac:dyDescent="0.25">
      <c r="A3033" s="66" t="str">
        <f t="shared" ref="A3033:A3096" si="47">IF(A3032="","",IF(B3033="","",A3032))</f>
        <v/>
      </c>
      <c r="B3033" s="62"/>
      <c r="C3033" s="64" t="str">
        <f>IF(B3033="","",VLOOKUP(B3033,'Base productos'!A$2:H$11812,2,FALSE))</f>
        <v/>
      </c>
      <c r="D3033" s="67" t="str">
        <f>IF(B3033="","",VLOOKUP(B3033,'Base productos'!A$2:H$11812,3,FALSE))</f>
        <v/>
      </c>
      <c r="E3033" s="63" t="str">
        <f>IF(B3033="","",VLOOKUP(B3033,'Base productos'!A$2:H$11812,4,FALSE))</f>
        <v/>
      </c>
      <c r="F3033" s="63" t="str">
        <f>IF(B3033="","",VLOOKUP(B3033,'Base productos'!A$2:H$11812,5,FALSE))</f>
        <v/>
      </c>
      <c r="G3033" s="67" t="str">
        <f>IF(B3033="","",VLOOKUP(B3033,'Base productos'!A$2:H$11812,6,FALSE))</f>
        <v/>
      </c>
      <c r="H3033" s="67" t="str">
        <f>IF(B3033="","",VLOOKUP(B3033,'Base productos'!A$2:H$11812,7,FALSE))</f>
        <v/>
      </c>
      <c r="I3033" s="67" t="str">
        <f>IF(B3033="","",VLOOKUP(B3033,'Base productos'!A$2:H$11812,8,FALSE))</f>
        <v/>
      </c>
      <c r="J3033" s="47"/>
      <c r="K3033" s="48"/>
      <c r="L3033" s="69"/>
      <c r="M3033" s="69"/>
      <c r="N3033" s="69"/>
      <c r="O3033" s="69"/>
      <c r="P3033" s="69"/>
      <c r="Q3033" s="69"/>
      <c r="R3033" s="69"/>
      <c r="S3033" s="69"/>
      <c r="T3033" s="69"/>
      <c r="U3033" s="69"/>
      <c r="V3033" s="69"/>
      <c r="W3033" s="69"/>
      <c r="X3033" s="70"/>
      <c r="Y3033" s="69"/>
      <c r="Z3033" s="70"/>
      <c r="AA3033" s="105"/>
      <c r="AB3033" s="107"/>
      <c r="AC3033" s="106"/>
      <c r="AD3033" s="106"/>
      <c r="AE3033" s="54"/>
      <c r="AF3033" s="104"/>
      <c r="AG3033" s="94"/>
      <c r="AH3033" s="94"/>
      <c r="AI3033"/>
      <c r="AJ3033"/>
      <c r="AM3033" s="13"/>
    </row>
    <row r="3034" spans="1:39" s="8" customFormat="1" ht="24.95" customHeight="1" x14ac:dyDescent="0.25">
      <c r="A3034" s="66" t="str">
        <f t="shared" si="47"/>
        <v/>
      </c>
      <c r="B3034" s="62"/>
      <c r="C3034" s="64" t="str">
        <f>IF(B3034="","",VLOOKUP(B3034,'Base productos'!A$2:H$11812,2,FALSE))</f>
        <v/>
      </c>
      <c r="D3034" s="67" t="str">
        <f>IF(B3034="","",VLOOKUP(B3034,'Base productos'!A$2:H$11812,3,FALSE))</f>
        <v/>
      </c>
      <c r="E3034" s="63" t="str">
        <f>IF(B3034="","",VLOOKUP(B3034,'Base productos'!A$2:H$11812,4,FALSE))</f>
        <v/>
      </c>
      <c r="F3034" s="63" t="str">
        <f>IF(B3034="","",VLOOKUP(B3034,'Base productos'!A$2:H$11812,5,FALSE))</f>
        <v/>
      </c>
      <c r="G3034" s="67" t="str">
        <f>IF(B3034="","",VLOOKUP(B3034,'Base productos'!A$2:H$11812,6,FALSE))</f>
        <v/>
      </c>
      <c r="H3034" s="67" t="str">
        <f>IF(B3034="","",VLOOKUP(B3034,'Base productos'!A$2:H$11812,7,FALSE))</f>
        <v/>
      </c>
      <c r="I3034" s="67" t="str">
        <f>IF(B3034="","",VLOOKUP(B3034,'Base productos'!A$2:H$11812,8,FALSE))</f>
        <v/>
      </c>
      <c r="J3034" s="47"/>
      <c r="K3034" s="48"/>
      <c r="L3034" s="69"/>
      <c r="M3034" s="69"/>
      <c r="N3034" s="69"/>
      <c r="O3034" s="69"/>
      <c r="P3034" s="69"/>
      <c r="Q3034" s="69"/>
      <c r="R3034" s="69"/>
      <c r="S3034" s="69"/>
      <c r="T3034" s="69"/>
      <c r="U3034" s="69"/>
      <c r="V3034" s="69"/>
      <c r="W3034" s="69"/>
      <c r="X3034" s="70"/>
      <c r="Y3034" s="69"/>
      <c r="Z3034" s="70"/>
      <c r="AA3034" s="105"/>
      <c r="AB3034" s="107"/>
      <c r="AC3034" s="106"/>
      <c r="AD3034" s="106"/>
      <c r="AE3034" s="54"/>
      <c r="AF3034" s="104"/>
      <c r="AG3034" s="94"/>
      <c r="AH3034" s="94"/>
      <c r="AI3034"/>
      <c r="AJ3034"/>
      <c r="AM3034" s="13"/>
    </row>
    <row r="3035" spans="1:39" s="8" customFormat="1" ht="24.95" customHeight="1" x14ac:dyDescent="0.25">
      <c r="A3035" s="66" t="str">
        <f t="shared" si="47"/>
        <v/>
      </c>
      <c r="B3035" s="62"/>
      <c r="C3035" s="64" t="str">
        <f>IF(B3035="","",VLOOKUP(B3035,'Base productos'!A$2:H$11812,2,FALSE))</f>
        <v/>
      </c>
      <c r="D3035" s="67" t="str">
        <f>IF(B3035="","",VLOOKUP(B3035,'Base productos'!A$2:H$11812,3,FALSE))</f>
        <v/>
      </c>
      <c r="E3035" s="63" t="str">
        <f>IF(B3035="","",VLOOKUP(B3035,'Base productos'!A$2:H$11812,4,FALSE))</f>
        <v/>
      </c>
      <c r="F3035" s="63" t="str">
        <f>IF(B3035="","",VLOOKUP(B3035,'Base productos'!A$2:H$11812,5,FALSE))</f>
        <v/>
      </c>
      <c r="G3035" s="67" t="str">
        <f>IF(B3035="","",VLOOKUP(B3035,'Base productos'!A$2:H$11812,6,FALSE))</f>
        <v/>
      </c>
      <c r="H3035" s="67" t="str">
        <f>IF(B3035="","",VLOOKUP(B3035,'Base productos'!A$2:H$11812,7,FALSE))</f>
        <v/>
      </c>
      <c r="I3035" s="67" t="str">
        <f>IF(B3035="","",VLOOKUP(B3035,'Base productos'!A$2:H$11812,8,FALSE))</f>
        <v/>
      </c>
      <c r="J3035" s="47"/>
      <c r="K3035" s="48"/>
      <c r="L3035" s="69"/>
      <c r="M3035" s="69"/>
      <c r="N3035" s="69"/>
      <c r="O3035" s="69"/>
      <c r="P3035" s="69"/>
      <c r="Q3035" s="69"/>
      <c r="R3035" s="69"/>
      <c r="S3035" s="69"/>
      <c r="T3035" s="69"/>
      <c r="U3035" s="69"/>
      <c r="V3035" s="69"/>
      <c r="W3035" s="69"/>
      <c r="X3035" s="70"/>
      <c r="Y3035" s="69"/>
      <c r="Z3035" s="70"/>
      <c r="AA3035" s="105"/>
      <c r="AB3035" s="107"/>
      <c r="AC3035" s="106"/>
      <c r="AD3035" s="106"/>
      <c r="AE3035" s="54"/>
      <c r="AF3035" s="104"/>
      <c r="AG3035" s="94"/>
      <c r="AH3035" s="94"/>
      <c r="AI3035"/>
      <c r="AJ3035"/>
      <c r="AM3035" s="13"/>
    </row>
    <row r="3036" spans="1:39" s="8" customFormat="1" ht="24.95" customHeight="1" x14ac:dyDescent="0.25">
      <c r="A3036" s="66" t="str">
        <f t="shared" si="47"/>
        <v/>
      </c>
      <c r="B3036" s="62"/>
      <c r="C3036" s="64" t="str">
        <f>IF(B3036="","",VLOOKUP(B3036,'Base productos'!A$2:H$11812,2,FALSE))</f>
        <v/>
      </c>
      <c r="D3036" s="67" t="str">
        <f>IF(B3036="","",VLOOKUP(B3036,'Base productos'!A$2:H$11812,3,FALSE))</f>
        <v/>
      </c>
      <c r="E3036" s="63" t="str">
        <f>IF(B3036="","",VLOOKUP(B3036,'Base productos'!A$2:H$11812,4,FALSE))</f>
        <v/>
      </c>
      <c r="F3036" s="63" t="str">
        <f>IF(B3036="","",VLOOKUP(B3036,'Base productos'!A$2:H$11812,5,FALSE))</f>
        <v/>
      </c>
      <c r="G3036" s="67" t="str">
        <f>IF(B3036="","",VLOOKUP(B3036,'Base productos'!A$2:H$11812,6,FALSE))</f>
        <v/>
      </c>
      <c r="H3036" s="67" t="str">
        <f>IF(B3036="","",VLOOKUP(B3036,'Base productos'!A$2:H$11812,7,FALSE))</f>
        <v/>
      </c>
      <c r="I3036" s="67" t="str">
        <f>IF(B3036="","",VLOOKUP(B3036,'Base productos'!A$2:H$11812,8,FALSE))</f>
        <v/>
      </c>
      <c r="J3036" s="47"/>
      <c r="K3036" s="48"/>
      <c r="L3036" s="69"/>
      <c r="M3036" s="69"/>
      <c r="N3036" s="69"/>
      <c r="O3036" s="69"/>
      <c r="P3036" s="69"/>
      <c r="Q3036" s="69"/>
      <c r="R3036" s="69"/>
      <c r="S3036" s="69"/>
      <c r="T3036" s="69"/>
      <c r="U3036" s="69"/>
      <c r="V3036" s="69"/>
      <c r="W3036" s="69"/>
      <c r="X3036" s="70"/>
      <c r="Y3036" s="69"/>
      <c r="Z3036" s="70"/>
      <c r="AA3036" s="105"/>
      <c r="AB3036" s="107"/>
      <c r="AC3036" s="106"/>
      <c r="AD3036" s="106"/>
      <c r="AE3036" s="54"/>
      <c r="AF3036" s="104"/>
      <c r="AG3036" s="94"/>
      <c r="AH3036" s="94"/>
      <c r="AI3036"/>
      <c r="AJ3036"/>
      <c r="AM3036" s="13"/>
    </row>
    <row r="3037" spans="1:39" s="8" customFormat="1" ht="24.95" customHeight="1" x14ac:dyDescent="0.25">
      <c r="A3037" s="66" t="str">
        <f t="shared" si="47"/>
        <v/>
      </c>
      <c r="B3037" s="62"/>
      <c r="C3037" s="64" t="str">
        <f>IF(B3037="","",VLOOKUP(B3037,'Base productos'!A$2:H$11812,2,FALSE))</f>
        <v/>
      </c>
      <c r="D3037" s="67" t="str">
        <f>IF(B3037="","",VLOOKUP(B3037,'Base productos'!A$2:H$11812,3,FALSE))</f>
        <v/>
      </c>
      <c r="E3037" s="63" t="str">
        <f>IF(B3037="","",VLOOKUP(B3037,'Base productos'!A$2:H$11812,4,FALSE))</f>
        <v/>
      </c>
      <c r="F3037" s="63" t="str">
        <f>IF(B3037="","",VLOOKUP(B3037,'Base productos'!A$2:H$11812,5,FALSE))</f>
        <v/>
      </c>
      <c r="G3037" s="67" t="str">
        <f>IF(B3037="","",VLOOKUP(B3037,'Base productos'!A$2:H$11812,6,FALSE))</f>
        <v/>
      </c>
      <c r="H3037" s="67" t="str">
        <f>IF(B3037="","",VLOOKUP(B3037,'Base productos'!A$2:H$11812,7,FALSE))</f>
        <v/>
      </c>
      <c r="I3037" s="67" t="str">
        <f>IF(B3037="","",VLOOKUP(B3037,'Base productos'!A$2:H$11812,8,FALSE))</f>
        <v/>
      </c>
      <c r="J3037" s="47"/>
      <c r="K3037" s="48"/>
      <c r="L3037" s="69"/>
      <c r="M3037" s="69"/>
      <c r="N3037" s="69"/>
      <c r="O3037" s="69"/>
      <c r="P3037" s="69"/>
      <c r="Q3037" s="69"/>
      <c r="R3037" s="69"/>
      <c r="S3037" s="69"/>
      <c r="T3037" s="69"/>
      <c r="U3037" s="69"/>
      <c r="V3037" s="69"/>
      <c r="W3037" s="69"/>
      <c r="X3037" s="70"/>
      <c r="Y3037" s="69"/>
      <c r="Z3037" s="70"/>
      <c r="AA3037" s="105"/>
      <c r="AB3037" s="107"/>
      <c r="AC3037" s="106"/>
      <c r="AD3037" s="106"/>
      <c r="AE3037" s="54"/>
      <c r="AF3037" s="104"/>
      <c r="AG3037" s="94"/>
      <c r="AH3037" s="94"/>
      <c r="AI3037"/>
      <c r="AJ3037"/>
      <c r="AM3037" s="13"/>
    </row>
    <row r="3038" spans="1:39" s="8" customFormat="1" ht="24.95" customHeight="1" x14ac:dyDescent="0.25">
      <c r="A3038" s="66" t="str">
        <f t="shared" si="47"/>
        <v/>
      </c>
      <c r="B3038" s="62"/>
      <c r="C3038" s="64" t="str">
        <f>IF(B3038="","",VLOOKUP(B3038,'Base productos'!A$2:H$11812,2,FALSE))</f>
        <v/>
      </c>
      <c r="D3038" s="67" t="str">
        <f>IF(B3038="","",VLOOKUP(B3038,'Base productos'!A$2:H$11812,3,FALSE))</f>
        <v/>
      </c>
      <c r="E3038" s="63" t="str">
        <f>IF(B3038="","",VLOOKUP(B3038,'Base productos'!A$2:H$11812,4,FALSE))</f>
        <v/>
      </c>
      <c r="F3038" s="63" t="str">
        <f>IF(B3038="","",VLOOKUP(B3038,'Base productos'!A$2:H$11812,5,FALSE))</f>
        <v/>
      </c>
      <c r="G3038" s="67" t="str">
        <f>IF(B3038="","",VLOOKUP(B3038,'Base productos'!A$2:H$11812,6,FALSE))</f>
        <v/>
      </c>
      <c r="H3038" s="67" t="str">
        <f>IF(B3038="","",VLOOKUP(B3038,'Base productos'!A$2:H$11812,7,FALSE))</f>
        <v/>
      </c>
      <c r="I3038" s="67" t="str">
        <f>IF(B3038="","",VLOOKUP(B3038,'Base productos'!A$2:H$11812,8,FALSE))</f>
        <v/>
      </c>
      <c r="J3038" s="47"/>
      <c r="K3038" s="48"/>
      <c r="L3038" s="69"/>
      <c r="M3038" s="69"/>
      <c r="N3038" s="69"/>
      <c r="O3038" s="69"/>
      <c r="P3038" s="69"/>
      <c r="Q3038" s="69"/>
      <c r="R3038" s="69"/>
      <c r="S3038" s="69"/>
      <c r="T3038" s="69"/>
      <c r="U3038" s="69"/>
      <c r="V3038" s="69"/>
      <c r="W3038" s="69"/>
      <c r="X3038" s="70"/>
      <c r="Y3038" s="69"/>
      <c r="Z3038" s="70"/>
      <c r="AA3038" s="105"/>
      <c r="AB3038" s="107"/>
      <c r="AC3038" s="106"/>
      <c r="AD3038" s="106"/>
      <c r="AE3038" s="54"/>
      <c r="AF3038" s="104"/>
      <c r="AG3038" s="94"/>
      <c r="AH3038" s="94"/>
      <c r="AI3038"/>
      <c r="AJ3038"/>
      <c r="AM3038" s="13"/>
    </row>
    <row r="3039" spans="1:39" s="8" customFormat="1" ht="24.95" customHeight="1" x14ac:dyDescent="0.25">
      <c r="A3039" s="66" t="str">
        <f t="shared" si="47"/>
        <v/>
      </c>
      <c r="B3039" s="62"/>
      <c r="C3039" s="64" t="str">
        <f>IF(B3039="","",VLOOKUP(B3039,'Base productos'!A$2:H$11812,2,FALSE))</f>
        <v/>
      </c>
      <c r="D3039" s="67" t="str">
        <f>IF(B3039="","",VLOOKUP(B3039,'Base productos'!A$2:H$11812,3,FALSE))</f>
        <v/>
      </c>
      <c r="E3039" s="63" t="str">
        <f>IF(B3039="","",VLOOKUP(B3039,'Base productos'!A$2:H$11812,4,FALSE))</f>
        <v/>
      </c>
      <c r="F3039" s="63" t="str">
        <f>IF(B3039="","",VLOOKUP(B3039,'Base productos'!A$2:H$11812,5,FALSE))</f>
        <v/>
      </c>
      <c r="G3039" s="67" t="str">
        <f>IF(B3039="","",VLOOKUP(B3039,'Base productos'!A$2:H$11812,6,FALSE))</f>
        <v/>
      </c>
      <c r="H3039" s="67" t="str">
        <f>IF(B3039="","",VLOOKUP(B3039,'Base productos'!A$2:H$11812,7,FALSE))</f>
        <v/>
      </c>
      <c r="I3039" s="67" t="str">
        <f>IF(B3039="","",VLOOKUP(B3039,'Base productos'!A$2:H$11812,8,FALSE))</f>
        <v/>
      </c>
      <c r="J3039" s="47"/>
      <c r="K3039" s="48"/>
      <c r="L3039" s="69"/>
      <c r="M3039" s="69"/>
      <c r="N3039" s="69"/>
      <c r="O3039" s="69"/>
      <c r="P3039" s="69"/>
      <c r="Q3039" s="69"/>
      <c r="R3039" s="69"/>
      <c r="S3039" s="69"/>
      <c r="T3039" s="69"/>
      <c r="U3039" s="69"/>
      <c r="V3039" s="69"/>
      <c r="W3039" s="69"/>
      <c r="X3039" s="70"/>
      <c r="Y3039" s="69"/>
      <c r="Z3039" s="70"/>
      <c r="AA3039" s="105"/>
      <c r="AB3039" s="107"/>
      <c r="AC3039" s="106"/>
      <c r="AD3039" s="106"/>
      <c r="AE3039" s="54"/>
      <c r="AF3039" s="104"/>
      <c r="AG3039" s="94"/>
      <c r="AH3039" s="94"/>
      <c r="AI3039"/>
      <c r="AJ3039"/>
      <c r="AM3039" s="13"/>
    </row>
    <row r="3040" spans="1:39" s="8" customFormat="1" ht="24.95" customHeight="1" x14ac:dyDescent="0.25">
      <c r="A3040" s="66" t="str">
        <f t="shared" si="47"/>
        <v/>
      </c>
      <c r="B3040" s="62"/>
      <c r="C3040" s="64" t="str">
        <f>IF(B3040="","",VLOOKUP(B3040,'Base productos'!A$2:H$11812,2,FALSE))</f>
        <v/>
      </c>
      <c r="D3040" s="67" t="str">
        <f>IF(B3040="","",VLOOKUP(B3040,'Base productos'!A$2:H$11812,3,FALSE))</f>
        <v/>
      </c>
      <c r="E3040" s="63" t="str">
        <f>IF(B3040="","",VLOOKUP(B3040,'Base productos'!A$2:H$11812,4,FALSE))</f>
        <v/>
      </c>
      <c r="F3040" s="63" t="str">
        <f>IF(B3040="","",VLOOKUP(B3040,'Base productos'!A$2:H$11812,5,FALSE))</f>
        <v/>
      </c>
      <c r="G3040" s="67" t="str">
        <f>IF(B3040="","",VLOOKUP(B3040,'Base productos'!A$2:H$11812,6,FALSE))</f>
        <v/>
      </c>
      <c r="H3040" s="67" t="str">
        <f>IF(B3040="","",VLOOKUP(B3040,'Base productos'!A$2:H$11812,7,FALSE))</f>
        <v/>
      </c>
      <c r="I3040" s="67" t="str">
        <f>IF(B3040="","",VLOOKUP(B3040,'Base productos'!A$2:H$11812,8,FALSE))</f>
        <v/>
      </c>
      <c r="J3040" s="47"/>
      <c r="K3040" s="48"/>
      <c r="L3040" s="69"/>
      <c r="M3040" s="69"/>
      <c r="N3040" s="69"/>
      <c r="O3040" s="69"/>
      <c r="P3040" s="69"/>
      <c r="Q3040" s="69"/>
      <c r="R3040" s="69"/>
      <c r="S3040" s="69"/>
      <c r="T3040" s="69"/>
      <c r="U3040" s="69"/>
      <c r="V3040" s="69"/>
      <c r="W3040" s="69"/>
      <c r="X3040" s="70"/>
      <c r="Y3040" s="69"/>
      <c r="Z3040" s="70"/>
      <c r="AA3040" s="105"/>
      <c r="AB3040" s="107"/>
      <c r="AC3040" s="106"/>
      <c r="AD3040" s="106"/>
      <c r="AE3040" s="54"/>
      <c r="AF3040" s="104"/>
      <c r="AG3040" s="94"/>
      <c r="AH3040" s="94"/>
      <c r="AI3040"/>
      <c r="AJ3040"/>
      <c r="AM3040" s="13"/>
    </row>
    <row r="3041" spans="1:39" s="8" customFormat="1" ht="24.95" customHeight="1" x14ac:dyDescent="0.25">
      <c r="A3041" s="66" t="str">
        <f t="shared" si="47"/>
        <v/>
      </c>
      <c r="B3041" s="62"/>
      <c r="C3041" s="64" t="str">
        <f>IF(B3041="","",VLOOKUP(B3041,'Base productos'!A$2:H$11812,2,FALSE))</f>
        <v/>
      </c>
      <c r="D3041" s="67" t="str">
        <f>IF(B3041="","",VLOOKUP(B3041,'Base productos'!A$2:H$11812,3,FALSE))</f>
        <v/>
      </c>
      <c r="E3041" s="63" t="str">
        <f>IF(B3041="","",VLOOKUP(B3041,'Base productos'!A$2:H$11812,4,FALSE))</f>
        <v/>
      </c>
      <c r="F3041" s="63" t="str">
        <f>IF(B3041="","",VLOOKUP(B3041,'Base productos'!A$2:H$11812,5,FALSE))</f>
        <v/>
      </c>
      <c r="G3041" s="67" t="str">
        <f>IF(B3041="","",VLOOKUP(B3041,'Base productos'!A$2:H$11812,6,FALSE))</f>
        <v/>
      </c>
      <c r="H3041" s="67" t="str">
        <f>IF(B3041="","",VLOOKUP(B3041,'Base productos'!A$2:H$11812,7,FALSE))</f>
        <v/>
      </c>
      <c r="I3041" s="67" t="str">
        <f>IF(B3041="","",VLOOKUP(B3041,'Base productos'!A$2:H$11812,8,FALSE))</f>
        <v/>
      </c>
      <c r="J3041" s="47"/>
      <c r="K3041" s="48"/>
      <c r="L3041" s="69"/>
      <c r="M3041" s="69"/>
      <c r="N3041" s="69"/>
      <c r="O3041" s="69"/>
      <c r="P3041" s="69"/>
      <c r="Q3041" s="69"/>
      <c r="R3041" s="69"/>
      <c r="S3041" s="69"/>
      <c r="T3041" s="69"/>
      <c r="U3041" s="69"/>
      <c r="V3041" s="69"/>
      <c r="W3041" s="69"/>
      <c r="X3041" s="70"/>
      <c r="Y3041" s="69"/>
      <c r="Z3041" s="70"/>
      <c r="AA3041" s="105"/>
      <c r="AB3041" s="107"/>
      <c r="AC3041" s="106"/>
      <c r="AD3041" s="106"/>
      <c r="AE3041" s="54"/>
      <c r="AF3041" s="104"/>
      <c r="AG3041" s="94"/>
      <c r="AH3041" s="94"/>
      <c r="AI3041"/>
      <c r="AJ3041"/>
      <c r="AM3041" s="13"/>
    </row>
    <row r="3042" spans="1:39" s="8" customFormat="1" ht="24.95" customHeight="1" x14ac:dyDescent="0.25">
      <c r="A3042" s="66" t="str">
        <f t="shared" si="47"/>
        <v/>
      </c>
      <c r="B3042" s="62"/>
      <c r="C3042" s="64" t="str">
        <f>IF(B3042="","",VLOOKUP(B3042,'Base productos'!A$2:H$11812,2,FALSE))</f>
        <v/>
      </c>
      <c r="D3042" s="67" t="str">
        <f>IF(B3042="","",VLOOKUP(B3042,'Base productos'!A$2:H$11812,3,FALSE))</f>
        <v/>
      </c>
      <c r="E3042" s="63" t="str">
        <f>IF(B3042="","",VLOOKUP(B3042,'Base productos'!A$2:H$11812,4,FALSE))</f>
        <v/>
      </c>
      <c r="F3042" s="63" t="str">
        <f>IF(B3042="","",VLOOKUP(B3042,'Base productos'!A$2:H$11812,5,FALSE))</f>
        <v/>
      </c>
      <c r="G3042" s="67" t="str">
        <f>IF(B3042="","",VLOOKUP(B3042,'Base productos'!A$2:H$11812,6,FALSE))</f>
        <v/>
      </c>
      <c r="H3042" s="67" t="str">
        <f>IF(B3042="","",VLOOKUP(B3042,'Base productos'!A$2:H$11812,7,FALSE))</f>
        <v/>
      </c>
      <c r="I3042" s="67" t="str">
        <f>IF(B3042="","",VLOOKUP(B3042,'Base productos'!A$2:H$11812,8,FALSE))</f>
        <v/>
      </c>
      <c r="J3042" s="47"/>
      <c r="K3042" s="48"/>
      <c r="L3042" s="69"/>
      <c r="M3042" s="69"/>
      <c r="N3042" s="69"/>
      <c r="O3042" s="69"/>
      <c r="P3042" s="69"/>
      <c r="Q3042" s="69"/>
      <c r="R3042" s="69"/>
      <c r="S3042" s="69"/>
      <c r="T3042" s="69"/>
      <c r="U3042" s="69"/>
      <c r="V3042" s="69"/>
      <c r="W3042" s="69"/>
      <c r="X3042" s="70"/>
      <c r="Y3042" s="69"/>
      <c r="Z3042" s="70"/>
      <c r="AA3042" s="105"/>
      <c r="AB3042" s="107"/>
      <c r="AC3042" s="106"/>
      <c r="AD3042" s="106"/>
      <c r="AE3042" s="54"/>
      <c r="AF3042" s="104"/>
      <c r="AG3042" s="94"/>
      <c r="AH3042" s="94"/>
      <c r="AI3042"/>
      <c r="AJ3042"/>
      <c r="AM3042" s="13"/>
    </row>
    <row r="3043" spans="1:39" s="8" customFormat="1" ht="24.95" customHeight="1" x14ac:dyDescent="0.25">
      <c r="A3043" s="66" t="str">
        <f t="shared" si="47"/>
        <v/>
      </c>
      <c r="B3043" s="62"/>
      <c r="C3043" s="64" t="str">
        <f>IF(B3043="","",VLOOKUP(B3043,'Base productos'!A$2:H$11812,2,FALSE))</f>
        <v/>
      </c>
      <c r="D3043" s="67" t="str">
        <f>IF(B3043="","",VLOOKUP(B3043,'Base productos'!A$2:H$11812,3,FALSE))</f>
        <v/>
      </c>
      <c r="E3043" s="63" t="str">
        <f>IF(B3043="","",VLOOKUP(B3043,'Base productos'!A$2:H$11812,4,FALSE))</f>
        <v/>
      </c>
      <c r="F3043" s="63" t="str">
        <f>IF(B3043="","",VLOOKUP(B3043,'Base productos'!A$2:H$11812,5,FALSE))</f>
        <v/>
      </c>
      <c r="G3043" s="67" t="str">
        <f>IF(B3043="","",VLOOKUP(B3043,'Base productos'!A$2:H$11812,6,FALSE))</f>
        <v/>
      </c>
      <c r="H3043" s="67" t="str">
        <f>IF(B3043="","",VLOOKUP(B3043,'Base productos'!A$2:H$11812,7,FALSE))</f>
        <v/>
      </c>
      <c r="I3043" s="67" t="str">
        <f>IF(B3043="","",VLOOKUP(B3043,'Base productos'!A$2:H$11812,8,FALSE))</f>
        <v/>
      </c>
      <c r="J3043" s="47"/>
      <c r="K3043" s="48"/>
      <c r="L3043" s="69"/>
      <c r="M3043" s="69"/>
      <c r="N3043" s="69"/>
      <c r="O3043" s="69"/>
      <c r="P3043" s="69"/>
      <c r="Q3043" s="69"/>
      <c r="R3043" s="69"/>
      <c r="S3043" s="69"/>
      <c r="T3043" s="69"/>
      <c r="U3043" s="69"/>
      <c r="V3043" s="69"/>
      <c r="W3043" s="69"/>
      <c r="X3043" s="70"/>
      <c r="Y3043" s="69"/>
      <c r="Z3043" s="70"/>
      <c r="AA3043" s="105"/>
      <c r="AB3043" s="107"/>
      <c r="AC3043" s="106"/>
      <c r="AD3043" s="106"/>
      <c r="AE3043" s="54"/>
      <c r="AF3043" s="104"/>
      <c r="AG3043" s="94"/>
      <c r="AH3043" s="94"/>
      <c r="AI3043"/>
      <c r="AJ3043"/>
      <c r="AM3043" s="13"/>
    </row>
    <row r="3044" spans="1:39" s="8" customFormat="1" ht="24.95" customHeight="1" x14ac:dyDescent="0.25">
      <c r="A3044" s="66" t="str">
        <f t="shared" si="47"/>
        <v/>
      </c>
      <c r="B3044" s="62"/>
      <c r="C3044" s="64" t="str">
        <f>IF(B3044="","",VLOOKUP(B3044,'Base productos'!A$2:H$11812,2,FALSE))</f>
        <v/>
      </c>
      <c r="D3044" s="67" t="str">
        <f>IF(B3044="","",VLOOKUP(B3044,'Base productos'!A$2:H$11812,3,FALSE))</f>
        <v/>
      </c>
      <c r="E3044" s="63" t="str">
        <f>IF(B3044="","",VLOOKUP(B3044,'Base productos'!A$2:H$11812,4,FALSE))</f>
        <v/>
      </c>
      <c r="F3044" s="63" t="str">
        <f>IF(B3044="","",VLOOKUP(B3044,'Base productos'!A$2:H$11812,5,FALSE))</f>
        <v/>
      </c>
      <c r="G3044" s="67" t="str">
        <f>IF(B3044="","",VLOOKUP(B3044,'Base productos'!A$2:H$11812,6,FALSE))</f>
        <v/>
      </c>
      <c r="H3044" s="67" t="str">
        <f>IF(B3044="","",VLOOKUP(B3044,'Base productos'!A$2:H$11812,7,FALSE))</f>
        <v/>
      </c>
      <c r="I3044" s="67" t="str">
        <f>IF(B3044="","",VLOOKUP(B3044,'Base productos'!A$2:H$11812,8,FALSE))</f>
        <v/>
      </c>
      <c r="J3044" s="47"/>
      <c r="K3044" s="48"/>
      <c r="L3044" s="69"/>
      <c r="M3044" s="69"/>
      <c r="N3044" s="69"/>
      <c r="O3044" s="69"/>
      <c r="P3044" s="69"/>
      <c r="Q3044" s="69"/>
      <c r="R3044" s="69"/>
      <c r="S3044" s="69"/>
      <c r="T3044" s="69"/>
      <c r="U3044" s="69"/>
      <c r="V3044" s="69"/>
      <c r="W3044" s="69"/>
      <c r="X3044" s="70"/>
      <c r="Y3044" s="69"/>
      <c r="Z3044" s="70"/>
      <c r="AA3044" s="105"/>
      <c r="AB3044" s="107"/>
      <c r="AC3044" s="106"/>
      <c r="AD3044" s="106"/>
      <c r="AE3044" s="54"/>
      <c r="AF3044" s="104"/>
      <c r="AG3044" s="94"/>
      <c r="AH3044" s="94"/>
      <c r="AI3044"/>
      <c r="AJ3044"/>
      <c r="AM3044" s="13"/>
    </row>
    <row r="3045" spans="1:39" s="8" customFormat="1" ht="24.95" customHeight="1" x14ac:dyDescent="0.25">
      <c r="A3045" s="66" t="str">
        <f t="shared" si="47"/>
        <v/>
      </c>
      <c r="B3045" s="62"/>
      <c r="C3045" s="64" t="str">
        <f>IF(B3045="","",VLOOKUP(B3045,'Base productos'!A$2:H$11812,2,FALSE))</f>
        <v/>
      </c>
      <c r="D3045" s="67" t="str">
        <f>IF(B3045="","",VLOOKUP(B3045,'Base productos'!A$2:H$11812,3,FALSE))</f>
        <v/>
      </c>
      <c r="E3045" s="63" t="str">
        <f>IF(B3045="","",VLOOKUP(B3045,'Base productos'!A$2:H$11812,4,FALSE))</f>
        <v/>
      </c>
      <c r="F3045" s="63" t="str">
        <f>IF(B3045="","",VLOOKUP(B3045,'Base productos'!A$2:H$11812,5,FALSE))</f>
        <v/>
      </c>
      <c r="G3045" s="67" t="str">
        <f>IF(B3045="","",VLOOKUP(B3045,'Base productos'!A$2:H$11812,6,FALSE))</f>
        <v/>
      </c>
      <c r="H3045" s="67" t="str">
        <f>IF(B3045="","",VLOOKUP(B3045,'Base productos'!A$2:H$11812,7,FALSE))</f>
        <v/>
      </c>
      <c r="I3045" s="67" t="str">
        <f>IF(B3045="","",VLOOKUP(B3045,'Base productos'!A$2:H$11812,8,FALSE))</f>
        <v/>
      </c>
      <c r="J3045" s="47"/>
      <c r="K3045" s="48"/>
      <c r="L3045" s="69"/>
      <c r="M3045" s="69"/>
      <c r="N3045" s="69"/>
      <c r="O3045" s="69"/>
      <c r="P3045" s="69"/>
      <c r="Q3045" s="69"/>
      <c r="R3045" s="69"/>
      <c r="S3045" s="69"/>
      <c r="T3045" s="69"/>
      <c r="U3045" s="69"/>
      <c r="V3045" s="69"/>
      <c r="W3045" s="69"/>
      <c r="X3045" s="70"/>
      <c r="Y3045" s="69"/>
      <c r="Z3045" s="70"/>
      <c r="AA3045" s="105"/>
      <c r="AB3045" s="107"/>
      <c r="AC3045" s="106"/>
      <c r="AD3045" s="106"/>
      <c r="AE3045" s="54"/>
      <c r="AF3045" s="104"/>
      <c r="AG3045" s="94"/>
      <c r="AH3045" s="94"/>
      <c r="AI3045"/>
      <c r="AJ3045"/>
      <c r="AM3045" s="13"/>
    </row>
    <row r="3046" spans="1:39" s="8" customFormat="1" ht="24.95" customHeight="1" x14ac:dyDescent="0.25">
      <c r="A3046" s="66" t="str">
        <f t="shared" si="47"/>
        <v/>
      </c>
      <c r="B3046" s="62"/>
      <c r="C3046" s="64" t="str">
        <f>IF(B3046="","",VLOOKUP(B3046,'Base productos'!A$2:H$11812,2,FALSE))</f>
        <v/>
      </c>
      <c r="D3046" s="67" t="str">
        <f>IF(B3046="","",VLOOKUP(B3046,'Base productos'!A$2:H$11812,3,FALSE))</f>
        <v/>
      </c>
      <c r="E3046" s="63" t="str">
        <f>IF(B3046="","",VLOOKUP(B3046,'Base productos'!A$2:H$11812,4,FALSE))</f>
        <v/>
      </c>
      <c r="F3046" s="63" t="str">
        <f>IF(B3046="","",VLOOKUP(B3046,'Base productos'!A$2:H$11812,5,FALSE))</f>
        <v/>
      </c>
      <c r="G3046" s="67" t="str">
        <f>IF(B3046="","",VLOOKUP(B3046,'Base productos'!A$2:H$11812,6,FALSE))</f>
        <v/>
      </c>
      <c r="H3046" s="67" t="str">
        <f>IF(B3046="","",VLOOKUP(B3046,'Base productos'!A$2:H$11812,7,FALSE))</f>
        <v/>
      </c>
      <c r="I3046" s="67" t="str">
        <f>IF(B3046="","",VLOOKUP(B3046,'Base productos'!A$2:H$11812,8,FALSE))</f>
        <v/>
      </c>
      <c r="J3046" s="47"/>
      <c r="K3046" s="48"/>
      <c r="L3046" s="69"/>
      <c r="M3046" s="69"/>
      <c r="N3046" s="69"/>
      <c r="O3046" s="69"/>
      <c r="P3046" s="69"/>
      <c r="Q3046" s="69"/>
      <c r="R3046" s="69"/>
      <c r="S3046" s="69"/>
      <c r="T3046" s="69"/>
      <c r="U3046" s="69"/>
      <c r="V3046" s="69"/>
      <c r="W3046" s="69"/>
      <c r="X3046" s="70"/>
      <c r="Y3046" s="69"/>
      <c r="Z3046" s="70"/>
      <c r="AA3046" s="105"/>
      <c r="AB3046" s="107"/>
      <c r="AC3046" s="106"/>
      <c r="AD3046" s="106"/>
      <c r="AE3046" s="54"/>
      <c r="AF3046" s="104"/>
      <c r="AG3046" s="94"/>
      <c r="AH3046" s="94"/>
      <c r="AI3046"/>
      <c r="AJ3046"/>
      <c r="AM3046" s="13"/>
    </row>
    <row r="3047" spans="1:39" s="8" customFormat="1" ht="24.95" customHeight="1" x14ac:dyDescent="0.25">
      <c r="A3047" s="66" t="str">
        <f t="shared" si="47"/>
        <v/>
      </c>
      <c r="B3047" s="62"/>
      <c r="C3047" s="64" t="str">
        <f>IF(B3047="","",VLOOKUP(B3047,'Base productos'!A$2:H$11812,2,FALSE))</f>
        <v/>
      </c>
      <c r="D3047" s="67" t="str">
        <f>IF(B3047="","",VLOOKUP(B3047,'Base productos'!A$2:H$11812,3,FALSE))</f>
        <v/>
      </c>
      <c r="E3047" s="63" t="str">
        <f>IF(B3047="","",VLOOKUP(B3047,'Base productos'!A$2:H$11812,4,FALSE))</f>
        <v/>
      </c>
      <c r="F3047" s="63" t="str">
        <f>IF(B3047="","",VLOOKUP(B3047,'Base productos'!A$2:H$11812,5,FALSE))</f>
        <v/>
      </c>
      <c r="G3047" s="67" t="str">
        <f>IF(B3047="","",VLOOKUP(B3047,'Base productos'!A$2:H$11812,6,FALSE))</f>
        <v/>
      </c>
      <c r="H3047" s="67" t="str">
        <f>IF(B3047="","",VLOOKUP(B3047,'Base productos'!A$2:H$11812,7,FALSE))</f>
        <v/>
      </c>
      <c r="I3047" s="67" t="str">
        <f>IF(B3047="","",VLOOKUP(B3047,'Base productos'!A$2:H$11812,8,FALSE))</f>
        <v/>
      </c>
      <c r="J3047" s="47"/>
      <c r="K3047" s="48"/>
      <c r="L3047" s="69"/>
      <c r="M3047" s="69"/>
      <c r="N3047" s="69"/>
      <c r="O3047" s="69"/>
      <c r="P3047" s="69"/>
      <c r="Q3047" s="69"/>
      <c r="R3047" s="69"/>
      <c r="S3047" s="69"/>
      <c r="T3047" s="69"/>
      <c r="U3047" s="69"/>
      <c r="V3047" s="69"/>
      <c r="W3047" s="69"/>
      <c r="X3047" s="70"/>
      <c r="Y3047" s="69"/>
      <c r="Z3047" s="70"/>
      <c r="AA3047" s="105"/>
      <c r="AB3047" s="107"/>
      <c r="AC3047" s="106"/>
      <c r="AD3047" s="106"/>
      <c r="AE3047" s="54"/>
      <c r="AF3047" s="104"/>
      <c r="AG3047" s="94"/>
      <c r="AH3047" s="94"/>
      <c r="AI3047"/>
      <c r="AJ3047"/>
      <c r="AM3047" s="13"/>
    </row>
    <row r="3048" spans="1:39" s="8" customFormat="1" ht="24.95" customHeight="1" x14ac:dyDescent="0.25">
      <c r="A3048" s="66" t="str">
        <f t="shared" si="47"/>
        <v/>
      </c>
      <c r="B3048" s="62"/>
      <c r="C3048" s="64" t="str">
        <f>IF(B3048="","",VLOOKUP(B3048,'Base productos'!A$2:H$11812,2,FALSE))</f>
        <v/>
      </c>
      <c r="D3048" s="67" t="str">
        <f>IF(B3048="","",VLOOKUP(B3048,'Base productos'!A$2:H$11812,3,FALSE))</f>
        <v/>
      </c>
      <c r="E3048" s="63" t="str">
        <f>IF(B3048="","",VLOOKUP(B3048,'Base productos'!A$2:H$11812,4,FALSE))</f>
        <v/>
      </c>
      <c r="F3048" s="63" t="str">
        <f>IF(B3048="","",VLOOKUP(B3048,'Base productos'!A$2:H$11812,5,FALSE))</f>
        <v/>
      </c>
      <c r="G3048" s="67" t="str">
        <f>IF(B3048="","",VLOOKUP(B3048,'Base productos'!A$2:H$11812,6,FALSE))</f>
        <v/>
      </c>
      <c r="H3048" s="67" t="str">
        <f>IF(B3048="","",VLOOKUP(B3048,'Base productos'!A$2:H$11812,7,FALSE))</f>
        <v/>
      </c>
      <c r="I3048" s="67" t="str">
        <f>IF(B3048="","",VLOOKUP(B3048,'Base productos'!A$2:H$11812,8,FALSE))</f>
        <v/>
      </c>
      <c r="J3048" s="47"/>
      <c r="K3048" s="48"/>
      <c r="L3048" s="69"/>
      <c r="M3048" s="69"/>
      <c r="N3048" s="69"/>
      <c r="O3048" s="69"/>
      <c r="P3048" s="69"/>
      <c r="Q3048" s="69"/>
      <c r="R3048" s="69"/>
      <c r="S3048" s="69"/>
      <c r="T3048" s="69"/>
      <c r="U3048" s="69"/>
      <c r="V3048" s="69"/>
      <c r="W3048" s="69"/>
      <c r="X3048" s="70"/>
      <c r="Y3048" s="69"/>
      <c r="Z3048" s="70"/>
      <c r="AA3048" s="105"/>
      <c r="AB3048" s="107"/>
      <c r="AC3048" s="106"/>
      <c r="AD3048" s="106"/>
      <c r="AE3048" s="54"/>
      <c r="AF3048" s="104"/>
      <c r="AG3048" s="94"/>
      <c r="AH3048" s="94"/>
      <c r="AI3048"/>
      <c r="AJ3048"/>
      <c r="AM3048" s="13"/>
    </row>
    <row r="3049" spans="1:39" s="8" customFormat="1" ht="24.95" customHeight="1" x14ac:dyDescent="0.25">
      <c r="A3049" s="66" t="str">
        <f t="shared" si="47"/>
        <v/>
      </c>
      <c r="B3049" s="62"/>
      <c r="C3049" s="64" t="str">
        <f>IF(B3049="","",VLOOKUP(B3049,'Base productos'!A$2:H$11812,2,FALSE))</f>
        <v/>
      </c>
      <c r="D3049" s="67" t="str">
        <f>IF(B3049="","",VLOOKUP(B3049,'Base productos'!A$2:H$11812,3,FALSE))</f>
        <v/>
      </c>
      <c r="E3049" s="63" t="str">
        <f>IF(B3049="","",VLOOKUP(B3049,'Base productos'!A$2:H$11812,4,FALSE))</f>
        <v/>
      </c>
      <c r="F3049" s="63" t="str">
        <f>IF(B3049="","",VLOOKUP(B3049,'Base productos'!A$2:H$11812,5,FALSE))</f>
        <v/>
      </c>
      <c r="G3049" s="67" t="str">
        <f>IF(B3049="","",VLOOKUP(B3049,'Base productos'!A$2:H$11812,6,FALSE))</f>
        <v/>
      </c>
      <c r="H3049" s="67" t="str">
        <f>IF(B3049="","",VLOOKUP(B3049,'Base productos'!A$2:H$11812,7,FALSE))</f>
        <v/>
      </c>
      <c r="I3049" s="67" t="str">
        <f>IF(B3049="","",VLOOKUP(B3049,'Base productos'!A$2:H$11812,8,FALSE))</f>
        <v/>
      </c>
      <c r="J3049" s="47"/>
      <c r="K3049" s="48"/>
      <c r="L3049" s="69"/>
      <c r="M3049" s="69"/>
      <c r="N3049" s="69"/>
      <c r="O3049" s="69"/>
      <c r="P3049" s="69"/>
      <c r="Q3049" s="69"/>
      <c r="R3049" s="69"/>
      <c r="S3049" s="69"/>
      <c r="T3049" s="69"/>
      <c r="U3049" s="69"/>
      <c r="V3049" s="69"/>
      <c r="W3049" s="69"/>
      <c r="X3049" s="70"/>
      <c r="Y3049" s="69"/>
      <c r="Z3049" s="70"/>
      <c r="AA3049" s="105"/>
      <c r="AB3049" s="107"/>
      <c r="AC3049" s="106"/>
      <c r="AD3049" s="106"/>
      <c r="AE3049" s="54"/>
      <c r="AF3049" s="104"/>
      <c r="AG3049" s="94"/>
      <c r="AH3049" s="94"/>
      <c r="AI3049"/>
      <c r="AJ3049"/>
      <c r="AM3049" s="13"/>
    </row>
    <row r="3050" spans="1:39" s="8" customFormat="1" ht="24.95" customHeight="1" x14ac:dyDescent="0.25">
      <c r="A3050" s="66" t="str">
        <f t="shared" si="47"/>
        <v/>
      </c>
      <c r="B3050" s="62"/>
      <c r="C3050" s="64" t="str">
        <f>IF(B3050="","",VLOOKUP(B3050,'Base productos'!A$2:H$11812,2,FALSE))</f>
        <v/>
      </c>
      <c r="D3050" s="67" t="str">
        <f>IF(B3050="","",VLOOKUP(B3050,'Base productos'!A$2:H$11812,3,FALSE))</f>
        <v/>
      </c>
      <c r="E3050" s="63" t="str">
        <f>IF(B3050="","",VLOOKUP(B3050,'Base productos'!A$2:H$11812,4,FALSE))</f>
        <v/>
      </c>
      <c r="F3050" s="63" t="str">
        <f>IF(B3050="","",VLOOKUP(B3050,'Base productos'!A$2:H$11812,5,FALSE))</f>
        <v/>
      </c>
      <c r="G3050" s="67" t="str">
        <f>IF(B3050="","",VLOOKUP(B3050,'Base productos'!A$2:H$11812,6,FALSE))</f>
        <v/>
      </c>
      <c r="H3050" s="67" t="str">
        <f>IF(B3050="","",VLOOKUP(B3050,'Base productos'!A$2:H$11812,7,FALSE))</f>
        <v/>
      </c>
      <c r="I3050" s="67" t="str">
        <f>IF(B3050="","",VLOOKUP(B3050,'Base productos'!A$2:H$11812,8,FALSE))</f>
        <v/>
      </c>
      <c r="J3050" s="47"/>
      <c r="K3050" s="48"/>
      <c r="L3050" s="69"/>
      <c r="M3050" s="69"/>
      <c r="N3050" s="69"/>
      <c r="O3050" s="69"/>
      <c r="P3050" s="69"/>
      <c r="Q3050" s="69"/>
      <c r="R3050" s="69"/>
      <c r="S3050" s="69"/>
      <c r="T3050" s="69"/>
      <c r="U3050" s="69"/>
      <c r="V3050" s="69"/>
      <c r="W3050" s="69"/>
      <c r="X3050" s="70"/>
      <c r="Y3050" s="69"/>
      <c r="Z3050" s="70"/>
      <c r="AA3050" s="105"/>
      <c r="AB3050" s="107"/>
      <c r="AC3050" s="106"/>
      <c r="AD3050" s="106"/>
      <c r="AE3050" s="54"/>
      <c r="AF3050" s="104"/>
      <c r="AG3050" s="94"/>
      <c r="AH3050" s="94"/>
      <c r="AI3050"/>
      <c r="AJ3050"/>
      <c r="AM3050" s="13"/>
    </row>
    <row r="3051" spans="1:39" s="8" customFormat="1" ht="24.95" customHeight="1" x14ac:dyDescent="0.25">
      <c r="A3051" s="66" t="str">
        <f t="shared" si="47"/>
        <v/>
      </c>
      <c r="B3051" s="62"/>
      <c r="C3051" s="64" t="str">
        <f>IF(B3051="","",VLOOKUP(B3051,'Base productos'!A$2:H$11812,2,FALSE))</f>
        <v/>
      </c>
      <c r="D3051" s="67" t="str">
        <f>IF(B3051="","",VLOOKUP(B3051,'Base productos'!A$2:H$11812,3,FALSE))</f>
        <v/>
      </c>
      <c r="E3051" s="63" t="str">
        <f>IF(B3051="","",VLOOKUP(B3051,'Base productos'!A$2:H$11812,4,FALSE))</f>
        <v/>
      </c>
      <c r="F3051" s="63" t="str">
        <f>IF(B3051="","",VLOOKUP(B3051,'Base productos'!A$2:H$11812,5,FALSE))</f>
        <v/>
      </c>
      <c r="G3051" s="67" t="str">
        <f>IF(B3051="","",VLOOKUP(B3051,'Base productos'!A$2:H$11812,6,FALSE))</f>
        <v/>
      </c>
      <c r="H3051" s="67" t="str">
        <f>IF(B3051="","",VLOOKUP(B3051,'Base productos'!A$2:H$11812,7,FALSE))</f>
        <v/>
      </c>
      <c r="I3051" s="67" t="str">
        <f>IF(B3051="","",VLOOKUP(B3051,'Base productos'!A$2:H$11812,8,FALSE))</f>
        <v/>
      </c>
      <c r="J3051" s="47"/>
      <c r="K3051" s="48"/>
      <c r="L3051" s="69"/>
      <c r="M3051" s="69"/>
      <c r="N3051" s="69"/>
      <c r="O3051" s="69"/>
      <c r="P3051" s="69"/>
      <c r="Q3051" s="69"/>
      <c r="R3051" s="69"/>
      <c r="S3051" s="69"/>
      <c r="T3051" s="69"/>
      <c r="U3051" s="69"/>
      <c r="V3051" s="69"/>
      <c r="W3051" s="69"/>
      <c r="X3051" s="70"/>
      <c r="Y3051" s="69"/>
      <c r="Z3051" s="70"/>
      <c r="AA3051" s="105"/>
      <c r="AB3051" s="107"/>
      <c r="AC3051" s="106"/>
      <c r="AD3051" s="106"/>
      <c r="AE3051" s="54"/>
      <c r="AF3051" s="104"/>
      <c r="AG3051" s="94"/>
      <c r="AH3051" s="94"/>
      <c r="AI3051"/>
      <c r="AJ3051"/>
      <c r="AM3051" s="13"/>
    </row>
    <row r="3052" spans="1:39" s="8" customFormat="1" ht="24.95" customHeight="1" x14ac:dyDescent="0.25">
      <c r="A3052" s="66" t="str">
        <f t="shared" si="47"/>
        <v/>
      </c>
      <c r="B3052" s="62"/>
      <c r="C3052" s="64" t="str">
        <f>IF(B3052="","",VLOOKUP(B3052,'Base productos'!A$2:H$11812,2,FALSE))</f>
        <v/>
      </c>
      <c r="D3052" s="67" t="str">
        <f>IF(B3052="","",VLOOKUP(B3052,'Base productos'!A$2:H$11812,3,FALSE))</f>
        <v/>
      </c>
      <c r="E3052" s="63" t="str">
        <f>IF(B3052="","",VLOOKUP(B3052,'Base productos'!A$2:H$11812,4,FALSE))</f>
        <v/>
      </c>
      <c r="F3052" s="63" t="str">
        <f>IF(B3052="","",VLOOKUP(B3052,'Base productos'!A$2:H$11812,5,FALSE))</f>
        <v/>
      </c>
      <c r="G3052" s="67" t="str">
        <f>IF(B3052="","",VLOOKUP(B3052,'Base productos'!A$2:H$11812,6,FALSE))</f>
        <v/>
      </c>
      <c r="H3052" s="67" t="str">
        <f>IF(B3052="","",VLOOKUP(B3052,'Base productos'!A$2:H$11812,7,FALSE))</f>
        <v/>
      </c>
      <c r="I3052" s="67" t="str">
        <f>IF(B3052="","",VLOOKUP(B3052,'Base productos'!A$2:H$11812,8,FALSE))</f>
        <v/>
      </c>
      <c r="J3052" s="47"/>
      <c r="K3052" s="48"/>
      <c r="L3052" s="69"/>
      <c r="M3052" s="69"/>
      <c r="N3052" s="69"/>
      <c r="O3052" s="69"/>
      <c r="P3052" s="69"/>
      <c r="Q3052" s="69"/>
      <c r="R3052" s="69"/>
      <c r="S3052" s="69"/>
      <c r="T3052" s="69"/>
      <c r="U3052" s="69"/>
      <c r="V3052" s="69"/>
      <c r="W3052" s="69"/>
      <c r="X3052" s="70"/>
      <c r="Y3052" s="69"/>
      <c r="Z3052" s="70"/>
      <c r="AA3052" s="105"/>
      <c r="AB3052" s="107"/>
      <c r="AC3052" s="106"/>
      <c r="AD3052" s="106"/>
      <c r="AE3052" s="54"/>
      <c r="AF3052" s="104"/>
      <c r="AG3052" s="94"/>
      <c r="AH3052" s="94"/>
      <c r="AI3052"/>
      <c r="AJ3052"/>
      <c r="AM3052" s="13"/>
    </row>
    <row r="3053" spans="1:39" s="8" customFormat="1" ht="24.95" customHeight="1" x14ac:dyDescent="0.25">
      <c r="A3053" s="66" t="str">
        <f t="shared" si="47"/>
        <v/>
      </c>
      <c r="B3053" s="62"/>
      <c r="C3053" s="64" t="str">
        <f>IF(B3053="","",VLOOKUP(B3053,'Base productos'!A$2:H$11812,2,FALSE))</f>
        <v/>
      </c>
      <c r="D3053" s="67" t="str">
        <f>IF(B3053="","",VLOOKUP(B3053,'Base productos'!A$2:H$11812,3,FALSE))</f>
        <v/>
      </c>
      <c r="E3053" s="63" t="str">
        <f>IF(B3053="","",VLOOKUP(B3053,'Base productos'!A$2:H$11812,4,FALSE))</f>
        <v/>
      </c>
      <c r="F3053" s="63" t="str">
        <f>IF(B3053="","",VLOOKUP(B3053,'Base productos'!A$2:H$11812,5,FALSE))</f>
        <v/>
      </c>
      <c r="G3053" s="67" t="str">
        <f>IF(B3053="","",VLOOKUP(B3053,'Base productos'!A$2:H$11812,6,FALSE))</f>
        <v/>
      </c>
      <c r="H3053" s="67" t="str">
        <f>IF(B3053="","",VLOOKUP(B3053,'Base productos'!A$2:H$11812,7,FALSE))</f>
        <v/>
      </c>
      <c r="I3053" s="67" t="str">
        <f>IF(B3053="","",VLOOKUP(B3053,'Base productos'!A$2:H$11812,8,FALSE))</f>
        <v/>
      </c>
      <c r="J3053" s="47"/>
      <c r="K3053" s="48"/>
      <c r="L3053" s="69"/>
      <c r="M3053" s="69"/>
      <c r="N3053" s="69"/>
      <c r="O3053" s="69"/>
      <c r="P3053" s="69"/>
      <c r="Q3053" s="69"/>
      <c r="R3053" s="69"/>
      <c r="S3053" s="69"/>
      <c r="T3053" s="69"/>
      <c r="U3053" s="69"/>
      <c r="V3053" s="69"/>
      <c r="W3053" s="69"/>
      <c r="X3053" s="70"/>
      <c r="Y3053" s="69"/>
      <c r="Z3053" s="70"/>
      <c r="AA3053" s="105"/>
      <c r="AB3053" s="107"/>
      <c r="AC3053" s="106"/>
      <c r="AD3053" s="106"/>
      <c r="AE3053" s="54"/>
      <c r="AF3053" s="104"/>
      <c r="AG3053" s="94"/>
      <c r="AH3053" s="94"/>
      <c r="AI3053"/>
      <c r="AJ3053"/>
      <c r="AM3053" s="13"/>
    </row>
    <row r="3054" spans="1:39" s="8" customFormat="1" ht="24.95" customHeight="1" x14ac:dyDescent="0.25">
      <c r="A3054" s="66" t="str">
        <f t="shared" si="47"/>
        <v/>
      </c>
      <c r="B3054" s="62"/>
      <c r="C3054" s="64" t="str">
        <f>IF(B3054="","",VLOOKUP(B3054,'Base productos'!A$2:H$11812,2,FALSE))</f>
        <v/>
      </c>
      <c r="D3054" s="67" t="str">
        <f>IF(B3054="","",VLOOKUP(B3054,'Base productos'!A$2:H$11812,3,FALSE))</f>
        <v/>
      </c>
      <c r="E3054" s="63" t="str">
        <f>IF(B3054="","",VLOOKUP(B3054,'Base productos'!A$2:H$11812,4,FALSE))</f>
        <v/>
      </c>
      <c r="F3054" s="63" t="str">
        <f>IF(B3054="","",VLOOKUP(B3054,'Base productos'!A$2:H$11812,5,FALSE))</f>
        <v/>
      </c>
      <c r="G3054" s="67" t="str">
        <f>IF(B3054="","",VLOOKUP(B3054,'Base productos'!A$2:H$11812,6,FALSE))</f>
        <v/>
      </c>
      <c r="H3054" s="67" t="str">
        <f>IF(B3054="","",VLOOKUP(B3054,'Base productos'!A$2:H$11812,7,FALSE))</f>
        <v/>
      </c>
      <c r="I3054" s="67" t="str">
        <f>IF(B3054="","",VLOOKUP(B3054,'Base productos'!A$2:H$11812,8,FALSE))</f>
        <v/>
      </c>
      <c r="J3054" s="47"/>
      <c r="K3054" s="48"/>
      <c r="L3054" s="69"/>
      <c r="M3054" s="69"/>
      <c r="N3054" s="69"/>
      <c r="O3054" s="69"/>
      <c r="P3054" s="69"/>
      <c r="Q3054" s="69"/>
      <c r="R3054" s="69"/>
      <c r="S3054" s="69"/>
      <c r="T3054" s="69"/>
      <c r="U3054" s="69"/>
      <c r="V3054" s="69"/>
      <c r="W3054" s="69"/>
      <c r="X3054" s="70"/>
      <c r="Y3054" s="69"/>
      <c r="Z3054" s="70"/>
      <c r="AA3054" s="105"/>
      <c r="AB3054" s="107"/>
      <c r="AC3054" s="106"/>
      <c r="AD3054" s="106"/>
      <c r="AE3054" s="54"/>
      <c r="AF3054" s="104"/>
      <c r="AG3054" s="94"/>
      <c r="AH3054" s="94"/>
      <c r="AI3054"/>
      <c r="AJ3054"/>
      <c r="AM3054" s="13"/>
    </row>
    <row r="3055" spans="1:39" s="8" customFormat="1" ht="24.95" customHeight="1" x14ac:dyDescent="0.25">
      <c r="A3055" s="66" t="str">
        <f t="shared" si="47"/>
        <v/>
      </c>
      <c r="B3055" s="62"/>
      <c r="C3055" s="64" t="str">
        <f>IF(B3055="","",VLOOKUP(B3055,'Base productos'!A$2:H$11812,2,FALSE))</f>
        <v/>
      </c>
      <c r="D3055" s="67" t="str">
        <f>IF(B3055="","",VLOOKUP(B3055,'Base productos'!A$2:H$11812,3,FALSE))</f>
        <v/>
      </c>
      <c r="E3055" s="63" t="str">
        <f>IF(B3055="","",VLOOKUP(B3055,'Base productos'!A$2:H$11812,4,FALSE))</f>
        <v/>
      </c>
      <c r="F3055" s="63" t="str">
        <f>IF(B3055="","",VLOOKUP(B3055,'Base productos'!A$2:H$11812,5,FALSE))</f>
        <v/>
      </c>
      <c r="G3055" s="67" t="str">
        <f>IF(B3055="","",VLOOKUP(B3055,'Base productos'!A$2:H$11812,6,FALSE))</f>
        <v/>
      </c>
      <c r="H3055" s="67" t="str">
        <f>IF(B3055="","",VLOOKUP(B3055,'Base productos'!A$2:H$11812,7,FALSE))</f>
        <v/>
      </c>
      <c r="I3055" s="67" t="str">
        <f>IF(B3055="","",VLOOKUP(B3055,'Base productos'!A$2:H$11812,8,FALSE))</f>
        <v/>
      </c>
      <c r="J3055" s="47"/>
      <c r="K3055" s="48"/>
      <c r="L3055" s="69"/>
      <c r="M3055" s="69"/>
      <c r="N3055" s="69"/>
      <c r="O3055" s="69"/>
      <c r="P3055" s="69"/>
      <c r="Q3055" s="69"/>
      <c r="R3055" s="69"/>
      <c r="S3055" s="69"/>
      <c r="T3055" s="69"/>
      <c r="U3055" s="69"/>
      <c r="V3055" s="69"/>
      <c r="W3055" s="69"/>
      <c r="X3055" s="70"/>
      <c r="Y3055" s="69"/>
      <c r="Z3055" s="70"/>
      <c r="AA3055" s="105"/>
      <c r="AB3055" s="107"/>
      <c r="AC3055" s="106"/>
      <c r="AD3055" s="106"/>
      <c r="AE3055" s="54"/>
      <c r="AF3055" s="104"/>
      <c r="AG3055" s="94"/>
      <c r="AH3055" s="94"/>
      <c r="AI3055"/>
      <c r="AJ3055"/>
      <c r="AM3055" s="13"/>
    </row>
    <row r="3056" spans="1:39" s="8" customFormat="1" ht="24.95" customHeight="1" x14ac:dyDescent="0.25">
      <c r="A3056" s="66" t="str">
        <f t="shared" si="47"/>
        <v/>
      </c>
      <c r="B3056" s="62"/>
      <c r="C3056" s="64" t="str">
        <f>IF(B3056="","",VLOOKUP(B3056,'Base productos'!A$2:H$11812,2,FALSE))</f>
        <v/>
      </c>
      <c r="D3056" s="67" t="str">
        <f>IF(B3056="","",VLOOKUP(B3056,'Base productos'!A$2:H$11812,3,FALSE))</f>
        <v/>
      </c>
      <c r="E3056" s="63" t="str">
        <f>IF(B3056="","",VLOOKUP(B3056,'Base productos'!A$2:H$11812,4,FALSE))</f>
        <v/>
      </c>
      <c r="F3056" s="63" t="str">
        <f>IF(B3056="","",VLOOKUP(B3056,'Base productos'!A$2:H$11812,5,FALSE))</f>
        <v/>
      </c>
      <c r="G3056" s="67" t="str">
        <f>IF(B3056="","",VLOOKUP(B3056,'Base productos'!A$2:H$11812,6,FALSE))</f>
        <v/>
      </c>
      <c r="H3056" s="67" t="str">
        <f>IF(B3056="","",VLOOKUP(B3056,'Base productos'!A$2:H$11812,7,FALSE))</f>
        <v/>
      </c>
      <c r="I3056" s="67" t="str">
        <f>IF(B3056="","",VLOOKUP(B3056,'Base productos'!A$2:H$11812,8,FALSE))</f>
        <v/>
      </c>
      <c r="J3056" s="47"/>
      <c r="K3056" s="48"/>
      <c r="L3056" s="69"/>
      <c r="M3056" s="69"/>
      <c r="N3056" s="69"/>
      <c r="O3056" s="69"/>
      <c r="P3056" s="69"/>
      <c r="Q3056" s="69"/>
      <c r="R3056" s="69"/>
      <c r="S3056" s="69"/>
      <c r="T3056" s="69"/>
      <c r="U3056" s="69"/>
      <c r="V3056" s="69"/>
      <c r="W3056" s="69"/>
      <c r="X3056" s="70"/>
      <c r="Y3056" s="69"/>
      <c r="Z3056" s="70"/>
      <c r="AA3056" s="105"/>
      <c r="AB3056" s="107"/>
      <c r="AC3056" s="106"/>
      <c r="AD3056" s="106"/>
      <c r="AE3056" s="54"/>
      <c r="AF3056" s="104"/>
      <c r="AG3056" s="94"/>
      <c r="AH3056" s="94"/>
      <c r="AI3056"/>
      <c r="AJ3056"/>
      <c r="AM3056" s="13"/>
    </row>
    <row r="3057" spans="1:39" s="8" customFormat="1" ht="24.95" customHeight="1" x14ac:dyDescent="0.25">
      <c r="A3057" s="66" t="str">
        <f t="shared" si="47"/>
        <v/>
      </c>
      <c r="B3057" s="62"/>
      <c r="C3057" s="64" t="str">
        <f>IF(B3057="","",VLOOKUP(B3057,'Base productos'!A$2:H$11812,2,FALSE))</f>
        <v/>
      </c>
      <c r="D3057" s="67" t="str">
        <f>IF(B3057="","",VLOOKUP(B3057,'Base productos'!A$2:H$11812,3,FALSE))</f>
        <v/>
      </c>
      <c r="E3057" s="63" t="str">
        <f>IF(B3057="","",VLOOKUP(B3057,'Base productos'!A$2:H$11812,4,FALSE))</f>
        <v/>
      </c>
      <c r="F3057" s="63" t="str">
        <f>IF(B3057="","",VLOOKUP(B3057,'Base productos'!A$2:H$11812,5,FALSE))</f>
        <v/>
      </c>
      <c r="G3057" s="67" t="str">
        <f>IF(B3057="","",VLOOKUP(B3057,'Base productos'!A$2:H$11812,6,FALSE))</f>
        <v/>
      </c>
      <c r="H3057" s="67" t="str">
        <f>IF(B3057="","",VLOOKUP(B3057,'Base productos'!A$2:H$11812,7,FALSE))</f>
        <v/>
      </c>
      <c r="I3057" s="67" t="str">
        <f>IF(B3057="","",VLOOKUP(B3057,'Base productos'!A$2:H$11812,8,FALSE))</f>
        <v/>
      </c>
      <c r="J3057" s="47"/>
      <c r="K3057" s="48"/>
      <c r="L3057" s="69"/>
      <c r="M3057" s="69"/>
      <c r="N3057" s="69"/>
      <c r="O3057" s="69"/>
      <c r="P3057" s="69"/>
      <c r="Q3057" s="69"/>
      <c r="R3057" s="69"/>
      <c r="S3057" s="69"/>
      <c r="T3057" s="69"/>
      <c r="U3057" s="69"/>
      <c r="V3057" s="69"/>
      <c r="W3057" s="69"/>
      <c r="X3057" s="70"/>
      <c r="Y3057" s="69"/>
      <c r="Z3057" s="70"/>
      <c r="AA3057" s="105"/>
      <c r="AB3057" s="107"/>
      <c r="AC3057" s="106"/>
      <c r="AD3057" s="106"/>
      <c r="AE3057" s="54"/>
      <c r="AF3057" s="104"/>
      <c r="AG3057" s="94"/>
      <c r="AH3057" s="94"/>
      <c r="AI3057"/>
      <c r="AJ3057"/>
      <c r="AM3057" s="13"/>
    </row>
    <row r="3058" spans="1:39" s="8" customFormat="1" ht="24.95" customHeight="1" x14ac:dyDescent="0.25">
      <c r="A3058" s="66" t="str">
        <f t="shared" si="47"/>
        <v/>
      </c>
      <c r="B3058" s="62"/>
      <c r="C3058" s="64" t="str">
        <f>IF(B3058="","",VLOOKUP(B3058,'Base productos'!A$2:H$11812,2,FALSE))</f>
        <v/>
      </c>
      <c r="D3058" s="67" t="str">
        <f>IF(B3058="","",VLOOKUP(B3058,'Base productos'!A$2:H$11812,3,FALSE))</f>
        <v/>
      </c>
      <c r="E3058" s="63" t="str">
        <f>IF(B3058="","",VLOOKUP(B3058,'Base productos'!A$2:H$11812,4,FALSE))</f>
        <v/>
      </c>
      <c r="F3058" s="63" t="str">
        <f>IF(B3058="","",VLOOKUP(B3058,'Base productos'!A$2:H$11812,5,FALSE))</f>
        <v/>
      </c>
      <c r="G3058" s="67" t="str">
        <f>IF(B3058="","",VLOOKUP(B3058,'Base productos'!A$2:H$11812,6,FALSE))</f>
        <v/>
      </c>
      <c r="H3058" s="67" t="str">
        <f>IF(B3058="","",VLOOKUP(B3058,'Base productos'!A$2:H$11812,7,FALSE))</f>
        <v/>
      </c>
      <c r="I3058" s="67" t="str">
        <f>IF(B3058="","",VLOOKUP(B3058,'Base productos'!A$2:H$11812,8,FALSE))</f>
        <v/>
      </c>
      <c r="J3058" s="47"/>
      <c r="K3058" s="48"/>
      <c r="L3058" s="69"/>
      <c r="M3058" s="69"/>
      <c r="N3058" s="69"/>
      <c r="O3058" s="69"/>
      <c r="P3058" s="69"/>
      <c r="Q3058" s="69"/>
      <c r="R3058" s="69"/>
      <c r="S3058" s="69"/>
      <c r="T3058" s="69"/>
      <c r="U3058" s="69"/>
      <c r="V3058" s="69"/>
      <c r="W3058" s="69"/>
      <c r="X3058" s="70"/>
      <c r="Y3058" s="69"/>
      <c r="Z3058" s="70"/>
      <c r="AA3058" s="105"/>
      <c r="AB3058" s="107"/>
      <c r="AC3058" s="106"/>
      <c r="AD3058" s="106"/>
      <c r="AE3058" s="54"/>
      <c r="AF3058" s="104"/>
      <c r="AG3058" s="94"/>
      <c r="AH3058" s="94"/>
      <c r="AI3058"/>
      <c r="AJ3058"/>
      <c r="AM3058" s="13"/>
    </row>
    <row r="3059" spans="1:39" s="8" customFormat="1" ht="24.95" customHeight="1" x14ac:dyDescent="0.25">
      <c r="A3059" s="66" t="str">
        <f t="shared" si="47"/>
        <v/>
      </c>
      <c r="B3059" s="62"/>
      <c r="C3059" s="64" t="str">
        <f>IF(B3059="","",VLOOKUP(B3059,'Base productos'!A$2:H$11812,2,FALSE))</f>
        <v/>
      </c>
      <c r="D3059" s="67" t="str">
        <f>IF(B3059="","",VLOOKUP(B3059,'Base productos'!A$2:H$11812,3,FALSE))</f>
        <v/>
      </c>
      <c r="E3059" s="63" t="str">
        <f>IF(B3059="","",VLOOKUP(B3059,'Base productos'!A$2:H$11812,4,FALSE))</f>
        <v/>
      </c>
      <c r="F3059" s="63" t="str">
        <f>IF(B3059="","",VLOOKUP(B3059,'Base productos'!A$2:H$11812,5,FALSE))</f>
        <v/>
      </c>
      <c r="G3059" s="67" t="str">
        <f>IF(B3059="","",VLOOKUP(B3059,'Base productos'!A$2:H$11812,6,FALSE))</f>
        <v/>
      </c>
      <c r="H3059" s="67" t="str">
        <f>IF(B3059="","",VLOOKUP(B3059,'Base productos'!A$2:H$11812,7,FALSE))</f>
        <v/>
      </c>
      <c r="I3059" s="67" t="str">
        <f>IF(B3059="","",VLOOKUP(B3059,'Base productos'!A$2:H$11812,8,FALSE))</f>
        <v/>
      </c>
      <c r="J3059" s="47"/>
      <c r="K3059" s="48"/>
      <c r="L3059" s="69"/>
      <c r="M3059" s="69"/>
      <c r="N3059" s="69"/>
      <c r="O3059" s="69"/>
      <c r="P3059" s="69"/>
      <c r="Q3059" s="69"/>
      <c r="R3059" s="69"/>
      <c r="S3059" s="69"/>
      <c r="T3059" s="69"/>
      <c r="U3059" s="69"/>
      <c r="V3059" s="69"/>
      <c r="W3059" s="69"/>
      <c r="X3059" s="70"/>
      <c r="Y3059" s="69"/>
      <c r="Z3059" s="70"/>
      <c r="AA3059" s="105"/>
      <c r="AB3059" s="107"/>
      <c r="AC3059" s="106"/>
      <c r="AD3059" s="106"/>
      <c r="AE3059" s="54"/>
      <c r="AF3059" s="104"/>
      <c r="AG3059" s="94"/>
      <c r="AH3059" s="94"/>
      <c r="AI3059"/>
      <c r="AJ3059"/>
      <c r="AM3059" s="13"/>
    </row>
    <row r="3060" spans="1:39" s="8" customFormat="1" ht="24.95" customHeight="1" x14ac:dyDescent="0.25">
      <c r="A3060" s="66" t="str">
        <f t="shared" si="47"/>
        <v/>
      </c>
      <c r="B3060" s="62"/>
      <c r="C3060" s="64" t="str">
        <f>IF(B3060="","",VLOOKUP(B3060,'Base productos'!A$2:H$11812,2,FALSE))</f>
        <v/>
      </c>
      <c r="D3060" s="67" t="str">
        <f>IF(B3060="","",VLOOKUP(B3060,'Base productos'!A$2:H$11812,3,FALSE))</f>
        <v/>
      </c>
      <c r="E3060" s="63" t="str">
        <f>IF(B3060="","",VLOOKUP(B3060,'Base productos'!A$2:H$11812,4,FALSE))</f>
        <v/>
      </c>
      <c r="F3060" s="63" t="str">
        <f>IF(B3060="","",VLOOKUP(B3060,'Base productos'!A$2:H$11812,5,FALSE))</f>
        <v/>
      </c>
      <c r="G3060" s="67" t="str">
        <f>IF(B3060="","",VLOOKUP(B3060,'Base productos'!A$2:H$11812,6,FALSE))</f>
        <v/>
      </c>
      <c r="H3060" s="67" t="str">
        <f>IF(B3060="","",VLOOKUP(B3060,'Base productos'!A$2:H$11812,7,FALSE))</f>
        <v/>
      </c>
      <c r="I3060" s="67" t="str">
        <f>IF(B3060="","",VLOOKUP(B3060,'Base productos'!A$2:H$11812,8,FALSE))</f>
        <v/>
      </c>
      <c r="J3060" s="47"/>
      <c r="K3060" s="48"/>
      <c r="L3060" s="69"/>
      <c r="M3060" s="69"/>
      <c r="N3060" s="69"/>
      <c r="O3060" s="69"/>
      <c r="P3060" s="69"/>
      <c r="Q3060" s="69"/>
      <c r="R3060" s="69"/>
      <c r="S3060" s="69"/>
      <c r="T3060" s="69"/>
      <c r="U3060" s="69"/>
      <c r="V3060" s="69"/>
      <c r="W3060" s="69"/>
      <c r="X3060" s="70"/>
      <c r="Y3060" s="69"/>
      <c r="Z3060" s="70"/>
      <c r="AA3060" s="105"/>
      <c r="AB3060" s="107"/>
      <c r="AC3060" s="106"/>
      <c r="AD3060" s="106"/>
      <c r="AE3060" s="54"/>
      <c r="AF3060" s="104"/>
      <c r="AG3060" s="94"/>
      <c r="AH3060" s="94"/>
      <c r="AI3060"/>
      <c r="AJ3060"/>
      <c r="AM3060" s="13"/>
    </row>
    <row r="3061" spans="1:39" s="8" customFormat="1" ht="24.95" customHeight="1" x14ac:dyDescent="0.25">
      <c r="A3061" s="66" t="str">
        <f t="shared" si="47"/>
        <v/>
      </c>
      <c r="B3061" s="62"/>
      <c r="C3061" s="64" t="str">
        <f>IF(B3061="","",VLOOKUP(B3061,'Base productos'!A$2:H$11812,2,FALSE))</f>
        <v/>
      </c>
      <c r="D3061" s="67" t="str">
        <f>IF(B3061="","",VLOOKUP(B3061,'Base productos'!A$2:H$11812,3,FALSE))</f>
        <v/>
      </c>
      <c r="E3061" s="63" t="str">
        <f>IF(B3061="","",VLOOKUP(B3061,'Base productos'!A$2:H$11812,4,FALSE))</f>
        <v/>
      </c>
      <c r="F3061" s="63" t="str">
        <f>IF(B3061="","",VLOOKUP(B3061,'Base productos'!A$2:H$11812,5,FALSE))</f>
        <v/>
      </c>
      <c r="G3061" s="67" t="str">
        <f>IF(B3061="","",VLOOKUP(B3061,'Base productos'!A$2:H$11812,6,FALSE))</f>
        <v/>
      </c>
      <c r="H3061" s="67" t="str">
        <f>IF(B3061="","",VLOOKUP(B3061,'Base productos'!A$2:H$11812,7,FALSE))</f>
        <v/>
      </c>
      <c r="I3061" s="67" t="str">
        <f>IF(B3061="","",VLOOKUP(B3061,'Base productos'!A$2:H$11812,8,FALSE))</f>
        <v/>
      </c>
      <c r="J3061" s="47"/>
      <c r="K3061" s="48"/>
      <c r="L3061" s="69"/>
      <c r="M3061" s="69"/>
      <c r="N3061" s="69"/>
      <c r="O3061" s="69"/>
      <c r="P3061" s="69"/>
      <c r="Q3061" s="69"/>
      <c r="R3061" s="69"/>
      <c r="S3061" s="69"/>
      <c r="T3061" s="69"/>
      <c r="U3061" s="69"/>
      <c r="V3061" s="69"/>
      <c r="W3061" s="69"/>
      <c r="X3061" s="70"/>
      <c r="Y3061" s="69"/>
      <c r="Z3061" s="70"/>
      <c r="AA3061" s="105"/>
      <c r="AB3061" s="107"/>
      <c r="AC3061" s="106"/>
      <c r="AD3061" s="106"/>
      <c r="AE3061" s="54"/>
      <c r="AF3061" s="104"/>
      <c r="AG3061" s="94"/>
      <c r="AH3061" s="94"/>
      <c r="AI3061"/>
      <c r="AJ3061"/>
      <c r="AM3061" s="13"/>
    </row>
    <row r="3062" spans="1:39" s="8" customFormat="1" ht="24.95" customHeight="1" x14ac:dyDescent="0.25">
      <c r="A3062" s="66" t="str">
        <f t="shared" si="47"/>
        <v/>
      </c>
      <c r="B3062" s="62"/>
      <c r="C3062" s="64" t="str">
        <f>IF(B3062="","",VLOOKUP(B3062,'Base productos'!A$2:H$11812,2,FALSE))</f>
        <v/>
      </c>
      <c r="D3062" s="67" t="str">
        <f>IF(B3062="","",VLOOKUP(B3062,'Base productos'!A$2:H$11812,3,FALSE))</f>
        <v/>
      </c>
      <c r="E3062" s="63" t="str">
        <f>IF(B3062="","",VLOOKUP(B3062,'Base productos'!A$2:H$11812,4,FALSE))</f>
        <v/>
      </c>
      <c r="F3062" s="63" t="str">
        <f>IF(B3062="","",VLOOKUP(B3062,'Base productos'!A$2:H$11812,5,FALSE))</f>
        <v/>
      </c>
      <c r="G3062" s="67" t="str">
        <f>IF(B3062="","",VLOOKUP(B3062,'Base productos'!A$2:H$11812,6,FALSE))</f>
        <v/>
      </c>
      <c r="H3062" s="67" t="str">
        <f>IF(B3062="","",VLOOKUP(B3062,'Base productos'!A$2:H$11812,7,FALSE))</f>
        <v/>
      </c>
      <c r="I3062" s="67" t="str">
        <f>IF(B3062="","",VLOOKUP(B3062,'Base productos'!A$2:H$11812,8,FALSE))</f>
        <v/>
      </c>
      <c r="J3062" s="47"/>
      <c r="K3062" s="48"/>
      <c r="L3062" s="69"/>
      <c r="M3062" s="69"/>
      <c r="N3062" s="69"/>
      <c r="O3062" s="69"/>
      <c r="P3062" s="69"/>
      <c r="Q3062" s="69"/>
      <c r="R3062" s="69"/>
      <c r="S3062" s="69"/>
      <c r="T3062" s="69"/>
      <c r="U3062" s="69"/>
      <c r="V3062" s="69"/>
      <c r="W3062" s="69"/>
      <c r="X3062" s="70"/>
      <c r="Y3062" s="69"/>
      <c r="Z3062" s="70"/>
      <c r="AA3062" s="105"/>
      <c r="AB3062" s="107"/>
      <c r="AC3062" s="106"/>
      <c r="AD3062" s="106"/>
      <c r="AE3062" s="54"/>
      <c r="AF3062" s="104"/>
      <c r="AG3062" s="94"/>
      <c r="AH3062" s="94"/>
      <c r="AI3062"/>
      <c r="AJ3062"/>
      <c r="AM3062" s="13"/>
    </row>
    <row r="3063" spans="1:39" s="8" customFormat="1" ht="24.95" customHeight="1" x14ac:dyDescent="0.25">
      <c r="A3063" s="66" t="str">
        <f t="shared" si="47"/>
        <v/>
      </c>
      <c r="B3063" s="62"/>
      <c r="C3063" s="64" t="str">
        <f>IF(B3063="","",VLOOKUP(B3063,'Base productos'!A$2:H$11812,2,FALSE))</f>
        <v/>
      </c>
      <c r="D3063" s="67" t="str">
        <f>IF(B3063="","",VLOOKUP(B3063,'Base productos'!A$2:H$11812,3,FALSE))</f>
        <v/>
      </c>
      <c r="E3063" s="63" t="str">
        <f>IF(B3063="","",VLOOKUP(B3063,'Base productos'!A$2:H$11812,4,FALSE))</f>
        <v/>
      </c>
      <c r="F3063" s="63" t="str">
        <f>IF(B3063="","",VLOOKUP(B3063,'Base productos'!A$2:H$11812,5,FALSE))</f>
        <v/>
      </c>
      <c r="G3063" s="67" t="str">
        <f>IF(B3063="","",VLOOKUP(B3063,'Base productos'!A$2:H$11812,6,FALSE))</f>
        <v/>
      </c>
      <c r="H3063" s="67" t="str">
        <f>IF(B3063="","",VLOOKUP(B3063,'Base productos'!A$2:H$11812,7,FALSE))</f>
        <v/>
      </c>
      <c r="I3063" s="67" t="str">
        <f>IF(B3063="","",VLOOKUP(B3063,'Base productos'!A$2:H$11812,8,FALSE))</f>
        <v/>
      </c>
      <c r="J3063" s="47"/>
      <c r="K3063" s="48"/>
      <c r="L3063" s="69"/>
      <c r="M3063" s="69"/>
      <c r="N3063" s="69"/>
      <c r="O3063" s="69"/>
      <c r="P3063" s="69"/>
      <c r="Q3063" s="69"/>
      <c r="R3063" s="69"/>
      <c r="S3063" s="69"/>
      <c r="T3063" s="69"/>
      <c r="U3063" s="69"/>
      <c r="V3063" s="69"/>
      <c r="W3063" s="69"/>
      <c r="X3063" s="70"/>
      <c r="Y3063" s="69"/>
      <c r="Z3063" s="70"/>
      <c r="AA3063" s="105"/>
      <c r="AB3063" s="107"/>
      <c r="AC3063" s="106"/>
      <c r="AD3063" s="106"/>
      <c r="AE3063" s="54"/>
      <c r="AF3063" s="104"/>
      <c r="AG3063" s="94"/>
      <c r="AH3063" s="94"/>
      <c r="AI3063"/>
      <c r="AJ3063"/>
      <c r="AM3063" s="13"/>
    </row>
    <row r="3064" spans="1:39" s="8" customFormat="1" ht="24.95" customHeight="1" x14ac:dyDescent="0.25">
      <c r="A3064" s="66" t="str">
        <f t="shared" si="47"/>
        <v/>
      </c>
      <c r="B3064" s="62"/>
      <c r="C3064" s="64" t="str">
        <f>IF(B3064="","",VLOOKUP(B3064,'Base productos'!A$2:H$11812,2,FALSE))</f>
        <v/>
      </c>
      <c r="D3064" s="67" t="str">
        <f>IF(B3064="","",VLOOKUP(B3064,'Base productos'!A$2:H$11812,3,FALSE))</f>
        <v/>
      </c>
      <c r="E3064" s="63" t="str">
        <f>IF(B3064="","",VLOOKUP(B3064,'Base productos'!A$2:H$11812,4,FALSE))</f>
        <v/>
      </c>
      <c r="F3064" s="63" t="str">
        <f>IF(B3064="","",VLOOKUP(B3064,'Base productos'!A$2:H$11812,5,FALSE))</f>
        <v/>
      </c>
      <c r="G3064" s="67" t="str">
        <f>IF(B3064="","",VLOOKUP(B3064,'Base productos'!A$2:H$11812,6,FALSE))</f>
        <v/>
      </c>
      <c r="H3064" s="67" t="str">
        <f>IF(B3064="","",VLOOKUP(B3064,'Base productos'!A$2:H$11812,7,FALSE))</f>
        <v/>
      </c>
      <c r="I3064" s="67" t="str">
        <f>IF(B3064="","",VLOOKUP(B3064,'Base productos'!A$2:H$11812,8,FALSE))</f>
        <v/>
      </c>
      <c r="J3064" s="47"/>
      <c r="K3064" s="48"/>
      <c r="L3064" s="69"/>
      <c r="M3064" s="69"/>
      <c r="N3064" s="69"/>
      <c r="O3064" s="69"/>
      <c r="P3064" s="69"/>
      <c r="Q3064" s="69"/>
      <c r="R3064" s="69"/>
      <c r="S3064" s="69"/>
      <c r="T3064" s="69"/>
      <c r="U3064" s="69"/>
      <c r="V3064" s="69"/>
      <c r="W3064" s="69"/>
      <c r="X3064" s="70"/>
      <c r="Y3064" s="69"/>
      <c r="Z3064" s="70"/>
      <c r="AA3064" s="105"/>
      <c r="AB3064" s="107"/>
      <c r="AC3064" s="106"/>
      <c r="AD3064" s="106"/>
      <c r="AE3064" s="54"/>
      <c r="AF3064" s="104"/>
      <c r="AG3064" s="94"/>
      <c r="AH3064" s="94"/>
      <c r="AI3064"/>
      <c r="AJ3064"/>
      <c r="AM3064" s="13"/>
    </row>
    <row r="3065" spans="1:39" s="8" customFormat="1" ht="24.95" customHeight="1" x14ac:dyDescent="0.25">
      <c r="A3065" s="66" t="str">
        <f t="shared" si="47"/>
        <v/>
      </c>
      <c r="B3065" s="62"/>
      <c r="C3065" s="64" t="str">
        <f>IF(B3065="","",VLOOKUP(B3065,'Base productos'!A$2:H$11812,2,FALSE))</f>
        <v/>
      </c>
      <c r="D3065" s="67" t="str">
        <f>IF(B3065="","",VLOOKUP(B3065,'Base productos'!A$2:H$11812,3,FALSE))</f>
        <v/>
      </c>
      <c r="E3065" s="63" t="str">
        <f>IF(B3065="","",VLOOKUP(B3065,'Base productos'!A$2:H$11812,4,FALSE))</f>
        <v/>
      </c>
      <c r="F3065" s="63" t="str">
        <f>IF(B3065="","",VLOOKUP(B3065,'Base productos'!A$2:H$11812,5,FALSE))</f>
        <v/>
      </c>
      <c r="G3065" s="67" t="str">
        <f>IF(B3065="","",VLOOKUP(B3065,'Base productos'!A$2:H$11812,6,FALSE))</f>
        <v/>
      </c>
      <c r="H3065" s="67" t="str">
        <f>IF(B3065="","",VLOOKUP(B3065,'Base productos'!A$2:H$11812,7,FALSE))</f>
        <v/>
      </c>
      <c r="I3065" s="67" t="str">
        <f>IF(B3065="","",VLOOKUP(B3065,'Base productos'!A$2:H$11812,8,FALSE))</f>
        <v/>
      </c>
      <c r="J3065" s="47"/>
      <c r="K3065" s="48"/>
      <c r="L3065" s="69"/>
      <c r="M3065" s="69"/>
      <c r="N3065" s="69"/>
      <c r="O3065" s="69"/>
      <c r="P3065" s="69"/>
      <c r="Q3065" s="69"/>
      <c r="R3065" s="69"/>
      <c r="S3065" s="69"/>
      <c r="T3065" s="69"/>
      <c r="U3065" s="69"/>
      <c r="V3065" s="69"/>
      <c r="W3065" s="69"/>
      <c r="X3065" s="70"/>
      <c r="Y3065" s="69"/>
      <c r="Z3065" s="70"/>
      <c r="AA3065" s="105"/>
      <c r="AB3065" s="107"/>
      <c r="AC3065" s="106"/>
      <c r="AD3065" s="106"/>
      <c r="AE3065" s="54"/>
      <c r="AF3065" s="104"/>
      <c r="AG3065" s="94"/>
      <c r="AH3065" s="94"/>
      <c r="AI3065"/>
      <c r="AJ3065"/>
      <c r="AM3065" s="13"/>
    </row>
    <row r="3066" spans="1:39" s="8" customFormat="1" ht="24.95" customHeight="1" x14ac:dyDescent="0.25">
      <c r="A3066" s="66" t="str">
        <f t="shared" si="47"/>
        <v/>
      </c>
      <c r="B3066" s="62"/>
      <c r="C3066" s="64" t="str">
        <f>IF(B3066="","",VLOOKUP(B3066,'Base productos'!A$2:H$11812,2,FALSE))</f>
        <v/>
      </c>
      <c r="D3066" s="67" t="str">
        <f>IF(B3066="","",VLOOKUP(B3066,'Base productos'!A$2:H$11812,3,FALSE))</f>
        <v/>
      </c>
      <c r="E3066" s="63" t="str">
        <f>IF(B3066="","",VLOOKUP(B3066,'Base productos'!A$2:H$11812,4,FALSE))</f>
        <v/>
      </c>
      <c r="F3066" s="63" t="str">
        <f>IF(B3066="","",VLOOKUP(B3066,'Base productos'!A$2:H$11812,5,FALSE))</f>
        <v/>
      </c>
      <c r="G3066" s="67" t="str">
        <f>IF(B3066="","",VLOOKUP(B3066,'Base productos'!A$2:H$11812,6,FALSE))</f>
        <v/>
      </c>
      <c r="H3066" s="67" t="str">
        <f>IF(B3066="","",VLOOKUP(B3066,'Base productos'!A$2:H$11812,7,FALSE))</f>
        <v/>
      </c>
      <c r="I3066" s="67" t="str">
        <f>IF(B3066="","",VLOOKUP(B3066,'Base productos'!A$2:H$11812,8,FALSE))</f>
        <v/>
      </c>
      <c r="J3066" s="47"/>
      <c r="K3066" s="48"/>
      <c r="L3066" s="69"/>
      <c r="M3066" s="69"/>
      <c r="N3066" s="69"/>
      <c r="O3066" s="69"/>
      <c r="P3066" s="69"/>
      <c r="Q3066" s="69"/>
      <c r="R3066" s="69"/>
      <c r="S3066" s="69"/>
      <c r="T3066" s="69"/>
      <c r="U3066" s="69"/>
      <c r="V3066" s="69"/>
      <c r="W3066" s="69"/>
      <c r="X3066" s="70"/>
      <c r="Y3066" s="69"/>
      <c r="Z3066" s="70"/>
      <c r="AA3066" s="105"/>
      <c r="AB3066" s="107"/>
      <c r="AC3066" s="106"/>
      <c r="AD3066" s="106"/>
      <c r="AE3066" s="54"/>
      <c r="AF3066" s="104"/>
      <c r="AG3066" s="94"/>
      <c r="AH3066" s="94"/>
      <c r="AI3066"/>
      <c r="AJ3066"/>
      <c r="AM3066" s="13"/>
    </row>
    <row r="3067" spans="1:39" s="8" customFormat="1" ht="24.95" customHeight="1" x14ac:dyDescent="0.25">
      <c r="A3067" s="66" t="str">
        <f t="shared" si="47"/>
        <v/>
      </c>
      <c r="B3067" s="62"/>
      <c r="C3067" s="64" t="str">
        <f>IF(B3067="","",VLOOKUP(B3067,'Base productos'!A$2:H$11812,2,FALSE))</f>
        <v/>
      </c>
      <c r="D3067" s="67" t="str">
        <f>IF(B3067="","",VLOOKUP(B3067,'Base productos'!A$2:H$11812,3,FALSE))</f>
        <v/>
      </c>
      <c r="E3067" s="63" t="str">
        <f>IF(B3067="","",VLOOKUP(B3067,'Base productos'!A$2:H$11812,4,FALSE))</f>
        <v/>
      </c>
      <c r="F3067" s="63" t="str">
        <f>IF(B3067="","",VLOOKUP(B3067,'Base productos'!A$2:H$11812,5,FALSE))</f>
        <v/>
      </c>
      <c r="G3067" s="67" t="str">
        <f>IF(B3067="","",VLOOKUP(B3067,'Base productos'!A$2:H$11812,6,FALSE))</f>
        <v/>
      </c>
      <c r="H3067" s="67" t="str">
        <f>IF(B3067="","",VLOOKUP(B3067,'Base productos'!A$2:H$11812,7,FALSE))</f>
        <v/>
      </c>
      <c r="I3067" s="67" t="str">
        <f>IF(B3067="","",VLOOKUP(B3067,'Base productos'!A$2:H$11812,8,FALSE))</f>
        <v/>
      </c>
      <c r="J3067" s="47"/>
      <c r="K3067" s="48"/>
      <c r="L3067" s="69"/>
      <c r="M3067" s="69"/>
      <c r="N3067" s="69"/>
      <c r="O3067" s="69"/>
      <c r="P3067" s="69"/>
      <c r="Q3067" s="69"/>
      <c r="R3067" s="69"/>
      <c r="S3067" s="69"/>
      <c r="T3067" s="69"/>
      <c r="U3067" s="69"/>
      <c r="V3067" s="69"/>
      <c r="W3067" s="69"/>
      <c r="X3067" s="70"/>
      <c r="Y3067" s="69"/>
      <c r="Z3067" s="70"/>
      <c r="AA3067" s="105"/>
      <c r="AB3067" s="107"/>
      <c r="AC3067" s="106"/>
      <c r="AD3067" s="106"/>
      <c r="AE3067" s="54"/>
      <c r="AF3067" s="104"/>
      <c r="AG3067" s="94"/>
      <c r="AH3067" s="94"/>
      <c r="AI3067"/>
      <c r="AJ3067"/>
      <c r="AM3067" s="13"/>
    </row>
    <row r="3068" spans="1:39" s="8" customFormat="1" ht="24.95" customHeight="1" x14ac:dyDescent="0.25">
      <c r="A3068" s="66" t="str">
        <f t="shared" si="47"/>
        <v/>
      </c>
      <c r="B3068" s="62"/>
      <c r="C3068" s="64" t="str">
        <f>IF(B3068="","",VLOOKUP(B3068,'Base productos'!A$2:H$11812,2,FALSE))</f>
        <v/>
      </c>
      <c r="D3068" s="67" t="str">
        <f>IF(B3068="","",VLOOKUP(B3068,'Base productos'!A$2:H$11812,3,FALSE))</f>
        <v/>
      </c>
      <c r="E3068" s="63" t="str">
        <f>IF(B3068="","",VLOOKUP(B3068,'Base productos'!A$2:H$11812,4,FALSE))</f>
        <v/>
      </c>
      <c r="F3068" s="63" t="str">
        <f>IF(B3068="","",VLOOKUP(B3068,'Base productos'!A$2:H$11812,5,FALSE))</f>
        <v/>
      </c>
      <c r="G3068" s="67" t="str">
        <f>IF(B3068="","",VLOOKUP(B3068,'Base productos'!A$2:H$11812,6,FALSE))</f>
        <v/>
      </c>
      <c r="H3068" s="67" t="str">
        <f>IF(B3068="","",VLOOKUP(B3068,'Base productos'!A$2:H$11812,7,FALSE))</f>
        <v/>
      </c>
      <c r="I3068" s="67" t="str">
        <f>IF(B3068="","",VLOOKUP(B3068,'Base productos'!A$2:H$11812,8,FALSE))</f>
        <v/>
      </c>
      <c r="J3068" s="47"/>
      <c r="K3068" s="48"/>
      <c r="L3068" s="69"/>
      <c r="M3068" s="69"/>
      <c r="N3068" s="69"/>
      <c r="O3068" s="69"/>
      <c r="P3068" s="69"/>
      <c r="Q3068" s="69"/>
      <c r="R3068" s="69"/>
      <c r="S3068" s="69"/>
      <c r="T3068" s="69"/>
      <c r="U3068" s="69"/>
      <c r="V3068" s="69"/>
      <c r="W3068" s="69"/>
      <c r="X3068" s="70"/>
      <c r="Y3068" s="69"/>
      <c r="Z3068" s="70"/>
      <c r="AA3068" s="105"/>
      <c r="AB3068" s="107"/>
      <c r="AC3068" s="106"/>
      <c r="AD3068" s="106"/>
      <c r="AE3068" s="54"/>
      <c r="AF3068" s="104"/>
      <c r="AG3068" s="94"/>
      <c r="AH3068" s="94"/>
      <c r="AI3068"/>
      <c r="AJ3068"/>
      <c r="AM3068" s="13"/>
    </row>
    <row r="3069" spans="1:39" s="8" customFormat="1" ht="24.95" customHeight="1" x14ac:dyDescent="0.25">
      <c r="A3069" s="66" t="str">
        <f t="shared" si="47"/>
        <v/>
      </c>
      <c r="B3069" s="62"/>
      <c r="C3069" s="64" t="str">
        <f>IF(B3069="","",VLOOKUP(B3069,'Base productos'!A$2:H$11812,2,FALSE))</f>
        <v/>
      </c>
      <c r="D3069" s="67" t="str">
        <f>IF(B3069="","",VLOOKUP(B3069,'Base productos'!A$2:H$11812,3,FALSE))</f>
        <v/>
      </c>
      <c r="E3069" s="63" t="str">
        <f>IF(B3069="","",VLOOKUP(B3069,'Base productos'!A$2:H$11812,4,FALSE))</f>
        <v/>
      </c>
      <c r="F3069" s="63" t="str">
        <f>IF(B3069="","",VLOOKUP(B3069,'Base productos'!A$2:H$11812,5,FALSE))</f>
        <v/>
      </c>
      <c r="G3069" s="67" t="str">
        <f>IF(B3069="","",VLOOKUP(B3069,'Base productos'!A$2:H$11812,6,FALSE))</f>
        <v/>
      </c>
      <c r="H3069" s="67" t="str">
        <f>IF(B3069="","",VLOOKUP(B3069,'Base productos'!A$2:H$11812,7,FALSE))</f>
        <v/>
      </c>
      <c r="I3069" s="67" t="str">
        <f>IF(B3069="","",VLOOKUP(B3069,'Base productos'!A$2:H$11812,8,FALSE))</f>
        <v/>
      </c>
      <c r="J3069" s="47"/>
      <c r="K3069" s="48"/>
      <c r="L3069" s="69"/>
      <c r="M3069" s="69"/>
      <c r="N3069" s="69"/>
      <c r="O3069" s="69"/>
      <c r="P3069" s="69"/>
      <c r="Q3069" s="69"/>
      <c r="R3069" s="69"/>
      <c r="S3069" s="69"/>
      <c r="T3069" s="69"/>
      <c r="U3069" s="69"/>
      <c r="V3069" s="69"/>
      <c r="W3069" s="69"/>
      <c r="X3069" s="70"/>
      <c r="Y3069" s="69"/>
      <c r="Z3069" s="70"/>
      <c r="AA3069" s="105"/>
      <c r="AB3069" s="107"/>
      <c r="AC3069" s="106"/>
      <c r="AD3069" s="106"/>
      <c r="AE3069" s="54"/>
      <c r="AF3069" s="104"/>
      <c r="AG3069" s="94"/>
      <c r="AH3069" s="94"/>
      <c r="AI3069"/>
      <c r="AJ3069"/>
      <c r="AM3069" s="13"/>
    </row>
    <row r="3070" spans="1:39" s="8" customFormat="1" ht="24.95" customHeight="1" x14ac:dyDescent="0.25">
      <c r="A3070" s="66" t="str">
        <f t="shared" si="47"/>
        <v/>
      </c>
      <c r="B3070" s="62"/>
      <c r="C3070" s="64" t="str">
        <f>IF(B3070="","",VLOOKUP(B3070,'Base productos'!A$2:H$11812,2,FALSE))</f>
        <v/>
      </c>
      <c r="D3070" s="67" t="str">
        <f>IF(B3070="","",VLOOKUP(B3070,'Base productos'!A$2:H$11812,3,FALSE))</f>
        <v/>
      </c>
      <c r="E3070" s="63" t="str">
        <f>IF(B3070="","",VLOOKUP(B3070,'Base productos'!A$2:H$11812,4,FALSE))</f>
        <v/>
      </c>
      <c r="F3070" s="63" t="str">
        <f>IF(B3070="","",VLOOKUP(B3070,'Base productos'!A$2:H$11812,5,FALSE))</f>
        <v/>
      </c>
      <c r="G3070" s="67" t="str">
        <f>IF(B3070="","",VLOOKUP(B3070,'Base productos'!A$2:H$11812,6,FALSE))</f>
        <v/>
      </c>
      <c r="H3070" s="67" t="str">
        <f>IF(B3070="","",VLOOKUP(B3070,'Base productos'!A$2:H$11812,7,FALSE))</f>
        <v/>
      </c>
      <c r="I3070" s="67" t="str">
        <f>IF(B3070="","",VLOOKUP(B3070,'Base productos'!A$2:H$11812,8,FALSE))</f>
        <v/>
      </c>
      <c r="J3070" s="47"/>
      <c r="K3070" s="48"/>
      <c r="L3070" s="69"/>
      <c r="M3070" s="69"/>
      <c r="N3070" s="69"/>
      <c r="O3070" s="69"/>
      <c r="P3070" s="69"/>
      <c r="Q3070" s="69"/>
      <c r="R3070" s="69"/>
      <c r="S3070" s="69"/>
      <c r="T3070" s="69"/>
      <c r="U3070" s="69"/>
      <c r="V3070" s="69"/>
      <c r="W3070" s="69"/>
      <c r="X3070" s="70"/>
      <c r="Y3070" s="69"/>
      <c r="Z3070" s="70"/>
      <c r="AA3070" s="105"/>
      <c r="AB3070" s="107"/>
      <c r="AC3070" s="106"/>
      <c r="AD3070" s="106"/>
      <c r="AE3070" s="54"/>
      <c r="AF3070" s="104"/>
      <c r="AG3070" s="94"/>
      <c r="AH3070" s="94"/>
      <c r="AI3070"/>
      <c r="AJ3070"/>
      <c r="AM3070" s="13"/>
    </row>
    <row r="3071" spans="1:39" s="8" customFormat="1" ht="24.95" customHeight="1" x14ac:dyDescent="0.25">
      <c r="A3071" s="66" t="str">
        <f t="shared" si="47"/>
        <v/>
      </c>
      <c r="B3071" s="62"/>
      <c r="C3071" s="64" t="str">
        <f>IF(B3071="","",VLOOKUP(B3071,'Base productos'!A$2:H$11812,2,FALSE))</f>
        <v/>
      </c>
      <c r="D3071" s="67" t="str">
        <f>IF(B3071="","",VLOOKUP(B3071,'Base productos'!A$2:H$11812,3,FALSE))</f>
        <v/>
      </c>
      <c r="E3071" s="63" t="str">
        <f>IF(B3071="","",VLOOKUP(B3071,'Base productos'!A$2:H$11812,4,FALSE))</f>
        <v/>
      </c>
      <c r="F3071" s="63" t="str">
        <f>IF(B3071="","",VLOOKUP(B3071,'Base productos'!A$2:H$11812,5,FALSE))</f>
        <v/>
      </c>
      <c r="G3071" s="67" t="str">
        <f>IF(B3071="","",VLOOKUP(B3071,'Base productos'!A$2:H$11812,6,FALSE))</f>
        <v/>
      </c>
      <c r="H3071" s="67" t="str">
        <f>IF(B3071="","",VLOOKUP(B3071,'Base productos'!A$2:H$11812,7,FALSE))</f>
        <v/>
      </c>
      <c r="I3071" s="67" t="str">
        <f>IF(B3071="","",VLOOKUP(B3071,'Base productos'!A$2:H$11812,8,FALSE))</f>
        <v/>
      </c>
      <c r="J3071" s="47"/>
      <c r="K3071" s="48"/>
      <c r="L3071" s="69"/>
      <c r="M3071" s="69"/>
      <c r="N3071" s="69"/>
      <c r="O3071" s="69"/>
      <c r="P3071" s="69"/>
      <c r="Q3071" s="69"/>
      <c r="R3071" s="69"/>
      <c r="S3071" s="69"/>
      <c r="T3071" s="69"/>
      <c r="U3071" s="69"/>
      <c r="V3071" s="69"/>
      <c r="W3071" s="69"/>
      <c r="X3071" s="70"/>
      <c r="Y3071" s="69"/>
      <c r="Z3071" s="70"/>
      <c r="AA3071" s="105"/>
      <c r="AB3071" s="107"/>
      <c r="AC3071" s="106"/>
      <c r="AD3071" s="106"/>
      <c r="AE3071" s="54"/>
      <c r="AF3071" s="104"/>
      <c r="AG3071" s="94"/>
      <c r="AH3071" s="94"/>
      <c r="AI3071"/>
      <c r="AJ3071"/>
      <c r="AM3071" s="13"/>
    </row>
    <row r="3072" spans="1:39" s="8" customFormat="1" ht="24.95" customHeight="1" x14ac:dyDescent="0.25">
      <c r="A3072" s="66" t="str">
        <f t="shared" si="47"/>
        <v/>
      </c>
      <c r="B3072" s="62"/>
      <c r="C3072" s="64" t="str">
        <f>IF(B3072="","",VLOOKUP(B3072,'Base productos'!A$2:H$11812,2,FALSE))</f>
        <v/>
      </c>
      <c r="D3072" s="67" t="str">
        <f>IF(B3072="","",VLOOKUP(B3072,'Base productos'!A$2:H$11812,3,FALSE))</f>
        <v/>
      </c>
      <c r="E3072" s="63" t="str">
        <f>IF(B3072="","",VLOOKUP(B3072,'Base productos'!A$2:H$11812,4,FALSE))</f>
        <v/>
      </c>
      <c r="F3072" s="63" t="str">
        <f>IF(B3072="","",VLOOKUP(B3072,'Base productos'!A$2:H$11812,5,FALSE))</f>
        <v/>
      </c>
      <c r="G3072" s="67" t="str">
        <f>IF(B3072="","",VLOOKUP(B3072,'Base productos'!A$2:H$11812,6,FALSE))</f>
        <v/>
      </c>
      <c r="H3072" s="67" t="str">
        <f>IF(B3072="","",VLOOKUP(B3072,'Base productos'!A$2:H$11812,7,FALSE))</f>
        <v/>
      </c>
      <c r="I3072" s="67" t="str">
        <f>IF(B3072="","",VLOOKUP(B3072,'Base productos'!A$2:H$11812,8,FALSE))</f>
        <v/>
      </c>
      <c r="J3072" s="47"/>
      <c r="K3072" s="48"/>
      <c r="L3072" s="69"/>
      <c r="M3072" s="69"/>
      <c r="N3072" s="69"/>
      <c r="O3072" s="69"/>
      <c r="P3072" s="69"/>
      <c r="Q3072" s="69"/>
      <c r="R3072" s="69"/>
      <c r="S3072" s="69"/>
      <c r="T3072" s="69"/>
      <c r="U3072" s="69"/>
      <c r="V3072" s="69"/>
      <c r="W3072" s="69"/>
      <c r="X3072" s="70"/>
      <c r="Y3072" s="69"/>
      <c r="Z3072" s="70"/>
      <c r="AA3072" s="105"/>
      <c r="AB3072" s="107"/>
      <c r="AC3072" s="106"/>
      <c r="AD3072" s="106"/>
      <c r="AE3072" s="54"/>
      <c r="AF3072" s="104"/>
      <c r="AG3072" s="94"/>
      <c r="AH3072" s="94"/>
      <c r="AI3072"/>
      <c r="AJ3072"/>
      <c r="AM3072" s="13"/>
    </row>
    <row r="3073" spans="1:39" s="8" customFormat="1" ht="24.95" customHeight="1" x14ac:dyDescent="0.25">
      <c r="A3073" s="66" t="str">
        <f t="shared" si="47"/>
        <v/>
      </c>
      <c r="B3073" s="62"/>
      <c r="C3073" s="64" t="str">
        <f>IF(B3073="","",VLOOKUP(B3073,'Base productos'!A$2:H$11812,2,FALSE))</f>
        <v/>
      </c>
      <c r="D3073" s="67" t="str">
        <f>IF(B3073="","",VLOOKUP(B3073,'Base productos'!A$2:H$11812,3,FALSE))</f>
        <v/>
      </c>
      <c r="E3073" s="63" t="str">
        <f>IF(B3073="","",VLOOKUP(B3073,'Base productos'!A$2:H$11812,4,FALSE))</f>
        <v/>
      </c>
      <c r="F3073" s="63" t="str">
        <f>IF(B3073="","",VLOOKUP(B3073,'Base productos'!A$2:H$11812,5,FALSE))</f>
        <v/>
      </c>
      <c r="G3073" s="67" t="str">
        <f>IF(B3073="","",VLOOKUP(B3073,'Base productos'!A$2:H$11812,6,FALSE))</f>
        <v/>
      </c>
      <c r="H3073" s="67" t="str">
        <f>IF(B3073="","",VLOOKUP(B3073,'Base productos'!A$2:H$11812,7,FALSE))</f>
        <v/>
      </c>
      <c r="I3073" s="67" t="str">
        <f>IF(B3073="","",VLOOKUP(B3073,'Base productos'!A$2:H$11812,8,FALSE))</f>
        <v/>
      </c>
      <c r="J3073" s="47"/>
      <c r="K3073" s="48"/>
      <c r="L3073" s="69"/>
      <c r="M3073" s="69"/>
      <c r="N3073" s="69"/>
      <c r="O3073" s="69"/>
      <c r="P3073" s="69"/>
      <c r="Q3073" s="69"/>
      <c r="R3073" s="69"/>
      <c r="S3073" s="69"/>
      <c r="T3073" s="69"/>
      <c r="U3073" s="69"/>
      <c r="V3073" s="69"/>
      <c r="W3073" s="69"/>
      <c r="X3073" s="70"/>
      <c r="Y3073" s="69"/>
      <c r="Z3073" s="70"/>
      <c r="AA3073" s="105"/>
      <c r="AB3073" s="107"/>
      <c r="AC3073" s="106"/>
      <c r="AD3073" s="106"/>
      <c r="AE3073" s="54"/>
      <c r="AF3073" s="104"/>
      <c r="AG3073" s="94"/>
      <c r="AH3073" s="94"/>
      <c r="AI3073"/>
      <c r="AJ3073"/>
      <c r="AM3073" s="13"/>
    </row>
    <row r="3074" spans="1:39" s="8" customFormat="1" ht="24.95" customHeight="1" x14ac:dyDescent="0.25">
      <c r="A3074" s="66" t="str">
        <f t="shared" si="47"/>
        <v/>
      </c>
      <c r="B3074" s="62"/>
      <c r="C3074" s="64" t="str">
        <f>IF(B3074="","",VLOOKUP(B3074,'Base productos'!A$2:H$11812,2,FALSE))</f>
        <v/>
      </c>
      <c r="D3074" s="67" t="str">
        <f>IF(B3074="","",VLOOKUP(B3074,'Base productos'!A$2:H$11812,3,FALSE))</f>
        <v/>
      </c>
      <c r="E3074" s="63" t="str">
        <f>IF(B3074="","",VLOOKUP(B3074,'Base productos'!A$2:H$11812,4,FALSE))</f>
        <v/>
      </c>
      <c r="F3074" s="63" t="str">
        <f>IF(B3074="","",VLOOKUP(B3074,'Base productos'!A$2:H$11812,5,FALSE))</f>
        <v/>
      </c>
      <c r="G3074" s="67" t="str">
        <f>IF(B3074="","",VLOOKUP(B3074,'Base productos'!A$2:H$11812,6,FALSE))</f>
        <v/>
      </c>
      <c r="H3074" s="67" t="str">
        <f>IF(B3074="","",VLOOKUP(B3074,'Base productos'!A$2:H$11812,7,FALSE))</f>
        <v/>
      </c>
      <c r="I3074" s="67" t="str">
        <f>IF(B3074="","",VLOOKUP(B3074,'Base productos'!A$2:H$11812,8,FALSE))</f>
        <v/>
      </c>
      <c r="J3074" s="47"/>
      <c r="K3074" s="48"/>
      <c r="L3074" s="69"/>
      <c r="M3074" s="69"/>
      <c r="N3074" s="69"/>
      <c r="O3074" s="69"/>
      <c r="P3074" s="69"/>
      <c r="Q3074" s="69"/>
      <c r="R3074" s="69"/>
      <c r="S3074" s="69"/>
      <c r="T3074" s="69"/>
      <c r="U3074" s="69"/>
      <c r="V3074" s="69"/>
      <c r="W3074" s="69"/>
      <c r="X3074" s="70"/>
      <c r="Y3074" s="69"/>
      <c r="Z3074" s="70"/>
      <c r="AA3074" s="105"/>
      <c r="AB3074" s="107"/>
      <c r="AC3074" s="106"/>
      <c r="AD3074" s="106"/>
      <c r="AE3074" s="54"/>
      <c r="AF3074" s="104"/>
      <c r="AG3074" s="94"/>
      <c r="AH3074" s="94"/>
      <c r="AI3074"/>
      <c r="AJ3074"/>
      <c r="AM3074" s="13"/>
    </row>
    <row r="3075" spans="1:39" s="8" customFormat="1" ht="24.95" customHeight="1" x14ac:dyDescent="0.25">
      <c r="A3075" s="66" t="str">
        <f t="shared" si="47"/>
        <v/>
      </c>
      <c r="B3075" s="62"/>
      <c r="C3075" s="64" t="str">
        <f>IF(B3075="","",VLOOKUP(B3075,'Base productos'!A$2:H$11812,2,FALSE))</f>
        <v/>
      </c>
      <c r="D3075" s="67" t="str">
        <f>IF(B3075="","",VLOOKUP(B3075,'Base productos'!A$2:H$11812,3,FALSE))</f>
        <v/>
      </c>
      <c r="E3075" s="63" t="str">
        <f>IF(B3075="","",VLOOKUP(B3075,'Base productos'!A$2:H$11812,4,FALSE))</f>
        <v/>
      </c>
      <c r="F3075" s="63" t="str">
        <f>IF(B3075="","",VLOOKUP(B3075,'Base productos'!A$2:H$11812,5,FALSE))</f>
        <v/>
      </c>
      <c r="G3075" s="67" t="str">
        <f>IF(B3075="","",VLOOKUP(B3075,'Base productos'!A$2:H$11812,6,FALSE))</f>
        <v/>
      </c>
      <c r="H3075" s="67" t="str">
        <f>IF(B3075="","",VLOOKUP(B3075,'Base productos'!A$2:H$11812,7,FALSE))</f>
        <v/>
      </c>
      <c r="I3075" s="67" t="str">
        <f>IF(B3075="","",VLOOKUP(B3075,'Base productos'!A$2:H$11812,8,FALSE))</f>
        <v/>
      </c>
      <c r="J3075" s="47"/>
      <c r="K3075" s="48"/>
      <c r="L3075" s="69"/>
      <c r="M3075" s="69"/>
      <c r="N3075" s="69"/>
      <c r="O3075" s="69"/>
      <c r="P3075" s="69"/>
      <c r="Q3075" s="69"/>
      <c r="R3075" s="69"/>
      <c r="S3075" s="69"/>
      <c r="T3075" s="69"/>
      <c r="U3075" s="69"/>
      <c r="V3075" s="69"/>
      <c r="W3075" s="69"/>
      <c r="X3075" s="70"/>
      <c r="Y3075" s="69"/>
      <c r="Z3075" s="70"/>
      <c r="AA3075" s="105"/>
      <c r="AB3075" s="107"/>
      <c r="AC3075" s="106"/>
      <c r="AD3075" s="106"/>
      <c r="AE3075" s="54"/>
      <c r="AF3075" s="104"/>
      <c r="AG3075" s="94"/>
      <c r="AH3075" s="94"/>
      <c r="AI3075"/>
      <c r="AJ3075"/>
      <c r="AM3075" s="13"/>
    </row>
    <row r="3076" spans="1:39" s="8" customFormat="1" ht="24.95" customHeight="1" x14ac:dyDescent="0.25">
      <c r="A3076" s="66" t="str">
        <f t="shared" si="47"/>
        <v/>
      </c>
      <c r="B3076" s="62"/>
      <c r="C3076" s="64" t="str">
        <f>IF(B3076="","",VLOOKUP(B3076,'Base productos'!A$2:H$11812,2,FALSE))</f>
        <v/>
      </c>
      <c r="D3076" s="67" t="str">
        <f>IF(B3076="","",VLOOKUP(B3076,'Base productos'!A$2:H$11812,3,FALSE))</f>
        <v/>
      </c>
      <c r="E3076" s="63" t="str">
        <f>IF(B3076="","",VLOOKUP(B3076,'Base productos'!A$2:H$11812,4,FALSE))</f>
        <v/>
      </c>
      <c r="F3076" s="63" t="str">
        <f>IF(B3076="","",VLOOKUP(B3076,'Base productos'!A$2:H$11812,5,FALSE))</f>
        <v/>
      </c>
      <c r="G3076" s="67" t="str">
        <f>IF(B3076="","",VLOOKUP(B3076,'Base productos'!A$2:H$11812,6,FALSE))</f>
        <v/>
      </c>
      <c r="H3076" s="67" t="str">
        <f>IF(B3076="","",VLOOKUP(B3076,'Base productos'!A$2:H$11812,7,FALSE))</f>
        <v/>
      </c>
      <c r="I3076" s="67" t="str">
        <f>IF(B3076="","",VLOOKUP(B3076,'Base productos'!A$2:H$11812,8,FALSE))</f>
        <v/>
      </c>
      <c r="J3076" s="47"/>
      <c r="K3076" s="48"/>
      <c r="L3076" s="69"/>
      <c r="M3076" s="69"/>
      <c r="N3076" s="69"/>
      <c r="O3076" s="69"/>
      <c r="P3076" s="69"/>
      <c r="Q3076" s="69"/>
      <c r="R3076" s="69"/>
      <c r="S3076" s="69"/>
      <c r="T3076" s="69"/>
      <c r="U3076" s="69"/>
      <c r="V3076" s="69"/>
      <c r="W3076" s="69"/>
      <c r="X3076" s="70"/>
      <c r="Y3076" s="69"/>
      <c r="Z3076" s="70"/>
      <c r="AA3076" s="105"/>
      <c r="AB3076" s="107"/>
      <c r="AC3076" s="106"/>
      <c r="AD3076" s="106"/>
      <c r="AE3076" s="54"/>
      <c r="AF3076" s="104"/>
      <c r="AG3076" s="94"/>
      <c r="AH3076" s="94"/>
      <c r="AI3076"/>
      <c r="AJ3076"/>
      <c r="AM3076" s="13"/>
    </row>
    <row r="3077" spans="1:39" s="8" customFormat="1" ht="24.95" customHeight="1" x14ac:dyDescent="0.25">
      <c r="A3077" s="66" t="str">
        <f t="shared" si="47"/>
        <v/>
      </c>
      <c r="B3077" s="62"/>
      <c r="C3077" s="64" t="str">
        <f>IF(B3077="","",VLOOKUP(B3077,'Base productos'!A$2:H$11812,2,FALSE))</f>
        <v/>
      </c>
      <c r="D3077" s="67" t="str">
        <f>IF(B3077="","",VLOOKUP(B3077,'Base productos'!A$2:H$11812,3,FALSE))</f>
        <v/>
      </c>
      <c r="E3077" s="63" t="str">
        <f>IF(B3077="","",VLOOKUP(B3077,'Base productos'!A$2:H$11812,4,FALSE))</f>
        <v/>
      </c>
      <c r="F3077" s="63" t="str">
        <f>IF(B3077="","",VLOOKUP(B3077,'Base productos'!A$2:H$11812,5,FALSE))</f>
        <v/>
      </c>
      <c r="G3077" s="67" t="str">
        <f>IF(B3077="","",VLOOKUP(B3077,'Base productos'!A$2:H$11812,6,FALSE))</f>
        <v/>
      </c>
      <c r="H3077" s="67" t="str">
        <f>IF(B3077="","",VLOOKUP(B3077,'Base productos'!A$2:H$11812,7,FALSE))</f>
        <v/>
      </c>
      <c r="I3077" s="67" t="str">
        <f>IF(B3077="","",VLOOKUP(B3077,'Base productos'!A$2:H$11812,8,FALSE))</f>
        <v/>
      </c>
      <c r="J3077" s="47"/>
      <c r="K3077" s="48"/>
      <c r="L3077" s="69"/>
      <c r="M3077" s="69"/>
      <c r="N3077" s="69"/>
      <c r="O3077" s="69"/>
      <c r="P3077" s="69"/>
      <c r="Q3077" s="69"/>
      <c r="R3077" s="69"/>
      <c r="S3077" s="69"/>
      <c r="T3077" s="69"/>
      <c r="U3077" s="69"/>
      <c r="V3077" s="69"/>
      <c r="W3077" s="69"/>
      <c r="X3077" s="70"/>
      <c r="Y3077" s="69"/>
      <c r="Z3077" s="70"/>
      <c r="AA3077" s="105"/>
      <c r="AB3077" s="107"/>
      <c r="AC3077" s="106"/>
      <c r="AD3077" s="106"/>
      <c r="AE3077" s="54"/>
      <c r="AF3077" s="104"/>
      <c r="AG3077" s="94"/>
      <c r="AH3077" s="94"/>
      <c r="AI3077"/>
      <c r="AJ3077"/>
      <c r="AM3077" s="13"/>
    </row>
    <row r="3078" spans="1:39" s="8" customFormat="1" ht="24.95" customHeight="1" x14ac:dyDescent="0.25">
      <c r="A3078" s="66" t="str">
        <f t="shared" si="47"/>
        <v/>
      </c>
      <c r="B3078" s="62"/>
      <c r="C3078" s="64" t="str">
        <f>IF(B3078="","",VLOOKUP(B3078,'Base productos'!A$2:H$11812,2,FALSE))</f>
        <v/>
      </c>
      <c r="D3078" s="67" t="str">
        <f>IF(B3078="","",VLOOKUP(B3078,'Base productos'!A$2:H$11812,3,FALSE))</f>
        <v/>
      </c>
      <c r="E3078" s="63" t="str">
        <f>IF(B3078="","",VLOOKUP(B3078,'Base productos'!A$2:H$11812,4,FALSE))</f>
        <v/>
      </c>
      <c r="F3078" s="63" t="str">
        <f>IF(B3078="","",VLOOKUP(B3078,'Base productos'!A$2:H$11812,5,FALSE))</f>
        <v/>
      </c>
      <c r="G3078" s="67" t="str">
        <f>IF(B3078="","",VLOOKUP(B3078,'Base productos'!A$2:H$11812,6,FALSE))</f>
        <v/>
      </c>
      <c r="H3078" s="67" t="str">
        <f>IF(B3078="","",VLOOKUP(B3078,'Base productos'!A$2:H$11812,7,FALSE))</f>
        <v/>
      </c>
      <c r="I3078" s="67" t="str">
        <f>IF(B3078="","",VLOOKUP(B3078,'Base productos'!A$2:H$11812,8,FALSE))</f>
        <v/>
      </c>
      <c r="J3078" s="47"/>
      <c r="K3078" s="48"/>
      <c r="L3078" s="69"/>
      <c r="M3078" s="69"/>
      <c r="N3078" s="69"/>
      <c r="O3078" s="69"/>
      <c r="P3078" s="69"/>
      <c r="Q3078" s="69"/>
      <c r="R3078" s="69"/>
      <c r="S3078" s="69"/>
      <c r="T3078" s="69"/>
      <c r="U3078" s="69"/>
      <c r="V3078" s="69"/>
      <c r="W3078" s="69"/>
      <c r="X3078" s="70"/>
      <c r="Y3078" s="69"/>
      <c r="Z3078" s="70"/>
      <c r="AA3078" s="105"/>
      <c r="AB3078" s="107"/>
      <c r="AC3078" s="106"/>
      <c r="AD3078" s="106"/>
      <c r="AE3078" s="54"/>
      <c r="AF3078" s="104"/>
      <c r="AG3078" s="94"/>
      <c r="AH3078" s="94"/>
      <c r="AI3078"/>
      <c r="AJ3078"/>
      <c r="AM3078" s="13"/>
    </row>
    <row r="3079" spans="1:39" s="8" customFormat="1" ht="24.95" customHeight="1" x14ac:dyDescent="0.25">
      <c r="A3079" s="66" t="str">
        <f t="shared" si="47"/>
        <v/>
      </c>
      <c r="B3079" s="62"/>
      <c r="C3079" s="64" t="str">
        <f>IF(B3079="","",VLOOKUP(B3079,'Base productos'!A$2:H$11812,2,FALSE))</f>
        <v/>
      </c>
      <c r="D3079" s="67" t="str">
        <f>IF(B3079="","",VLOOKUP(B3079,'Base productos'!A$2:H$11812,3,FALSE))</f>
        <v/>
      </c>
      <c r="E3079" s="63" t="str">
        <f>IF(B3079="","",VLOOKUP(B3079,'Base productos'!A$2:H$11812,4,FALSE))</f>
        <v/>
      </c>
      <c r="F3079" s="63" t="str">
        <f>IF(B3079="","",VLOOKUP(B3079,'Base productos'!A$2:H$11812,5,FALSE))</f>
        <v/>
      </c>
      <c r="G3079" s="67" t="str">
        <f>IF(B3079="","",VLOOKUP(B3079,'Base productos'!A$2:H$11812,6,FALSE))</f>
        <v/>
      </c>
      <c r="H3079" s="67" t="str">
        <f>IF(B3079="","",VLOOKUP(B3079,'Base productos'!A$2:H$11812,7,FALSE))</f>
        <v/>
      </c>
      <c r="I3079" s="67" t="str">
        <f>IF(B3079="","",VLOOKUP(B3079,'Base productos'!A$2:H$11812,8,FALSE))</f>
        <v/>
      </c>
      <c r="J3079" s="47"/>
      <c r="K3079" s="48"/>
      <c r="L3079" s="69"/>
      <c r="M3079" s="69"/>
      <c r="N3079" s="69"/>
      <c r="O3079" s="69"/>
      <c r="P3079" s="69"/>
      <c r="Q3079" s="69"/>
      <c r="R3079" s="69"/>
      <c r="S3079" s="69"/>
      <c r="T3079" s="69"/>
      <c r="U3079" s="69"/>
      <c r="V3079" s="69"/>
      <c r="W3079" s="69"/>
      <c r="X3079" s="70"/>
      <c r="Y3079" s="69"/>
      <c r="Z3079" s="70"/>
      <c r="AA3079" s="105"/>
      <c r="AB3079" s="107"/>
      <c r="AC3079" s="106"/>
      <c r="AD3079" s="106"/>
      <c r="AE3079" s="54"/>
      <c r="AF3079" s="104"/>
      <c r="AG3079" s="94"/>
      <c r="AH3079" s="94"/>
      <c r="AI3079"/>
      <c r="AJ3079"/>
      <c r="AM3079" s="13"/>
    </row>
    <row r="3080" spans="1:39" s="8" customFormat="1" ht="24.95" customHeight="1" x14ac:dyDescent="0.25">
      <c r="A3080" s="66" t="str">
        <f t="shared" si="47"/>
        <v/>
      </c>
      <c r="B3080" s="62"/>
      <c r="C3080" s="64" t="str">
        <f>IF(B3080="","",VLOOKUP(B3080,'Base productos'!A$2:H$11812,2,FALSE))</f>
        <v/>
      </c>
      <c r="D3080" s="67" t="str">
        <f>IF(B3080="","",VLOOKUP(B3080,'Base productos'!A$2:H$11812,3,FALSE))</f>
        <v/>
      </c>
      <c r="E3080" s="63" t="str">
        <f>IF(B3080="","",VLOOKUP(B3080,'Base productos'!A$2:H$11812,4,FALSE))</f>
        <v/>
      </c>
      <c r="F3080" s="63" t="str">
        <f>IF(B3080="","",VLOOKUP(B3080,'Base productos'!A$2:H$11812,5,FALSE))</f>
        <v/>
      </c>
      <c r="G3080" s="67" t="str">
        <f>IF(B3080="","",VLOOKUP(B3080,'Base productos'!A$2:H$11812,6,FALSE))</f>
        <v/>
      </c>
      <c r="H3080" s="67" t="str">
        <f>IF(B3080="","",VLOOKUP(B3080,'Base productos'!A$2:H$11812,7,FALSE))</f>
        <v/>
      </c>
      <c r="I3080" s="67" t="str">
        <f>IF(B3080="","",VLOOKUP(B3080,'Base productos'!A$2:H$11812,8,FALSE))</f>
        <v/>
      </c>
      <c r="J3080" s="47"/>
      <c r="K3080" s="48"/>
      <c r="L3080" s="69"/>
      <c r="M3080" s="69"/>
      <c r="N3080" s="69"/>
      <c r="O3080" s="69"/>
      <c r="P3080" s="69"/>
      <c r="Q3080" s="69"/>
      <c r="R3080" s="69"/>
      <c r="S3080" s="69"/>
      <c r="T3080" s="69"/>
      <c r="U3080" s="69"/>
      <c r="V3080" s="69"/>
      <c r="W3080" s="69"/>
      <c r="X3080" s="70"/>
      <c r="Y3080" s="69"/>
      <c r="Z3080" s="70"/>
      <c r="AA3080" s="105"/>
      <c r="AB3080" s="107"/>
      <c r="AC3080" s="106"/>
      <c r="AD3080" s="106"/>
      <c r="AE3080" s="54"/>
      <c r="AF3080" s="104"/>
      <c r="AG3080" s="94"/>
      <c r="AH3080" s="94"/>
      <c r="AI3080"/>
      <c r="AJ3080"/>
      <c r="AM3080" s="13"/>
    </row>
    <row r="3081" spans="1:39" s="8" customFormat="1" ht="24.95" customHeight="1" x14ac:dyDescent="0.25">
      <c r="A3081" s="66" t="str">
        <f t="shared" si="47"/>
        <v/>
      </c>
      <c r="B3081" s="62"/>
      <c r="C3081" s="64" t="str">
        <f>IF(B3081="","",VLOOKUP(B3081,'Base productos'!A$2:H$11812,2,FALSE))</f>
        <v/>
      </c>
      <c r="D3081" s="67" t="str">
        <f>IF(B3081="","",VLOOKUP(B3081,'Base productos'!A$2:H$11812,3,FALSE))</f>
        <v/>
      </c>
      <c r="E3081" s="63" t="str">
        <f>IF(B3081="","",VLOOKUP(B3081,'Base productos'!A$2:H$11812,4,FALSE))</f>
        <v/>
      </c>
      <c r="F3081" s="63" t="str">
        <f>IF(B3081="","",VLOOKUP(B3081,'Base productos'!A$2:H$11812,5,FALSE))</f>
        <v/>
      </c>
      <c r="G3081" s="67" t="str">
        <f>IF(B3081="","",VLOOKUP(B3081,'Base productos'!A$2:H$11812,6,FALSE))</f>
        <v/>
      </c>
      <c r="H3081" s="67" t="str">
        <f>IF(B3081="","",VLOOKUP(B3081,'Base productos'!A$2:H$11812,7,FALSE))</f>
        <v/>
      </c>
      <c r="I3081" s="67" t="str">
        <f>IF(B3081="","",VLOOKUP(B3081,'Base productos'!A$2:H$11812,8,FALSE))</f>
        <v/>
      </c>
      <c r="J3081" s="47"/>
      <c r="K3081" s="48"/>
      <c r="L3081" s="69"/>
      <c r="M3081" s="69"/>
      <c r="N3081" s="69"/>
      <c r="O3081" s="69"/>
      <c r="P3081" s="69"/>
      <c r="Q3081" s="69"/>
      <c r="R3081" s="69"/>
      <c r="S3081" s="69"/>
      <c r="T3081" s="69"/>
      <c r="U3081" s="69"/>
      <c r="V3081" s="69"/>
      <c r="W3081" s="69"/>
      <c r="X3081" s="70"/>
      <c r="Y3081" s="69"/>
      <c r="Z3081" s="70"/>
      <c r="AA3081" s="105"/>
      <c r="AB3081" s="107"/>
      <c r="AC3081" s="106"/>
      <c r="AD3081" s="106"/>
      <c r="AE3081" s="54"/>
      <c r="AF3081" s="104"/>
      <c r="AG3081" s="94"/>
      <c r="AH3081" s="94"/>
      <c r="AI3081"/>
      <c r="AJ3081"/>
      <c r="AM3081" s="13"/>
    </row>
    <row r="3082" spans="1:39" s="8" customFormat="1" ht="24.95" customHeight="1" x14ac:dyDescent="0.25">
      <c r="A3082" s="66" t="str">
        <f t="shared" si="47"/>
        <v/>
      </c>
      <c r="B3082" s="62"/>
      <c r="C3082" s="64" t="str">
        <f>IF(B3082="","",VLOOKUP(B3082,'Base productos'!A$2:H$11812,2,FALSE))</f>
        <v/>
      </c>
      <c r="D3082" s="67" t="str">
        <f>IF(B3082="","",VLOOKUP(B3082,'Base productos'!A$2:H$11812,3,FALSE))</f>
        <v/>
      </c>
      <c r="E3082" s="63" t="str">
        <f>IF(B3082="","",VLOOKUP(B3082,'Base productos'!A$2:H$11812,4,FALSE))</f>
        <v/>
      </c>
      <c r="F3082" s="63" t="str">
        <f>IF(B3082="","",VLOOKUP(B3082,'Base productos'!A$2:H$11812,5,FALSE))</f>
        <v/>
      </c>
      <c r="G3082" s="67" t="str">
        <f>IF(B3082="","",VLOOKUP(B3082,'Base productos'!A$2:H$11812,6,FALSE))</f>
        <v/>
      </c>
      <c r="H3082" s="67" t="str">
        <f>IF(B3082="","",VLOOKUP(B3082,'Base productos'!A$2:H$11812,7,FALSE))</f>
        <v/>
      </c>
      <c r="I3082" s="67" t="str">
        <f>IF(B3082="","",VLOOKUP(B3082,'Base productos'!A$2:H$11812,8,FALSE))</f>
        <v/>
      </c>
      <c r="J3082" s="47"/>
      <c r="K3082" s="48"/>
      <c r="L3082" s="69"/>
      <c r="M3082" s="69"/>
      <c r="N3082" s="69"/>
      <c r="O3082" s="69"/>
      <c r="P3082" s="69"/>
      <c r="Q3082" s="69"/>
      <c r="R3082" s="69"/>
      <c r="S3082" s="69"/>
      <c r="T3082" s="69"/>
      <c r="U3082" s="69"/>
      <c r="V3082" s="69"/>
      <c r="W3082" s="69"/>
      <c r="X3082" s="70"/>
      <c r="Y3082" s="69"/>
      <c r="Z3082" s="70"/>
      <c r="AA3082" s="105"/>
      <c r="AB3082" s="107"/>
      <c r="AC3082" s="106"/>
      <c r="AD3082" s="106"/>
      <c r="AE3082" s="54"/>
      <c r="AF3082" s="104"/>
      <c r="AG3082" s="94"/>
      <c r="AH3082" s="94"/>
      <c r="AI3082"/>
      <c r="AJ3082"/>
      <c r="AM3082" s="13"/>
    </row>
    <row r="3083" spans="1:39" s="8" customFormat="1" ht="24.95" customHeight="1" x14ac:dyDescent="0.25">
      <c r="A3083" s="66" t="str">
        <f t="shared" si="47"/>
        <v/>
      </c>
      <c r="B3083" s="62"/>
      <c r="C3083" s="64" t="str">
        <f>IF(B3083="","",VLOOKUP(B3083,'Base productos'!A$2:H$11812,2,FALSE))</f>
        <v/>
      </c>
      <c r="D3083" s="67" t="str">
        <f>IF(B3083="","",VLOOKUP(B3083,'Base productos'!A$2:H$11812,3,FALSE))</f>
        <v/>
      </c>
      <c r="E3083" s="63" t="str">
        <f>IF(B3083="","",VLOOKUP(B3083,'Base productos'!A$2:H$11812,4,FALSE))</f>
        <v/>
      </c>
      <c r="F3083" s="63" t="str">
        <f>IF(B3083="","",VLOOKUP(B3083,'Base productos'!A$2:H$11812,5,FALSE))</f>
        <v/>
      </c>
      <c r="G3083" s="67" t="str">
        <f>IF(B3083="","",VLOOKUP(B3083,'Base productos'!A$2:H$11812,6,FALSE))</f>
        <v/>
      </c>
      <c r="H3083" s="67" t="str">
        <f>IF(B3083="","",VLOOKUP(B3083,'Base productos'!A$2:H$11812,7,FALSE))</f>
        <v/>
      </c>
      <c r="I3083" s="67" t="str">
        <f>IF(B3083="","",VLOOKUP(B3083,'Base productos'!A$2:H$11812,8,FALSE))</f>
        <v/>
      </c>
      <c r="J3083" s="47"/>
      <c r="K3083" s="48"/>
      <c r="L3083" s="69"/>
      <c r="M3083" s="69"/>
      <c r="N3083" s="69"/>
      <c r="O3083" s="69"/>
      <c r="P3083" s="69"/>
      <c r="Q3083" s="69"/>
      <c r="R3083" s="69"/>
      <c r="S3083" s="69"/>
      <c r="T3083" s="69"/>
      <c r="U3083" s="69"/>
      <c r="V3083" s="69"/>
      <c r="W3083" s="69"/>
      <c r="X3083" s="70"/>
      <c r="Y3083" s="69"/>
      <c r="Z3083" s="70"/>
      <c r="AA3083" s="105"/>
      <c r="AB3083" s="107"/>
      <c r="AC3083" s="106"/>
      <c r="AD3083" s="106"/>
      <c r="AE3083" s="54"/>
      <c r="AF3083" s="104"/>
      <c r="AG3083" s="94"/>
      <c r="AH3083" s="94"/>
      <c r="AI3083"/>
      <c r="AJ3083"/>
      <c r="AM3083" s="13"/>
    </row>
    <row r="3084" spans="1:39" s="8" customFormat="1" ht="24.95" customHeight="1" x14ac:dyDescent="0.25">
      <c r="A3084" s="66" t="str">
        <f t="shared" si="47"/>
        <v/>
      </c>
      <c r="B3084" s="62"/>
      <c r="C3084" s="64" t="str">
        <f>IF(B3084="","",VLOOKUP(B3084,'Base productos'!A$2:H$11812,2,FALSE))</f>
        <v/>
      </c>
      <c r="D3084" s="67" t="str">
        <f>IF(B3084="","",VLOOKUP(B3084,'Base productos'!A$2:H$11812,3,FALSE))</f>
        <v/>
      </c>
      <c r="E3084" s="63" t="str">
        <f>IF(B3084="","",VLOOKUP(B3084,'Base productos'!A$2:H$11812,4,FALSE))</f>
        <v/>
      </c>
      <c r="F3084" s="63" t="str">
        <f>IF(B3084="","",VLOOKUP(B3084,'Base productos'!A$2:H$11812,5,FALSE))</f>
        <v/>
      </c>
      <c r="G3084" s="67" t="str">
        <f>IF(B3084="","",VLOOKUP(B3084,'Base productos'!A$2:H$11812,6,FALSE))</f>
        <v/>
      </c>
      <c r="H3084" s="67" t="str">
        <f>IF(B3084="","",VLOOKUP(B3084,'Base productos'!A$2:H$11812,7,FALSE))</f>
        <v/>
      </c>
      <c r="I3084" s="67" t="str">
        <f>IF(B3084="","",VLOOKUP(B3084,'Base productos'!A$2:H$11812,8,FALSE))</f>
        <v/>
      </c>
      <c r="J3084" s="47"/>
      <c r="K3084" s="48"/>
      <c r="L3084" s="69"/>
      <c r="M3084" s="69"/>
      <c r="N3084" s="69"/>
      <c r="O3084" s="69"/>
      <c r="P3084" s="69"/>
      <c r="Q3084" s="69"/>
      <c r="R3084" s="69"/>
      <c r="S3084" s="69"/>
      <c r="T3084" s="69"/>
      <c r="U3084" s="69"/>
      <c r="V3084" s="69"/>
      <c r="W3084" s="69"/>
      <c r="X3084" s="70"/>
      <c r="Y3084" s="69"/>
      <c r="Z3084" s="70"/>
      <c r="AA3084" s="105"/>
      <c r="AB3084" s="107"/>
      <c r="AC3084" s="106"/>
      <c r="AD3084" s="106"/>
      <c r="AE3084" s="54"/>
      <c r="AF3084" s="104"/>
      <c r="AG3084" s="94"/>
      <c r="AH3084" s="94"/>
      <c r="AI3084"/>
      <c r="AJ3084"/>
      <c r="AM3084" s="13"/>
    </row>
    <row r="3085" spans="1:39" s="8" customFormat="1" ht="24.95" customHeight="1" x14ac:dyDescent="0.25">
      <c r="A3085" s="66" t="str">
        <f t="shared" si="47"/>
        <v/>
      </c>
      <c r="B3085" s="62"/>
      <c r="C3085" s="64" t="str">
        <f>IF(B3085="","",VLOOKUP(B3085,'Base productos'!A$2:H$11812,2,FALSE))</f>
        <v/>
      </c>
      <c r="D3085" s="67" t="str">
        <f>IF(B3085="","",VLOOKUP(B3085,'Base productos'!A$2:H$11812,3,FALSE))</f>
        <v/>
      </c>
      <c r="E3085" s="63" t="str">
        <f>IF(B3085="","",VLOOKUP(B3085,'Base productos'!A$2:H$11812,4,FALSE))</f>
        <v/>
      </c>
      <c r="F3085" s="63" t="str">
        <f>IF(B3085="","",VLOOKUP(B3085,'Base productos'!A$2:H$11812,5,FALSE))</f>
        <v/>
      </c>
      <c r="G3085" s="67" t="str">
        <f>IF(B3085="","",VLOOKUP(B3085,'Base productos'!A$2:H$11812,6,FALSE))</f>
        <v/>
      </c>
      <c r="H3085" s="67" t="str">
        <f>IF(B3085="","",VLOOKUP(B3085,'Base productos'!A$2:H$11812,7,FALSE))</f>
        <v/>
      </c>
      <c r="I3085" s="67" t="str">
        <f>IF(B3085="","",VLOOKUP(B3085,'Base productos'!A$2:H$11812,8,FALSE))</f>
        <v/>
      </c>
      <c r="J3085" s="47"/>
      <c r="K3085" s="48"/>
      <c r="L3085" s="69"/>
      <c r="M3085" s="69"/>
      <c r="N3085" s="69"/>
      <c r="O3085" s="69"/>
      <c r="P3085" s="69"/>
      <c r="Q3085" s="69"/>
      <c r="R3085" s="69"/>
      <c r="S3085" s="69"/>
      <c r="T3085" s="69"/>
      <c r="U3085" s="69"/>
      <c r="V3085" s="69"/>
      <c r="W3085" s="69"/>
      <c r="X3085" s="70"/>
      <c r="Y3085" s="69"/>
      <c r="Z3085" s="70"/>
      <c r="AA3085" s="105"/>
      <c r="AB3085" s="107"/>
      <c r="AC3085" s="106"/>
      <c r="AD3085" s="106"/>
      <c r="AE3085" s="54"/>
      <c r="AF3085" s="104"/>
      <c r="AG3085" s="94"/>
      <c r="AH3085" s="94"/>
      <c r="AI3085"/>
      <c r="AJ3085"/>
      <c r="AM3085" s="13"/>
    </row>
    <row r="3086" spans="1:39" s="8" customFormat="1" ht="24.95" customHeight="1" x14ac:dyDescent="0.25">
      <c r="A3086" s="66" t="str">
        <f t="shared" si="47"/>
        <v/>
      </c>
      <c r="B3086" s="62"/>
      <c r="C3086" s="64" t="str">
        <f>IF(B3086="","",VLOOKUP(B3086,'Base productos'!A$2:H$11812,2,FALSE))</f>
        <v/>
      </c>
      <c r="D3086" s="67" t="str">
        <f>IF(B3086="","",VLOOKUP(B3086,'Base productos'!A$2:H$11812,3,FALSE))</f>
        <v/>
      </c>
      <c r="E3086" s="63" t="str">
        <f>IF(B3086="","",VLOOKUP(B3086,'Base productos'!A$2:H$11812,4,FALSE))</f>
        <v/>
      </c>
      <c r="F3086" s="63" t="str">
        <f>IF(B3086="","",VLOOKUP(B3086,'Base productos'!A$2:H$11812,5,FALSE))</f>
        <v/>
      </c>
      <c r="G3086" s="67" t="str">
        <f>IF(B3086="","",VLOOKUP(B3086,'Base productos'!A$2:H$11812,6,FALSE))</f>
        <v/>
      </c>
      <c r="H3086" s="67" t="str">
        <f>IF(B3086="","",VLOOKUP(B3086,'Base productos'!A$2:H$11812,7,FALSE))</f>
        <v/>
      </c>
      <c r="I3086" s="67" t="str">
        <f>IF(B3086="","",VLOOKUP(B3086,'Base productos'!A$2:H$11812,8,FALSE))</f>
        <v/>
      </c>
      <c r="J3086" s="47"/>
      <c r="K3086" s="48"/>
      <c r="L3086" s="69"/>
      <c r="M3086" s="69"/>
      <c r="N3086" s="69"/>
      <c r="O3086" s="69"/>
      <c r="P3086" s="69"/>
      <c r="Q3086" s="69"/>
      <c r="R3086" s="69"/>
      <c r="S3086" s="69"/>
      <c r="T3086" s="69"/>
      <c r="U3086" s="69"/>
      <c r="V3086" s="69"/>
      <c r="W3086" s="69"/>
      <c r="X3086" s="70"/>
      <c r="Y3086" s="69"/>
      <c r="Z3086" s="70"/>
      <c r="AA3086" s="105"/>
      <c r="AB3086" s="107"/>
      <c r="AC3086" s="106"/>
      <c r="AD3086" s="106"/>
      <c r="AE3086" s="54"/>
      <c r="AF3086" s="104"/>
      <c r="AG3086" s="94"/>
      <c r="AH3086" s="94"/>
      <c r="AI3086"/>
      <c r="AJ3086"/>
      <c r="AM3086" s="13"/>
    </row>
    <row r="3087" spans="1:39" s="8" customFormat="1" ht="24.95" customHeight="1" x14ac:dyDescent="0.25">
      <c r="A3087" s="66" t="str">
        <f t="shared" si="47"/>
        <v/>
      </c>
      <c r="B3087" s="62"/>
      <c r="C3087" s="64" t="str">
        <f>IF(B3087="","",VLOOKUP(B3087,'Base productos'!A$2:H$11812,2,FALSE))</f>
        <v/>
      </c>
      <c r="D3087" s="67" t="str">
        <f>IF(B3087="","",VLOOKUP(B3087,'Base productos'!A$2:H$11812,3,FALSE))</f>
        <v/>
      </c>
      <c r="E3087" s="63" t="str">
        <f>IF(B3087="","",VLOOKUP(B3087,'Base productos'!A$2:H$11812,4,FALSE))</f>
        <v/>
      </c>
      <c r="F3087" s="63" t="str">
        <f>IF(B3087="","",VLOOKUP(B3087,'Base productos'!A$2:H$11812,5,FALSE))</f>
        <v/>
      </c>
      <c r="G3087" s="67" t="str">
        <f>IF(B3087="","",VLOOKUP(B3087,'Base productos'!A$2:H$11812,6,FALSE))</f>
        <v/>
      </c>
      <c r="H3087" s="67" t="str">
        <f>IF(B3087="","",VLOOKUP(B3087,'Base productos'!A$2:H$11812,7,FALSE))</f>
        <v/>
      </c>
      <c r="I3087" s="67" t="str">
        <f>IF(B3087="","",VLOOKUP(B3087,'Base productos'!A$2:H$11812,8,FALSE))</f>
        <v/>
      </c>
      <c r="J3087" s="47"/>
      <c r="K3087" s="48"/>
      <c r="L3087" s="69"/>
      <c r="M3087" s="69"/>
      <c r="N3087" s="69"/>
      <c r="O3087" s="69"/>
      <c r="P3087" s="69"/>
      <c r="Q3087" s="69"/>
      <c r="R3087" s="69"/>
      <c r="S3087" s="69"/>
      <c r="T3087" s="69"/>
      <c r="U3087" s="69"/>
      <c r="V3087" s="69"/>
      <c r="W3087" s="69"/>
      <c r="X3087" s="70"/>
      <c r="Y3087" s="69"/>
      <c r="Z3087" s="70"/>
      <c r="AA3087" s="105"/>
      <c r="AB3087" s="107"/>
      <c r="AC3087" s="106"/>
      <c r="AD3087" s="106"/>
      <c r="AE3087" s="54"/>
      <c r="AF3087" s="104"/>
      <c r="AG3087" s="94"/>
      <c r="AH3087" s="94"/>
      <c r="AI3087"/>
      <c r="AJ3087"/>
      <c r="AM3087" s="13"/>
    </row>
    <row r="3088" spans="1:39" s="8" customFormat="1" ht="24.95" customHeight="1" x14ac:dyDescent="0.25">
      <c r="A3088" s="66" t="str">
        <f t="shared" si="47"/>
        <v/>
      </c>
      <c r="B3088" s="62"/>
      <c r="C3088" s="64" t="str">
        <f>IF(B3088="","",VLOOKUP(B3088,'Base productos'!A$2:H$11812,2,FALSE))</f>
        <v/>
      </c>
      <c r="D3088" s="67" t="str">
        <f>IF(B3088="","",VLOOKUP(B3088,'Base productos'!A$2:H$11812,3,FALSE))</f>
        <v/>
      </c>
      <c r="E3088" s="63" t="str">
        <f>IF(B3088="","",VLOOKUP(B3088,'Base productos'!A$2:H$11812,4,FALSE))</f>
        <v/>
      </c>
      <c r="F3088" s="63" t="str">
        <f>IF(B3088="","",VLOOKUP(B3088,'Base productos'!A$2:H$11812,5,FALSE))</f>
        <v/>
      </c>
      <c r="G3088" s="67" t="str">
        <f>IF(B3088="","",VLOOKUP(B3088,'Base productos'!A$2:H$11812,6,FALSE))</f>
        <v/>
      </c>
      <c r="H3088" s="67" t="str">
        <f>IF(B3088="","",VLOOKUP(B3088,'Base productos'!A$2:H$11812,7,FALSE))</f>
        <v/>
      </c>
      <c r="I3088" s="67" t="str">
        <f>IF(B3088="","",VLOOKUP(B3088,'Base productos'!A$2:H$11812,8,FALSE))</f>
        <v/>
      </c>
      <c r="J3088" s="47"/>
      <c r="K3088" s="48"/>
      <c r="L3088" s="69"/>
      <c r="M3088" s="69"/>
      <c r="N3088" s="69"/>
      <c r="O3088" s="69"/>
      <c r="P3088" s="69"/>
      <c r="Q3088" s="69"/>
      <c r="R3088" s="69"/>
      <c r="S3088" s="69"/>
      <c r="T3088" s="69"/>
      <c r="U3088" s="69"/>
      <c r="V3088" s="69"/>
      <c r="W3088" s="69"/>
      <c r="X3088" s="70"/>
      <c r="Y3088" s="69"/>
      <c r="Z3088" s="70"/>
      <c r="AA3088" s="105"/>
      <c r="AB3088" s="107"/>
      <c r="AC3088" s="106"/>
      <c r="AD3088" s="106"/>
      <c r="AE3088" s="54"/>
      <c r="AF3088" s="104"/>
      <c r="AG3088" s="94"/>
      <c r="AH3088" s="94"/>
      <c r="AI3088"/>
      <c r="AJ3088"/>
      <c r="AM3088" s="13"/>
    </row>
    <row r="3089" spans="1:39" s="8" customFormat="1" ht="24.95" customHeight="1" x14ac:dyDescent="0.25">
      <c r="A3089" s="66" t="str">
        <f t="shared" si="47"/>
        <v/>
      </c>
      <c r="B3089" s="62"/>
      <c r="C3089" s="64" t="str">
        <f>IF(B3089="","",VLOOKUP(B3089,'Base productos'!A$2:H$11812,2,FALSE))</f>
        <v/>
      </c>
      <c r="D3089" s="67" t="str">
        <f>IF(B3089="","",VLOOKUP(B3089,'Base productos'!A$2:H$11812,3,FALSE))</f>
        <v/>
      </c>
      <c r="E3089" s="63" t="str">
        <f>IF(B3089="","",VLOOKUP(B3089,'Base productos'!A$2:H$11812,4,FALSE))</f>
        <v/>
      </c>
      <c r="F3089" s="63" t="str">
        <f>IF(B3089="","",VLOOKUP(B3089,'Base productos'!A$2:H$11812,5,FALSE))</f>
        <v/>
      </c>
      <c r="G3089" s="67" t="str">
        <f>IF(B3089="","",VLOOKUP(B3089,'Base productos'!A$2:H$11812,6,FALSE))</f>
        <v/>
      </c>
      <c r="H3089" s="67" t="str">
        <f>IF(B3089="","",VLOOKUP(B3089,'Base productos'!A$2:H$11812,7,FALSE))</f>
        <v/>
      </c>
      <c r="I3089" s="67" t="str">
        <f>IF(B3089="","",VLOOKUP(B3089,'Base productos'!A$2:H$11812,8,FALSE))</f>
        <v/>
      </c>
      <c r="J3089" s="47"/>
      <c r="K3089" s="48"/>
      <c r="L3089" s="69"/>
      <c r="M3089" s="69"/>
      <c r="N3089" s="69"/>
      <c r="O3089" s="69"/>
      <c r="P3089" s="69"/>
      <c r="Q3089" s="69"/>
      <c r="R3089" s="69"/>
      <c r="S3089" s="69"/>
      <c r="T3089" s="69"/>
      <c r="U3089" s="69"/>
      <c r="V3089" s="69"/>
      <c r="W3089" s="69"/>
      <c r="X3089" s="70"/>
      <c r="Y3089" s="69"/>
      <c r="Z3089" s="70"/>
      <c r="AA3089" s="105"/>
      <c r="AB3089" s="107"/>
      <c r="AC3089" s="106"/>
      <c r="AD3089" s="106"/>
      <c r="AE3089" s="54"/>
      <c r="AF3089" s="104"/>
      <c r="AG3089" s="94"/>
      <c r="AH3089" s="94"/>
      <c r="AI3089"/>
      <c r="AJ3089"/>
      <c r="AM3089" s="13"/>
    </row>
    <row r="3090" spans="1:39" s="8" customFormat="1" ht="24.95" customHeight="1" x14ac:dyDescent="0.25">
      <c r="A3090" s="66" t="str">
        <f t="shared" si="47"/>
        <v/>
      </c>
      <c r="B3090" s="62"/>
      <c r="C3090" s="64" t="str">
        <f>IF(B3090="","",VLOOKUP(B3090,'Base productos'!A$2:H$11812,2,FALSE))</f>
        <v/>
      </c>
      <c r="D3090" s="67" t="str">
        <f>IF(B3090="","",VLOOKUP(B3090,'Base productos'!A$2:H$11812,3,FALSE))</f>
        <v/>
      </c>
      <c r="E3090" s="63" t="str">
        <f>IF(B3090="","",VLOOKUP(B3090,'Base productos'!A$2:H$11812,4,FALSE))</f>
        <v/>
      </c>
      <c r="F3090" s="63" t="str">
        <f>IF(B3090="","",VLOOKUP(B3090,'Base productos'!A$2:H$11812,5,FALSE))</f>
        <v/>
      </c>
      <c r="G3090" s="67" t="str">
        <f>IF(B3090="","",VLOOKUP(B3090,'Base productos'!A$2:H$11812,6,FALSE))</f>
        <v/>
      </c>
      <c r="H3090" s="67" t="str">
        <f>IF(B3090="","",VLOOKUP(B3090,'Base productos'!A$2:H$11812,7,FALSE))</f>
        <v/>
      </c>
      <c r="I3090" s="67" t="str">
        <f>IF(B3090="","",VLOOKUP(B3090,'Base productos'!A$2:H$11812,8,FALSE))</f>
        <v/>
      </c>
      <c r="J3090" s="47"/>
      <c r="K3090" s="48"/>
      <c r="L3090" s="69"/>
      <c r="M3090" s="69"/>
      <c r="N3090" s="69"/>
      <c r="O3090" s="69"/>
      <c r="P3090" s="69"/>
      <c r="Q3090" s="69"/>
      <c r="R3090" s="69"/>
      <c r="S3090" s="69"/>
      <c r="T3090" s="69"/>
      <c r="U3090" s="69"/>
      <c r="V3090" s="69"/>
      <c r="W3090" s="69"/>
      <c r="X3090" s="70"/>
      <c r="Y3090" s="69"/>
      <c r="Z3090" s="70"/>
      <c r="AA3090" s="105"/>
      <c r="AB3090" s="107"/>
      <c r="AC3090" s="106"/>
      <c r="AD3090" s="106"/>
      <c r="AE3090" s="54"/>
      <c r="AF3090" s="104"/>
      <c r="AG3090" s="94"/>
      <c r="AH3090" s="94"/>
      <c r="AI3090"/>
      <c r="AJ3090"/>
      <c r="AM3090" s="13"/>
    </row>
    <row r="3091" spans="1:39" s="8" customFormat="1" ht="24.95" customHeight="1" x14ac:dyDescent="0.25">
      <c r="A3091" s="66" t="str">
        <f t="shared" si="47"/>
        <v/>
      </c>
      <c r="B3091" s="62"/>
      <c r="C3091" s="64" t="str">
        <f>IF(B3091="","",VLOOKUP(B3091,'Base productos'!A$2:H$11812,2,FALSE))</f>
        <v/>
      </c>
      <c r="D3091" s="67" t="str">
        <f>IF(B3091="","",VLOOKUP(B3091,'Base productos'!A$2:H$11812,3,FALSE))</f>
        <v/>
      </c>
      <c r="E3091" s="63" t="str">
        <f>IF(B3091="","",VLOOKUP(B3091,'Base productos'!A$2:H$11812,4,FALSE))</f>
        <v/>
      </c>
      <c r="F3091" s="63" t="str">
        <f>IF(B3091="","",VLOOKUP(B3091,'Base productos'!A$2:H$11812,5,FALSE))</f>
        <v/>
      </c>
      <c r="G3091" s="67" t="str">
        <f>IF(B3091="","",VLOOKUP(B3091,'Base productos'!A$2:H$11812,6,FALSE))</f>
        <v/>
      </c>
      <c r="H3091" s="67" t="str">
        <f>IF(B3091="","",VLOOKUP(B3091,'Base productos'!A$2:H$11812,7,FALSE))</f>
        <v/>
      </c>
      <c r="I3091" s="67" t="str">
        <f>IF(B3091="","",VLOOKUP(B3091,'Base productos'!A$2:H$11812,8,FALSE))</f>
        <v/>
      </c>
      <c r="J3091" s="47"/>
      <c r="K3091" s="48"/>
      <c r="L3091" s="69"/>
      <c r="M3091" s="69"/>
      <c r="N3091" s="69"/>
      <c r="O3091" s="69"/>
      <c r="P3091" s="69"/>
      <c r="Q3091" s="69"/>
      <c r="R3091" s="69"/>
      <c r="S3091" s="69"/>
      <c r="T3091" s="69"/>
      <c r="U3091" s="69"/>
      <c r="V3091" s="69"/>
      <c r="W3091" s="69"/>
      <c r="X3091" s="70"/>
      <c r="Y3091" s="69"/>
      <c r="Z3091" s="70"/>
      <c r="AA3091" s="105"/>
      <c r="AB3091" s="107"/>
      <c r="AC3091" s="106"/>
      <c r="AD3091" s="106"/>
      <c r="AE3091" s="54"/>
      <c r="AF3091" s="104"/>
      <c r="AG3091" s="94"/>
      <c r="AH3091" s="94"/>
      <c r="AI3091"/>
      <c r="AJ3091"/>
      <c r="AM3091" s="13"/>
    </row>
    <row r="3092" spans="1:39" s="8" customFormat="1" ht="24.95" customHeight="1" x14ac:dyDescent="0.25">
      <c r="A3092" s="66" t="str">
        <f t="shared" si="47"/>
        <v/>
      </c>
      <c r="B3092" s="62"/>
      <c r="C3092" s="64" t="str">
        <f>IF(B3092="","",VLOOKUP(B3092,'Base productos'!A$2:H$11812,2,FALSE))</f>
        <v/>
      </c>
      <c r="D3092" s="67" t="str">
        <f>IF(B3092="","",VLOOKUP(B3092,'Base productos'!A$2:H$11812,3,FALSE))</f>
        <v/>
      </c>
      <c r="E3092" s="63" t="str">
        <f>IF(B3092="","",VLOOKUP(B3092,'Base productos'!A$2:H$11812,4,FALSE))</f>
        <v/>
      </c>
      <c r="F3092" s="63" t="str">
        <f>IF(B3092="","",VLOOKUP(B3092,'Base productos'!A$2:H$11812,5,FALSE))</f>
        <v/>
      </c>
      <c r="G3092" s="67" t="str">
        <f>IF(B3092="","",VLOOKUP(B3092,'Base productos'!A$2:H$11812,6,FALSE))</f>
        <v/>
      </c>
      <c r="H3092" s="67" t="str">
        <f>IF(B3092="","",VLOOKUP(B3092,'Base productos'!A$2:H$11812,7,FALSE))</f>
        <v/>
      </c>
      <c r="I3092" s="67" t="str">
        <f>IF(B3092="","",VLOOKUP(B3092,'Base productos'!A$2:H$11812,8,FALSE))</f>
        <v/>
      </c>
      <c r="J3092" s="47"/>
      <c r="K3092" s="48"/>
      <c r="L3092" s="69"/>
      <c r="M3092" s="69"/>
      <c r="N3092" s="69"/>
      <c r="O3092" s="69"/>
      <c r="P3092" s="69"/>
      <c r="Q3092" s="69"/>
      <c r="R3092" s="69"/>
      <c r="S3092" s="69"/>
      <c r="T3092" s="69"/>
      <c r="U3092" s="69"/>
      <c r="V3092" s="69"/>
      <c r="W3092" s="69"/>
      <c r="X3092" s="70"/>
      <c r="Y3092" s="69"/>
      <c r="Z3092" s="70"/>
      <c r="AA3092" s="105"/>
      <c r="AB3092" s="107"/>
      <c r="AC3092" s="106"/>
      <c r="AD3092" s="106"/>
      <c r="AE3092" s="54"/>
      <c r="AF3092" s="104"/>
      <c r="AG3092" s="94"/>
      <c r="AH3092" s="94"/>
      <c r="AI3092"/>
      <c r="AJ3092"/>
      <c r="AM3092" s="13"/>
    </row>
    <row r="3093" spans="1:39" s="8" customFormat="1" ht="24.95" customHeight="1" x14ac:dyDescent="0.25">
      <c r="A3093" s="66" t="str">
        <f t="shared" si="47"/>
        <v/>
      </c>
      <c r="B3093" s="62"/>
      <c r="C3093" s="64" t="str">
        <f>IF(B3093="","",VLOOKUP(B3093,'Base productos'!A$2:H$11812,2,FALSE))</f>
        <v/>
      </c>
      <c r="D3093" s="67" t="str">
        <f>IF(B3093="","",VLOOKUP(B3093,'Base productos'!A$2:H$11812,3,FALSE))</f>
        <v/>
      </c>
      <c r="E3093" s="63" t="str">
        <f>IF(B3093="","",VLOOKUP(B3093,'Base productos'!A$2:H$11812,4,FALSE))</f>
        <v/>
      </c>
      <c r="F3093" s="63" t="str">
        <f>IF(B3093="","",VLOOKUP(B3093,'Base productos'!A$2:H$11812,5,FALSE))</f>
        <v/>
      </c>
      <c r="G3093" s="67" t="str">
        <f>IF(B3093="","",VLOOKUP(B3093,'Base productos'!A$2:H$11812,6,FALSE))</f>
        <v/>
      </c>
      <c r="H3093" s="67" t="str">
        <f>IF(B3093="","",VLOOKUP(B3093,'Base productos'!A$2:H$11812,7,FALSE))</f>
        <v/>
      </c>
      <c r="I3093" s="67" t="str">
        <f>IF(B3093="","",VLOOKUP(B3093,'Base productos'!A$2:H$11812,8,FALSE))</f>
        <v/>
      </c>
      <c r="J3093" s="47"/>
      <c r="K3093" s="48"/>
      <c r="L3093" s="69"/>
      <c r="M3093" s="69"/>
      <c r="N3093" s="69"/>
      <c r="O3093" s="69"/>
      <c r="P3093" s="69"/>
      <c r="Q3093" s="69"/>
      <c r="R3093" s="69"/>
      <c r="S3093" s="69"/>
      <c r="T3093" s="69"/>
      <c r="U3093" s="69"/>
      <c r="V3093" s="69"/>
      <c r="W3093" s="69"/>
      <c r="X3093" s="70"/>
      <c r="Y3093" s="69"/>
      <c r="Z3093" s="70"/>
      <c r="AA3093" s="105"/>
      <c r="AB3093" s="107"/>
      <c r="AC3093" s="106"/>
      <c r="AD3093" s="106"/>
      <c r="AE3093" s="54"/>
      <c r="AF3093" s="104"/>
      <c r="AG3093" s="94"/>
      <c r="AH3093" s="94"/>
      <c r="AI3093"/>
      <c r="AJ3093"/>
      <c r="AM3093" s="13"/>
    </row>
    <row r="3094" spans="1:39" s="8" customFormat="1" ht="24.95" customHeight="1" x14ac:dyDescent="0.25">
      <c r="A3094" s="66" t="str">
        <f t="shared" si="47"/>
        <v/>
      </c>
      <c r="B3094" s="62"/>
      <c r="C3094" s="64" t="str">
        <f>IF(B3094="","",VLOOKUP(B3094,'Base productos'!A$2:H$11812,2,FALSE))</f>
        <v/>
      </c>
      <c r="D3094" s="67" t="str">
        <f>IF(B3094="","",VLOOKUP(B3094,'Base productos'!A$2:H$11812,3,FALSE))</f>
        <v/>
      </c>
      <c r="E3094" s="63" t="str">
        <f>IF(B3094="","",VLOOKUP(B3094,'Base productos'!A$2:H$11812,4,FALSE))</f>
        <v/>
      </c>
      <c r="F3094" s="63" t="str">
        <f>IF(B3094="","",VLOOKUP(B3094,'Base productos'!A$2:H$11812,5,FALSE))</f>
        <v/>
      </c>
      <c r="G3094" s="67" t="str">
        <f>IF(B3094="","",VLOOKUP(B3094,'Base productos'!A$2:H$11812,6,FALSE))</f>
        <v/>
      </c>
      <c r="H3094" s="67" t="str">
        <f>IF(B3094="","",VLOOKUP(B3094,'Base productos'!A$2:H$11812,7,FALSE))</f>
        <v/>
      </c>
      <c r="I3094" s="67" t="str">
        <f>IF(B3094="","",VLOOKUP(B3094,'Base productos'!A$2:H$11812,8,FALSE))</f>
        <v/>
      </c>
      <c r="J3094" s="47"/>
      <c r="K3094" s="48"/>
      <c r="L3094" s="69"/>
      <c r="M3094" s="69"/>
      <c r="N3094" s="69"/>
      <c r="O3094" s="69"/>
      <c r="P3094" s="69"/>
      <c r="Q3094" s="69"/>
      <c r="R3094" s="69"/>
      <c r="S3094" s="69"/>
      <c r="T3094" s="69"/>
      <c r="U3094" s="69"/>
      <c r="V3094" s="69"/>
      <c r="W3094" s="69"/>
      <c r="X3094" s="70"/>
      <c r="Y3094" s="69"/>
      <c r="Z3094" s="70"/>
      <c r="AA3094" s="105"/>
      <c r="AB3094" s="107"/>
      <c r="AC3094" s="106"/>
      <c r="AD3094" s="106"/>
      <c r="AE3094" s="54"/>
      <c r="AF3094" s="104"/>
      <c r="AG3094" s="94"/>
      <c r="AH3094" s="94"/>
      <c r="AI3094"/>
      <c r="AJ3094"/>
      <c r="AM3094" s="13"/>
    </row>
    <row r="3095" spans="1:39" s="8" customFormat="1" ht="24.95" customHeight="1" x14ac:dyDescent="0.25">
      <c r="A3095" s="66" t="str">
        <f t="shared" si="47"/>
        <v/>
      </c>
      <c r="B3095" s="62"/>
      <c r="C3095" s="64" t="str">
        <f>IF(B3095="","",VLOOKUP(B3095,'Base productos'!A$2:H$11812,2,FALSE))</f>
        <v/>
      </c>
      <c r="D3095" s="67" t="str">
        <f>IF(B3095="","",VLOOKUP(B3095,'Base productos'!A$2:H$11812,3,FALSE))</f>
        <v/>
      </c>
      <c r="E3095" s="63" t="str">
        <f>IF(B3095="","",VLOOKUP(B3095,'Base productos'!A$2:H$11812,4,FALSE))</f>
        <v/>
      </c>
      <c r="F3095" s="63" t="str">
        <f>IF(B3095="","",VLOOKUP(B3095,'Base productos'!A$2:H$11812,5,FALSE))</f>
        <v/>
      </c>
      <c r="G3095" s="67" t="str">
        <f>IF(B3095="","",VLOOKUP(B3095,'Base productos'!A$2:H$11812,6,FALSE))</f>
        <v/>
      </c>
      <c r="H3095" s="67" t="str">
        <f>IF(B3095="","",VLOOKUP(B3095,'Base productos'!A$2:H$11812,7,FALSE))</f>
        <v/>
      </c>
      <c r="I3095" s="67" t="str">
        <f>IF(B3095="","",VLOOKUP(B3095,'Base productos'!A$2:H$11812,8,FALSE))</f>
        <v/>
      </c>
      <c r="J3095" s="47"/>
      <c r="K3095" s="48"/>
      <c r="L3095" s="69"/>
      <c r="M3095" s="69"/>
      <c r="N3095" s="69"/>
      <c r="O3095" s="69"/>
      <c r="P3095" s="69"/>
      <c r="Q3095" s="69"/>
      <c r="R3095" s="69"/>
      <c r="S3095" s="69"/>
      <c r="T3095" s="69"/>
      <c r="U3095" s="69"/>
      <c r="V3095" s="69"/>
      <c r="W3095" s="69"/>
      <c r="X3095" s="70"/>
      <c r="Y3095" s="69"/>
      <c r="Z3095" s="70"/>
      <c r="AA3095" s="105"/>
      <c r="AB3095" s="107"/>
      <c r="AC3095" s="106"/>
      <c r="AD3095" s="106"/>
      <c r="AE3095" s="54"/>
      <c r="AF3095" s="104"/>
      <c r="AG3095" s="94"/>
      <c r="AH3095" s="94"/>
      <c r="AI3095"/>
      <c r="AJ3095"/>
      <c r="AM3095" s="13"/>
    </row>
    <row r="3096" spans="1:39" s="8" customFormat="1" ht="24.95" customHeight="1" x14ac:dyDescent="0.25">
      <c r="A3096" s="66" t="str">
        <f t="shared" si="47"/>
        <v/>
      </c>
      <c r="B3096" s="62"/>
      <c r="C3096" s="64" t="str">
        <f>IF(B3096="","",VLOOKUP(B3096,'Base productos'!A$2:H$11812,2,FALSE))</f>
        <v/>
      </c>
      <c r="D3096" s="67" t="str">
        <f>IF(B3096="","",VLOOKUP(B3096,'Base productos'!A$2:H$11812,3,FALSE))</f>
        <v/>
      </c>
      <c r="E3096" s="63" t="str">
        <f>IF(B3096="","",VLOOKUP(B3096,'Base productos'!A$2:H$11812,4,FALSE))</f>
        <v/>
      </c>
      <c r="F3096" s="63" t="str">
        <f>IF(B3096="","",VLOOKUP(B3096,'Base productos'!A$2:H$11812,5,FALSE))</f>
        <v/>
      </c>
      <c r="G3096" s="67" t="str">
        <f>IF(B3096="","",VLOOKUP(B3096,'Base productos'!A$2:H$11812,6,FALSE))</f>
        <v/>
      </c>
      <c r="H3096" s="67" t="str">
        <f>IF(B3096="","",VLOOKUP(B3096,'Base productos'!A$2:H$11812,7,FALSE))</f>
        <v/>
      </c>
      <c r="I3096" s="67" t="str">
        <f>IF(B3096="","",VLOOKUP(B3096,'Base productos'!A$2:H$11812,8,FALSE))</f>
        <v/>
      </c>
      <c r="J3096" s="47"/>
      <c r="K3096" s="48"/>
      <c r="L3096" s="69"/>
      <c r="M3096" s="69"/>
      <c r="N3096" s="69"/>
      <c r="O3096" s="69"/>
      <c r="P3096" s="69"/>
      <c r="Q3096" s="69"/>
      <c r="R3096" s="69"/>
      <c r="S3096" s="69"/>
      <c r="T3096" s="69"/>
      <c r="U3096" s="69"/>
      <c r="V3096" s="69"/>
      <c r="W3096" s="69"/>
      <c r="X3096" s="70"/>
      <c r="Y3096" s="69"/>
      <c r="Z3096" s="70"/>
      <c r="AA3096" s="105"/>
      <c r="AB3096" s="107"/>
      <c r="AC3096" s="106"/>
      <c r="AD3096" s="106"/>
      <c r="AE3096" s="54"/>
      <c r="AF3096" s="104"/>
      <c r="AG3096" s="94"/>
      <c r="AH3096" s="94"/>
      <c r="AI3096"/>
      <c r="AJ3096"/>
      <c r="AM3096" s="13"/>
    </row>
    <row r="3097" spans="1:39" s="8" customFormat="1" ht="24.95" customHeight="1" x14ac:dyDescent="0.25">
      <c r="A3097" s="66" t="str">
        <f t="shared" ref="A3097:A3160" si="48">IF(A3096="","",IF(B3097="","",A3096))</f>
        <v/>
      </c>
      <c r="B3097" s="62"/>
      <c r="C3097" s="64" t="str">
        <f>IF(B3097="","",VLOOKUP(B3097,'Base productos'!A$2:H$11812,2,FALSE))</f>
        <v/>
      </c>
      <c r="D3097" s="67" t="str">
        <f>IF(B3097="","",VLOOKUP(B3097,'Base productos'!A$2:H$11812,3,FALSE))</f>
        <v/>
      </c>
      <c r="E3097" s="63" t="str">
        <f>IF(B3097="","",VLOOKUP(B3097,'Base productos'!A$2:H$11812,4,FALSE))</f>
        <v/>
      </c>
      <c r="F3097" s="63" t="str">
        <f>IF(B3097="","",VLOOKUP(B3097,'Base productos'!A$2:H$11812,5,FALSE))</f>
        <v/>
      </c>
      <c r="G3097" s="67" t="str">
        <f>IF(B3097="","",VLOOKUP(B3097,'Base productos'!A$2:H$11812,6,FALSE))</f>
        <v/>
      </c>
      <c r="H3097" s="67" t="str">
        <f>IF(B3097="","",VLOOKUP(B3097,'Base productos'!A$2:H$11812,7,FALSE))</f>
        <v/>
      </c>
      <c r="I3097" s="67" t="str">
        <f>IF(B3097="","",VLOOKUP(B3097,'Base productos'!A$2:H$11812,8,FALSE))</f>
        <v/>
      </c>
      <c r="J3097" s="47"/>
      <c r="K3097" s="48"/>
      <c r="L3097" s="69"/>
      <c r="M3097" s="69"/>
      <c r="N3097" s="69"/>
      <c r="O3097" s="69"/>
      <c r="P3097" s="69"/>
      <c r="Q3097" s="69"/>
      <c r="R3097" s="69"/>
      <c r="S3097" s="69"/>
      <c r="T3097" s="69"/>
      <c r="U3097" s="69"/>
      <c r="V3097" s="69"/>
      <c r="W3097" s="69"/>
      <c r="X3097" s="70"/>
      <c r="Y3097" s="69"/>
      <c r="Z3097" s="70"/>
      <c r="AA3097" s="105"/>
      <c r="AB3097" s="107"/>
      <c r="AC3097" s="106"/>
      <c r="AD3097" s="106"/>
      <c r="AE3097" s="54"/>
      <c r="AF3097" s="104"/>
      <c r="AG3097" s="94"/>
      <c r="AH3097" s="94"/>
      <c r="AI3097"/>
      <c r="AJ3097"/>
      <c r="AM3097" s="13"/>
    </row>
    <row r="3098" spans="1:39" s="8" customFormat="1" ht="24.95" customHeight="1" x14ac:dyDescent="0.25">
      <c r="A3098" s="66" t="str">
        <f t="shared" si="48"/>
        <v/>
      </c>
      <c r="B3098" s="62"/>
      <c r="C3098" s="64" t="str">
        <f>IF(B3098="","",VLOOKUP(B3098,'Base productos'!A$2:H$11812,2,FALSE))</f>
        <v/>
      </c>
      <c r="D3098" s="67" t="str">
        <f>IF(B3098="","",VLOOKUP(B3098,'Base productos'!A$2:H$11812,3,FALSE))</f>
        <v/>
      </c>
      <c r="E3098" s="63" t="str">
        <f>IF(B3098="","",VLOOKUP(B3098,'Base productos'!A$2:H$11812,4,FALSE))</f>
        <v/>
      </c>
      <c r="F3098" s="63" t="str">
        <f>IF(B3098="","",VLOOKUP(B3098,'Base productos'!A$2:H$11812,5,FALSE))</f>
        <v/>
      </c>
      <c r="G3098" s="67" t="str">
        <f>IF(B3098="","",VLOOKUP(B3098,'Base productos'!A$2:H$11812,6,FALSE))</f>
        <v/>
      </c>
      <c r="H3098" s="67" t="str">
        <f>IF(B3098="","",VLOOKUP(B3098,'Base productos'!A$2:H$11812,7,FALSE))</f>
        <v/>
      </c>
      <c r="I3098" s="67" t="str">
        <f>IF(B3098="","",VLOOKUP(B3098,'Base productos'!A$2:H$11812,8,FALSE))</f>
        <v/>
      </c>
      <c r="J3098" s="47"/>
      <c r="K3098" s="48"/>
      <c r="L3098" s="69"/>
      <c r="M3098" s="69"/>
      <c r="N3098" s="69"/>
      <c r="O3098" s="69"/>
      <c r="P3098" s="69"/>
      <c r="Q3098" s="69"/>
      <c r="R3098" s="69"/>
      <c r="S3098" s="69"/>
      <c r="T3098" s="69"/>
      <c r="U3098" s="69"/>
      <c r="V3098" s="69"/>
      <c r="W3098" s="69"/>
      <c r="X3098" s="70"/>
      <c r="Y3098" s="69"/>
      <c r="Z3098" s="70"/>
      <c r="AA3098" s="105"/>
      <c r="AB3098" s="107"/>
      <c r="AC3098" s="106"/>
      <c r="AD3098" s="106"/>
      <c r="AE3098" s="54"/>
      <c r="AF3098" s="104"/>
      <c r="AG3098" s="94"/>
      <c r="AH3098" s="94"/>
      <c r="AI3098"/>
      <c r="AJ3098"/>
      <c r="AM3098" s="13"/>
    </row>
    <row r="3099" spans="1:39" s="8" customFormat="1" ht="24.95" customHeight="1" x14ac:dyDescent="0.25">
      <c r="A3099" s="66" t="str">
        <f t="shared" si="48"/>
        <v/>
      </c>
      <c r="B3099" s="62"/>
      <c r="C3099" s="64" t="str">
        <f>IF(B3099="","",VLOOKUP(B3099,'Base productos'!A$2:H$11812,2,FALSE))</f>
        <v/>
      </c>
      <c r="D3099" s="67" t="str">
        <f>IF(B3099="","",VLOOKUP(B3099,'Base productos'!A$2:H$11812,3,FALSE))</f>
        <v/>
      </c>
      <c r="E3099" s="63" t="str">
        <f>IF(B3099="","",VLOOKUP(B3099,'Base productos'!A$2:H$11812,4,FALSE))</f>
        <v/>
      </c>
      <c r="F3099" s="63" t="str">
        <f>IF(B3099="","",VLOOKUP(B3099,'Base productos'!A$2:H$11812,5,FALSE))</f>
        <v/>
      </c>
      <c r="G3099" s="67" t="str">
        <f>IF(B3099="","",VLOOKUP(B3099,'Base productos'!A$2:H$11812,6,FALSE))</f>
        <v/>
      </c>
      <c r="H3099" s="67" t="str">
        <f>IF(B3099="","",VLOOKUP(B3099,'Base productos'!A$2:H$11812,7,FALSE))</f>
        <v/>
      </c>
      <c r="I3099" s="67" t="str">
        <f>IF(B3099="","",VLOOKUP(B3099,'Base productos'!A$2:H$11812,8,FALSE))</f>
        <v/>
      </c>
      <c r="J3099" s="47"/>
      <c r="K3099" s="48"/>
      <c r="L3099" s="69"/>
      <c r="M3099" s="69"/>
      <c r="N3099" s="69"/>
      <c r="O3099" s="69"/>
      <c r="P3099" s="69"/>
      <c r="Q3099" s="69"/>
      <c r="R3099" s="69"/>
      <c r="S3099" s="69"/>
      <c r="T3099" s="69"/>
      <c r="U3099" s="69"/>
      <c r="V3099" s="69"/>
      <c r="W3099" s="69"/>
      <c r="X3099" s="70"/>
      <c r="Y3099" s="69"/>
      <c r="Z3099" s="70"/>
      <c r="AA3099" s="105"/>
      <c r="AB3099" s="107"/>
      <c r="AC3099" s="106"/>
      <c r="AD3099" s="106"/>
      <c r="AE3099" s="54"/>
      <c r="AF3099" s="104"/>
      <c r="AG3099" s="94"/>
      <c r="AH3099" s="94"/>
      <c r="AI3099"/>
      <c r="AJ3099"/>
      <c r="AM3099" s="13"/>
    </row>
    <row r="3100" spans="1:39" s="8" customFormat="1" ht="24.95" customHeight="1" x14ac:dyDescent="0.25">
      <c r="A3100" s="66" t="str">
        <f t="shared" si="48"/>
        <v/>
      </c>
      <c r="B3100" s="62"/>
      <c r="C3100" s="64" t="str">
        <f>IF(B3100="","",VLOOKUP(B3100,'Base productos'!A$2:H$11812,2,FALSE))</f>
        <v/>
      </c>
      <c r="D3100" s="67" t="str">
        <f>IF(B3100="","",VLOOKUP(B3100,'Base productos'!A$2:H$11812,3,FALSE))</f>
        <v/>
      </c>
      <c r="E3100" s="63" t="str">
        <f>IF(B3100="","",VLOOKUP(B3100,'Base productos'!A$2:H$11812,4,FALSE))</f>
        <v/>
      </c>
      <c r="F3100" s="63" t="str">
        <f>IF(B3100="","",VLOOKUP(B3100,'Base productos'!A$2:H$11812,5,FALSE))</f>
        <v/>
      </c>
      <c r="G3100" s="67" t="str">
        <f>IF(B3100="","",VLOOKUP(B3100,'Base productos'!A$2:H$11812,6,FALSE))</f>
        <v/>
      </c>
      <c r="H3100" s="67" t="str">
        <f>IF(B3100="","",VLOOKUP(B3100,'Base productos'!A$2:H$11812,7,FALSE))</f>
        <v/>
      </c>
      <c r="I3100" s="67" t="str">
        <f>IF(B3100="","",VLOOKUP(B3100,'Base productos'!A$2:H$11812,8,FALSE))</f>
        <v/>
      </c>
      <c r="J3100" s="47"/>
      <c r="K3100" s="48"/>
      <c r="L3100" s="69"/>
      <c r="M3100" s="69"/>
      <c r="N3100" s="69"/>
      <c r="O3100" s="69"/>
      <c r="P3100" s="69"/>
      <c r="Q3100" s="69"/>
      <c r="R3100" s="69"/>
      <c r="S3100" s="69"/>
      <c r="T3100" s="69"/>
      <c r="U3100" s="69"/>
      <c r="V3100" s="69"/>
      <c r="W3100" s="69"/>
      <c r="X3100" s="70"/>
      <c r="Y3100" s="69"/>
      <c r="Z3100" s="70"/>
      <c r="AA3100" s="105"/>
      <c r="AB3100" s="107"/>
      <c r="AC3100" s="106"/>
      <c r="AD3100" s="106"/>
      <c r="AE3100" s="54"/>
      <c r="AF3100" s="104"/>
      <c r="AG3100" s="94"/>
      <c r="AH3100" s="94"/>
      <c r="AI3100"/>
      <c r="AJ3100"/>
      <c r="AM3100" s="13"/>
    </row>
    <row r="3101" spans="1:39" s="8" customFormat="1" ht="24.95" customHeight="1" x14ac:dyDescent="0.25">
      <c r="A3101" s="66" t="str">
        <f t="shared" si="48"/>
        <v/>
      </c>
      <c r="B3101" s="62"/>
      <c r="C3101" s="64" t="str">
        <f>IF(B3101="","",VLOOKUP(B3101,'Base productos'!A$2:H$11812,2,FALSE))</f>
        <v/>
      </c>
      <c r="D3101" s="67" t="str">
        <f>IF(B3101="","",VLOOKUP(B3101,'Base productos'!A$2:H$11812,3,FALSE))</f>
        <v/>
      </c>
      <c r="E3101" s="63" t="str">
        <f>IF(B3101="","",VLOOKUP(B3101,'Base productos'!A$2:H$11812,4,FALSE))</f>
        <v/>
      </c>
      <c r="F3101" s="63" t="str">
        <f>IF(B3101="","",VLOOKUP(B3101,'Base productos'!A$2:H$11812,5,FALSE))</f>
        <v/>
      </c>
      <c r="G3101" s="67" t="str">
        <f>IF(B3101="","",VLOOKUP(B3101,'Base productos'!A$2:H$11812,6,FALSE))</f>
        <v/>
      </c>
      <c r="H3101" s="67" t="str">
        <f>IF(B3101="","",VLOOKUP(B3101,'Base productos'!A$2:H$11812,7,FALSE))</f>
        <v/>
      </c>
      <c r="I3101" s="67" t="str">
        <f>IF(B3101="","",VLOOKUP(B3101,'Base productos'!A$2:H$11812,8,FALSE))</f>
        <v/>
      </c>
      <c r="J3101" s="47"/>
      <c r="K3101" s="48"/>
      <c r="L3101" s="69"/>
      <c r="M3101" s="69"/>
      <c r="N3101" s="69"/>
      <c r="O3101" s="69"/>
      <c r="P3101" s="69"/>
      <c r="Q3101" s="69"/>
      <c r="R3101" s="69"/>
      <c r="S3101" s="69"/>
      <c r="T3101" s="69"/>
      <c r="U3101" s="69"/>
      <c r="V3101" s="69"/>
      <c r="W3101" s="69"/>
      <c r="X3101" s="70"/>
      <c r="Y3101" s="69"/>
      <c r="Z3101" s="70"/>
      <c r="AA3101" s="105"/>
      <c r="AB3101" s="107"/>
      <c r="AC3101" s="106"/>
      <c r="AD3101" s="106"/>
      <c r="AE3101" s="54"/>
      <c r="AF3101" s="104"/>
      <c r="AG3101" s="94"/>
      <c r="AH3101" s="94"/>
      <c r="AI3101"/>
      <c r="AJ3101"/>
      <c r="AM3101" s="13"/>
    </row>
    <row r="3102" spans="1:39" s="8" customFormat="1" ht="24.95" customHeight="1" x14ac:dyDescent="0.25">
      <c r="A3102" s="66" t="str">
        <f t="shared" si="48"/>
        <v/>
      </c>
      <c r="B3102" s="62"/>
      <c r="C3102" s="64" t="str">
        <f>IF(B3102="","",VLOOKUP(B3102,'Base productos'!A$2:H$11812,2,FALSE))</f>
        <v/>
      </c>
      <c r="D3102" s="67" t="str">
        <f>IF(B3102="","",VLOOKUP(B3102,'Base productos'!A$2:H$11812,3,FALSE))</f>
        <v/>
      </c>
      <c r="E3102" s="63" t="str">
        <f>IF(B3102="","",VLOOKUP(B3102,'Base productos'!A$2:H$11812,4,FALSE))</f>
        <v/>
      </c>
      <c r="F3102" s="63" t="str">
        <f>IF(B3102="","",VLOOKUP(B3102,'Base productos'!A$2:H$11812,5,FALSE))</f>
        <v/>
      </c>
      <c r="G3102" s="67" t="str">
        <f>IF(B3102="","",VLOOKUP(B3102,'Base productos'!A$2:H$11812,6,FALSE))</f>
        <v/>
      </c>
      <c r="H3102" s="67" t="str">
        <f>IF(B3102="","",VLOOKUP(B3102,'Base productos'!A$2:H$11812,7,FALSE))</f>
        <v/>
      </c>
      <c r="I3102" s="67" t="str">
        <f>IF(B3102="","",VLOOKUP(B3102,'Base productos'!A$2:H$11812,8,FALSE))</f>
        <v/>
      </c>
      <c r="J3102" s="47"/>
      <c r="K3102" s="48"/>
      <c r="L3102" s="69"/>
      <c r="M3102" s="69"/>
      <c r="N3102" s="69"/>
      <c r="O3102" s="69"/>
      <c r="P3102" s="69"/>
      <c r="Q3102" s="69"/>
      <c r="R3102" s="69"/>
      <c r="S3102" s="69"/>
      <c r="T3102" s="69"/>
      <c r="U3102" s="69"/>
      <c r="V3102" s="69"/>
      <c r="W3102" s="69"/>
      <c r="X3102" s="70"/>
      <c r="Y3102" s="69"/>
      <c r="Z3102" s="70"/>
      <c r="AA3102" s="105"/>
      <c r="AB3102" s="107"/>
      <c r="AC3102" s="106"/>
      <c r="AD3102" s="106"/>
      <c r="AE3102" s="54"/>
      <c r="AF3102" s="104"/>
      <c r="AG3102" s="94"/>
      <c r="AH3102" s="94"/>
      <c r="AI3102"/>
      <c r="AJ3102"/>
      <c r="AM3102" s="13"/>
    </row>
    <row r="3103" spans="1:39" s="8" customFormat="1" ht="24.95" customHeight="1" x14ac:dyDescent="0.25">
      <c r="A3103" s="66" t="str">
        <f t="shared" si="48"/>
        <v/>
      </c>
      <c r="B3103" s="62"/>
      <c r="C3103" s="64" t="str">
        <f>IF(B3103="","",VLOOKUP(B3103,'Base productos'!A$2:H$11812,2,FALSE))</f>
        <v/>
      </c>
      <c r="D3103" s="67" t="str">
        <f>IF(B3103="","",VLOOKUP(B3103,'Base productos'!A$2:H$11812,3,FALSE))</f>
        <v/>
      </c>
      <c r="E3103" s="63" t="str">
        <f>IF(B3103="","",VLOOKUP(B3103,'Base productos'!A$2:H$11812,4,FALSE))</f>
        <v/>
      </c>
      <c r="F3103" s="63" t="str">
        <f>IF(B3103="","",VLOOKUP(B3103,'Base productos'!A$2:H$11812,5,FALSE))</f>
        <v/>
      </c>
      <c r="G3103" s="67" t="str">
        <f>IF(B3103="","",VLOOKUP(B3103,'Base productos'!A$2:H$11812,6,FALSE))</f>
        <v/>
      </c>
      <c r="H3103" s="67" t="str">
        <f>IF(B3103="","",VLOOKUP(B3103,'Base productos'!A$2:H$11812,7,FALSE))</f>
        <v/>
      </c>
      <c r="I3103" s="67" t="str">
        <f>IF(B3103="","",VLOOKUP(B3103,'Base productos'!A$2:H$11812,8,FALSE))</f>
        <v/>
      </c>
      <c r="J3103" s="47"/>
      <c r="K3103" s="48"/>
      <c r="L3103" s="69"/>
      <c r="M3103" s="69"/>
      <c r="N3103" s="69"/>
      <c r="O3103" s="69"/>
      <c r="P3103" s="69"/>
      <c r="Q3103" s="69"/>
      <c r="R3103" s="69"/>
      <c r="S3103" s="69"/>
      <c r="T3103" s="69"/>
      <c r="U3103" s="69"/>
      <c r="V3103" s="69"/>
      <c r="W3103" s="69"/>
      <c r="X3103" s="70"/>
      <c r="Y3103" s="69"/>
      <c r="Z3103" s="70"/>
      <c r="AA3103" s="105"/>
      <c r="AB3103" s="107"/>
      <c r="AC3103" s="106"/>
      <c r="AD3103" s="106"/>
      <c r="AE3103" s="54"/>
      <c r="AF3103" s="104"/>
      <c r="AG3103" s="94"/>
      <c r="AH3103" s="94"/>
      <c r="AI3103"/>
      <c r="AJ3103"/>
      <c r="AM3103" s="13"/>
    </row>
    <row r="3104" spans="1:39" s="8" customFormat="1" ht="24.95" customHeight="1" x14ac:dyDescent="0.25">
      <c r="A3104" s="66" t="str">
        <f t="shared" si="48"/>
        <v/>
      </c>
      <c r="B3104" s="62"/>
      <c r="C3104" s="64" t="str">
        <f>IF(B3104="","",VLOOKUP(B3104,'Base productos'!A$2:H$11812,2,FALSE))</f>
        <v/>
      </c>
      <c r="D3104" s="67" t="str">
        <f>IF(B3104="","",VLOOKUP(B3104,'Base productos'!A$2:H$11812,3,FALSE))</f>
        <v/>
      </c>
      <c r="E3104" s="63" t="str">
        <f>IF(B3104="","",VLOOKUP(B3104,'Base productos'!A$2:H$11812,4,FALSE))</f>
        <v/>
      </c>
      <c r="F3104" s="63" t="str">
        <f>IF(B3104="","",VLOOKUP(B3104,'Base productos'!A$2:H$11812,5,FALSE))</f>
        <v/>
      </c>
      <c r="G3104" s="67" t="str">
        <f>IF(B3104="","",VLOOKUP(B3104,'Base productos'!A$2:H$11812,6,FALSE))</f>
        <v/>
      </c>
      <c r="H3104" s="67" t="str">
        <f>IF(B3104="","",VLOOKUP(B3104,'Base productos'!A$2:H$11812,7,FALSE))</f>
        <v/>
      </c>
      <c r="I3104" s="67" t="str">
        <f>IF(B3104="","",VLOOKUP(B3104,'Base productos'!A$2:H$11812,8,FALSE))</f>
        <v/>
      </c>
      <c r="J3104" s="47"/>
      <c r="K3104" s="48"/>
      <c r="L3104" s="69"/>
      <c r="M3104" s="69"/>
      <c r="N3104" s="69"/>
      <c r="O3104" s="69"/>
      <c r="P3104" s="69"/>
      <c r="Q3104" s="69"/>
      <c r="R3104" s="69"/>
      <c r="S3104" s="69"/>
      <c r="T3104" s="69"/>
      <c r="U3104" s="69"/>
      <c r="V3104" s="69"/>
      <c r="W3104" s="69"/>
      <c r="X3104" s="70"/>
      <c r="Y3104" s="69"/>
      <c r="Z3104" s="70"/>
      <c r="AA3104" s="105"/>
      <c r="AB3104" s="107"/>
      <c r="AC3104" s="106"/>
      <c r="AD3104" s="106"/>
      <c r="AE3104" s="54"/>
      <c r="AF3104" s="104"/>
      <c r="AG3104" s="94"/>
      <c r="AH3104" s="94"/>
      <c r="AI3104"/>
      <c r="AJ3104"/>
      <c r="AM3104" s="13"/>
    </row>
    <row r="3105" spans="1:39" s="8" customFormat="1" ht="24.95" customHeight="1" x14ac:dyDescent="0.25">
      <c r="A3105" s="66" t="str">
        <f t="shared" si="48"/>
        <v/>
      </c>
      <c r="B3105" s="62"/>
      <c r="C3105" s="64" t="str">
        <f>IF(B3105="","",VLOOKUP(B3105,'Base productos'!A$2:H$11812,2,FALSE))</f>
        <v/>
      </c>
      <c r="D3105" s="67" t="str">
        <f>IF(B3105="","",VLOOKUP(B3105,'Base productos'!A$2:H$11812,3,FALSE))</f>
        <v/>
      </c>
      <c r="E3105" s="63" t="str">
        <f>IF(B3105="","",VLOOKUP(B3105,'Base productos'!A$2:H$11812,4,FALSE))</f>
        <v/>
      </c>
      <c r="F3105" s="63" t="str">
        <f>IF(B3105="","",VLOOKUP(B3105,'Base productos'!A$2:H$11812,5,FALSE))</f>
        <v/>
      </c>
      <c r="G3105" s="67" t="str">
        <f>IF(B3105="","",VLOOKUP(B3105,'Base productos'!A$2:H$11812,6,FALSE))</f>
        <v/>
      </c>
      <c r="H3105" s="67" t="str">
        <f>IF(B3105="","",VLOOKUP(B3105,'Base productos'!A$2:H$11812,7,FALSE))</f>
        <v/>
      </c>
      <c r="I3105" s="67" t="str">
        <f>IF(B3105="","",VLOOKUP(B3105,'Base productos'!A$2:H$11812,8,FALSE))</f>
        <v/>
      </c>
      <c r="J3105" s="47"/>
      <c r="K3105" s="48"/>
      <c r="L3105" s="69"/>
      <c r="M3105" s="69"/>
      <c r="N3105" s="69"/>
      <c r="O3105" s="69"/>
      <c r="P3105" s="69"/>
      <c r="Q3105" s="69"/>
      <c r="R3105" s="69"/>
      <c r="S3105" s="69"/>
      <c r="T3105" s="69"/>
      <c r="U3105" s="69"/>
      <c r="V3105" s="69"/>
      <c r="W3105" s="69"/>
      <c r="X3105" s="70"/>
      <c r="Y3105" s="69"/>
      <c r="Z3105" s="70"/>
      <c r="AA3105" s="105"/>
      <c r="AB3105" s="107"/>
      <c r="AC3105" s="106"/>
      <c r="AD3105" s="106"/>
      <c r="AE3105" s="54"/>
      <c r="AF3105" s="104"/>
      <c r="AG3105" s="94"/>
      <c r="AH3105" s="94"/>
      <c r="AI3105"/>
      <c r="AJ3105"/>
      <c r="AM3105" s="13"/>
    </row>
    <row r="3106" spans="1:39" s="8" customFormat="1" ht="24.95" customHeight="1" x14ac:dyDescent="0.25">
      <c r="A3106" s="66" t="str">
        <f t="shared" si="48"/>
        <v/>
      </c>
      <c r="B3106" s="62"/>
      <c r="C3106" s="64" t="str">
        <f>IF(B3106="","",VLOOKUP(B3106,'Base productos'!A$2:H$11812,2,FALSE))</f>
        <v/>
      </c>
      <c r="D3106" s="67" t="str">
        <f>IF(B3106="","",VLOOKUP(B3106,'Base productos'!A$2:H$11812,3,FALSE))</f>
        <v/>
      </c>
      <c r="E3106" s="63" t="str">
        <f>IF(B3106="","",VLOOKUP(B3106,'Base productos'!A$2:H$11812,4,FALSE))</f>
        <v/>
      </c>
      <c r="F3106" s="63" t="str">
        <f>IF(B3106="","",VLOOKUP(B3106,'Base productos'!A$2:H$11812,5,FALSE))</f>
        <v/>
      </c>
      <c r="G3106" s="67" t="str">
        <f>IF(B3106="","",VLOOKUP(B3106,'Base productos'!A$2:H$11812,6,FALSE))</f>
        <v/>
      </c>
      <c r="H3106" s="67" t="str">
        <f>IF(B3106="","",VLOOKUP(B3106,'Base productos'!A$2:H$11812,7,FALSE))</f>
        <v/>
      </c>
      <c r="I3106" s="67" t="str">
        <f>IF(B3106="","",VLOOKUP(B3106,'Base productos'!A$2:H$11812,8,FALSE))</f>
        <v/>
      </c>
      <c r="J3106" s="47"/>
      <c r="K3106" s="48"/>
      <c r="L3106" s="69"/>
      <c r="M3106" s="69"/>
      <c r="N3106" s="69"/>
      <c r="O3106" s="69"/>
      <c r="P3106" s="69"/>
      <c r="Q3106" s="69"/>
      <c r="R3106" s="69"/>
      <c r="S3106" s="69"/>
      <c r="T3106" s="69"/>
      <c r="U3106" s="69"/>
      <c r="V3106" s="69"/>
      <c r="W3106" s="69"/>
      <c r="X3106" s="70"/>
      <c r="Y3106" s="69"/>
      <c r="Z3106" s="70"/>
      <c r="AA3106" s="105"/>
      <c r="AB3106" s="107"/>
      <c r="AC3106" s="106"/>
      <c r="AD3106" s="106"/>
      <c r="AE3106" s="54"/>
      <c r="AF3106" s="104"/>
      <c r="AG3106" s="94"/>
      <c r="AH3106" s="94"/>
      <c r="AI3106"/>
      <c r="AJ3106"/>
      <c r="AM3106" s="13"/>
    </row>
    <row r="3107" spans="1:39" s="8" customFormat="1" ht="24.95" customHeight="1" x14ac:dyDescent="0.25">
      <c r="A3107" s="66" t="str">
        <f t="shared" si="48"/>
        <v/>
      </c>
      <c r="B3107" s="62"/>
      <c r="C3107" s="64" t="str">
        <f>IF(B3107="","",VLOOKUP(B3107,'Base productos'!A$2:H$11812,2,FALSE))</f>
        <v/>
      </c>
      <c r="D3107" s="67" t="str">
        <f>IF(B3107="","",VLOOKUP(B3107,'Base productos'!A$2:H$11812,3,FALSE))</f>
        <v/>
      </c>
      <c r="E3107" s="63" t="str">
        <f>IF(B3107="","",VLOOKUP(B3107,'Base productos'!A$2:H$11812,4,FALSE))</f>
        <v/>
      </c>
      <c r="F3107" s="63" t="str">
        <f>IF(B3107="","",VLOOKUP(B3107,'Base productos'!A$2:H$11812,5,FALSE))</f>
        <v/>
      </c>
      <c r="G3107" s="67" t="str">
        <f>IF(B3107="","",VLOOKUP(B3107,'Base productos'!A$2:H$11812,6,FALSE))</f>
        <v/>
      </c>
      <c r="H3107" s="67" t="str">
        <f>IF(B3107="","",VLOOKUP(B3107,'Base productos'!A$2:H$11812,7,FALSE))</f>
        <v/>
      </c>
      <c r="I3107" s="67" t="str">
        <f>IF(B3107="","",VLOOKUP(B3107,'Base productos'!A$2:H$11812,8,FALSE))</f>
        <v/>
      </c>
      <c r="J3107" s="47"/>
      <c r="K3107" s="48"/>
      <c r="L3107" s="69"/>
      <c r="M3107" s="69"/>
      <c r="N3107" s="69"/>
      <c r="O3107" s="69"/>
      <c r="P3107" s="69"/>
      <c r="Q3107" s="69"/>
      <c r="R3107" s="69"/>
      <c r="S3107" s="69"/>
      <c r="T3107" s="69"/>
      <c r="U3107" s="69"/>
      <c r="V3107" s="69"/>
      <c r="W3107" s="69"/>
      <c r="X3107" s="70"/>
      <c r="Y3107" s="69"/>
      <c r="Z3107" s="70"/>
      <c r="AA3107" s="105"/>
      <c r="AB3107" s="107"/>
      <c r="AC3107" s="106"/>
      <c r="AD3107" s="106"/>
      <c r="AE3107" s="54"/>
      <c r="AF3107" s="104"/>
      <c r="AG3107" s="94"/>
      <c r="AH3107" s="94"/>
      <c r="AI3107"/>
      <c r="AJ3107"/>
      <c r="AM3107" s="13"/>
    </row>
    <row r="3108" spans="1:39" s="8" customFormat="1" ht="24.95" customHeight="1" x14ac:dyDescent="0.25">
      <c r="A3108" s="66" t="str">
        <f t="shared" si="48"/>
        <v/>
      </c>
      <c r="B3108" s="62"/>
      <c r="C3108" s="64" t="str">
        <f>IF(B3108="","",VLOOKUP(B3108,'Base productos'!A$2:H$11812,2,FALSE))</f>
        <v/>
      </c>
      <c r="D3108" s="67" t="str">
        <f>IF(B3108="","",VLOOKUP(B3108,'Base productos'!A$2:H$11812,3,FALSE))</f>
        <v/>
      </c>
      <c r="E3108" s="63" t="str">
        <f>IF(B3108="","",VLOOKUP(B3108,'Base productos'!A$2:H$11812,4,FALSE))</f>
        <v/>
      </c>
      <c r="F3108" s="63" t="str">
        <f>IF(B3108="","",VLOOKUP(B3108,'Base productos'!A$2:H$11812,5,FALSE))</f>
        <v/>
      </c>
      <c r="G3108" s="67" t="str">
        <f>IF(B3108="","",VLOOKUP(B3108,'Base productos'!A$2:H$11812,6,FALSE))</f>
        <v/>
      </c>
      <c r="H3108" s="67" t="str">
        <f>IF(B3108="","",VLOOKUP(B3108,'Base productos'!A$2:H$11812,7,FALSE))</f>
        <v/>
      </c>
      <c r="I3108" s="67" t="str">
        <f>IF(B3108="","",VLOOKUP(B3108,'Base productos'!A$2:H$11812,8,FALSE))</f>
        <v/>
      </c>
      <c r="J3108" s="47"/>
      <c r="K3108" s="48"/>
      <c r="L3108" s="69"/>
      <c r="M3108" s="69"/>
      <c r="N3108" s="69"/>
      <c r="O3108" s="69"/>
      <c r="P3108" s="69"/>
      <c r="Q3108" s="69"/>
      <c r="R3108" s="69"/>
      <c r="S3108" s="69"/>
      <c r="T3108" s="69"/>
      <c r="U3108" s="69"/>
      <c r="V3108" s="69"/>
      <c r="W3108" s="69"/>
      <c r="X3108" s="70"/>
      <c r="Y3108" s="69"/>
      <c r="Z3108" s="70"/>
      <c r="AA3108" s="105"/>
      <c r="AB3108" s="107"/>
      <c r="AC3108" s="106"/>
      <c r="AD3108" s="106"/>
      <c r="AE3108" s="54"/>
      <c r="AF3108" s="104"/>
      <c r="AG3108" s="94"/>
      <c r="AH3108" s="94"/>
      <c r="AI3108"/>
      <c r="AJ3108"/>
      <c r="AM3108" s="13"/>
    </row>
    <row r="3109" spans="1:39" s="8" customFormat="1" ht="24.95" customHeight="1" x14ac:dyDescent="0.25">
      <c r="A3109" s="66" t="str">
        <f t="shared" si="48"/>
        <v/>
      </c>
      <c r="B3109" s="62"/>
      <c r="C3109" s="64" t="str">
        <f>IF(B3109="","",VLOOKUP(B3109,'Base productos'!A$2:H$11812,2,FALSE))</f>
        <v/>
      </c>
      <c r="D3109" s="67" t="str">
        <f>IF(B3109="","",VLOOKUP(B3109,'Base productos'!A$2:H$11812,3,FALSE))</f>
        <v/>
      </c>
      <c r="E3109" s="63" t="str">
        <f>IF(B3109="","",VLOOKUP(B3109,'Base productos'!A$2:H$11812,4,FALSE))</f>
        <v/>
      </c>
      <c r="F3109" s="63" t="str">
        <f>IF(B3109="","",VLOOKUP(B3109,'Base productos'!A$2:H$11812,5,FALSE))</f>
        <v/>
      </c>
      <c r="G3109" s="67" t="str">
        <f>IF(B3109="","",VLOOKUP(B3109,'Base productos'!A$2:H$11812,6,FALSE))</f>
        <v/>
      </c>
      <c r="H3109" s="67" t="str">
        <f>IF(B3109="","",VLOOKUP(B3109,'Base productos'!A$2:H$11812,7,FALSE))</f>
        <v/>
      </c>
      <c r="I3109" s="67" t="str">
        <f>IF(B3109="","",VLOOKUP(B3109,'Base productos'!A$2:H$11812,8,FALSE))</f>
        <v/>
      </c>
      <c r="J3109" s="47"/>
      <c r="K3109" s="48"/>
      <c r="L3109" s="69"/>
      <c r="M3109" s="69"/>
      <c r="N3109" s="69"/>
      <c r="O3109" s="69"/>
      <c r="P3109" s="69"/>
      <c r="Q3109" s="69"/>
      <c r="R3109" s="69"/>
      <c r="S3109" s="69"/>
      <c r="T3109" s="69"/>
      <c r="U3109" s="69"/>
      <c r="V3109" s="69"/>
      <c r="W3109" s="69"/>
      <c r="X3109" s="70"/>
      <c r="Y3109" s="69"/>
      <c r="Z3109" s="70"/>
      <c r="AA3109" s="105"/>
      <c r="AB3109" s="107"/>
      <c r="AC3109" s="106"/>
      <c r="AD3109" s="106"/>
      <c r="AE3109" s="54"/>
      <c r="AF3109" s="104"/>
      <c r="AG3109" s="94"/>
      <c r="AH3109" s="94"/>
      <c r="AI3109"/>
      <c r="AJ3109"/>
      <c r="AM3109" s="13"/>
    </row>
    <row r="3110" spans="1:39" s="8" customFormat="1" ht="24.95" customHeight="1" x14ac:dyDescent="0.25">
      <c r="A3110" s="66" t="str">
        <f t="shared" si="48"/>
        <v/>
      </c>
      <c r="B3110" s="62"/>
      <c r="C3110" s="64" t="str">
        <f>IF(B3110="","",VLOOKUP(B3110,'Base productos'!A$2:H$11812,2,FALSE))</f>
        <v/>
      </c>
      <c r="D3110" s="67" t="str">
        <f>IF(B3110="","",VLOOKUP(B3110,'Base productos'!A$2:H$11812,3,FALSE))</f>
        <v/>
      </c>
      <c r="E3110" s="63" t="str">
        <f>IF(B3110="","",VLOOKUP(B3110,'Base productos'!A$2:H$11812,4,FALSE))</f>
        <v/>
      </c>
      <c r="F3110" s="63" t="str">
        <f>IF(B3110="","",VLOOKUP(B3110,'Base productos'!A$2:H$11812,5,FALSE))</f>
        <v/>
      </c>
      <c r="G3110" s="67" t="str">
        <f>IF(B3110="","",VLOOKUP(B3110,'Base productos'!A$2:H$11812,6,FALSE))</f>
        <v/>
      </c>
      <c r="H3110" s="67" t="str">
        <f>IF(B3110="","",VLOOKUP(B3110,'Base productos'!A$2:H$11812,7,FALSE))</f>
        <v/>
      </c>
      <c r="I3110" s="67" t="str">
        <f>IF(B3110="","",VLOOKUP(B3110,'Base productos'!A$2:H$11812,8,FALSE))</f>
        <v/>
      </c>
      <c r="J3110" s="47"/>
      <c r="K3110" s="48"/>
      <c r="L3110" s="69"/>
      <c r="M3110" s="69"/>
      <c r="N3110" s="69"/>
      <c r="O3110" s="69"/>
      <c r="P3110" s="69"/>
      <c r="Q3110" s="69"/>
      <c r="R3110" s="69"/>
      <c r="S3110" s="69"/>
      <c r="T3110" s="69"/>
      <c r="U3110" s="69"/>
      <c r="V3110" s="69"/>
      <c r="W3110" s="69"/>
      <c r="X3110" s="70"/>
      <c r="Y3110" s="69"/>
      <c r="Z3110" s="70"/>
      <c r="AA3110" s="105"/>
      <c r="AB3110" s="107"/>
      <c r="AC3110" s="106"/>
      <c r="AD3110" s="106"/>
      <c r="AE3110" s="54"/>
      <c r="AF3110" s="104"/>
      <c r="AG3110" s="94"/>
      <c r="AH3110" s="94"/>
      <c r="AI3110"/>
      <c r="AJ3110"/>
      <c r="AM3110" s="13"/>
    </row>
    <row r="3111" spans="1:39" s="8" customFormat="1" ht="24.95" customHeight="1" x14ac:dyDescent="0.25">
      <c r="A3111" s="66" t="str">
        <f t="shared" si="48"/>
        <v/>
      </c>
      <c r="B3111" s="62"/>
      <c r="C3111" s="64" t="str">
        <f>IF(B3111="","",VLOOKUP(B3111,'Base productos'!A$2:H$11812,2,FALSE))</f>
        <v/>
      </c>
      <c r="D3111" s="67" t="str">
        <f>IF(B3111="","",VLOOKUP(B3111,'Base productos'!A$2:H$11812,3,FALSE))</f>
        <v/>
      </c>
      <c r="E3111" s="63" t="str">
        <f>IF(B3111="","",VLOOKUP(B3111,'Base productos'!A$2:H$11812,4,FALSE))</f>
        <v/>
      </c>
      <c r="F3111" s="63" t="str">
        <f>IF(B3111="","",VLOOKUP(B3111,'Base productos'!A$2:H$11812,5,FALSE))</f>
        <v/>
      </c>
      <c r="G3111" s="67" t="str">
        <f>IF(B3111="","",VLOOKUP(B3111,'Base productos'!A$2:H$11812,6,FALSE))</f>
        <v/>
      </c>
      <c r="H3111" s="67" t="str">
        <f>IF(B3111="","",VLOOKUP(B3111,'Base productos'!A$2:H$11812,7,FALSE))</f>
        <v/>
      </c>
      <c r="I3111" s="67" t="str">
        <f>IF(B3111="","",VLOOKUP(B3111,'Base productos'!A$2:H$11812,8,FALSE))</f>
        <v/>
      </c>
      <c r="J3111" s="47"/>
      <c r="K3111" s="48"/>
      <c r="L3111" s="69"/>
      <c r="M3111" s="69"/>
      <c r="N3111" s="69"/>
      <c r="O3111" s="69"/>
      <c r="P3111" s="69"/>
      <c r="Q3111" s="69"/>
      <c r="R3111" s="69"/>
      <c r="S3111" s="69"/>
      <c r="T3111" s="69"/>
      <c r="U3111" s="69"/>
      <c r="V3111" s="69"/>
      <c r="W3111" s="69"/>
      <c r="X3111" s="70"/>
      <c r="Y3111" s="69"/>
      <c r="Z3111" s="70"/>
      <c r="AA3111" s="105"/>
      <c r="AB3111" s="107"/>
      <c r="AC3111" s="106"/>
      <c r="AD3111" s="106"/>
      <c r="AE3111" s="54"/>
      <c r="AF3111" s="104"/>
      <c r="AG3111" s="94"/>
      <c r="AH3111" s="94"/>
      <c r="AI3111"/>
      <c r="AJ3111"/>
      <c r="AM3111" s="13"/>
    </row>
    <row r="3112" spans="1:39" s="8" customFormat="1" ht="24.95" customHeight="1" x14ac:dyDescent="0.25">
      <c r="A3112" s="66" t="str">
        <f t="shared" si="48"/>
        <v/>
      </c>
      <c r="B3112" s="62"/>
      <c r="C3112" s="64" t="str">
        <f>IF(B3112="","",VLOOKUP(B3112,'Base productos'!A$2:H$11812,2,FALSE))</f>
        <v/>
      </c>
      <c r="D3112" s="67" t="str">
        <f>IF(B3112="","",VLOOKUP(B3112,'Base productos'!A$2:H$11812,3,FALSE))</f>
        <v/>
      </c>
      <c r="E3112" s="63" t="str">
        <f>IF(B3112="","",VLOOKUP(B3112,'Base productos'!A$2:H$11812,4,FALSE))</f>
        <v/>
      </c>
      <c r="F3112" s="63" t="str">
        <f>IF(B3112="","",VLOOKUP(B3112,'Base productos'!A$2:H$11812,5,FALSE))</f>
        <v/>
      </c>
      <c r="G3112" s="67" t="str">
        <f>IF(B3112="","",VLOOKUP(B3112,'Base productos'!A$2:H$11812,6,FALSE))</f>
        <v/>
      </c>
      <c r="H3112" s="67" t="str">
        <f>IF(B3112="","",VLOOKUP(B3112,'Base productos'!A$2:H$11812,7,FALSE))</f>
        <v/>
      </c>
      <c r="I3112" s="67" t="str">
        <f>IF(B3112="","",VLOOKUP(B3112,'Base productos'!A$2:H$11812,8,FALSE))</f>
        <v/>
      </c>
      <c r="J3112" s="47"/>
      <c r="K3112" s="48"/>
      <c r="L3112" s="69"/>
      <c r="M3112" s="69"/>
      <c r="N3112" s="69"/>
      <c r="O3112" s="69"/>
      <c r="P3112" s="69"/>
      <c r="Q3112" s="69"/>
      <c r="R3112" s="69"/>
      <c r="S3112" s="69"/>
      <c r="T3112" s="69"/>
      <c r="U3112" s="69"/>
      <c r="V3112" s="69"/>
      <c r="W3112" s="69"/>
      <c r="X3112" s="70"/>
      <c r="Y3112" s="69"/>
      <c r="Z3112" s="70"/>
      <c r="AA3112" s="105"/>
      <c r="AB3112" s="107"/>
      <c r="AC3112" s="106"/>
      <c r="AD3112" s="106"/>
      <c r="AE3112" s="54"/>
      <c r="AF3112" s="104"/>
      <c r="AG3112" s="94"/>
      <c r="AH3112" s="94"/>
      <c r="AI3112"/>
      <c r="AJ3112"/>
      <c r="AM3112" s="13"/>
    </row>
    <row r="3113" spans="1:39" s="8" customFormat="1" ht="24.95" customHeight="1" x14ac:dyDescent="0.25">
      <c r="A3113" s="66" t="str">
        <f t="shared" si="48"/>
        <v/>
      </c>
      <c r="B3113" s="62"/>
      <c r="C3113" s="64" t="str">
        <f>IF(B3113="","",VLOOKUP(B3113,'Base productos'!A$2:H$11812,2,FALSE))</f>
        <v/>
      </c>
      <c r="D3113" s="67" t="str">
        <f>IF(B3113="","",VLOOKUP(B3113,'Base productos'!A$2:H$11812,3,FALSE))</f>
        <v/>
      </c>
      <c r="E3113" s="63" t="str">
        <f>IF(B3113="","",VLOOKUP(B3113,'Base productos'!A$2:H$11812,4,FALSE))</f>
        <v/>
      </c>
      <c r="F3113" s="63" t="str">
        <f>IF(B3113="","",VLOOKUP(B3113,'Base productos'!A$2:H$11812,5,FALSE))</f>
        <v/>
      </c>
      <c r="G3113" s="67" t="str">
        <f>IF(B3113="","",VLOOKUP(B3113,'Base productos'!A$2:H$11812,6,FALSE))</f>
        <v/>
      </c>
      <c r="H3113" s="67" t="str">
        <f>IF(B3113="","",VLOOKUP(B3113,'Base productos'!A$2:H$11812,7,FALSE))</f>
        <v/>
      </c>
      <c r="I3113" s="67" t="str">
        <f>IF(B3113="","",VLOOKUP(B3113,'Base productos'!A$2:H$11812,8,FALSE))</f>
        <v/>
      </c>
      <c r="J3113" s="47"/>
      <c r="K3113" s="48"/>
      <c r="L3113" s="69"/>
      <c r="M3113" s="69"/>
      <c r="N3113" s="69"/>
      <c r="O3113" s="69"/>
      <c r="P3113" s="69"/>
      <c r="Q3113" s="69"/>
      <c r="R3113" s="69"/>
      <c r="S3113" s="69"/>
      <c r="T3113" s="69"/>
      <c r="U3113" s="69"/>
      <c r="V3113" s="69"/>
      <c r="W3113" s="69"/>
      <c r="X3113" s="70"/>
      <c r="Y3113" s="69"/>
      <c r="Z3113" s="70"/>
      <c r="AA3113" s="105"/>
      <c r="AB3113" s="107"/>
      <c r="AC3113" s="106"/>
      <c r="AD3113" s="106"/>
      <c r="AE3113" s="54"/>
      <c r="AF3113" s="104"/>
      <c r="AG3113" s="94"/>
      <c r="AH3113" s="94"/>
      <c r="AI3113"/>
      <c r="AJ3113"/>
      <c r="AM3113" s="13"/>
    </row>
    <row r="3114" spans="1:39" s="8" customFormat="1" ht="24.95" customHeight="1" x14ac:dyDescent="0.25">
      <c r="A3114" s="66" t="str">
        <f t="shared" si="48"/>
        <v/>
      </c>
      <c r="B3114" s="62"/>
      <c r="C3114" s="64" t="str">
        <f>IF(B3114="","",VLOOKUP(B3114,'Base productos'!A$2:H$11812,2,FALSE))</f>
        <v/>
      </c>
      <c r="D3114" s="67" t="str">
        <f>IF(B3114="","",VLOOKUP(B3114,'Base productos'!A$2:H$11812,3,FALSE))</f>
        <v/>
      </c>
      <c r="E3114" s="63" t="str">
        <f>IF(B3114="","",VLOOKUP(B3114,'Base productos'!A$2:H$11812,4,FALSE))</f>
        <v/>
      </c>
      <c r="F3114" s="63" t="str">
        <f>IF(B3114="","",VLOOKUP(B3114,'Base productos'!A$2:H$11812,5,FALSE))</f>
        <v/>
      </c>
      <c r="G3114" s="67" t="str">
        <f>IF(B3114="","",VLOOKUP(B3114,'Base productos'!A$2:H$11812,6,FALSE))</f>
        <v/>
      </c>
      <c r="H3114" s="67" t="str">
        <f>IF(B3114="","",VLOOKUP(B3114,'Base productos'!A$2:H$11812,7,FALSE))</f>
        <v/>
      </c>
      <c r="I3114" s="67" t="str">
        <f>IF(B3114="","",VLOOKUP(B3114,'Base productos'!A$2:H$11812,8,FALSE))</f>
        <v/>
      </c>
      <c r="J3114" s="47"/>
      <c r="K3114" s="48"/>
      <c r="L3114" s="69"/>
      <c r="M3114" s="69"/>
      <c r="N3114" s="69"/>
      <c r="O3114" s="69"/>
      <c r="P3114" s="69"/>
      <c r="Q3114" s="69"/>
      <c r="R3114" s="69"/>
      <c r="S3114" s="69"/>
      <c r="T3114" s="69"/>
      <c r="U3114" s="69"/>
      <c r="V3114" s="69"/>
      <c r="W3114" s="69"/>
      <c r="X3114" s="70"/>
      <c r="Y3114" s="69"/>
      <c r="Z3114" s="70"/>
      <c r="AA3114" s="105"/>
      <c r="AB3114" s="107"/>
      <c r="AC3114" s="106"/>
      <c r="AD3114" s="106"/>
      <c r="AE3114" s="54"/>
      <c r="AF3114" s="104"/>
      <c r="AG3114" s="94"/>
      <c r="AH3114" s="94"/>
      <c r="AI3114"/>
      <c r="AJ3114"/>
      <c r="AM3114" s="13"/>
    </row>
    <row r="3115" spans="1:39" s="8" customFormat="1" ht="24.95" customHeight="1" x14ac:dyDescent="0.25">
      <c r="A3115" s="66" t="str">
        <f t="shared" si="48"/>
        <v/>
      </c>
      <c r="B3115" s="62"/>
      <c r="C3115" s="64" t="str">
        <f>IF(B3115="","",VLOOKUP(B3115,'Base productos'!A$2:H$11812,2,FALSE))</f>
        <v/>
      </c>
      <c r="D3115" s="67" t="str">
        <f>IF(B3115="","",VLOOKUP(B3115,'Base productos'!A$2:H$11812,3,FALSE))</f>
        <v/>
      </c>
      <c r="E3115" s="63" t="str">
        <f>IF(B3115="","",VLOOKUP(B3115,'Base productos'!A$2:H$11812,4,FALSE))</f>
        <v/>
      </c>
      <c r="F3115" s="63" t="str">
        <f>IF(B3115="","",VLOOKUP(B3115,'Base productos'!A$2:H$11812,5,FALSE))</f>
        <v/>
      </c>
      <c r="G3115" s="67" t="str">
        <f>IF(B3115="","",VLOOKUP(B3115,'Base productos'!A$2:H$11812,6,FALSE))</f>
        <v/>
      </c>
      <c r="H3115" s="67" t="str">
        <f>IF(B3115="","",VLOOKUP(B3115,'Base productos'!A$2:H$11812,7,FALSE))</f>
        <v/>
      </c>
      <c r="I3115" s="67" t="str">
        <f>IF(B3115="","",VLOOKUP(B3115,'Base productos'!A$2:H$11812,8,FALSE))</f>
        <v/>
      </c>
      <c r="J3115" s="47"/>
      <c r="K3115" s="48"/>
      <c r="L3115" s="69"/>
      <c r="M3115" s="69"/>
      <c r="N3115" s="69"/>
      <c r="O3115" s="69"/>
      <c r="P3115" s="69"/>
      <c r="Q3115" s="69"/>
      <c r="R3115" s="69"/>
      <c r="S3115" s="69"/>
      <c r="T3115" s="69"/>
      <c r="U3115" s="69"/>
      <c r="V3115" s="69"/>
      <c r="W3115" s="69"/>
      <c r="X3115" s="70"/>
      <c r="Y3115" s="69"/>
      <c r="Z3115" s="70"/>
      <c r="AA3115" s="105"/>
      <c r="AB3115" s="107"/>
      <c r="AC3115" s="106"/>
      <c r="AD3115" s="106"/>
      <c r="AE3115" s="54"/>
      <c r="AF3115" s="104"/>
      <c r="AG3115" s="94"/>
      <c r="AH3115" s="94"/>
      <c r="AI3115"/>
      <c r="AJ3115"/>
      <c r="AM3115" s="13"/>
    </row>
    <row r="3116" spans="1:39" s="8" customFormat="1" ht="24.95" customHeight="1" x14ac:dyDescent="0.25">
      <c r="A3116" s="66" t="str">
        <f t="shared" si="48"/>
        <v/>
      </c>
      <c r="B3116" s="62"/>
      <c r="C3116" s="64" t="str">
        <f>IF(B3116="","",VLOOKUP(B3116,'Base productos'!A$2:H$11812,2,FALSE))</f>
        <v/>
      </c>
      <c r="D3116" s="67" t="str">
        <f>IF(B3116="","",VLOOKUP(B3116,'Base productos'!A$2:H$11812,3,FALSE))</f>
        <v/>
      </c>
      <c r="E3116" s="63" t="str">
        <f>IF(B3116="","",VLOOKUP(B3116,'Base productos'!A$2:H$11812,4,FALSE))</f>
        <v/>
      </c>
      <c r="F3116" s="63" t="str">
        <f>IF(B3116="","",VLOOKUP(B3116,'Base productos'!A$2:H$11812,5,FALSE))</f>
        <v/>
      </c>
      <c r="G3116" s="67" t="str">
        <f>IF(B3116="","",VLOOKUP(B3116,'Base productos'!A$2:H$11812,6,FALSE))</f>
        <v/>
      </c>
      <c r="H3116" s="67" t="str">
        <f>IF(B3116="","",VLOOKUP(B3116,'Base productos'!A$2:H$11812,7,FALSE))</f>
        <v/>
      </c>
      <c r="I3116" s="67" t="str">
        <f>IF(B3116="","",VLOOKUP(B3116,'Base productos'!A$2:H$11812,8,FALSE))</f>
        <v/>
      </c>
      <c r="J3116" s="47"/>
      <c r="K3116" s="48"/>
      <c r="L3116" s="69"/>
      <c r="M3116" s="69"/>
      <c r="N3116" s="69"/>
      <c r="O3116" s="69"/>
      <c r="P3116" s="69"/>
      <c r="Q3116" s="69"/>
      <c r="R3116" s="69"/>
      <c r="S3116" s="69"/>
      <c r="T3116" s="69"/>
      <c r="U3116" s="69"/>
      <c r="V3116" s="69"/>
      <c r="W3116" s="69"/>
      <c r="X3116" s="70"/>
      <c r="Y3116" s="69"/>
      <c r="Z3116" s="70"/>
      <c r="AA3116" s="105"/>
      <c r="AB3116" s="107"/>
      <c r="AC3116" s="106"/>
      <c r="AD3116" s="106"/>
      <c r="AE3116" s="54"/>
      <c r="AF3116" s="104"/>
      <c r="AG3116" s="94"/>
      <c r="AH3116" s="94"/>
      <c r="AI3116"/>
      <c r="AJ3116"/>
      <c r="AM3116" s="13"/>
    </row>
    <row r="3117" spans="1:39" s="8" customFormat="1" ht="24.95" customHeight="1" x14ac:dyDescent="0.25">
      <c r="A3117" s="66" t="str">
        <f t="shared" si="48"/>
        <v/>
      </c>
      <c r="B3117" s="62"/>
      <c r="C3117" s="64" t="str">
        <f>IF(B3117="","",VLOOKUP(B3117,'Base productos'!A$2:H$11812,2,FALSE))</f>
        <v/>
      </c>
      <c r="D3117" s="67" t="str">
        <f>IF(B3117="","",VLOOKUP(B3117,'Base productos'!A$2:H$11812,3,FALSE))</f>
        <v/>
      </c>
      <c r="E3117" s="63" t="str">
        <f>IF(B3117="","",VLOOKUP(B3117,'Base productos'!A$2:H$11812,4,FALSE))</f>
        <v/>
      </c>
      <c r="F3117" s="63" t="str">
        <f>IF(B3117="","",VLOOKUP(B3117,'Base productos'!A$2:H$11812,5,FALSE))</f>
        <v/>
      </c>
      <c r="G3117" s="67" t="str">
        <f>IF(B3117="","",VLOOKUP(B3117,'Base productos'!A$2:H$11812,6,FALSE))</f>
        <v/>
      </c>
      <c r="H3117" s="67" t="str">
        <f>IF(B3117="","",VLOOKUP(B3117,'Base productos'!A$2:H$11812,7,FALSE))</f>
        <v/>
      </c>
      <c r="I3117" s="67" t="str">
        <f>IF(B3117="","",VLOOKUP(B3117,'Base productos'!A$2:H$11812,8,FALSE))</f>
        <v/>
      </c>
      <c r="J3117" s="47"/>
      <c r="K3117" s="48"/>
      <c r="L3117" s="69"/>
      <c r="M3117" s="69"/>
      <c r="N3117" s="69"/>
      <c r="O3117" s="69"/>
      <c r="P3117" s="69"/>
      <c r="Q3117" s="69"/>
      <c r="R3117" s="69"/>
      <c r="S3117" s="69"/>
      <c r="T3117" s="69"/>
      <c r="U3117" s="69"/>
      <c r="V3117" s="69"/>
      <c r="W3117" s="69"/>
      <c r="X3117" s="70"/>
      <c r="Y3117" s="69"/>
      <c r="Z3117" s="70"/>
      <c r="AA3117" s="105"/>
      <c r="AB3117" s="107"/>
      <c r="AC3117" s="106"/>
      <c r="AD3117" s="106"/>
      <c r="AE3117" s="54"/>
      <c r="AF3117" s="104"/>
      <c r="AG3117" s="94"/>
      <c r="AH3117" s="94"/>
      <c r="AI3117"/>
      <c r="AJ3117"/>
      <c r="AM3117" s="13"/>
    </row>
    <row r="3118" spans="1:39" s="8" customFormat="1" ht="24.95" customHeight="1" x14ac:dyDescent="0.25">
      <c r="A3118" s="66" t="str">
        <f t="shared" si="48"/>
        <v/>
      </c>
      <c r="B3118" s="62"/>
      <c r="C3118" s="64" t="str">
        <f>IF(B3118="","",VLOOKUP(B3118,'Base productos'!A$2:H$11812,2,FALSE))</f>
        <v/>
      </c>
      <c r="D3118" s="67" t="str">
        <f>IF(B3118="","",VLOOKUP(B3118,'Base productos'!A$2:H$11812,3,FALSE))</f>
        <v/>
      </c>
      <c r="E3118" s="63" t="str">
        <f>IF(B3118="","",VLOOKUP(B3118,'Base productos'!A$2:H$11812,4,FALSE))</f>
        <v/>
      </c>
      <c r="F3118" s="63" t="str">
        <f>IF(B3118="","",VLOOKUP(B3118,'Base productos'!A$2:H$11812,5,FALSE))</f>
        <v/>
      </c>
      <c r="G3118" s="67" t="str">
        <f>IF(B3118="","",VLOOKUP(B3118,'Base productos'!A$2:H$11812,6,FALSE))</f>
        <v/>
      </c>
      <c r="H3118" s="67" t="str">
        <f>IF(B3118="","",VLOOKUP(B3118,'Base productos'!A$2:H$11812,7,FALSE))</f>
        <v/>
      </c>
      <c r="I3118" s="67" t="str">
        <f>IF(B3118="","",VLOOKUP(B3118,'Base productos'!A$2:H$11812,8,FALSE))</f>
        <v/>
      </c>
      <c r="J3118" s="47"/>
      <c r="K3118" s="48"/>
      <c r="L3118" s="69"/>
      <c r="M3118" s="69"/>
      <c r="N3118" s="69"/>
      <c r="O3118" s="69"/>
      <c r="P3118" s="69"/>
      <c r="Q3118" s="69"/>
      <c r="R3118" s="69"/>
      <c r="S3118" s="69"/>
      <c r="T3118" s="69"/>
      <c r="U3118" s="69"/>
      <c r="V3118" s="69"/>
      <c r="W3118" s="69"/>
      <c r="X3118" s="70"/>
      <c r="Y3118" s="69"/>
      <c r="Z3118" s="70"/>
      <c r="AA3118" s="105"/>
      <c r="AB3118" s="107"/>
      <c r="AC3118" s="106"/>
      <c r="AD3118" s="106"/>
      <c r="AE3118" s="54"/>
      <c r="AF3118" s="104"/>
      <c r="AG3118" s="94"/>
      <c r="AH3118" s="94"/>
      <c r="AI3118"/>
      <c r="AJ3118"/>
      <c r="AM3118" s="13"/>
    </row>
    <row r="3119" spans="1:39" s="8" customFormat="1" ht="24.95" customHeight="1" x14ac:dyDescent="0.25">
      <c r="A3119" s="66" t="str">
        <f t="shared" si="48"/>
        <v/>
      </c>
      <c r="B3119" s="62"/>
      <c r="C3119" s="64" t="str">
        <f>IF(B3119="","",VLOOKUP(B3119,'Base productos'!A$2:H$11812,2,FALSE))</f>
        <v/>
      </c>
      <c r="D3119" s="67" t="str">
        <f>IF(B3119="","",VLOOKUP(B3119,'Base productos'!A$2:H$11812,3,FALSE))</f>
        <v/>
      </c>
      <c r="E3119" s="63" t="str">
        <f>IF(B3119="","",VLOOKUP(B3119,'Base productos'!A$2:H$11812,4,FALSE))</f>
        <v/>
      </c>
      <c r="F3119" s="63" t="str">
        <f>IF(B3119="","",VLOOKUP(B3119,'Base productos'!A$2:H$11812,5,FALSE))</f>
        <v/>
      </c>
      <c r="G3119" s="67" t="str">
        <f>IF(B3119="","",VLOOKUP(B3119,'Base productos'!A$2:H$11812,6,FALSE))</f>
        <v/>
      </c>
      <c r="H3119" s="67" t="str">
        <f>IF(B3119="","",VLOOKUP(B3119,'Base productos'!A$2:H$11812,7,FALSE))</f>
        <v/>
      </c>
      <c r="I3119" s="67" t="str">
        <f>IF(B3119="","",VLOOKUP(B3119,'Base productos'!A$2:H$11812,8,FALSE))</f>
        <v/>
      </c>
      <c r="J3119" s="47"/>
      <c r="K3119" s="48"/>
      <c r="L3119" s="69"/>
      <c r="M3119" s="69"/>
      <c r="N3119" s="69"/>
      <c r="O3119" s="69"/>
      <c r="P3119" s="69"/>
      <c r="Q3119" s="69"/>
      <c r="R3119" s="69"/>
      <c r="S3119" s="69"/>
      <c r="T3119" s="69"/>
      <c r="U3119" s="69"/>
      <c r="V3119" s="69"/>
      <c r="W3119" s="69"/>
      <c r="X3119" s="70"/>
      <c r="Y3119" s="69"/>
      <c r="Z3119" s="70"/>
      <c r="AA3119" s="105"/>
      <c r="AB3119" s="107"/>
      <c r="AC3119" s="106"/>
      <c r="AD3119" s="106"/>
      <c r="AE3119" s="54"/>
      <c r="AF3119" s="104"/>
      <c r="AG3119" s="94"/>
      <c r="AH3119" s="94"/>
      <c r="AI3119"/>
      <c r="AJ3119"/>
      <c r="AM3119" s="13"/>
    </row>
    <row r="3120" spans="1:39" s="8" customFormat="1" ht="24.95" customHeight="1" x14ac:dyDescent="0.25">
      <c r="A3120" s="66" t="str">
        <f t="shared" si="48"/>
        <v/>
      </c>
      <c r="B3120" s="62"/>
      <c r="C3120" s="64" t="str">
        <f>IF(B3120="","",VLOOKUP(B3120,'Base productos'!A$2:H$11812,2,FALSE))</f>
        <v/>
      </c>
      <c r="D3120" s="67" t="str">
        <f>IF(B3120="","",VLOOKUP(B3120,'Base productos'!A$2:H$11812,3,FALSE))</f>
        <v/>
      </c>
      <c r="E3120" s="63" t="str">
        <f>IF(B3120="","",VLOOKUP(B3120,'Base productos'!A$2:H$11812,4,FALSE))</f>
        <v/>
      </c>
      <c r="F3120" s="63" t="str">
        <f>IF(B3120="","",VLOOKUP(B3120,'Base productos'!A$2:H$11812,5,FALSE))</f>
        <v/>
      </c>
      <c r="G3120" s="67" t="str">
        <f>IF(B3120="","",VLOOKUP(B3120,'Base productos'!A$2:H$11812,6,FALSE))</f>
        <v/>
      </c>
      <c r="H3120" s="67" t="str">
        <f>IF(B3120="","",VLOOKUP(B3120,'Base productos'!A$2:H$11812,7,FALSE))</f>
        <v/>
      </c>
      <c r="I3120" s="67" t="str">
        <f>IF(B3120="","",VLOOKUP(B3120,'Base productos'!A$2:H$11812,8,FALSE))</f>
        <v/>
      </c>
      <c r="J3120" s="47"/>
      <c r="K3120" s="48"/>
      <c r="L3120" s="69"/>
      <c r="M3120" s="69"/>
      <c r="N3120" s="69"/>
      <c r="O3120" s="69"/>
      <c r="P3120" s="69"/>
      <c r="Q3120" s="69"/>
      <c r="R3120" s="69"/>
      <c r="S3120" s="69"/>
      <c r="T3120" s="69"/>
      <c r="U3120" s="69"/>
      <c r="V3120" s="69"/>
      <c r="W3120" s="69"/>
      <c r="X3120" s="70"/>
      <c r="Y3120" s="69"/>
      <c r="Z3120" s="70"/>
      <c r="AA3120" s="105"/>
      <c r="AB3120" s="107"/>
      <c r="AC3120" s="106"/>
      <c r="AD3120" s="106"/>
      <c r="AE3120" s="54"/>
      <c r="AF3120" s="104"/>
      <c r="AG3120" s="94"/>
      <c r="AH3120" s="94"/>
      <c r="AI3120"/>
      <c r="AJ3120"/>
      <c r="AM3120" s="13"/>
    </row>
    <row r="3121" spans="1:39" s="8" customFormat="1" ht="24.95" customHeight="1" x14ac:dyDescent="0.25">
      <c r="A3121" s="66" t="str">
        <f t="shared" si="48"/>
        <v/>
      </c>
      <c r="B3121" s="62"/>
      <c r="C3121" s="64" t="str">
        <f>IF(B3121="","",VLOOKUP(B3121,'Base productos'!A$2:H$11812,2,FALSE))</f>
        <v/>
      </c>
      <c r="D3121" s="67" t="str">
        <f>IF(B3121="","",VLOOKUP(B3121,'Base productos'!A$2:H$11812,3,FALSE))</f>
        <v/>
      </c>
      <c r="E3121" s="63" t="str">
        <f>IF(B3121="","",VLOOKUP(B3121,'Base productos'!A$2:H$11812,4,FALSE))</f>
        <v/>
      </c>
      <c r="F3121" s="63" t="str">
        <f>IF(B3121="","",VLOOKUP(B3121,'Base productos'!A$2:H$11812,5,FALSE))</f>
        <v/>
      </c>
      <c r="G3121" s="67" t="str">
        <f>IF(B3121="","",VLOOKUP(B3121,'Base productos'!A$2:H$11812,6,FALSE))</f>
        <v/>
      </c>
      <c r="H3121" s="67" t="str">
        <f>IF(B3121="","",VLOOKUP(B3121,'Base productos'!A$2:H$11812,7,FALSE))</f>
        <v/>
      </c>
      <c r="I3121" s="67" t="str">
        <f>IF(B3121="","",VLOOKUP(B3121,'Base productos'!A$2:H$11812,8,FALSE))</f>
        <v/>
      </c>
      <c r="J3121" s="47"/>
      <c r="K3121" s="48"/>
      <c r="L3121" s="69"/>
      <c r="M3121" s="69"/>
      <c r="N3121" s="69"/>
      <c r="O3121" s="69"/>
      <c r="P3121" s="69"/>
      <c r="Q3121" s="69"/>
      <c r="R3121" s="69"/>
      <c r="S3121" s="69"/>
      <c r="T3121" s="69"/>
      <c r="U3121" s="69"/>
      <c r="V3121" s="69"/>
      <c r="W3121" s="69"/>
      <c r="X3121" s="70"/>
      <c r="Y3121" s="69"/>
      <c r="Z3121" s="70"/>
      <c r="AA3121" s="105"/>
      <c r="AB3121" s="107"/>
      <c r="AC3121" s="106"/>
      <c r="AD3121" s="106"/>
      <c r="AE3121" s="54"/>
      <c r="AF3121" s="104"/>
      <c r="AG3121" s="94"/>
      <c r="AH3121" s="94"/>
      <c r="AI3121"/>
      <c r="AJ3121"/>
      <c r="AM3121" s="13"/>
    </row>
    <row r="3122" spans="1:39" s="8" customFormat="1" ht="24.95" customHeight="1" x14ac:dyDescent="0.25">
      <c r="A3122" s="66" t="str">
        <f t="shared" si="48"/>
        <v/>
      </c>
      <c r="B3122" s="62"/>
      <c r="C3122" s="64" t="str">
        <f>IF(B3122="","",VLOOKUP(B3122,'Base productos'!A$2:H$11812,2,FALSE))</f>
        <v/>
      </c>
      <c r="D3122" s="67" t="str">
        <f>IF(B3122="","",VLOOKUP(B3122,'Base productos'!A$2:H$11812,3,FALSE))</f>
        <v/>
      </c>
      <c r="E3122" s="63" t="str">
        <f>IF(B3122="","",VLOOKUP(B3122,'Base productos'!A$2:H$11812,4,FALSE))</f>
        <v/>
      </c>
      <c r="F3122" s="63" t="str">
        <f>IF(B3122="","",VLOOKUP(B3122,'Base productos'!A$2:H$11812,5,FALSE))</f>
        <v/>
      </c>
      <c r="G3122" s="67" t="str">
        <f>IF(B3122="","",VLOOKUP(B3122,'Base productos'!A$2:H$11812,6,FALSE))</f>
        <v/>
      </c>
      <c r="H3122" s="67" t="str">
        <f>IF(B3122="","",VLOOKUP(B3122,'Base productos'!A$2:H$11812,7,FALSE))</f>
        <v/>
      </c>
      <c r="I3122" s="67" t="str">
        <f>IF(B3122="","",VLOOKUP(B3122,'Base productos'!A$2:H$11812,8,FALSE))</f>
        <v/>
      </c>
      <c r="J3122" s="47"/>
      <c r="K3122" s="48"/>
      <c r="L3122" s="69"/>
      <c r="M3122" s="69"/>
      <c r="N3122" s="69"/>
      <c r="O3122" s="69"/>
      <c r="P3122" s="69"/>
      <c r="Q3122" s="69"/>
      <c r="R3122" s="69"/>
      <c r="S3122" s="69"/>
      <c r="T3122" s="69"/>
      <c r="U3122" s="69"/>
      <c r="V3122" s="69"/>
      <c r="W3122" s="69"/>
      <c r="X3122" s="70"/>
      <c r="Y3122" s="69"/>
      <c r="Z3122" s="70"/>
      <c r="AA3122" s="105"/>
      <c r="AB3122" s="107"/>
      <c r="AC3122" s="106"/>
      <c r="AD3122" s="106"/>
      <c r="AE3122" s="54"/>
      <c r="AF3122" s="104"/>
      <c r="AG3122" s="94"/>
      <c r="AH3122" s="94"/>
      <c r="AI3122"/>
      <c r="AJ3122"/>
      <c r="AM3122" s="13"/>
    </row>
    <row r="3123" spans="1:39" s="8" customFormat="1" ht="24.95" customHeight="1" x14ac:dyDescent="0.25">
      <c r="A3123" s="66" t="str">
        <f t="shared" si="48"/>
        <v/>
      </c>
      <c r="B3123" s="62"/>
      <c r="C3123" s="64" t="str">
        <f>IF(B3123="","",VLOOKUP(B3123,'Base productos'!A$2:H$11812,2,FALSE))</f>
        <v/>
      </c>
      <c r="D3123" s="67" t="str">
        <f>IF(B3123="","",VLOOKUP(B3123,'Base productos'!A$2:H$11812,3,FALSE))</f>
        <v/>
      </c>
      <c r="E3123" s="63" t="str">
        <f>IF(B3123="","",VLOOKUP(B3123,'Base productos'!A$2:H$11812,4,FALSE))</f>
        <v/>
      </c>
      <c r="F3123" s="63" t="str">
        <f>IF(B3123="","",VLOOKUP(B3123,'Base productos'!A$2:H$11812,5,FALSE))</f>
        <v/>
      </c>
      <c r="G3123" s="67" t="str">
        <f>IF(B3123="","",VLOOKUP(B3123,'Base productos'!A$2:H$11812,6,FALSE))</f>
        <v/>
      </c>
      <c r="H3123" s="67" t="str">
        <f>IF(B3123="","",VLOOKUP(B3123,'Base productos'!A$2:H$11812,7,FALSE))</f>
        <v/>
      </c>
      <c r="I3123" s="67" t="str">
        <f>IF(B3123="","",VLOOKUP(B3123,'Base productos'!A$2:H$11812,8,FALSE))</f>
        <v/>
      </c>
      <c r="J3123" s="47"/>
      <c r="K3123" s="48"/>
      <c r="L3123" s="69"/>
      <c r="M3123" s="69"/>
      <c r="N3123" s="69"/>
      <c r="O3123" s="69"/>
      <c r="P3123" s="69"/>
      <c r="Q3123" s="69"/>
      <c r="R3123" s="69"/>
      <c r="S3123" s="69"/>
      <c r="T3123" s="69"/>
      <c r="U3123" s="69"/>
      <c r="V3123" s="69"/>
      <c r="W3123" s="69"/>
      <c r="X3123" s="70"/>
      <c r="Y3123" s="69"/>
      <c r="Z3123" s="70"/>
      <c r="AA3123" s="105"/>
      <c r="AB3123" s="107"/>
      <c r="AC3123" s="106"/>
      <c r="AD3123" s="106"/>
      <c r="AE3123" s="54"/>
      <c r="AF3123" s="104"/>
      <c r="AG3123" s="94"/>
      <c r="AH3123" s="94"/>
      <c r="AI3123"/>
      <c r="AJ3123"/>
      <c r="AM3123" s="13"/>
    </row>
    <row r="3124" spans="1:39" s="8" customFormat="1" ht="24.95" customHeight="1" x14ac:dyDescent="0.25">
      <c r="A3124" s="66" t="str">
        <f t="shared" si="48"/>
        <v/>
      </c>
      <c r="B3124" s="62"/>
      <c r="C3124" s="64" t="str">
        <f>IF(B3124="","",VLOOKUP(B3124,'Base productos'!A$2:H$11812,2,FALSE))</f>
        <v/>
      </c>
      <c r="D3124" s="67" t="str">
        <f>IF(B3124="","",VLOOKUP(B3124,'Base productos'!A$2:H$11812,3,FALSE))</f>
        <v/>
      </c>
      <c r="E3124" s="63" t="str">
        <f>IF(B3124="","",VLOOKUP(B3124,'Base productos'!A$2:H$11812,4,FALSE))</f>
        <v/>
      </c>
      <c r="F3124" s="63" t="str">
        <f>IF(B3124="","",VLOOKUP(B3124,'Base productos'!A$2:H$11812,5,FALSE))</f>
        <v/>
      </c>
      <c r="G3124" s="67" t="str">
        <f>IF(B3124="","",VLOOKUP(B3124,'Base productos'!A$2:H$11812,6,FALSE))</f>
        <v/>
      </c>
      <c r="H3124" s="67" t="str">
        <f>IF(B3124="","",VLOOKUP(B3124,'Base productos'!A$2:H$11812,7,FALSE))</f>
        <v/>
      </c>
      <c r="I3124" s="67" t="str">
        <f>IF(B3124="","",VLOOKUP(B3124,'Base productos'!A$2:H$11812,8,FALSE))</f>
        <v/>
      </c>
      <c r="J3124" s="47"/>
      <c r="K3124" s="48"/>
      <c r="L3124" s="69"/>
      <c r="M3124" s="69"/>
      <c r="N3124" s="69"/>
      <c r="O3124" s="69"/>
      <c r="P3124" s="69"/>
      <c r="Q3124" s="69"/>
      <c r="R3124" s="69"/>
      <c r="S3124" s="69"/>
      <c r="T3124" s="69"/>
      <c r="U3124" s="69"/>
      <c r="V3124" s="69"/>
      <c r="W3124" s="69"/>
      <c r="X3124" s="70"/>
      <c r="Y3124" s="69"/>
      <c r="Z3124" s="70"/>
      <c r="AA3124" s="105"/>
      <c r="AB3124" s="107"/>
      <c r="AC3124" s="106"/>
      <c r="AD3124" s="106"/>
      <c r="AE3124" s="54"/>
      <c r="AF3124" s="104"/>
      <c r="AG3124" s="94"/>
      <c r="AH3124" s="94"/>
      <c r="AI3124"/>
      <c r="AJ3124"/>
      <c r="AM3124" s="13"/>
    </row>
    <row r="3125" spans="1:39" s="8" customFormat="1" ht="24.95" customHeight="1" x14ac:dyDescent="0.25">
      <c r="A3125" s="66" t="str">
        <f t="shared" si="48"/>
        <v/>
      </c>
      <c r="B3125" s="62"/>
      <c r="C3125" s="64" t="str">
        <f>IF(B3125="","",VLOOKUP(B3125,'Base productos'!A$2:H$11812,2,FALSE))</f>
        <v/>
      </c>
      <c r="D3125" s="67" t="str">
        <f>IF(B3125="","",VLOOKUP(B3125,'Base productos'!A$2:H$11812,3,FALSE))</f>
        <v/>
      </c>
      <c r="E3125" s="63" t="str">
        <f>IF(B3125="","",VLOOKUP(B3125,'Base productos'!A$2:H$11812,4,FALSE))</f>
        <v/>
      </c>
      <c r="F3125" s="63" t="str">
        <f>IF(B3125="","",VLOOKUP(B3125,'Base productos'!A$2:H$11812,5,FALSE))</f>
        <v/>
      </c>
      <c r="G3125" s="67" t="str">
        <f>IF(B3125="","",VLOOKUP(B3125,'Base productos'!A$2:H$11812,6,FALSE))</f>
        <v/>
      </c>
      <c r="H3125" s="67" t="str">
        <f>IF(B3125="","",VLOOKUP(B3125,'Base productos'!A$2:H$11812,7,FALSE))</f>
        <v/>
      </c>
      <c r="I3125" s="67" t="str">
        <f>IF(B3125="","",VLOOKUP(B3125,'Base productos'!A$2:H$11812,8,FALSE))</f>
        <v/>
      </c>
      <c r="J3125" s="47"/>
      <c r="K3125" s="48"/>
      <c r="L3125" s="69"/>
      <c r="M3125" s="69"/>
      <c r="N3125" s="69"/>
      <c r="O3125" s="69"/>
      <c r="P3125" s="69"/>
      <c r="Q3125" s="69"/>
      <c r="R3125" s="69"/>
      <c r="S3125" s="69"/>
      <c r="T3125" s="69"/>
      <c r="U3125" s="69"/>
      <c r="V3125" s="69"/>
      <c r="W3125" s="69"/>
      <c r="X3125" s="70"/>
      <c r="Y3125" s="69"/>
      <c r="Z3125" s="70"/>
      <c r="AA3125" s="105"/>
      <c r="AB3125" s="107"/>
      <c r="AC3125" s="106"/>
      <c r="AD3125" s="106"/>
      <c r="AE3125" s="54"/>
      <c r="AF3125" s="104"/>
      <c r="AG3125" s="94"/>
      <c r="AH3125" s="94"/>
      <c r="AI3125"/>
      <c r="AJ3125"/>
      <c r="AM3125" s="13"/>
    </row>
    <row r="3126" spans="1:39" s="8" customFormat="1" ht="24.95" customHeight="1" x14ac:dyDescent="0.25">
      <c r="A3126" s="66" t="str">
        <f t="shared" si="48"/>
        <v/>
      </c>
      <c r="B3126" s="62"/>
      <c r="C3126" s="64" t="str">
        <f>IF(B3126="","",VLOOKUP(B3126,'Base productos'!A$2:H$11812,2,FALSE))</f>
        <v/>
      </c>
      <c r="D3126" s="67" t="str">
        <f>IF(B3126="","",VLOOKUP(B3126,'Base productos'!A$2:H$11812,3,FALSE))</f>
        <v/>
      </c>
      <c r="E3126" s="63" t="str">
        <f>IF(B3126="","",VLOOKUP(B3126,'Base productos'!A$2:H$11812,4,FALSE))</f>
        <v/>
      </c>
      <c r="F3126" s="63" t="str">
        <f>IF(B3126="","",VLOOKUP(B3126,'Base productos'!A$2:H$11812,5,FALSE))</f>
        <v/>
      </c>
      <c r="G3126" s="67" t="str">
        <f>IF(B3126="","",VLOOKUP(B3126,'Base productos'!A$2:H$11812,6,FALSE))</f>
        <v/>
      </c>
      <c r="H3126" s="67" t="str">
        <f>IF(B3126="","",VLOOKUP(B3126,'Base productos'!A$2:H$11812,7,FALSE))</f>
        <v/>
      </c>
      <c r="I3126" s="67" t="str">
        <f>IF(B3126="","",VLOOKUP(B3126,'Base productos'!A$2:H$11812,8,FALSE))</f>
        <v/>
      </c>
      <c r="J3126" s="47"/>
      <c r="K3126" s="48"/>
      <c r="L3126" s="69"/>
      <c r="M3126" s="69"/>
      <c r="N3126" s="69"/>
      <c r="O3126" s="69"/>
      <c r="P3126" s="69"/>
      <c r="Q3126" s="69"/>
      <c r="R3126" s="69"/>
      <c r="S3126" s="69"/>
      <c r="T3126" s="69"/>
      <c r="U3126" s="69"/>
      <c r="V3126" s="69"/>
      <c r="W3126" s="69"/>
      <c r="X3126" s="70"/>
      <c r="Y3126" s="69"/>
      <c r="Z3126" s="70"/>
      <c r="AA3126" s="105"/>
      <c r="AB3126" s="107"/>
      <c r="AC3126" s="106"/>
      <c r="AD3126" s="106"/>
      <c r="AE3126" s="54"/>
      <c r="AF3126" s="104"/>
      <c r="AG3126" s="94"/>
      <c r="AH3126" s="94"/>
      <c r="AI3126"/>
      <c r="AJ3126"/>
      <c r="AM3126" s="13"/>
    </row>
    <row r="3127" spans="1:39" s="8" customFormat="1" ht="24.95" customHeight="1" x14ac:dyDescent="0.25">
      <c r="A3127" s="66" t="str">
        <f t="shared" si="48"/>
        <v/>
      </c>
      <c r="B3127" s="62"/>
      <c r="C3127" s="64" t="str">
        <f>IF(B3127="","",VLOOKUP(B3127,'Base productos'!A$2:H$11812,2,FALSE))</f>
        <v/>
      </c>
      <c r="D3127" s="67" t="str">
        <f>IF(B3127="","",VLOOKUP(B3127,'Base productos'!A$2:H$11812,3,FALSE))</f>
        <v/>
      </c>
      <c r="E3127" s="63" t="str">
        <f>IF(B3127="","",VLOOKUP(B3127,'Base productos'!A$2:H$11812,4,FALSE))</f>
        <v/>
      </c>
      <c r="F3127" s="63" t="str">
        <f>IF(B3127="","",VLOOKUP(B3127,'Base productos'!A$2:H$11812,5,FALSE))</f>
        <v/>
      </c>
      <c r="G3127" s="67" t="str">
        <f>IF(B3127="","",VLOOKUP(B3127,'Base productos'!A$2:H$11812,6,FALSE))</f>
        <v/>
      </c>
      <c r="H3127" s="67" t="str">
        <f>IF(B3127="","",VLOOKUP(B3127,'Base productos'!A$2:H$11812,7,FALSE))</f>
        <v/>
      </c>
      <c r="I3127" s="67" t="str">
        <f>IF(B3127="","",VLOOKUP(B3127,'Base productos'!A$2:H$11812,8,FALSE))</f>
        <v/>
      </c>
      <c r="J3127" s="47"/>
      <c r="K3127" s="48"/>
      <c r="L3127" s="69"/>
      <c r="M3127" s="69"/>
      <c r="N3127" s="69"/>
      <c r="O3127" s="69"/>
      <c r="P3127" s="69"/>
      <c r="Q3127" s="69"/>
      <c r="R3127" s="69"/>
      <c r="S3127" s="69"/>
      <c r="T3127" s="69"/>
      <c r="U3127" s="69"/>
      <c r="V3127" s="69"/>
      <c r="W3127" s="69"/>
      <c r="X3127" s="70"/>
      <c r="Y3127" s="69"/>
      <c r="Z3127" s="70"/>
      <c r="AA3127" s="105"/>
      <c r="AB3127" s="107"/>
      <c r="AC3127" s="106"/>
      <c r="AD3127" s="106"/>
      <c r="AE3127" s="54"/>
      <c r="AF3127" s="104"/>
      <c r="AG3127" s="94"/>
      <c r="AH3127" s="94"/>
      <c r="AI3127"/>
      <c r="AJ3127"/>
      <c r="AM3127" s="13"/>
    </row>
    <row r="3128" spans="1:39" s="8" customFormat="1" ht="24.95" customHeight="1" x14ac:dyDescent="0.25">
      <c r="A3128" s="66" t="str">
        <f t="shared" si="48"/>
        <v/>
      </c>
      <c r="B3128" s="62"/>
      <c r="C3128" s="64" t="str">
        <f>IF(B3128="","",VLOOKUP(B3128,'Base productos'!A$2:H$11812,2,FALSE))</f>
        <v/>
      </c>
      <c r="D3128" s="67" t="str">
        <f>IF(B3128="","",VLOOKUP(B3128,'Base productos'!A$2:H$11812,3,FALSE))</f>
        <v/>
      </c>
      <c r="E3128" s="63" t="str">
        <f>IF(B3128="","",VLOOKUP(B3128,'Base productos'!A$2:H$11812,4,FALSE))</f>
        <v/>
      </c>
      <c r="F3128" s="63" t="str">
        <f>IF(B3128="","",VLOOKUP(B3128,'Base productos'!A$2:H$11812,5,FALSE))</f>
        <v/>
      </c>
      <c r="G3128" s="67" t="str">
        <f>IF(B3128="","",VLOOKUP(B3128,'Base productos'!A$2:H$11812,6,FALSE))</f>
        <v/>
      </c>
      <c r="H3128" s="67" t="str">
        <f>IF(B3128="","",VLOOKUP(B3128,'Base productos'!A$2:H$11812,7,FALSE))</f>
        <v/>
      </c>
      <c r="I3128" s="67" t="str">
        <f>IF(B3128="","",VLOOKUP(B3128,'Base productos'!A$2:H$11812,8,FALSE))</f>
        <v/>
      </c>
      <c r="J3128" s="47"/>
      <c r="K3128" s="48"/>
      <c r="L3128" s="69"/>
      <c r="M3128" s="69"/>
      <c r="N3128" s="69"/>
      <c r="O3128" s="69"/>
      <c r="P3128" s="69"/>
      <c r="Q3128" s="69"/>
      <c r="R3128" s="69"/>
      <c r="S3128" s="69"/>
      <c r="T3128" s="69"/>
      <c r="U3128" s="69"/>
      <c r="V3128" s="69"/>
      <c r="W3128" s="69"/>
      <c r="X3128" s="70"/>
      <c r="Y3128" s="69"/>
      <c r="Z3128" s="70"/>
      <c r="AA3128" s="105"/>
      <c r="AB3128" s="107"/>
      <c r="AC3128" s="106"/>
      <c r="AD3128" s="106"/>
      <c r="AE3128" s="54"/>
      <c r="AF3128" s="104"/>
      <c r="AG3128" s="94"/>
      <c r="AH3128" s="94"/>
      <c r="AI3128"/>
      <c r="AJ3128"/>
      <c r="AM3128" s="13"/>
    </row>
    <row r="3129" spans="1:39" s="8" customFormat="1" ht="24.95" customHeight="1" x14ac:dyDescent="0.25">
      <c r="A3129" s="66" t="str">
        <f t="shared" si="48"/>
        <v/>
      </c>
      <c r="B3129" s="62"/>
      <c r="C3129" s="64" t="str">
        <f>IF(B3129="","",VLOOKUP(B3129,'Base productos'!A$2:H$11812,2,FALSE))</f>
        <v/>
      </c>
      <c r="D3129" s="67" t="str">
        <f>IF(B3129="","",VLOOKUP(B3129,'Base productos'!A$2:H$11812,3,FALSE))</f>
        <v/>
      </c>
      <c r="E3129" s="63" t="str">
        <f>IF(B3129="","",VLOOKUP(B3129,'Base productos'!A$2:H$11812,4,FALSE))</f>
        <v/>
      </c>
      <c r="F3129" s="63" t="str">
        <f>IF(B3129="","",VLOOKUP(B3129,'Base productos'!A$2:H$11812,5,FALSE))</f>
        <v/>
      </c>
      <c r="G3129" s="67" t="str">
        <f>IF(B3129="","",VLOOKUP(B3129,'Base productos'!A$2:H$11812,6,FALSE))</f>
        <v/>
      </c>
      <c r="H3129" s="67" t="str">
        <f>IF(B3129="","",VLOOKUP(B3129,'Base productos'!A$2:H$11812,7,FALSE))</f>
        <v/>
      </c>
      <c r="I3129" s="67" t="str">
        <f>IF(B3129="","",VLOOKUP(B3129,'Base productos'!A$2:H$11812,8,FALSE))</f>
        <v/>
      </c>
      <c r="J3129" s="47"/>
      <c r="K3129" s="48"/>
      <c r="L3129" s="69"/>
      <c r="M3129" s="69"/>
      <c r="N3129" s="69"/>
      <c r="O3129" s="69"/>
      <c r="P3129" s="69"/>
      <c r="Q3129" s="69"/>
      <c r="R3129" s="69"/>
      <c r="S3129" s="69"/>
      <c r="T3129" s="69"/>
      <c r="U3129" s="69"/>
      <c r="V3129" s="69"/>
      <c r="W3129" s="69"/>
      <c r="X3129" s="70"/>
      <c r="Y3129" s="69"/>
      <c r="Z3129" s="70"/>
      <c r="AA3129" s="105"/>
      <c r="AB3129" s="107"/>
      <c r="AC3129" s="106"/>
      <c r="AD3129" s="106"/>
      <c r="AE3129" s="54"/>
      <c r="AF3129" s="104"/>
      <c r="AG3129" s="94"/>
      <c r="AH3129" s="94"/>
      <c r="AI3129"/>
      <c r="AJ3129"/>
      <c r="AM3129" s="13"/>
    </row>
    <row r="3130" spans="1:39" s="8" customFormat="1" ht="24.95" customHeight="1" x14ac:dyDescent="0.25">
      <c r="A3130" s="66" t="str">
        <f t="shared" si="48"/>
        <v/>
      </c>
      <c r="B3130" s="62"/>
      <c r="C3130" s="64" t="str">
        <f>IF(B3130="","",VLOOKUP(B3130,'Base productos'!A$2:H$11812,2,FALSE))</f>
        <v/>
      </c>
      <c r="D3130" s="67" t="str">
        <f>IF(B3130="","",VLOOKUP(B3130,'Base productos'!A$2:H$11812,3,FALSE))</f>
        <v/>
      </c>
      <c r="E3130" s="63" t="str">
        <f>IF(B3130="","",VLOOKUP(B3130,'Base productos'!A$2:H$11812,4,FALSE))</f>
        <v/>
      </c>
      <c r="F3130" s="63" t="str">
        <f>IF(B3130="","",VLOOKUP(B3130,'Base productos'!A$2:H$11812,5,FALSE))</f>
        <v/>
      </c>
      <c r="G3130" s="67" t="str">
        <f>IF(B3130="","",VLOOKUP(B3130,'Base productos'!A$2:H$11812,6,FALSE))</f>
        <v/>
      </c>
      <c r="H3130" s="67" t="str">
        <f>IF(B3130="","",VLOOKUP(B3130,'Base productos'!A$2:H$11812,7,FALSE))</f>
        <v/>
      </c>
      <c r="I3130" s="67" t="str">
        <f>IF(B3130="","",VLOOKUP(B3130,'Base productos'!A$2:H$11812,8,FALSE))</f>
        <v/>
      </c>
      <c r="J3130" s="47"/>
      <c r="K3130" s="48"/>
      <c r="L3130" s="69"/>
      <c r="M3130" s="69"/>
      <c r="N3130" s="69"/>
      <c r="O3130" s="69"/>
      <c r="P3130" s="69"/>
      <c r="Q3130" s="69"/>
      <c r="R3130" s="69"/>
      <c r="S3130" s="69"/>
      <c r="T3130" s="69"/>
      <c r="U3130" s="69"/>
      <c r="V3130" s="69"/>
      <c r="W3130" s="69"/>
      <c r="X3130" s="70"/>
      <c r="Y3130" s="69"/>
      <c r="Z3130" s="70"/>
      <c r="AA3130" s="105"/>
      <c r="AB3130" s="107"/>
      <c r="AC3130" s="106"/>
      <c r="AD3130" s="106"/>
      <c r="AE3130" s="54"/>
      <c r="AF3130" s="104"/>
      <c r="AG3130" s="94"/>
      <c r="AH3130" s="94"/>
      <c r="AI3130"/>
      <c r="AJ3130"/>
      <c r="AM3130" s="13"/>
    </row>
    <row r="3131" spans="1:39" s="8" customFormat="1" ht="24.95" customHeight="1" x14ac:dyDescent="0.25">
      <c r="A3131" s="66" t="str">
        <f t="shared" si="48"/>
        <v/>
      </c>
      <c r="B3131" s="62"/>
      <c r="C3131" s="64" t="str">
        <f>IF(B3131="","",VLOOKUP(B3131,'Base productos'!A$2:H$11812,2,FALSE))</f>
        <v/>
      </c>
      <c r="D3131" s="67" t="str">
        <f>IF(B3131="","",VLOOKUP(B3131,'Base productos'!A$2:H$11812,3,FALSE))</f>
        <v/>
      </c>
      <c r="E3131" s="63" t="str">
        <f>IF(B3131="","",VLOOKUP(B3131,'Base productos'!A$2:H$11812,4,FALSE))</f>
        <v/>
      </c>
      <c r="F3131" s="63" t="str">
        <f>IF(B3131="","",VLOOKUP(B3131,'Base productos'!A$2:H$11812,5,FALSE))</f>
        <v/>
      </c>
      <c r="G3131" s="67" t="str">
        <f>IF(B3131="","",VLOOKUP(B3131,'Base productos'!A$2:H$11812,6,FALSE))</f>
        <v/>
      </c>
      <c r="H3131" s="67" t="str">
        <f>IF(B3131="","",VLOOKUP(B3131,'Base productos'!A$2:H$11812,7,FALSE))</f>
        <v/>
      </c>
      <c r="I3131" s="67" t="str">
        <f>IF(B3131="","",VLOOKUP(B3131,'Base productos'!A$2:H$11812,8,FALSE))</f>
        <v/>
      </c>
      <c r="J3131" s="47"/>
      <c r="K3131" s="48"/>
      <c r="L3131" s="69"/>
      <c r="M3131" s="69"/>
      <c r="N3131" s="69"/>
      <c r="O3131" s="69"/>
      <c r="P3131" s="69"/>
      <c r="Q3131" s="69"/>
      <c r="R3131" s="69"/>
      <c r="S3131" s="69"/>
      <c r="T3131" s="69"/>
      <c r="U3131" s="69"/>
      <c r="V3131" s="69"/>
      <c r="W3131" s="69"/>
      <c r="X3131" s="70"/>
      <c r="Y3131" s="69"/>
      <c r="Z3131" s="70"/>
      <c r="AA3131" s="105"/>
      <c r="AB3131" s="107"/>
      <c r="AC3131" s="106"/>
      <c r="AD3131" s="106"/>
      <c r="AE3131" s="54"/>
      <c r="AF3131" s="104"/>
      <c r="AG3131" s="94"/>
      <c r="AH3131" s="94"/>
      <c r="AI3131"/>
      <c r="AJ3131"/>
      <c r="AM3131" s="13"/>
    </row>
    <row r="3132" spans="1:39" s="8" customFormat="1" ht="24.95" customHeight="1" x14ac:dyDescent="0.25">
      <c r="A3132" s="66" t="str">
        <f t="shared" si="48"/>
        <v/>
      </c>
      <c r="B3132" s="62"/>
      <c r="C3132" s="64" t="str">
        <f>IF(B3132="","",VLOOKUP(B3132,'Base productos'!A$2:H$11812,2,FALSE))</f>
        <v/>
      </c>
      <c r="D3132" s="67" t="str">
        <f>IF(B3132="","",VLOOKUP(B3132,'Base productos'!A$2:H$11812,3,FALSE))</f>
        <v/>
      </c>
      <c r="E3132" s="63" t="str">
        <f>IF(B3132="","",VLOOKUP(B3132,'Base productos'!A$2:H$11812,4,FALSE))</f>
        <v/>
      </c>
      <c r="F3132" s="63" t="str">
        <f>IF(B3132="","",VLOOKUP(B3132,'Base productos'!A$2:H$11812,5,FALSE))</f>
        <v/>
      </c>
      <c r="G3132" s="67" t="str">
        <f>IF(B3132="","",VLOOKUP(B3132,'Base productos'!A$2:H$11812,6,FALSE))</f>
        <v/>
      </c>
      <c r="H3132" s="67" t="str">
        <f>IF(B3132="","",VLOOKUP(B3132,'Base productos'!A$2:H$11812,7,FALSE))</f>
        <v/>
      </c>
      <c r="I3132" s="67" t="str">
        <f>IF(B3132="","",VLOOKUP(B3132,'Base productos'!A$2:H$11812,8,FALSE))</f>
        <v/>
      </c>
      <c r="J3132" s="47"/>
      <c r="K3132" s="48"/>
      <c r="L3132" s="69"/>
      <c r="M3132" s="69"/>
      <c r="N3132" s="69"/>
      <c r="O3132" s="69"/>
      <c r="P3132" s="69"/>
      <c r="Q3132" s="69"/>
      <c r="R3132" s="69"/>
      <c r="S3132" s="69"/>
      <c r="T3132" s="69"/>
      <c r="U3132" s="69"/>
      <c r="V3132" s="69"/>
      <c r="W3132" s="69"/>
      <c r="X3132" s="70"/>
      <c r="Y3132" s="69"/>
      <c r="Z3132" s="70"/>
      <c r="AA3132" s="105"/>
      <c r="AB3132" s="107"/>
      <c r="AC3132" s="106"/>
      <c r="AD3132" s="106"/>
      <c r="AE3132" s="54"/>
      <c r="AF3132" s="104"/>
      <c r="AG3132" s="94"/>
      <c r="AH3132" s="94"/>
      <c r="AI3132"/>
      <c r="AJ3132"/>
      <c r="AM3132" s="13"/>
    </row>
    <row r="3133" spans="1:39" s="8" customFormat="1" ht="24.95" customHeight="1" x14ac:dyDescent="0.25">
      <c r="A3133" s="66" t="str">
        <f t="shared" si="48"/>
        <v/>
      </c>
      <c r="B3133" s="62"/>
      <c r="C3133" s="64" t="str">
        <f>IF(B3133="","",VLOOKUP(B3133,'Base productos'!A$2:H$11812,2,FALSE))</f>
        <v/>
      </c>
      <c r="D3133" s="67" t="str">
        <f>IF(B3133="","",VLOOKUP(B3133,'Base productos'!A$2:H$11812,3,FALSE))</f>
        <v/>
      </c>
      <c r="E3133" s="63" t="str">
        <f>IF(B3133="","",VLOOKUP(B3133,'Base productos'!A$2:H$11812,4,FALSE))</f>
        <v/>
      </c>
      <c r="F3133" s="63" t="str">
        <f>IF(B3133="","",VLOOKUP(B3133,'Base productos'!A$2:H$11812,5,FALSE))</f>
        <v/>
      </c>
      <c r="G3133" s="67" t="str">
        <f>IF(B3133="","",VLOOKUP(B3133,'Base productos'!A$2:H$11812,6,FALSE))</f>
        <v/>
      </c>
      <c r="H3133" s="67" t="str">
        <f>IF(B3133="","",VLOOKUP(B3133,'Base productos'!A$2:H$11812,7,FALSE))</f>
        <v/>
      </c>
      <c r="I3133" s="67" t="str">
        <f>IF(B3133="","",VLOOKUP(B3133,'Base productos'!A$2:H$11812,8,FALSE))</f>
        <v/>
      </c>
      <c r="J3133" s="47"/>
      <c r="K3133" s="48"/>
      <c r="L3133" s="69"/>
      <c r="M3133" s="69"/>
      <c r="N3133" s="69"/>
      <c r="O3133" s="69"/>
      <c r="P3133" s="69"/>
      <c r="Q3133" s="69"/>
      <c r="R3133" s="69"/>
      <c r="S3133" s="69"/>
      <c r="T3133" s="69"/>
      <c r="U3133" s="69"/>
      <c r="V3133" s="69"/>
      <c r="W3133" s="69"/>
      <c r="X3133" s="70"/>
      <c r="Y3133" s="69"/>
      <c r="Z3133" s="70"/>
      <c r="AA3133" s="105"/>
      <c r="AB3133" s="107"/>
      <c r="AC3133" s="106"/>
      <c r="AD3133" s="106"/>
      <c r="AE3133" s="54"/>
      <c r="AF3133" s="104"/>
      <c r="AG3133" s="94"/>
      <c r="AH3133" s="94"/>
      <c r="AI3133"/>
      <c r="AJ3133"/>
      <c r="AM3133" s="13"/>
    </row>
    <row r="3134" spans="1:39" s="8" customFormat="1" ht="24.95" customHeight="1" x14ac:dyDescent="0.25">
      <c r="A3134" s="66" t="str">
        <f t="shared" si="48"/>
        <v/>
      </c>
      <c r="B3134" s="62"/>
      <c r="C3134" s="64" t="str">
        <f>IF(B3134="","",VLOOKUP(B3134,'Base productos'!A$2:H$11812,2,FALSE))</f>
        <v/>
      </c>
      <c r="D3134" s="67" t="str">
        <f>IF(B3134="","",VLOOKUP(B3134,'Base productos'!A$2:H$11812,3,FALSE))</f>
        <v/>
      </c>
      <c r="E3134" s="63" t="str">
        <f>IF(B3134="","",VLOOKUP(B3134,'Base productos'!A$2:H$11812,4,FALSE))</f>
        <v/>
      </c>
      <c r="F3134" s="63" t="str">
        <f>IF(B3134="","",VLOOKUP(B3134,'Base productos'!A$2:H$11812,5,FALSE))</f>
        <v/>
      </c>
      <c r="G3134" s="67" t="str">
        <f>IF(B3134="","",VLOOKUP(B3134,'Base productos'!A$2:H$11812,6,FALSE))</f>
        <v/>
      </c>
      <c r="H3134" s="67" t="str">
        <f>IF(B3134="","",VLOOKUP(B3134,'Base productos'!A$2:H$11812,7,FALSE))</f>
        <v/>
      </c>
      <c r="I3134" s="67" t="str">
        <f>IF(B3134="","",VLOOKUP(B3134,'Base productos'!A$2:H$11812,8,FALSE))</f>
        <v/>
      </c>
      <c r="J3134" s="47"/>
      <c r="K3134" s="48"/>
      <c r="L3134" s="69"/>
      <c r="M3134" s="69"/>
      <c r="N3134" s="69"/>
      <c r="O3134" s="69"/>
      <c r="P3134" s="69"/>
      <c r="Q3134" s="69"/>
      <c r="R3134" s="69"/>
      <c r="S3134" s="69"/>
      <c r="T3134" s="69"/>
      <c r="U3134" s="69"/>
      <c r="V3134" s="69"/>
      <c r="W3134" s="69"/>
      <c r="X3134" s="70"/>
      <c r="Y3134" s="69"/>
      <c r="Z3134" s="70"/>
      <c r="AA3134" s="105"/>
      <c r="AB3134" s="107"/>
      <c r="AC3134" s="106"/>
      <c r="AD3134" s="106"/>
      <c r="AE3134" s="54"/>
      <c r="AF3134" s="104"/>
      <c r="AG3134" s="94"/>
      <c r="AH3134" s="94"/>
      <c r="AI3134"/>
      <c r="AJ3134"/>
      <c r="AM3134" s="13"/>
    </row>
    <row r="3135" spans="1:39" s="8" customFormat="1" ht="24.95" customHeight="1" x14ac:dyDescent="0.25">
      <c r="A3135" s="66" t="str">
        <f t="shared" si="48"/>
        <v/>
      </c>
      <c r="B3135" s="62"/>
      <c r="C3135" s="64" t="str">
        <f>IF(B3135="","",VLOOKUP(B3135,'Base productos'!A$2:H$11812,2,FALSE))</f>
        <v/>
      </c>
      <c r="D3135" s="67" t="str">
        <f>IF(B3135="","",VLOOKUP(B3135,'Base productos'!A$2:H$11812,3,FALSE))</f>
        <v/>
      </c>
      <c r="E3135" s="63" t="str">
        <f>IF(B3135="","",VLOOKUP(B3135,'Base productos'!A$2:H$11812,4,FALSE))</f>
        <v/>
      </c>
      <c r="F3135" s="63" t="str">
        <f>IF(B3135="","",VLOOKUP(B3135,'Base productos'!A$2:H$11812,5,FALSE))</f>
        <v/>
      </c>
      <c r="G3135" s="67" t="str">
        <f>IF(B3135="","",VLOOKUP(B3135,'Base productos'!A$2:H$11812,6,FALSE))</f>
        <v/>
      </c>
      <c r="H3135" s="67" t="str">
        <f>IF(B3135="","",VLOOKUP(B3135,'Base productos'!A$2:H$11812,7,FALSE))</f>
        <v/>
      </c>
      <c r="I3135" s="67" t="str">
        <f>IF(B3135="","",VLOOKUP(B3135,'Base productos'!A$2:H$11812,8,FALSE))</f>
        <v/>
      </c>
      <c r="J3135" s="47"/>
      <c r="K3135" s="48"/>
      <c r="L3135" s="69"/>
      <c r="M3135" s="69"/>
      <c r="N3135" s="69"/>
      <c r="O3135" s="69"/>
      <c r="P3135" s="69"/>
      <c r="Q3135" s="69"/>
      <c r="R3135" s="69"/>
      <c r="S3135" s="69"/>
      <c r="T3135" s="69"/>
      <c r="U3135" s="69"/>
      <c r="V3135" s="69"/>
      <c r="W3135" s="69"/>
      <c r="X3135" s="70"/>
      <c r="Y3135" s="69"/>
      <c r="Z3135" s="70"/>
      <c r="AA3135" s="105"/>
      <c r="AB3135" s="107"/>
      <c r="AC3135" s="106"/>
      <c r="AD3135" s="106"/>
      <c r="AE3135" s="54"/>
      <c r="AF3135" s="104"/>
      <c r="AG3135" s="94"/>
      <c r="AH3135" s="94"/>
      <c r="AI3135"/>
      <c r="AJ3135"/>
      <c r="AM3135" s="13"/>
    </row>
    <row r="3136" spans="1:39" s="8" customFormat="1" ht="24.95" customHeight="1" x14ac:dyDescent="0.25">
      <c r="A3136" s="66" t="str">
        <f t="shared" si="48"/>
        <v/>
      </c>
      <c r="B3136" s="62"/>
      <c r="C3136" s="64" t="str">
        <f>IF(B3136="","",VLOOKUP(B3136,'Base productos'!A$2:H$11812,2,FALSE))</f>
        <v/>
      </c>
      <c r="D3136" s="67" t="str">
        <f>IF(B3136="","",VLOOKUP(B3136,'Base productos'!A$2:H$11812,3,FALSE))</f>
        <v/>
      </c>
      <c r="E3136" s="63" t="str">
        <f>IF(B3136="","",VLOOKUP(B3136,'Base productos'!A$2:H$11812,4,FALSE))</f>
        <v/>
      </c>
      <c r="F3136" s="63" t="str">
        <f>IF(B3136="","",VLOOKUP(B3136,'Base productos'!A$2:H$11812,5,FALSE))</f>
        <v/>
      </c>
      <c r="G3136" s="67" t="str">
        <f>IF(B3136="","",VLOOKUP(B3136,'Base productos'!A$2:H$11812,6,FALSE))</f>
        <v/>
      </c>
      <c r="H3136" s="67" t="str">
        <f>IF(B3136="","",VLOOKUP(B3136,'Base productos'!A$2:H$11812,7,FALSE))</f>
        <v/>
      </c>
      <c r="I3136" s="67" t="str">
        <f>IF(B3136="","",VLOOKUP(B3136,'Base productos'!A$2:H$11812,8,FALSE))</f>
        <v/>
      </c>
      <c r="J3136" s="47"/>
      <c r="K3136" s="48"/>
      <c r="L3136" s="69"/>
      <c r="M3136" s="69"/>
      <c r="N3136" s="69"/>
      <c r="O3136" s="69"/>
      <c r="P3136" s="69"/>
      <c r="Q3136" s="69"/>
      <c r="R3136" s="69"/>
      <c r="S3136" s="69"/>
      <c r="T3136" s="69"/>
      <c r="U3136" s="69"/>
      <c r="V3136" s="69"/>
      <c r="W3136" s="69"/>
      <c r="X3136" s="70"/>
      <c r="Y3136" s="69"/>
      <c r="Z3136" s="70"/>
      <c r="AA3136" s="105"/>
      <c r="AB3136" s="107"/>
      <c r="AC3136" s="106"/>
      <c r="AD3136" s="106"/>
      <c r="AE3136" s="54"/>
      <c r="AF3136" s="104"/>
      <c r="AG3136" s="94"/>
      <c r="AH3136" s="94"/>
      <c r="AI3136"/>
      <c r="AJ3136"/>
      <c r="AM3136" s="13"/>
    </row>
    <row r="3137" spans="1:39" s="8" customFormat="1" ht="24.95" customHeight="1" x14ac:dyDescent="0.25">
      <c r="A3137" s="66" t="str">
        <f t="shared" si="48"/>
        <v/>
      </c>
      <c r="B3137" s="62"/>
      <c r="C3137" s="64" t="str">
        <f>IF(B3137="","",VLOOKUP(B3137,'Base productos'!A$2:H$11812,2,FALSE))</f>
        <v/>
      </c>
      <c r="D3137" s="67" t="str">
        <f>IF(B3137="","",VLOOKUP(B3137,'Base productos'!A$2:H$11812,3,FALSE))</f>
        <v/>
      </c>
      <c r="E3137" s="63" t="str">
        <f>IF(B3137="","",VLOOKUP(B3137,'Base productos'!A$2:H$11812,4,FALSE))</f>
        <v/>
      </c>
      <c r="F3137" s="63" t="str">
        <f>IF(B3137="","",VLOOKUP(B3137,'Base productos'!A$2:H$11812,5,FALSE))</f>
        <v/>
      </c>
      <c r="G3137" s="67" t="str">
        <f>IF(B3137="","",VLOOKUP(B3137,'Base productos'!A$2:H$11812,6,FALSE))</f>
        <v/>
      </c>
      <c r="H3137" s="67" t="str">
        <f>IF(B3137="","",VLOOKUP(B3137,'Base productos'!A$2:H$11812,7,FALSE))</f>
        <v/>
      </c>
      <c r="I3137" s="67" t="str">
        <f>IF(B3137="","",VLOOKUP(B3137,'Base productos'!A$2:H$11812,8,FALSE))</f>
        <v/>
      </c>
      <c r="J3137" s="47"/>
      <c r="K3137" s="48"/>
      <c r="L3137" s="69"/>
      <c r="M3137" s="69"/>
      <c r="N3137" s="69"/>
      <c r="O3137" s="69"/>
      <c r="P3137" s="69"/>
      <c r="Q3137" s="69"/>
      <c r="R3137" s="69"/>
      <c r="S3137" s="69"/>
      <c r="T3137" s="69"/>
      <c r="U3137" s="69"/>
      <c r="V3137" s="69"/>
      <c r="W3137" s="69"/>
      <c r="X3137" s="70"/>
      <c r="Y3137" s="69"/>
      <c r="Z3137" s="70"/>
      <c r="AA3137" s="105"/>
      <c r="AB3137" s="107"/>
      <c r="AC3137" s="106"/>
      <c r="AD3137" s="106"/>
      <c r="AE3137" s="54"/>
      <c r="AF3137" s="104"/>
      <c r="AG3137" s="94"/>
      <c r="AH3137" s="94"/>
      <c r="AI3137"/>
      <c r="AJ3137"/>
      <c r="AM3137" s="13"/>
    </row>
    <row r="3138" spans="1:39" s="8" customFormat="1" ht="24.95" customHeight="1" x14ac:dyDescent="0.25">
      <c r="A3138" s="66" t="str">
        <f t="shared" si="48"/>
        <v/>
      </c>
      <c r="B3138" s="62"/>
      <c r="C3138" s="64" t="str">
        <f>IF(B3138="","",VLOOKUP(B3138,'Base productos'!A$2:H$11812,2,FALSE))</f>
        <v/>
      </c>
      <c r="D3138" s="67" t="str">
        <f>IF(B3138="","",VLOOKUP(B3138,'Base productos'!A$2:H$11812,3,FALSE))</f>
        <v/>
      </c>
      <c r="E3138" s="63" t="str">
        <f>IF(B3138="","",VLOOKUP(B3138,'Base productos'!A$2:H$11812,4,FALSE))</f>
        <v/>
      </c>
      <c r="F3138" s="63" t="str">
        <f>IF(B3138="","",VLOOKUP(B3138,'Base productos'!A$2:H$11812,5,FALSE))</f>
        <v/>
      </c>
      <c r="G3138" s="67" t="str">
        <f>IF(B3138="","",VLOOKUP(B3138,'Base productos'!A$2:H$11812,6,FALSE))</f>
        <v/>
      </c>
      <c r="H3138" s="67" t="str">
        <f>IF(B3138="","",VLOOKUP(B3138,'Base productos'!A$2:H$11812,7,FALSE))</f>
        <v/>
      </c>
      <c r="I3138" s="67" t="str">
        <f>IF(B3138="","",VLOOKUP(B3138,'Base productos'!A$2:H$11812,8,FALSE))</f>
        <v/>
      </c>
      <c r="J3138" s="47"/>
      <c r="K3138" s="48"/>
      <c r="L3138" s="69"/>
      <c r="M3138" s="69"/>
      <c r="N3138" s="69"/>
      <c r="O3138" s="69"/>
      <c r="P3138" s="69"/>
      <c r="Q3138" s="69"/>
      <c r="R3138" s="69"/>
      <c r="S3138" s="69"/>
      <c r="T3138" s="69"/>
      <c r="U3138" s="69"/>
      <c r="V3138" s="69"/>
      <c r="W3138" s="69"/>
      <c r="X3138" s="70"/>
      <c r="Y3138" s="69"/>
      <c r="Z3138" s="70"/>
      <c r="AA3138" s="105"/>
      <c r="AB3138" s="107"/>
      <c r="AC3138" s="106"/>
      <c r="AD3138" s="106"/>
      <c r="AE3138" s="54"/>
      <c r="AF3138" s="104"/>
      <c r="AG3138" s="94"/>
      <c r="AH3138" s="94"/>
      <c r="AI3138"/>
      <c r="AJ3138"/>
      <c r="AM3138" s="13"/>
    </row>
    <row r="3139" spans="1:39" s="8" customFormat="1" ht="24.95" customHeight="1" x14ac:dyDescent="0.25">
      <c r="A3139" s="66" t="str">
        <f t="shared" si="48"/>
        <v/>
      </c>
      <c r="B3139" s="62"/>
      <c r="C3139" s="64" t="str">
        <f>IF(B3139="","",VLOOKUP(B3139,'Base productos'!A$2:H$11812,2,FALSE))</f>
        <v/>
      </c>
      <c r="D3139" s="67" t="str">
        <f>IF(B3139="","",VLOOKUP(B3139,'Base productos'!A$2:H$11812,3,FALSE))</f>
        <v/>
      </c>
      <c r="E3139" s="63" t="str">
        <f>IF(B3139="","",VLOOKUP(B3139,'Base productos'!A$2:H$11812,4,FALSE))</f>
        <v/>
      </c>
      <c r="F3139" s="63" t="str">
        <f>IF(B3139="","",VLOOKUP(B3139,'Base productos'!A$2:H$11812,5,FALSE))</f>
        <v/>
      </c>
      <c r="G3139" s="67" t="str">
        <f>IF(B3139="","",VLOOKUP(B3139,'Base productos'!A$2:H$11812,6,FALSE))</f>
        <v/>
      </c>
      <c r="H3139" s="67" t="str">
        <f>IF(B3139="","",VLOOKUP(B3139,'Base productos'!A$2:H$11812,7,FALSE))</f>
        <v/>
      </c>
      <c r="I3139" s="67" t="str">
        <f>IF(B3139="","",VLOOKUP(B3139,'Base productos'!A$2:H$11812,8,FALSE))</f>
        <v/>
      </c>
      <c r="J3139" s="47"/>
      <c r="K3139" s="48"/>
      <c r="L3139" s="69"/>
      <c r="M3139" s="69"/>
      <c r="N3139" s="69"/>
      <c r="O3139" s="69"/>
      <c r="P3139" s="69"/>
      <c r="Q3139" s="69"/>
      <c r="R3139" s="69"/>
      <c r="S3139" s="69"/>
      <c r="T3139" s="69"/>
      <c r="U3139" s="69"/>
      <c r="V3139" s="69"/>
      <c r="W3139" s="69"/>
      <c r="X3139" s="70"/>
      <c r="Y3139" s="69"/>
      <c r="Z3139" s="70"/>
      <c r="AA3139" s="105"/>
      <c r="AB3139" s="107"/>
      <c r="AC3139" s="106"/>
      <c r="AD3139" s="106"/>
      <c r="AE3139" s="54"/>
      <c r="AF3139" s="104"/>
      <c r="AG3139" s="94"/>
      <c r="AH3139" s="94"/>
      <c r="AI3139"/>
      <c r="AJ3139"/>
      <c r="AM3139" s="13"/>
    </row>
    <row r="3140" spans="1:39" s="8" customFormat="1" ht="24.95" customHeight="1" x14ac:dyDescent="0.25">
      <c r="A3140" s="66" t="str">
        <f t="shared" si="48"/>
        <v/>
      </c>
      <c r="B3140" s="62"/>
      <c r="C3140" s="64" t="str">
        <f>IF(B3140="","",VLOOKUP(B3140,'Base productos'!A$2:H$11812,2,FALSE))</f>
        <v/>
      </c>
      <c r="D3140" s="67" t="str">
        <f>IF(B3140="","",VLOOKUP(B3140,'Base productos'!A$2:H$11812,3,FALSE))</f>
        <v/>
      </c>
      <c r="E3140" s="63" t="str">
        <f>IF(B3140="","",VLOOKUP(B3140,'Base productos'!A$2:H$11812,4,FALSE))</f>
        <v/>
      </c>
      <c r="F3140" s="63" t="str">
        <f>IF(B3140="","",VLOOKUP(B3140,'Base productos'!A$2:H$11812,5,FALSE))</f>
        <v/>
      </c>
      <c r="G3140" s="67" t="str">
        <f>IF(B3140="","",VLOOKUP(B3140,'Base productos'!A$2:H$11812,6,FALSE))</f>
        <v/>
      </c>
      <c r="H3140" s="67" t="str">
        <f>IF(B3140="","",VLOOKUP(B3140,'Base productos'!A$2:H$11812,7,FALSE))</f>
        <v/>
      </c>
      <c r="I3140" s="67" t="str">
        <f>IF(B3140="","",VLOOKUP(B3140,'Base productos'!A$2:H$11812,8,FALSE))</f>
        <v/>
      </c>
      <c r="J3140" s="47"/>
      <c r="K3140" s="48"/>
      <c r="L3140" s="69"/>
      <c r="M3140" s="69"/>
      <c r="N3140" s="69"/>
      <c r="O3140" s="69"/>
      <c r="P3140" s="69"/>
      <c r="Q3140" s="69"/>
      <c r="R3140" s="69"/>
      <c r="S3140" s="69"/>
      <c r="T3140" s="69"/>
      <c r="U3140" s="69"/>
      <c r="V3140" s="69"/>
      <c r="W3140" s="69"/>
      <c r="X3140" s="70"/>
      <c r="Y3140" s="69"/>
      <c r="Z3140" s="70"/>
      <c r="AA3140" s="105"/>
      <c r="AB3140" s="107"/>
      <c r="AC3140" s="106"/>
      <c r="AD3140" s="106"/>
      <c r="AE3140" s="54"/>
      <c r="AF3140" s="104"/>
      <c r="AG3140" s="94"/>
      <c r="AH3140" s="94"/>
      <c r="AI3140"/>
      <c r="AJ3140"/>
      <c r="AM3140" s="13"/>
    </row>
    <row r="3141" spans="1:39" s="8" customFormat="1" ht="24.95" customHeight="1" x14ac:dyDescent="0.25">
      <c r="A3141" s="66" t="str">
        <f t="shared" si="48"/>
        <v/>
      </c>
      <c r="B3141" s="62"/>
      <c r="C3141" s="64" t="str">
        <f>IF(B3141="","",VLOOKUP(B3141,'Base productos'!A$2:H$11812,2,FALSE))</f>
        <v/>
      </c>
      <c r="D3141" s="67" t="str">
        <f>IF(B3141="","",VLOOKUP(B3141,'Base productos'!A$2:H$11812,3,FALSE))</f>
        <v/>
      </c>
      <c r="E3141" s="63" t="str">
        <f>IF(B3141="","",VLOOKUP(B3141,'Base productos'!A$2:H$11812,4,FALSE))</f>
        <v/>
      </c>
      <c r="F3141" s="63" t="str">
        <f>IF(B3141="","",VLOOKUP(B3141,'Base productos'!A$2:H$11812,5,FALSE))</f>
        <v/>
      </c>
      <c r="G3141" s="67" t="str">
        <f>IF(B3141="","",VLOOKUP(B3141,'Base productos'!A$2:H$11812,6,FALSE))</f>
        <v/>
      </c>
      <c r="H3141" s="67" t="str">
        <f>IF(B3141="","",VLOOKUP(B3141,'Base productos'!A$2:H$11812,7,FALSE))</f>
        <v/>
      </c>
      <c r="I3141" s="67" t="str">
        <f>IF(B3141="","",VLOOKUP(B3141,'Base productos'!A$2:H$11812,8,FALSE))</f>
        <v/>
      </c>
      <c r="J3141" s="47"/>
      <c r="K3141" s="48"/>
      <c r="L3141" s="69"/>
      <c r="M3141" s="69"/>
      <c r="N3141" s="69"/>
      <c r="O3141" s="69"/>
      <c r="P3141" s="69"/>
      <c r="Q3141" s="69"/>
      <c r="R3141" s="69"/>
      <c r="S3141" s="69"/>
      <c r="T3141" s="69"/>
      <c r="U3141" s="69"/>
      <c r="V3141" s="69"/>
      <c r="W3141" s="69"/>
      <c r="X3141" s="70"/>
      <c r="Y3141" s="69"/>
      <c r="Z3141" s="70"/>
      <c r="AA3141" s="105"/>
      <c r="AB3141" s="107"/>
      <c r="AC3141" s="106"/>
      <c r="AD3141" s="106"/>
      <c r="AE3141" s="54"/>
      <c r="AF3141" s="104"/>
      <c r="AG3141" s="94"/>
      <c r="AH3141" s="94"/>
      <c r="AI3141"/>
      <c r="AJ3141"/>
      <c r="AM3141" s="13"/>
    </row>
    <row r="3142" spans="1:39" s="8" customFormat="1" ht="24.95" customHeight="1" x14ac:dyDescent="0.25">
      <c r="A3142" s="66" t="str">
        <f t="shared" si="48"/>
        <v/>
      </c>
      <c r="B3142" s="62"/>
      <c r="C3142" s="64" t="str">
        <f>IF(B3142="","",VLOOKUP(B3142,'Base productos'!A$2:H$11812,2,FALSE))</f>
        <v/>
      </c>
      <c r="D3142" s="67" t="str">
        <f>IF(B3142="","",VLOOKUP(B3142,'Base productos'!A$2:H$11812,3,FALSE))</f>
        <v/>
      </c>
      <c r="E3142" s="63" t="str">
        <f>IF(B3142="","",VLOOKUP(B3142,'Base productos'!A$2:H$11812,4,FALSE))</f>
        <v/>
      </c>
      <c r="F3142" s="63" t="str">
        <f>IF(B3142="","",VLOOKUP(B3142,'Base productos'!A$2:H$11812,5,FALSE))</f>
        <v/>
      </c>
      <c r="G3142" s="67" t="str">
        <f>IF(B3142="","",VLOOKUP(B3142,'Base productos'!A$2:H$11812,6,FALSE))</f>
        <v/>
      </c>
      <c r="H3142" s="67" t="str">
        <f>IF(B3142="","",VLOOKUP(B3142,'Base productos'!A$2:H$11812,7,FALSE))</f>
        <v/>
      </c>
      <c r="I3142" s="67" t="str">
        <f>IF(B3142="","",VLOOKUP(B3142,'Base productos'!A$2:H$11812,8,FALSE))</f>
        <v/>
      </c>
      <c r="J3142" s="47"/>
      <c r="K3142" s="48"/>
      <c r="L3142" s="69"/>
      <c r="M3142" s="69"/>
      <c r="N3142" s="69"/>
      <c r="O3142" s="69"/>
      <c r="P3142" s="69"/>
      <c r="Q3142" s="69"/>
      <c r="R3142" s="69"/>
      <c r="S3142" s="69"/>
      <c r="T3142" s="69"/>
      <c r="U3142" s="69"/>
      <c r="V3142" s="69"/>
      <c r="W3142" s="69"/>
      <c r="X3142" s="70"/>
      <c r="Y3142" s="69"/>
      <c r="Z3142" s="70"/>
      <c r="AA3142" s="105"/>
      <c r="AB3142" s="107"/>
      <c r="AC3142" s="106"/>
      <c r="AD3142" s="106"/>
      <c r="AE3142" s="54"/>
      <c r="AF3142" s="104"/>
      <c r="AG3142" s="94"/>
      <c r="AH3142" s="94"/>
      <c r="AI3142"/>
      <c r="AJ3142"/>
      <c r="AM3142" s="13"/>
    </row>
    <row r="3143" spans="1:39" s="8" customFormat="1" ht="24.95" customHeight="1" x14ac:dyDescent="0.25">
      <c r="A3143" s="66" t="str">
        <f t="shared" si="48"/>
        <v/>
      </c>
      <c r="B3143" s="62"/>
      <c r="C3143" s="64" t="str">
        <f>IF(B3143="","",VLOOKUP(B3143,'Base productos'!A$2:H$11812,2,FALSE))</f>
        <v/>
      </c>
      <c r="D3143" s="67" t="str">
        <f>IF(B3143="","",VLOOKUP(B3143,'Base productos'!A$2:H$11812,3,FALSE))</f>
        <v/>
      </c>
      <c r="E3143" s="63" t="str">
        <f>IF(B3143="","",VLOOKUP(B3143,'Base productos'!A$2:H$11812,4,FALSE))</f>
        <v/>
      </c>
      <c r="F3143" s="63" t="str">
        <f>IF(B3143="","",VLOOKUP(B3143,'Base productos'!A$2:H$11812,5,FALSE))</f>
        <v/>
      </c>
      <c r="G3143" s="67" t="str">
        <f>IF(B3143="","",VLOOKUP(B3143,'Base productos'!A$2:H$11812,6,FALSE))</f>
        <v/>
      </c>
      <c r="H3143" s="67" t="str">
        <f>IF(B3143="","",VLOOKUP(B3143,'Base productos'!A$2:H$11812,7,FALSE))</f>
        <v/>
      </c>
      <c r="I3143" s="67" t="str">
        <f>IF(B3143="","",VLOOKUP(B3143,'Base productos'!A$2:H$11812,8,FALSE))</f>
        <v/>
      </c>
      <c r="J3143" s="47"/>
      <c r="K3143" s="48"/>
      <c r="L3143" s="69"/>
      <c r="M3143" s="69"/>
      <c r="N3143" s="69"/>
      <c r="O3143" s="69"/>
      <c r="P3143" s="69"/>
      <c r="Q3143" s="69"/>
      <c r="R3143" s="69"/>
      <c r="S3143" s="69"/>
      <c r="T3143" s="69"/>
      <c r="U3143" s="69"/>
      <c r="V3143" s="69"/>
      <c r="W3143" s="69"/>
      <c r="X3143" s="70"/>
      <c r="Y3143" s="69"/>
      <c r="Z3143" s="70"/>
      <c r="AA3143" s="105"/>
      <c r="AB3143" s="107"/>
      <c r="AC3143" s="106"/>
      <c r="AD3143" s="106"/>
      <c r="AE3143" s="54"/>
      <c r="AF3143" s="104"/>
      <c r="AG3143" s="94"/>
      <c r="AH3143" s="94"/>
      <c r="AI3143"/>
      <c r="AJ3143"/>
      <c r="AM3143" s="13"/>
    </row>
    <row r="3144" spans="1:39" s="8" customFormat="1" ht="24.95" customHeight="1" x14ac:dyDescent="0.25">
      <c r="A3144" s="66" t="str">
        <f t="shared" si="48"/>
        <v/>
      </c>
      <c r="B3144" s="62"/>
      <c r="C3144" s="64" t="str">
        <f>IF(B3144="","",VLOOKUP(B3144,'Base productos'!A$2:H$11812,2,FALSE))</f>
        <v/>
      </c>
      <c r="D3144" s="67" t="str">
        <f>IF(B3144="","",VLOOKUP(B3144,'Base productos'!A$2:H$11812,3,FALSE))</f>
        <v/>
      </c>
      <c r="E3144" s="63" t="str">
        <f>IF(B3144="","",VLOOKUP(B3144,'Base productos'!A$2:H$11812,4,FALSE))</f>
        <v/>
      </c>
      <c r="F3144" s="63" t="str">
        <f>IF(B3144="","",VLOOKUP(B3144,'Base productos'!A$2:H$11812,5,FALSE))</f>
        <v/>
      </c>
      <c r="G3144" s="67" t="str">
        <f>IF(B3144="","",VLOOKUP(B3144,'Base productos'!A$2:H$11812,6,FALSE))</f>
        <v/>
      </c>
      <c r="H3144" s="67" t="str">
        <f>IF(B3144="","",VLOOKUP(B3144,'Base productos'!A$2:H$11812,7,FALSE))</f>
        <v/>
      </c>
      <c r="I3144" s="67" t="str">
        <f>IF(B3144="","",VLOOKUP(B3144,'Base productos'!A$2:H$11812,8,FALSE))</f>
        <v/>
      </c>
      <c r="J3144" s="47"/>
      <c r="K3144" s="48"/>
      <c r="L3144" s="69"/>
      <c r="M3144" s="69"/>
      <c r="N3144" s="69"/>
      <c r="O3144" s="69"/>
      <c r="P3144" s="69"/>
      <c r="Q3144" s="69"/>
      <c r="R3144" s="69"/>
      <c r="S3144" s="69"/>
      <c r="T3144" s="69"/>
      <c r="U3144" s="69"/>
      <c r="V3144" s="69"/>
      <c r="W3144" s="69"/>
      <c r="X3144" s="70"/>
      <c r="Y3144" s="69"/>
      <c r="Z3144" s="70"/>
      <c r="AA3144" s="105"/>
      <c r="AB3144" s="107"/>
      <c r="AC3144" s="106"/>
      <c r="AD3144" s="106"/>
      <c r="AE3144" s="54"/>
      <c r="AF3144" s="104"/>
      <c r="AG3144" s="94"/>
      <c r="AH3144" s="94"/>
      <c r="AI3144"/>
      <c r="AJ3144"/>
      <c r="AM3144" s="13"/>
    </row>
    <row r="3145" spans="1:39" s="8" customFormat="1" ht="24.95" customHeight="1" x14ac:dyDescent="0.25">
      <c r="A3145" s="66" t="str">
        <f t="shared" si="48"/>
        <v/>
      </c>
      <c r="B3145" s="62"/>
      <c r="C3145" s="64" t="str">
        <f>IF(B3145="","",VLOOKUP(B3145,'Base productos'!A$2:H$11812,2,FALSE))</f>
        <v/>
      </c>
      <c r="D3145" s="67" t="str">
        <f>IF(B3145="","",VLOOKUP(B3145,'Base productos'!A$2:H$11812,3,FALSE))</f>
        <v/>
      </c>
      <c r="E3145" s="63" t="str">
        <f>IF(B3145="","",VLOOKUP(B3145,'Base productos'!A$2:H$11812,4,FALSE))</f>
        <v/>
      </c>
      <c r="F3145" s="63" t="str">
        <f>IF(B3145="","",VLOOKUP(B3145,'Base productos'!A$2:H$11812,5,FALSE))</f>
        <v/>
      </c>
      <c r="G3145" s="67" t="str">
        <f>IF(B3145="","",VLOOKUP(B3145,'Base productos'!A$2:H$11812,6,FALSE))</f>
        <v/>
      </c>
      <c r="H3145" s="67" t="str">
        <f>IF(B3145="","",VLOOKUP(B3145,'Base productos'!A$2:H$11812,7,FALSE))</f>
        <v/>
      </c>
      <c r="I3145" s="67" t="str">
        <f>IF(B3145="","",VLOOKUP(B3145,'Base productos'!A$2:H$11812,8,FALSE))</f>
        <v/>
      </c>
      <c r="J3145" s="47"/>
      <c r="K3145" s="48"/>
      <c r="L3145" s="69"/>
      <c r="M3145" s="69"/>
      <c r="N3145" s="69"/>
      <c r="O3145" s="69"/>
      <c r="P3145" s="69"/>
      <c r="Q3145" s="69"/>
      <c r="R3145" s="69"/>
      <c r="S3145" s="69"/>
      <c r="T3145" s="69"/>
      <c r="U3145" s="69"/>
      <c r="V3145" s="69"/>
      <c r="W3145" s="69"/>
      <c r="X3145" s="70"/>
      <c r="Y3145" s="69"/>
      <c r="Z3145" s="70"/>
      <c r="AA3145" s="105"/>
      <c r="AB3145" s="107"/>
      <c r="AC3145" s="106"/>
      <c r="AD3145" s="106"/>
      <c r="AE3145" s="54"/>
      <c r="AF3145" s="104"/>
      <c r="AG3145" s="94"/>
      <c r="AH3145" s="94"/>
      <c r="AI3145"/>
      <c r="AJ3145"/>
      <c r="AM3145" s="13"/>
    </row>
    <row r="3146" spans="1:39" s="8" customFormat="1" ht="24.95" customHeight="1" x14ac:dyDescent="0.25">
      <c r="A3146" s="66" t="str">
        <f t="shared" si="48"/>
        <v/>
      </c>
      <c r="B3146" s="62"/>
      <c r="C3146" s="64" t="str">
        <f>IF(B3146="","",VLOOKUP(B3146,'Base productos'!A$2:H$11812,2,FALSE))</f>
        <v/>
      </c>
      <c r="D3146" s="67" t="str">
        <f>IF(B3146="","",VLOOKUP(B3146,'Base productos'!A$2:H$11812,3,FALSE))</f>
        <v/>
      </c>
      <c r="E3146" s="63" t="str">
        <f>IF(B3146="","",VLOOKUP(B3146,'Base productos'!A$2:H$11812,4,FALSE))</f>
        <v/>
      </c>
      <c r="F3146" s="63" t="str">
        <f>IF(B3146="","",VLOOKUP(B3146,'Base productos'!A$2:H$11812,5,FALSE))</f>
        <v/>
      </c>
      <c r="G3146" s="67" t="str">
        <f>IF(B3146="","",VLOOKUP(B3146,'Base productos'!A$2:H$11812,6,FALSE))</f>
        <v/>
      </c>
      <c r="H3146" s="67" t="str">
        <f>IF(B3146="","",VLOOKUP(B3146,'Base productos'!A$2:H$11812,7,FALSE))</f>
        <v/>
      </c>
      <c r="I3146" s="67" t="str">
        <f>IF(B3146="","",VLOOKUP(B3146,'Base productos'!A$2:H$11812,8,FALSE))</f>
        <v/>
      </c>
      <c r="J3146" s="47"/>
      <c r="K3146" s="48"/>
      <c r="L3146" s="69"/>
      <c r="M3146" s="69"/>
      <c r="N3146" s="69"/>
      <c r="O3146" s="69"/>
      <c r="P3146" s="69"/>
      <c r="Q3146" s="69"/>
      <c r="R3146" s="69"/>
      <c r="S3146" s="69"/>
      <c r="T3146" s="69"/>
      <c r="U3146" s="69"/>
      <c r="V3146" s="69"/>
      <c r="W3146" s="69"/>
      <c r="X3146" s="70"/>
      <c r="Y3146" s="69"/>
      <c r="Z3146" s="70"/>
      <c r="AA3146" s="105"/>
      <c r="AB3146" s="107"/>
      <c r="AC3146" s="106"/>
      <c r="AD3146" s="106"/>
      <c r="AE3146" s="54"/>
      <c r="AF3146" s="104"/>
      <c r="AG3146" s="94"/>
      <c r="AH3146" s="94"/>
      <c r="AI3146"/>
      <c r="AJ3146"/>
      <c r="AM3146" s="13"/>
    </row>
    <row r="3147" spans="1:39" s="8" customFormat="1" ht="24.95" customHeight="1" x14ac:dyDescent="0.25">
      <c r="A3147" s="66" t="str">
        <f t="shared" si="48"/>
        <v/>
      </c>
      <c r="B3147" s="62"/>
      <c r="C3147" s="64" t="str">
        <f>IF(B3147="","",VLOOKUP(B3147,'Base productos'!A$2:H$11812,2,FALSE))</f>
        <v/>
      </c>
      <c r="D3147" s="67" t="str">
        <f>IF(B3147="","",VLOOKUP(B3147,'Base productos'!A$2:H$11812,3,FALSE))</f>
        <v/>
      </c>
      <c r="E3147" s="63" t="str">
        <f>IF(B3147="","",VLOOKUP(B3147,'Base productos'!A$2:H$11812,4,FALSE))</f>
        <v/>
      </c>
      <c r="F3147" s="63" t="str">
        <f>IF(B3147="","",VLOOKUP(B3147,'Base productos'!A$2:H$11812,5,FALSE))</f>
        <v/>
      </c>
      <c r="G3147" s="67" t="str">
        <f>IF(B3147="","",VLOOKUP(B3147,'Base productos'!A$2:H$11812,6,FALSE))</f>
        <v/>
      </c>
      <c r="H3147" s="67" t="str">
        <f>IF(B3147="","",VLOOKUP(B3147,'Base productos'!A$2:H$11812,7,FALSE))</f>
        <v/>
      </c>
      <c r="I3147" s="67" t="str">
        <f>IF(B3147="","",VLOOKUP(B3147,'Base productos'!A$2:H$11812,8,FALSE))</f>
        <v/>
      </c>
      <c r="J3147" s="47"/>
      <c r="K3147" s="48"/>
      <c r="L3147" s="69"/>
      <c r="M3147" s="69"/>
      <c r="N3147" s="69"/>
      <c r="O3147" s="69"/>
      <c r="P3147" s="69"/>
      <c r="Q3147" s="69"/>
      <c r="R3147" s="69"/>
      <c r="S3147" s="69"/>
      <c r="T3147" s="69"/>
      <c r="U3147" s="69"/>
      <c r="V3147" s="69"/>
      <c r="W3147" s="69"/>
      <c r="X3147" s="70"/>
      <c r="Y3147" s="69"/>
      <c r="Z3147" s="70"/>
      <c r="AA3147" s="105"/>
      <c r="AB3147" s="107"/>
      <c r="AC3147" s="106"/>
      <c r="AD3147" s="106"/>
      <c r="AE3147" s="54"/>
      <c r="AF3147" s="104"/>
      <c r="AG3147" s="94"/>
      <c r="AH3147" s="94"/>
      <c r="AI3147"/>
      <c r="AJ3147"/>
      <c r="AM3147" s="13"/>
    </row>
    <row r="3148" spans="1:39" s="8" customFormat="1" ht="24.95" customHeight="1" x14ac:dyDescent="0.25">
      <c r="A3148" s="66" t="str">
        <f t="shared" si="48"/>
        <v/>
      </c>
      <c r="B3148" s="62"/>
      <c r="C3148" s="64" t="str">
        <f>IF(B3148="","",VLOOKUP(B3148,'Base productos'!A$2:H$11812,2,FALSE))</f>
        <v/>
      </c>
      <c r="D3148" s="67" t="str">
        <f>IF(B3148="","",VLOOKUP(B3148,'Base productos'!A$2:H$11812,3,FALSE))</f>
        <v/>
      </c>
      <c r="E3148" s="63" t="str">
        <f>IF(B3148="","",VLOOKUP(B3148,'Base productos'!A$2:H$11812,4,FALSE))</f>
        <v/>
      </c>
      <c r="F3148" s="63" t="str">
        <f>IF(B3148="","",VLOOKUP(B3148,'Base productos'!A$2:H$11812,5,FALSE))</f>
        <v/>
      </c>
      <c r="G3148" s="67" t="str">
        <f>IF(B3148="","",VLOOKUP(B3148,'Base productos'!A$2:H$11812,6,FALSE))</f>
        <v/>
      </c>
      <c r="H3148" s="67" t="str">
        <f>IF(B3148="","",VLOOKUP(B3148,'Base productos'!A$2:H$11812,7,FALSE))</f>
        <v/>
      </c>
      <c r="I3148" s="67" t="str">
        <f>IF(B3148="","",VLOOKUP(B3148,'Base productos'!A$2:H$11812,8,FALSE))</f>
        <v/>
      </c>
      <c r="J3148" s="47"/>
      <c r="K3148" s="48"/>
      <c r="L3148" s="69"/>
      <c r="M3148" s="69"/>
      <c r="N3148" s="69"/>
      <c r="O3148" s="69"/>
      <c r="P3148" s="69"/>
      <c r="Q3148" s="69"/>
      <c r="R3148" s="69"/>
      <c r="S3148" s="69"/>
      <c r="T3148" s="69"/>
      <c r="U3148" s="69"/>
      <c r="V3148" s="69"/>
      <c r="W3148" s="69"/>
      <c r="X3148" s="70"/>
      <c r="Y3148" s="69"/>
      <c r="Z3148" s="70"/>
      <c r="AA3148" s="105"/>
      <c r="AB3148" s="107"/>
      <c r="AC3148" s="106"/>
      <c r="AD3148" s="106"/>
      <c r="AE3148" s="54"/>
      <c r="AF3148" s="104"/>
      <c r="AG3148" s="94"/>
      <c r="AH3148" s="94"/>
      <c r="AI3148"/>
      <c r="AJ3148"/>
      <c r="AM3148" s="13"/>
    </row>
    <row r="3149" spans="1:39" s="8" customFormat="1" ht="24.95" customHeight="1" x14ac:dyDescent="0.25">
      <c r="A3149" s="66" t="str">
        <f t="shared" si="48"/>
        <v/>
      </c>
      <c r="B3149" s="62"/>
      <c r="C3149" s="64" t="str">
        <f>IF(B3149="","",VLOOKUP(B3149,'Base productos'!A$2:H$11812,2,FALSE))</f>
        <v/>
      </c>
      <c r="D3149" s="67" t="str">
        <f>IF(B3149="","",VLOOKUP(B3149,'Base productos'!A$2:H$11812,3,FALSE))</f>
        <v/>
      </c>
      <c r="E3149" s="63" t="str">
        <f>IF(B3149="","",VLOOKUP(B3149,'Base productos'!A$2:H$11812,4,FALSE))</f>
        <v/>
      </c>
      <c r="F3149" s="63" t="str">
        <f>IF(B3149="","",VLOOKUP(B3149,'Base productos'!A$2:H$11812,5,FALSE))</f>
        <v/>
      </c>
      <c r="G3149" s="67" t="str">
        <f>IF(B3149="","",VLOOKUP(B3149,'Base productos'!A$2:H$11812,6,FALSE))</f>
        <v/>
      </c>
      <c r="H3149" s="67" t="str">
        <f>IF(B3149="","",VLOOKUP(B3149,'Base productos'!A$2:H$11812,7,FALSE))</f>
        <v/>
      </c>
      <c r="I3149" s="67" t="str">
        <f>IF(B3149="","",VLOOKUP(B3149,'Base productos'!A$2:H$11812,8,FALSE))</f>
        <v/>
      </c>
      <c r="J3149" s="47"/>
      <c r="K3149" s="48"/>
      <c r="L3149" s="69"/>
      <c r="M3149" s="69"/>
      <c r="N3149" s="69"/>
      <c r="O3149" s="69"/>
      <c r="P3149" s="69"/>
      <c r="Q3149" s="69"/>
      <c r="R3149" s="69"/>
      <c r="S3149" s="69"/>
      <c r="T3149" s="69"/>
      <c r="U3149" s="69"/>
      <c r="V3149" s="69"/>
      <c r="W3149" s="69"/>
      <c r="X3149" s="70"/>
      <c r="Y3149" s="69"/>
      <c r="Z3149" s="70"/>
      <c r="AA3149" s="105"/>
      <c r="AB3149" s="107"/>
      <c r="AC3149" s="106"/>
      <c r="AD3149" s="106"/>
      <c r="AE3149" s="54"/>
      <c r="AF3149" s="104"/>
      <c r="AG3149" s="94"/>
      <c r="AH3149" s="94"/>
      <c r="AI3149"/>
      <c r="AJ3149"/>
      <c r="AM3149" s="13"/>
    </row>
    <row r="3150" spans="1:39" s="8" customFormat="1" ht="24.95" customHeight="1" x14ac:dyDescent="0.25">
      <c r="A3150" s="66" t="str">
        <f t="shared" si="48"/>
        <v/>
      </c>
      <c r="B3150" s="62"/>
      <c r="C3150" s="64" t="str">
        <f>IF(B3150="","",VLOOKUP(B3150,'Base productos'!A$2:H$11812,2,FALSE))</f>
        <v/>
      </c>
      <c r="D3150" s="67" t="str">
        <f>IF(B3150="","",VLOOKUP(B3150,'Base productos'!A$2:H$11812,3,FALSE))</f>
        <v/>
      </c>
      <c r="E3150" s="63" t="str">
        <f>IF(B3150="","",VLOOKUP(B3150,'Base productos'!A$2:H$11812,4,FALSE))</f>
        <v/>
      </c>
      <c r="F3150" s="63" t="str">
        <f>IF(B3150="","",VLOOKUP(B3150,'Base productos'!A$2:H$11812,5,FALSE))</f>
        <v/>
      </c>
      <c r="G3150" s="67" t="str">
        <f>IF(B3150="","",VLOOKUP(B3150,'Base productos'!A$2:H$11812,6,FALSE))</f>
        <v/>
      </c>
      <c r="H3150" s="67" t="str">
        <f>IF(B3150="","",VLOOKUP(B3150,'Base productos'!A$2:H$11812,7,FALSE))</f>
        <v/>
      </c>
      <c r="I3150" s="67" t="str">
        <f>IF(B3150="","",VLOOKUP(B3150,'Base productos'!A$2:H$11812,8,FALSE))</f>
        <v/>
      </c>
      <c r="J3150" s="47"/>
      <c r="K3150" s="48"/>
      <c r="L3150" s="69"/>
      <c r="M3150" s="69"/>
      <c r="N3150" s="69"/>
      <c r="O3150" s="69"/>
      <c r="P3150" s="69"/>
      <c r="Q3150" s="69"/>
      <c r="R3150" s="69"/>
      <c r="S3150" s="69"/>
      <c r="T3150" s="69"/>
      <c r="U3150" s="69"/>
      <c r="V3150" s="69"/>
      <c r="W3150" s="69"/>
      <c r="X3150" s="70"/>
      <c r="Y3150" s="69"/>
      <c r="Z3150" s="70"/>
      <c r="AA3150" s="105"/>
      <c r="AB3150" s="107"/>
      <c r="AC3150" s="106"/>
      <c r="AD3150" s="106"/>
      <c r="AE3150" s="54"/>
      <c r="AF3150" s="104"/>
      <c r="AG3150" s="94"/>
      <c r="AH3150" s="94"/>
      <c r="AI3150"/>
      <c r="AJ3150"/>
      <c r="AM3150" s="13"/>
    </row>
    <row r="3151" spans="1:39" s="8" customFormat="1" ht="24.95" customHeight="1" x14ac:dyDescent="0.25">
      <c r="A3151" s="66" t="str">
        <f t="shared" si="48"/>
        <v/>
      </c>
      <c r="B3151" s="62"/>
      <c r="C3151" s="64" t="str">
        <f>IF(B3151="","",VLOOKUP(B3151,'Base productos'!A$2:H$11812,2,FALSE))</f>
        <v/>
      </c>
      <c r="D3151" s="67" t="str">
        <f>IF(B3151="","",VLOOKUP(B3151,'Base productos'!A$2:H$11812,3,FALSE))</f>
        <v/>
      </c>
      <c r="E3151" s="63" t="str">
        <f>IF(B3151="","",VLOOKUP(B3151,'Base productos'!A$2:H$11812,4,FALSE))</f>
        <v/>
      </c>
      <c r="F3151" s="63" t="str">
        <f>IF(B3151="","",VLOOKUP(B3151,'Base productos'!A$2:H$11812,5,FALSE))</f>
        <v/>
      </c>
      <c r="G3151" s="67" t="str">
        <f>IF(B3151="","",VLOOKUP(B3151,'Base productos'!A$2:H$11812,6,FALSE))</f>
        <v/>
      </c>
      <c r="H3151" s="67" t="str">
        <f>IF(B3151="","",VLOOKUP(B3151,'Base productos'!A$2:H$11812,7,FALSE))</f>
        <v/>
      </c>
      <c r="I3151" s="67" t="str">
        <f>IF(B3151="","",VLOOKUP(B3151,'Base productos'!A$2:H$11812,8,FALSE))</f>
        <v/>
      </c>
      <c r="J3151" s="47"/>
      <c r="K3151" s="48"/>
      <c r="L3151" s="69"/>
      <c r="M3151" s="69"/>
      <c r="N3151" s="69"/>
      <c r="O3151" s="69"/>
      <c r="P3151" s="69"/>
      <c r="Q3151" s="69"/>
      <c r="R3151" s="69"/>
      <c r="S3151" s="69"/>
      <c r="T3151" s="69"/>
      <c r="U3151" s="69"/>
      <c r="V3151" s="69"/>
      <c r="W3151" s="69"/>
      <c r="X3151" s="70"/>
      <c r="Y3151" s="69"/>
      <c r="Z3151" s="70"/>
      <c r="AA3151" s="105"/>
      <c r="AB3151" s="107"/>
      <c r="AC3151" s="106"/>
      <c r="AD3151" s="106"/>
      <c r="AE3151" s="54"/>
      <c r="AF3151" s="104"/>
      <c r="AG3151" s="94"/>
      <c r="AH3151" s="94"/>
      <c r="AI3151"/>
      <c r="AJ3151"/>
      <c r="AM3151" s="13"/>
    </row>
    <row r="3152" spans="1:39" s="8" customFormat="1" ht="24.95" customHeight="1" x14ac:dyDescent="0.25">
      <c r="A3152" s="66" t="str">
        <f t="shared" si="48"/>
        <v/>
      </c>
      <c r="B3152" s="62"/>
      <c r="C3152" s="64" t="str">
        <f>IF(B3152="","",VLOOKUP(B3152,'Base productos'!A$2:H$11812,2,FALSE))</f>
        <v/>
      </c>
      <c r="D3152" s="67" t="str">
        <f>IF(B3152="","",VLOOKUP(B3152,'Base productos'!A$2:H$11812,3,FALSE))</f>
        <v/>
      </c>
      <c r="E3152" s="63" t="str">
        <f>IF(B3152="","",VLOOKUP(B3152,'Base productos'!A$2:H$11812,4,FALSE))</f>
        <v/>
      </c>
      <c r="F3152" s="63" t="str">
        <f>IF(B3152="","",VLOOKUP(B3152,'Base productos'!A$2:H$11812,5,FALSE))</f>
        <v/>
      </c>
      <c r="G3152" s="67" t="str">
        <f>IF(B3152="","",VLOOKUP(B3152,'Base productos'!A$2:H$11812,6,FALSE))</f>
        <v/>
      </c>
      <c r="H3152" s="67" t="str">
        <f>IF(B3152="","",VLOOKUP(B3152,'Base productos'!A$2:H$11812,7,FALSE))</f>
        <v/>
      </c>
      <c r="I3152" s="67" t="str">
        <f>IF(B3152="","",VLOOKUP(B3152,'Base productos'!A$2:H$11812,8,FALSE))</f>
        <v/>
      </c>
      <c r="J3152" s="47"/>
      <c r="K3152" s="48"/>
      <c r="L3152" s="69"/>
      <c r="M3152" s="69"/>
      <c r="N3152" s="69"/>
      <c r="O3152" s="69"/>
      <c r="P3152" s="69"/>
      <c r="Q3152" s="69"/>
      <c r="R3152" s="69"/>
      <c r="S3152" s="69"/>
      <c r="T3152" s="69"/>
      <c r="U3152" s="69"/>
      <c r="V3152" s="69"/>
      <c r="W3152" s="69"/>
      <c r="X3152" s="70"/>
      <c r="Y3152" s="69"/>
      <c r="Z3152" s="70"/>
      <c r="AA3152" s="105"/>
      <c r="AB3152" s="107"/>
      <c r="AC3152" s="106"/>
      <c r="AD3152" s="106"/>
      <c r="AE3152" s="54"/>
      <c r="AF3152" s="104"/>
      <c r="AG3152" s="94"/>
      <c r="AH3152" s="94"/>
      <c r="AI3152"/>
      <c r="AJ3152"/>
      <c r="AM3152" s="13"/>
    </row>
    <row r="3153" spans="1:39" s="8" customFormat="1" ht="24.95" customHeight="1" x14ac:dyDescent="0.25">
      <c r="A3153" s="66" t="str">
        <f t="shared" si="48"/>
        <v/>
      </c>
      <c r="B3153" s="62"/>
      <c r="C3153" s="64" t="str">
        <f>IF(B3153="","",VLOOKUP(B3153,'Base productos'!A$2:H$11812,2,FALSE))</f>
        <v/>
      </c>
      <c r="D3153" s="67" t="str">
        <f>IF(B3153="","",VLOOKUP(B3153,'Base productos'!A$2:H$11812,3,FALSE))</f>
        <v/>
      </c>
      <c r="E3153" s="63" t="str">
        <f>IF(B3153="","",VLOOKUP(B3153,'Base productos'!A$2:H$11812,4,FALSE))</f>
        <v/>
      </c>
      <c r="F3153" s="63" t="str">
        <f>IF(B3153="","",VLOOKUP(B3153,'Base productos'!A$2:H$11812,5,FALSE))</f>
        <v/>
      </c>
      <c r="G3153" s="67" t="str">
        <f>IF(B3153="","",VLOOKUP(B3153,'Base productos'!A$2:H$11812,6,FALSE))</f>
        <v/>
      </c>
      <c r="H3153" s="67" t="str">
        <f>IF(B3153="","",VLOOKUP(B3153,'Base productos'!A$2:H$11812,7,FALSE))</f>
        <v/>
      </c>
      <c r="I3153" s="67" t="str">
        <f>IF(B3153="","",VLOOKUP(B3153,'Base productos'!A$2:H$11812,8,FALSE))</f>
        <v/>
      </c>
      <c r="J3153" s="47"/>
      <c r="K3153" s="48"/>
      <c r="L3153" s="69"/>
      <c r="M3153" s="69"/>
      <c r="N3153" s="69"/>
      <c r="O3153" s="69"/>
      <c r="P3153" s="69"/>
      <c r="Q3153" s="69"/>
      <c r="R3153" s="69"/>
      <c r="S3153" s="69"/>
      <c r="T3153" s="69"/>
      <c r="U3153" s="69"/>
      <c r="V3153" s="69"/>
      <c r="W3153" s="69"/>
      <c r="X3153" s="70"/>
      <c r="Y3153" s="69"/>
      <c r="Z3153" s="70"/>
      <c r="AA3153" s="105"/>
      <c r="AB3153" s="107"/>
      <c r="AC3153" s="106"/>
      <c r="AD3153" s="106"/>
      <c r="AE3153" s="54"/>
      <c r="AF3153" s="104"/>
      <c r="AG3153" s="94"/>
      <c r="AH3153" s="94"/>
      <c r="AI3153"/>
      <c r="AJ3153"/>
      <c r="AM3153" s="13"/>
    </row>
    <row r="3154" spans="1:39" s="8" customFormat="1" ht="24.95" customHeight="1" x14ac:dyDescent="0.25">
      <c r="A3154" s="66" t="str">
        <f t="shared" si="48"/>
        <v/>
      </c>
      <c r="B3154" s="62"/>
      <c r="C3154" s="64" t="str">
        <f>IF(B3154="","",VLOOKUP(B3154,'Base productos'!A$2:H$11812,2,FALSE))</f>
        <v/>
      </c>
      <c r="D3154" s="67" t="str">
        <f>IF(B3154="","",VLOOKUP(B3154,'Base productos'!A$2:H$11812,3,FALSE))</f>
        <v/>
      </c>
      <c r="E3154" s="63" t="str">
        <f>IF(B3154="","",VLOOKUP(B3154,'Base productos'!A$2:H$11812,4,FALSE))</f>
        <v/>
      </c>
      <c r="F3154" s="63" t="str">
        <f>IF(B3154="","",VLOOKUP(B3154,'Base productos'!A$2:H$11812,5,FALSE))</f>
        <v/>
      </c>
      <c r="G3154" s="67" t="str">
        <f>IF(B3154="","",VLOOKUP(B3154,'Base productos'!A$2:H$11812,6,FALSE))</f>
        <v/>
      </c>
      <c r="H3154" s="67" t="str">
        <f>IF(B3154="","",VLOOKUP(B3154,'Base productos'!A$2:H$11812,7,FALSE))</f>
        <v/>
      </c>
      <c r="I3154" s="67" t="str">
        <f>IF(B3154="","",VLOOKUP(B3154,'Base productos'!A$2:H$11812,8,FALSE))</f>
        <v/>
      </c>
      <c r="J3154" s="47"/>
      <c r="K3154" s="48"/>
      <c r="L3154" s="69"/>
      <c r="M3154" s="69"/>
      <c r="N3154" s="69"/>
      <c r="O3154" s="69"/>
      <c r="P3154" s="69"/>
      <c r="Q3154" s="69"/>
      <c r="R3154" s="69"/>
      <c r="S3154" s="69"/>
      <c r="T3154" s="69"/>
      <c r="U3154" s="69"/>
      <c r="V3154" s="69"/>
      <c r="W3154" s="69"/>
      <c r="X3154" s="70"/>
      <c r="Y3154" s="69"/>
      <c r="Z3154" s="70"/>
      <c r="AA3154" s="105"/>
      <c r="AB3154" s="107"/>
      <c r="AC3154" s="106"/>
      <c r="AD3154" s="106"/>
      <c r="AE3154" s="54"/>
      <c r="AF3154" s="104"/>
      <c r="AG3154" s="94"/>
      <c r="AH3154" s="94"/>
      <c r="AI3154"/>
      <c r="AJ3154"/>
      <c r="AM3154" s="13"/>
    </row>
    <row r="3155" spans="1:39" s="8" customFormat="1" ht="24.95" customHeight="1" x14ac:dyDescent="0.25">
      <c r="A3155" s="66" t="str">
        <f t="shared" si="48"/>
        <v/>
      </c>
      <c r="B3155" s="62"/>
      <c r="C3155" s="64" t="str">
        <f>IF(B3155="","",VLOOKUP(B3155,'Base productos'!A$2:H$11812,2,FALSE))</f>
        <v/>
      </c>
      <c r="D3155" s="67" t="str">
        <f>IF(B3155="","",VLOOKUP(B3155,'Base productos'!A$2:H$11812,3,FALSE))</f>
        <v/>
      </c>
      <c r="E3155" s="63" t="str">
        <f>IF(B3155="","",VLOOKUP(B3155,'Base productos'!A$2:H$11812,4,FALSE))</f>
        <v/>
      </c>
      <c r="F3155" s="63" t="str">
        <f>IF(B3155="","",VLOOKUP(B3155,'Base productos'!A$2:H$11812,5,FALSE))</f>
        <v/>
      </c>
      <c r="G3155" s="67" t="str">
        <f>IF(B3155="","",VLOOKUP(B3155,'Base productos'!A$2:H$11812,6,FALSE))</f>
        <v/>
      </c>
      <c r="H3155" s="67" t="str">
        <f>IF(B3155="","",VLOOKUP(B3155,'Base productos'!A$2:H$11812,7,FALSE))</f>
        <v/>
      </c>
      <c r="I3155" s="67" t="str">
        <f>IF(B3155="","",VLOOKUP(B3155,'Base productos'!A$2:H$11812,8,FALSE))</f>
        <v/>
      </c>
      <c r="J3155" s="47"/>
      <c r="K3155" s="48"/>
      <c r="L3155" s="69"/>
      <c r="M3155" s="69"/>
      <c r="N3155" s="69"/>
      <c r="O3155" s="69"/>
      <c r="P3155" s="69"/>
      <c r="Q3155" s="69"/>
      <c r="R3155" s="69"/>
      <c r="S3155" s="69"/>
      <c r="T3155" s="69"/>
      <c r="U3155" s="69"/>
      <c r="V3155" s="69"/>
      <c r="W3155" s="69"/>
      <c r="X3155" s="70"/>
      <c r="Y3155" s="69"/>
      <c r="Z3155" s="70"/>
      <c r="AA3155" s="105"/>
      <c r="AB3155" s="107"/>
      <c r="AC3155" s="106"/>
      <c r="AD3155" s="106"/>
      <c r="AE3155" s="54"/>
      <c r="AF3155" s="104"/>
      <c r="AG3155" s="94"/>
      <c r="AH3155" s="94"/>
      <c r="AI3155"/>
      <c r="AJ3155"/>
      <c r="AM3155" s="13"/>
    </row>
    <row r="3156" spans="1:39" s="8" customFormat="1" ht="24.95" customHeight="1" x14ac:dyDescent="0.25">
      <c r="A3156" s="66" t="str">
        <f t="shared" si="48"/>
        <v/>
      </c>
      <c r="B3156" s="62"/>
      <c r="C3156" s="64" t="str">
        <f>IF(B3156="","",VLOOKUP(B3156,'Base productos'!A$2:H$11812,2,FALSE))</f>
        <v/>
      </c>
      <c r="D3156" s="67" t="str">
        <f>IF(B3156="","",VLOOKUP(B3156,'Base productos'!A$2:H$11812,3,FALSE))</f>
        <v/>
      </c>
      <c r="E3156" s="63" t="str">
        <f>IF(B3156="","",VLOOKUP(B3156,'Base productos'!A$2:H$11812,4,FALSE))</f>
        <v/>
      </c>
      <c r="F3156" s="63" t="str">
        <f>IF(B3156="","",VLOOKUP(B3156,'Base productos'!A$2:H$11812,5,FALSE))</f>
        <v/>
      </c>
      <c r="G3156" s="67" t="str">
        <f>IF(B3156="","",VLOOKUP(B3156,'Base productos'!A$2:H$11812,6,FALSE))</f>
        <v/>
      </c>
      <c r="H3156" s="67" t="str">
        <f>IF(B3156="","",VLOOKUP(B3156,'Base productos'!A$2:H$11812,7,FALSE))</f>
        <v/>
      </c>
      <c r="I3156" s="67" t="str">
        <f>IF(B3156="","",VLOOKUP(B3156,'Base productos'!A$2:H$11812,8,FALSE))</f>
        <v/>
      </c>
      <c r="J3156" s="47"/>
      <c r="K3156" s="48"/>
      <c r="L3156" s="69"/>
      <c r="M3156" s="69"/>
      <c r="N3156" s="69"/>
      <c r="O3156" s="69"/>
      <c r="P3156" s="69"/>
      <c r="Q3156" s="69"/>
      <c r="R3156" s="69"/>
      <c r="S3156" s="69"/>
      <c r="T3156" s="69"/>
      <c r="U3156" s="69"/>
      <c r="V3156" s="69"/>
      <c r="W3156" s="69"/>
      <c r="X3156" s="70"/>
      <c r="Y3156" s="69"/>
      <c r="Z3156" s="70"/>
      <c r="AA3156" s="105"/>
      <c r="AB3156" s="107"/>
      <c r="AC3156" s="106"/>
      <c r="AD3156" s="106"/>
      <c r="AE3156" s="54"/>
      <c r="AF3156" s="104"/>
      <c r="AG3156" s="94"/>
      <c r="AH3156" s="94"/>
      <c r="AI3156"/>
      <c r="AJ3156"/>
      <c r="AM3156" s="13"/>
    </row>
    <row r="3157" spans="1:39" s="8" customFormat="1" ht="24.95" customHeight="1" x14ac:dyDescent="0.25">
      <c r="A3157" s="66" t="str">
        <f t="shared" si="48"/>
        <v/>
      </c>
      <c r="B3157" s="62"/>
      <c r="C3157" s="64" t="str">
        <f>IF(B3157="","",VLOOKUP(B3157,'Base productos'!A$2:H$11812,2,FALSE))</f>
        <v/>
      </c>
      <c r="D3157" s="67" t="str">
        <f>IF(B3157="","",VLOOKUP(B3157,'Base productos'!A$2:H$11812,3,FALSE))</f>
        <v/>
      </c>
      <c r="E3157" s="63" t="str">
        <f>IF(B3157="","",VLOOKUP(B3157,'Base productos'!A$2:H$11812,4,FALSE))</f>
        <v/>
      </c>
      <c r="F3157" s="63" t="str">
        <f>IF(B3157="","",VLOOKUP(B3157,'Base productos'!A$2:H$11812,5,FALSE))</f>
        <v/>
      </c>
      <c r="G3157" s="67" t="str">
        <f>IF(B3157="","",VLOOKUP(B3157,'Base productos'!A$2:H$11812,6,FALSE))</f>
        <v/>
      </c>
      <c r="H3157" s="67" t="str">
        <f>IF(B3157="","",VLOOKUP(B3157,'Base productos'!A$2:H$11812,7,FALSE))</f>
        <v/>
      </c>
      <c r="I3157" s="67" t="str">
        <f>IF(B3157="","",VLOOKUP(B3157,'Base productos'!A$2:H$11812,8,FALSE))</f>
        <v/>
      </c>
      <c r="J3157" s="47"/>
      <c r="K3157" s="48"/>
      <c r="L3157" s="69"/>
      <c r="M3157" s="69"/>
      <c r="N3157" s="69"/>
      <c r="O3157" s="69"/>
      <c r="P3157" s="69"/>
      <c r="Q3157" s="69"/>
      <c r="R3157" s="69"/>
      <c r="S3157" s="69"/>
      <c r="T3157" s="69"/>
      <c r="U3157" s="69"/>
      <c r="V3157" s="69"/>
      <c r="W3157" s="69"/>
      <c r="X3157" s="70"/>
      <c r="Y3157" s="69"/>
      <c r="Z3157" s="70"/>
      <c r="AA3157" s="105"/>
      <c r="AB3157" s="107"/>
      <c r="AC3157" s="106"/>
      <c r="AD3157" s="106"/>
      <c r="AE3157" s="54"/>
      <c r="AF3157" s="104"/>
      <c r="AG3157" s="94"/>
      <c r="AH3157" s="94"/>
      <c r="AI3157"/>
      <c r="AJ3157"/>
      <c r="AM3157" s="13"/>
    </row>
    <row r="3158" spans="1:39" s="8" customFormat="1" ht="24.95" customHeight="1" x14ac:dyDescent="0.25">
      <c r="A3158" s="66" t="str">
        <f t="shared" si="48"/>
        <v/>
      </c>
      <c r="B3158" s="62"/>
      <c r="C3158" s="64" t="str">
        <f>IF(B3158="","",VLOOKUP(B3158,'Base productos'!A$2:H$11812,2,FALSE))</f>
        <v/>
      </c>
      <c r="D3158" s="67" t="str">
        <f>IF(B3158="","",VLOOKUP(B3158,'Base productos'!A$2:H$11812,3,FALSE))</f>
        <v/>
      </c>
      <c r="E3158" s="63" t="str">
        <f>IF(B3158="","",VLOOKUP(B3158,'Base productos'!A$2:H$11812,4,FALSE))</f>
        <v/>
      </c>
      <c r="F3158" s="63" t="str">
        <f>IF(B3158="","",VLOOKUP(B3158,'Base productos'!A$2:H$11812,5,FALSE))</f>
        <v/>
      </c>
      <c r="G3158" s="67" t="str">
        <f>IF(B3158="","",VLOOKUP(B3158,'Base productos'!A$2:H$11812,6,FALSE))</f>
        <v/>
      </c>
      <c r="H3158" s="67" t="str">
        <f>IF(B3158="","",VLOOKUP(B3158,'Base productos'!A$2:H$11812,7,FALSE))</f>
        <v/>
      </c>
      <c r="I3158" s="67" t="str">
        <f>IF(B3158="","",VLOOKUP(B3158,'Base productos'!A$2:H$11812,8,FALSE))</f>
        <v/>
      </c>
      <c r="J3158" s="47"/>
      <c r="K3158" s="48"/>
      <c r="L3158" s="69"/>
      <c r="M3158" s="69"/>
      <c r="N3158" s="69"/>
      <c r="O3158" s="69"/>
      <c r="P3158" s="69"/>
      <c r="Q3158" s="69"/>
      <c r="R3158" s="69"/>
      <c r="S3158" s="69"/>
      <c r="T3158" s="69"/>
      <c r="U3158" s="69"/>
      <c r="V3158" s="69"/>
      <c r="W3158" s="69"/>
      <c r="X3158" s="70"/>
      <c r="Y3158" s="69"/>
      <c r="Z3158" s="70"/>
      <c r="AA3158" s="105"/>
      <c r="AB3158" s="107"/>
      <c r="AC3158" s="106"/>
      <c r="AD3158" s="106"/>
      <c r="AE3158" s="54"/>
      <c r="AF3158" s="104"/>
      <c r="AG3158" s="94"/>
      <c r="AH3158" s="94"/>
      <c r="AI3158"/>
      <c r="AJ3158"/>
      <c r="AM3158" s="13"/>
    </row>
    <row r="3159" spans="1:39" s="8" customFormat="1" ht="24.95" customHeight="1" x14ac:dyDescent="0.25">
      <c r="A3159" s="66" t="str">
        <f t="shared" si="48"/>
        <v/>
      </c>
      <c r="B3159" s="62"/>
      <c r="C3159" s="64" t="str">
        <f>IF(B3159="","",VLOOKUP(B3159,'Base productos'!A$2:H$11812,2,FALSE))</f>
        <v/>
      </c>
      <c r="D3159" s="67" t="str">
        <f>IF(B3159="","",VLOOKUP(B3159,'Base productos'!A$2:H$11812,3,FALSE))</f>
        <v/>
      </c>
      <c r="E3159" s="63" t="str">
        <f>IF(B3159="","",VLOOKUP(B3159,'Base productos'!A$2:H$11812,4,FALSE))</f>
        <v/>
      </c>
      <c r="F3159" s="63" t="str">
        <f>IF(B3159="","",VLOOKUP(B3159,'Base productos'!A$2:H$11812,5,FALSE))</f>
        <v/>
      </c>
      <c r="G3159" s="67" t="str">
        <f>IF(B3159="","",VLOOKUP(B3159,'Base productos'!A$2:H$11812,6,FALSE))</f>
        <v/>
      </c>
      <c r="H3159" s="67" t="str">
        <f>IF(B3159="","",VLOOKUP(B3159,'Base productos'!A$2:H$11812,7,FALSE))</f>
        <v/>
      </c>
      <c r="I3159" s="67" t="str">
        <f>IF(B3159="","",VLOOKUP(B3159,'Base productos'!A$2:H$11812,8,FALSE))</f>
        <v/>
      </c>
      <c r="J3159" s="47"/>
      <c r="K3159" s="48"/>
      <c r="L3159" s="69"/>
      <c r="M3159" s="69"/>
      <c r="N3159" s="69"/>
      <c r="O3159" s="69"/>
      <c r="P3159" s="69"/>
      <c r="Q3159" s="69"/>
      <c r="R3159" s="69"/>
      <c r="S3159" s="69"/>
      <c r="T3159" s="69"/>
      <c r="U3159" s="69"/>
      <c r="V3159" s="69"/>
      <c r="W3159" s="69"/>
      <c r="X3159" s="70"/>
      <c r="Y3159" s="69"/>
      <c r="Z3159" s="70"/>
      <c r="AA3159" s="105"/>
      <c r="AB3159" s="107"/>
      <c r="AC3159" s="106"/>
      <c r="AD3159" s="106"/>
      <c r="AE3159" s="54"/>
      <c r="AF3159" s="104"/>
      <c r="AG3159" s="94"/>
      <c r="AH3159" s="94"/>
      <c r="AI3159"/>
      <c r="AJ3159"/>
      <c r="AM3159" s="13"/>
    </row>
    <row r="3160" spans="1:39" s="8" customFormat="1" ht="24.95" customHeight="1" x14ac:dyDescent="0.25">
      <c r="A3160" s="66" t="str">
        <f t="shared" si="48"/>
        <v/>
      </c>
      <c r="B3160" s="62"/>
      <c r="C3160" s="64" t="str">
        <f>IF(B3160="","",VLOOKUP(B3160,'Base productos'!A$2:H$11812,2,FALSE))</f>
        <v/>
      </c>
      <c r="D3160" s="67" t="str">
        <f>IF(B3160="","",VLOOKUP(B3160,'Base productos'!A$2:H$11812,3,FALSE))</f>
        <v/>
      </c>
      <c r="E3160" s="63" t="str">
        <f>IF(B3160="","",VLOOKUP(B3160,'Base productos'!A$2:H$11812,4,FALSE))</f>
        <v/>
      </c>
      <c r="F3160" s="63" t="str">
        <f>IF(B3160="","",VLOOKUP(B3160,'Base productos'!A$2:H$11812,5,FALSE))</f>
        <v/>
      </c>
      <c r="G3160" s="67" t="str">
        <f>IF(B3160="","",VLOOKUP(B3160,'Base productos'!A$2:H$11812,6,FALSE))</f>
        <v/>
      </c>
      <c r="H3160" s="67" t="str">
        <f>IF(B3160="","",VLOOKUP(B3160,'Base productos'!A$2:H$11812,7,FALSE))</f>
        <v/>
      </c>
      <c r="I3160" s="67" t="str">
        <f>IF(B3160="","",VLOOKUP(B3160,'Base productos'!A$2:H$11812,8,FALSE))</f>
        <v/>
      </c>
      <c r="J3160" s="47"/>
      <c r="K3160" s="48"/>
      <c r="L3160" s="69"/>
      <c r="M3160" s="69"/>
      <c r="N3160" s="69"/>
      <c r="O3160" s="69"/>
      <c r="P3160" s="69"/>
      <c r="Q3160" s="69"/>
      <c r="R3160" s="69"/>
      <c r="S3160" s="69"/>
      <c r="T3160" s="69"/>
      <c r="U3160" s="69"/>
      <c r="V3160" s="69"/>
      <c r="W3160" s="69"/>
      <c r="X3160" s="70"/>
      <c r="Y3160" s="69"/>
      <c r="Z3160" s="70"/>
      <c r="AA3160" s="105"/>
      <c r="AB3160" s="107"/>
      <c r="AC3160" s="106"/>
      <c r="AD3160" s="106"/>
      <c r="AE3160" s="54"/>
      <c r="AF3160" s="104"/>
      <c r="AG3160" s="94"/>
      <c r="AH3160" s="94"/>
      <c r="AI3160"/>
      <c r="AJ3160"/>
      <c r="AM3160" s="13"/>
    </row>
    <row r="3161" spans="1:39" s="8" customFormat="1" ht="24.95" customHeight="1" x14ac:dyDescent="0.25">
      <c r="A3161" s="66" t="str">
        <f t="shared" ref="A3161:A3224" si="49">IF(A3160="","",IF(B3161="","",A3160))</f>
        <v/>
      </c>
      <c r="B3161" s="62"/>
      <c r="C3161" s="64" t="str">
        <f>IF(B3161="","",VLOOKUP(B3161,'Base productos'!A$2:H$11812,2,FALSE))</f>
        <v/>
      </c>
      <c r="D3161" s="67" t="str">
        <f>IF(B3161="","",VLOOKUP(B3161,'Base productos'!A$2:H$11812,3,FALSE))</f>
        <v/>
      </c>
      <c r="E3161" s="63" t="str">
        <f>IF(B3161="","",VLOOKUP(B3161,'Base productos'!A$2:H$11812,4,FALSE))</f>
        <v/>
      </c>
      <c r="F3161" s="63" t="str">
        <f>IF(B3161="","",VLOOKUP(B3161,'Base productos'!A$2:H$11812,5,FALSE))</f>
        <v/>
      </c>
      <c r="G3161" s="67" t="str">
        <f>IF(B3161="","",VLOOKUP(B3161,'Base productos'!A$2:H$11812,6,FALSE))</f>
        <v/>
      </c>
      <c r="H3161" s="67" t="str">
        <f>IF(B3161="","",VLOOKUP(B3161,'Base productos'!A$2:H$11812,7,FALSE))</f>
        <v/>
      </c>
      <c r="I3161" s="67" t="str">
        <f>IF(B3161="","",VLOOKUP(B3161,'Base productos'!A$2:H$11812,8,FALSE))</f>
        <v/>
      </c>
      <c r="J3161" s="47"/>
      <c r="K3161" s="48"/>
      <c r="L3161" s="69"/>
      <c r="M3161" s="69"/>
      <c r="N3161" s="69"/>
      <c r="O3161" s="69"/>
      <c r="P3161" s="69"/>
      <c r="Q3161" s="69"/>
      <c r="R3161" s="69"/>
      <c r="S3161" s="69"/>
      <c r="T3161" s="69"/>
      <c r="U3161" s="69"/>
      <c r="V3161" s="69"/>
      <c r="W3161" s="69"/>
      <c r="X3161" s="70"/>
      <c r="Y3161" s="69"/>
      <c r="Z3161" s="70"/>
      <c r="AA3161" s="105"/>
      <c r="AB3161" s="107"/>
      <c r="AC3161" s="106"/>
      <c r="AD3161" s="106"/>
      <c r="AE3161" s="54"/>
      <c r="AF3161" s="104"/>
      <c r="AG3161" s="94"/>
      <c r="AH3161" s="94"/>
      <c r="AI3161"/>
      <c r="AJ3161"/>
      <c r="AM3161" s="13"/>
    </row>
    <row r="3162" spans="1:39" s="8" customFormat="1" ht="24.95" customHeight="1" x14ac:dyDescent="0.25">
      <c r="A3162" s="66" t="str">
        <f t="shared" si="49"/>
        <v/>
      </c>
      <c r="B3162" s="62"/>
      <c r="C3162" s="64" t="str">
        <f>IF(B3162="","",VLOOKUP(B3162,'Base productos'!A$2:H$11812,2,FALSE))</f>
        <v/>
      </c>
      <c r="D3162" s="67" t="str">
        <f>IF(B3162="","",VLOOKUP(B3162,'Base productos'!A$2:H$11812,3,FALSE))</f>
        <v/>
      </c>
      <c r="E3162" s="63" t="str">
        <f>IF(B3162="","",VLOOKUP(B3162,'Base productos'!A$2:H$11812,4,FALSE))</f>
        <v/>
      </c>
      <c r="F3162" s="63" t="str">
        <f>IF(B3162="","",VLOOKUP(B3162,'Base productos'!A$2:H$11812,5,FALSE))</f>
        <v/>
      </c>
      <c r="G3162" s="67" t="str">
        <f>IF(B3162="","",VLOOKUP(B3162,'Base productos'!A$2:H$11812,6,FALSE))</f>
        <v/>
      </c>
      <c r="H3162" s="67" t="str">
        <f>IF(B3162="","",VLOOKUP(B3162,'Base productos'!A$2:H$11812,7,FALSE))</f>
        <v/>
      </c>
      <c r="I3162" s="67" t="str">
        <f>IF(B3162="","",VLOOKUP(B3162,'Base productos'!A$2:H$11812,8,FALSE))</f>
        <v/>
      </c>
      <c r="J3162" s="47"/>
      <c r="K3162" s="48"/>
      <c r="L3162" s="69"/>
      <c r="M3162" s="69"/>
      <c r="N3162" s="69"/>
      <c r="O3162" s="69"/>
      <c r="P3162" s="69"/>
      <c r="Q3162" s="69"/>
      <c r="R3162" s="69"/>
      <c r="S3162" s="69"/>
      <c r="T3162" s="69"/>
      <c r="U3162" s="69"/>
      <c r="V3162" s="69"/>
      <c r="W3162" s="69"/>
      <c r="X3162" s="70"/>
      <c r="Y3162" s="69"/>
      <c r="Z3162" s="70"/>
      <c r="AA3162" s="105"/>
      <c r="AB3162" s="107"/>
      <c r="AC3162" s="106"/>
      <c r="AD3162" s="106"/>
      <c r="AE3162" s="54"/>
      <c r="AF3162" s="104"/>
      <c r="AG3162" s="94"/>
      <c r="AH3162" s="94"/>
      <c r="AI3162"/>
      <c r="AJ3162"/>
      <c r="AM3162" s="13"/>
    </row>
    <row r="3163" spans="1:39" s="8" customFormat="1" ht="24.95" customHeight="1" x14ac:dyDescent="0.25">
      <c r="A3163" s="66" t="str">
        <f t="shared" si="49"/>
        <v/>
      </c>
      <c r="B3163" s="62"/>
      <c r="C3163" s="64" t="str">
        <f>IF(B3163="","",VLOOKUP(B3163,'Base productos'!A$2:H$11812,2,FALSE))</f>
        <v/>
      </c>
      <c r="D3163" s="67" t="str">
        <f>IF(B3163="","",VLOOKUP(B3163,'Base productos'!A$2:H$11812,3,FALSE))</f>
        <v/>
      </c>
      <c r="E3163" s="63" t="str">
        <f>IF(B3163="","",VLOOKUP(B3163,'Base productos'!A$2:H$11812,4,FALSE))</f>
        <v/>
      </c>
      <c r="F3163" s="63" t="str">
        <f>IF(B3163="","",VLOOKUP(B3163,'Base productos'!A$2:H$11812,5,FALSE))</f>
        <v/>
      </c>
      <c r="G3163" s="67" t="str">
        <f>IF(B3163="","",VLOOKUP(B3163,'Base productos'!A$2:H$11812,6,FALSE))</f>
        <v/>
      </c>
      <c r="H3163" s="67" t="str">
        <f>IF(B3163="","",VLOOKUP(B3163,'Base productos'!A$2:H$11812,7,FALSE))</f>
        <v/>
      </c>
      <c r="I3163" s="67" t="str">
        <f>IF(B3163="","",VLOOKUP(B3163,'Base productos'!A$2:H$11812,8,FALSE))</f>
        <v/>
      </c>
      <c r="J3163" s="47"/>
      <c r="K3163" s="48"/>
      <c r="L3163" s="69"/>
      <c r="M3163" s="69"/>
      <c r="N3163" s="69"/>
      <c r="O3163" s="69"/>
      <c r="P3163" s="69"/>
      <c r="Q3163" s="69"/>
      <c r="R3163" s="69"/>
      <c r="S3163" s="69"/>
      <c r="T3163" s="69"/>
      <c r="U3163" s="69"/>
      <c r="V3163" s="69"/>
      <c r="W3163" s="69"/>
      <c r="X3163" s="70"/>
      <c r="Y3163" s="69"/>
      <c r="Z3163" s="70"/>
      <c r="AA3163" s="105"/>
      <c r="AB3163" s="107"/>
      <c r="AC3163" s="106"/>
      <c r="AD3163" s="106"/>
      <c r="AE3163" s="54"/>
      <c r="AF3163" s="104"/>
      <c r="AG3163" s="94"/>
      <c r="AH3163" s="94"/>
      <c r="AI3163"/>
      <c r="AJ3163"/>
      <c r="AM3163" s="13"/>
    </row>
    <row r="3164" spans="1:39" s="8" customFormat="1" ht="24.95" customHeight="1" x14ac:dyDescent="0.25">
      <c r="A3164" s="66" t="str">
        <f t="shared" si="49"/>
        <v/>
      </c>
      <c r="B3164" s="62"/>
      <c r="C3164" s="64" t="str">
        <f>IF(B3164="","",VLOOKUP(B3164,'Base productos'!A$2:H$11812,2,FALSE))</f>
        <v/>
      </c>
      <c r="D3164" s="67" t="str">
        <f>IF(B3164="","",VLOOKUP(B3164,'Base productos'!A$2:H$11812,3,FALSE))</f>
        <v/>
      </c>
      <c r="E3164" s="63" t="str">
        <f>IF(B3164="","",VLOOKUP(B3164,'Base productos'!A$2:H$11812,4,FALSE))</f>
        <v/>
      </c>
      <c r="F3164" s="63" t="str">
        <f>IF(B3164="","",VLOOKUP(B3164,'Base productos'!A$2:H$11812,5,FALSE))</f>
        <v/>
      </c>
      <c r="G3164" s="67" t="str">
        <f>IF(B3164="","",VLOOKUP(B3164,'Base productos'!A$2:H$11812,6,FALSE))</f>
        <v/>
      </c>
      <c r="H3164" s="67" t="str">
        <f>IF(B3164="","",VLOOKUP(B3164,'Base productos'!A$2:H$11812,7,FALSE))</f>
        <v/>
      </c>
      <c r="I3164" s="67" t="str">
        <f>IF(B3164="","",VLOOKUP(B3164,'Base productos'!A$2:H$11812,8,FALSE))</f>
        <v/>
      </c>
      <c r="J3164" s="47"/>
      <c r="K3164" s="48"/>
      <c r="L3164" s="69"/>
      <c r="M3164" s="69"/>
      <c r="N3164" s="69"/>
      <c r="O3164" s="69"/>
      <c r="P3164" s="69"/>
      <c r="Q3164" s="69"/>
      <c r="R3164" s="69"/>
      <c r="S3164" s="69"/>
      <c r="T3164" s="69"/>
      <c r="U3164" s="69"/>
      <c r="V3164" s="69"/>
      <c r="W3164" s="69"/>
      <c r="X3164" s="70"/>
      <c r="Y3164" s="69"/>
      <c r="Z3164" s="70"/>
      <c r="AA3164" s="105"/>
      <c r="AB3164" s="107"/>
      <c r="AC3164" s="106"/>
      <c r="AD3164" s="106"/>
      <c r="AE3164" s="54"/>
      <c r="AF3164" s="104"/>
      <c r="AG3164" s="94"/>
      <c r="AH3164" s="94"/>
      <c r="AI3164"/>
      <c r="AJ3164"/>
      <c r="AM3164" s="13"/>
    </row>
    <row r="3165" spans="1:39" s="8" customFormat="1" ht="24.95" customHeight="1" x14ac:dyDescent="0.25">
      <c r="A3165" s="66" t="str">
        <f t="shared" si="49"/>
        <v/>
      </c>
      <c r="B3165" s="62"/>
      <c r="C3165" s="64" t="str">
        <f>IF(B3165="","",VLOOKUP(B3165,'Base productos'!A$2:H$11812,2,FALSE))</f>
        <v/>
      </c>
      <c r="D3165" s="67" t="str">
        <f>IF(B3165="","",VLOOKUP(B3165,'Base productos'!A$2:H$11812,3,FALSE))</f>
        <v/>
      </c>
      <c r="E3165" s="63" t="str">
        <f>IF(B3165="","",VLOOKUP(B3165,'Base productos'!A$2:H$11812,4,FALSE))</f>
        <v/>
      </c>
      <c r="F3165" s="63" t="str">
        <f>IF(B3165="","",VLOOKUP(B3165,'Base productos'!A$2:H$11812,5,FALSE))</f>
        <v/>
      </c>
      <c r="G3165" s="67" t="str">
        <f>IF(B3165="","",VLOOKUP(B3165,'Base productos'!A$2:H$11812,6,FALSE))</f>
        <v/>
      </c>
      <c r="H3165" s="67" t="str">
        <f>IF(B3165="","",VLOOKUP(B3165,'Base productos'!A$2:H$11812,7,FALSE))</f>
        <v/>
      </c>
      <c r="I3165" s="67" t="str">
        <f>IF(B3165="","",VLOOKUP(B3165,'Base productos'!A$2:H$11812,8,FALSE))</f>
        <v/>
      </c>
      <c r="J3165" s="47"/>
      <c r="K3165" s="48"/>
      <c r="L3165" s="69"/>
      <c r="M3165" s="69"/>
      <c r="N3165" s="69"/>
      <c r="O3165" s="69"/>
      <c r="P3165" s="69"/>
      <c r="Q3165" s="69"/>
      <c r="R3165" s="69"/>
      <c r="S3165" s="69"/>
      <c r="T3165" s="69"/>
      <c r="U3165" s="69"/>
      <c r="V3165" s="69"/>
      <c r="W3165" s="69"/>
      <c r="X3165" s="70"/>
      <c r="Y3165" s="69"/>
      <c r="Z3165" s="70"/>
      <c r="AA3165" s="105"/>
      <c r="AB3165" s="107"/>
      <c r="AC3165" s="106"/>
      <c r="AD3165" s="106"/>
      <c r="AE3165" s="54"/>
      <c r="AF3165" s="104"/>
      <c r="AG3165" s="94"/>
      <c r="AH3165" s="94"/>
      <c r="AI3165"/>
      <c r="AJ3165"/>
      <c r="AM3165" s="13"/>
    </row>
    <row r="3166" spans="1:39" s="8" customFormat="1" ht="24.95" customHeight="1" x14ac:dyDescent="0.25">
      <c r="A3166" s="66" t="str">
        <f t="shared" si="49"/>
        <v/>
      </c>
      <c r="B3166" s="62"/>
      <c r="C3166" s="64" t="str">
        <f>IF(B3166="","",VLOOKUP(B3166,'Base productos'!A$2:H$11812,2,FALSE))</f>
        <v/>
      </c>
      <c r="D3166" s="67" t="str">
        <f>IF(B3166="","",VLOOKUP(B3166,'Base productos'!A$2:H$11812,3,FALSE))</f>
        <v/>
      </c>
      <c r="E3166" s="63" t="str">
        <f>IF(B3166="","",VLOOKUP(B3166,'Base productos'!A$2:H$11812,4,FALSE))</f>
        <v/>
      </c>
      <c r="F3166" s="63" t="str">
        <f>IF(B3166="","",VLOOKUP(B3166,'Base productos'!A$2:H$11812,5,FALSE))</f>
        <v/>
      </c>
      <c r="G3166" s="67" t="str">
        <f>IF(B3166="","",VLOOKUP(B3166,'Base productos'!A$2:H$11812,6,FALSE))</f>
        <v/>
      </c>
      <c r="H3166" s="67" t="str">
        <f>IF(B3166="","",VLOOKUP(B3166,'Base productos'!A$2:H$11812,7,FALSE))</f>
        <v/>
      </c>
      <c r="I3166" s="67" t="str">
        <f>IF(B3166="","",VLOOKUP(B3166,'Base productos'!A$2:H$11812,8,FALSE))</f>
        <v/>
      </c>
      <c r="J3166" s="47"/>
      <c r="K3166" s="48"/>
      <c r="L3166" s="69"/>
      <c r="M3166" s="69"/>
      <c r="N3166" s="69"/>
      <c r="O3166" s="69"/>
      <c r="P3166" s="69"/>
      <c r="Q3166" s="69"/>
      <c r="R3166" s="69"/>
      <c r="S3166" s="69"/>
      <c r="T3166" s="69"/>
      <c r="U3166" s="69"/>
      <c r="V3166" s="69"/>
      <c r="W3166" s="69"/>
      <c r="X3166" s="70"/>
      <c r="Y3166" s="69"/>
      <c r="Z3166" s="70"/>
      <c r="AA3166" s="105"/>
      <c r="AB3166" s="107"/>
      <c r="AC3166" s="106"/>
      <c r="AD3166" s="106"/>
      <c r="AE3166" s="54"/>
      <c r="AF3166" s="104"/>
      <c r="AG3166" s="94"/>
      <c r="AH3166" s="94"/>
      <c r="AI3166"/>
      <c r="AJ3166"/>
      <c r="AM3166" s="13"/>
    </row>
    <row r="3167" spans="1:39" s="8" customFormat="1" ht="24.95" customHeight="1" x14ac:dyDescent="0.25">
      <c r="A3167" s="66" t="str">
        <f t="shared" si="49"/>
        <v/>
      </c>
      <c r="B3167" s="62"/>
      <c r="C3167" s="64" t="str">
        <f>IF(B3167="","",VLOOKUP(B3167,'Base productos'!A$2:H$11812,2,FALSE))</f>
        <v/>
      </c>
      <c r="D3167" s="67" t="str">
        <f>IF(B3167="","",VLOOKUP(B3167,'Base productos'!A$2:H$11812,3,FALSE))</f>
        <v/>
      </c>
      <c r="E3167" s="63" t="str">
        <f>IF(B3167="","",VLOOKUP(B3167,'Base productos'!A$2:H$11812,4,FALSE))</f>
        <v/>
      </c>
      <c r="F3167" s="63" t="str">
        <f>IF(B3167="","",VLOOKUP(B3167,'Base productos'!A$2:H$11812,5,FALSE))</f>
        <v/>
      </c>
      <c r="G3167" s="67" t="str">
        <f>IF(B3167="","",VLOOKUP(B3167,'Base productos'!A$2:H$11812,6,FALSE))</f>
        <v/>
      </c>
      <c r="H3167" s="67" t="str">
        <f>IF(B3167="","",VLOOKUP(B3167,'Base productos'!A$2:H$11812,7,FALSE))</f>
        <v/>
      </c>
      <c r="I3167" s="67" t="str">
        <f>IF(B3167="","",VLOOKUP(B3167,'Base productos'!A$2:H$11812,8,FALSE))</f>
        <v/>
      </c>
      <c r="J3167" s="47"/>
      <c r="K3167" s="48"/>
      <c r="L3167" s="69"/>
      <c r="M3167" s="69"/>
      <c r="N3167" s="69"/>
      <c r="O3167" s="69"/>
      <c r="P3167" s="69"/>
      <c r="Q3167" s="69"/>
      <c r="R3167" s="69"/>
      <c r="S3167" s="69"/>
      <c r="T3167" s="69"/>
      <c r="U3167" s="69"/>
      <c r="V3167" s="69"/>
      <c r="W3167" s="69"/>
      <c r="X3167" s="70"/>
      <c r="Y3167" s="69"/>
      <c r="Z3167" s="70"/>
      <c r="AA3167" s="105"/>
      <c r="AB3167" s="107"/>
      <c r="AC3167" s="106"/>
      <c r="AD3167" s="106"/>
      <c r="AE3167" s="54"/>
      <c r="AF3167" s="104"/>
      <c r="AG3167" s="94"/>
      <c r="AH3167" s="94"/>
      <c r="AI3167"/>
      <c r="AJ3167"/>
      <c r="AM3167" s="13"/>
    </row>
    <row r="3168" spans="1:39" s="8" customFormat="1" ht="24.95" customHeight="1" x14ac:dyDescent="0.25">
      <c r="A3168" s="66" t="str">
        <f t="shared" si="49"/>
        <v/>
      </c>
      <c r="B3168" s="62"/>
      <c r="C3168" s="64" t="str">
        <f>IF(B3168="","",VLOOKUP(B3168,'Base productos'!A$2:H$11812,2,FALSE))</f>
        <v/>
      </c>
      <c r="D3168" s="67" t="str">
        <f>IF(B3168="","",VLOOKUP(B3168,'Base productos'!A$2:H$11812,3,FALSE))</f>
        <v/>
      </c>
      <c r="E3168" s="63" t="str">
        <f>IF(B3168="","",VLOOKUP(B3168,'Base productos'!A$2:H$11812,4,FALSE))</f>
        <v/>
      </c>
      <c r="F3168" s="63" t="str">
        <f>IF(B3168="","",VLOOKUP(B3168,'Base productos'!A$2:H$11812,5,FALSE))</f>
        <v/>
      </c>
      <c r="G3168" s="67" t="str">
        <f>IF(B3168="","",VLOOKUP(B3168,'Base productos'!A$2:H$11812,6,FALSE))</f>
        <v/>
      </c>
      <c r="H3168" s="67" t="str">
        <f>IF(B3168="","",VLOOKUP(B3168,'Base productos'!A$2:H$11812,7,FALSE))</f>
        <v/>
      </c>
      <c r="I3168" s="67" t="str">
        <f>IF(B3168="","",VLOOKUP(B3168,'Base productos'!A$2:H$11812,8,FALSE))</f>
        <v/>
      </c>
      <c r="J3168" s="47"/>
      <c r="K3168" s="48"/>
      <c r="L3168" s="69"/>
      <c r="M3168" s="69"/>
      <c r="N3168" s="69"/>
      <c r="O3168" s="69"/>
      <c r="P3168" s="69"/>
      <c r="Q3168" s="69"/>
      <c r="R3168" s="69"/>
      <c r="S3168" s="69"/>
      <c r="T3168" s="69"/>
      <c r="U3168" s="69"/>
      <c r="V3168" s="69"/>
      <c r="W3168" s="69"/>
      <c r="X3168" s="70"/>
      <c r="Y3168" s="69"/>
      <c r="Z3168" s="70"/>
      <c r="AA3168" s="105"/>
      <c r="AB3168" s="107"/>
      <c r="AC3168" s="106"/>
      <c r="AD3168" s="106"/>
      <c r="AE3168" s="54"/>
      <c r="AF3168" s="104"/>
      <c r="AG3168" s="94"/>
      <c r="AH3168" s="94"/>
      <c r="AI3168"/>
      <c r="AJ3168"/>
      <c r="AM3168" s="13"/>
    </row>
    <row r="3169" spans="1:39" s="8" customFormat="1" ht="24.95" customHeight="1" x14ac:dyDescent="0.25">
      <c r="A3169" s="66" t="str">
        <f t="shared" si="49"/>
        <v/>
      </c>
      <c r="B3169" s="62"/>
      <c r="C3169" s="64" t="str">
        <f>IF(B3169="","",VLOOKUP(B3169,'Base productos'!A$2:H$11812,2,FALSE))</f>
        <v/>
      </c>
      <c r="D3169" s="67" t="str">
        <f>IF(B3169="","",VLOOKUP(B3169,'Base productos'!A$2:H$11812,3,FALSE))</f>
        <v/>
      </c>
      <c r="E3169" s="63" t="str">
        <f>IF(B3169="","",VLOOKUP(B3169,'Base productos'!A$2:H$11812,4,FALSE))</f>
        <v/>
      </c>
      <c r="F3169" s="63" t="str">
        <f>IF(B3169="","",VLOOKUP(B3169,'Base productos'!A$2:H$11812,5,FALSE))</f>
        <v/>
      </c>
      <c r="G3169" s="67" t="str">
        <f>IF(B3169="","",VLOOKUP(B3169,'Base productos'!A$2:H$11812,6,FALSE))</f>
        <v/>
      </c>
      <c r="H3169" s="67" t="str">
        <f>IF(B3169="","",VLOOKUP(B3169,'Base productos'!A$2:H$11812,7,FALSE))</f>
        <v/>
      </c>
      <c r="I3169" s="67" t="str">
        <f>IF(B3169="","",VLOOKUP(B3169,'Base productos'!A$2:H$11812,8,FALSE))</f>
        <v/>
      </c>
      <c r="J3169" s="47"/>
      <c r="K3169" s="48"/>
      <c r="L3169" s="69"/>
      <c r="M3169" s="69"/>
      <c r="N3169" s="69"/>
      <c r="O3169" s="69"/>
      <c r="P3169" s="69"/>
      <c r="Q3169" s="69"/>
      <c r="R3169" s="69"/>
      <c r="S3169" s="69"/>
      <c r="T3169" s="69"/>
      <c r="U3169" s="69"/>
      <c r="V3169" s="69"/>
      <c r="W3169" s="69"/>
      <c r="X3169" s="70"/>
      <c r="Y3169" s="69"/>
      <c r="Z3169" s="70"/>
      <c r="AA3169" s="105"/>
      <c r="AB3169" s="107"/>
      <c r="AC3169" s="106"/>
      <c r="AD3169" s="106"/>
      <c r="AE3169" s="54"/>
      <c r="AF3169" s="104"/>
      <c r="AG3169" s="94"/>
      <c r="AH3169" s="94"/>
      <c r="AI3169"/>
      <c r="AJ3169"/>
      <c r="AM3169" s="13"/>
    </row>
    <row r="3170" spans="1:39" s="8" customFormat="1" ht="24.95" customHeight="1" x14ac:dyDescent="0.25">
      <c r="A3170" s="66" t="str">
        <f t="shared" si="49"/>
        <v/>
      </c>
      <c r="B3170" s="62"/>
      <c r="C3170" s="64" t="str">
        <f>IF(B3170="","",VLOOKUP(B3170,'Base productos'!A$2:H$11812,2,FALSE))</f>
        <v/>
      </c>
      <c r="D3170" s="67" t="str">
        <f>IF(B3170="","",VLOOKUP(B3170,'Base productos'!A$2:H$11812,3,FALSE))</f>
        <v/>
      </c>
      <c r="E3170" s="63" t="str">
        <f>IF(B3170="","",VLOOKUP(B3170,'Base productos'!A$2:H$11812,4,FALSE))</f>
        <v/>
      </c>
      <c r="F3170" s="63" t="str">
        <f>IF(B3170="","",VLOOKUP(B3170,'Base productos'!A$2:H$11812,5,FALSE))</f>
        <v/>
      </c>
      <c r="G3170" s="67" t="str">
        <f>IF(B3170="","",VLOOKUP(B3170,'Base productos'!A$2:H$11812,6,FALSE))</f>
        <v/>
      </c>
      <c r="H3170" s="67" t="str">
        <f>IF(B3170="","",VLOOKUP(B3170,'Base productos'!A$2:H$11812,7,FALSE))</f>
        <v/>
      </c>
      <c r="I3170" s="67" t="str">
        <f>IF(B3170="","",VLOOKUP(B3170,'Base productos'!A$2:H$11812,8,FALSE))</f>
        <v/>
      </c>
      <c r="J3170" s="47"/>
      <c r="K3170" s="48"/>
      <c r="L3170" s="69"/>
      <c r="M3170" s="69"/>
      <c r="N3170" s="69"/>
      <c r="O3170" s="69"/>
      <c r="P3170" s="69"/>
      <c r="Q3170" s="69"/>
      <c r="R3170" s="69"/>
      <c r="S3170" s="69"/>
      <c r="T3170" s="69"/>
      <c r="U3170" s="69"/>
      <c r="V3170" s="69"/>
      <c r="W3170" s="69"/>
      <c r="X3170" s="70"/>
      <c r="Y3170" s="69"/>
      <c r="Z3170" s="70"/>
      <c r="AA3170" s="105"/>
      <c r="AB3170" s="107"/>
      <c r="AC3170" s="106"/>
      <c r="AD3170" s="106"/>
      <c r="AE3170" s="54"/>
      <c r="AF3170" s="104"/>
      <c r="AG3170" s="94"/>
      <c r="AH3170" s="94"/>
      <c r="AI3170"/>
      <c r="AJ3170"/>
      <c r="AM3170" s="13"/>
    </row>
    <row r="3171" spans="1:39" s="8" customFormat="1" ht="24.95" customHeight="1" x14ac:dyDescent="0.25">
      <c r="A3171" s="66" t="str">
        <f t="shared" si="49"/>
        <v/>
      </c>
      <c r="B3171" s="62"/>
      <c r="C3171" s="64" t="str">
        <f>IF(B3171="","",VLOOKUP(B3171,'Base productos'!A$2:H$11812,2,FALSE))</f>
        <v/>
      </c>
      <c r="D3171" s="67" t="str">
        <f>IF(B3171="","",VLOOKUP(B3171,'Base productos'!A$2:H$11812,3,FALSE))</f>
        <v/>
      </c>
      <c r="E3171" s="63" t="str">
        <f>IF(B3171="","",VLOOKUP(B3171,'Base productos'!A$2:H$11812,4,FALSE))</f>
        <v/>
      </c>
      <c r="F3171" s="63" t="str">
        <f>IF(B3171="","",VLOOKUP(B3171,'Base productos'!A$2:H$11812,5,FALSE))</f>
        <v/>
      </c>
      <c r="G3171" s="67" t="str">
        <f>IF(B3171="","",VLOOKUP(B3171,'Base productos'!A$2:H$11812,6,FALSE))</f>
        <v/>
      </c>
      <c r="H3171" s="67" t="str">
        <f>IF(B3171="","",VLOOKUP(B3171,'Base productos'!A$2:H$11812,7,FALSE))</f>
        <v/>
      </c>
      <c r="I3171" s="67" t="str">
        <f>IF(B3171="","",VLOOKUP(B3171,'Base productos'!A$2:H$11812,8,FALSE))</f>
        <v/>
      </c>
      <c r="J3171" s="47"/>
      <c r="K3171" s="48"/>
      <c r="L3171" s="69"/>
      <c r="M3171" s="69"/>
      <c r="N3171" s="69"/>
      <c r="O3171" s="69"/>
      <c r="P3171" s="69"/>
      <c r="Q3171" s="69"/>
      <c r="R3171" s="69"/>
      <c r="S3171" s="69"/>
      <c r="T3171" s="69"/>
      <c r="U3171" s="69"/>
      <c r="V3171" s="69"/>
      <c r="W3171" s="69"/>
      <c r="X3171" s="70"/>
      <c r="Y3171" s="69"/>
      <c r="Z3171" s="70"/>
      <c r="AA3171" s="105"/>
      <c r="AB3171" s="107"/>
      <c r="AC3171" s="106"/>
      <c r="AD3171" s="106"/>
      <c r="AE3171" s="54"/>
      <c r="AF3171" s="104"/>
      <c r="AG3171" s="94"/>
      <c r="AH3171" s="94"/>
      <c r="AI3171"/>
      <c r="AJ3171"/>
      <c r="AM3171" s="13"/>
    </row>
    <row r="3172" spans="1:39" s="8" customFormat="1" ht="24.95" customHeight="1" x14ac:dyDescent="0.25">
      <c r="A3172" s="66" t="str">
        <f t="shared" si="49"/>
        <v/>
      </c>
      <c r="B3172" s="62"/>
      <c r="C3172" s="64" t="str">
        <f>IF(B3172="","",VLOOKUP(B3172,'Base productos'!A$2:H$11812,2,FALSE))</f>
        <v/>
      </c>
      <c r="D3172" s="67" t="str">
        <f>IF(B3172="","",VLOOKUP(B3172,'Base productos'!A$2:H$11812,3,FALSE))</f>
        <v/>
      </c>
      <c r="E3172" s="63" t="str">
        <f>IF(B3172="","",VLOOKUP(B3172,'Base productos'!A$2:H$11812,4,FALSE))</f>
        <v/>
      </c>
      <c r="F3172" s="63" t="str">
        <f>IF(B3172="","",VLOOKUP(B3172,'Base productos'!A$2:H$11812,5,FALSE))</f>
        <v/>
      </c>
      <c r="G3172" s="67" t="str">
        <f>IF(B3172="","",VLOOKUP(B3172,'Base productos'!A$2:H$11812,6,FALSE))</f>
        <v/>
      </c>
      <c r="H3172" s="67" t="str">
        <f>IF(B3172="","",VLOOKUP(B3172,'Base productos'!A$2:H$11812,7,FALSE))</f>
        <v/>
      </c>
      <c r="I3172" s="67" t="str">
        <f>IF(B3172="","",VLOOKUP(B3172,'Base productos'!A$2:H$11812,8,FALSE))</f>
        <v/>
      </c>
      <c r="J3172" s="47"/>
      <c r="K3172" s="48"/>
      <c r="L3172" s="69"/>
      <c r="M3172" s="69"/>
      <c r="N3172" s="69"/>
      <c r="O3172" s="69"/>
      <c r="P3172" s="69"/>
      <c r="Q3172" s="69"/>
      <c r="R3172" s="69"/>
      <c r="S3172" s="69"/>
      <c r="T3172" s="69"/>
      <c r="U3172" s="69"/>
      <c r="V3172" s="69"/>
      <c r="W3172" s="69"/>
      <c r="X3172" s="70"/>
      <c r="Y3172" s="69"/>
      <c r="Z3172" s="70"/>
      <c r="AA3172" s="105"/>
      <c r="AB3172" s="107"/>
      <c r="AC3172" s="106"/>
      <c r="AD3172" s="106"/>
      <c r="AE3172" s="54"/>
      <c r="AF3172" s="104"/>
      <c r="AG3172" s="94"/>
      <c r="AH3172" s="94"/>
      <c r="AI3172"/>
      <c r="AJ3172"/>
      <c r="AM3172" s="13"/>
    </row>
    <row r="3173" spans="1:39" s="8" customFormat="1" ht="24.95" customHeight="1" x14ac:dyDescent="0.25">
      <c r="A3173" s="66" t="str">
        <f t="shared" si="49"/>
        <v/>
      </c>
      <c r="B3173" s="62"/>
      <c r="C3173" s="64" t="str">
        <f>IF(B3173="","",VLOOKUP(B3173,'Base productos'!A$2:H$11812,2,FALSE))</f>
        <v/>
      </c>
      <c r="D3173" s="67" t="str">
        <f>IF(B3173="","",VLOOKUP(B3173,'Base productos'!A$2:H$11812,3,FALSE))</f>
        <v/>
      </c>
      <c r="E3173" s="63" t="str">
        <f>IF(B3173="","",VLOOKUP(B3173,'Base productos'!A$2:H$11812,4,FALSE))</f>
        <v/>
      </c>
      <c r="F3173" s="63" t="str">
        <f>IF(B3173="","",VLOOKUP(B3173,'Base productos'!A$2:H$11812,5,FALSE))</f>
        <v/>
      </c>
      <c r="G3173" s="67" t="str">
        <f>IF(B3173="","",VLOOKUP(B3173,'Base productos'!A$2:H$11812,6,FALSE))</f>
        <v/>
      </c>
      <c r="H3173" s="67" t="str">
        <f>IF(B3173="","",VLOOKUP(B3173,'Base productos'!A$2:H$11812,7,FALSE))</f>
        <v/>
      </c>
      <c r="I3173" s="67" t="str">
        <f>IF(B3173="","",VLOOKUP(B3173,'Base productos'!A$2:H$11812,8,FALSE))</f>
        <v/>
      </c>
      <c r="J3173" s="47"/>
      <c r="K3173" s="48"/>
      <c r="L3173" s="69"/>
      <c r="M3173" s="69"/>
      <c r="N3173" s="69"/>
      <c r="O3173" s="69"/>
      <c r="P3173" s="69"/>
      <c r="Q3173" s="69"/>
      <c r="R3173" s="69"/>
      <c r="S3173" s="69"/>
      <c r="T3173" s="69"/>
      <c r="U3173" s="69"/>
      <c r="V3173" s="69"/>
      <c r="W3173" s="69"/>
      <c r="X3173" s="70"/>
      <c r="Y3173" s="69"/>
      <c r="Z3173" s="70"/>
      <c r="AA3173" s="105"/>
      <c r="AB3173" s="107"/>
      <c r="AC3173" s="106"/>
      <c r="AD3173" s="106"/>
      <c r="AE3173" s="54"/>
      <c r="AF3173" s="104"/>
      <c r="AG3173" s="94"/>
      <c r="AH3173" s="94"/>
      <c r="AI3173"/>
      <c r="AJ3173"/>
      <c r="AM3173" s="13"/>
    </row>
    <row r="3174" spans="1:39" s="8" customFormat="1" ht="24.95" customHeight="1" x14ac:dyDescent="0.25">
      <c r="A3174" s="66" t="str">
        <f t="shared" si="49"/>
        <v/>
      </c>
      <c r="B3174" s="62"/>
      <c r="C3174" s="64" t="str">
        <f>IF(B3174="","",VLOOKUP(B3174,'Base productos'!A$2:H$11812,2,FALSE))</f>
        <v/>
      </c>
      <c r="D3174" s="67" t="str">
        <f>IF(B3174="","",VLOOKUP(B3174,'Base productos'!A$2:H$11812,3,FALSE))</f>
        <v/>
      </c>
      <c r="E3174" s="63" t="str">
        <f>IF(B3174="","",VLOOKUP(B3174,'Base productos'!A$2:H$11812,4,FALSE))</f>
        <v/>
      </c>
      <c r="F3174" s="63" t="str">
        <f>IF(B3174="","",VLOOKUP(B3174,'Base productos'!A$2:H$11812,5,FALSE))</f>
        <v/>
      </c>
      <c r="G3174" s="67" t="str">
        <f>IF(B3174="","",VLOOKUP(B3174,'Base productos'!A$2:H$11812,6,FALSE))</f>
        <v/>
      </c>
      <c r="H3174" s="67" t="str">
        <f>IF(B3174="","",VLOOKUP(B3174,'Base productos'!A$2:H$11812,7,FALSE))</f>
        <v/>
      </c>
      <c r="I3174" s="67" t="str">
        <f>IF(B3174="","",VLOOKUP(B3174,'Base productos'!A$2:H$11812,8,FALSE))</f>
        <v/>
      </c>
      <c r="J3174" s="47"/>
      <c r="K3174" s="48"/>
      <c r="L3174" s="69"/>
      <c r="M3174" s="69"/>
      <c r="N3174" s="69"/>
      <c r="O3174" s="69"/>
      <c r="P3174" s="69"/>
      <c r="Q3174" s="69"/>
      <c r="R3174" s="69"/>
      <c r="S3174" s="69"/>
      <c r="T3174" s="69"/>
      <c r="U3174" s="69"/>
      <c r="V3174" s="69"/>
      <c r="W3174" s="69"/>
      <c r="X3174" s="70"/>
      <c r="Y3174" s="69"/>
      <c r="Z3174" s="70"/>
      <c r="AA3174" s="105"/>
      <c r="AB3174" s="107"/>
      <c r="AC3174" s="106"/>
      <c r="AD3174" s="106"/>
      <c r="AE3174" s="54"/>
      <c r="AF3174" s="104"/>
      <c r="AG3174" s="94"/>
      <c r="AH3174" s="94"/>
      <c r="AI3174"/>
      <c r="AJ3174"/>
      <c r="AM3174" s="13"/>
    </row>
    <row r="3175" spans="1:39" s="8" customFormat="1" ht="24.95" customHeight="1" x14ac:dyDescent="0.25">
      <c r="A3175" s="66" t="str">
        <f t="shared" si="49"/>
        <v/>
      </c>
      <c r="B3175" s="62"/>
      <c r="C3175" s="64" t="str">
        <f>IF(B3175="","",VLOOKUP(B3175,'Base productos'!A$2:H$11812,2,FALSE))</f>
        <v/>
      </c>
      <c r="D3175" s="67" t="str">
        <f>IF(B3175="","",VLOOKUP(B3175,'Base productos'!A$2:H$11812,3,FALSE))</f>
        <v/>
      </c>
      <c r="E3175" s="63" t="str">
        <f>IF(B3175="","",VLOOKUP(B3175,'Base productos'!A$2:H$11812,4,FALSE))</f>
        <v/>
      </c>
      <c r="F3175" s="63" t="str">
        <f>IF(B3175="","",VLOOKUP(B3175,'Base productos'!A$2:H$11812,5,FALSE))</f>
        <v/>
      </c>
      <c r="G3175" s="67" t="str">
        <f>IF(B3175="","",VLOOKUP(B3175,'Base productos'!A$2:H$11812,6,FALSE))</f>
        <v/>
      </c>
      <c r="H3175" s="67" t="str">
        <f>IF(B3175="","",VLOOKUP(B3175,'Base productos'!A$2:H$11812,7,FALSE))</f>
        <v/>
      </c>
      <c r="I3175" s="67" t="str">
        <f>IF(B3175="","",VLOOKUP(B3175,'Base productos'!A$2:H$11812,8,FALSE))</f>
        <v/>
      </c>
      <c r="J3175" s="47"/>
      <c r="K3175" s="48"/>
      <c r="L3175" s="69"/>
      <c r="M3175" s="69"/>
      <c r="N3175" s="69"/>
      <c r="O3175" s="69"/>
      <c r="P3175" s="69"/>
      <c r="Q3175" s="69"/>
      <c r="R3175" s="69"/>
      <c r="S3175" s="69"/>
      <c r="T3175" s="69"/>
      <c r="U3175" s="69"/>
      <c r="V3175" s="69"/>
      <c r="W3175" s="69"/>
      <c r="X3175" s="70"/>
      <c r="Y3175" s="69"/>
      <c r="Z3175" s="70"/>
      <c r="AA3175" s="105"/>
      <c r="AB3175" s="107"/>
      <c r="AC3175" s="106"/>
      <c r="AD3175" s="106"/>
      <c r="AE3175" s="54"/>
      <c r="AF3175" s="104"/>
      <c r="AG3175" s="94"/>
      <c r="AH3175" s="94"/>
      <c r="AI3175"/>
      <c r="AJ3175"/>
      <c r="AM3175" s="13"/>
    </row>
    <row r="3176" spans="1:39" s="8" customFormat="1" ht="24.95" customHeight="1" x14ac:dyDescent="0.25">
      <c r="A3176" s="66" t="str">
        <f t="shared" si="49"/>
        <v/>
      </c>
      <c r="B3176" s="62"/>
      <c r="C3176" s="64" t="str">
        <f>IF(B3176="","",VLOOKUP(B3176,'Base productos'!A$2:H$11812,2,FALSE))</f>
        <v/>
      </c>
      <c r="D3176" s="67" t="str">
        <f>IF(B3176="","",VLOOKUP(B3176,'Base productos'!A$2:H$11812,3,FALSE))</f>
        <v/>
      </c>
      <c r="E3176" s="63" t="str">
        <f>IF(B3176="","",VLOOKUP(B3176,'Base productos'!A$2:H$11812,4,FALSE))</f>
        <v/>
      </c>
      <c r="F3176" s="63" t="str">
        <f>IF(B3176="","",VLOOKUP(B3176,'Base productos'!A$2:H$11812,5,FALSE))</f>
        <v/>
      </c>
      <c r="G3176" s="67" t="str">
        <f>IF(B3176="","",VLOOKUP(B3176,'Base productos'!A$2:H$11812,6,FALSE))</f>
        <v/>
      </c>
      <c r="H3176" s="67" t="str">
        <f>IF(B3176="","",VLOOKUP(B3176,'Base productos'!A$2:H$11812,7,FALSE))</f>
        <v/>
      </c>
      <c r="I3176" s="67" t="str">
        <f>IF(B3176="","",VLOOKUP(B3176,'Base productos'!A$2:H$11812,8,FALSE))</f>
        <v/>
      </c>
      <c r="J3176" s="47"/>
      <c r="K3176" s="48"/>
      <c r="L3176" s="69"/>
      <c r="M3176" s="69"/>
      <c r="N3176" s="69"/>
      <c r="O3176" s="69"/>
      <c r="P3176" s="69"/>
      <c r="Q3176" s="69"/>
      <c r="R3176" s="69"/>
      <c r="S3176" s="69"/>
      <c r="T3176" s="69"/>
      <c r="U3176" s="69"/>
      <c r="V3176" s="69"/>
      <c r="W3176" s="69"/>
      <c r="X3176" s="70"/>
      <c r="Y3176" s="69"/>
      <c r="Z3176" s="70"/>
      <c r="AA3176" s="105"/>
      <c r="AB3176" s="107"/>
      <c r="AC3176" s="106"/>
      <c r="AD3176" s="106"/>
      <c r="AE3176" s="54"/>
      <c r="AF3176" s="104"/>
      <c r="AG3176" s="94"/>
      <c r="AH3176" s="94"/>
      <c r="AI3176"/>
      <c r="AJ3176"/>
      <c r="AM3176" s="13"/>
    </row>
    <row r="3177" spans="1:39" s="8" customFormat="1" ht="24.95" customHeight="1" x14ac:dyDescent="0.25">
      <c r="A3177" s="66" t="str">
        <f t="shared" si="49"/>
        <v/>
      </c>
      <c r="B3177" s="62"/>
      <c r="C3177" s="64" t="str">
        <f>IF(B3177="","",VLOOKUP(B3177,'Base productos'!A$2:H$11812,2,FALSE))</f>
        <v/>
      </c>
      <c r="D3177" s="67" t="str">
        <f>IF(B3177="","",VLOOKUP(B3177,'Base productos'!A$2:H$11812,3,FALSE))</f>
        <v/>
      </c>
      <c r="E3177" s="63" t="str">
        <f>IF(B3177="","",VLOOKUP(B3177,'Base productos'!A$2:H$11812,4,FALSE))</f>
        <v/>
      </c>
      <c r="F3177" s="63" t="str">
        <f>IF(B3177="","",VLOOKUP(B3177,'Base productos'!A$2:H$11812,5,FALSE))</f>
        <v/>
      </c>
      <c r="G3177" s="67" t="str">
        <f>IF(B3177="","",VLOOKUP(B3177,'Base productos'!A$2:H$11812,6,FALSE))</f>
        <v/>
      </c>
      <c r="H3177" s="67" t="str">
        <f>IF(B3177="","",VLOOKUP(B3177,'Base productos'!A$2:H$11812,7,FALSE))</f>
        <v/>
      </c>
      <c r="I3177" s="67" t="str">
        <f>IF(B3177="","",VLOOKUP(B3177,'Base productos'!A$2:H$11812,8,FALSE))</f>
        <v/>
      </c>
      <c r="J3177" s="47"/>
      <c r="K3177" s="48"/>
      <c r="L3177" s="69"/>
      <c r="M3177" s="69"/>
      <c r="N3177" s="69"/>
      <c r="O3177" s="69"/>
      <c r="P3177" s="69"/>
      <c r="Q3177" s="69"/>
      <c r="R3177" s="69"/>
      <c r="S3177" s="69"/>
      <c r="T3177" s="69"/>
      <c r="U3177" s="69"/>
      <c r="V3177" s="69"/>
      <c r="W3177" s="69"/>
      <c r="X3177" s="70"/>
      <c r="Y3177" s="69"/>
      <c r="Z3177" s="70"/>
      <c r="AA3177" s="105"/>
      <c r="AB3177" s="107"/>
      <c r="AC3177" s="106"/>
      <c r="AD3177" s="106"/>
      <c r="AE3177" s="54"/>
      <c r="AF3177" s="104"/>
      <c r="AG3177" s="94"/>
      <c r="AH3177" s="94"/>
      <c r="AI3177"/>
      <c r="AJ3177"/>
      <c r="AM3177" s="13"/>
    </row>
    <row r="3178" spans="1:39" s="8" customFormat="1" ht="24.95" customHeight="1" x14ac:dyDescent="0.25">
      <c r="A3178" s="66" t="str">
        <f t="shared" si="49"/>
        <v/>
      </c>
      <c r="B3178" s="62"/>
      <c r="C3178" s="64" t="str">
        <f>IF(B3178="","",VLOOKUP(B3178,'Base productos'!A$2:H$11812,2,FALSE))</f>
        <v/>
      </c>
      <c r="D3178" s="67" t="str">
        <f>IF(B3178="","",VLOOKUP(B3178,'Base productos'!A$2:H$11812,3,FALSE))</f>
        <v/>
      </c>
      <c r="E3178" s="63" t="str">
        <f>IF(B3178="","",VLOOKUP(B3178,'Base productos'!A$2:H$11812,4,FALSE))</f>
        <v/>
      </c>
      <c r="F3178" s="63" t="str">
        <f>IF(B3178="","",VLOOKUP(B3178,'Base productos'!A$2:H$11812,5,FALSE))</f>
        <v/>
      </c>
      <c r="G3178" s="67" t="str">
        <f>IF(B3178="","",VLOOKUP(B3178,'Base productos'!A$2:H$11812,6,FALSE))</f>
        <v/>
      </c>
      <c r="H3178" s="67" t="str">
        <f>IF(B3178="","",VLOOKUP(B3178,'Base productos'!A$2:H$11812,7,FALSE))</f>
        <v/>
      </c>
      <c r="I3178" s="67" t="str">
        <f>IF(B3178="","",VLOOKUP(B3178,'Base productos'!A$2:H$11812,8,FALSE))</f>
        <v/>
      </c>
      <c r="J3178" s="47"/>
      <c r="K3178" s="48"/>
      <c r="L3178" s="69"/>
      <c r="M3178" s="69"/>
      <c r="N3178" s="69"/>
      <c r="O3178" s="69"/>
      <c r="P3178" s="69"/>
      <c r="Q3178" s="69"/>
      <c r="R3178" s="69"/>
      <c r="S3178" s="69"/>
      <c r="T3178" s="69"/>
      <c r="U3178" s="69"/>
      <c r="V3178" s="69"/>
      <c r="W3178" s="69"/>
      <c r="X3178" s="70"/>
      <c r="Y3178" s="69"/>
      <c r="Z3178" s="70"/>
      <c r="AA3178" s="105"/>
      <c r="AB3178" s="107"/>
      <c r="AC3178" s="106"/>
      <c r="AD3178" s="106"/>
      <c r="AE3178" s="54"/>
      <c r="AF3178" s="104"/>
      <c r="AG3178" s="94"/>
      <c r="AH3178" s="94"/>
      <c r="AI3178"/>
      <c r="AJ3178"/>
      <c r="AM3178" s="13"/>
    </row>
    <row r="3179" spans="1:39" s="8" customFormat="1" ht="24.95" customHeight="1" x14ac:dyDescent="0.25">
      <c r="A3179" s="66" t="str">
        <f t="shared" si="49"/>
        <v/>
      </c>
      <c r="B3179" s="62"/>
      <c r="C3179" s="64" t="str">
        <f>IF(B3179="","",VLOOKUP(B3179,'Base productos'!A$2:H$11812,2,FALSE))</f>
        <v/>
      </c>
      <c r="D3179" s="67" t="str">
        <f>IF(B3179="","",VLOOKUP(B3179,'Base productos'!A$2:H$11812,3,FALSE))</f>
        <v/>
      </c>
      <c r="E3179" s="63" t="str">
        <f>IF(B3179="","",VLOOKUP(B3179,'Base productos'!A$2:H$11812,4,FALSE))</f>
        <v/>
      </c>
      <c r="F3179" s="63" t="str">
        <f>IF(B3179="","",VLOOKUP(B3179,'Base productos'!A$2:H$11812,5,FALSE))</f>
        <v/>
      </c>
      <c r="G3179" s="67" t="str">
        <f>IF(B3179="","",VLOOKUP(B3179,'Base productos'!A$2:H$11812,6,FALSE))</f>
        <v/>
      </c>
      <c r="H3179" s="67" t="str">
        <f>IF(B3179="","",VLOOKUP(B3179,'Base productos'!A$2:H$11812,7,FALSE))</f>
        <v/>
      </c>
      <c r="I3179" s="67" t="str">
        <f>IF(B3179="","",VLOOKUP(B3179,'Base productos'!A$2:H$11812,8,FALSE))</f>
        <v/>
      </c>
      <c r="J3179" s="47"/>
      <c r="K3179" s="48"/>
      <c r="L3179" s="69"/>
      <c r="M3179" s="69"/>
      <c r="N3179" s="69"/>
      <c r="O3179" s="69"/>
      <c r="P3179" s="69"/>
      <c r="Q3179" s="69"/>
      <c r="R3179" s="69"/>
      <c r="S3179" s="69"/>
      <c r="T3179" s="69"/>
      <c r="U3179" s="69"/>
      <c r="V3179" s="69"/>
      <c r="W3179" s="69"/>
      <c r="X3179" s="70"/>
      <c r="Y3179" s="69"/>
      <c r="Z3179" s="70"/>
      <c r="AA3179" s="105"/>
      <c r="AB3179" s="107"/>
      <c r="AC3179" s="106"/>
      <c r="AD3179" s="106"/>
      <c r="AE3179" s="54"/>
      <c r="AF3179" s="104"/>
      <c r="AG3179" s="94"/>
      <c r="AH3179" s="94"/>
      <c r="AI3179"/>
      <c r="AJ3179"/>
      <c r="AM3179" s="13"/>
    </row>
    <row r="3180" spans="1:39" s="8" customFormat="1" ht="24.95" customHeight="1" x14ac:dyDescent="0.25">
      <c r="A3180" s="66" t="str">
        <f t="shared" si="49"/>
        <v/>
      </c>
      <c r="B3180" s="62"/>
      <c r="C3180" s="64" t="str">
        <f>IF(B3180="","",VLOOKUP(B3180,'Base productos'!A$2:H$11812,2,FALSE))</f>
        <v/>
      </c>
      <c r="D3180" s="67" t="str">
        <f>IF(B3180="","",VLOOKUP(B3180,'Base productos'!A$2:H$11812,3,FALSE))</f>
        <v/>
      </c>
      <c r="E3180" s="63" t="str">
        <f>IF(B3180="","",VLOOKUP(B3180,'Base productos'!A$2:H$11812,4,FALSE))</f>
        <v/>
      </c>
      <c r="F3180" s="63" t="str">
        <f>IF(B3180="","",VLOOKUP(B3180,'Base productos'!A$2:H$11812,5,FALSE))</f>
        <v/>
      </c>
      <c r="G3180" s="67" t="str">
        <f>IF(B3180="","",VLOOKUP(B3180,'Base productos'!A$2:H$11812,6,FALSE))</f>
        <v/>
      </c>
      <c r="H3180" s="67" t="str">
        <f>IF(B3180="","",VLOOKUP(B3180,'Base productos'!A$2:H$11812,7,FALSE))</f>
        <v/>
      </c>
      <c r="I3180" s="67" t="str">
        <f>IF(B3180="","",VLOOKUP(B3180,'Base productos'!A$2:H$11812,8,FALSE))</f>
        <v/>
      </c>
      <c r="J3180" s="47"/>
      <c r="K3180" s="48"/>
      <c r="L3180" s="69"/>
      <c r="M3180" s="69"/>
      <c r="N3180" s="69"/>
      <c r="O3180" s="69"/>
      <c r="P3180" s="69"/>
      <c r="Q3180" s="69"/>
      <c r="R3180" s="69"/>
      <c r="S3180" s="69"/>
      <c r="T3180" s="69"/>
      <c r="U3180" s="69"/>
      <c r="V3180" s="69"/>
      <c r="W3180" s="69"/>
      <c r="X3180" s="70"/>
      <c r="Y3180" s="69"/>
      <c r="Z3180" s="70"/>
      <c r="AA3180" s="105"/>
      <c r="AB3180" s="107"/>
      <c r="AC3180" s="106"/>
      <c r="AD3180" s="106"/>
      <c r="AE3180" s="54"/>
      <c r="AF3180" s="104"/>
      <c r="AG3180" s="94"/>
      <c r="AH3180" s="94"/>
      <c r="AI3180"/>
      <c r="AJ3180"/>
      <c r="AM3180" s="13"/>
    </row>
    <row r="3181" spans="1:39" s="8" customFormat="1" ht="24.95" customHeight="1" x14ac:dyDescent="0.25">
      <c r="A3181" s="66" t="str">
        <f t="shared" si="49"/>
        <v/>
      </c>
      <c r="B3181" s="62"/>
      <c r="C3181" s="64" t="str">
        <f>IF(B3181="","",VLOOKUP(B3181,'Base productos'!A$2:H$11812,2,FALSE))</f>
        <v/>
      </c>
      <c r="D3181" s="67" t="str">
        <f>IF(B3181="","",VLOOKUP(B3181,'Base productos'!A$2:H$11812,3,FALSE))</f>
        <v/>
      </c>
      <c r="E3181" s="63" t="str">
        <f>IF(B3181="","",VLOOKUP(B3181,'Base productos'!A$2:H$11812,4,FALSE))</f>
        <v/>
      </c>
      <c r="F3181" s="63" t="str">
        <f>IF(B3181="","",VLOOKUP(B3181,'Base productos'!A$2:H$11812,5,FALSE))</f>
        <v/>
      </c>
      <c r="G3181" s="67" t="str">
        <f>IF(B3181="","",VLOOKUP(B3181,'Base productos'!A$2:H$11812,6,FALSE))</f>
        <v/>
      </c>
      <c r="H3181" s="67" t="str">
        <f>IF(B3181="","",VLOOKUP(B3181,'Base productos'!A$2:H$11812,7,FALSE))</f>
        <v/>
      </c>
      <c r="I3181" s="67" t="str">
        <f>IF(B3181="","",VLOOKUP(B3181,'Base productos'!A$2:H$11812,8,FALSE))</f>
        <v/>
      </c>
      <c r="J3181" s="47"/>
      <c r="K3181" s="48"/>
      <c r="L3181" s="69"/>
      <c r="M3181" s="69"/>
      <c r="N3181" s="69"/>
      <c r="O3181" s="69"/>
      <c r="P3181" s="69"/>
      <c r="Q3181" s="69"/>
      <c r="R3181" s="69"/>
      <c r="S3181" s="69"/>
      <c r="T3181" s="69"/>
      <c r="U3181" s="69"/>
      <c r="V3181" s="69"/>
      <c r="W3181" s="69"/>
      <c r="X3181" s="70"/>
      <c r="Y3181" s="69"/>
      <c r="Z3181" s="70"/>
      <c r="AA3181" s="105"/>
      <c r="AB3181" s="107"/>
      <c r="AC3181" s="106"/>
      <c r="AD3181" s="106"/>
      <c r="AE3181" s="54"/>
      <c r="AF3181" s="104"/>
      <c r="AG3181" s="94"/>
      <c r="AH3181" s="94"/>
      <c r="AI3181"/>
      <c r="AJ3181"/>
      <c r="AM3181" s="13"/>
    </row>
    <row r="3182" spans="1:39" s="8" customFormat="1" ht="24.95" customHeight="1" x14ac:dyDescent="0.25">
      <c r="A3182" s="66" t="str">
        <f t="shared" si="49"/>
        <v/>
      </c>
      <c r="B3182" s="62"/>
      <c r="C3182" s="64" t="str">
        <f>IF(B3182="","",VLOOKUP(B3182,'Base productos'!A$2:H$11812,2,FALSE))</f>
        <v/>
      </c>
      <c r="D3182" s="67" t="str">
        <f>IF(B3182="","",VLOOKUP(B3182,'Base productos'!A$2:H$11812,3,FALSE))</f>
        <v/>
      </c>
      <c r="E3182" s="63" t="str">
        <f>IF(B3182="","",VLOOKUP(B3182,'Base productos'!A$2:H$11812,4,FALSE))</f>
        <v/>
      </c>
      <c r="F3182" s="63" t="str">
        <f>IF(B3182="","",VLOOKUP(B3182,'Base productos'!A$2:H$11812,5,FALSE))</f>
        <v/>
      </c>
      <c r="G3182" s="67" t="str">
        <f>IF(B3182="","",VLOOKUP(B3182,'Base productos'!A$2:H$11812,6,FALSE))</f>
        <v/>
      </c>
      <c r="H3182" s="67" t="str">
        <f>IF(B3182="","",VLOOKUP(B3182,'Base productos'!A$2:H$11812,7,FALSE))</f>
        <v/>
      </c>
      <c r="I3182" s="67" t="str">
        <f>IF(B3182="","",VLOOKUP(B3182,'Base productos'!A$2:H$11812,8,FALSE))</f>
        <v/>
      </c>
      <c r="J3182" s="47"/>
      <c r="K3182" s="48"/>
      <c r="L3182" s="69"/>
      <c r="M3182" s="69"/>
      <c r="N3182" s="69"/>
      <c r="O3182" s="69"/>
      <c r="P3182" s="69"/>
      <c r="Q3182" s="69"/>
      <c r="R3182" s="69"/>
      <c r="S3182" s="69"/>
      <c r="T3182" s="69"/>
      <c r="U3182" s="69"/>
      <c r="V3182" s="69"/>
      <c r="W3182" s="69"/>
      <c r="X3182" s="70"/>
      <c r="Y3182" s="69"/>
      <c r="Z3182" s="70"/>
      <c r="AA3182" s="105"/>
      <c r="AB3182" s="107"/>
      <c r="AC3182" s="106"/>
      <c r="AD3182" s="106"/>
      <c r="AE3182" s="54"/>
      <c r="AF3182" s="104"/>
      <c r="AG3182" s="94"/>
      <c r="AH3182" s="94"/>
      <c r="AI3182"/>
      <c r="AJ3182"/>
      <c r="AM3182" s="13"/>
    </row>
    <row r="3183" spans="1:39" s="8" customFormat="1" ht="24.95" customHeight="1" x14ac:dyDescent="0.25">
      <c r="A3183" s="66" t="str">
        <f t="shared" si="49"/>
        <v/>
      </c>
      <c r="B3183" s="62"/>
      <c r="C3183" s="64" t="str">
        <f>IF(B3183="","",VLOOKUP(B3183,'Base productos'!A$2:H$11812,2,FALSE))</f>
        <v/>
      </c>
      <c r="D3183" s="67" t="str">
        <f>IF(B3183="","",VLOOKUP(B3183,'Base productos'!A$2:H$11812,3,FALSE))</f>
        <v/>
      </c>
      <c r="E3183" s="63" t="str">
        <f>IF(B3183="","",VLOOKUP(B3183,'Base productos'!A$2:H$11812,4,FALSE))</f>
        <v/>
      </c>
      <c r="F3183" s="63" t="str">
        <f>IF(B3183="","",VLOOKUP(B3183,'Base productos'!A$2:H$11812,5,FALSE))</f>
        <v/>
      </c>
      <c r="G3183" s="67" t="str">
        <f>IF(B3183="","",VLOOKUP(B3183,'Base productos'!A$2:H$11812,6,FALSE))</f>
        <v/>
      </c>
      <c r="H3183" s="67" t="str">
        <f>IF(B3183="","",VLOOKUP(B3183,'Base productos'!A$2:H$11812,7,FALSE))</f>
        <v/>
      </c>
      <c r="I3183" s="67" t="str">
        <f>IF(B3183="","",VLOOKUP(B3183,'Base productos'!A$2:H$11812,8,FALSE))</f>
        <v/>
      </c>
      <c r="J3183" s="47"/>
      <c r="K3183" s="48"/>
      <c r="L3183" s="69"/>
      <c r="M3183" s="69"/>
      <c r="N3183" s="69"/>
      <c r="O3183" s="69"/>
      <c r="P3183" s="69"/>
      <c r="Q3183" s="69"/>
      <c r="R3183" s="69"/>
      <c r="S3183" s="69"/>
      <c r="T3183" s="69"/>
      <c r="U3183" s="69"/>
      <c r="V3183" s="69"/>
      <c r="W3183" s="69"/>
      <c r="X3183" s="70"/>
      <c r="Y3183" s="69"/>
      <c r="Z3183" s="70"/>
      <c r="AA3183" s="105"/>
      <c r="AB3183" s="107"/>
      <c r="AC3183" s="106"/>
      <c r="AD3183" s="106"/>
      <c r="AE3183" s="54"/>
      <c r="AF3183" s="104"/>
      <c r="AG3183" s="94"/>
      <c r="AH3183" s="94"/>
      <c r="AI3183"/>
      <c r="AJ3183"/>
      <c r="AM3183" s="13"/>
    </row>
    <row r="3184" spans="1:39" s="8" customFormat="1" ht="24.95" customHeight="1" x14ac:dyDescent="0.25">
      <c r="A3184" s="66" t="str">
        <f t="shared" si="49"/>
        <v/>
      </c>
      <c r="B3184" s="62"/>
      <c r="C3184" s="64" t="str">
        <f>IF(B3184="","",VLOOKUP(B3184,'Base productos'!A$2:H$11812,2,FALSE))</f>
        <v/>
      </c>
      <c r="D3184" s="67" t="str">
        <f>IF(B3184="","",VLOOKUP(B3184,'Base productos'!A$2:H$11812,3,FALSE))</f>
        <v/>
      </c>
      <c r="E3184" s="63" t="str">
        <f>IF(B3184="","",VLOOKUP(B3184,'Base productos'!A$2:H$11812,4,FALSE))</f>
        <v/>
      </c>
      <c r="F3184" s="63" t="str">
        <f>IF(B3184="","",VLOOKUP(B3184,'Base productos'!A$2:H$11812,5,FALSE))</f>
        <v/>
      </c>
      <c r="G3184" s="67" t="str">
        <f>IF(B3184="","",VLOOKUP(B3184,'Base productos'!A$2:H$11812,6,FALSE))</f>
        <v/>
      </c>
      <c r="H3184" s="67" t="str">
        <f>IF(B3184="","",VLOOKUP(B3184,'Base productos'!A$2:H$11812,7,FALSE))</f>
        <v/>
      </c>
      <c r="I3184" s="67" t="str">
        <f>IF(B3184="","",VLOOKUP(B3184,'Base productos'!A$2:H$11812,8,FALSE))</f>
        <v/>
      </c>
      <c r="J3184" s="47"/>
      <c r="K3184" s="48"/>
      <c r="L3184" s="69"/>
      <c r="M3184" s="69"/>
      <c r="N3184" s="69"/>
      <c r="O3184" s="69"/>
      <c r="P3184" s="69"/>
      <c r="Q3184" s="69"/>
      <c r="R3184" s="69"/>
      <c r="S3184" s="69"/>
      <c r="T3184" s="69"/>
      <c r="U3184" s="69"/>
      <c r="V3184" s="69"/>
      <c r="W3184" s="69"/>
      <c r="X3184" s="70"/>
      <c r="Y3184" s="69"/>
      <c r="Z3184" s="70"/>
      <c r="AA3184" s="105"/>
      <c r="AB3184" s="107"/>
      <c r="AC3184" s="106"/>
      <c r="AD3184" s="106"/>
      <c r="AE3184" s="54"/>
      <c r="AF3184" s="104"/>
      <c r="AG3184" s="94"/>
      <c r="AH3184" s="94"/>
      <c r="AI3184"/>
      <c r="AJ3184"/>
      <c r="AM3184" s="13"/>
    </row>
    <row r="3185" spans="1:39" s="8" customFormat="1" ht="24.95" customHeight="1" x14ac:dyDescent="0.25">
      <c r="A3185" s="66" t="str">
        <f t="shared" si="49"/>
        <v/>
      </c>
      <c r="B3185" s="62"/>
      <c r="C3185" s="64" t="str">
        <f>IF(B3185="","",VLOOKUP(B3185,'Base productos'!A$2:H$11812,2,FALSE))</f>
        <v/>
      </c>
      <c r="D3185" s="67" t="str">
        <f>IF(B3185="","",VLOOKUP(B3185,'Base productos'!A$2:H$11812,3,FALSE))</f>
        <v/>
      </c>
      <c r="E3185" s="63" t="str">
        <f>IF(B3185="","",VLOOKUP(B3185,'Base productos'!A$2:H$11812,4,FALSE))</f>
        <v/>
      </c>
      <c r="F3185" s="63" t="str">
        <f>IF(B3185="","",VLOOKUP(B3185,'Base productos'!A$2:H$11812,5,FALSE))</f>
        <v/>
      </c>
      <c r="G3185" s="67" t="str">
        <f>IF(B3185="","",VLOOKUP(B3185,'Base productos'!A$2:H$11812,6,FALSE))</f>
        <v/>
      </c>
      <c r="H3185" s="67" t="str">
        <f>IF(B3185="","",VLOOKUP(B3185,'Base productos'!A$2:H$11812,7,FALSE))</f>
        <v/>
      </c>
      <c r="I3185" s="67" t="str">
        <f>IF(B3185="","",VLOOKUP(B3185,'Base productos'!A$2:H$11812,8,FALSE))</f>
        <v/>
      </c>
      <c r="J3185" s="47"/>
      <c r="K3185" s="48"/>
      <c r="L3185" s="69"/>
      <c r="M3185" s="69"/>
      <c r="N3185" s="69"/>
      <c r="O3185" s="69"/>
      <c r="P3185" s="69"/>
      <c r="Q3185" s="69"/>
      <c r="R3185" s="69"/>
      <c r="S3185" s="69"/>
      <c r="T3185" s="69"/>
      <c r="U3185" s="69"/>
      <c r="V3185" s="69"/>
      <c r="W3185" s="69"/>
      <c r="X3185" s="70"/>
      <c r="Y3185" s="69"/>
      <c r="Z3185" s="70"/>
      <c r="AA3185" s="105"/>
      <c r="AB3185" s="107"/>
      <c r="AC3185" s="106"/>
      <c r="AD3185" s="106"/>
      <c r="AE3185" s="54"/>
      <c r="AF3185" s="104"/>
      <c r="AG3185" s="94"/>
      <c r="AH3185" s="94"/>
      <c r="AI3185"/>
      <c r="AJ3185"/>
      <c r="AM3185" s="13"/>
    </row>
    <row r="3186" spans="1:39" s="8" customFormat="1" ht="24.95" customHeight="1" x14ac:dyDescent="0.25">
      <c r="A3186" s="66" t="str">
        <f t="shared" si="49"/>
        <v/>
      </c>
      <c r="B3186" s="62"/>
      <c r="C3186" s="64" t="str">
        <f>IF(B3186="","",VLOOKUP(B3186,'Base productos'!A$2:H$11812,2,FALSE))</f>
        <v/>
      </c>
      <c r="D3186" s="67" t="str">
        <f>IF(B3186="","",VLOOKUP(B3186,'Base productos'!A$2:H$11812,3,FALSE))</f>
        <v/>
      </c>
      <c r="E3186" s="63" t="str">
        <f>IF(B3186="","",VLOOKUP(B3186,'Base productos'!A$2:H$11812,4,FALSE))</f>
        <v/>
      </c>
      <c r="F3186" s="63" t="str">
        <f>IF(B3186="","",VLOOKUP(B3186,'Base productos'!A$2:H$11812,5,FALSE))</f>
        <v/>
      </c>
      <c r="G3186" s="67" t="str">
        <f>IF(B3186="","",VLOOKUP(B3186,'Base productos'!A$2:H$11812,6,FALSE))</f>
        <v/>
      </c>
      <c r="H3186" s="67" t="str">
        <f>IF(B3186="","",VLOOKUP(B3186,'Base productos'!A$2:H$11812,7,FALSE))</f>
        <v/>
      </c>
      <c r="I3186" s="67" t="str">
        <f>IF(B3186="","",VLOOKUP(B3186,'Base productos'!A$2:H$11812,8,FALSE))</f>
        <v/>
      </c>
      <c r="J3186" s="47"/>
      <c r="K3186" s="48"/>
      <c r="L3186" s="69"/>
      <c r="M3186" s="69"/>
      <c r="N3186" s="69"/>
      <c r="O3186" s="69"/>
      <c r="P3186" s="69"/>
      <c r="Q3186" s="69"/>
      <c r="R3186" s="69"/>
      <c r="S3186" s="69"/>
      <c r="T3186" s="69"/>
      <c r="U3186" s="69"/>
      <c r="V3186" s="69"/>
      <c r="W3186" s="69"/>
      <c r="X3186" s="70"/>
      <c r="Y3186" s="69"/>
      <c r="Z3186" s="70"/>
      <c r="AA3186" s="105"/>
      <c r="AB3186" s="107"/>
      <c r="AC3186" s="106"/>
      <c r="AD3186" s="106"/>
      <c r="AE3186" s="54"/>
      <c r="AF3186" s="104"/>
      <c r="AG3186" s="94"/>
      <c r="AH3186" s="94"/>
      <c r="AI3186"/>
      <c r="AJ3186"/>
      <c r="AM3186" s="13"/>
    </row>
    <row r="3187" spans="1:39" s="8" customFormat="1" ht="24.95" customHeight="1" x14ac:dyDescent="0.25">
      <c r="A3187" s="66" t="str">
        <f t="shared" si="49"/>
        <v/>
      </c>
      <c r="B3187" s="62"/>
      <c r="C3187" s="64" t="str">
        <f>IF(B3187="","",VLOOKUP(B3187,'Base productos'!A$2:H$11812,2,FALSE))</f>
        <v/>
      </c>
      <c r="D3187" s="67" t="str">
        <f>IF(B3187="","",VLOOKUP(B3187,'Base productos'!A$2:H$11812,3,FALSE))</f>
        <v/>
      </c>
      <c r="E3187" s="63" t="str">
        <f>IF(B3187="","",VLOOKUP(B3187,'Base productos'!A$2:H$11812,4,FALSE))</f>
        <v/>
      </c>
      <c r="F3187" s="63" t="str">
        <f>IF(B3187="","",VLOOKUP(B3187,'Base productos'!A$2:H$11812,5,FALSE))</f>
        <v/>
      </c>
      <c r="G3187" s="67" t="str">
        <f>IF(B3187="","",VLOOKUP(B3187,'Base productos'!A$2:H$11812,6,FALSE))</f>
        <v/>
      </c>
      <c r="H3187" s="67" t="str">
        <f>IF(B3187="","",VLOOKUP(B3187,'Base productos'!A$2:H$11812,7,FALSE))</f>
        <v/>
      </c>
      <c r="I3187" s="67" t="str">
        <f>IF(B3187="","",VLOOKUP(B3187,'Base productos'!A$2:H$11812,8,FALSE))</f>
        <v/>
      </c>
      <c r="J3187" s="47"/>
      <c r="K3187" s="48"/>
      <c r="L3187" s="69"/>
      <c r="M3187" s="69"/>
      <c r="N3187" s="69"/>
      <c r="O3187" s="69"/>
      <c r="P3187" s="69"/>
      <c r="Q3187" s="69"/>
      <c r="R3187" s="69"/>
      <c r="S3187" s="69"/>
      <c r="T3187" s="69"/>
      <c r="U3187" s="69"/>
      <c r="V3187" s="69"/>
      <c r="W3187" s="69"/>
      <c r="X3187" s="70"/>
      <c r="Y3187" s="69"/>
      <c r="Z3187" s="70"/>
      <c r="AA3187" s="105"/>
      <c r="AB3187" s="107"/>
      <c r="AC3187" s="106"/>
      <c r="AD3187" s="106"/>
      <c r="AE3187" s="54"/>
      <c r="AF3187" s="104"/>
      <c r="AG3187" s="94"/>
      <c r="AH3187" s="94"/>
      <c r="AI3187"/>
      <c r="AJ3187"/>
      <c r="AM3187" s="13"/>
    </row>
    <row r="3188" spans="1:39" s="8" customFormat="1" ht="24.95" customHeight="1" x14ac:dyDescent="0.25">
      <c r="A3188" s="66" t="str">
        <f t="shared" si="49"/>
        <v/>
      </c>
      <c r="B3188" s="62"/>
      <c r="C3188" s="64" t="str">
        <f>IF(B3188="","",VLOOKUP(B3188,'Base productos'!A$2:H$11812,2,FALSE))</f>
        <v/>
      </c>
      <c r="D3188" s="67" t="str">
        <f>IF(B3188="","",VLOOKUP(B3188,'Base productos'!A$2:H$11812,3,FALSE))</f>
        <v/>
      </c>
      <c r="E3188" s="63" t="str">
        <f>IF(B3188="","",VLOOKUP(B3188,'Base productos'!A$2:H$11812,4,FALSE))</f>
        <v/>
      </c>
      <c r="F3188" s="63" t="str">
        <f>IF(B3188="","",VLOOKUP(B3188,'Base productos'!A$2:H$11812,5,FALSE))</f>
        <v/>
      </c>
      <c r="G3188" s="67" t="str">
        <f>IF(B3188="","",VLOOKUP(B3188,'Base productos'!A$2:H$11812,6,FALSE))</f>
        <v/>
      </c>
      <c r="H3188" s="67" t="str">
        <f>IF(B3188="","",VLOOKUP(B3188,'Base productos'!A$2:H$11812,7,FALSE))</f>
        <v/>
      </c>
      <c r="I3188" s="67" t="str">
        <f>IF(B3188="","",VLOOKUP(B3188,'Base productos'!A$2:H$11812,8,FALSE))</f>
        <v/>
      </c>
      <c r="J3188" s="47"/>
      <c r="K3188" s="48"/>
      <c r="L3188" s="69"/>
      <c r="M3188" s="69"/>
      <c r="N3188" s="69"/>
      <c r="O3188" s="69"/>
      <c r="P3188" s="69"/>
      <c r="Q3188" s="69"/>
      <c r="R3188" s="69"/>
      <c r="S3188" s="69"/>
      <c r="T3188" s="69"/>
      <c r="U3188" s="69"/>
      <c r="V3188" s="69"/>
      <c r="W3188" s="69"/>
      <c r="X3188" s="70"/>
      <c r="Y3188" s="69"/>
      <c r="Z3188" s="70"/>
      <c r="AA3188" s="105"/>
      <c r="AB3188" s="107"/>
      <c r="AC3188" s="106"/>
      <c r="AD3188" s="106"/>
      <c r="AE3188" s="54"/>
      <c r="AF3188" s="104"/>
      <c r="AG3188" s="94"/>
      <c r="AH3188" s="94"/>
      <c r="AI3188"/>
      <c r="AJ3188"/>
      <c r="AM3188" s="13"/>
    </row>
    <row r="3189" spans="1:39" s="8" customFormat="1" ht="24.95" customHeight="1" x14ac:dyDescent="0.25">
      <c r="A3189" s="66" t="str">
        <f t="shared" si="49"/>
        <v/>
      </c>
      <c r="B3189" s="62"/>
      <c r="C3189" s="64" t="str">
        <f>IF(B3189="","",VLOOKUP(B3189,'Base productos'!A$2:H$11812,2,FALSE))</f>
        <v/>
      </c>
      <c r="D3189" s="67" t="str">
        <f>IF(B3189="","",VLOOKUP(B3189,'Base productos'!A$2:H$11812,3,FALSE))</f>
        <v/>
      </c>
      <c r="E3189" s="63" t="str">
        <f>IF(B3189="","",VLOOKUP(B3189,'Base productos'!A$2:H$11812,4,FALSE))</f>
        <v/>
      </c>
      <c r="F3189" s="63" t="str">
        <f>IF(B3189="","",VLOOKUP(B3189,'Base productos'!A$2:H$11812,5,FALSE))</f>
        <v/>
      </c>
      <c r="G3189" s="67" t="str">
        <f>IF(B3189="","",VLOOKUP(B3189,'Base productos'!A$2:H$11812,6,FALSE))</f>
        <v/>
      </c>
      <c r="H3189" s="67" t="str">
        <f>IF(B3189="","",VLOOKUP(B3189,'Base productos'!A$2:H$11812,7,FALSE))</f>
        <v/>
      </c>
      <c r="I3189" s="67" t="str">
        <f>IF(B3189="","",VLOOKUP(B3189,'Base productos'!A$2:H$11812,8,FALSE))</f>
        <v/>
      </c>
      <c r="J3189" s="47"/>
      <c r="K3189" s="48"/>
      <c r="L3189" s="69"/>
      <c r="M3189" s="69"/>
      <c r="N3189" s="69"/>
      <c r="O3189" s="69"/>
      <c r="P3189" s="69"/>
      <c r="Q3189" s="69"/>
      <c r="R3189" s="69"/>
      <c r="S3189" s="69"/>
      <c r="T3189" s="69"/>
      <c r="U3189" s="69"/>
      <c r="V3189" s="69"/>
      <c r="W3189" s="69"/>
      <c r="X3189" s="70"/>
      <c r="Y3189" s="69"/>
      <c r="Z3189" s="70"/>
      <c r="AA3189" s="105"/>
      <c r="AB3189" s="107"/>
      <c r="AC3189" s="106"/>
      <c r="AD3189" s="106"/>
      <c r="AE3189" s="54"/>
      <c r="AF3189" s="104"/>
      <c r="AG3189" s="94"/>
      <c r="AH3189" s="94"/>
      <c r="AI3189"/>
      <c r="AJ3189"/>
      <c r="AM3189" s="13"/>
    </row>
    <row r="3190" spans="1:39" s="8" customFormat="1" ht="24.95" customHeight="1" x14ac:dyDescent="0.25">
      <c r="A3190" s="66" t="str">
        <f t="shared" si="49"/>
        <v/>
      </c>
      <c r="B3190" s="62"/>
      <c r="C3190" s="64" t="str">
        <f>IF(B3190="","",VLOOKUP(B3190,'Base productos'!A$2:H$11812,2,FALSE))</f>
        <v/>
      </c>
      <c r="D3190" s="67" t="str">
        <f>IF(B3190="","",VLOOKUP(B3190,'Base productos'!A$2:H$11812,3,FALSE))</f>
        <v/>
      </c>
      <c r="E3190" s="63" t="str">
        <f>IF(B3190="","",VLOOKUP(B3190,'Base productos'!A$2:H$11812,4,FALSE))</f>
        <v/>
      </c>
      <c r="F3190" s="63" t="str">
        <f>IF(B3190="","",VLOOKUP(B3190,'Base productos'!A$2:H$11812,5,FALSE))</f>
        <v/>
      </c>
      <c r="G3190" s="67" t="str">
        <f>IF(B3190="","",VLOOKUP(B3190,'Base productos'!A$2:H$11812,6,FALSE))</f>
        <v/>
      </c>
      <c r="H3190" s="67" t="str">
        <f>IF(B3190="","",VLOOKUP(B3190,'Base productos'!A$2:H$11812,7,FALSE))</f>
        <v/>
      </c>
      <c r="I3190" s="67" t="str">
        <f>IF(B3190="","",VLOOKUP(B3190,'Base productos'!A$2:H$11812,8,FALSE))</f>
        <v/>
      </c>
      <c r="J3190" s="47"/>
      <c r="K3190" s="48"/>
      <c r="L3190" s="69"/>
      <c r="M3190" s="69"/>
      <c r="N3190" s="69"/>
      <c r="O3190" s="69"/>
      <c r="P3190" s="69"/>
      <c r="Q3190" s="69"/>
      <c r="R3190" s="69"/>
      <c r="S3190" s="69"/>
      <c r="T3190" s="69"/>
      <c r="U3190" s="69"/>
      <c r="V3190" s="69"/>
      <c r="W3190" s="69"/>
      <c r="X3190" s="70"/>
      <c r="Y3190" s="69"/>
      <c r="Z3190" s="70"/>
      <c r="AA3190" s="105"/>
      <c r="AB3190" s="107"/>
      <c r="AC3190" s="106"/>
      <c r="AD3190" s="106"/>
      <c r="AE3190" s="54"/>
      <c r="AF3190" s="104"/>
      <c r="AG3190" s="94"/>
      <c r="AH3190" s="94"/>
      <c r="AI3190"/>
      <c r="AJ3190"/>
      <c r="AM3190" s="13"/>
    </row>
    <row r="3191" spans="1:39" s="8" customFormat="1" ht="24.95" customHeight="1" x14ac:dyDescent="0.25">
      <c r="A3191" s="66" t="str">
        <f t="shared" si="49"/>
        <v/>
      </c>
      <c r="B3191" s="62"/>
      <c r="C3191" s="64" t="str">
        <f>IF(B3191="","",VLOOKUP(B3191,'Base productos'!A$2:H$11812,2,FALSE))</f>
        <v/>
      </c>
      <c r="D3191" s="67" t="str">
        <f>IF(B3191="","",VLOOKUP(B3191,'Base productos'!A$2:H$11812,3,FALSE))</f>
        <v/>
      </c>
      <c r="E3191" s="63" t="str">
        <f>IF(B3191="","",VLOOKUP(B3191,'Base productos'!A$2:H$11812,4,FALSE))</f>
        <v/>
      </c>
      <c r="F3191" s="63" t="str">
        <f>IF(B3191="","",VLOOKUP(B3191,'Base productos'!A$2:H$11812,5,FALSE))</f>
        <v/>
      </c>
      <c r="G3191" s="67" t="str">
        <f>IF(B3191="","",VLOOKUP(B3191,'Base productos'!A$2:H$11812,6,FALSE))</f>
        <v/>
      </c>
      <c r="H3191" s="67" t="str">
        <f>IF(B3191="","",VLOOKUP(B3191,'Base productos'!A$2:H$11812,7,FALSE))</f>
        <v/>
      </c>
      <c r="I3191" s="67" t="str">
        <f>IF(B3191="","",VLOOKUP(B3191,'Base productos'!A$2:H$11812,8,FALSE))</f>
        <v/>
      </c>
      <c r="J3191" s="47"/>
      <c r="K3191" s="48"/>
      <c r="L3191" s="69"/>
      <c r="M3191" s="69"/>
      <c r="N3191" s="69"/>
      <c r="O3191" s="69"/>
      <c r="P3191" s="69"/>
      <c r="Q3191" s="69"/>
      <c r="R3191" s="69"/>
      <c r="S3191" s="69"/>
      <c r="T3191" s="69"/>
      <c r="U3191" s="69"/>
      <c r="V3191" s="69"/>
      <c r="W3191" s="69"/>
      <c r="X3191" s="70"/>
      <c r="Y3191" s="69"/>
      <c r="Z3191" s="70"/>
      <c r="AA3191" s="105"/>
      <c r="AB3191" s="107"/>
      <c r="AC3191" s="106"/>
      <c r="AD3191" s="106"/>
      <c r="AE3191" s="54"/>
      <c r="AF3191" s="104"/>
      <c r="AG3191" s="94"/>
      <c r="AH3191" s="94"/>
      <c r="AI3191"/>
      <c r="AJ3191"/>
      <c r="AM3191" s="13"/>
    </row>
    <row r="3192" spans="1:39" s="8" customFormat="1" ht="24.95" customHeight="1" x14ac:dyDescent="0.25">
      <c r="A3192" s="66" t="str">
        <f t="shared" si="49"/>
        <v/>
      </c>
      <c r="B3192" s="62"/>
      <c r="C3192" s="64" t="str">
        <f>IF(B3192="","",VLOOKUP(B3192,'Base productos'!A$2:H$11812,2,FALSE))</f>
        <v/>
      </c>
      <c r="D3192" s="67" t="str">
        <f>IF(B3192="","",VLOOKUP(B3192,'Base productos'!A$2:H$11812,3,FALSE))</f>
        <v/>
      </c>
      <c r="E3192" s="63" t="str">
        <f>IF(B3192="","",VLOOKUP(B3192,'Base productos'!A$2:H$11812,4,FALSE))</f>
        <v/>
      </c>
      <c r="F3192" s="63" t="str">
        <f>IF(B3192="","",VLOOKUP(B3192,'Base productos'!A$2:H$11812,5,FALSE))</f>
        <v/>
      </c>
      <c r="G3192" s="67" t="str">
        <f>IF(B3192="","",VLOOKUP(B3192,'Base productos'!A$2:H$11812,6,FALSE))</f>
        <v/>
      </c>
      <c r="H3192" s="67" t="str">
        <f>IF(B3192="","",VLOOKUP(B3192,'Base productos'!A$2:H$11812,7,FALSE))</f>
        <v/>
      </c>
      <c r="I3192" s="67" t="str">
        <f>IF(B3192="","",VLOOKUP(B3192,'Base productos'!A$2:H$11812,8,FALSE))</f>
        <v/>
      </c>
      <c r="J3192" s="47"/>
      <c r="K3192" s="48"/>
      <c r="L3192" s="69"/>
      <c r="M3192" s="69"/>
      <c r="N3192" s="69"/>
      <c r="O3192" s="69"/>
      <c r="P3192" s="69"/>
      <c r="Q3192" s="69"/>
      <c r="R3192" s="69"/>
      <c r="S3192" s="69"/>
      <c r="T3192" s="69"/>
      <c r="U3192" s="69"/>
      <c r="V3192" s="69"/>
      <c r="W3192" s="69"/>
      <c r="X3192" s="70"/>
      <c r="Y3192" s="69"/>
      <c r="Z3192" s="70"/>
      <c r="AA3192" s="105"/>
      <c r="AB3192" s="107"/>
      <c r="AC3192" s="106"/>
      <c r="AD3192" s="106"/>
      <c r="AE3192" s="54"/>
      <c r="AF3192" s="104"/>
      <c r="AG3192" s="94"/>
      <c r="AH3192" s="94"/>
      <c r="AI3192"/>
      <c r="AJ3192"/>
      <c r="AM3192" s="13"/>
    </row>
    <row r="3193" spans="1:39" s="8" customFormat="1" ht="24.95" customHeight="1" x14ac:dyDescent="0.25">
      <c r="A3193" s="66" t="str">
        <f t="shared" si="49"/>
        <v/>
      </c>
      <c r="B3193" s="62"/>
      <c r="C3193" s="64" t="str">
        <f>IF(B3193="","",VLOOKUP(B3193,'Base productos'!A$2:H$11812,2,FALSE))</f>
        <v/>
      </c>
      <c r="D3193" s="67" t="str">
        <f>IF(B3193="","",VLOOKUP(B3193,'Base productos'!A$2:H$11812,3,FALSE))</f>
        <v/>
      </c>
      <c r="E3193" s="63" t="str">
        <f>IF(B3193="","",VLOOKUP(B3193,'Base productos'!A$2:H$11812,4,FALSE))</f>
        <v/>
      </c>
      <c r="F3193" s="63" t="str">
        <f>IF(B3193="","",VLOOKUP(B3193,'Base productos'!A$2:H$11812,5,FALSE))</f>
        <v/>
      </c>
      <c r="G3193" s="67" t="str">
        <f>IF(B3193="","",VLOOKUP(B3193,'Base productos'!A$2:H$11812,6,FALSE))</f>
        <v/>
      </c>
      <c r="H3193" s="67" t="str">
        <f>IF(B3193="","",VLOOKUP(B3193,'Base productos'!A$2:H$11812,7,FALSE))</f>
        <v/>
      </c>
      <c r="I3193" s="67" t="str">
        <f>IF(B3193="","",VLOOKUP(B3193,'Base productos'!A$2:H$11812,8,FALSE))</f>
        <v/>
      </c>
      <c r="J3193" s="47"/>
      <c r="K3193" s="48"/>
      <c r="L3193" s="69"/>
      <c r="M3193" s="69"/>
      <c r="N3193" s="69"/>
      <c r="O3193" s="69"/>
      <c r="P3193" s="69"/>
      <c r="Q3193" s="69"/>
      <c r="R3193" s="69"/>
      <c r="S3193" s="69"/>
      <c r="T3193" s="69"/>
      <c r="U3193" s="69"/>
      <c r="V3193" s="69"/>
      <c r="W3193" s="69"/>
      <c r="X3193" s="70"/>
      <c r="Y3193" s="69"/>
      <c r="Z3193" s="70"/>
      <c r="AA3193" s="105"/>
      <c r="AB3193" s="107"/>
      <c r="AC3193" s="106"/>
      <c r="AD3193" s="106"/>
      <c r="AE3193" s="54"/>
      <c r="AF3193" s="104"/>
      <c r="AG3193" s="94"/>
      <c r="AH3193" s="94"/>
      <c r="AI3193"/>
      <c r="AJ3193"/>
      <c r="AM3193" s="13"/>
    </row>
    <row r="3194" spans="1:39" s="8" customFormat="1" ht="24.95" customHeight="1" x14ac:dyDescent="0.25">
      <c r="A3194" s="66" t="str">
        <f t="shared" si="49"/>
        <v/>
      </c>
      <c r="B3194" s="62"/>
      <c r="C3194" s="64" t="str">
        <f>IF(B3194="","",VLOOKUP(B3194,'Base productos'!A$2:H$11812,2,FALSE))</f>
        <v/>
      </c>
      <c r="D3194" s="67" t="str">
        <f>IF(B3194="","",VLOOKUP(B3194,'Base productos'!A$2:H$11812,3,FALSE))</f>
        <v/>
      </c>
      <c r="E3194" s="63" t="str">
        <f>IF(B3194="","",VLOOKUP(B3194,'Base productos'!A$2:H$11812,4,FALSE))</f>
        <v/>
      </c>
      <c r="F3194" s="63" t="str">
        <f>IF(B3194="","",VLOOKUP(B3194,'Base productos'!A$2:H$11812,5,FALSE))</f>
        <v/>
      </c>
      <c r="G3194" s="67" t="str">
        <f>IF(B3194="","",VLOOKUP(B3194,'Base productos'!A$2:H$11812,6,FALSE))</f>
        <v/>
      </c>
      <c r="H3194" s="67" t="str">
        <f>IF(B3194="","",VLOOKUP(B3194,'Base productos'!A$2:H$11812,7,FALSE))</f>
        <v/>
      </c>
      <c r="I3194" s="67" t="str">
        <f>IF(B3194="","",VLOOKUP(B3194,'Base productos'!A$2:H$11812,8,FALSE))</f>
        <v/>
      </c>
      <c r="J3194" s="47"/>
      <c r="K3194" s="48"/>
      <c r="L3194" s="69"/>
      <c r="M3194" s="69"/>
      <c r="N3194" s="69"/>
      <c r="O3194" s="69"/>
      <c r="P3194" s="69"/>
      <c r="Q3194" s="69"/>
      <c r="R3194" s="69"/>
      <c r="S3194" s="69"/>
      <c r="T3194" s="69"/>
      <c r="U3194" s="69"/>
      <c r="V3194" s="69"/>
      <c r="W3194" s="69"/>
      <c r="X3194" s="70"/>
      <c r="Y3194" s="69"/>
      <c r="Z3194" s="70"/>
      <c r="AA3194" s="105"/>
      <c r="AB3194" s="107"/>
      <c r="AC3194" s="106"/>
      <c r="AD3194" s="106"/>
      <c r="AE3194" s="54"/>
      <c r="AF3194" s="104"/>
      <c r="AG3194" s="94"/>
      <c r="AH3194" s="94"/>
      <c r="AI3194"/>
      <c r="AJ3194"/>
      <c r="AM3194" s="13"/>
    </row>
    <row r="3195" spans="1:39" s="8" customFormat="1" ht="24.95" customHeight="1" x14ac:dyDescent="0.25">
      <c r="A3195" s="66" t="str">
        <f t="shared" si="49"/>
        <v/>
      </c>
      <c r="B3195" s="62"/>
      <c r="C3195" s="64" t="str">
        <f>IF(B3195="","",VLOOKUP(B3195,'Base productos'!A$2:H$11812,2,FALSE))</f>
        <v/>
      </c>
      <c r="D3195" s="67" t="str">
        <f>IF(B3195="","",VLOOKUP(B3195,'Base productos'!A$2:H$11812,3,FALSE))</f>
        <v/>
      </c>
      <c r="E3195" s="63" t="str">
        <f>IF(B3195="","",VLOOKUP(B3195,'Base productos'!A$2:H$11812,4,FALSE))</f>
        <v/>
      </c>
      <c r="F3195" s="63" t="str">
        <f>IF(B3195="","",VLOOKUP(B3195,'Base productos'!A$2:H$11812,5,FALSE))</f>
        <v/>
      </c>
      <c r="G3195" s="67" t="str">
        <f>IF(B3195="","",VLOOKUP(B3195,'Base productos'!A$2:H$11812,6,FALSE))</f>
        <v/>
      </c>
      <c r="H3195" s="67" t="str">
        <f>IF(B3195="","",VLOOKUP(B3195,'Base productos'!A$2:H$11812,7,FALSE))</f>
        <v/>
      </c>
      <c r="I3195" s="67" t="str">
        <f>IF(B3195="","",VLOOKUP(B3195,'Base productos'!A$2:H$11812,8,FALSE))</f>
        <v/>
      </c>
      <c r="J3195" s="47"/>
      <c r="K3195" s="48"/>
      <c r="L3195" s="69"/>
      <c r="M3195" s="69"/>
      <c r="N3195" s="69"/>
      <c r="O3195" s="69"/>
      <c r="P3195" s="69"/>
      <c r="Q3195" s="69"/>
      <c r="R3195" s="69"/>
      <c r="S3195" s="69"/>
      <c r="T3195" s="69"/>
      <c r="U3195" s="69"/>
      <c r="V3195" s="69"/>
      <c r="W3195" s="69"/>
      <c r="X3195" s="70"/>
      <c r="Y3195" s="69"/>
      <c r="Z3195" s="70"/>
      <c r="AA3195" s="105"/>
      <c r="AB3195" s="107"/>
      <c r="AC3195" s="106"/>
      <c r="AD3195" s="106"/>
      <c r="AE3195" s="54"/>
      <c r="AF3195" s="104"/>
      <c r="AG3195" s="94"/>
      <c r="AH3195" s="94"/>
      <c r="AI3195"/>
      <c r="AJ3195"/>
      <c r="AM3195" s="13"/>
    </row>
    <row r="3196" spans="1:39" s="8" customFormat="1" ht="24.95" customHeight="1" x14ac:dyDescent="0.25">
      <c r="A3196" s="66" t="str">
        <f t="shared" si="49"/>
        <v/>
      </c>
      <c r="B3196" s="62"/>
      <c r="C3196" s="64" t="str">
        <f>IF(B3196="","",VLOOKUP(B3196,'Base productos'!A$2:H$11812,2,FALSE))</f>
        <v/>
      </c>
      <c r="D3196" s="67" t="str">
        <f>IF(B3196="","",VLOOKUP(B3196,'Base productos'!A$2:H$11812,3,FALSE))</f>
        <v/>
      </c>
      <c r="E3196" s="63" t="str">
        <f>IF(B3196="","",VLOOKUP(B3196,'Base productos'!A$2:H$11812,4,FALSE))</f>
        <v/>
      </c>
      <c r="F3196" s="63" t="str">
        <f>IF(B3196="","",VLOOKUP(B3196,'Base productos'!A$2:H$11812,5,FALSE))</f>
        <v/>
      </c>
      <c r="G3196" s="67" t="str">
        <f>IF(B3196="","",VLOOKUP(B3196,'Base productos'!A$2:H$11812,6,FALSE))</f>
        <v/>
      </c>
      <c r="H3196" s="67" t="str">
        <f>IF(B3196="","",VLOOKUP(B3196,'Base productos'!A$2:H$11812,7,FALSE))</f>
        <v/>
      </c>
      <c r="I3196" s="67" t="str">
        <f>IF(B3196="","",VLOOKUP(B3196,'Base productos'!A$2:H$11812,8,FALSE))</f>
        <v/>
      </c>
      <c r="J3196" s="47"/>
      <c r="K3196" s="48"/>
      <c r="L3196" s="69"/>
      <c r="M3196" s="69"/>
      <c r="N3196" s="69"/>
      <c r="O3196" s="69"/>
      <c r="P3196" s="69"/>
      <c r="Q3196" s="69"/>
      <c r="R3196" s="69"/>
      <c r="S3196" s="69"/>
      <c r="T3196" s="69"/>
      <c r="U3196" s="69"/>
      <c r="V3196" s="69"/>
      <c r="W3196" s="69"/>
      <c r="X3196" s="70"/>
      <c r="Y3196" s="69"/>
      <c r="Z3196" s="70"/>
      <c r="AA3196" s="105"/>
      <c r="AB3196" s="107"/>
      <c r="AC3196" s="106"/>
      <c r="AD3196" s="106"/>
      <c r="AE3196" s="54"/>
      <c r="AF3196" s="104"/>
      <c r="AG3196" s="94"/>
      <c r="AH3196" s="94"/>
      <c r="AI3196"/>
      <c r="AJ3196"/>
      <c r="AM3196" s="13"/>
    </row>
    <row r="3197" spans="1:39" s="8" customFormat="1" ht="24.95" customHeight="1" x14ac:dyDescent="0.25">
      <c r="A3197" s="66" t="str">
        <f t="shared" si="49"/>
        <v/>
      </c>
      <c r="B3197" s="62"/>
      <c r="C3197" s="64" t="str">
        <f>IF(B3197="","",VLOOKUP(B3197,'Base productos'!A$2:H$11812,2,FALSE))</f>
        <v/>
      </c>
      <c r="D3197" s="67" t="str">
        <f>IF(B3197="","",VLOOKUP(B3197,'Base productos'!A$2:H$11812,3,FALSE))</f>
        <v/>
      </c>
      <c r="E3197" s="63" t="str">
        <f>IF(B3197="","",VLOOKUP(B3197,'Base productos'!A$2:H$11812,4,FALSE))</f>
        <v/>
      </c>
      <c r="F3197" s="63" t="str">
        <f>IF(B3197="","",VLOOKUP(B3197,'Base productos'!A$2:H$11812,5,FALSE))</f>
        <v/>
      </c>
      <c r="G3197" s="67" t="str">
        <f>IF(B3197="","",VLOOKUP(B3197,'Base productos'!A$2:H$11812,6,FALSE))</f>
        <v/>
      </c>
      <c r="H3197" s="67" t="str">
        <f>IF(B3197="","",VLOOKUP(B3197,'Base productos'!A$2:H$11812,7,FALSE))</f>
        <v/>
      </c>
      <c r="I3197" s="67" t="str">
        <f>IF(B3197="","",VLOOKUP(B3197,'Base productos'!A$2:H$11812,8,FALSE))</f>
        <v/>
      </c>
      <c r="J3197" s="47"/>
      <c r="K3197" s="48"/>
      <c r="L3197" s="69"/>
      <c r="M3197" s="69"/>
      <c r="N3197" s="69"/>
      <c r="O3197" s="69"/>
      <c r="P3197" s="69"/>
      <c r="Q3197" s="69"/>
      <c r="R3197" s="69"/>
      <c r="S3197" s="69"/>
      <c r="T3197" s="69"/>
      <c r="U3197" s="69"/>
      <c r="V3197" s="69"/>
      <c r="W3197" s="69"/>
      <c r="X3197" s="70"/>
      <c r="Y3197" s="69"/>
      <c r="Z3197" s="70"/>
      <c r="AA3197" s="105"/>
      <c r="AB3197" s="107"/>
      <c r="AC3197" s="106"/>
      <c r="AD3197" s="106"/>
      <c r="AE3197" s="54"/>
      <c r="AF3197" s="104"/>
      <c r="AG3197" s="94"/>
      <c r="AH3197" s="94"/>
      <c r="AI3197"/>
      <c r="AJ3197"/>
      <c r="AM3197" s="13"/>
    </row>
    <row r="3198" spans="1:39" s="8" customFormat="1" ht="24.95" customHeight="1" x14ac:dyDescent="0.25">
      <c r="A3198" s="66" t="str">
        <f t="shared" si="49"/>
        <v/>
      </c>
      <c r="B3198" s="62"/>
      <c r="C3198" s="64" t="str">
        <f>IF(B3198="","",VLOOKUP(B3198,'Base productos'!A$2:H$11812,2,FALSE))</f>
        <v/>
      </c>
      <c r="D3198" s="67" t="str">
        <f>IF(B3198="","",VLOOKUP(B3198,'Base productos'!A$2:H$11812,3,FALSE))</f>
        <v/>
      </c>
      <c r="E3198" s="63" t="str">
        <f>IF(B3198="","",VLOOKUP(B3198,'Base productos'!A$2:H$11812,4,FALSE))</f>
        <v/>
      </c>
      <c r="F3198" s="63" t="str">
        <f>IF(B3198="","",VLOOKUP(B3198,'Base productos'!A$2:H$11812,5,FALSE))</f>
        <v/>
      </c>
      <c r="G3198" s="67" t="str">
        <f>IF(B3198="","",VLOOKUP(B3198,'Base productos'!A$2:H$11812,6,FALSE))</f>
        <v/>
      </c>
      <c r="H3198" s="67" t="str">
        <f>IF(B3198="","",VLOOKUP(B3198,'Base productos'!A$2:H$11812,7,FALSE))</f>
        <v/>
      </c>
      <c r="I3198" s="67" t="str">
        <f>IF(B3198="","",VLOOKUP(B3198,'Base productos'!A$2:H$11812,8,FALSE))</f>
        <v/>
      </c>
      <c r="J3198" s="47"/>
      <c r="K3198" s="48"/>
      <c r="L3198" s="69"/>
      <c r="M3198" s="69"/>
      <c r="N3198" s="69"/>
      <c r="O3198" s="69"/>
      <c r="P3198" s="69"/>
      <c r="Q3198" s="69"/>
      <c r="R3198" s="69"/>
      <c r="S3198" s="69"/>
      <c r="T3198" s="69"/>
      <c r="U3198" s="69"/>
      <c r="V3198" s="69"/>
      <c r="W3198" s="69"/>
      <c r="X3198" s="70"/>
      <c r="Y3198" s="69"/>
      <c r="Z3198" s="70"/>
      <c r="AA3198" s="105"/>
      <c r="AB3198" s="107"/>
      <c r="AC3198" s="106"/>
      <c r="AD3198" s="106"/>
      <c r="AE3198" s="54"/>
      <c r="AF3198" s="104"/>
      <c r="AG3198" s="94"/>
      <c r="AH3198" s="94"/>
      <c r="AI3198"/>
      <c r="AJ3198"/>
      <c r="AM3198" s="13"/>
    </row>
    <row r="3199" spans="1:39" s="8" customFormat="1" ht="24.95" customHeight="1" x14ac:dyDescent="0.25">
      <c r="A3199" s="66" t="str">
        <f t="shared" si="49"/>
        <v/>
      </c>
      <c r="B3199" s="62"/>
      <c r="C3199" s="64" t="str">
        <f>IF(B3199="","",VLOOKUP(B3199,'Base productos'!A$2:H$11812,2,FALSE))</f>
        <v/>
      </c>
      <c r="D3199" s="67" t="str">
        <f>IF(B3199="","",VLOOKUP(B3199,'Base productos'!A$2:H$11812,3,FALSE))</f>
        <v/>
      </c>
      <c r="E3199" s="63" t="str">
        <f>IF(B3199="","",VLOOKUP(B3199,'Base productos'!A$2:H$11812,4,FALSE))</f>
        <v/>
      </c>
      <c r="F3199" s="63" t="str">
        <f>IF(B3199="","",VLOOKUP(B3199,'Base productos'!A$2:H$11812,5,FALSE))</f>
        <v/>
      </c>
      <c r="G3199" s="67" t="str">
        <f>IF(B3199="","",VLOOKUP(B3199,'Base productos'!A$2:H$11812,6,FALSE))</f>
        <v/>
      </c>
      <c r="H3199" s="67" t="str">
        <f>IF(B3199="","",VLOOKUP(B3199,'Base productos'!A$2:H$11812,7,FALSE))</f>
        <v/>
      </c>
      <c r="I3199" s="67" t="str">
        <f>IF(B3199="","",VLOOKUP(B3199,'Base productos'!A$2:H$11812,8,FALSE))</f>
        <v/>
      </c>
      <c r="J3199" s="47"/>
      <c r="K3199" s="48"/>
      <c r="L3199" s="69"/>
      <c r="M3199" s="69"/>
      <c r="N3199" s="69"/>
      <c r="O3199" s="69"/>
      <c r="P3199" s="69"/>
      <c r="Q3199" s="69"/>
      <c r="R3199" s="69"/>
      <c r="S3199" s="69"/>
      <c r="T3199" s="69"/>
      <c r="U3199" s="69"/>
      <c r="V3199" s="69"/>
      <c r="W3199" s="69"/>
      <c r="X3199" s="70"/>
      <c r="Y3199" s="69"/>
      <c r="Z3199" s="70"/>
      <c r="AA3199" s="105"/>
      <c r="AB3199" s="107"/>
      <c r="AC3199" s="106"/>
      <c r="AD3199" s="106"/>
      <c r="AE3199" s="54"/>
      <c r="AF3199" s="104"/>
      <c r="AG3199" s="94"/>
      <c r="AH3199" s="94"/>
      <c r="AI3199"/>
      <c r="AJ3199"/>
      <c r="AM3199" s="13"/>
    </row>
    <row r="3200" spans="1:39" s="8" customFormat="1" ht="24.95" customHeight="1" x14ac:dyDescent="0.25">
      <c r="A3200" s="66" t="str">
        <f t="shared" si="49"/>
        <v/>
      </c>
      <c r="B3200" s="62"/>
      <c r="C3200" s="64" t="str">
        <f>IF(B3200="","",VLOOKUP(B3200,'Base productos'!A$2:H$11812,2,FALSE))</f>
        <v/>
      </c>
      <c r="D3200" s="67" t="str">
        <f>IF(B3200="","",VLOOKUP(B3200,'Base productos'!A$2:H$11812,3,FALSE))</f>
        <v/>
      </c>
      <c r="E3200" s="63" t="str">
        <f>IF(B3200="","",VLOOKUP(B3200,'Base productos'!A$2:H$11812,4,FALSE))</f>
        <v/>
      </c>
      <c r="F3200" s="63" t="str">
        <f>IF(B3200="","",VLOOKUP(B3200,'Base productos'!A$2:H$11812,5,FALSE))</f>
        <v/>
      </c>
      <c r="G3200" s="67" t="str">
        <f>IF(B3200="","",VLOOKUP(B3200,'Base productos'!A$2:H$11812,6,FALSE))</f>
        <v/>
      </c>
      <c r="H3200" s="67" t="str">
        <f>IF(B3200="","",VLOOKUP(B3200,'Base productos'!A$2:H$11812,7,FALSE))</f>
        <v/>
      </c>
      <c r="I3200" s="67" t="str">
        <f>IF(B3200="","",VLOOKUP(B3200,'Base productos'!A$2:H$11812,8,FALSE))</f>
        <v/>
      </c>
      <c r="J3200" s="47"/>
      <c r="K3200" s="48"/>
      <c r="L3200" s="69"/>
      <c r="M3200" s="69"/>
      <c r="N3200" s="69"/>
      <c r="O3200" s="69"/>
      <c r="P3200" s="69"/>
      <c r="Q3200" s="69"/>
      <c r="R3200" s="69"/>
      <c r="S3200" s="69"/>
      <c r="T3200" s="69"/>
      <c r="U3200" s="69"/>
      <c r="V3200" s="69"/>
      <c r="W3200" s="69"/>
      <c r="X3200" s="70"/>
      <c r="Y3200" s="69"/>
      <c r="Z3200" s="70"/>
      <c r="AA3200" s="105"/>
      <c r="AB3200" s="107"/>
      <c r="AC3200" s="106"/>
      <c r="AD3200" s="106"/>
      <c r="AE3200" s="54"/>
      <c r="AF3200" s="104"/>
      <c r="AG3200" s="94"/>
      <c r="AH3200" s="94"/>
      <c r="AI3200"/>
      <c r="AJ3200"/>
      <c r="AM3200" s="13"/>
    </row>
    <row r="3201" spans="1:39" s="8" customFormat="1" ht="24.95" customHeight="1" x14ac:dyDescent="0.25">
      <c r="A3201" s="66" t="str">
        <f t="shared" si="49"/>
        <v/>
      </c>
      <c r="B3201" s="62"/>
      <c r="C3201" s="64" t="str">
        <f>IF(B3201="","",VLOOKUP(B3201,'Base productos'!A$2:H$11812,2,FALSE))</f>
        <v/>
      </c>
      <c r="D3201" s="67" t="str">
        <f>IF(B3201="","",VLOOKUP(B3201,'Base productos'!A$2:H$11812,3,FALSE))</f>
        <v/>
      </c>
      <c r="E3201" s="63" t="str">
        <f>IF(B3201="","",VLOOKUP(B3201,'Base productos'!A$2:H$11812,4,FALSE))</f>
        <v/>
      </c>
      <c r="F3201" s="63" t="str">
        <f>IF(B3201="","",VLOOKUP(B3201,'Base productos'!A$2:H$11812,5,FALSE))</f>
        <v/>
      </c>
      <c r="G3201" s="67" t="str">
        <f>IF(B3201="","",VLOOKUP(B3201,'Base productos'!A$2:H$11812,6,FALSE))</f>
        <v/>
      </c>
      <c r="H3201" s="67" t="str">
        <f>IF(B3201="","",VLOOKUP(B3201,'Base productos'!A$2:H$11812,7,FALSE))</f>
        <v/>
      </c>
      <c r="I3201" s="67" t="str">
        <f>IF(B3201="","",VLOOKUP(B3201,'Base productos'!A$2:H$11812,8,FALSE))</f>
        <v/>
      </c>
      <c r="J3201" s="47"/>
      <c r="K3201" s="48"/>
      <c r="L3201" s="69"/>
      <c r="M3201" s="69"/>
      <c r="N3201" s="69"/>
      <c r="O3201" s="69"/>
      <c r="P3201" s="69"/>
      <c r="Q3201" s="69"/>
      <c r="R3201" s="69"/>
      <c r="S3201" s="69"/>
      <c r="T3201" s="69"/>
      <c r="U3201" s="69"/>
      <c r="V3201" s="69"/>
      <c r="W3201" s="69"/>
      <c r="X3201" s="70"/>
      <c r="Y3201" s="69"/>
      <c r="Z3201" s="70"/>
      <c r="AA3201" s="105"/>
      <c r="AB3201" s="107"/>
      <c r="AC3201" s="106"/>
      <c r="AD3201" s="106"/>
      <c r="AE3201" s="54"/>
      <c r="AF3201" s="104"/>
      <c r="AG3201" s="94"/>
      <c r="AH3201" s="94"/>
      <c r="AI3201"/>
      <c r="AJ3201"/>
      <c r="AM3201" s="13"/>
    </row>
    <row r="3202" spans="1:39" s="8" customFormat="1" ht="24.95" customHeight="1" x14ac:dyDescent="0.25">
      <c r="A3202" s="66" t="str">
        <f t="shared" si="49"/>
        <v/>
      </c>
      <c r="B3202" s="62"/>
      <c r="C3202" s="64" t="str">
        <f>IF(B3202="","",VLOOKUP(B3202,'Base productos'!A$2:H$11812,2,FALSE))</f>
        <v/>
      </c>
      <c r="D3202" s="67" t="str">
        <f>IF(B3202="","",VLOOKUP(B3202,'Base productos'!A$2:H$11812,3,FALSE))</f>
        <v/>
      </c>
      <c r="E3202" s="63" t="str">
        <f>IF(B3202="","",VLOOKUP(B3202,'Base productos'!A$2:H$11812,4,FALSE))</f>
        <v/>
      </c>
      <c r="F3202" s="63" t="str">
        <f>IF(B3202="","",VLOOKUP(B3202,'Base productos'!A$2:H$11812,5,FALSE))</f>
        <v/>
      </c>
      <c r="G3202" s="67" t="str">
        <f>IF(B3202="","",VLOOKUP(B3202,'Base productos'!A$2:H$11812,6,FALSE))</f>
        <v/>
      </c>
      <c r="H3202" s="67" t="str">
        <f>IF(B3202="","",VLOOKUP(B3202,'Base productos'!A$2:H$11812,7,FALSE))</f>
        <v/>
      </c>
      <c r="I3202" s="67" t="str">
        <f>IF(B3202="","",VLOOKUP(B3202,'Base productos'!A$2:H$11812,8,FALSE))</f>
        <v/>
      </c>
      <c r="J3202" s="47"/>
      <c r="K3202" s="48"/>
      <c r="L3202" s="69"/>
      <c r="M3202" s="69"/>
      <c r="N3202" s="69"/>
      <c r="O3202" s="69"/>
      <c r="P3202" s="69"/>
      <c r="Q3202" s="69"/>
      <c r="R3202" s="69"/>
      <c r="S3202" s="69"/>
      <c r="T3202" s="69"/>
      <c r="U3202" s="69"/>
      <c r="V3202" s="69"/>
      <c r="W3202" s="69"/>
      <c r="X3202" s="70"/>
      <c r="Y3202" s="69"/>
      <c r="Z3202" s="70"/>
      <c r="AA3202" s="105"/>
      <c r="AB3202" s="107"/>
      <c r="AC3202" s="106"/>
      <c r="AD3202" s="106"/>
      <c r="AE3202" s="54"/>
      <c r="AF3202" s="104"/>
      <c r="AG3202" s="94"/>
      <c r="AH3202" s="94"/>
      <c r="AI3202"/>
      <c r="AJ3202"/>
      <c r="AM3202" s="13"/>
    </row>
    <row r="3203" spans="1:39" s="8" customFormat="1" ht="24.95" customHeight="1" x14ac:dyDescent="0.25">
      <c r="A3203" s="66" t="str">
        <f t="shared" si="49"/>
        <v/>
      </c>
      <c r="B3203" s="62"/>
      <c r="C3203" s="64" t="str">
        <f>IF(B3203="","",VLOOKUP(B3203,'Base productos'!A$2:H$11812,2,FALSE))</f>
        <v/>
      </c>
      <c r="D3203" s="67" t="str">
        <f>IF(B3203="","",VLOOKUP(B3203,'Base productos'!A$2:H$11812,3,FALSE))</f>
        <v/>
      </c>
      <c r="E3203" s="63" t="str">
        <f>IF(B3203="","",VLOOKUP(B3203,'Base productos'!A$2:H$11812,4,FALSE))</f>
        <v/>
      </c>
      <c r="F3203" s="63" t="str">
        <f>IF(B3203="","",VLOOKUP(B3203,'Base productos'!A$2:H$11812,5,FALSE))</f>
        <v/>
      </c>
      <c r="G3203" s="67" t="str">
        <f>IF(B3203="","",VLOOKUP(B3203,'Base productos'!A$2:H$11812,6,FALSE))</f>
        <v/>
      </c>
      <c r="H3203" s="67" t="str">
        <f>IF(B3203="","",VLOOKUP(B3203,'Base productos'!A$2:H$11812,7,FALSE))</f>
        <v/>
      </c>
      <c r="I3203" s="67" t="str">
        <f>IF(B3203="","",VLOOKUP(B3203,'Base productos'!A$2:H$11812,8,FALSE))</f>
        <v/>
      </c>
      <c r="J3203" s="47"/>
      <c r="K3203" s="48"/>
      <c r="L3203" s="69"/>
      <c r="M3203" s="69"/>
      <c r="N3203" s="69"/>
      <c r="O3203" s="69"/>
      <c r="P3203" s="69"/>
      <c r="Q3203" s="69"/>
      <c r="R3203" s="69"/>
      <c r="S3203" s="69"/>
      <c r="T3203" s="69"/>
      <c r="U3203" s="69"/>
      <c r="V3203" s="69"/>
      <c r="W3203" s="69"/>
      <c r="X3203" s="70"/>
      <c r="Y3203" s="69"/>
      <c r="Z3203" s="70"/>
      <c r="AA3203" s="105"/>
      <c r="AB3203" s="107"/>
      <c r="AC3203" s="106"/>
      <c r="AD3203" s="106"/>
      <c r="AE3203" s="54"/>
      <c r="AF3203" s="104"/>
      <c r="AG3203" s="94"/>
      <c r="AH3203" s="94"/>
      <c r="AI3203"/>
      <c r="AJ3203"/>
      <c r="AM3203" s="13"/>
    </row>
    <row r="3204" spans="1:39" s="8" customFormat="1" ht="24.95" customHeight="1" x14ac:dyDescent="0.25">
      <c r="A3204" s="66" t="str">
        <f t="shared" si="49"/>
        <v/>
      </c>
      <c r="B3204" s="62"/>
      <c r="C3204" s="64" t="str">
        <f>IF(B3204="","",VLOOKUP(B3204,'Base productos'!A$2:H$11812,2,FALSE))</f>
        <v/>
      </c>
      <c r="D3204" s="67" t="str">
        <f>IF(B3204="","",VLOOKUP(B3204,'Base productos'!A$2:H$11812,3,FALSE))</f>
        <v/>
      </c>
      <c r="E3204" s="63" t="str">
        <f>IF(B3204="","",VLOOKUP(B3204,'Base productos'!A$2:H$11812,4,FALSE))</f>
        <v/>
      </c>
      <c r="F3204" s="63" t="str">
        <f>IF(B3204="","",VLOOKUP(B3204,'Base productos'!A$2:H$11812,5,FALSE))</f>
        <v/>
      </c>
      <c r="G3204" s="67" t="str">
        <f>IF(B3204="","",VLOOKUP(B3204,'Base productos'!A$2:H$11812,6,FALSE))</f>
        <v/>
      </c>
      <c r="H3204" s="67" t="str">
        <f>IF(B3204="","",VLOOKUP(B3204,'Base productos'!A$2:H$11812,7,FALSE))</f>
        <v/>
      </c>
      <c r="I3204" s="67" t="str">
        <f>IF(B3204="","",VLOOKUP(B3204,'Base productos'!A$2:H$11812,8,FALSE))</f>
        <v/>
      </c>
      <c r="J3204" s="47"/>
      <c r="K3204" s="48"/>
      <c r="L3204" s="69"/>
      <c r="M3204" s="69"/>
      <c r="N3204" s="69"/>
      <c r="O3204" s="69"/>
      <c r="P3204" s="69"/>
      <c r="Q3204" s="69"/>
      <c r="R3204" s="69"/>
      <c r="S3204" s="69"/>
      <c r="T3204" s="69"/>
      <c r="U3204" s="69"/>
      <c r="V3204" s="69"/>
      <c r="W3204" s="69"/>
      <c r="X3204" s="70"/>
      <c r="Y3204" s="69"/>
      <c r="Z3204" s="70"/>
      <c r="AA3204" s="105"/>
      <c r="AB3204" s="107"/>
      <c r="AC3204" s="106"/>
      <c r="AD3204" s="106"/>
      <c r="AE3204" s="54"/>
      <c r="AF3204" s="104"/>
      <c r="AG3204" s="94"/>
      <c r="AH3204" s="94"/>
      <c r="AI3204"/>
      <c r="AJ3204"/>
      <c r="AM3204" s="13"/>
    </row>
    <row r="3205" spans="1:39" s="8" customFormat="1" ht="24.95" customHeight="1" x14ac:dyDescent="0.25">
      <c r="A3205" s="66" t="str">
        <f t="shared" si="49"/>
        <v/>
      </c>
      <c r="B3205" s="62"/>
      <c r="C3205" s="64" t="str">
        <f>IF(B3205="","",VLOOKUP(B3205,'Base productos'!A$2:H$11812,2,FALSE))</f>
        <v/>
      </c>
      <c r="D3205" s="67" t="str">
        <f>IF(B3205="","",VLOOKUP(B3205,'Base productos'!A$2:H$11812,3,FALSE))</f>
        <v/>
      </c>
      <c r="E3205" s="63" t="str">
        <f>IF(B3205="","",VLOOKUP(B3205,'Base productos'!A$2:H$11812,4,FALSE))</f>
        <v/>
      </c>
      <c r="F3205" s="63" t="str">
        <f>IF(B3205="","",VLOOKUP(B3205,'Base productos'!A$2:H$11812,5,FALSE))</f>
        <v/>
      </c>
      <c r="G3205" s="67" t="str">
        <f>IF(B3205="","",VLOOKUP(B3205,'Base productos'!A$2:H$11812,6,FALSE))</f>
        <v/>
      </c>
      <c r="H3205" s="67" t="str">
        <f>IF(B3205="","",VLOOKUP(B3205,'Base productos'!A$2:H$11812,7,FALSE))</f>
        <v/>
      </c>
      <c r="I3205" s="67" t="str">
        <f>IF(B3205="","",VLOOKUP(B3205,'Base productos'!A$2:H$11812,8,FALSE))</f>
        <v/>
      </c>
      <c r="J3205" s="47"/>
      <c r="K3205" s="48"/>
      <c r="L3205" s="69"/>
      <c r="M3205" s="69"/>
      <c r="N3205" s="69"/>
      <c r="O3205" s="69"/>
      <c r="P3205" s="69"/>
      <c r="Q3205" s="69"/>
      <c r="R3205" s="69"/>
      <c r="S3205" s="69"/>
      <c r="T3205" s="69"/>
      <c r="U3205" s="69"/>
      <c r="V3205" s="69"/>
      <c r="W3205" s="69"/>
      <c r="X3205" s="70"/>
      <c r="Y3205" s="69"/>
      <c r="Z3205" s="70"/>
      <c r="AA3205" s="105"/>
      <c r="AB3205" s="107"/>
      <c r="AC3205" s="106"/>
      <c r="AD3205" s="106"/>
      <c r="AE3205" s="54"/>
      <c r="AF3205" s="104"/>
      <c r="AG3205" s="94"/>
      <c r="AH3205" s="94"/>
      <c r="AI3205"/>
      <c r="AJ3205"/>
      <c r="AM3205" s="13"/>
    </row>
    <row r="3206" spans="1:39" s="8" customFormat="1" ht="24.95" customHeight="1" x14ac:dyDescent="0.25">
      <c r="A3206" s="66" t="str">
        <f t="shared" si="49"/>
        <v/>
      </c>
      <c r="B3206" s="62"/>
      <c r="C3206" s="64" t="str">
        <f>IF(B3206="","",VLOOKUP(B3206,'Base productos'!A$2:H$11812,2,FALSE))</f>
        <v/>
      </c>
      <c r="D3206" s="67" t="str">
        <f>IF(B3206="","",VLOOKUP(B3206,'Base productos'!A$2:H$11812,3,FALSE))</f>
        <v/>
      </c>
      <c r="E3206" s="63" t="str">
        <f>IF(B3206="","",VLOOKUP(B3206,'Base productos'!A$2:H$11812,4,FALSE))</f>
        <v/>
      </c>
      <c r="F3206" s="63" t="str">
        <f>IF(B3206="","",VLOOKUP(B3206,'Base productos'!A$2:H$11812,5,FALSE))</f>
        <v/>
      </c>
      <c r="G3206" s="67" t="str">
        <f>IF(B3206="","",VLOOKUP(B3206,'Base productos'!A$2:H$11812,6,FALSE))</f>
        <v/>
      </c>
      <c r="H3206" s="67" t="str">
        <f>IF(B3206="","",VLOOKUP(B3206,'Base productos'!A$2:H$11812,7,FALSE))</f>
        <v/>
      </c>
      <c r="I3206" s="67" t="str">
        <f>IF(B3206="","",VLOOKUP(B3206,'Base productos'!A$2:H$11812,8,FALSE))</f>
        <v/>
      </c>
      <c r="J3206" s="47"/>
      <c r="K3206" s="48"/>
      <c r="L3206" s="69"/>
      <c r="M3206" s="69"/>
      <c r="N3206" s="69"/>
      <c r="O3206" s="69"/>
      <c r="P3206" s="69"/>
      <c r="Q3206" s="69"/>
      <c r="R3206" s="69"/>
      <c r="S3206" s="69"/>
      <c r="T3206" s="69"/>
      <c r="U3206" s="69"/>
      <c r="V3206" s="69"/>
      <c r="W3206" s="69"/>
      <c r="X3206" s="70"/>
      <c r="Y3206" s="69"/>
      <c r="Z3206" s="70"/>
      <c r="AA3206" s="105"/>
      <c r="AB3206" s="107"/>
      <c r="AC3206" s="106"/>
      <c r="AD3206" s="106"/>
      <c r="AE3206" s="54"/>
      <c r="AF3206" s="104"/>
      <c r="AG3206" s="94"/>
      <c r="AH3206" s="94"/>
      <c r="AI3206"/>
      <c r="AJ3206"/>
      <c r="AM3206" s="13"/>
    </row>
    <row r="3207" spans="1:39" s="8" customFormat="1" ht="24.95" customHeight="1" x14ac:dyDescent="0.25">
      <c r="A3207" s="66" t="str">
        <f t="shared" si="49"/>
        <v/>
      </c>
      <c r="B3207" s="62"/>
      <c r="C3207" s="64" t="str">
        <f>IF(B3207="","",VLOOKUP(B3207,'Base productos'!A$2:H$11812,2,FALSE))</f>
        <v/>
      </c>
      <c r="D3207" s="67" t="str">
        <f>IF(B3207="","",VLOOKUP(B3207,'Base productos'!A$2:H$11812,3,FALSE))</f>
        <v/>
      </c>
      <c r="E3207" s="63" t="str">
        <f>IF(B3207="","",VLOOKUP(B3207,'Base productos'!A$2:H$11812,4,FALSE))</f>
        <v/>
      </c>
      <c r="F3207" s="63" t="str">
        <f>IF(B3207="","",VLOOKUP(B3207,'Base productos'!A$2:H$11812,5,FALSE))</f>
        <v/>
      </c>
      <c r="G3207" s="67" t="str">
        <f>IF(B3207="","",VLOOKUP(B3207,'Base productos'!A$2:H$11812,6,FALSE))</f>
        <v/>
      </c>
      <c r="H3207" s="67" t="str">
        <f>IF(B3207="","",VLOOKUP(B3207,'Base productos'!A$2:H$11812,7,FALSE))</f>
        <v/>
      </c>
      <c r="I3207" s="67" t="str">
        <f>IF(B3207="","",VLOOKUP(B3207,'Base productos'!A$2:H$11812,8,FALSE))</f>
        <v/>
      </c>
      <c r="J3207" s="47"/>
      <c r="K3207" s="48"/>
      <c r="L3207" s="69"/>
      <c r="M3207" s="69"/>
      <c r="N3207" s="69"/>
      <c r="O3207" s="69"/>
      <c r="P3207" s="69"/>
      <c r="Q3207" s="69"/>
      <c r="R3207" s="69"/>
      <c r="S3207" s="69"/>
      <c r="T3207" s="69"/>
      <c r="U3207" s="69"/>
      <c r="V3207" s="69"/>
      <c r="W3207" s="69"/>
      <c r="X3207" s="70"/>
      <c r="Y3207" s="69"/>
      <c r="Z3207" s="70"/>
      <c r="AA3207" s="105"/>
      <c r="AB3207" s="107"/>
      <c r="AC3207" s="106"/>
      <c r="AD3207" s="106"/>
      <c r="AE3207" s="54"/>
      <c r="AF3207" s="104"/>
      <c r="AG3207" s="94"/>
      <c r="AH3207" s="94"/>
      <c r="AI3207"/>
      <c r="AJ3207"/>
      <c r="AM3207" s="13"/>
    </row>
    <row r="3208" spans="1:39" s="8" customFormat="1" ht="24.95" customHeight="1" x14ac:dyDescent="0.25">
      <c r="A3208" s="66" t="str">
        <f t="shared" si="49"/>
        <v/>
      </c>
      <c r="B3208" s="62"/>
      <c r="C3208" s="64" t="str">
        <f>IF(B3208="","",VLOOKUP(B3208,'Base productos'!A$2:H$11812,2,FALSE))</f>
        <v/>
      </c>
      <c r="D3208" s="67" t="str">
        <f>IF(B3208="","",VLOOKUP(B3208,'Base productos'!A$2:H$11812,3,FALSE))</f>
        <v/>
      </c>
      <c r="E3208" s="63" t="str">
        <f>IF(B3208="","",VLOOKUP(B3208,'Base productos'!A$2:H$11812,4,FALSE))</f>
        <v/>
      </c>
      <c r="F3208" s="63" t="str">
        <f>IF(B3208="","",VLOOKUP(B3208,'Base productos'!A$2:H$11812,5,FALSE))</f>
        <v/>
      </c>
      <c r="G3208" s="67" t="str">
        <f>IF(B3208="","",VLOOKUP(B3208,'Base productos'!A$2:H$11812,6,FALSE))</f>
        <v/>
      </c>
      <c r="H3208" s="67" t="str">
        <f>IF(B3208="","",VLOOKUP(B3208,'Base productos'!A$2:H$11812,7,FALSE))</f>
        <v/>
      </c>
      <c r="I3208" s="67" t="str">
        <f>IF(B3208="","",VLOOKUP(B3208,'Base productos'!A$2:H$11812,8,FALSE))</f>
        <v/>
      </c>
      <c r="J3208" s="47"/>
      <c r="K3208" s="48"/>
      <c r="L3208" s="69"/>
      <c r="M3208" s="69"/>
      <c r="N3208" s="69"/>
      <c r="O3208" s="69"/>
      <c r="P3208" s="69"/>
      <c r="Q3208" s="69"/>
      <c r="R3208" s="69"/>
      <c r="S3208" s="69"/>
      <c r="T3208" s="69"/>
      <c r="U3208" s="69"/>
      <c r="V3208" s="69"/>
      <c r="W3208" s="69"/>
      <c r="X3208" s="70"/>
      <c r="Y3208" s="69"/>
      <c r="Z3208" s="70"/>
      <c r="AA3208" s="105"/>
      <c r="AB3208" s="107"/>
      <c r="AC3208" s="106"/>
      <c r="AD3208" s="106"/>
      <c r="AE3208" s="54"/>
      <c r="AF3208" s="104"/>
      <c r="AG3208" s="94"/>
      <c r="AH3208" s="94"/>
      <c r="AI3208"/>
      <c r="AJ3208"/>
      <c r="AM3208" s="13"/>
    </row>
    <row r="3209" spans="1:39" s="8" customFormat="1" ht="24.95" customHeight="1" x14ac:dyDescent="0.25">
      <c r="A3209" s="66" t="str">
        <f t="shared" si="49"/>
        <v/>
      </c>
      <c r="B3209" s="62"/>
      <c r="C3209" s="64" t="str">
        <f>IF(B3209="","",VLOOKUP(B3209,'Base productos'!A$2:H$11812,2,FALSE))</f>
        <v/>
      </c>
      <c r="D3209" s="67" t="str">
        <f>IF(B3209="","",VLOOKUP(B3209,'Base productos'!A$2:H$11812,3,FALSE))</f>
        <v/>
      </c>
      <c r="E3209" s="63" t="str">
        <f>IF(B3209="","",VLOOKUP(B3209,'Base productos'!A$2:H$11812,4,FALSE))</f>
        <v/>
      </c>
      <c r="F3209" s="63" t="str">
        <f>IF(B3209="","",VLOOKUP(B3209,'Base productos'!A$2:H$11812,5,FALSE))</f>
        <v/>
      </c>
      <c r="G3209" s="67" t="str">
        <f>IF(B3209="","",VLOOKUP(B3209,'Base productos'!A$2:H$11812,6,FALSE))</f>
        <v/>
      </c>
      <c r="H3209" s="67" t="str">
        <f>IF(B3209="","",VLOOKUP(B3209,'Base productos'!A$2:H$11812,7,FALSE))</f>
        <v/>
      </c>
      <c r="I3209" s="67" t="str">
        <f>IF(B3209="","",VLOOKUP(B3209,'Base productos'!A$2:H$11812,8,FALSE))</f>
        <v/>
      </c>
      <c r="J3209" s="47"/>
      <c r="K3209" s="48"/>
      <c r="L3209" s="69"/>
      <c r="M3209" s="69"/>
      <c r="N3209" s="69"/>
      <c r="O3209" s="69"/>
      <c r="P3209" s="69"/>
      <c r="Q3209" s="69"/>
      <c r="R3209" s="69"/>
      <c r="S3209" s="69"/>
      <c r="T3209" s="69"/>
      <c r="U3209" s="69"/>
      <c r="V3209" s="69"/>
      <c r="W3209" s="69"/>
      <c r="X3209" s="70"/>
      <c r="Y3209" s="69"/>
      <c r="Z3209" s="70"/>
      <c r="AA3209" s="105"/>
      <c r="AB3209" s="107"/>
      <c r="AC3209" s="106"/>
      <c r="AD3209" s="106"/>
      <c r="AE3209" s="54"/>
      <c r="AF3209" s="104"/>
      <c r="AG3209" s="94"/>
      <c r="AH3209" s="94"/>
      <c r="AI3209"/>
      <c r="AJ3209"/>
      <c r="AM3209" s="13"/>
    </row>
    <row r="3210" spans="1:39" s="8" customFormat="1" ht="24.95" customHeight="1" x14ac:dyDescent="0.25">
      <c r="A3210" s="66" t="str">
        <f t="shared" si="49"/>
        <v/>
      </c>
      <c r="B3210" s="62"/>
      <c r="C3210" s="64" t="str">
        <f>IF(B3210="","",VLOOKUP(B3210,'Base productos'!A$2:H$11812,2,FALSE))</f>
        <v/>
      </c>
      <c r="D3210" s="67" t="str">
        <f>IF(B3210="","",VLOOKUP(B3210,'Base productos'!A$2:H$11812,3,FALSE))</f>
        <v/>
      </c>
      <c r="E3210" s="63" t="str">
        <f>IF(B3210="","",VLOOKUP(B3210,'Base productos'!A$2:H$11812,4,FALSE))</f>
        <v/>
      </c>
      <c r="F3210" s="63" t="str">
        <f>IF(B3210="","",VLOOKUP(B3210,'Base productos'!A$2:H$11812,5,FALSE))</f>
        <v/>
      </c>
      <c r="G3210" s="67" t="str">
        <f>IF(B3210="","",VLOOKUP(B3210,'Base productos'!A$2:H$11812,6,FALSE))</f>
        <v/>
      </c>
      <c r="H3210" s="67" t="str">
        <f>IF(B3210="","",VLOOKUP(B3210,'Base productos'!A$2:H$11812,7,FALSE))</f>
        <v/>
      </c>
      <c r="I3210" s="67" t="str">
        <f>IF(B3210="","",VLOOKUP(B3210,'Base productos'!A$2:H$11812,8,FALSE))</f>
        <v/>
      </c>
      <c r="J3210" s="47"/>
      <c r="K3210" s="48"/>
      <c r="L3210" s="69"/>
      <c r="M3210" s="69"/>
      <c r="N3210" s="69"/>
      <c r="O3210" s="69"/>
      <c r="P3210" s="69"/>
      <c r="Q3210" s="69"/>
      <c r="R3210" s="69"/>
      <c r="S3210" s="69"/>
      <c r="T3210" s="69"/>
      <c r="U3210" s="69"/>
      <c r="V3210" s="69"/>
      <c r="W3210" s="69"/>
      <c r="X3210" s="70"/>
      <c r="Y3210" s="69"/>
      <c r="Z3210" s="70"/>
      <c r="AA3210" s="105"/>
      <c r="AB3210" s="107"/>
      <c r="AC3210" s="106"/>
      <c r="AD3210" s="106"/>
      <c r="AE3210" s="54"/>
      <c r="AF3210" s="104"/>
      <c r="AG3210" s="94"/>
      <c r="AH3210" s="94"/>
      <c r="AI3210"/>
      <c r="AJ3210"/>
      <c r="AM3210" s="13"/>
    </row>
    <row r="3211" spans="1:39" s="8" customFormat="1" ht="24.95" customHeight="1" x14ac:dyDescent="0.25">
      <c r="A3211" s="66" t="str">
        <f t="shared" si="49"/>
        <v/>
      </c>
      <c r="B3211" s="62"/>
      <c r="C3211" s="64" t="str">
        <f>IF(B3211="","",VLOOKUP(B3211,'Base productos'!A$2:H$11812,2,FALSE))</f>
        <v/>
      </c>
      <c r="D3211" s="67" t="str">
        <f>IF(B3211="","",VLOOKUP(B3211,'Base productos'!A$2:H$11812,3,FALSE))</f>
        <v/>
      </c>
      <c r="E3211" s="63" t="str">
        <f>IF(B3211="","",VLOOKUP(B3211,'Base productos'!A$2:H$11812,4,FALSE))</f>
        <v/>
      </c>
      <c r="F3211" s="63" t="str">
        <f>IF(B3211="","",VLOOKUP(B3211,'Base productos'!A$2:H$11812,5,FALSE))</f>
        <v/>
      </c>
      <c r="G3211" s="67" t="str">
        <f>IF(B3211="","",VLOOKUP(B3211,'Base productos'!A$2:H$11812,6,FALSE))</f>
        <v/>
      </c>
      <c r="H3211" s="67" t="str">
        <f>IF(B3211="","",VLOOKUP(B3211,'Base productos'!A$2:H$11812,7,FALSE))</f>
        <v/>
      </c>
      <c r="I3211" s="67" t="str">
        <f>IF(B3211="","",VLOOKUP(B3211,'Base productos'!A$2:H$11812,8,FALSE))</f>
        <v/>
      </c>
      <c r="J3211" s="47"/>
      <c r="K3211" s="48"/>
      <c r="L3211" s="69"/>
      <c r="M3211" s="69"/>
      <c r="N3211" s="69"/>
      <c r="O3211" s="69"/>
      <c r="P3211" s="69"/>
      <c r="Q3211" s="69"/>
      <c r="R3211" s="69"/>
      <c r="S3211" s="69"/>
      <c r="T3211" s="69"/>
      <c r="U3211" s="69"/>
      <c r="V3211" s="69"/>
      <c r="W3211" s="69"/>
      <c r="X3211" s="70"/>
      <c r="Y3211" s="69"/>
      <c r="Z3211" s="70"/>
      <c r="AA3211" s="105"/>
      <c r="AB3211" s="107"/>
      <c r="AC3211" s="106"/>
      <c r="AD3211" s="106"/>
      <c r="AE3211" s="54"/>
      <c r="AF3211" s="104"/>
      <c r="AG3211" s="94"/>
      <c r="AH3211" s="94"/>
      <c r="AI3211"/>
      <c r="AJ3211"/>
      <c r="AM3211" s="13"/>
    </row>
    <row r="3212" spans="1:39" s="8" customFormat="1" ht="24.95" customHeight="1" x14ac:dyDescent="0.25">
      <c r="A3212" s="66" t="str">
        <f t="shared" si="49"/>
        <v/>
      </c>
      <c r="B3212" s="62"/>
      <c r="C3212" s="64" t="str">
        <f>IF(B3212="","",VLOOKUP(B3212,'Base productos'!A$2:H$11812,2,FALSE))</f>
        <v/>
      </c>
      <c r="D3212" s="67" t="str">
        <f>IF(B3212="","",VLOOKUP(B3212,'Base productos'!A$2:H$11812,3,FALSE))</f>
        <v/>
      </c>
      <c r="E3212" s="63" t="str">
        <f>IF(B3212="","",VLOOKUP(B3212,'Base productos'!A$2:H$11812,4,FALSE))</f>
        <v/>
      </c>
      <c r="F3212" s="63" t="str">
        <f>IF(B3212="","",VLOOKUP(B3212,'Base productos'!A$2:H$11812,5,FALSE))</f>
        <v/>
      </c>
      <c r="G3212" s="67" t="str">
        <f>IF(B3212="","",VLOOKUP(B3212,'Base productos'!A$2:H$11812,6,FALSE))</f>
        <v/>
      </c>
      <c r="H3212" s="67" t="str">
        <f>IF(B3212="","",VLOOKUP(B3212,'Base productos'!A$2:H$11812,7,FALSE))</f>
        <v/>
      </c>
      <c r="I3212" s="67" t="str">
        <f>IF(B3212="","",VLOOKUP(B3212,'Base productos'!A$2:H$11812,8,FALSE))</f>
        <v/>
      </c>
      <c r="J3212" s="47"/>
      <c r="K3212" s="48"/>
      <c r="L3212" s="69"/>
      <c r="M3212" s="69"/>
      <c r="N3212" s="69"/>
      <c r="O3212" s="69"/>
      <c r="P3212" s="69"/>
      <c r="Q3212" s="69"/>
      <c r="R3212" s="69"/>
      <c r="S3212" s="69"/>
      <c r="T3212" s="69"/>
      <c r="U3212" s="69"/>
      <c r="V3212" s="69"/>
      <c r="W3212" s="69"/>
      <c r="X3212" s="70"/>
      <c r="Y3212" s="69"/>
      <c r="Z3212" s="70"/>
      <c r="AA3212" s="105"/>
      <c r="AB3212" s="107"/>
      <c r="AC3212" s="106"/>
      <c r="AD3212" s="106"/>
      <c r="AE3212" s="54"/>
      <c r="AF3212" s="104"/>
      <c r="AG3212" s="94"/>
      <c r="AH3212" s="94"/>
      <c r="AI3212"/>
      <c r="AJ3212"/>
      <c r="AM3212" s="13"/>
    </row>
    <row r="3213" spans="1:39" s="8" customFormat="1" ht="24.95" customHeight="1" x14ac:dyDescent="0.25">
      <c r="A3213" s="66" t="str">
        <f t="shared" si="49"/>
        <v/>
      </c>
      <c r="B3213" s="62"/>
      <c r="C3213" s="64" t="str">
        <f>IF(B3213="","",VLOOKUP(B3213,'Base productos'!A$2:H$11812,2,FALSE))</f>
        <v/>
      </c>
      <c r="D3213" s="67" t="str">
        <f>IF(B3213="","",VLOOKUP(B3213,'Base productos'!A$2:H$11812,3,FALSE))</f>
        <v/>
      </c>
      <c r="E3213" s="63" t="str">
        <f>IF(B3213="","",VLOOKUP(B3213,'Base productos'!A$2:H$11812,4,FALSE))</f>
        <v/>
      </c>
      <c r="F3213" s="63" t="str">
        <f>IF(B3213="","",VLOOKUP(B3213,'Base productos'!A$2:H$11812,5,FALSE))</f>
        <v/>
      </c>
      <c r="G3213" s="67" t="str">
        <f>IF(B3213="","",VLOOKUP(B3213,'Base productos'!A$2:H$11812,6,FALSE))</f>
        <v/>
      </c>
      <c r="H3213" s="67" t="str">
        <f>IF(B3213="","",VLOOKUP(B3213,'Base productos'!A$2:H$11812,7,FALSE))</f>
        <v/>
      </c>
      <c r="I3213" s="67" t="str">
        <f>IF(B3213="","",VLOOKUP(B3213,'Base productos'!A$2:H$11812,8,FALSE))</f>
        <v/>
      </c>
      <c r="J3213" s="47"/>
      <c r="K3213" s="48"/>
      <c r="L3213" s="69"/>
      <c r="M3213" s="69"/>
      <c r="N3213" s="69"/>
      <c r="O3213" s="69"/>
      <c r="P3213" s="69"/>
      <c r="Q3213" s="69"/>
      <c r="R3213" s="69"/>
      <c r="S3213" s="69"/>
      <c r="T3213" s="69"/>
      <c r="U3213" s="69"/>
      <c r="V3213" s="69"/>
      <c r="W3213" s="69"/>
      <c r="X3213" s="70"/>
      <c r="Y3213" s="69"/>
      <c r="Z3213" s="70"/>
      <c r="AA3213" s="105"/>
      <c r="AB3213" s="107"/>
      <c r="AC3213" s="106"/>
      <c r="AD3213" s="106"/>
      <c r="AE3213" s="54"/>
      <c r="AF3213" s="104"/>
      <c r="AG3213" s="94"/>
      <c r="AH3213" s="94"/>
      <c r="AI3213"/>
      <c r="AJ3213"/>
      <c r="AM3213" s="13"/>
    </row>
    <row r="3214" spans="1:39" s="8" customFormat="1" ht="24.95" customHeight="1" x14ac:dyDescent="0.25">
      <c r="A3214" s="66" t="str">
        <f t="shared" si="49"/>
        <v/>
      </c>
      <c r="B3214" s="62"/>
      <c r="C3214" s="64" t="str">
        <f>IF(B3214="","",VLOOKUP(B3214,'Base productos'!A$2:H$11812,2,FALSE))</f>
        <v/>
      </c>
      <c r="D3214" s="67" t="str">
        <f>IF(B3214="","",VLOOKUP(B3214,'Base productos'!A$2:H$11812,3,FALSE))</f>
        <v/>
      </c>
      <c r="E3214" s="63" t="str">
        <f>IF(B3214="","",VLOOKUP(B3214,'Base productos'!A$2:H$11812,4,FALSE))</f>
        <v/>
      </c>
      <c r="F3214" s="63" t="str">
        <f>IF(B3214="","",VLOOKUP(B3214,'Base productos'!A$2:H$11812,5,FALSE))</f>
        <v/>
      </c>
      <c r="G3214" s="67" t="str">
        <f>IF(B3214="","",VLOOKUP(B3214,'Base productos'!A$2:H$11812,6,FALSE))</f>
        <v/>
      </c>
      <c r="H3214" s="67" t="str">
        <f>IF(B3214="","",VLOOKUP(B3214,'Base productos'!A$2:H$11812,7,FALSE))</f>
        <v/>
      </c>
      <c r="I3214" s="67" t="str">
        <f>IF(B3214="","",VLOOKUP(B3214,'Base productos'!A$2:H$11812,8,FALSE))</f>
        <v/>
      </c>
      <c r="J3214" s="47"/>
      <c r="K3214" s="48"/>
      <c r="L3214" s="69"/>
      <c r="M3214" s="69"/>
      <c r="N3214" s="69"/>
      <c r="O3214" s="69"/>
      <c r="P3214" s="69"/>
      <c r="Q3214" s="69"/>
      <c r="R3214" s="69"/>
      <c r="S3214" s="69"/>
      <c r="T3214" s="69"/>
      <c r="U3214" s="69"/>
      <c r="V3214" s="69"/>
      <c r="W3214" s="69"/>
      <c r="X3214" s="70"/>
      <c r="Y3214" s="69"/>
      <c r="Z3214" s="70"/>
      <c r="AA3214" s="105"/>
      <c r="AB3214" s="107"/>
      <c r="AC3214" s="106"/>
      <c r="AD3214" s="106"/>
      <c r="AE3214" s="54"/>
      <c r="AF3214" s="104"/>
      <c r="AG3214" s="94"/>
      <c r="AH3214" s="94"/>
      <c r="AI3214"/>
      <c r="AJ3214"/>
      <c r="AM3214" s="13"/>
    </row>
    <row r="3215" spans="1:39" s="8" customFormat="1" ht="24.95" customHeight="1" x14ac:dyDescent="0.25">
      <c r="A3215" s="66" t="str">
        <f t="shared" si="49"/>
        <v/>
      </c>
      <c r="B3215" s="62"/>
      <c r="C3215" s="64" t="str">
        <f>IF(B3215="","",VLOOKUP(B3215,'Base productos'!A$2:H$11812,2,FALSE))</f>
        <v/>
      </c>
      <c r="D3215" s="67" t="str">
        <f>IF(B3215="","",VLOOKUP(B3215,'Base productos'!A$2:H$11812,3,FALSE))</f>
        <v/>
      </c>
      <c r="E3215" s="63" t="str">
        <f>IF(B3215="","",VLOOKUP(B3215,'Base productos'!A$2:H$11812,4,FALSE))</f>
        <v/>
      </c>
      <c r="F3215" s="63" t="str">
        <f>IF(B3215="","",VLOOKUP(B3215,'Base productos'!A$2:H$11812,5,FALSE))</f>
        <v/>
      </c>
      <c r="G3215" s="67" t="str">
        <f>IF(B3215="","",VLOOKUP(B3215,'Base productos'!A$2:H$11812,6,FALSE))</f>
        <v/>
      </c>
      <c r="H3215" s="67" t="str">
        <f>IF(B3215="","",VLOOKUP(B3215,'Base productos'!A$2:H$11812,7,FALSE))</f>
        <v/>
      </c>
      <c r="I3215" s="67" t="str">
        <f>IF(B3215="","",VLOOKUP(B3215,'Base productos'!A$2:H$11812,8,FALSE))</f>
        <v/>
      </c>
      <c r="J3215" s="47"/>
      <c r="K3215" s="48"/>
      <c r="L3215" s="69"/>
      <c r="M3215" s="69"/>
      <c r="N3215" s="69"/>
      <c r="O3215" s="69"/>
      <c r="P3215" s="69"/>
      <c r="Q3215" s="69"/>
      <c r="R3215" s="69"/>
      <c r="S3215" s="69"/>
      <c r="T3215" s="69"/>
      <c r="U3215" s="69"/>
      <c r="V3215" s="69"/>
      <c r="W3215" s="69"/>
      <c r="X3215" s="70"/>
      <c r="Y3215" s="69"/>
      <c r="Z3215" s="70"/>
      <c r="AA3215" s="105"/>
      <c r="AB3215" s="107"/>
      <c r="AC3215" s="106"/>
      <c r="AD3215" s="106"/>
      <c r="AE3215" s="54"/>
      <c r="AF3215" s="104"/>
      <c r="AG3215" s="94"/>
      <c r="AH3215" s="94"/>
      <c r="AI3215"/>
      <c r="AJ3215"/>
      <c r="AM3215" s="13"/>
    </row>
    <row r="3216" spans="1:39" s="8" customFormat="1" ht="24.95" customHeight="1" x14ac:dyDescent="0.25">
      <c r="A3216" s="66" t="str">
        <f t="shared" si="49"/>
        <v/>
      </c>
      <c r="B3216" s="62"/>
      <c r="C3216" s="64" t="str">
        <f>IF(B3216="","",VLOOKUP(B3216,'Base productos'!A$2:H$11812,2,FALSE))</f>
        <v/>
      </c>
      <c r="D3216" s="67" t="str">
        <f>IF(B3216="","",VLOOKUP(B3216,'Base productos'!A$2:H$11812,3,FALSE))</f>
        <v/>
      </c>
      <c r="E3216" s="63" t="str">
        <f>IF(B3216="","",VLOOKUP(B3216,'Base productos'!A$2:H$11812,4,FALSE))</f>
        <v/>
      </c>
      <c r="F3216" s="63" t="str">
        <f>IF(B3216="","",VLOOKUP(B3216,'Base productos'!A$2:H$11812,5,FALSE))</f>
        <v/>
      </c>
      <c r="G3216" s="67" t="str">
        <f>IF(B3216="","",VLOOKUP(B3216,'Base productos'!A$2:H$11812,6,FALSE))</f>
        <v/>
      </c>
      <c r="H3216" s="67" t="str">
        <f>IF(B3216="","",VLOOKUP(B3216,'Base productos'!A$2:H$11812,7,FALSE))</f>
        <v/>
      </c>
      <c r="I3216" s="67" t="str">
        <f>IF(B3216="","",VLOOKUP(B3216,'Base productos'!A$2:H$11812,8,FALSE))</f>
        <v/>
      </c>
      <c r="J3216" s="47"/>
      <c r="K3216" s="48"/>
      <c r="L3216" s="69"/>
      <c r="M3216" s="69"/>
      <c r="N3216" s="69"/>
      <c r="O3216" s="69"/>
      <c r="P3216" s="69"/>
      <c r="Q3216" s="69"/>
      <c r="R3216" s="69"/>
      <c r="S3216" s="69"/>
      <c r="T3216" s="69"/>
      <c r="U3216" s="69"/>
      <c r="V3216" s="69"/>
      <c r="W3216" s="69"/>
      <c r="X3216" s="70"/>
      <c r="Y3216" s="69"/>
      <c r="Z3216" s="70"/>
      <c r="AA3216" s="105"/>
      <c r="AB3216" s="107"/>
      <c r="AC3216" s="106"/>
      <c r="AD3216" s="106"/>
      <c r="AE3216" s="54"/>
      <c r="AF3216" s="104"/>
      <c r="AG3216" s="94"/>
      <c r="AH3216" s="94"/>
      <c r="AI3216"/>
      <c r="AJ3216"/>
      <c r="AM3216" s="13"/>
    </row>
    <row r="3217" spans="1:39" s="8" customFormat="1" ht="24.95" customHeight="1" x14ac:dyDescent="0.25">
      <c r="A3217" s="66" t="str">
        <f t="shared" si="49"/>
        <v/>
      </c>
      <c r="B3217" s="62"/>
      <c r="C3217" s="64" t="str">
        <f>IF(B3217="","",VLOOKUP(B3217,'Base productos'!A$2:H$11812,2,FALSE))</f>
        <v/>
      </c>
      <c r="D3217" s="67" t="str">
        <f>IF(B3217="","",VLOOKUP(B3217,'Base productos'!A$2:H$11812,3,FALSE))</f>
        <v/>
      </c>
      <c r="E3217" s="63" t="str">
        <f>IF(B3217="","",VLOOKUP(B3217,'Base productos'!A$2:H$11812,4,FALSE))</f>
        <v/>
      </c>
      <c r="F3217" s="63" t="str">
        <f>IF(B3217="","",VLOOKUP(B3217,'Base productos'!A$2:H$11812,5,FALSE))</f>
        <v/>
      </c>
      <c r="G3217" s="67" t="str">
        <f>IF(B3217="","",VLOOKUP(B3217,'Base productos'!A$2:H$11812,6,FALSE))</f>
        <v/>
      </c>
      <c r="H3217" s="67" t="str">
        <f>IF(B3217="","",VLOOKUP(B3217,'Base productos'!A$2:H$11812,7,FALSE))</f>
        <v/>
      </c>
      <c r="I3217" s="67" t="str">
        <f>IF(B3217="","",VLOOKUP(B3217,'Base productos'!A$2:H$11812,8,FALSE))</f>
        <v/>
      </c>
      <c r="J3217" s="47"/>
      <c r="K3217" s="48"/>
      <c r="L3217" s="69"/>
      <c r="M3217" s="69"/>
      <c r="N3217" s="69"/>
      <c r="O3217" s="69"/>
      <c r="P3217" s="69"/>
      <c r="Q3217" s="69"/>
      <c r="R3217" s="69"/>
      <c r="S3217" s="69"/>
      <c r="T3217" s="69"/>
      <c r="U3217" s="69"/>
      <c r="V3217" s="69"/>
      <c r="W3217" s="69"/>
      <c r="X3217" s="70"/>
      <c r="Y3217" s="69"/>
      <c r="Z3217" s="70"/>
      <c r="AA3217" s="105"/>
      <c r="AB3217" s="107"/>
      <c r="AC3217" s="106"/>
      <c r="AD3217" s="106"/>
      <c r="AE3217" s="54"/>
      <c r="AF3217" s="104"/>
      <c r="AG3217" s="94"/>
      <c r="AH3217" s="94"/>
      <c r="AI3217"/>
      <c r="AJ3217"/>
      <c r="AM3217" s="13"/>
    </row>
    <row r="3218" spans="1:39" s="8" customFormat="1" ht="24.95" customHeight="1" x14ac:dyDescent="0.25">
      <c r="A3218" s="66" t="str">
        <f t="shared" si="49"/>
        <v/>
      </c>
      <c r="B3218" s="62"/>
      <c r="C3218" s="64" t="str">
        <f>IF(B3218="","",VLOOKUP(B3218,'Base productos'!A$2:H$11812,2,FALSE))</f>
        <v/>
      </c>
      <c r="D3218" s="67" t="str">
        <f>IF(B3218="","",VLOOKUP(B3218,'Base productos'!A$2:H$11812,3,FALSE))</f>
        <v/>
      </c>
      <c r="E3218" s="63" t="str">
        <f>IF(B3218="","",VLOOKUP(B3218,'Base productos'!A$2:H$11812,4,FALSE))</f>
        <v/>
      </c>
      <c r="F3218" s="63" t="str">
        <f>IF(B3218="","",VLOOKUP(B3218,'Base productos'!A$2:H$11812,5,FALSE))</f>
        <v/>
      </c>
      <c r="G3218" s="67" t="str">
        <f>IF(B3218="","",VLOOKUP(B3218,'Base productos'!A$2:H$11812,6,FALSE))</f>
        <v/>
      </c>
      <c r="H3218" s="67" t="str">
        <f>IF(B3218="","",VLOOKUP(B3218,'Base productos'!A$2:H$11812,7,FALSE))</f>
        <v/>
      </c>
      <c r="I3218" s="67" t="str">
        <f>IF(B3218="","",VLOOKUP(B3218,'Base productos'!A$2:H$11812,8,FALSE))</f>
        <v/>
      </c>
      <c r="J3218" s="47"/>
      <c r="K3218" s="48"/>
      <c r="L3218" s="69"/>
      <c r="M3218" s="69"/>
      <c r="N3218" s="69"/>
      <c r="O3218" s="69"/>
      <c r="P3218" s="69"/>
      <c r="Q3218" s="69"/>
      <c r="R3218" s="69"/>
      <c r="S3218" s="69"/>
      <c r="T3218" s="69"/>
      <c r="U3218" s="69"/>
      <c r="V3218" s="69"/>
      <c r="W3218" s="69"/>
      <c r="X3218" s="70"/>
      <c r="Y3218" s="69"/>
      <c r="Z3218" s="70"/>
      <c r="AA3218" s="105"/>
      <c r="AB3218" s="107"/>
      <c r="AC3218" s="106"/>
      <c r="AD3218" s="106"/>
      <c r="AE3218" s="54"/>
      <c r="AF3218" s="104"/>
      <c r="AG3218" s="94"/>
      <c r="AH3218" s="94"/>
      <c r="AI3218"/>
      <c r="AJ3218"/>
      <c r="AM3218" s="13"/>
    </row>
    <row r="3219" spans="1:39" s="8" customFormat="1" ht="24.95" customHeight="1" x14ac:dyDescent="0.25">
      <c r="A3219" s="66" t="str">
        <f t="shared" si="49"/>
        <v/>
      </c>
      <c r="B3219" s="62"/>
      <c r="C3219" s="64" t="str">
        <f>IF(B3219="","",VLOOKUP(B3219,'Base productos'!A$2:H$11812,2,FALSE))</f>
        <v/>
      </c>
      <c r="D3219" s="67" t="str">
        <f>IF(B3219="","",VLOOKUP(B3219,'Base productos'!A$2:H$11812,3,FALSE))</f>
        <v/>
      </c>
      <c r="E3219" s="63" t="str">
        <f>IF(B3219="","",VLOOKUP(B3219,'Base productos'!A$2:H$11812,4,FALSE))</f>
        <v/>
      </c>
      <c r="F3219" s="63" t="str">
        <f>IF(B3219="","",VLOOKUP(B3219,'Base productos'!A$2:H$11812,5,FALSE))</f>
        <v/>
      </c>
      <c r="G3219" s="67" t="str">
        <f>IF(B3219="","",VLOOKUP(B3219,'Base productos'!A$2:H$11812,6,FALSE))</f>
        <v/>
      </c>
      <c r="H3219" s="67" t="str">
        <f>IF(B3219="","",VLOOKUP(B3219,'Base productos'!A$2:H$11812,7,FALSE))</f>
        <v/>
      </c>
      <c r="I3219" s="67" t="str">
        <f>IF(B3219="","",VLOOKUP(B3219,'Base productos'!A$2:H$11812,8,FALSE))</f>
        <v/>
      </c>
      <c r="J3219" s="47"/>
      <c r="K3219" s="48"/>
      <c r="L3219" s="69"/>
      <c r="M3219" s="69"/>
      <c r="N3219" s="69"/>
      <c r="O3219" s="69"/>
      <c r="P3219" s="69"/>
      <c r="Q3219" s="69"/>
      <c r="R3219" s="69"/>
      <c r="S3219" s="69"/>
      <c r="T3219" s="69"/>
      <c r="U3219" s="69"/>
      <c r="V3219" s="69"/>
      <c r="W3219" s="69"/>
      <c r="X3219" s="70"/>
      <c r="Y3219" s="69"/>
      <c r="Z3219" s="70"/>
      <c r="AA3219" s="105"/>
      <c r="AB3219" s="107"/>
      <c r="AC3219" s="106"/>
      <c r="AD3219" s="106"/>
      <c r="AE3219" s="54"/>
      <c r="AF3219" s="104"/>
      <c r="AG3219" s="94"/>
      <c r="AH3219" s="94"/>
      <c r="AI3219"/>
      <c r="AJ3219"/>
      <c r="AM3219" s="13"/>
    </row>
    <row r="3220" spans="1:39" s="8" customFormat="1" ht="24.95" customHeight="1" x14ac:dyDescent="0.25">
      <c r="A3220" s="66" t="str">
        <f t="shared" si="49"/>
        <v/>
      </c>
      <c r="B3220" s="62"/>
      <c r="C3220" s="64" t="str">
        <f>IF(B3220="","",VLOOKUP(B3220,'Base productos'!A$2:H$11812,2,FALSE))</f>
        <v/>
      </c>
      <c r="D3220" s="67" t="str">
        <f>IF(B3220="","",VLOOKUP(B3220,'Base productos'!A$2:H$11812,3,FALSE))</f>
        <v/>
      </c>
      <c r="E3220" s="63" t="str">
        <f>IF(B3220="","",VLOOKUP(B3220,'Base productos'!A$2:H$11812,4,FALSE))</f>
        <v/>
      </c>
      <c r="F3220" s="63" t="str">
        <f>IF(B3220="","",VLOOKUP(B3220,'Base productos'!A$2:H$11812,5,FALSE))</f>
        <v/>
      </c>
      <c r="G3220" s="67" t="str">
        <f>IF(B3220="","",VLOOKUP(B3220,'Base productos'!A$2:H$11812,6,FALSE))</f>
        <v/>
      </c>
      <c r="H3220" s="67" t="str">
        <f>IF(B3220="","",VLOOKUP(B3220,'Base productos'!A$2:H$11812,7,FALSE))</f>
        <v/>
      </c>
      <c r="I3220" s="67" t="str">
        <f>IF(B3220="","",VLOOKUP(B3220,'Base productos'!A$2:H$11812,8,FALSE))</f>
        <v/>
      </c>
      <c r="J3220" s="47"/>
      <c r="K3220" s="48"/>
      <c r="L3220" s="69"/>
      <c r="M3220" s="69"/>
      <c r="N3220" s="69"/>
      <c r="O3220" s="69"/>
      <c r="P3220" s="69"/>
      <c r="Q3220" s="69"/>
      <c r="R3220" s="69"/>
      <c r="S3220" s="69"/>
      <c r="T3220" s="69"/>
      <c r="U3220" s="69"/>
      <c r="V3220" s="69"/>
      <c r="W3220" s="69"/>
      <c r="X3220" s="70"/>
      <c r="Y3220" s="69"/>
      <c r="Z3220" s="70"/>
      <c r="AA3220" s="105"/>
      <c r="AB3220" s="107"/>
      <c r="AC3220" s="106"/>
      <c r="AD3220" s="106"/>
      <c r="AE3220" s="54"/>
      <c r="AF3220" s="104"/>
      <c r="AG3220" s="94"/>
      <c r="AH3220" s="94"/>
      <c r="AI3220"/>
      <c r="AJ3220"/>
      <c r="AM3220" s="13"/>
    </row>
    <row r="3221" spans="1:39" s="8" customFormat="1" ht="24.95" customHeight="1" x14ac:dyDescent="0.25">
      <c r="A3221" s="66" t="str">
        <f t="shared" si="49"/>
        <v/>
      </c>
      <c r="B3221" s="62"/>
      <c r="C3221" s="64" t="str">
        <f>IF(B3221="","",VLOOKUP(B3221,'Base productos'!A$2:H$11812,2,FALSE))</f>
        <v/>
      </c>
      <c r="D3221" s="67" t="str">
        <f>IF(B3221="","",VLOOKUP(B3221,'Base productos'!A$2:H$11812,3,FALSE))</f>
        <v/>
      </c>
      <c r="E3221" s="63" t="str">
        <f>IF(B3221="","",VLOOKUP(B3221,'Base productos'!A$2:H$11812,4,FALSE))</f>
        <v/>
      </c>
      <c r="F3221" s="63" t="str">
        <f>IF(B3221="","",VLOOKUP(B3221,'Base productos'!A$2:H$11812,5,FALSE))</f>
        <v/>
      </c>
      <c r="G3221" s="67" t="str">
        <f>IF(B3221="","",VLOOKUP(B3221,'Base productos'!A$2:H$11812,6,FALSE))</f>
        <v/>
      </c>
      <c r="H3221" s="67" t="str">
        <f>IF(B3221="","",VLOOKUP(B3221,'Base productos'!A$2:H$11812,7,FALSE))</f>
        <v/>
      </c>
      <c r="I3221" s="67" t="str">
        <f>IF(B3221="","",VLOOKUP(B3221,'Base productos'!A$2:H$11812,8,FALSE))</f>
        <v/>
      </c>
      <c r="J3221" s="47"/>
      <c r="K3221" s="48"/>
      <c r="L3221" s="69"/>
      <c r="M3221" s="69"/>
      <c r="N3221" s="69"/>
      <c r="O3221" s="69"/>
      <c r="P3221" s="69"/>
      <c r="Q3221" s="69"/>
      <c r="R3221" s="69"/>
      <c r="S3221" s="69"/>
      <c r="T3221" s="69"/>
      <c r="U3221" s="69"/>
      <c r="V3221" s="69"/>
      <c r="W3221" s="69"/>
      <c r="X3221" s="70"/>
      <c r="Y3221" s="69"/>
      <c r="Z3221" s="70"/>
      <c r="AA3221" s="105"/>
      <c r="AB3221" s="107"/>
      <c r="AC3221" s="106"/>
      <c r="AD3221" s="106"/>
      <c r="AE3221" s="54"/>
      <c r="AF3221" s="104"/>
      <c r="AG3221" s="94"/>
      <c r="AH3221" s="94"/>
      <c r="AI3221"/>
      <c r="AJ3221"/>
      <c r="AM3221" s="13"/>
    </row>
    <row r="3222" spans="1:39" s="8" customFormat="1" ht="24.95" customHeight="1" x14ac:dyDescent="0.25">
      <c r="A3222" s="66" t="str">
        <f t="shared" si="49"/>
        <v/>
      </c>
      <c r="B3222" s="62"/>
      <c r="C3222" s="64" t="str">
        <f>IF(B3222="","",VLOOKUP(B3222,'Base productos'!A$2:H$11812,2,FALSE))</f>
        <v/>
      </c>
      <c r="D3222" s="67" t="str">
        <f>IF(B3222="","",VLOOKUP(B3222,'Base productos'!A$2:H$11812,3,FALSE))</f>
        <v/>
      </c>
      <c r="E3222" s="63" t="str">
        <f>IF(B3222="","",VLOOKUP(B3222,'Base productos'!A$2:H$11812,4,FALSE))</f>
        <v/>
      </c>
      <c r="F3222" s="63" t="str">
        <f>IF(B3222="","",VLOOKUP(B3222,'Base productos'!A$2:H$11812,5,FALSE))</f>
        <v/>
      </c>
      <c r="G3222" s="67" t="str">
        <f>IF(B3222="","",VLOOKUP(B3222,'Base productos'!A$2:H$11812,6,FALSE))</f>
        <v/>
      </c>
      <c r="H3222" s="67" t="str">
        <f>IF(B3222="","",VLOOKUP(B3222,'Base productos'!A$2:H$11812,7,FALSE))</f>
        <v/>
      </c>
      <c r="I3222" s="67" t="str">
        <f>IF(B3222="","",VLOOKUP(B3222,'Base productos'!A$2:H$11812,8,FALSE))</f>
        <v/>
      </c>
      <c r="J3222" s="47"/>
      <c r="K3222" s="48"/>
      <c r="L3222" s="69"/>
      <c r="M3222" s="69"/>
      <c r="N3222" s="69"/>
      <c r="O3222" s="69"/>
      <c r="P3222" s="69"/>
      <c r="Q3222" s="69"/>
      <c r="R3222" s="69"/>
      <c r="S3222" s="69"/>
      <c r="T3222" s="69"/>
      <c r="U3222" s="69"/>
      <c r="V3222" s="69"/>
      <c r="W3222" s="69"/>
      <c r="X3222" s="70"/>
      <c r="Y3222" s="69"/>
      <c r="Z3222" s="70"/>
      <c r="AA3222" s="105"/>
      <c r="AB3222" s="107"/>
      <c r="AC3222" s="106"/>
      <c r="AD3222" s="106"/>
      <c r="AE3222" s="54"/>
      <c r="AF3222" s="104"/>
      <c r="AG3222" s="94"/>
      <c r="AH3222" s="94"/>
      <c r="AI3222"/>
      <c r="AJ3222"/>
      <c r="AM3222" s="13"/>
    </row>
    <row r="3223" spans="1:39" s="8" customFormat="1" ht="24.95" customHeight="1" x14ac:dyDescent="0.25">
      <c r="A3223" s="66" t="str">
        <f t="shared" si="49"/>
        <v/>
      </c>
      <c r="B3223" s="62"/>
      <c r="C3223" s="64" t="str">
        <f>IF(B3223="","",VLOOKUP(B3223,'Base productos'!A$2:H$11812,2,FALSE))</f>
        <v/>
      </c>
      <c r="D3223" s="67" t="str">
        <f>IF(B3223="","",VLOOKUP(B3223,'Base productos'!A$2:H$11812,3,FALSE))</f>
        <v/>
      </c>
      <c r="E3223" s="63" t="str">
        <f>IF(B3223="","",VLOOKUP(B3223,'Base productos'!A$2:H$11812,4,FALSE))</f>
        <v/>
      </c>
      <c r="F3223" s="63" t="str">
        <f>IF(B3223="","",VLOOKUP(B3223,'Base productos'!A$2:H$11812,5,FALSE))</f>
        <v/>
      </c>
      <c r="G3223" s="67" t="str">
        <f>IF(B3223="","",VLOOKUP(B3223,'Base productos'!A$2:H$11812,6,FALSE))</f>
        <v/>
      </c>
      <c r="H3223" s="67" t="str">
        <f>IF(B3223="","",VLOOKUP(B3223,'Base productos'!A$2:H$11812,7,FALSE))</f>
        <v/>
      </c>
      <c r="I3223" s="67" t="str">
        <f>IF(B3223="","",VLOOKUP(B3223,'Base productos'!A$2:H$11812,8,FALSE))</f>
        <v/>
      </c>
      <c r="J3223" s="47"/>
      <c r="K3223" s="48"/>
      <c r="L3223" s="69"/>
      <c r="M3223" s="69"/>
      <c r="N3223" s="69"/>
      <c r="O3223" s="69"/>
      <c r="P3223" s="69"/>
      <c r="Q3223" s="69"/>
      <c r="R3223" s="69"/>
      <c r="S3223" s="69"/>
      <c r="T3223" s="69"/>
      <c r="U3223" s="69"/>
      <c r="V3223" s="69"/>
      <c r="W3223" s="69"/>
      <c r="X3223" s="70"/>
      <c r="Y3223" s="69"/>
      <c r="Z3223" s="70"/>
      <c r="AA3223" s="105"/>
      <c r="AB3223" s="107"/>
      <c r="AC3223" s="106"/>
      <c r="AD3223" s="106"/>
      <c r="AE3223" s="54"/>
      <c r="AF3223" s="104"/>
      <c r="AG3223" s="94"/>
      <c r="AH3223" s="94"/>
      <c r="AI3223"/>
      <c r="AJ3223"/>
      <c r="AM3223" s="13"/>
    </row>
    <row r="3224" spans="1:39" s="8" customFormat="1" ht="24.95" customHeight="1" x14ac:dyDescent="0.25">
      <c r="A3224" s="66" t="str">
        <f t="shared" si="49"/>
        <v/>
      </c>
      <c r="B3224" s="62"/>
      <c r="C3224" s="64" t="str">
        <f>IF(B3224="","",VLOOKUP(B3224,'Base productos'!A$2:H$11812,2,FALSE))</f>
        <v/>
      </c>
      <c r="D3224" s="67" t="str">
        <f>IF(B3224="","",VLOOKUP(B3224,'Base productos'!A$2:H$11812,3,FALSE))</f>
        <v/>
      </c>
      <c r="E3224" s="63" t="str">
        <f>IF(B3224="","",VLOOKUP(B3224,'Base productos'!A$2:H$11812,4,FALSE))</f>
        <v/>
      </c>
      <c r="F3224" s="63" t="str">
        <f>IF(B3224="","",VLOOKUP(B3224,'Base productos'!A$2:H$11812,5,FALSE))</f>
        <v/>
      </c>
      <c r="G3224" s="67" t="str">
        <f>IF(B3224="","",VLOOKUP(B3224,'Base productos'!A$2:H$11812,6,FALSE))</f>
        <v/>
      </c>
      <c r="H3224" s="67" t="str">
        <f>IF(B3224="","",VLOOKUP(B3224,'Base productos'!A$2:H$11812,7,FALSE))</f>
        <v/>
      </c>
      <c r="I3224" s="67" t="str">
        <f>IF(B3224="","",VLOOKUP(B3224,'Base productos'!A$2:H$11812,8,FALSE))</f>
        <v/>
      </c>
      <c r="J3224" s="47"/>
      <c r="K3224" s="48"/>
      <c r="L3224" s="69"/>
      <c r="M3224" s="69"/>
      <c r="N3224" s="69"/>
      <c r="O3224" s="69"/>
      <c r="P3224" s="69"/>
      <c r="Q3224" s="69"/>
      <c r="R3224" s="69"/>
      <c r="S3224" s="69"/>
      <c r="T3224" s="69"/>
      <c r="U3224" s="69"/>
      <c r="V3224" s="69"/>
      <c r="W3224" s="69"/>
      <c r="X3224" s="70"/>
      <c r="Y3224" s="69"/>
      <c r="Z3224" s="70"/>
      <c r="AA3224" s="105"/>
      <c r="AB3224" s="107"/>
      <c r="AC3224" s="106"/>
      <c r="AD3224" s="106"/>
      <c r="AE3224" s="54"/>
      <c r="AF3224" s="104"/>
      <c r="AG3224" s="94"/>
      <c r="AH3224" s="94"/>
      <c r="AI3224"/>
      <c r="AJ3224"/>
      <c r="AM3224" s="13"/>
    </row>
    <row r="3225" spans="1:39" s="8" customFormat="1" ht="24.95" customHeight="1" x14ac:dyDescent="0.25">
      <c r="A3225" s="66" t="str">
        <f t="shared" ref="A3225:A3288" si="50">IF(A3224="","",IF(B3225="","",A3224))</f>
        <v/>
      </c>
      <c r="B3225" s="62"/>
      <c r="C3225" s="64" t="str">
        <f>IF(B3225="","",VLOOKUP(B3225,'Base productos'!A$2:H$11812,2,FALSE))</f>
        <v/>
      </c>
      <c r="D3225" s="67" t="str">
        <f>IF(B3225="","",VLOOKUP(B3225,'Base productos'!A$2:H$11812,3,FALSE))</f>
        <v/>
      </c>
      <c r="E3225" s="63" t="str">
        <f>IF(B3225="","",VLOOKUP(B3225,'Base productos'!A$2:H$11812,4,FALSE))</f>
        <v/>
      </c>
      <c r="F3225" s="63" t="str">
        <f>IF(B3225="","",VLOOKUP(B3225,'Base productos'!A$2:H$11812,5,FALSE))</f>
        <v/>
      </c>
      <c r="G3225" s="67" t="str">
        <f>IF(B3225="","",VLOOKUP(B3225,'Base productos'!A$2:H$11812,6,FALSE))</f>
        <v/>
      </c>
      <c r="H3225" s="67" t="str">
        <f>IF(B3225="","",VLOOKUP(B3225,'Base productos'!A$2:H$11812,7,FALSE))</f>
        <v/>
      </c>
      <c r="I3225" s="67" t="str">
        <f>IF(B3225="","",VLOOKUP(B3225,'Base productos'!A$2:H$11812,8,FALSE))</f>
        <v/>
      </c>
      <c r="J3225" s="47"/>
      <c r="K3225" s="48"/>
      <c r="L3225" s="69"/>
      <c r="M3225" s="69"/>
      <c r="N3225" s="69"/>
      <c r="O3225" s="69"/>
      <c r="P3225" s="69"/>
      <c r="Q3225" s="69"/>
      <c r="R3225" s="69"/>
      <c r="S3225" s="69"/>
      <c r="T3225" s="69"/>
      <c r="U3225" s="69"/>
      <c r="V3225" s="69"/>
      <c r="W3225" s="69"/>
      <c r="X3225" s="70"/>
      <c r="Y3225" s="69"/>
      <c r="Z3225" s="70"/>
      <c r="AA3225" s="105"/>
      <c r="AB3225" s="107"/>
      <c r="AC3225" s="106"/>
      <c r="AD3225" s="106"/>
      <c r="AE3225" s="54"/>
      <c r="AF3225" s="104"/>
      <c r="AG3225" s="94"/>
      <c r="AH3225" s="94"/>
      <c r="AI3225"/>
      <c r="AJ3225"/>
      <c r="AM3225" s="13"/>
    </row>
    <row r="3226" spans="1:39" s="8" customFormat="1" ht="24.95" customHeight="1" x14ac:dyDescent="0.25">
      <c r="A3226" s="66" t="str">
        <f t="shared" si="50"/>
        <v/>
      </c>
      <c r="B3226" s="62"/>
      <c r="C3226" s="64" t="str">
        <f>IF(B3226="","",VLOOKUP(B3226,'Base productos'!A$2:H$11812,2,FALSE))</f>
        <v/>
      </c>
      <c r="D3226" s="67" t="str">
        <f>IF(B3226="","",VLOOKUP(B3226,'Base productos'!A$2:H$11812,3,FALSE))</f>
        <v/>
      </c>
      <c r="E3226" s="63" t="str">
        <f>IF(B3226="","",VLOOKUP(B3226,'Base productos'!A$2:H$11812,4,FALSE))</f>
        <v/>
      </c>
      <c r="F3226" s="63" t="str">
        <f>IF(B3226="","",VLOOKUP(B3226,'Base productos'!A$2:H$11812,5,FALSE))</f>
        <v/>
      </c>
      <c r="G3226" s="67" t="str">
        <f>IF(B3226="","",VLOOKUP(B3226,'Base productos'!A$2:H$11812,6,FALSE))</f>
        <v/>
      </c>
      <c r="H3226" s="67" t="str">
        <f>IF(B3226="","",VLOOKUP(B3226,'Base productos'!A$2:H$11812,7,FALSE))</f>
        <v/>
      </c>
      <c r="I3226" s="67" t="str">
        <f>IF(B3226="","",VLOOKUP(B3226,'Base productos'!A$2:H$11812,8,FALSE))</f>
        <v/>
      </c>
      <c r="J3226" s="47"/>
      <c r="K3226" s="48"/>
      <c r="L3226" s="69"/>
      <c r="M3226" s="69"/>
      <c r="N3226" s="69"/>
      <c r="O3226" s="69"/>
      <c r="P3226" s="69"/>
      <c r="Q3226" s="69"/>
      <c r="R3226" s="69"/>
      <c r="S3226" s="69"/>
      <c r="T3226" s="69"/>
      <c r="U3226" s="69"/>
      <c r="V3226" s="69"/>
      <c r="W3226" s="69"/>
      <c r="X3226" s="70"/>
      <c r="Y3226" s="69"/>
      <c r="Z3226" s="70"/>
      <c r="AA3226" s="105"/>
      <c r="AB3226" s="107"/>
      <c r="AC3226" s="106"/>
      <c r="AD3226" s="106"/>
      <c r="AE3226" s="54"/>
      <c r="AF3226" s="104"/>
      <c r="AG3226" s="94"/>
      <c r="AH3226" s="94"/>
      <c r="AI3226"/>
      <c r="AJ3226"/>
      <c r="AM3226" s="13"/>
    </row>
    <row r="3227" spans="1:39" s="8" customFormat="1" ht="24.95" customHeight="1" x14ac:dyDescent="0.25">
      <c r="A3227" s="66" t="str">
        <f t="shared" si="50"/>
        <v/>
      </c>
      <c r="B3227" s="62"/>
      <c r="C3227" s="64" t="str">
        <f>IF(B3227="","",VLOOKUP(B3227,'Base productos'!A$2:H$11812,2,FALSE))</f>
        <v/>
      </c>
      <c r="D3227" s="67" t="str">
        <f>IF(B3227="","",VLOOKUP(B3227,'Base productos'!A$2:H$11812,3,FALSE))</f>
        <v/>
      </c>
      <c r="E3227" s="63" t="str">
        <f>IF(B3227="","",VLOOKUP(B3227,'Base productos'!A$2:H$11812,4,FALSE))</f>
        <v/>
      </c>
      <c r="F3227" s="63" t="str">
        <f>IF(B3227="","",VLOOKUP(B3227,'Base productos'!A$2:H$11812,5,FALSE))</f>
        <v/>
      </c>
      <c r="G3227" s="67" t="str">
        <f>IF(B3227="","",VLOOKUP(B3227,'Base productos'!A$2:H$11812,6,FALSE))</f>
        <v/>
      </c>
      <c r="H3227" s="67" t="str">
        <f>IF(B3227="","",VLOOKUP(B3227,'Base productos'!A$2:H$11812,7,FALSE))</f>
        <v/>
      </c>
      <c r="I3227" s="67" t="str">
        <f>IF(B3227="","",VLOOKUP(B3227,'Base productos'!A$2:H$11812,8,FALSE))</f>
        <v/>
      </c>
      <c r="J3227" s="47"/>
      <c r="K3227" s="48"/>
      <c r="L3227" s="69"/>
      <c r="M3227" s="69"/>
      <c r="N3227" s="69"/>
      <c r="O3227" s="69"/>
      <c r="P3227" s="69"/>
      <c r="Q3227" s="69"/>
      <c r="R3227" s="69"/>
      <c r="S3227" s="69"/>
      <c r="T3227" s="69"/>
      <c r="U3227" s="69"/>
      <c r="V3227" s="69"/>
      <c r="W3227" s="69"/>
      <c r="X3227" s="70"/>
      <c r="Y3227" s="69"/>
      <c r="Z3227" s="70"/>
      <c r="AA3227" s="105"/>
      <c r="AB3227" s="107"/>
      <c r="AC3227" s="106"/>
      <c r="AD3227" s="106"/>
      <c r="AE3227" s="54"/>
      <c r="AF3227" s="104"/>
      <c r="AG3227" s="94"/>
      <c r="AH3227" s="94"/>
      <c r="AI3227"/>
      <c r="AJ3227"/>
      <c r="AM3227" s="13"/>
    </row>
    <row r="3228" spans="1:39" s="8" customFormat="1" ht="24.95" customHeight="1" x14ac:dyDescent="0.25">
      <c r="A3228" s="66" t="str">
        <f t="shared" si="50"/>
        <v/>
      </c>
      <c r="B3228" s="62"/>
      <c r="C3228" s="64" t="str">
        <f>IF(B3228="","",VLOOKUP(B3228,'Base productos'!A$2:H$11812,2,FALSE))</f>
        <v/>
      </c>
      <c r="D3228" s="67" t="str">
        <f>IF(B3228="","",VLOOKUP(B3228,'Base productos'!A$2:H$11812,3,FALSE))</f>
        <v/>
      </c>
      <c r="E3228" s="63" t="str">
        <f>IF(B3228="","",VLOOKUP(B3228,'Base productos'!A$2:H$11812,4,FALSE))</f>
        <v/>
      </c>
      <c r="F3228" s="63" t="str">
        <f>IF(B3228="","",VLOOKUP(B3228,'Base productos'!A$2:H$11812,5,FALSE))</f>
        <v/>
      </c>
      <c r="G3228" s="67" t="str">
        <f>IF(B3228="","",VLOOKUP(B3228,'Base productos'!A$2:H$11812,6,FALSE))</f>
        <v/>
      </c>
      <c r="H3228" s="67" t="str">
        <f>IF(B3228="","",VLOOKUP(B3228,'Base productos'!A$2:H$11812,7,FALSE))</f>
        <v/>
      </c>
      <c r="I3228" s="67" t="str">
        <f>IF(B3228="","",VLOOKUP(B3228,'Base productos'!A$2:H$11812,8,FALSE))</f>
        <v/>
      </c>
      <c r="J3228" s="47"/>
      <c r="K3228" s="48"/>
      <c r="L3228" s="69"/>
      <c r="M3228" s="69"/>
      <c r="N3228" s="69"/>
      <c r="O3228" s="69"/>
      <c r="P3228" s="69"/>
      <c r="Q3228" s="69"/>
      <c r="R3228" s="69"/>
      <c r="S3228" s="69"/>
      <c r="T3228" s="69"/>
      <c r="U3228" s="69"/>
      <c r="V3228" s="69"/>
      <c r="W3228" s="69"/>
      <c r="X3228" s="70"/>
      <c r="Y3228" s="69"/>
      <c r="Z3228" s="70"/>
      <c r="AA3228" s="105"/>
      <c r="AB3228" s="107"/>
      <c r="AC3228" s="106"/>
      <c r="AD3228" s="106"/>
      <c r="AE3228" s="54"/>
      <c r="AF3228" s="104"/>
      <c r="AG3228" s="94"/>
      <c r="AH3228" s="94"/>
      <c r="AI3228"/>
      <c r="AJ3228"/>
      <c r="AM3228" s="13"/>
    </row>
    <row r="3229" spans="1:39" s="8" customFormat="1" ht="24.95" customHeight="1" x14ac:dyDescent="0.25">
      <c r="A3229" s="66" t="str">
        <f t="shared" si="50"/>
        <v/>
      </c>
      <c r="B3229" s="62"/>
      <c r="C3229" s="64" t="str">
        <f>IF(B3229="","",VLOOKUP(B3229,'Base productos'!A$2:H$11812,2,FALSE))</f>
        <v/>
      </c>
      <c r="D3229" s="67" t="str">
        <f>IF(B3229="","",VLOOKUP(B3229,'Base productos'!A$2:H$11812,3,FALSE))</f>
        <v/>
      </c>
      <c r="E3229" s="63" t="str">
        <f>IF(B3229="","",VLOOKUP(B3229,'Base productos'!A$2:H$11812,4,FALSE))</f>
        <v/>
      </c>
      <c r="F3229" s="63" t="str">
        <f>IF(B3229="","",VLOOKUP(B3229,'Base productos'!A$2:H$11812,5,FALSE))</f>
        <v/>
      </c>
      <c r="G3229" s="67" t="str">
        <f>IF(B3229="","",VLOOKUP(B3229,'Base productos'!A$2:H$11812,6,FALSE))</f>
        <v/>
      </c>
      <c r="H3229" s="67" t="str">
        <f>IF(B3229="","",VLOOKUP(B3229,'Base productos'!A$2:H$11812,7,FALSE))</f>
        <v/>
      </c>
      <c r="I3229" s="67" t="str">
        <f>IF(B3229="","",VLOOKUP(B3229,'Base productos'!A$2:H$11812,8,FALSE))</f>
        <v/>
      </c>
      <c r="J3229" s="47"/>
      <c r="K3229" s="48"/>
      <c r="L3229" s="69"/>
      <c r="M3229" s="69"/>
      <c r="N3229" s="69"/>
      <c r="O3229" s="69"/>
      <c r="P3229" s="69"/>
      <c r="Q3229" s="69"/>
      <c r="R3229" s="69"/>
      <c r="S3229" s="69"/>
      <c r="T3229" s="69"/>
      <c r="U3229" s="69"/>
      <c r="V3229" s="69"/>
      <c r="W3229" s="69"/>
      <c r="X3229" s="70"/>
      <c r="Y3229" s="69"/>
      <c r="Z3229" s="70"/>
      <c r="AA3229" s="105"/>
      <c r="AB3229" s="107"/>
      <c r="AC3229" s="106"/>
      <c r="AD3229" s="106"/>
      <c r="AE3229" s="54"/>
      <c r="AF3229" s="104"/>
      <c r="AG3229" s="94"/>
      <c r="AH3229" s="94"/>
      <c r="AI3229"/>
      <c r="AJ3229"/>
      <c r="AM3229" s="13"/>
    </row>
    <row r="3230" spans="1:39" s="8" customFormat="1" ht="24.95" customHeight="1" x14ac:dyDescent="0.25">
      <c r="A3230" s="66" t="str">
        <f t="shared" si="50"/>
        <v/>
      </c>
      <c r="B3230" s="62"/>
      <c r="C3230" s="64" t="str">
        <f>IF(B3230="","",VLOOKUP(B3230,'Base productos'!A$2:H$11812,2,FALSE))</f>
        <v/>
      </c>
      <c r="D3230" s="67" t="str">
        <f>IF(B3230="","",VLOOKUP(B3230,'Base productos'!A$2:H$11812,3,FALSE))</f>
        <v/>
      </c>
      <c r="E3230" s="63" t="str">
        <f>IF(B3230="","",VLOOKUP(B3230,'Base productos'!A$2:H$11812,4,FALSE))</f>
        <v/>
      </c>
      <c r="F3230" s="63" t="str">
        <f>IF(B3230="","",VLOOKUP(B3230,'Base productos'!A$2:H$11812,5,FALSE))</f>
        <v/>
      </c>
      <c r="G3230" s="67" t="str">
        <f>IF(B3230="","",VLOOKUP(B3230,'Base productos'!A$2:H$11812,6,FALSE))</f>
        <v/>
      </c>
      <c r="H3230" s="67" t="str">
        <f>IF(B3230="","",VLOOKUP(B3230,'Base productos'!A$2:H$11812,7,FALSE))</f>
        <v/>
      </c>
      <c r="I3230" s="67" t="str">
        <f>IF(B3230="","",VLOOKUP(B3230,'Base productos'!A$2:H$11812,8,FALSE))</f>
        <v/>
      </c>
      <c r="J3230" s="47"/>
      <c r="K3230" s="48"/>
      <c r="L3230" s="69"/>
      <c r="M3230" s="69"/>
      <c r="N3230" s="69"/>
      <c r="O3230" s="69"/>
      <c r="P3230" s="69"/>
      <c r="Q3230" s="69"/>
      <c r="R3230" s="69"/>
      <c r="S3230" s="69"/>
      <c r="T3230" s="69"/>
      <c r="U3230" s="69"/>
      <c r="V3230" s="69"/>
      <c r="W3230" s="69"/>
      <c r="X3230" s="70"/>
      <c r="Y3230" s="69"/>
      <c r="Z3230" s="70"/>
      <c r="AA3230" s="105"/>
      <c r="AB3230" s="107"/>
      <c r="AC3230" s="106"/>
      <c r="AD3230" s="106"/>
      <c r="AE3230" s="54"/>
      <c r="AF3230" s="104"/>
      <c r="AG3230" s="94"/>
      <c r="AH3230" s="94"/>
      <c r="AI3230"/>
      <c r="AJ3230"/>
      <c r="AM3230" s="13"/>
    </row>
    <row r="3231" spans="1:39" s="8" customFormat="1" ht="24.95" customHeight="1" x14ac:dyDescent="0.25">
      <c r="A3231" s="66" t="str">
        <f t="shared" si="50"/>
        <v/>
      </c>
      <c r="B3231" s="62"/>
      <c r="C3231" s="64" t="str">
        <f>IF(B3231="","",VLOOKUP(B3231,'Base productos'!A$2:H$11812,2,FALSE))</f>
        <v/>
      </c>
      <c r="D3231" s="67" t="str">
        <f>IF(B3231="","",VLOOKUP(B3231,'Base productos'!A$2:H$11812,3,FALSE))</f>
        <v/>
      </c>
      <c r="E3231" s="63" t="str">
        <f>IF(B3231="","",VLOOKUP(B3231,'Base productos'!A$2:H$11812,4,FALSE))</f>
        <v/>
      </c>
      <c r="F3231" s="63" t="str">
        <f>IF(B3231="","",VLOOKUP(B3231,'Base productos'!A$2:H$11812,5,FALSE))</f>
        <v/>
      </c>
      <c r="G3231" s="67" t="str">
        <f>IF(B3231="","",VLOOKUP(B3231,'Base productos'!A$2:H$11812,6,FALSE))</f>
        <v/>
      </c>
      <c r="H3231" s="67" t="str">
        <f>IF(B3231="","",VLOOKUP(B3231,'Base productos'!A$2:H$11812,7,FALSE))</f>
        <v/>
      </c>
      <c r="I3231" s="67" t="str">
        <f>IF(B3231="","",VLOOKUP(B3231,'Base productos'!A$2:H$11812,8,FALSE))</f>
        <v/>
      </c>
      <c r="J3231" s="47"/>
      <c r="K3231" s="48"/>
      <c r="L3231" s="69"/>
      <c r="M3231" s="69"/>
      <c r="N3231" s="69"/>
      <c r="O3231" s="69"/>
      <c r="P3231" s="69"/>
      <c r="Q3231" s="69"/>
      <c r="R3231" s="69"/>
      <c r="S3231" s="69"/>
      <c r="T3231" s="69"/>
      <c r="U3231" s="69"/>
      <c r="V3231" s="69"/>
      <c r="W3231" s="69"/>
      <c r="X3231" s="70"/>
      <c r="Y3231" s="69"/>
      <c r="Z3231" s="70"/>
      <c r="AA3231" s="105"/>
      <c r="AB3231" s="107"/>
      <c r="AC3231" s="106"/>
      <c r="AD3231" s="106"/>
      <c r="AE3231" s="54"/>
      <c r="AF3231" s="104"/>
      <c r="AG3231" s="94"/>
      <c r="AH3231" s="94"/>
      <c r="AI3231"/>
      <c r="AJ3231"/>
      <c r="AM3231" s="13"/>
    </row>
    <row r="3232" spans="1:39" s="8" customFormat="1" ht="24.95" customHeight="1" x14ac:dyDescent="0.25">
      <c r="A3232" s="66" t="str">
        <f t="shared" si="50"/>
        <v/>
      </c>
      <c r="B3232" s="62"/>
      <c r="C3232" s="64" t="str">
        <f>IF(B3232="","",VLOOKUP(B3232,'Base productos'!A$2:H$11812,2,FALSE))</f>
        <v/>
      </c>
      <c r="D3232" s="67" t="str">
        <f>IF(B3232="","",VLOOKUP(B3232,'Base productos'!A$2:H$11812,3,FALSE))</f>
        <v/>
      </c>
      <c r="E3232" s="63" t="str">
        <f>IF(B3232="","",VLOOKUP(B3232,'Base productos'!A$2:H$11812,4,FALSE))</f>
        <v/>
      </c>
      <c r="F3232" s="63" t="str">
        <f>IF(B3232="","",VLOOKUP(B3232,'Base productos'!A$2:H$11812,5,FALSE))</f>
        <v/>
      </c>
      <c r="G3232" s="67" t="str">
        <f>IF(B3232="","",VLOOKUP(B3232,'Base productos'!A$2:H$11812,6,FALSE))</f>
        <v/>
      </c>
      <c r="H3232" s="67" t="str">
        <f>IF(B3232="","",VLOOKUP(B3232,'Base productos'!A$2:H$11812,7,FALSE))</f>
        <v/>
      </c>
      <c r="I3232" s="67" t="str">
        <f>IF(B3232="","",VLOOKUP(B3232,'Base productos'!A$2:H$11812,8,FALSE))</f>
        <v/>
      </c>
      <c r="J3232" s="47"/>
      <c r="K3232" s="48"/>
      <c r="L3232" s="69"/>
      <c r="M3232" s="69"/>
      <c r="N3232" s="69"/>
      <c r="O3232" s="69"/>
      <c r="P3232" s="69"/>
      <c r="Q3232" s="69"/>
      <c r="R3232" s="69"/>
      <c r="S3232" s="69"/>
      <c r="T3232" s="69"/>
      <c r="U3232" s="69"/>
      <c r="V3232" s="69"/>
      <c r="W3232" s="69"/>
      <c r="X3232" s="70"/>
      <c r="Y3232" s="69"/>
      <c r="Z3232" s="70"/>
      <c r="AA3232" s="105"/>
      <c r="AB3232" s="107"/>
      <c r="AC3232" s="106"/>
      <c r="AD3232" s="106"/>
      <c r="AE3232" s="54"/>
      <c r="AF3232" s="104"/>
      <c r="AG3232" s="94"/>
      <c r="AH3232" s="94"/>
      <c r="AI3232"/>
      <c r="AJ3232"/>
      <c r="AM3232" s="13"/>
    </row>
    <row r="3233" spans="1:39" s="8" customFormat="1" ht="24.95" customHeight="1" x14ac:dyDescent="0.25">
      <c r="A3233" s="66" t="str">
        <f t="shared" si="50"/>
        <v/>
      </c>
      <c r="B3233" s="62"/>
      <c r="C3233" s="64" t="str">
        <f>IF(B3233="","",VLOOKUP(B3233,'Base productos'!A$2:H$11812,2,FALSE))</f>
        <v/>
      </c>
      <c r="D3233" s="67" t="str">
        <f>IF(B3233="","",VLOOKUP(B3233,'Base productos'!A$2:H$11812,3,FALSE))</f>
        <v/>
      </c>
      <c r="E3233" s="63" t="str">
        <f>IF(B3233="","",VLOOKUP(B3233,'Base productos'!A$2:H$11812,4,FALSE))</f>
        <v/>
      </c>
      <c r="F3233" s="63" t="str">
        <f>IF(B3233="","",VLOOKUP(B3233,'Base productos'!A$2:H$11812,5,FALSE))</f>
        <v/>
      </c>
      <c r="G3233" s="67" t="str">
        <f>IF(B3233="","",VLOOKUP(B3233,'Base productos'!A$2:H$11812,6,FALSE))</f>
        <v/>
      </c>
      <c r="H3233" s="67" t="str">
        <f>IF(B3233="","",VLOOKUP(B3233,'Base productos'!A$2:H$11812,7,FALSE))</f>
        <v/>
      </c>
      <c r="I3233" s="67" t="str">
        <f>IF(B3233="","",VLOOKUP(B3233,'Base productos'!A$2:H$11812,8,FALSE))</f>
        <v/>
      </c>
      <c r="J3233" s="47"/>
      <c r="K3233" s="48"/>
      <c r="L3233" s="69"/>
      <c r="M3233" s="69"/>
      <c r="N3233" s="69"/>
      <c r="O3233" s="69"/>
      <c r="P3233" s="69"/>
      <c r="Q3233" s="69"/>
      <c r="R3233" s="69"/>
      <c r="S3233" s="69"/>
      <c r="T3233" s="69"/>
      <c r="U3233" s="69"/>
      <c r="V3233" s="69"/>
      <c r="W3233" s="69"/>
      <c r="X3233" s="70"/>
      <c r="Y3233" s="69"/>
      <c r="Z3233" s="70"/>
      <c r="AA3233" s="105"/>
      <c r="AB3233" s="107"/>
      <c r="AC3233" s="106"/>
      <c r="AD3233" s="106"/>
      <c r="AE3233" s="54"/>
      <c r="AF3233" s="104"/>
      <c r="AG3233" s="94"/>
      <c r="AH3233" s="94"/>
      <c r="AI3233"/>
      <c r="AJ3233"/>
      <c r="AM3233" s="13"/>
    </row>
    <row r="3234" spans="1:39" s="8" customFormat="1" ht="24.95" customHeight="1" x14ac:dyDescent="0.25">
      <c r="A3234" s="66" t="str">
        <f t="shared" si="50"/>
        <v/>
      </c>
      <c r="B3234" s="62"/>
      <c r="C3234" s="64" t="str">
        <f>IF(B3234="","",VLOOKUP(B3234,'Base productos'!A$2:H$11812,2,FALSE))</f>
        <v/>
      </c>
      <c r="D3234" s="67" t="str">
        <f>IF(B3234="","",VLOOKUP(B3234,'Base productos'!A$2:H$11812,3,FALSE))</f>
        <v/>
      </c>
      <c r="E3234" s="63" t="str">
        <f>IF(B3234="","",VLOOKUP(B3234,'Base productos'!A$2:H$11812,4,FALSE))</f>
        <v/>
      </c>
      <c r="F3234" s="63" t="str">
        <f>IF(B3234="","",VLOOKUP(B3234,'Base productos'!A$2:H$11812,5,FALSE))</f>
        <v/>
      </c>
      <c r="G3234" s="67" t="str">
        <f>IF(B3234="","",VLOOKUP(B3234,'Base productos'!A$2:H$11812,6,FALSE))</f>
        <v/>
      </c>
      <c r="H3234" s="67" t="str">
        <f>IF(B3234="","",VLOOKUP(B3234,'Base productos'!A$2:H$11812,7,FALSE))</f>
        <v/>
      </c>
      <c r="I3234" s="67" t="str">
        <f>IF(B3234="","",VLOOKUP(B3234,'Base productos'!A$2:H$11812,8,FALSE))</f>
        <v/>
      </c>
      <c r="J3234" s="47"/>
      <c r="K3234" s="48"/>
      <c r="L3234" s="69"/>
      <c r="M3234" s="69"/>
      <c r="N3234" s="69"/>
      <c r="O3234" s="69"/>
      <c r="P3234" s="69"/>
      <c r="Q3234" s="69"/>
      <c r="R3234" s="69"/>
      <c r="S3234" s="69"/>
      <c r="T3234" s="69"/>
      <c r="U3234" s="69"/>
      <c r="V3234" s="69"/>
      <c r="W3234" s="69"/>
      <c r="X3234" s="70"/>
      <c r="Y3234" s="69"/>
      <c r="Z3234" s="70"/>
      <c r="AA3234" s="105"/>
      <c r="AB3234" s="107"/>
      <c r="AC3234" s="106"/>
      <c r="AD3234" s="106"/>
      <c r="AE3234" s="54"/>
      <c r="AF3234" s="104"/>
      <c r="AG3234" s="94"/>
      <c r="AH3234" s="94"/>
      <c r="AI3234"/>
      <c r="AJ3234"/>
      <c r="AM3234" s="13"/>
    </row>
    <row r="3235" spans="1:39" s="8" customFormat="1" ht="24.95" customHeight="1" x14ac:dyDescent="0.25">
      <c r="A3235" s="66" t="str">
        <f t="shared" si="50"/>
        <v/>
      </c>
      <c r="B3235" s="62"/>
      <c r="C3235" s="64" t="str">
        <f>IF(B3235="","",VLOOKUP(B3235,'Base productos'!A$2:H$11812,2,FALSE))</f>
        <v/>
      </c>
      <c r="D3235" s="67" t="str">
        <f>IF(B3235="","",VLOOKUP(B3235,'Base productos'!A$2:H$11812,3,FALSE))</f>
        <v/>
      </c>
      <c r="E3235" s="63" t="str">
        <f>IF(B3235="","",VLOOKUP(B3235,'Base productos'!A$2:H$11812,4,FALSE))</f>
        <v/>
      </c>
      <c r="F3235" s="63" t="str">
        <f>IF(B3235="","",VLOOKUP(B3235,'Base productos'!A$2:H$11812,5,FALSE))</f>
        <v/>
      </c>
      <c r="G3235" s="67" t="str">
        <f>IF(B3235="","",VLOOKUP(B3235,'Base productos'!A$2:H$11812,6,FALSE))</f>
        <v/>
      </c>
      <c r="H3235" s="67" t="str">
        <f>IF(B3235="","",VLOOKUP(B3235,'Base productos'!A$2:H$11812,7,FALSE))</f>
        <v/>
      </c>
      <c r="I3235" s="67" t="str">
        <f>IF(B3235="","",VLOOKUP(B3235,'Base productos'!A$2:H$11812,8,FALSE))</f>
        <v/>
      </c>
      <c r="J3235" s="47"/>
      <c r="K3235" s="48"/>
      <c r="L3235" s="69"/>
      <c r="M3235" s="69"/>
      <c r="N3235" s="69"/>
      <c r="O3235" s="69"/>
      <c r="P3235" s="69"/>
      <c r="Q3235" s="69"/>
      <c r="R3235" s="69"/>
      <c r="S3235" s="69"/>
      <c r="T3235" s="69"/>
      <c r="U3235" s="69"/>
      <c r="V3235" s="69"/>
      <c r="W3235" s="69"/>
      <c r="X3235" s="70"/>
      <c r="Y3235" s="69"/>
      <c r="Z3235" s="70"/>
      <c r="AA3235" s="105"/>
      <c r="AB3235" s="107"/>
      <c r="AC3235" s="106"/>
      <c r="AD3235" s="106"/>
      <c r="AE3235" s="54"/>
      <c r="AF3235" s="104"/>
      <c r="AG3235" s="94"/>
      <c r="AH3235" s="94"/>
      <c r="AI3235"/>
      <c r="AJ3235"/>
      <c r="AM3235" s="13"/>
    </row>
    <row r="3236" spans="1:39" s="8" customFormat="1" ht="24.95" customHeight="1" x14ac:dyDescent="0.25">
      <c r="A3236" s="66" t="str">
        <f t="shared" si="50"/>
        <v/>
      </c>
      <c r="B3236" s="62"/>
      <c r="C3236" s="64" t="str">
        <f>IF(B3236="","",VLOOKUP(B3236,'Base productos'!A$2:H$11812,2,FALSE))</f>
        <v/>
      </c>
      <c r="D3236" s="67" t="str">
        <f>IF(B3236="","",VLOOKUP(B3236,'Base productos'!A$2:H$11812,3,FALSE))</f>
        <v/>
      </c>
      <c r="E3236" s="63" t="str">
        <f>IF(B3236="","",VLOOKUP(B3236,'Base productos'!A$2:H$11812,4,FALSE))</f>
        <v/>
      </c>
      <c r="F3236" s="63" t="str">
        <f>IF(B3236="","",VLOOKUP(B3236,'Base productos'!A$2:H$11812,5,FALSE))</f>
        <v/>
      </c>
      <c r="G3236" s="67" t="str">
        <f>IF(B3236="","",VLOOKUP(B3236,'Base productos'!A$2:H$11812,6,FALSE))</f>
        <v/>
      </c>
      <c r="H3236" s="67" t="str">
        <f>IF(B3236="","",VLOOKUP(B3236,'Base productos'!A$2:H$11812,7,FALSE))</f>
        <v/>
      </c>
      <c r="I3236" s="67" t="str">
        <f>IF(B3236="","",VLOOKUP(B3236,'Base productos'!A$2:H$11812,8,FALSE))</f>
        <v/>
      </c>
      <c r="J3236" s="47"/>
      <c r="K3236" s="48"/>
      <c r="L3236" s="69"/>
      <c r="M3236" s="69"/>
      <c r="N3236" s="69"/>
      <c r="O3236" s="69"/>
      <c r="P3236" s="69"/>
      <c r="Q3236" s="69"/>
      <c r="R3236" s="69"/>
      <c r="S3236" s="69"/>
      <c r="T3236" s="69"/>
      <c r="U3236" s="69"/>
      <c r="V3236" s="69"/>
      <c r="W3236" s="69"/>
      <c r="X3236" s="70"/>
      <c r="Y3236" s="69"/>
      <c r="Z3236" s="70"/>
      <c r="AA3236" s="105"/>
      <c r="AB3236" s="107"/>
      <c r="AC3236" s="106"/>
      <c r="AD3236" s="106"/>
      <c r="AE3236" s="54"/>
      <c r="AF3236" s="104"/>
      <c r="AG3236" s="94"/>
      <c r="AH3236" s="94"/>
      <c r="AI3236"/>
      <c r="AJ3236"/>
      <c r="AM3236" s="13"/>
    </row>
    <row r="3237" spans="1:39" s="8" customFormat="1" ht="24.95" customHeight="1" x14ac:dyDescent="0.25">
      <c r="A3237" s="66" t="str">
        <f t="shared" si="50"/>
        <v/>
      </c>
      <c r="B3237" s="62"/>
      <c r="C3237" s="64" t="str">
        <f>IF(B3237="","",VLOOKUP(B3237,'Base productos'!A$2:H$11812,2,FALSE))</f>
        <v/>
      </c>
      <c r="D3237" s="67" t="str">
        <f>IF(B3237="","",VLOOKUP(B3237,'Base productos'!A$2:H$11812,3,FALSE))</f>
        <v/>
      </c>
      <c r="E3237" s="63" t="str">
        <f>IF(B3237="","",VLOOKUP(B3237,'Base productos'!A$2:H$11812,4,FALSE))</f>
        <v/>
      </c>
      <c r="F3237" s="63" t="str">
        <f>IF(B3237="","",VLOOKUP(B3237,'Base productos'!A$2:H$11812,5,FALSE))</f>
        <v/>
      </c>
      <c r="G3237" s="67" t="str">
        <f>IF(B3237="","",VLOOKUP(B3237,'Base productos'!A$2:H$11812,6,FALSE))</f>
        <v/>
      </c>
      <c r="H3237" s="67" t="str">
        <f>IF(B3237="","",VLOOKUP(B3237,'Base productos'!A$2:H$11812,7,FALSE))</f>
        <v/>
      </c>
      <c r="I3237" s="67" t="str">
        <f>IF(B3237="","",VLOOKUP(B3237,'Base productos'!A$2:H$11812,8,FALSE))</f>
        <v/>
      </c>
      <c r="J3237" s="47"/>
      <c r="K3237" s="48"/>
      <c r="L3237" s="69"/>
      <c r="M3237" s="69"/>
      <c r="N3237" s="69"/>
      <c r="O3237" s="69"/>
      <c r="P3237" s="69"/>
      <c r="Q3237" s="69"/>
      <c r="R3237" s="69"/>
      <c r="S3237" s="69"/>
      <c r="T3237" s="69"/>
      <c r="U3237" s="69"/>
      <c r="V3237" s="69"/>
      <c r="W3237" s="69"/>
      <c r="X3237" s="70"/>
      <c r="Y3237" s="69"/>
      <c r="Z3237" s="70"/>
      <c r="AA3237" s="105"/>
      <c r="AB3237" s="107"/>
      <c r="AC3237" s="106"/>
      <c r="AD3237" s="106"/>
      <c r="AE3237" s="54"/>
      <c r="AF3237" s="104"/>
      <c r="AG3237" s="94"/>
      <c r="AH3237" s="94"/>
      <c r="AI3237"/>
      <c r="AJ3237"/>
      <c r="AM3237" s="13"/>
    </row>
    <row r="3238" spans="1:39" s="8" customFormat="1" ht="24.95" customHeight="1" x14ac:dyDescent="0.25">
      <c r="A3238" s="66" t="str">
        <f t="shared" si="50"/>
        <v/>
      </c>
      <c r="B3238" s="62"/>
      <c r="C3238" s="64" t="str">
        <f>IF(B3238="","",VLOOKUP(B3238,'Base productos'!A$2:H$11812,2,FALSE))</f>
        <v/>
      </c>
      <c r="D3238" s="67" t="str">
        <f>IF(B3238="","",VLOOKUP(B3238,'Base productos'!A$2:H$11812,3,FALSE))</f>
        <v/>
      </c>
      <c r="E3238" s="63" t="str">
        <f>IF(B3238="","",VLOOKUP(B3238,'Base productos'!A$2:H$11812,4,FALSE))</f>
        <v/>
      </c>
      <c r="F3238" s="63" t="str">
        <f>IF(B3238="","",VLOOKUP(B3238,'Base productos'!A$2:H$11812,5,FALSE))</f>
        <v/>
      </c>
      <c r="G3238" s="67" t="str">
        <f>IF(B3238="","",VLOOKUP(B3238,'Base productos'!A$2:H$11812,6,FALSE))</f>
        <v/>
      </c>
      <c r="H3238" s="67" t="str">
        <f>IF(B3238="","",VLOOKUP(B3238,'Base productos'!A$2:H$11812,7,FALSE))</f>
        <v/>
      </c>
      <c r="I3238" s="67" t="str">
        <f>IF(B3238="","",VLOOKUP(B3238,'Base productos'!A$2:H$11812,8,FALSE))</f>
        <v/>
      </c>
      <c r="J3238" s="47"/>
      <c r="K3238" s="48"/>
      <c r="L3238" s="69"/>
      <c r="M3238" s="69"/>
      <c r="N3238" s="69"/>
      <c r="O3238" s="69"/>
      <c r="P3238" s="69"/>
      <c r="Q3238" s="69"/>
      <c r="R3238" s="69"/>
      <c r="S3238" s="69"/>
      <c r="T3238" s="69"/>
      <c r="U3238" s="69"/>
      <c r="V3238" s="69"/>
      <c r="W3238" s="69"/>
      <c r="X3238" s="70"/>
      <c r="Y3238" s="69"/>
      <c r="Z3238" s="70"/>
      <c r="AA3238" s="105"/>
      <c r="AB3238" s="107"/>
      <c r="AC3238" s="106"/>
      <c r="AD3238" s="106"/>
      <c r="AE3238" s="54"/>
      <c r="AF3238" s="104"/>
      <c r="AG3238" s="94"/>
      <c r="AH3238" s="94"/>
      <c r="AI3238"/>
      <c r="AJ3238"/>
      <c r="AM3238" s="13"/>
    </row>
    <row r="3239" spans="1:39" s="8" customFormat="1" ht="24.95" customHeight="1" x14ac:dyDescent="0.25">
      <c r="A3239" s="66" t="str">
        <f t="shared" si="50"/>
        <v/>
      </c>
      <c r="B3239" s="62"/>
      <c r="C3239" s="64" t="str">
        <f>IF(B3239="","",VLOOKUP(B3239,'Base productos'!A$2:H$11812,2,FALSE))</f>
        <v/>
      </c>
      <c r="D3239" s="67" t="str">
        <f>IF(B3239="","",VLOOKUP(B3239,'Base productos'!A$2:H$11812,3,FALSE))</f>
        <v/>
      </c>
      <c r="E3239" s="63" t="str">
        <f>IF(B3239="","",VLOOKUP(B3239,'Base productos'!A$2:H$11812,4,FALSE))</f>
        <v/>
      </c>
      <c r="F3239" s="63" t="str">
        <f>IF(B3239="","",VLOOKUP(B3239,'Base productos'!A$2:H$11812,5,FALSE))</f>
        <v/>
      </c>
      <c r="G3239" s="67" t="str">
        <f>IF(B3239="","",VLOOKUP(B3239,'Base productos'!A$2:H$11812,6,FALSE))</f>
        <v/>
      </c>
      <c r="H3239" s="67" t="str">
        <f>IF(B3239="","",VLOOKUP(B3239,'Base productos'!A$2:H$11812,7,FALSE))</f>
        <v/>
      </c>
      <c r="I3239" s="67" t="str">
        <f>IF(B3239="","",VLOOKUP(B3239,'Base productos'!A$2:H$11812,8,FALSE))</f>
        <v/>
      </c>
      <c r="J3239" s="47"/>
      <c r="K3239" s="48"/>
      <c r="L3239" s="69"/>
      <c r="M3239" s="69"/>
      <c r="N3239" s="69"/>
      <c r="O3239" s="69"/>
      <c r="P3239" s="69"/>
      <c r="Q3239" s="69"/>
      <c r="R3239" s="69"/>
      <c r="S3239" s="69"/>
      <c r="T3239" s="69"/>
      <c r="U3239" s="69"/>
      <c r="V3239" s="69"/>
      <c r="W3239" s="69"/>
      <c r="X3239" s="70"/>
      <c r="Y3239" s="69"/>
      <c r="Z3239" s="70"/>
      <c r="AA3239" s="105"/>
      <c r="AB3239" s="107"/>
      <c r="AC3239" s="106"/>
      <c r="AD3239" s="106"/>
      <c r="AE3239" s="54"/>
      <c r="AF3239" s="104"/>
      <c r="AG3239" s="94"/>
      <c r="AH3239" s="94"/>
      <c r="AI3239"/>
      <c r="AJ3239"/>
      <c r="AM3239" s="13"/>
    </row>
    <row r="3240" spans="1:39" s="8" customFormat="1" ht="24.95" customHeight="1" x14ac:dyDescent="0.25">
      <c r="A3240" s="66" t="str">
        <f t="shared" si="50"/>
        <v/>
      </c>
      <c r="B3240" s="62"/>
      <c r="C3240" s="64" t="str">
        <f>IF(B3240="","",VLOOKUP(B3240,'Base productos'!A$2:H$11812,2,FALSE))</f>
        <v/>
      </c>
      <c r="D3240" s="67" t="str">
        <f>IF(B3240="","",VLOOKUP(B3240,'Base productos'!A$2:H$11812,3,FALSE))</f>
        <v/>
      </c>
      <c r="E3240" s="63" t="str">
        <f>IF(B3240="","",VLOOKUP(B3240,'Base productos'!A$2:H$11812,4,FALSE))</f>
        <v/>
      </c>
      <c r="F3240" s="63" t="str">
        <f>IF(B3240="","",VLOOKUP(B3240,'Base productos'!A$2:H$11812,5,FALSE))</f>
        <v/>
      </c>
      <c r="G3240" s="67" t="str">
        <f>IF(B3240="","",VLOOKUP(B3240,'Base productos'!A$2:H$11812,6,FALSE))</f>
        <v/>
      </c>
      <c r="H3240" s="67" t="str">
        <f>IF(B3240="","",VLOOKUP(B3240,'Base productos'!A$2:H$11812,7,FALSE))</f>
        <v/>
      </c>
      <c r="I3240" s="67" t="str">
        <f>IF(B3240="","",VLOOKUP(B3240,'Base productos'!A$2:H$11812,8,FALSE))</f>
        <v/>
      </c>
      <c r="J3240" s="47"/>
      <c r="K3240" s="48"/>
      <c r="L3240" s="69"/>
      <c r="M3240" s="69"/>
      <c r="N3240" s="69"/>
      <c r="O3240" s="69"/>
      <c r="P3240" s="69"/>
      <c r="Q3240" s="69"/>
      <c r="R3240" s="69"/>
      <c r="S3240" s="69"/>
      <c r="T3240" s="69"/>
      <c r="U3240" s="69"/>
      <c r="V3240" s="69"/>
      <c r="W3240" s="69"/>
      <c r="X3240" s="70"/>
      <c r="Y3240" s="69"/>
      <c r="Z3240" s="70"/>
      <c r="AA3240" s="105"/>
      <c r="AB3240" s="107"/>
      <c r="AC3240" s="106"/>
      <c r="AD3240" s="106"/>
      <c r="AE3240" s="54"/>
      <c r="AF3240" s="104"/>
      <c r="AG3240" s="94"/>
      <c r="AH3240" s="94"/>
      <c r="AI3240"/>
      <c r="AJ3240"/>
      <c r="AM3240" s="13"/>
    </row>
    <row r="3241" spans="1:39" s="8" customFormat="1" ht="24.95" customHeight="1" x14ac:dyDescent="0.25">
      <c r="A3241" s="66" t="str">
        <f t="shared" si="50"/>
        <v/>
      </c>
      <c r="B3241" s="62"/>
      <c r="C3241" s="64" t="str">
        <f>IF(B3241="","",VLOOKUP(B3241,'Base productos'!A$2:H$11812,2,FALSE))</f>
        <v/>
      </c>
      <c r="D3241" s="67" t="str">
        <f>IF(B3241="","",VLOOKUP(B3241,'Base productos'!A$2:H$11812,3,FALSE))</f>
        <v/>
      </c>
      <c r="E3241" s="63" t="str">
        <f>IF(B3241="","",VLOOKUP(B3241,'Base productos'!A$2:H$11812,4,FALSE))</f>
        <v/>
      </c>
      <c r="F3241" s="63" t="str">
        <f>IF(B3241="","",VLOOKUP(B3241,'Base productos'!A$2:H$11812,5,FALSE))</f>
        <v/>
      </c>
      <c r="G3241" s="67" t="str">
        <f>IF(B3241="","",VLOOKUP(B3241,'Base productos'!A$2:H$11812,6,FALSE))</f>
        <v/>
      </c>
      <c r="H3241" s="67" t="str">
        <f>IF(B3241="","",VLOOKUP(B3241,'Base productos'!A$2:H$11812,7,FALSE))</f>
        <v/>
      </c>
      <c r="I3241" s="67" t="str">
        <f>IF(B3241="","",VLOOKUP(B3241,'Base productos'!A$2:H$11812,8,FALSE))</f>
        <v/>
      </c>
      <c r="J3241" s="47"/>
      <c r="K3241" s="48"/>
      <c r="L3241" s="69"/>
      <c r="M3241" s="69"/>
      <c r="N3241" s="69"/>
      <c r="O3241" s="69"/>
      <c r="P3241" s="69"/>
      <c r="Q3241" s="69"/>
      <c r="R3241" s="69"/>
      <c r="S3241" s="69"/>
      <c r="T3241" s="69"/>
      <c r="U3241" s="69"/>
      <c r="V3241" s="69"/>
      <c r="W3241" s="69"/>
      <c r="X3241" s="70"/>
      <c r="Y3241" s="69"/>
      <c r="Z3241" s="70"/>
      <c r="AA3241" s="105"/>
      <c r="AB3241" s="107"/>
      <c r="AC3241" s="106"/>
      <c r="AD3241" s="106"/>
      <c r="AE3241" s="54"/>
      <c r="AF3241" s="104"/>
      <c r="AG3241" s="94"/>
      <c r="AH3241" s="94"/>
      <c r="AI3241"/>
      <c r="AJ3241"/>
      <c r="AM3241" s="13"/>
    </row>
    <row r="3242" spans="1:39" s="8" customFormat="1" ht="24.95" customHeight="1" x14ac:dyDescent="0.25">
      <c r="A3242" s="66" t="str">
        <f t="shared" si="50"/>
        <v/>
      </c>
      <c r="B3242" s="62"/>
      <c r="C3242" s="64" t="str">
        <f>IF(B3242="","",VLOOKUP(B3242,'Base productos'!A$2:H$11812,2,FALSE))</f>
        <v/>
      </c>
      <c r="D3242" s="67" t="str">
        <f>IF(B3242="","",VLOOKUP(B3242,'Base productos'!A$2:H$11812,3,FALSE))</f>
        <v/>
      </c>
      <c r="E3242" s="63" t="str">
        <f>IF(B3242="","",VLOOKUP(B3242,'Base productos'!A$2:H$11812,4,FALSE))</f>
        <v/>
      </c>
      <c r="F3242" s="63" t="str">
        <f>IF(B3242="","",VLOOKUP(B3242,'Base productos'!A$2:H$11812,5,FALSE))</f>
        <v/>
      </c>
      <c r="G3242" s="67" t="str">
        <f>IF(B3242="","",VLOOKUP(B3242,'Base productos'!A$2:H$11812,6,FALSE))</f>
        <v/>
      </c>
      <c r="H3242" s="67" t="str">
        <f>IF(B3242="","",VLOOKUP(B3242,'Base productos'!A$2:H$11812,7,FALSE))</f>
        <v/>
      </c>
      <c r="I3242" s="67" t="str">
        <f>IF(B3242="","",VLOOKUP(B3242,'Base productos'!A$2:H$11812,8,FALSE))</f>
        <v/>
      </c>
      <c r="J3242" s="47"/>
      <c r="K3242" s="48"/>
      <c r="L3242" s="69"/>
      <c r="M3242" s="69"/>
      <c r="N3242" s="69"/>
      <c r="O3242" s="69"/>
      <c r="P3242" s="69"/>
      <c r="Q3242" s="69"/>
      <c r="R3242" s="69"/>
      <c r="S3242" s="69"/>
      <c r="T3242" s="69"/>
      <c r="U3242" s="69"/>
      <c r="V3242" s="69"/>
      <c r="W3242" s="69"/>
      <c r="X3242" s="70"/>
      <c r="Y3242" s="69"/>
      <c r="Z3242" s="70"/>
      <c r="AA3242" s="105"/>
      <c r="AB3242" s="107"/>
      <c r="AC3242" s="106"/>
      <c r="AD3242" s="106"/>
      <c r="AE3242" s="54"/>
      <c r="AF3242" s="104"/>
      <c r="AG3242" s="94"/>
      <c r="AH3242" s="94"/>
      <c r="AI3242"/>
      <c r="AJ3242"/>
      <c r="AM3242" s="13"/>
    </row>
    <row r="3243" spans="1:39" s="8" customFormat="1" ht="24.95" customHeight="1" x14ac:dyDescent="0.25">
      <c r="A3243" s="66" t="str">
        <f t="shared" si="50"/>
        <v/>
      </c>
      <c r="B3243" s="62"/>
      <c r="C3243" s="64" t="str">
        <f>IF(B3243="","",VLOOKUP(B3243,'Base productos'!A$2:H$11812,2,FALSE))</f>
        <v/>
      </c>
      <c r="D3243" s="67" t="str">
        <f>IF(B3243="","",VLOOKUP(B3243,'Base productos'!A$2:H$11812,3,FALSE))</f>
        <v/>
      </c>
      <c r="E3243" s="63" t="str">
        <f>IF(B3243="","",VLOOKUP(B3243,'Base productos'!A$2:H$11812,4,FALSE))</f>
        <v/>
      </c>
      <c r="F3243" s="63" t="str">
        <f>IF(B3243="","",VLOOKUP(B3243,'Base productos'!A$2:H$11812,5,FALSE))</f>
        <v/>
      </c>
      <c r="G3243" s="67" t="str">
        <f>IF(B3243="","",VLOOKUP(B3243,'Base productos'!A$2:H$11812,6,FALSE))</f>
        <v/>
      </c>
      <c r="H3243" s="67" t="str">
        <f>IF(B3243="","",VLOOKUP(B3243,'Base productos'!A$2:H$11812,7,FALSE))</f>
        <v/>
      </c>
      <c r="I3243" s="67" t="str">
        <f>IF(B3243="","",VLOOKUP(B3243,'Base productos'!A$2:H$11812,8,FALSE))</f>
        <v/>
      </c>
      <c r="J3243" s="47"/>
      <c r="K3243" s="48"/>
      <c r="L3243" s="69"/>
      <c r="M3243" s="69"/>
      <c r="N3243" s="69"/>
      <c r="O3243" s="69"/>
      <c r="P3243" s="69"/>
      <c r="Q3243" s="69"/>
      <c r="R3243" s="69"/>
      <c r="S3243" s="69"/>
      <c r="T3243" s="69"/>
      <c r="U3243" s="69"/>
      <c r="V3243" s="69"/>
      <c r="W3243" s="69"/>
      <c r="X3243" s="70"/>
      <c r="Y3243" s="69"/>
      <c r="Z3243" s="70"/>
      <c r="AA3243" s="105"/>
      <c r="AB3243" s="107"/>
      <c r="AC3243" s="106"/>
      <c r="AD3243" s="106"/>
      <c r="AE3243" s="54"/>
      <c r="AF3243" s="104"/>
      <c r="AG3243" s="94"/>
      <c r="AH3243" s="94"/>
      <c r="AI3243"/>
      <c r="AJ3243"/>
      <c r="AM3243" s="13"/>
    </row>
    <row r="3244" spans="1:39" s="8" customFormat="1" ht="24.95" customHeight="1" x14ac:dyDescent="0.25">
      <c r="A3244" s="66" t="str">
        <f t="shared" si="50"/>
        <v/>
      </c>
      <c r="B3244" s="62"/>
      <c r="C3244" s="64" t="str">
        <f>IF(B3244="","",VLOOKUP(B3244,'Base productos'!A$2:H$11812,2,FALSE))</f>
        <v/>
      </c>
      <c r="D3244" s="67" t="str">
        <f>IF(B3244="","",VLOOKUP(B3244,'Base productos'!A$2:H$11812,3,FALSE))</f>
        <v/>
      </c>
      <c r="E3244" s="63" t="str">
        <f>IF(B3244="","",VLOOKUP(B3244,'Base productos'!A$2:H$11812,4,FALSE))</f>
        <v/>
      </c>
      <c r="F3244" s="63" t="str">
        <f>IF(B3244="","",VLOOKUP(B3244,'Base productos'!A$2:H$11812,5,FALSE))</f>
        <v/>
      </c>
      <c r="G3244" s="67" t="str">
        <f>IF(B3244="","",VLOOKUP(B3244,'Base productos'!A$2:H$11812,6,FALSE))</f>
        <v/>
      </c>
      <c r="H3244" s="67" t="str">
        <f>IF(B3244="","",VLOOKUP(B3244,'Base productos'!A$2:H$11812,7,FALSE))</f>
        <v/>
      </c>
      <c r="I3244" s="67" t="str">
        <f>IF(B3244="","",VLOOKUP(B3244,'Base productos'!A$2:H$11812,8,FALSE))</f>
        <v/>
      </c>
      <c r="J3244" s="47"/>
      <c r="K3244" s="48"/>
      <c r="L3244" s="69"/>
      <c r="M3244" s="69"/>
      <c r="N3244" s="69"/>
      <c r="O3244" s="69"/>
      <c r="P3244" s="69"/>
      <c r="Q3244" s="69"/>
      <c r="R3244" s="69"/>
      <c r="S3244" s="69"/>
      <c r="T3244" s="69"/>
      <c r="U3244" s="69"/>
      <c r="V3244" s="69"/>
      <c r="W3244" s="69"/>
      <c r="X3244" s="70"/>
      <c r="Y3244" s="69"/>
      <c r="Z3244" s="70"/>
      <c r="AA3244" s="105"/>
      <c r="AB3244" s="107"/>
      <c r="AC3244" s="106"/>
      <c r="AD3244" s="106"/>
      <c r="AE3244" s="54"/>
      <c r="AF3244" s="104"/>
      <c r="AG3244" s="94"/>
      <c r="AH3244" s="94"/>
      <c r="AI3244"/>
      <c r="AJ3244"/>
      <c r="AM3244" s="13"/>
    </row>
    <row r="3245" spans="1:39" s="8" customFormat="1" ht="24.95" customHeight="1" x14ac:dyDescent="0.25">
      <c r="A3245" s="66" t="str">
        <f t="shared" si="50"/>
        <v/>
      </c>
      <c r="B3245" s="62"/>
      <c r="C3245" s="64" t="str">
        <f>IF(B3245="","",VLOOKUP(B3245,'Base productos'!A$2:H$11812,2,FALSE))</f>
        <v/>
      </c>
      <c r="D3245" s="67" t="str">
        <f>IF(B3245="","",VLOOKUP(B3245,'Base productos'!A$2:H$11812,3,FALSE))</f>
        <v/>
      </c>
      <c r="E3245" s="63" t="str">
        <f>IF(B3245="","",VLOOKUP(B3245,'Base productos'!A$2:H$11812,4,FALSE))</f>
        <v/>
      </c>
      <c r="F3245" s="63" t="str">
        <f>IF(B3245="","",VLOOKUP(B3245,'Base productos'!A$2:H$11812,5,FALSE))</f>
        <v/>
      </c>
      <c r="G3245" s="67" t="str">
        <f>IF(B3245="","",VLOOKUP(B3245,'Base productos'!A$2:H$11812,6,FALSE))</f>
        <v/>
      </c>
      <c r="H3245" s="67" t="str">
        <f>IF(B3245="","",VLOOKUP(B3245,'Base productos'!A$2:H$11812,7,FALSE))</f>
        <v/>
      </c>
      <c r="I3245" s="67" t="str">
        <f>IF(B3245="","",VLOOKUP(B3245,'Base productos'!A$2:H$11812,8,FALSE))</f>
        <v/>
      </c>
      <c r="J3245" s="47"/>
      <c r="K3245" s="48"/>
      <c r="L3245" s="69"/>
      <c r="M3245" s="69"/>
      <c r="N3245" s="69"/>
      <c r="O3245" s="69"/>
      <c r="P3245" s="69"/>
      <c r="Q3245" s="69"/>
      <c r="R3245" s="69"/>
      <c r="S3245" s="69"/>
      <c r="T3245" s="69"/>
      <c r="U3245" s="69"/>
      <c r="V3245" s="69"/>
      <c r="W3245" s="69"/>
      <c r="X3245" s="70"/>
      <c r="Y3245" s="69"/>
      <c r="Z3245" s="70"/>
      <c r="AA3245" s="105"/>
      <c r="AB3245" s="107"/>
      <c r="AC3245" s="106"/>
      <c r="AD3245" s="106"/>
      <c r="AE3245" s="54"/>
      <c r="AF3245" s="104"/>
      <c r="AG3245" s="94"/>
      <c r="AH3245" s="94"/>
      <c r="AI3245"/>
      <c r="AJ3245"/>
      <c r="AM3245" s="13"/>
    </row>
    <row r="3246" spans="1:39" s="8" customFormat="1" ht="24.95" customHeight="1" x14ac:dyDescent="0.25">
      <c r="A3246" s="66" t="str">
        <f t="shared" si="50"/>
        <v/>
      </c>
      <c r="B3246" s="62"/>
      <c r="C3246" s="64" t="str">
        <f>IF(B3246="","",VLOOKUP(B3246,'Base productos'!A$2:H$11812,2,FALSE))</f>
        <v/>
      </c>
      <c r="D3246" s="67" t="str">
        <f>IF(B3246="","",VLOOKUP(B3246,'Base productos'!A$2:H$11812,3,FALSE))</f>
        <v/>
      </c>
      <c r="E3246" s="63" t="str">
        <f>IF(B3246="","",VLOOKUP(B3246,'Base productos'!A$2:H$11812,4,FALSE))</f>
        <v/>
      </c>
      <c r="F3246" s="63" t="str">
        <f>IF(B3246="","",VLOOKUP(B3246,'Base productos'!A$2:H$11812,5,FALSE))</f>
        <v/>
      </c>
      <c r="G3246" s="67" t="str">
        <f>IF(B3246="","",VLOOKUP(B3246,'Base productos'!A$2:H$11812,6,FALSE))</f>
        <v/>
      </c>
      <c r="H3246" s="67" t="str">
        <f>IF(B3246="","",VLOOKUP(B3246,'Base productos'!A$2:H$11812,7,FALSE))</f>
        <v/>
      </c>
      <c r="I3246" s="67" t="str">
        <f>IF(B3246="","",VLOOKUP(B3246,'Base productos'!A$2:H$11812,8,FALSE))</f>
        <v/>
      </c>
      <c r="J3246" s="47"/>
      <c r="K3246" s="48"/>
      <c r="L3246" s="69"/>
      <c r="M3246" s="69"/>
      <c r="N3246" s="69"/>
      <c r="O3246" s="69"/>
      <c r="P3246" s="69"/>
      <c r="Q3246" s="69"/>
      <c r="R3246" s="69"/>
      <c r="S3246" s="69"/>
      <c r="T3246" s="69"/>
      <c r="U3246" s="69"/>
      <c r="V3246" s="69"/>
      <c r="W3246" s="69"/>
      <c r="X3246" s="70"/>
      <c r="Y3246" s="69"/>
      <c r="Z3246" s="70"/>
      <c r="AA3246" s="105"/>
      <c r="AB3246" s="107"/>
      <c r="AC3246" s="106"/>
      <c r="AD3246" s="106"/>
      <c r="AE3246" s="54"/>
      <c r="AF3246" s="104"/>
      <c r="AG3246" s="94"/>
      <c r="AH3246" s="94"/>
      <c r="AI3246"/>
      <c r="AJ3246"/>
      <c r="AM3246" s="13"/>
    </row>
    <row r="3247" spans="1:39" s="8" customFormat="1" ht="24.95" customHeight="1" x14ac:dyDescent="0.25">
      <c r="A3247" s="66" t="str">
        <f t="shared" si="50"/>
        <v/>
      </c>
      <c r="B3247" s="62"/>
      <c r="C3247" s="64" t="str">
        <f>IF(B3247="","",VLOOKUP(B3247,'Base productos'!A$2:H$11812,2,FALSE))</f>
        <v/>
      </c>
      <c r="D3247" s="67" t="str">
        <f>IF(B3247="","",VLOOKUP(B3247,'Base productos'!A$2:H$11812,3,FALSE))</f>
        <v/>
      </c>
      <c r="E3247" s="63" t="str">
        <f>IF(B3247="","",VLOOKUP(B3247,'Base productos'!A$2:H$11812,4,FALSE))</f>
        <v/>
      </c>
      <c r="F3247" s="63" t="str">
        <f>IF(B3247="","",VLOOKUP(B3247,'Base productos'!A$2:H$11812,5,FALSE))</f>
        <v/>
      </c>
      <c r="G3247" s="67" t="str">
        <f>IF(B3247="","",VLOOKUP(B3247,'Base productos'!A$2:H$11812,6,FALSE))</f>
        <v/>
      </c>
      <c r="H3247" s="67" t="str">
        <f>IF(B3247="","",VLOOKUP(B3247,'Base productos'!A$2:H$11812,7,FALSE))</f>
        <v/>
      </c>
      <c r="I3247" s="67" t="str">
        <f>IF(B3247="","",VLOOKUP(B3247,'Base productos'!A$2:H$11812,8,FALSE))</f>
        <v/>
      </c>
      <c r="J3247" s="47"/>
      <c r="K3247" s="48"/>
      <c r="L3247" s="69"/>
      <c r="M3247" s="69"/>
      <c r="N3247" s="69"/>
      <c r="O3247" s="69"/>
      <c r="P3247" s="69"/>
      <c r="Q3247" s="69"/>
      <c r="R3247" s="69"/>
      <c r="S3247" s="69"/>
      <c r="T3247" s="69"/>
      <c r="U3247" s="69"/>
      <c r="V3247" s="69"/>
      <c r="W3247" s="69"/>
      <c r="X3247" s="70"/>
      <c r="Y3247" s="69"/>
      <c r="Z3247" s="70"/>
      <c r="AA3247" s="105"/>
      <c r="AB3247" s="107"/>
      <c r="AC3247" s="106"/>
      <c r="AD3247" s="106"/>
      <c r="AE3247" s="54"/>
      <c r="AF3247" s="104"/>
      <c r="AG3247" s="94"/>
      <c r="AH3247" s="94"/>
      <c r="AI3247"/>
      <c r="AJ3247"/>
      <c r="AM3247" s="13"/>
    </row>
    <row r="3248" spans="1:39" s="8" customFormat="1" ht="24.95" customHeight="1" x14ac:dyDescent="0.25">
      <c r="A3248" s="66" t="str">
        <f t="shared" si="50"/>
        <v/>
      </c>
      <c r="B3248" s="62"/>
      <c r="C3248" s="64" t="str">
        <f>IF(B3248="","",VLOOKUP(B3248,'Base productos'!A$2:H$11812,2,FALSE))</f>
        <v/>
      </c>
      <c r="D3248" s="67" t="str">
        <f>IF(B3248="","",VLOOKUP(B3248,'Base productos'!A$2:H$11812,3,FALSE))</f>
        <v/>
      </c>
      <c r="E3248" s="63" t="str">
        <f>IF(B3248="","",VLOOKUP(B3248,'Base productos'!A$2:H$11812,4,FALSE))</f>
        <v/>
      </c>
      <c r="F3248" s="63" t="str">
        <f>IF(B3248="","",VLOOKUP(B3248,'Base productos'!A$2:H$11812,5,FALSE))</f>
        <v/>
      </c>
      <c r="G3248" s="67" t="str">
        <f>IF(B3248="","",VLOOKUP(B3248,'Base productos'!A$2:H$11812,6,FALSE))</f>
        <v/>
      </c>
      <c r="H3248" s="67" t="str">
        <f>IF(B3248="","",VLOOKUP(B3248,'Base productos'!A$2:H$11812,7,FALSE))</f>
        <v/>
      </c>
      <c r="I3248" s="67" t="str">
        <f>IF(B3248="","",VLOOKUP(B3248,'Base productos'!A$2:H$11812,8,FALSE))</f>
        <v/>
      </c>
      <c r="J3248" s="47"/>
      <c r="K3248" s="48"/>
      <c r="L3248" s="69"/>
      <c r="M3248" s="69"/>
      <c r="N3248" s="69"/>
      <c r="O3248" s="69"/>
      <c r="P3248" s="69"/>
      <c r="Q3248" s="69"/>
      <c r="R3248" s="69"/>
      <c r="S3248" s="69"/>
      <c r="T3248" s="69"/>
      <c r="U3248" s="69"/>
      <c r="V3248" s="69"/>
      <c r="W3248" s="69"/>
      <c r="X3248" s="70"/>
      <c r="Y3248" s="69"/>
      <c r="Z3248" s="70"/>
      <c r="AA3248" s="105"/>
      <c r="AB3248" s="107"/>
      <c r="AC3248" s="106"/>
      <c r="AD3248" s="106"/>
      <c r="AE3248" s="54"/>
      <c r="AF3248" s="104"/>
      <c r="AG3248" s="94"/>
      <c r="AH3248" s="94"/>
      <c r="AI3248"/>
      <c r="AJ3248"/>
      <c r="AM3248" s="13"/>
    </row>
    <row r="3249" spans="1:39" s="8" customFormat="1" ht="24.95" customHeight="1" x14ac:dyDescent="0.25">
      <c r="A3249" s="66" t="str">
        <f t="shared" si="50"/>
        <v/>
      </c>
      <c r="B3249" s="62"/>
      <c r="C3249" s="64" t="str">
        <f>IF(B3249="","",VLOOKUP(B3249,'Base productos'!A$2:H$11812,2,FALSE))</f>
        <v/>
      </c>
      <c r="D3249" s="67" t="str">
        <f>IF(B3249="","",VLOOKUP(B3249,'Base productos'!A$2:H$11812,3,FALSE))</f>
        <v/>
      </c>
      <c r="E3249" s="63" t="str">
        <f>IF(B3249="","",VLOOKUP(B3249,'Base productos'!A$2:H$11812,4,FALSE))</f>
        <v/>
      </c>
      <c r="F3249" s="63" t="str">
        <f>IF(B3249="","",VLOOKUP(B3249,'Base productos'!A$2:H$11812,5,FALSE))</f>
        <v/>
      </c>
      <c r="G3249" s="67" t="str">
        <f>IF(B3249="","",VLOOKUP(B3249,'Base productos'!A$2:H$11812,6,FALSE))</f>
        <v/>
      </c>
      <c r="H3249" s="67" t="str">
        <f>IF(B3249="","",VLOOKUP(B3249,'Base productos'!A$2:H$11812,7,FALSE))</f>
        <v/>
      </c>
      <c r="I3249" s="67" t="str">
        <f>IF(B3249="","",VLOOKUP(B3249,'Base productos'!A$2:H$11812,8,FALSE))</f>
        <v/>
      </c>
      <c r="J3249" s="47"/>
      <c r="K3249" s="48"/>
      <c r="L3249" s="69"/>
      <c r="M3249" s="69"/>
      <c r="N3249" s="69"/>
      <c r="O3249" s="69"/>
      <c r="P3249" s="69"/>
      <c r="Q3249" s="69"/>
      <c r="R3249" s="69"/>
      <c r="S3249" s="69"/>
      <c r="T3249" s="69"/>
      <c r="U3249" s="69"/>
      <c r="V3249" s="69"/>
      <c r="W3249" s="69"/>
      <c r="X3249" s="70"/>
      <c r="Y3249" s="69"/>
      <c r="Z3249" s="70"/>
      <c r="AA3249" s="105"/>
      <c r="AB3249" s="107"/>
      <c r="AC3249" s="106"/>
      <c r="AD3249" s="106"/>
      <c r="AE3249" s="54"/>
      <c r="AF3249" s="104"/>
      <c r="AG3249" s="94"/>
      <c r="AH3249" s="94"/>
      <c r="AI3249"/>
      <c r="AJ3249"/>
      <c r="AM3249" s="13"/>
    </row>
    <row r="3250" spans="1:39" s="8" customFormat="1" ht="24.95" customHeight="1" x14ac:dyDescent="0.25">
      <c r="A3250" s="66" t="str">
        <f t="shared" si="50"/>
        <v/>
      </c>
      <c r="B3250" s="62"/>
      <c r="C3250" s="64" t="str">
        <f>IF(B3250="","",VLOOKUP(B3250,'Base productos'!A$2:H$11812,2,FALSE))</f>
        <v/>
      </c>
      <c r="D3250" s="67" t="str">
        <f>IF(B3250="","",VLOOKUP(B3250,'Base productos'!A$2:H$11812,3,FALSE))</f>
        <v/>
      </c>
      <c r="E3250" s="63" t="str">
        <f>IF(B3250="","",VLOOKUP(B3250,'Base productos'!A$2:H$11812,4,FALSE))</f>
        <v/>
      </c>
      <c r="F3250" s="63" t="str">
        <f>IF(B3250="","",VLOOKUP(B3250,'Base productos'!A$2:H$11812,5,FALSE))</f>
        <v/>
      </c>
      <c r="G3250" s="67" t="str">
        <f>IF(B3250="","",VLOOKUP(B3250,'Base productos'!A$2:H$11812,6,FALSE))</f>
        <v/>
      </c>
      <c r="H3250" s="67" t="str">
        <f>IF(B3250="","",VLOOKUP(B3250,'Base productos'!A$2:H$11812,7,FALSE))</f>
        <v/>
      </c>
      <c r="I3250" s="67" t="str">
        <f>IF(B3250="","",VLOOKUP(B3250,'Base productos'!A$2:H$11812,8,FALSE))</f>
        <v/>
      </c>
      <c r="J3250" s="47"/>
      <c r="K3250" s="48"/>
      <c r="L3250" s="69"/>
      <c r="M3250" s="69"/>
      <c r="N3250" s="69"/>
      <c r="O3250" s="69"/>
      <c r="P3250" s="69"/>
      <c r="Q3250" s="69"/>
      <c r="R3250" s="69"/>
      <c r="S3250" s="69"/>
      <c r="T3250" s="69"/>
      <c r="U3250" s="69"/>
      <c r="V3250" s="69"/>
      <c r="W3250" s="69"/>
      <c r="X3250" s="70"/>
      <c r="Y3250" s="69"/>
      <c r="Z3250" s="70"/>
      <c r="AA3250" s="105"/>
      <c r="AB3250" s="107"/>
      <c r="AC3250" s="106"/>
      <c r="AD3250" s="106"/>
      <c r="AE3250" s="54"/>
      <c r="AF3250" s="104"/>
      <c r="AG3250" s="94"/>
      <c r="AH3250" s="94"/>
      <c r="AI3250"/>
      <c r="AJ3250"/>
      <c r="AM3250" s="13"/>
    </row>
    <row r="3251" spans="1:39" s="8" customFormat="1" ht="24.95" customHeight="1" x14ac:dyDescent="0.25">
      <c r="A3251" s="66" t="str">
        <f t="shared" si="50"/>
        <v/>
      </c>
      <c r="B3251" s="62"/>
      <c r="C3251" s="64" t="str">
        <f>IF(B3251="","",VLOOKUP(B3251,'Base productos'!A$2:H$11812,2,FALSE))</f>
        <v/>
      </c>
      <c r="D3251" s="67" t="str">
        <f>IF(B3251="","",VLOOKUP(B3251,'Base productos'!A$2:H$11812,3,FALSE))</f>
        <v/>
      </c>
      <c r="E3251" s="63" t="str">
        <f>IF(B3251="","",VLOOKUP(B3251,'Base productos'!A$2:H$11812,4,FALSE))</f>
        <v/>
      </c>
      <c r="F3251" s="63" t="str">
        <f>IF(B3251="","",VLOOKUP(B3251,'Base productos'!A$2:H$11812,5,FALSE))</f>
        <v/>
      </c>
      <c r="G3251" s="67" t="str">
        <f>IF(B3251="","",VLOOKUP(B3251,'Base productos'!A$2:H$11812,6,FALSE))</f>
        <v/>
      </c>
      <c r="H3251" s="67" t="str">
        <f>IF(B3251="","",VLOOKUP(B3251,'Base productos'!A$2:H$11812,7,FALSE))</f>
        <v/>
      </c>
      <c r="I3251" s="67" t="str">
        <f>IF(B3251="","",VLOOKUP(B3251,'Base productos'!A$2:H$11812,8,FALSE))</f>
        <v/>
      </c>
      <c r="J3251" s="47"/>
      <c r="K3251" s="48"/>
      <c r="L3251" s="69"/>
      <c r="M3251" s="69"/>
      <c r="N3251" s="69"/>
      <c r="O3251" s="69"/>
      <c r="P3251" s="69"/>
      <c r="Q3251" s="69"/>
      <c r="R3251" s="69"/>
      <c r="S3251" s="69"/>
      <c r="T3251" s="69"/>
      <c r="U3251" s="69"/>
      <c r="V3251" s="69"/>
      <c r="W3251" s="69"/>
      <c r="X3251" s="70"/>
      <c r="Y3251" s="69"/>
      <c r="Z3251" s="70"/>
      <c r="AA3251" s="105"/>
      <c r="AB3251" s="107"/>
      <c r="AC3251" s="106"/>
      <c r="AD3251" s="106"/>
      <c r="AE3251" s="54"/>
      <c r="AF3251" s="104"/>
      <c r="AG3251" s="94"/>
      <c r="AH3251" s="94"/>
      <c r="AI3251"/>
      <c r="AJ3251"/>
      <c r="AM3251" s="13"/>
    </row>
    <row r="3252" spans="1:39" s="8" customFormat="1" ht="24.95" customHeight="1" x14ac:dyDescent="0.25">
      <c r="A3252" s="66" t="str">
        <f t="shared" si="50"/>
        <v/>
      </c>
      <c r="B3252" s="62"/>
      <c r="C3252" s="64" t="str">
        <f>IF(B3252="","",VLOOKUP(B3252,'Base productos'!A$2:H$11812,2,FALSE))</f>
        <v/>
      </c>
      <c r="D3252" s="67" t="str">
        <f>IF(B3252="","",VLOOKUP(B3252,'Base productos'!A$2:H$11812,3,FALSE))</f>
        <v/>
      </c>
      <c r="E3252" s="63" t="str">
        <f>IF(B3252="","",VLOOKUP(B3252,'Base productos'!A$2:H$11812,4,FALSE))</f>
        <v/>
      </c>
      <c r="F3252" s="63" t="str">
        <f>IF(B3252="","",VLOOKUP(B3252,'Base productos'!A$2:H$11812,5,FALSE))</f>
        <v/>
      </c>
      <c r="G3252" s="67" t="str">
        <f>IF(B3252="","",VLOOKUP(B3252,'Base productos'!A$2:H$11812,6,FALSE))</f>
        <v/>
      </c>
      <c r="H3252" s="67" t="str">
        <f>IF(B3252="","",VLOOKUP(B3252,'Base productos'!A$2:H$11812,7,FALSE))</f>
        <v/>
      </c>
      <c r="I3252" s="67" t="str">
        <f>IF(B3252="","",VLOOKUP(B3252,'Base productos'!A$2:H$11812,8,FALSE))</f>
        <v/>
      </c>
      <c r="J3252" s="47"/>
      <c r="K3252" s="48"/>
      <c r="L3252" s="69"/>
      <c r="M3252" s="69"/>
      <c r="N3252" s="69"/>
      <c r="O3252" s="69"/>
      <c r="P3252" s="69"/>
      <c r="Q3252" s="69"/>
      <c r="R3252" s="69"/>
      <c r="S3252" s="69"/>
      <c r="T3252" s="69"/>
      <c r="U3252" s="69"/>
      <c r="V3252" s="69"/>
      <c r="W3252" s="69"/>
      <c r="X3252" s="70"/>
      <c r="Y3252" s="69"/>
      <c r="Z3252" s="70"/>
      <c r="AA3252" s="105"/>
      <c r="AB3252" s="107"/>
      <c r="AC3252" s="106"/>
      <c r="AD3252" s="106"/>
      <c r="AE3252" s="54"/>
      <c r="AF3252" s="104"/>
      <c r="AG3252" s="94"/>
      <c r="AH3252" s="94"/>
      <c r="AI3252"/>
      <c r="AJ3252"/>
      <c r="AM3252" s="13"/>
    </row>
    <row r="3253" spans="1:39" s="8" customFormat="1" ht="24.95" customHeight="1" x14ac:dyDescent="0.25">
      <c r="A3253" s="66" t="str">
        <f t="shared" si="50"/>
        <v/>
      </c>
      <c r="B3253" s="62"/>
      <c r="C3253" s="64" t="str">
        <f>IF(B3253="","",VLOOKUP(B3253,'Base productos'!A$2:H$11812,2,FALSE))</f>
        <v/>
      </c>
      <c r="D3253" s="67" t="str">
        <f>IF(B3253="","",VLOOKUP(B3253,'Base productos'!A$2:H$11812,3,FALSE))</f>
        <v/>
      </c>
      <c r="E3253" s="63" t="str">
        <f>IF(B3253="","",VLOOKUP(B3253,'Base productos'!A$2:H$11812,4,FALSE))</f>
        <v/>
      </c>
      <c r="F3253" s="63" t="str">
        <f>IF(B3253="","",VLOOKUP(B3253,'Base productos'!A$2:H$11812,5,FALSE))</f>
        <v/>
      </c>
      <c r="G3253" s="67" t="str">
        <f>IF(B3253="","",VLOOKUP(B3253,'Base productos'!A$2:H$11812,6,FALSE))</f>
        <v/>
      </c>
      <c r="H3253" s="67" t="str">
        <f>IF(B3253="","",VLOOKUP(B3253,'Base productos'!A$2:H$11812,7,FALSE))</f>
        <v/>
      </c>
      <c r="I3253" s="67" t="str">
        <f>IF(B3253="","",VLOOKUP(B3253,'Base productos'!A$2:H$11812,8,FALSE))</f>
        <v/>
      </c>
      <c r="J3253" s="47"/>
      <c r="K3253" s="48"/>
      <c r="L3253" s="69"/>
      <c r="M3253" s="69"/>
      <c r="N3253" s="69"/>
      <c r="O3253" s="69"/>
      <c r="P3253" s="69"/>
      <c r="Q3253" s="69"/>
      <c r="R3253" s="69"/>
      <c r="S3253" s="69"/>
      <c r="T3253" s="69"/>
      <c r="U3253" s="69"/>
      <c r="V3253" s="69"/>
      <c r="W3253" s="69"/>
      <c r="X3253" s="70"/>
      <c r="Y3253" s="69"/>
      <c r="Z3253" s="70"/>
      <c r="AA3253" s="105"/>
      <c r="AB3253" s="107"/>
      <c r="AC3253" s="106"/>
      <c r="AD3253" s="106"/>
      <c r="AE3253" s="54"/>
      <c r="AF3253" s="104"/>
      <c r="AG3253" s="94"/>
      <c r="AH3253" s="94"/>
      <c r="AI3253"/>
      <c r="AJ3253"/>
      <c r="AM3253" s="13"/>
    </row>
    <row r="3254" spans="1:39" s="8" customFormat="1" ht="24.95" customHeight="1" x14ac:dyDescent="0.25">
      <c r="A3254" s="66" t="str">
        <f t="shared" si="50"/>
        <v/>
      </c>
      <c r="B3254" s="62"/>
      <c r="C3254" s="64" t="str">
        <f>IF(B3254="","",VLOOKUP(B3254,'Base productos'!A$2:H$11812,2,FALSE))</f>
        <v/>
      </c>
      <c r="D3254" s="67" t="str">
        <f>IF(B3254="","",VLOOKUP(B3254,'Base productos'!A$2:H$11812,3,FALSE))</f>
        <v/>
      </c>
      <c r="E3254" s="63" t="str">
        <f>IF(B3254="","",VLOOKUP(B3254,'Base productos'!A$2:H$11812,4,FALSE))</f>
        <v/>
      </c>
      <c r="F3254" s="63" t="str">
        <f>IF(B3254="","",VLOOKUP(B3254,'Base productos'!A$2:H$11812,5,FALSE))</f>
        <v/>
      </c>
      <c r="G3254" s="67" t="str">
        <f>IF(B3254="","",VLOOKUP(B3254,'Base productos'!A$2:H$11812,6,FALSE))</f>
        <v/>
      </c>
      <c r="H3254" s="67" t="str">
        <f>IF(B3254="","",VLOOKUP(B3254,'Base productos'!A$2:H$11812,7,FALSE))</f>
        <v/>
      </c>
      <c r="I3254" s="67" t="str">
        <f>IF(B3254="","",VLOOKUP(B3254,'Base productos'!A$2:H$11812,8,FALSE))</f>
        <v/>
      </c>
      <c r="J3254" s="47"/>
      <c r="K3254" s="48"/>
      <c r="L3254" s="69"/>
      <c r="M3254" s="69"/>
      <c r="N3254" s="69"/>
      <c r="O3254" s="69"/>
      <c r="P3254" s="69"/>
      <c r="Q3254" s="69"/>
      <c r="R3254" s="69"/>
      <c r="S3254" s="69"/>
      <c r="T3254" s="69"/>
      <c r="U3254" s="69"/>
      <c r="V3254" s="69"/>
      <c r="W3254" s="69"/>
      <c r="X3254" s="70"/>
      <c r="Y3254" s="69"/>
      <c r="Z3254" s="70"/>
      <c r="AA3254" s="105"/>
      <c r="AB3254" s="107"/>
      <c r="AC3254" s="106"/>
      <c r="AD3254" s="106"/>
      <c r="AE3254" s="54"/>
      <c r="AF3254" s="104"/>
      <c r="AG3254" s="94"/>
      <c r="AH3254" s="94"/>
      <c r="AI3254"/>
      <c r="AJ3254"/>
      <c r="AM3254" s="13"/>
    </row>
    <row r="3255" spans="1:39" s="8" customFormat="1" ht="24.95" customHeight="1" x14ac:dyDescent="0.25">
      <c r="A3255" s="66" t="str">
        <f t="shared" si="50"/>
        <v/>
      </c>
      <c r="B3255" s="62"/>
      <c r="C3255" s="64" t="str">
        <f>IF(B3255="","",VLOOKUP(B3255,'Base productos'!A$2:H$11812,2,FALSE))</f>
        <v/>
      </c>
      <c r="D3255" s="67" t="str">
        <f>IF(B3255="","",VLOOKUP(B3255,'Base productos'!A$2:H$11812,3,FALSE))</f>
        <v/>
      </c>
      <c r="E3255" s="63" t="str">
        <f>IF(B3255="","",VLOOKUP(B3255,'Base productos'!A$2:H$11812,4,FALSE))</f>
        <v/>
      </c>
      <c r="F3255" s="63" t="str">
        <f>IF(B3255="","",VLOOKUP(B3255,'Base productos'!A$2:H$11812,5,FALSE))</f>
        <v/>
      </c>
      <c r="G3255" s="67" t="str">
        <f>IF(B3255="","",VLOOKUP(B3255,'Base productos'!A$2:H$11812,6,FALSE))</f>
        <v/>
      </c>
      <c r="H3255" s="67" t="str">
        <f>IF(B3255="","",VLOOKUP(B3255,'Base productos'!A$2:H$11812,7,FALSE))</f>
        <v/>
      </c>
      <c r="I3255" s="67" t="str">
        <f>IF(B3255="","",VLOOKUP(B3255,'Base productos'!A$2:H$11812,8,FALSE))</f>
        <v/>
      </c>
      <c r="J3255" s="47"/>
      <c r="K3255" s="48"/>
      <c r="L3255" s="69"/>
      <c r="M3255" s="69"/>
      <c r="N3255" s="69"/>
      <c r="O3255" s="69"/>
      <c r="P3255" s="69"/>
      <c r="Q3255" s="69"/>
      <c r="R3255" s="69"/>
      <c r="S3255" s="69"/>
      <c r="T3255" s="69"/>
      <c r="U3255" s="69"/>
      <c r="V3255" s="69"/>
      <c r="W3255" s="69"/>
      <c r="X3255" s="70"/>
      <c r="Y3255" s="69"/>
      <c r="Z3255" s="70"/>
      <c r="AA3255" s="105"/>
      <c r="AB3255" s="107"/>
      <c r="AC3255" s="106"/>
      <c r="AD3255" s="106"/>
      <c r="AE3255" s="54"/>
      <c r="AF3255" s="104"/>
      <c r="AG3255" s="94"/>
      <c r="AH3255" s="94"/>
      <c r="AI3255"/>
      <c r="AJ3255"/>
      <c r="AM3255" s="13"/>
    </row>
    <row r="3256" spans="1:39" s="8" customFormat="1" ht="24.95" customHeight="1" x14ac:dyDescent="0.25">
      <c r="A3256" s="66" t="str">
        <f t="shared" si="50"/>
        <v/>
      </c>
      <c r="B3256" s="62"/>
      <c r="C3256" s="64" t="str">
        <f>IF(B3256="","",VLOOKUP(B3256,'Base productos'!A$2:H$11812,2,FALSE))</f>
        <v/>
      </c>
      <c r="D3256" s="67" t="str">
        <f>IF(B3256="","",VLOOKUP(B3256,'Base productos'!A$2:H$11812,3,FALSE))</f>
        <v/>
      </c>
      <c r="E3256" s="63" t="str">
        <f>IF(B3256="","",VLOOKUP(B3256,'Base productos'!A$2:H$11812,4,FALSE))</f>
        <v/>
      </c>
      <c r="F3256" s="63" t="str">
        <f>IF(B3256="","",VLOOKUP(B3256,'Base productos'!A$2:H$11812,5,FALSE))</f>
        <v/>
      </c>
      <c r="G3256" s="67" t="str">
        <f>IF(B3256="","",VLOOKUP(B3256,'Base productos'!A$2:H$11812,6,FALSE))</f>
        <v/>
      </c>
      <c r="H3256" s="67" t="str">
        <f>IF(B3256="","",VLOOKUP(B3256,'Base productos'!A$2:H$11812,7,FALSE))</f>
        <v/>
      </c>
      <c r="I3256" s="67" t="str">
        <f>IF(B3256="","",VLOOKUP(B3256,'Base productos'!A$2:H$11812,8,FALSE))</f>
        <v/>
      </c>
      <c r="J3256" s="47"/>
      <c r="K3256" s="48"/>
      <c r="L3256" s="69"/>
      <c r="M3256" s="69"/>
      <c r="N3256" s="69"/>
      <c r="O3256" s="69"/>
      <c r="P3256" s="69"/>
      <c r="Q3256" s="69"/>
      <c r="R3256" s="69"/>
      <c r="S3256" s="69"/>
      <c r="T3256" s="69"/>
      <c r="U3256" s="69"/>
      <c r="V3256" s="69"/>
      <c r="W3256" s="69"/>
      <c r="X3256" s="70"/>
      <c r="Y3256" s="69"/>
      <c r="Z3256" s="70"/>
      <c r="AA3256" s="105"/>
      <c r="AB3256" s="107"/>
      <c r="AC3256" s="106"/>
      <c r="AD3256" s="106"/>
      <c r="AE3256" s="54"/>
      <c r="AF3256" s="104"/>
      <c r="AG3256" s="94"/>
      <c r="AH3256" s="94"/>
      <c r="AI3256"/>
      <c r="AJ3256"/>
      <c r="AM3256" s="13"/>
    </row>
    <row r="3257" spans="1:39" s="8" customFormat="1" ht="24.95" customHeight="1" x14ac:dyDescent="0.25">
      <c r="A3257" s="66" t="str">
        <f t="shared" si="50"/>
        <v/>
      </c>
      <c r="B3257" s="62"/>
      <c r="C3257" s="64" t="str">
        <f>IF(B3257="","",VLOOKUP(B3257,'Base productos'!A$2:H$11812,2,FALSE))</f>
        <v/>
      </c>
      <c r="D3257" s="67" t="str">
        <f>IF(B3257="","",VLOOKUP(B3257,'Base productos'!A$2:H$11812,3,FALSE))</f>
        <v/>
      </c>
      <c r="E3257" s="63" t="str">
        <f>IF(B3257="","",VLOOKUP(B3257,'Base productos'!A$2:H$11812,4,FALSE))</f>
        <v/>
      </c>
      <c r="F3257" s="63" t="str">
        <f>IF(B3257="","",VLOOKUP(B3257,'Base productos'!A$2:H$11812,5,FALSE))</f>
        <v/>
      </c>
      <c r="G3257" s="67" t="str">
        <f>IF(B3257="","",VLOOKUP(B3257,'Base productos'!A$2:H$11812,6,FALSE))</f>
        <v/>
      </c>
      <c r="H3257" s="67" t="str">
        <f>IF(B3257="","",VLOOKUP(B3257,'Base productos'!A$2:H$11812,7,FALSE))</f>
        <v/>
      </c>
      <c r="I3257" s="67" t="str">
        <f>IF(B3257="","",VLOOKUP(B3257,'Base productos'!A$2:H$11812,8,FALSE))</f>
        <v/>
      </c>
      <c r="J3257" s="47"/>
      <c r="K3257" s="48"/>
      <c r="L3257" s="69"/>
      <c r="M3257" s="69"/>
      <c r="N3257" s="69"/>
      <c r="O3257" s="69"/>
      <c r="P3257" s="69"/>
      <c r="Q3257" s="69"/>
      <c r="R3257" s="69"/>
      <c r="S3257" s="69"/>
      <c r="T3257" s="69"/>
      <c r="U3257" s="69"/>
      <c r="V3257" s="69"/>
      <c r="W3257" s="69"/>
      <c r="X3257" s="70"/>
      <c r="Y3257" s="69"/>
      <c r="Z3257" s="70"/>
      <c r="AA3257" s="105"/>
      <c r="AB3257" s="107"/>
      <c r="AC3257" s="106"/>
      <c r="AD3257" s="106"/>
      <c r="AE3257" s="54"/>
      <c r="AF3257" s="104"/>
      <c r="AG3257" s="94"/>
      <c r="AH3257" s="94"/>
      <c r="AI3257"/>
      <c r="AJ3257"/>
      <c r="AM3257" s="13"/>
    </row>
    <row r="3258" spans="1:39" s="8" customFormat="1" ht="24.95" customHeight="1" x14ac:dyDescent="0.25">
      <c r="A3258" s="66" t="str">
        <f t="shared" si="50"/>
        <v/>
      </c>
      <c r="B3258" s="62"/>
      <c r="C3258" s="64" t="str">
        <f>IF(B3258="","",VLOOKUP(B3258,'Base productos'!A$2:H$11812,2,FALSE))</f>
        <v/>
      </c>
      <c r="D3258" s="67" t="str">
        <f>IF(B3258="","",VLOOKUP(B3258,'Base productos'!A$2:H$11812,3,FALSE))</f>
        <v/>
      </c>
      <c r="E3258" s="63" t="str">
        <f>IF(B3258="","",VLOOKUP(B3258,'Base productos'!A$2:H$11812,4,FALSE))</f>
        <v/>
      </c>
      <c r="F3258" s="63" t="str">
        <f>IF(B3258="","",VLOOKUP(B3258,'Base productos'!A$2:H$11812,5,FALSE))</f>
        <v/>
      </c>
      <c r="G3258" s="67" t="str">
        <f>IF(B3258="","",VLOOKUP(B3258,'Base productos'!A$2:H$11812,6,FALSE))</f>
        <v/>
      </c>
      <c r="H3258" s="67" t="str">
        <f>IF(B3258="","",VLOOKUP(B3258,'Base productos'!A$2:H$11812,7,FALSE))</f>
        <v/>
      </c>
      <c r="I3258" s="67" t="str">
        <f>IF(B3258="","",VLOOKUP(B3258,'Base productos'!A$2:H$11812,8,FALSE))</f>
        <v/>
      </c>
      <c r="J3258" s="47"/>
      <c r="K3258" s="48"/>
      <c r="L3258" s="69"/>
      <c r="M3258" s="69"/>
      <c r="N3258" s="69"/>
      <c r="O3258" s="69"/>
      <c r="P3258" s="69"/>
      <c r="Q3258" s="69"/>
      <c r="R3258" s="69"/>
      <c r="S3258" s="69"/>
      <c r="T3258" s="69"/>
      <c r="U3258" s="69"/>
      <c r="V3258" s="69"/>
      <c r="W3258" s="69"/>
      <c r="X3258" s="70"/>
      <c r="Y3258" s="69"/>
      <c r="Z3258" s="70"/>
      <c r="AA3258" s="105"/>
      <c r="AB3258" s="107"/>
      <c r="AC3258" s="106"/>
      <c r="AD3258" s="106"/>
      <c r="AE3258" s="54"/>
      <c r="AF3258" s="104"/>
      <c r="AG3258" s="94"/>
      <c r="AH3258" s="94"/>
      <c r="AI3258"/>
      <c r="AJ3258"/>
      <c r="AM3258" s="13"/>
    </row>
    <row r="3259" spans="1:39" s="8" customFormat="1" ht="24.95" customHeight="1" x14ac:dyDescent="0.25">
      <c r="A3259" s="66" t="str">
        <f t="shared" si="50"/>
        <v/>
      </c>
      <c r="B3259" s="62"/>
      <c r="C3259" s="64" t="str">
        <f>IF(B3259="","",VLOOKUP(B3259,'Base productos'!A$2:H$11812,2,FALSE))</f>
        <v/>
      </c>
      <c r="D3259" s="67" t="str">
        <f>IF(B3259="","",VLOOKUP(B3259,'Base productos'!A$2:H$11812,3,FALSE))</f>
        <v/>
      </c>
      <c r="E3259" s="63" t="str">
        <f>IF(B3259="","",VLOOKUP(B3259,'Base productos'!A$2:H$11812,4,FALSE))</f>
        <v/>
      </c>
      <c r="F3259" s="63" t="str">
        <f>IF(B3259="","",VLOOKUP(B3259,'Base productos'!A$2:H$11812,5,FALSE))</f>
        <v/>
      </c>
      <c r="G3259" s="67" t="str">
        <f>IF(B3259="","",VLOOKUP(B3259,'Base productos'!A$2:H$11812,6,FALSE))</f>
        <v/>
      </c>
      <c r="H3259" s="67" t="str">
        <f>IF(B3259="","",VLOOKUP(B3259,'Base productos'!A$2:H$11812,7,FALSE))</f>
        <v/>
      </c>
      <c r="I3259" s="67" t="str">
        <f>IF(B3259="","",VLOOKUP(B3259,'Base productos'!A$2:H$11812,8,FALSE))</f>
        <v/>
      </c>
      <c r="J3259" s="47"/>
      <c r="K3259" s="48"/>
      <c r="L3259" s="69"/>
      <c r="M3259" s="69"/>
      <c r="N3259" s="69"/>
      <c r="O3259" s="69"/>
      <c r="P3259" s="69"/>
      <c r="Q3259" s="69"/>
      <c r="R3259" s="69"/>
      <c r="S3259" s="69"/>
      <c r="T3259" s="69"/>
      <c r="U3259" s="69"/>
      <c r="V3259" s="69"/>
      <c r="W3259" s="69"/>
      <c r="X3259" s="70"/>
      <c r="Y3259" s="69"/>
      <c r="Z3259" s="70"/>
      <c r="AA3259" s="105"/>
      <c r="AB3259" s="107"/>
      <c r="AC3259" s="106"/>
      <c r="AD3259" s="106"/>
      <c r="AE3259" s="54"/>
      <c r="AF3259" s="104"/>
      <c r="AG3259" s="94"/>
      <c r="AH3259" s="94"/>
      <c r="AI3259"/>
      <c r="AJ3259"/>
      <c r="AM3259" s="13"/>
    </row>
    <row r="3260" spans="1:39" s="8" customFormat="1" ht="24.95" customHeight="1" x14ac:dyDescent="0.25">
      <c r="A3260" s="66" t="str">
        <f t="shared" si="50"/>
        <v/>
      </c>
      <c r="B3260" s="62"/>
      <c r="C3260" s="64" t="str">
        <f>IF(B3260="","",VLOOKUP(B3260,'Base productos'!A$2:H$11812,2,FALSE))</f>
        <v/>
      </c>
      <c r="D3260" s="67" t="str">
        <f>IF(B3260="","",VLOOKUP(B3260,'Base productos'!A$2:H$11812,3,FALSE))</f>
        <v/>
      </c>
      <c r="E3260" s="63" t="str">
        <f>IF(B3260="","",VLOOKUP(B3260,'Base productos'!A$2:H$11812,4,FALSE))</f>
        <v/>
      </c>
      <c r="F3260" s="63" t="str">
        <f>IF(B3260="","",VLOOKUP(B3260,'Base productos'!A$2:H$11812,5,FALSE))</f>
        <v/>
      </c>
      <c r="G3260" s="67" t="str">
        <f>IF(B3260="","",VLOOKUP(B3260,'Base productos'!A$2:H$11812,6,FALSE))</f>
        <v/>
      </c>
      <c r="H3260" s="67" t="str">
        <f>IF(B3260="","",VLOOKUP(B3260,'Base productos'!A$2:H$11812,7,FALSE))</f>
        <v/>
      </c>
      <c r="I3260" s="67" t="str">
        <f>IF(B3260="","",VLOOKUP(B3260,'Base productos'!A$2:H$11812,8,FALSE))</f>
        <v/>
      </c>
      <c r="J3260" s="47"/>
      <c r="K3260" s="48"/>
      <c r="L3260" s="69"/>
      <c r="M3260" s="69"/>
      <c r="N3260" s="69"/>
      <c r="O3260" s="69"/>
      <c r="P3260" s="69"/>
      <c r="Q3260" s="69"/>
      <c r="R3260" s="69"/>
      <c r="S3260" s="69"/>
      <c r="T3260" s="69"/>
      <c r="U3260" s="69"/>
      <c r="V3260" s="69"/>
      <c r="W3260" s="69"/>
      <c r="X3260" s="70"/>
      <c r="Y3260" s="69"/>
      <c r="Z3260" s="70"/>
      <c r="AA3260" s="105"/>
      <c r="AB3260" s="107"/>
      <c r="AC3260" s="106"/>
      <c r="AD3260" s="106"/>
      <c r="AE3260" s="54"/>
      <c r="AF3260" s="104"/>
      <c r="AG3260" s="94"/>
      <c r="AH3260" s="94"/>
      <c r="AI3260"/>
      <c r="AJ3260"/>
      <c r="AM3260" s="13"/>
    </row>
    <row r="3261" spans="1:39" s="8" customFormat="1" ht="24.95" customHeight="1" x14ac:dyDescent="0.25">
      <c r="A3261" s="66" t="str">
        <f t="shared" si="50"/>
        <v/>
      </c>
      <c r="B3261" s="62"/>
      <c r="C3261" s="64" t="str">
        <f>IF(B3261="","",VLOOKUP(B3261,'Base productos'!A$2:H$11812,2,FALSE))</f>
        <v/>
      </c>
      <c r="D3261" s="67" t="str">
        <f>IF(B3261="","",VLOOKUP(B3261,'Base productos'!A$2:H$11812,3,FALSE))</f>
        <v/>
      </c>
      <c r="E3261" s="63" t="str">
        <f>IF(B3261="","",VLOOKUP(B3261,'Base productos'!A$2:H$11812,4,FALSE))</f>
        <v/>
      </c>
      <c r="F3261" s="63" t="str">
        <f>IF(B3261="","",VLOOKUP(B3261,'Base productos'!A$2:H$11812,5,FALSE))</f>
        <v/>
      </c>
      <c r="G3261" s="67" t="str">
        <f>IF(B3261="","",VLOOKUP(B3261,'Base productos'!A$2:H$11812,6,FALSE))</f>
        <v/>
      </c>
      <c r="H3261" s="67" t="str">
        <f>IF(B3261="","",VLOOKUP(B3261,'Base productos'!A$2:H$11812,7,FALSE))</f>
        <v/>
      </c>
      <c r="I3261" s="67" t="str">
        <f>IF(B3261="","",VLOOKUP(B3261,'Base productos'!A$2:H$11812,8,FALSE))</f>
        <v/>
      </c>
      <c r="J3261" s="47"/>
      <c r="K3261" s="48"/>
      <c r="L3261" s="69"/>
      <c r="M3261" s="69"/>
      <c r="N3261" s="69"/>
      <c r="O3261" s="69"/>
      <c r="P3261" s="69"/>
      <c r="Q3261" s="69"/>
      <c r="R3261" s="69"/>
      <c r="S3261" s="69"/>
      <c r="T3261" s="69"/>
      <c r="U3261" s="69"/>
      <c r="V3261" s="69"/>
      <c r="W3261" s="69"/>
      <c r="X3261" s="70"/>
      <c r="Y3261" s="69"/>
      <c r="Z3261" s="70"/>
      <c r="AA3261" s="105"/>
      <c r="AB3261" s="107"/>
      <c r="AC3261" s="106"/>
      <c r="AD3261" s="106"/>
      <c r="AE3261" s="54"/>
      <c r="AF3261" s="104"/>
      <c r="AG3261" s="94"/>
      <c r="AH3261" s="94"/>
      <c r="AI3261"/>
      <c r="AJ3261"/>
      <c r="AM3261" s="13"/>
    </row>
    <row r="3262" spans="1:39" s="8" customFormat="1" ht="24.95" customHeight="1" x14ac:dyDescent="0.25">
      <c r="A3262" s="66" t="str">
        <f t="shared" si="50"/>
        <v/>
      </c>
      <c r="B3262" s="62"/>
      <c r="C3262" s="64" t="str">
        <f>IF(B3262="","",VLOOKUP(B3262,'Base productos'!A$2:H$11812,2,FALSE))</f>
        <v/>
      </c>
      <c r="D3262" s="67" t="str">
        <f>IF(B3262="","",VLOOKUP(B3262,'Base productos'!A$2:H$11812,3,FALSE))</f>
        <v/>
      </c>
      <c r="E3262" s="63" t="str">
        <f>IF(B3262="","",VLOOKUP(B3262,'Base productos'!A$2:H$11812,4,FALSE))</f>
        <v/>
      </c>
      <c r="F3262" s="63" t="str">
        <f>IF(B3262="","",VLOOKUP(B3262,'Base productos'!A$2:H$11812,5,FALSE))</f>
        <v/>
      </c>
      <c r="G3262" s="67" t="str">
        <f>IF(B3262="","",VLOOKUP(B3262,'Base productos'!A$2:H$11812,6,FALSE))</f>
        <v/>
      </c>
      <c r="H3262" s="67" t="str">
        <f>IF(B3262="","",VLOOKUP(B3262,'Base productos'!A$2:H$11812,7,FALSE))</f>
        <v/>
      </c>
      <c r="I3262" s="67" t="str">
        <f>IF(B3262="","",VLOOKUP(B3262,'Base productos'!A$2:H$11812,8,FALSE))</f>
        <v/>
      </c>
      <c r="J3262" s="47"/>
      <c r="K3262" s="48"/>
      <c r="L3262" s="69"/>
      <c r="M3262" s="69"/>
      <c r="N3262" s="69"/>
      <c r="O3262" s="69"/>
      <c r="P3262" s="69"/>
      <c r="Q3262" s="69"/>
      <c r="R3262" s="69"/>
      <c r="S3262" s="69"/>
      <c r="T3262" s="69"/>
      <c r="U3262" s="69"/>
      <c r="V3262" s="69"/>
      <c r="W3262" s="69"/>
      <c r="X3262" s="70"/>
      <c r="Y3262" s="69"/>
      <c r="Z3262" s="70"/>
      <c r="AA3262" s="105"/>
      <c r="AB3262" s="107"/>
      <c r="AC3262" s="106"/>
      <c r="AD3262" s="106"/>
      <c r="AE3262" s="54"/>
      <c r="AF3262" s="104"/>
      <c r="AG3262" s="94"/>
      <c r="AH3262" s="94"/>
      <c r="AI3262"/>
      <c r="AJ3262"/>
      <c r="AM3262" s="13"/>
    </row>
    <row r="3263" spans="1:39" s="8" customFormat="1" ht="24.95" customHeight="1" x14ac:dyDescent="0.25">
      <c r="A3263" s="66" t="str">
        <f t="shared" si="50"/>
        <v/>
      </c>
      <c r="B3263" s="62"/>
      <c r="C3263" s="64" t="str">
        <f>IF(B3263="","",VLOOKUP(B3263,'Base productos'!A$2:H$11812,2,FALSE))</f>
        <v/>
      </c>
      <c r="D3263" s="67" t="str">
        <f>IF(B3263="","",VLOOKUP(B3263,'Base productos'!A$2:H$11812,3,FALSE))</f>
        <v/>
      </c>
      <c r="E3263" s="63" t="str">
        <f>IF(B3263="","",VLOOKUP(B3263,'Base productos'!A$2:H$11812,4,FALSE))</f>
        <v/>
      </c>
      <c r="F3263" s="63" t="str">
        <f>IF(B3263="","",VLOOKUP(B3263,'Base productos'!A$2:H$11812,5,FALSE))</f>
        <v/>
      </c>
      <c r="G3263" s="67" t="str">
        <f>IF(B3263="","",VLOOKUP(B3263,'Base productos'!A$2:H$11812,6,FALSE))</f>
        <v/>
      </c>
      <c r="H3263" s="67" t="str">
        <f>IF(B3263="","",VLOOKUP(B3263,'Base productos'!A$2:H$11812,7,FALSE))</f>
        <v/>
      </c>
      <c r="I3263" s="67" t="str">
        <f>IF(B3263="","",VLOOKUP(B3263,'Base productos'!A$2:H$11812,8,FALSE))</f>
        <v/>
      </c>
      <c r="J3263" s="47"/>
      <c r="K3263" s="48"/>
      <c r="L3263" s="69"/>
      <c r="M3263" s="69"/>
      <c r="N3263" s="69"/>
      <c r="O3263" s="69"/>
      <c r="P3263" s="69"/>
      <c r="Q3263" s="69"/>
      <c r="R3263" s="69"/>
      <c r="S3263" s="69"/>
      <c r="T3263" s="69"/>
      <c r="U3263" s="69"/>
      <c r="V3263" s="69"/>
      <c r="W3263" s="69"/>
      <c r="X3263" s="70"/>
      <c r="Y3263" s="69"/>
      <c r="Z3263" s="70"/>
      <c r="AA3263" s="105"/>
      <c r="AB3263" s="107"/>
      <c r="AC3263" s="106"/>
      <c r="AD3263" s="106"/>
      <c r="AE3263" s="54"/>
      <c r="AF3263" s="104"/>
      <c r="AG3263" s="94"/>
      <c r="AH3263" s="94"/>
      <c r="AI3263"/>
      <c r="AJ3263"/>
      <c r="AM3263" s="13"/>
    </row>
    <row r="3264" spans="1:39" s="8" customFormat="1" ht="24.95" customHeight="1" x14ac:dyDescent="0.25">
      <c r="A3264" s="66" t="str">
        <f t="shared" si="50"/>
        <v/>
      </c>
      <c r="B3264" s="62"/>
      <c r="C3264" s="64" t="str">
        <f>IF(B3264="","",VLOOKUP(B3264,'Base productos'!A$2:H$11812,2,FALSE))</f>
        <v/>
      </c>
      <c r="D3264" s="67" t="str">
        <f>IF(B3264="","",VLOOKUP(B3264,'Base productos'!A$2:H$11812,3,FALSE))</f>
        <v/>
      </c>
      <c r="E3264" s="63" t="str">
        <f>IF(B3264="","",VLOOKUP(B3264,'Base productos'!A$2:H$11812,4,FALSE))</f>
        <v/>
      </c>
      <c r="F3264" s="63" t="str">
        <f>IF(B3264="","",VLOOKUP(B3264,'Base productos'!A$2:H$11812,5,FALSE))</f>
        <v/>
      </c>
      <c r="G3264" s="67" t="str">
        <f>IF(B3264="","",VLOOKUP(B3264,'Base productos'!A$2:H$11812,6,FALSE))</f>
        <v/>
      </c>
      <c r="H3264" s="67" t="str">
        <f>IF(B3264="","",VLOOKUP(B3264,'Base productos'!A$2:H$11812,7,FALSE))</f>
        <v/>
      </c>
      <c r="I3264" s="67" t="str">
        <f>IF(B3264="","",VLOOKUP(B3264,'Base productos'!A$2:H$11812,8,FALSE))</f>
        <v/>
      </c>
      <c r="J3264" s="47"/>
      <c r="K3264" s="48"/>
      <c r="L3264" s="69"/>
      <c r="M3264" s="69"/>
      <c r="N3264" s="69"/>
      <c r="O3264" s="69"/>
      <c r="P3264" s="69"/>
      <c r="Q3264" s="69"/>
      <c r="R3264" s="69"/>
      <c r="S3264" s="69"/>
      <c r="T3264" s="69"/>
      <c r="U3264" s="69"/>
      <c r="V3264" s="69"/>
      <c r="W3264" s="69"/>
      <c r="X3264" s="70"/>
      <c r="Y3264" s="69"/>
      <c r="Z3264" s="70"/>
      <c r="AA3264" s="105"/>
      <c r="AB3264" s="107"/>
      <c r="AC3264" s="106"/>
      <c r="AD3264" s="106"/>
      <c r="AE3264" s="54"/>
      <c r="AF3264" s="104"/>
      <c r="AG3264" s="94"/>
      <c r="AH3264" s="94"/>
      <c r="AI3264"/>
      <c r="AJ3264"/>
      <c r="AM3264" s="13"/>
    </row>
    <row r="3265" spans="1:39" s="8" customFormat="1" ht="24.95" customHeight="1" x14ac:dyDescent="0.25">
      <c r="A3265" s="66" t="str">
        <f t="shared" si="50"/>
        <v/>
      </c>
      <c r="B3265" s="62"/>
      <c r="C3265" s="64" t="str">
        <f>IF(B3265="","",VLOOKUP(B3265,'Base productos'!A$2:H$11812,2,FALSE))</f>
        <v/>
      </c>
      <c r="D3265" s="67" t="str">
        <f>IF(B3265="","",VLOOKUP(B3265,'Base productos'!A$2:H$11812,3,FALSE))</f>
        <v/>
      </c>
      <c r="E3265" s="63" t="str">
        <f>IF(B3265="","",VLOOKUP(B3265,'Base productos'!A$2:H$11812,4,FALSE))</f>
        <v/>
      </c>
      <c r="F3265" s="63" t="str">
        <f>IF(B3265="","",VLOOKUP(B3265,'Base productos'!A$2:H$11812,5,FALSE))</f>
        <v/>
      </c>
      <c r="G3265" s="67" t="str">
        <f>IF(B3265="","",VLOOKUP(B3265,'Base productos'!A$2:H$11812,6,FALSE))</f>
        <v/>
      </c>
      <c r="H3265" s="67" t="str">
        <f>IF(B3265="","",VLOOKUP(B3265,'Base productos'!A$2:H$11812,7,FALSE))</f>
        <v/>
      </c>
      <c r="I3265" s="67" t="str">
        <f>IF(B3265="","",VLOOKUP(B3265,'Base productos'!A$2:H$11812,8,FALSE))</f>
        <v/>
      </c>
      <c r="J3265" s="47"/>
      <c r="K3265" s="48"/>
      <c r="L3265" s="69"/>
      <c r="M3265" s="69"/>
      <c r="N3265" s="69"/>
      <c r="O3265" s="69"/>
      <c r="P3265" s="69"/>
      <c r="Q3265" s="69"/>
      <c r="R3265" s="69"/>
      <c r="S3265" s="69"/>
      <c r="T3265" s="69"/>
      <c r="U3265" s="69"/>
      <c r="V3265" s="69"/>
      <c r="W3265" s="69"/>
      <c r="X3265" s="70"/>
      <c r="Y3265" s="69"/>
      <c r="Z3265" s="70"/>
      <c r="AA3265" s="105"/>
      <c r="AB3265" s="107"/>
      <c r="AC3265" s="106"/>
      <c r="AD3265" s="106"/>
      <c r="AE3265" s="54"/>
      <c r="AF3265" s="104"/>
      <c r="AG3265" s="94"/>
      <c r="AH3265" s="94"/>
      <c r="AI3265"/>
      <c r="AJ3265"/>
      <c r="AM3265" s="13"/>
    </row>
    <row r="3266" spans="1:39" s="8" customFormat="1" ht="24.95" customHeight="1" x14ac:dyDescent="0.25">
      <c r="A3266" s="66" t="str">
        <f t="shared" si="50"/>
        <v/>
      </c>
      <c r="B3266" s="62"/>
      <c r="C3266" s="64" t="str">
        <f>IF(B3266="","",VLOOKUP(B3266,'Base productos'!A$2:H$11812,2,FALSE))</f>
        <v/>
      </c>
      <c r="D3266" s="67" t="str">
        <f>IF(B3266="","",VLOOKUP(B3266,'Base productos'!A$2:H$11812,3,FALSE))</f>
        <v/>
      </c>
      <c r="E3266" s="63" t="str">
        <f>IF(B3266="","",VLOOKUP(B3266,'Base productos'!A$2:H$11812,4,FALSE))</f>
        <v/>
      </c>
      <c r="F3266" s="63" t="str">
        <f>IF(B3266="","",VLOOKUP(B3266,'Base productos'!A$2:H$11812,5,FALSE))</f>
        <v/>
      </c>
      <c r="G3266" s="67" t="str">
        <f>IF(B3266="","",VLOOKUP(B3266,'Base productos'!A$2:H$11812,6,FALSE))</f>
        <v/>
      </c>
      <c r="H3266" s="67" t="str">
        <f>IF(B3266="","",VLOOKUP(B3266,'Base productos'!A$2:H$11812,7,FALSE))</f>
        <v/>
      </c>
      <c r="I3266" s="67" t="str">
        <f>IF(B3266="","",VLOOKUP(B3266,'Base productos'!A$2:H$11812,8,FALSE))</f>
        <v/>
      </c>
      <c r="J3266" s="47"/>
      <c r="K3266" s="48"/>
      <c r="L3266" s="69"/>
      <c r="M3266" s="69"/>
      <c r="N3266" s="69"/>
      <c r="O3266" s="69"/>
      <c r="P3266" s="69"/>
      <c r="Q3266" s="69"/>
      <c r="R3266" s="69"/>
      <c r="S3266" s="69"/>
      <c r="T3266" s="69"/>
      <c r="U3266" s="69"/>
      <c r="V3266" s="69"/>
      <c r="W3266" s="69"/>
      <c r="X3266" s="70"/>
      <c r="Y3266" s="69"/>
      <c r="Z3266" s="70"/>
      <c r="AA3266" s="105"/>
      <c r="AB3266" s="107"/>
      <c r="AC3266" s="106"/>
      <c r="AD3266" s="106"/>
      <c r="AE3266" s="54"/>
      <c r="AF3266" s="104"/>
      <c r="AG3266" s="94"/>
      <c r="AH3266" s="94"/>
      <c r="AI3266"/>
      <c r="AJ3266"/>
      <c r="AM3266" s="13"/>
    </row>
    <row r="3267" spans="1:39" s="8" customFormat="1" ht="24.95" customHeight="1" x14ac:dyDescent="0.25">
      <c r="A3267" s="66" t="str">
        <f t="shared" si="50"/>
        <v/>
      </c>
      <c r="B3267" s="62"/>
      <c r="C3267" s="64" t="str">
        <f>IF(B3267="","",VLOOKUP(B3267,'Base productos'!A$2:H$11812,2,FALSE))</f>
        <v/>
      </c>
      <c r="D3267" s="67" t="str">
        <f>IF(B3267="","",VLOOKUP(B3267,'Base productos'!A$2:H$11812,3,FALSE))</f>
        <v/>
      </c>
      <c r="E3267" s="63" t="str">
        <f>IF(B3267="","",VLOOKUP(B3267,'Base productos'!A$2:H$11812,4,FALSE))</f>
        <v/>
      </c>
      <c r="F3267" s="63" t="str">
        <f>IF(B3267="","",VLOOKUP(B3267,'Base productos'!A$2:H$11812,5,FALSE))</f>
        <v/>
      </c>
      <c r="G3267" s="67" t="str">
        <f>IF(B3267="","",VLOOKUP(B3267,'Base productos'!A$2:H$11812,6,FALSE))</f>
        <v/>
      </c>
      <c r="H3267" s="67" t="str">
        <f>IF(B3267="","",VLOOKUP(B3267,'Base productos'!A$2:H$11812,7,FALSE))</f>
        <v/>
      </c>
      <c r="I3267" s="67" t="str">
        <f>IF(B3267="","",VLOOKUP(B3267,'Base productos'!A$2:H$11812,8,FALSE))</f>
        <v/>
      </c>
      <c r="J3267" s="47"/>
      <c r="K3267" s="48"/>
      <c r="L3267" s="69"/>
      <c r="M3267" s="69"/>
      <c r="N3267" s="69"/>
      <c r="O3267" s="69"/>
      <c r="P3267" s="69"/>
      <c r="Q3267" s="69"/>
      <c r="R3267" s="69"/>
      <c r="S3267" s="69"/>
      <c r="T3267" s="69"/>
      <c r="U3267" s="69"/>
      <c r="V3267" s="69"/>
      <c r="W3267" s="69"/>
      <c r="X3267" s="70"/>
      <c r="Y3267" s="69"/>
      <c r="Z3267" s="70"/>
      <c r="AA3267" s="105"/>
      <c r="AB3267" s="107"/>
      <c r="AC3267" s="106"/>
      <c r="AD3267" s="106"/>
      <c r="AE3267" s="54"/>
      <c r="AF3267" s="104"/>
      <c r="AG3267" s="94"/>
      <c r="AH3267" s="94"/>
      <c r="AI3267"/>
      <c r="AJ3267"/>
      <c r="AM3267" s="13"/>
    </row>
    <row r="3268" spans="1:39" s="8" customFormat="1" ht="24.95" customHeight="1" x14ac:dyDescent="0.25">
      <c r="A3268" s="66" t="str">
        <f t="shared" si="50"/>
        <v/>
      </c>
      <c r="B3268" s="62"/>
      <c r="C3268" s="64" t="str">
        <f>IF(B3268="","",VLOOKUP(B3268,'Base productos'!A$2:H$11812,2,FALSE))</f>
        <v/>
      </c>
      <c r="D3268" s="67" t="str">
        <f>IF(B3268="","",VLOOKUP(B3268,'Base productos'!A$2:H$11812,3,FALSE))</f>
        <v/>
      </c>
      <c r="E3268" s="63" t="str">
        <f>IF(B3268="","",VLOOKUP(B3268,'Base productos'!A$2:H$11812,4,FALSE))</f>
        <v/>
      </c>
      <c r="F3268" s="63" t="str">
        <f>IF(B3268="","",VLOOKUP(B3268,'Base productos'!A$2:H$11812,5,FALSE))</f>
        <v/>
      </c>
      <c r="G3268" s="67" t="str">
        <f>IF(B3268="","",VLOOKUP(B3268,'Base productos'!A$2:H$11812,6,FALSE))</f>
        <v/>
      </c>
      <c r="H3268" s="67" t="str">
        <f>IF(B3268="","",VLOOKUP(B3268,'Base productos'!A$2:H$11812,7,FALSE))</f>
        <v/>
      </c>
      <c r="I3268" s="67" t="str">
        <f>IF(B3268="","",VLOOKUP(B3268,'Base productos'!A$2:H$11812,8,FALSE))</f>
        <v/>
      </c>
      <c r="J3268" s="47"/>
      <c r="K3268" s="48"/>
      <c r="L3268" s="69"/>
      <c r="M3268" s="69"/>
      <c r="N3268" s="69"/>
      <c r="O3268" s="69"/>
      <c r="P3268" s="69"/>
      <c r="Q3268" s="69"/>
      <c r="R3268" s="69"/>
      <c r="S3268" s="69"/>
      <c r="T3268" s="69"/>
      <c r="U3268" s="69"/>
      <c r="V3268" s="69"/>
      <c r="W3268" s="69"/>
      <c r="X3268" s="70"/>
      <c r="Y3268" s="69"/>
      <c r="Z3268" s="70"/>
      <c r="AA3268" s="105"/>
      <c r="AB3268" s="107"/>
      <c r="AC3268" s="106"/>
      <c r="AD3268" s="106"/>
      <c r="AE3268" s="54"/>
      <c r="AF3268" s="104"/>
      <c r="AG3268" s="94"/>
      <c r="AH3268" s="94"/>
      <c r="AI3268"/>
      <c r="AJ3268"/>
      <c r="AM3268" s="13"/>
    </row>
    <row r="3269" spans="1:39" s="8" customFormat="1" ht="24.95" customHeight="1" x14ac:dyDescent="0.25">
      <c r="A3269" s="66" t="str">
        <f t="shared" si="50"/>
        <v/>
      </c>
      <c r="B3269" s="62"/>
      <c r="C3269" s="64" t="str">
        <f>IF(B3269="","",VLOOKUP(B3269,'Base productos'!A$2:H$11812,2,FALSE))</f>
        <v/>
      </c>
      <c r="D3269" s="67" t="str">
        <f>IF(B3269="","",VLOOKUP(B3269,'Base productos'!A$2:H$11812,3,FALSE))</f>
        <v/>
      </c>
      <c r="E3269" s="63" t="str">
        <f>IF(B3269="","",VLOOKUP(B3269,'Base productos'!A$2:H$11812,4,FALSE))</f>
        <v/>
      </c>
      <c r="F3269" s="63" t="str">
        <f>IF(B3269="","",VLOOKUP(B3269,'Base productos'!A$2:H$11812,5,FALSE))</f>
        <v/>
      </c>
      <c r="G3269" s="67" t="str">
        <f>IF(B3269="","",VLOOKUP(B3269,'Base productos'!A$2:H$11812,6,FALSE))</f>
        <v/>
      </c>
      <c r="H3269" s="67" t="str">
        <f>IF(B3269="","",VLOOKUP(B3269,'Base productos'!A$2:H$11812,7,FALSE))</f>
        <v/>
      </c>
      <c r="I3269" s="67" t="str">
        <f>IF(B3269="","",VLOOKUP(B3269,'Base productos'!A$2:H$11812,8,FALSE))</f>
        <v/>
      </c>
      <c r="J3269" s="47"/>
      <c r="K3269" s="48"/>
      <c r="L3269" s="69"/>
      <c r="M3269" s="69"/>
      <c r="N3269" s="69"/>
      <c r="O3269" s="69"/>
      <c r="P3269" s="69"/>
      <c r="Q3269" s="69"/>
      <c r="R3269" s="69"/>
      <c r="S3269" s="69"/>
      <c r="T3269" s="69"/>
      <c r="U3269" s="69"/>
      <c r="V3269" s="69"/>
      <c r="W3269" s="69"/>
      <c r="X3269" s="70"/>
      <c r="Y3269" s="69"/>
      <c r="Z3269" s="70"/>
      <c r="AA3269" s="105"/>
      <c r="AB3269" s="107"/>
      <c r="AC3269" s="106"/>
      <c r="AD3269" s="106"/>
      <c r="AE3269" s="54"/>
      <c r="AF3269" s="104"/>
      <c r="AG3269" s="94"/>
      <c r="AH3269" s="94"/>
      <c r="AI3269"/>
      <c r="AJ3269"/>
      <c r="AM3269" s="13"/>
    </row>
    <row r="3270" spans="1:39" s="8" customFormat="1" ht="24.95" customHeight="1" x14ac:dyDescent="0.25">
      <c r="A3270" s="66" t="str">
        <f t="shared" si="50"/>
        <v/>
      </c>
      <c r="B3270" s="62"/>
      <c r="C3270" s="64" t="str">
        <f>IF(B3270="","",VLOOKUP(B3270,'Base productos'!A$2:H$11812,2,FALSE))</f>
        <v/>
      </c>
      <c r="D3270" s="67" t="str">
        <f>IF(B3270="","",VLOOKUP(B3270,'Base productos'!A$2:H$11812,3,FALSE))</f>
        <v/>
      </c>
      <c r="E3270" s="63" t="str">
        <f>IF(B3270="","",VLOOKUP(B3270,'Base productos'!A$2:H$11812,4,FALSE))</f>
        <v/>
      </c>
      <c r="F3270" s="63" t="str">
        <f>IF(B3270="","",VLOOKUP(B3270,'Base productos'!A$2:H$11812,5,FALSE))</f>
        <v/>
      </c>
      <c r="G3270" s="67" t="str">
        <f>IF(B3270="","",VLOOKUP(B3270,'Base productos'!A$2:H$11812,6,FALSE))</f>
        <v/>
      </c>
      <c r="H3270" s="67" t="str">
        <f>IF(B3270="","",VLOOKUP(B3270,'Base productos'!A$2:H$11812,7,FALSE))</f>
        <v/>
      </c>
      <c r="I3270" s="67" t="str">
        <f>IF(B3270="","",VLOOKUP(B3270,'Base productos'!A$2:H$11812,8,FALSE))</f>
        <v/>
      </c>
      <c r="J3270" s="47"/>
      <c r="K3270" s="48"/>
      <c r="L3270" s="69"/>
      <c r="M3270" s="69"/>
      <c r="N3270" s="69"/>
      <c r="O3270" s="69"/>
      <c r="P3270" s="69"/>
      <c r="Q3270" s="69"/>
      <c r="R3270" s="69"/>
      <c r="S3270" s="69"/>
      <c r="T3270" s="69"/>
      <c r="U3270" s="69"/>
      <c r="V3270" s="69"/>
      <c r="W3270" s="69"/>
      <c r="X3270" s="70"/>
      <c r="Y3270" s="69"/>
      <c r="Z3270" s="70"/>
      <c r="AA3270" s="105"/>
      <c r="AB3270" s="107"/>
      <c r="AC3270" s="106"/>
      <c r="AD3270" s="106"/>
      <c r="AE3270" s="54"/>
      <c r="AF3270" s="104"/>
      <c r="AG3270" s="94"/>
      <c r="AH3270" s="94"/>
      <c r="AI3270"/>
      <c r="AJ3270"/>
      <c r="AM3270" s="13"/>
    </row>
    <row r="3271" spans="1:39" s="8" customFormat="1" ht="24.95" customHeight="1" x14ac:dyDescent="0.25">
      <c r="A3271" s="66" t="str">
        <f t="shared" si="50"/>
        <v/>
      </c>
      <c r="B3271" s="62"/>
      <c r="C3271" s="64" t="str">
        <f>IF(B3271="","",VLOOKUP(B3271,'Base productos'!A$2:H$11812,2,FALSE))</f>
        <v/>
      </c>
      <c r="D3271" s="67" t="str">
        <f>IF(B3271="","",VLOOKUP(B3271,'Base productos'!A$2:H$11812,3,FALSE))</f>
        <v/>
      </c>
      <c r="E3271" s="63" t="str">
        <f>IF(B3271="","",VLOOKUP(B3271,'Base productos'!A$2:H$11812,4,FALSE))</f>
        <v/>
      </c>
      <c r="F3271" s="63" t="str">
        <f>IF(B3271="","",VLOOKUP(B3271,'Base productos'!A$2:H$11812,5,FALSE))</f>
        <v/>
      </c>
      <c r="G3271" s="67" t="str">
        <f>IF(B3271="","",VLOOKUP(B3271,'Base productos'!A$2:H$11812,6,FALSE))</f>
        <v/>
      </c>
      <c r="H3271" s="67" t="str">
        <f>IF(B3271="","",VLOOKUP(B3271,'Base productos'!A$2:H$11812,7,FALSE))</f>
        <v/>
      </c>
      <c r="I3271" s="67" t="str">
        <f>IF(B3271="","",VLOOKUP(B3271,'Base productos'!A$2:H$11812,8,FALSE))</f>
        <v/>
      </c>
      <c r="J3271" s="47"/>
      <c r="K3271" s="48"/>
      <c r="L3271" s="69"/>
      <c r="M3271" s="69"/>
      <c r="N3271" s="69"/>
      <c r="O3271" s="69"/>
      <c r="P3271" s="69"/>
      <c r="Q3271" s="69"/>
      <c r="R3271" s="69"/>
      <c r="S3271" s="69"/>
      <c r="T3271" s="69"/>
      <c r="U3271" s="69"/>
      <c r="V3271" s="69"/>
      <c r="W3271" s="69"/>
      <c r="X3271" s="70"/>
      <c r="Y3271" s="69"/>
      <c r="Z3271" s="70"/>
      <c r="AA3271" s="105"/>
      <c r="AB3271" s="107"/>
      <c r="AC3271" s="106"/>
      <c r="AD3271" s="106"/>
      <c r="AE3271" s="54"/>
      <c r="AF3271" s="104"/>
      <c r="AG3271" s="94"/>
      <c r="AH3271" s="94"/>
      <c r="AI3271"/>
      <c r="AJ3271"/>
      <c r="AM3271" s="13"/>
    </row>
    <row r="3272" spans="1:39" s="8" customFormat="1" ht="24.95" customHeight="1" x14ac:dyDescent="0.25">
      <c r="A3272" s="66" t="str">
        <f t="shared" si="50"/>
        <v/>
      </c>
      <c r="B3272" s="62"/>
      <c r="C3272" s="64" t="str">
        <f>IF(B3272="","",VLOOKUP(B3272,'Base productos'!A$2:H$11812,2,FALSE))</f>
        <v/>
      </c>
      <c r="D3272" s="67" t="str">
        <f>IF(B3272="","",VLOOKUP(B3272,'Base productos'!A$2:H$11812,3,FALSE))</f>
        <v/>
      </c>
      <c r="E3272" s="63" t="str">
        <f>IF(B3272="","",VLOOKUP(B3272,'Base productos'!A$2:H$11812,4,FALSE))</f>
        <v/>
      </c>
      <c r="F3272" s="63" t="str">
        <f>IF(B3272="","",VLOOKUP(B3272,'Base productos'!A$2:H$11812,5,FALSE))</f>
        <v/>
      </c>
      <c r="G3272" s="67" t="str">
        <f>IF(B3272="","",VLOOKUP(B3272,'Base productos'!A$2:H$11812,6,FALSE))</f>
        <v/>
      </c>
      <c r="H3272" s="67" t="str">
        <f>IF(B3272="","",VLOOKUP(B3272,'Base productos'!A$2:H$11812,7,FALSE))</f>
        <v/>
      </c>
      <c r="I3272" s="67" t="str">
        <f>IF(B3272="","",VLOOKUP(B3272,'Base productos'!A$2:H$11812,8,FALSE))</f>
        <v/>
      </c>
      <c r="J3272" s="47"/>
      <c r="K3272" s="48"/>
      <c r="L3272" s="69"/>
      <c r="M3272" s="69"/>
      <c r="N3272" s="69"/>
      <c r="O3272" s="69"/>
      <c r="P3272" s="69"/>
      <c r="Q3272" s="69"/>
      <c r="R3272" s="69"/>
      <c r="S3272" s="69"/>
      <c r="T3272" s="69"/>
      <c r="U3272" s="69"/>
      <c r="V3272" s="69"/>
      <c r="W3272" s="69"/>
      <c r="X3272" s="70"/>
      <c r="Y3272" s="69"/>
      <c r="Z3272" s="70"/>
      <c r="AA3272" s="105"/>
      <c r="AB3272" s="107"/>
      <c r="AC3272" s="106"/>
      <c r="AD3272" s="106"/>
      <c r="AE3272" s="54"/>
      <c r="AF3272" s="104"/>
      <c r="AG3272" s="94"/>
      <c r="AH3272" s="94"/>
      <c r="AI3272"/>
      <c r="AJ3272"/>
      <c r="AM3272" s="13"/>
    </row>
    <row r="3273" spans="1:39" s="8" customFormat="1" ht="24.95" customHeight="1" x14ac:dyDescent="0.25">
      <c r="A3273" s="66" t="str">
        <f t="shared" si="50"/>
        <v/>
      </c>
      <c r="B3273" s="62"/>
      <c r="C3273" s="64" t="str">
        <f>IF(B3273="","",VLOOKUP(B3273,'Base productos'!A$2:H$11812,2,FALSE))</f>
        <v/>
      </c>
      <c r="D3273" s="67" t="str">
        <f>IF(B3273="","",VLOOKUP(B3273,'Base productos'!A$2:H$11812,3,FALSE))</f>
        <v/>
      </c>
      <c r="E3273" s="63" t="str">
        <f>IF(B3273="","",VLOOKUP(B3273,'Base productos'!A$2:H$11812,4,FALSE))</f>
        <v/>
      </c>
      <c r="F3273" s="63" t="str">
        <f>IF(B3273="","",VLOOKUP(B3273,'Base productos'!A$2:H$11812,5,FALSE))</f>
        <v/>
      </c>
      <c r="G3273" s="67" t="str">
        <f>IF(B3273="","",VLOOKUP(B3273,'Base productos'!A$2:H$11812,6,FALSE))</f>
        <v/>
      </c>
      <c r="H3273" s="67" t="str">
        <f>IF(B3273="","",VLOOKUP(B3273,'Base productos'!A$2:H$11812,7,FALSE))</f>
        <v/>
      </c>
      <c r="I3273" s="67" t="str">
        <f>IF(B3273="","",VLOOKUP(B3273,'Base productos'!A$2:H$11812,8,FALSE))</f>
        <v/>
      </c>
      <c r="J3273" s="47"/>
      <c r="K3273" s="48"/>
      <c r="L3273" s="69"/>
      <c r="M3273" s="69"/>
      <c r="N3273" s="69"/>
      <c r="O3273" s="69"/>
      <c r="P3273" s="69"/>
      <c r="Q3273" s="69"/>
      <c r="R3273" s="69"/>
      <c r="S3273" s="69"/>
      <c r="T3273" s="69"/>
      <c r="U3273" s="69"/>
      <c r="V3273" s="69"/>
      <c r="W3273" s="69"/>
      <c r="X3273" s="70"/>
      <c r="Y3273" s="69"/>
      <c r="Z3273" s="70"/>
      <c r="AA3273" s="105"/>
      <c r="AB3273" s="107"/>
      <c r="AC3273" s="106"/>
      <c r="AD3273" s="106"/>
      <c r="AE3273" s="54"/>
      <c r="AF3273" s="104"/>
      <c r="AG3273" s="94"/>
      <c r="AH3273" s="94"/>
      <c r="AI3273"/>
      <c r="AJ3273"/>
      <c r="AM3273" s="13"/>
    </row>
    <row r="3274" spans="1:39" s="8" customFormat="1" ht="24.95" customHeight="1" x14ac:dyDescent="0.25">
      <c r="A3274" s="66" t="str">
        <f t="shared" si="50"/>
        <v/>
      </c>
      <c r="B3274" s="62"/>
      <c r="C3274" s="64" t="str">
        <f>IF(B3274="","",VLOOKUP(B3274,'Base productos'!A$2:H$11812,2,FALSE))</f>
        <v/>
      </c>
      <c r="D3274" s="67" t="str">
        <f>IF(B3274="","",VLOOKUP(B3274,'Base productos'!A$2:H$11812,3,FALSE))</f>
        <v/>
      </c>
      <c r="E3274" s="63" t="str">
        <f>IF(B3274="","",VLOOKUP(B3274,'Base productos'!A$2:H$11812,4,FALSE))</f>
        <v/>
      </c>
      <c r="F3274" s="63" t="str">
        <f>IF(B3274="","",VLOOKUP(B3274,'Base productos'!A$2:H$11812,5,FALSE))</f>
        <v/>
      </c>
      <c r="G3274" s="67" t="str">
        <f>IF(B3274="","",VLOOKUP(B3274,'Base productos'!A$2:H$11812,6,FALSE))</f>
        <v/>
      </c>
      <c r="H3274" s="67" t="str">
        <f>IF(B3274="","",VLOOKUP(B3274,'Base productos'!A$2:H$11812,7,FALSE))</f>
        <v/>
      </c>
      <c r="I3274" s="67" t="str">
        <f>IF(B3274="","",VLOOKUP(B3274,'Base productos'!A$2:H$11812,8,FALSE))</f>
        <v/>
      </c>
      <c r="J3274" s="47"/>
      <c r="K3274" s="48"/>
      <c r="L3274" s="69"/>
      <c r="M3274" s="69"/>
      <c r="N3274" s="69"/>
      <c r="O3274" s="69"/>
      <c r="P3274" s="69"/>
      <c r="Q3274" s="69"/>
      <c r="R3274" s="69"/>
      <c r="S3274" s="69"/>
      <c r="T3274" s="69"/>
      <c r="U3274" s="69"/>
      <c r="V3274" s="69"/>
      <c r="W3274" s="69"/>
      <c r="X3274" s="70"/>
      <c r="Y3274" s="69"/>
      <c r="Z3274" s="70"/>
      <c r="AA3274" s="105"/>
      <c r="AB3274" s="107"/>
      <c r="AC3274" s="106"/>
      <c r="AD3274" s="106"/>
      <c r="AE3274" s="54"/>
      <c r="AF3274" s="104"/>
      <c r="AG3274" s="94"/>
      <c r="AH3274" s="94"/>
      <c r="AI3274"/>
      <c r="AJ3274"/>
      <c r="AM3274" s="13"/>
    </row>
    <row r="3275" spans="1:39" s="8" customFormat="1" ht="24.95" customHeight="1" x14ac:dyDescent="0.25">
      <c r="A3275" s="66" t="str">
        <f t="shared" si="50"/>
        <v/>
      </c>
      <c r="B3275" s="62"/>
      <c r="C3275" s="64" t="str">
        <f>IF(B3275="","",VLOOKUP(B3275,'Base productos'!A$2:H$11812,2,FALSE))</f>
        <v/>
      </c>
      <c r="D3275" s="67" t="str">
        <f>IF(B3275="","",VLOOKUP(B3275,'Base productos'!A$2:H$11812,3,FALSE))</f>
        <v/>
      </c>
      <c r="E3275" s="63" t="str">
        <f>IF(B3275="","",VLOOKUP(B3275,'Base productos'!A$2:H$11812,4,FALSE))</f>
        <v/>
      </c>
      <c r="F3275" s="63" t="str">
        <f>IF(B3275="","",VLOOKUP(B3275,'Base productos'!A$2:H$11812,5,FALSE))</f>
        <v/>
      </c>
      <c r="G3275" s="67" t="str">
        <f>IF(B3275="","",VLOOKUP(B3275,'Base productos'!A$2:H$11812,6,FALSE))</f>
        <v/>
      </c>
      <c r="H3275" s="67" t="str">
        <f>IF(B3275="","",VLOOKUP(B3275,'Base productos'!A$2:H$11812,7,FALSE))</f>
        <v/>
      </c>
      <c r="I3275" s="67" t="str">
        <f>IF(B3275="","",VLOOKUP(B3275,'Base productos'!A$2:H$11812,8,FALSE))</f>
        <v/>
      </c>
      <c r="J3275" s="47"/>
      <c r="K3275" s="48"/>
      <c r="L3275" s="69"/>
      <c r="M3275" s="69"/>
      <c r="N3275" s="69"/>
      <c r="O3275" s="69"/>
      <c r="P3275" s="69"/>
      <c r="Q3275" s="69"/>
      <c r="R3275" s="69"/>
      <c r="S3275" s="69"/>
      <c r="T3275" s="69"/>
      <c r="U3275" s="69"/>
      <c r="V3275" s="69"/>
      <c r="W3275" s="69"/>
      <c r="X3275" s="70"/>
      <c r="Y3275" s="69"/>
      <c r="Z3275" s="70"/>
      <c r="AA3275" s="105"/>
      <c r="AB3275" s="107"/>
      <c r="AC3275" s="106"/>
      <c r="AD3275" s="106"/>
      <c r="AE3275" s="54"/>
      <c r="AF3275" s="104"/>
      <c r="AG3275" s="94"/>
      <c r="AH3275" s="94"/>
      <c r="AI3275"/>
      <c r="AJ3275"/>
      <c r="AM3275" s="13"/>
    </row>
    <row r="3276" spans="1:39" s="8" customFormat="1" ht="24.95" customHeight="1" x14ac:dyDescent="0.25">
      <c r="A3276" s="66" t="str">
        <f t="shared" si="50"/>
        <v/>
      </c>
      <c r="B3276" s="62"/>
      <c r="C3276" s="64" t="str">
        <f>IF(B3276="","",VLOOKUP(B3276,'Base productos'!A$2:H$11812,2,FALSE))</f>
        <v/>
      </c>
      <c r="D3276" s="67" t="str">
        <f>IF(B3276="","",VLOOKUP(B3276,'Base productos'!A$2:H$11812,3,FALSE))</f>
        <v/>
      </c>
      <c r="E3276" s="63" t="str">
        <f>IF(B3276="","",VLOOKUP(B3276,'Base productos'!A$2:H$11812,4,FALSE))</f>
        <v/>
      </c>
      <c r="F3276" s="63" t="str">
        <f>IF(B3276="","",VLOOKUP(B3276,'Base productos'!A$2:H$11812,5,FALSE))</f>
        <v/>
      </c>
      <c r="G3276" s="67" t="str">
        <f>IF(B3276="","",VLOOKUP(B3276,'Base productos'!A$2:H$11812,6,FALSE))</f>
        <v/>
      </c>
      <c r="H3276" s="67" t="str">
        <f>IF(B3276="","",VLOOKUP(B3276,'Base productos'!A$2:H$11812,7,FALSE))</f>
        <v/>
      </c>
      <c r="I3276" s="67" t="str">
        <f>IF(B3276="","",VLOOKUP(B3276,'Base productos'!A$2:H$11812,8,FALSE))</f>
        <v/>
      </c>
      <c r="J3276" s="47"/>
      <c r="K3276" s="48"/>
      <c r="L3276" s="69"/>
      <c r="M3276" s="69"/>
      <c r="N3276" s="69"/>
      <c r="O3276" s="69"/>
      <c r="P3276" s="69"/>
      <c r="Q3276" s="69"/>
      <c r="R3276" s="69"/>
      <c r="S3276" s="69"/>
      <c r="T3276" s="69"/>
      <c r="U3276" s="69"/>
      <c r="V3276" s="69"/>
      <c r="W3276" s="69"/>
      <c r="X3276" s="70"/>
      <c r="Y3276" s="69"/>
      <c r="Z3276" s="70"/>
      <c r="AA3276" s="105"/>
      <c r="AB3276" s="107"/>
      <c r="AC3276" s="106"/>
      <c r="AD3276" s="106"/>
      <c r="AE3276" s="54"/>
      <c r="AF3276" s="104"/>
      <c r="AG3276" s="94"/>
      <c r="AH3276" s="94"/>
      <c r="AI3276"/>
      <c r="AJ3276"/>
      <c r="AM3276" s="13"/>
    </row>
    <row r="3277" spans="1:39" s="8" customFormat="1" ht="24.95" customHeight="1" x14ac:dyDescent="0.25">
      <c r="A3277" s="66" t="str">
        <f t="shared" si="50"/>
        <v/>
      </c>
      <c r="B3277" s="62"/>
      <c r="C3277" s="64" t="str">
        <f>IF(B3277="","",VLOOKUP(B3277,'Base productos'!A$2:H$11812,2,FALSE))</f>
        <v/>
      </c>
      <c r="D3277" s="67" t="str">
        <f>IF(B3277="","",VLOOKUP(B3277,'Base productos'!A$2:H$11812,3,FALSE))</f>
        <v/>
      </c>
      <c r="E3277" s="63" t="str">
        <f>IF(B3277="","",VLOOKUP(B3277,'Base productos'!A$2:H$11812,4,FALSE))</f>
        <v/>
      </c>
      <c r="F3277" s="63" t="str">
        <f>IF(B3277="","",VLOOKUP(B3277,'Base productos'!A$2:H$11812,5,FALSE))</f>
        <v/>
      </c>
      <c r="G3277" s="67" t="str">
        <f>IF(B3277="","",VLOOKUP(B3277,'Base productos'!A$2:H$11812,6,FALSE))</f>
        <v/>
      </c>
      <c r="H3277" s="67" t="str">
        <f>IF(B3277="","",VLOOKUP(B3277,'Base productos'!A$2:H$11812,7,FALSE))</f>
        <v/>
      </c>
      <c r="I3277" s="67" t="str">
        <f>IF(B3277="","",VLOOKUP(B3277,'Base productos'!A$2:H$11812,8,FALSE))</f>
        <v/>
      </c>
      <c r="J3277" s="47"/>
      <c r="K3277" s="48"/>
      <c r="L3277" s="69"/>
      <c r="M3277" s="69"/>
      <c r="N3277" s="69"/>
      <c r="O3277" s="69"/>
      <c r="P3277" s="69"/>
      <c r="Q3277" s="69"/>
      <c r="R3277" s="69"/>
      <c r="S3277" s="69"/>
      <c r="T3277" s="69"/>
      <c r="U3277" s="69"/>
      <c r="V3277" s="69"/>
      <c r="W3277" s="69"/>
      <c r="X3277" s="70"/>
      <c r="Y3277" s="69"/>
      <c r="Z3277" s="70"/>
      <c r="AA3277" s="105"/>
      <c r="AB3277" s="107"/>
      <c r="AC3277" s="106"/>
      <c r="AD3277" s="106"/>
      <c r="AE3277" s="54"/>
      <c r="AF3277" s="104"/>
      <c r="AG3277" s="94"/>
      <c r="AH3277" s="94"/>
      <c r="AI3277"/>
      <c r="AJ3277"/>
      <c r="AM3277" s="13"/>
    </row>
    <row r="3278" spans="1:39" s="8" customFormat="1" ht="24.95" customHeight="1" x14ac:dyDescent="0.25">
      <c r="A3278" s="66" t="str">
        <f t="shared" si="50"/>
        <v/>
      </c>
      <c r="B3278" s="62"/>
      <c r="C3278" s="64" t="str">
        <f>IF(B3278="","",VLOOKUP(B3278,'Base productos'!A$2:H$11812,2,FALSE))</f>
        <v/>
      </c>
      <c r="D3278" s="67" t="str">
        <f>IF(B3278="","",VLOOKUP(B3278,'Base productos'!A$2:H$11812,3,FALSE))</f>
        <v/>
      </c>
      <c r="E3278" s="63" t="str">
        <f>IF(B3278="","",VLOOKUP(B3278,'Base productos'!A$2:H$11812,4,FALSE))</f>
        <v/>
      </c>
      <c r="F3278" s="63" t="str">
        <f>IF(B3278="","",VLOOKUP(B3278,'Base productos'!A$2:H$11812,5,FALSE))</f>
        <v/>
      </c>
      <c r="G3278" s="67" t="str">
        <f>IF(B3278="","",VLOOKUP(B3278,'Base productos'!A$2:H$11812,6,FALSE))</f>
        <v/>
      </c>
      <c r="H3278" s="67" t="str">
        <f>IF(B3278="","",VLOOKUP(B3278,'Base productos'!A$2:H$11812,7,FALSE))</f>
        <v/>
      </c>
      <c r="I3278" s="67" t="str">
        <f>IF(B3278="","",VLOOKUP(B3278,'Base productos'!A$2:H$11812,8,FALSE))</f>
        <v/>
      </c>
      <c r="J3278" s="47"/>
      <c r="K3278" s="48"/>
      <c r="L3278" s="69"/>
      <c r="M3278" s="69"/>
      <c r="N3278" s="69"/>
      <c r="O3278" s="69"/>
      <c r="P3278" s="69"/>
      <c r="Q3278" s="69"/>
      <c r="R3278" s="69"/>
      <c r="S3278" s="69"/>
      <c r="T3278" s="69"/>
      <c r="U3278" s="69"/>
      <c r="V3278" s="69"/>
      <c r="W3278" s="69"/>
      <c r="X3278" s="70"/>
      <c r="Y3278" s="69"/>
      <c r="Z3278" s="70"/>
      <c r="AA3278" s="105"/>
      <c r="AB3278" s="107"/>
      <c r="AC3278" s="106"/>
      <c r="AD3278" s="106"/>
      <c r="AE3278" s="54"/>
      <c r="AF3278" s="104"/>
      <c r="AG3278" s="94"/>
      <c r="AH3278" s="94"/>
      <c r="AI3278"/>
      <c r="AJ3278"/>
      <c r="AM3278" s="13"/>
    </row>
    <row r="3279" spans="1:39" s="8" customFormat="1" ht="24.95" customHeight="1" x14ac:dyDescent="0.25">
      <c r="A3279" s="66" t="str">
        <f t="shared" si="50"/>
        <v/>
      </c>
      <c r="B3279" s="62"/>
      <c r="C3279" s="64" t="str">
        <f>IF(B3279="","",VLOOKUP(B3279,'Base productos'!A$2:H$11812,2,FALSE))</f>
        <v/>
      </c>
      <c r="D3279" s="67" t="str">
        <f>IF(B3279="","",VLOOKUP(B3279,'Base productos'!A$2:H$11812,3,FALSE))</f>
        <v/>
      </c>
      <c r="E3279" s="63" t="str">
        <f>IF(B3279="","",VLOOKUP(B3279,'Base productos'!A$2:H$11812,4,FALSE))</f>
        <v/>
      </c>
      <c r="F3279" s="63" t="str">
        <f>IF(B3279="","",VLOOKUP(B3279,'Base productos'!A$2:H$11812,5,FALSE))</f>
        <v/>
      </c>
      <c r="G3279" s="67" t="str">
        <f>IF(B3279="","",VLOOKUP(B3279,'Base productos'!A$2:H$11812,6,FALSE))</f>
        <v/>
      </c>
      <c r="H3279" s="67" t="str">
        <f>IF(B3279="","",VLOOKUP(B3279,'Base productos'!A$2:H$11812,7,FALSE))</f>
        <v/>
      </c>
      <c r="I3279" s="67" t="str">
        <f>IF(B3279="","",VLOOKUP(B3279,'Base productos'!A$2:H$11812,8,FALSE))</f>
        <v/>
      </c>
      <c r="J3279" s="47"/>
      <c r="K3279" s="48"/>
      <c r="L3279" s="69"/>
      <c r="M3279" s="69"/>
      <c r="N3279" s="69"/>
      <c r="O3279" s="69"/>
      <c r="P3279" s="69"/>
      <c r="Q3279" s="69"/>
      <c r="R3279" s="69"/>
      <c r="S3279" s="69"/>
      <c r="T3279" s="69"/>
      <c r="U3279" s="69"/>
      <c r="V3279" s="69"/>
      <c r="W3279" s="69"/>
      <c r="X3279" s="70"/>
      <c r="Y3279" s="69"/>
      <c r="Z3279" s="70"/>
      <c r="AA3279" s="105"/>
      <c r="AB3279" s="107"/>
      <c r="AC3279" s="106"/>
      <c r="AD3279" s="106"/>
      <c r="AE3279" s="54"/>
      <c r="AF3279" s="104"/>
      <c r="AG3279" s="94"/>
      <c r="AH3279" s="94"/>
      <c r="AI3279"/>
      <c r="AJ3279"/>
      <c r="AM3279" s="13"/>
    </row>
    <row r="3280" spans="1:39" s="8" customFormat="1" ht="24.95" customHeight="1" x14ac:dyDescent="0.25">
      <c r="A3280" s="66" t="str">
        <f t="shared" si="50"/>
        <v/>
      </c>
      <c r="B3280" s="62"/>
      <c r="C3280" s="64" t="str">
        <f>IF(B3280="","",VLOOKUP(B3280,'Base productos'!A$2:H$11812,2,FALSE))</f>
        <v/>
      </c>
      <c r="D3280" s="67" t="str">
        <f>IF(B3280="","",VLOOKUP(B3280,'Base productos'!A$2:H$11812,3,FALSE))</f>
        <v/>
      </c>
      <c r="E3280" s="63" t="str">
        <f>IF(B3280="","",VLOOKUP(B3280,'Base productos'!A$2:H$11812,4,FALSE))</f>
        <v/>
      </c>
      <c r="F3280" s="63" t="str">
        <f>IF(B3280="","",VLOOKUP(B3280,'Base productos'!A$2:H$11812,5,FALSE))</f>
        <v/>
      </c>
      <c r="G3280" s="67" t="str">
        <f>IF(B3280="","",VLOOKUP(B3280,'Base productos'!A$2:H$11812,6,FALSE))</f>
        <v/>
      </c>
      <c r="H3280" s="67" t="str">
        <f>IF(B3280="","",VLOOKUP(B3280,'Base productos'!A$2:H$11812,7,FALSE))</f>
        <v/>
      </c>
      <c r="I3280" s="67" t="str">
        <f>IF(B3280="","",VLOOKUP(B3280,'Base productos'!A$2:H$11812,8,FALSE))</f>
        <v/>
      </c>
      <c r="J3280" s="47"/>
      <c r="K3280" s="48"/>
      <c r="L3280" s="69"/>
      <c r="M3280" s="69"/>
      <c r="N3280" s="69"/>
      <c r="O3280" s="69"/>
      <c r="P3280" s="69"/>
      <c r="Q3280" s="69"/>
      <c r="R3280" s="69"/>
      <c r="S3280" s="69"/>
      <c r="T3280" s="69"/>
      <c r="U3280" s="69"/>
      <c r="V3280" s="69"/>
      <c r="W3280" s="69"/>
      <c r="X3280" s="70"/>
      <c r="Y3280" s="69"/>
      <c r="Z3280" s="70"/>
      <c r="AA3280" s="105"/>
      <c r="AB3280" s="107"/>
      <c r="AC3280" s="106"/>
      <c r="AD3280" s="106"/>
      <c r="AE3280" s="54"/>
      <c r="AF3280" s="104"/>
      <c r="AG3280" s="94"/>
      <c r="AH3280" s="94"/>
      <c r="AI3280"/>
      <c r="AJ3280"/>
      <c r="AM3280" s="13"/>
    </row>
    <row r="3281" spans="1:39" s="8" customFormat="1" ht="24.95" customHeight="1" x14ac:dyDescent="0.25">
      <c r="A3281" s="66" t="str">
        <f t="shared" si="50"/>
        <v/>
      </c>
      <c r="B3281" s="62"/>
      <c r="C3281" s="64" t="str">
        <f>IF(B3281="","",VLOOKUP(B3281,'Base productos'!A$2:H$11812,2,FALSE))</f>
        <v/>
      </c>
      <c r="D3281" s="67" t="str">
        <f>IF(B3281="","",VLOOKUP(B3281,'Base productos'!A$2:H$11812,3,FALSE))</f>
        <v/>
      </c>
      <c r="E3281" s="63" t="str">
        <f>IF(B3281="","",VLOOKUP(B3281,'Base productos'!A$2:H$11812,4,FALSE))</f>
        <v/>
      </c>
      <c r="F3281" s="63" t="str">
        <f>IF(B3281="","",VLOOKUP(B3281,'Base productos'!A$2:H$11812,5,FALSE))</f>
        <v/>
      </c>
      <c r="G3281" s="67" t="str">
        <f>IF(B3281="","",VLOOKUP(B3281,'Base productos'!A$2:H$11812,6,FALSE))</f>
        <v/>
      </c>
      <c r="H3281" s="67" t="str">
        <f>IF(B3281="","",VLOOKUP(B3281,'Base productos'!A$2:H$11812,7,FALSE))</f>
        <v/>
      </c>
      <c r="I3281" s="67" t="str">
        <f>IF(B3281="","",VLOOKUP(B3281,'Base productos'!A$2:H$11812,8,FALSE))</f>
        <v/>
      </c>
      <c r="J3281" s="47"/>
      <c r="K3281" s="48"/>
      <c r="L3281" s="69"/>
      <c r="M3281" s="69"/>
      <c r="N3281" s="69"/>
      <c r="O3281" s="69"/>
      <c r="P3281" s="69"/>
      <c r="Q3281" s="69"/>
      <c r="R3281" s="69"/>
      <c r="S3281" s="69"/>
      <c r="T3281" s="69"/>
      <c r="U3281" s="69"/>
      <c r="V3281" s="69"/>
      <c r="W3281" s="69"/>
      <c r="X3281" s="70"/>
      <c r="Y3281" s="69"/>
      <c r="Z3281" s="70"/>
      <c r="AA3281" s="105"/>
      <c r="AB3281" s="107"/>
      <c r="AC3281" s="106"/>
      <c r="AD3281" s="106"/>
      <c r="AE3281" s="54"/>
      <c r="AF3281" s="104"/>
      <c r="AG3281" s="94"/>
      <c r="AH3281" s="94"/>
      <c r="AI3281"/>
      <c r="AJ3281"/>
      <c r="AM3281" s="13"/>
    </row>
    <row r="3282" spans="1:39" s="8" customFormat="1" ht="24.95" customHeight="1" x14ac:dyDescent="0.25">
      <c r="A3282" s="66" t="str">
        <f t="shared" si="50"/>
        <v/>
      </c>
      <c r="B3282" s="62"/>
      <c r="C3282" s="64" t="str">
        <f>IF(B3282="","",VLOOKUP(B3282,'Base productos'!A$2:H$11812,2,FALSE))</f>
        <v/>
      </c>
      <c r="D3282" s="67" t="str">
        <f>IF(B3282="","",VLOOKUP(B3282,'Base productos'!A$2:H$11812,3,FALSE))</f>
        <v/>
      </c>
      <c r="E3282" s="63" t="str">
        <f>IF(B3282="","",VLOOKUP(B3282,'Base productos'!A$2:H$11812,4,FALSE))</f>
        <v/>
      </c>
      <c r="F3282" s="63" t="str">
        <f>IF(B3282="","",VLOOKUP(B3282,'Base productos'!A$2:H$11812,5,FALSE))</f>
        <v/>
      </c>
      <c r="G3282" s="67" t="str">
        <f>IF(B3282="","",VLOOKUP(B3282,'Base productos'!A$2:H$11812,6,FALSE))</f>
        <v/>
      </c>
      <c r="H3282" s="67" t="str">
        <f>IF(B3282="","",VLOOKUP(B3282,'Base productos'!A$2:H$11812,7,FALSE))</f>
        <v/>
      </c>
      <c r="I3282" s="67" t="str">
        <f>IF(B3282="","",VLOOKUP(B3282,'Base productos'!A$2:H$11812,8,FALSE))</f>
        <v/>
      </c>
      <c r="J3282" s="47"/>
      <c r="K3282" s="48"/>
      <c r="L3282" s="69"/>
      <c r="M3282" s="69"/>
      <c r="N3282" s="69"/>
      <c r="O3282" s="69"/>
      <c r="P3282" s="69"/>
      <c r="Q3282" s="69"/>
      <c r="R3282" s="69"/>
      <c r="S3282" s="69"/>
      <c r="T3282" s="69"/>
      <c r="U3282" s="69"/>
      <c r="V3282" s="69"/>
      <c r="W3282" s="69"/>
      <c r="X3282" s="70"/>
      <c r="Y3282" s="69"/>
      <c r="Z3282" s="70"/>
      <c r="AA3282" s="105"/>
      <c r="AB3282" s="107"/>
      <c r="AC3282" s="106"/>
      <c r="AD3282" s="106"/>
      <c r="AE3282" s="54"/>
      <c r="AF3282" s="104"/>
      <c r="AG3282" s="94"/>
      <c r="AH3282" s="94"/>
      <c r="AI3282"/>
      <c r="AJ3282"/>
      <c r="AM3282" s="13"/>
    </row>
    <row r="3283" spans="1:39" s="8" customFormat="1" ht="24.95" customHeight="1" x14ac:dyDescent="0.25">
      <c r="A3283" s="66" t="str">
        <f t="shared" si="50"/>
        <v/>
      </c>
      <c r="B3283" s="62"/>
      <c r="C3283" s="64" t="str">
        <f>IF(B3283="","",VLOOKUP(B3283,'Base productos'!A$2:H$11812,2,FALSE))</f>
        <v/>
      </c>
      <c r="D3283" s="67" t="str">
        <f>IF(B3283="","",VLOOKUP(B3283,'Base productos'!A$2:H$11812,3,FALSE))</f>
        <v/>
      </c>
      <c r="E3283" s="63" t="str">
        <f>IF(B3283="","",VLOOKUP(B3283,'Base productos'!A$2:H$11812,4,FALSE))</f>
        <v/>
      </c>
      <c r="F3283" s="63" t="str">
        <f>IF(B3283="","",VLOOKUP(B3283,'Base productos'!A$2:H$11812,5,FALSE))</f>
        <v/>
      </c>
      <c r="G3283" s="67" t="str">
        <f>IF(B3283="","",VLOOKUP(B3283,'Base productos'!A$2:H$11812,6,FALSE))</f>
        <v/>
      </c>
      <c r="H3283" s="67" t="str">
        <f>IF(B3283="","",VLOOKUP(B3283,'Base productos'!A$2:H$11812,7,FALSE))</f>
        <v/>
      </c>
      <c r="I3283" s="67" t="str">
        <f>IF(B3283="","",VLOOKUP(B3283,'Base productos'!A$2:H$11812,8,FALSE))</f>
        <v/>
      </c>
      <c r="J3283" s="47"/>
      <c r="K3283" s="48"/>
      <c r="L3283" s="69"/>
      <c r="M3283" s="69"/>
      <c r="N3283" s="69"/>
      <c r="O3283" s="69"/>
      <c r="P3283" s="69"/>
      <c r="Q3283" s="69"/>
      <c r="R3283" s="69"/>
      <c r="S3283" s="69"/>
      <c r="T3283" s="69"/>
      <c r="U3283" s="69"/>
      <c r="V3283" s="69"/>
      <c r="W3283" s="69"/>
      <c r="X3283" s="70"/>
      <c r="Y3283" s="69"/>
      <c r="Z3283" s="70"/>
      <c r="AA3283" s="105"/>
      <c r="AB3283" s="107"/>
      <c r="AC3283" s="106"/>
      <c r="AD3283" s="106"/>
      <c r="AE3283" s="54"/>
      <c r="AF3283" s="104"/>
      <c r="AG3283" s="94"/>
      <c r="AH3283" s="94"/>
      <c r="AI3283"/>
      <c r="AJ3283"/>
      <c r="AM3283" s="13"/>
    </row>
    <row r="3284" spans="1:39" s="8" customFormat="1" ht="24.95" customHeight="1" x14ac:dyDescent="0.25">
      <c r="A3284" s="66" t="str">
        <f t="shared" si="50"/>
        <v/>
      </c>
      <c r="B3284" s="62"/>
      <c r="C3284" s="64" t="str">
        <f>IF(B3284="","",VLOOKUP(B3284,'Base productos'!A$2:H$11812,2,FALSE))</f>
        <v/>
      </c>
      <c r="D3284" s="67" t="str">
        <f>IF(B3284="","",VLOOKUP(B3284,'Base productos'!A$2:H$11812,3,FALSE))</f>
        <v/>
      </c>
      <c r="E3284" s="63" t="str">
        <f>IF(B3284="","",VLOOKUP(B3284,'Base productos'!A$2:H$11812,4,FALSE))</f>
        <v/>
      </c>
      <c r="F3284" s="63" t="str">
        <f>IF(B3284="","",VLOOKUP(B3284,'Base productos'!A$2:H$11812,5,FALSE))</f>
        <v/>
      </c>
      <c r="G3284" s="67" t="str">
        <f>IF(B3284="","",VLOOKUP(B3284,'Base productos'!A$2:H$11812,6,FALSE))</f>
        <v/>
      </c>
      <c r="H3284" s="67" t="str">
        <f>IF(B3284="","",VLOOKUP(B3284,'Base productos'!A$2:H$11812,7,FALSE))</f>
        <v/>
      </c>
      <c r="I3284" s="67" t="str">
        <f>IF(B3284="","",VLOOKUP(B3284,'Base productos'!A$2:H$11812,8,FALSE))</f>
        <v/>
      </c>
      <c r="J3284" s="47"/>
      <c r="K3284" s="48"/>
      <c r="L3284" s="69"/>
      <c r="M3284" s="69"/>
      <c r="N3284" s="69"/>
      <c r="O3284" s="69"/>
      <c r="P3284" s="69"/>
      <c r="Q3284" s="69"/>
      <c r="R3284" s="69"/>
      <c r="S3284" s="69"/>
      <c r="T3284" s="69"/>
      <c r="U3284" s="69"/>
      <c r="V3284" s="69"/>
      <c r="W3284" s="69"/>
      <c r="X3284" s="70"/>
      <c r="Y3284" s="69"/>
      <c r="Z3284" s="70"/>
      <c r="AA3284" s="105"/>
      <c r="AB3284" s="107"/>
      <c r="AC3284" s="106"/>
      <c r="AD3284" s="106"/>
      <c r="AE3284" s="54"/>
      <c r="AF3284" s="104"/>
      <c r="AG3284" s="94"/>
      <c r="AH3284" s="94"/>
      <c r="AI3284"/>
      <c r="AJ3284"/>
      <c r="AM3284" s="13"/>
    </row>
    <row r="3285" spans="1:39" s="8" customFormat="1" ht="24.95" customHeight="1" x14ac:dyDescent="0.25">
      <c r="A3285" s="66" t="str">
        <f t="shared" si="50"/>
        <v/>
      </c>
      <c r="B3285" s="62"/>
      <c r="C3285" s="64" t="str">
        <f>IF(B3285="","",VLOOKUP(B3285,'Base productos'!A$2:H$11812,2,FALSE))</f>
        <v/>
      </c>
      <c r="D3285" s="67" t="str">
        <f>IF(B3285="","",VLOOKUP(B3285,'Base productos'!A$2:H$11812,3,FALSE))</f>
        <v/>
      </c>
      <c r="E3285" s="63" t="str">
        <f>IF(B3285="","",VLOOKUP(B3285,'Base productos'!A$2:H$11812,4,FALSE))</f>
        <v/>
      </c>
      <c r="F3285" s="63" t="str">
        <f>IF(B3285="","",VLOOKUP(B3285,'Base productos'!A$2:H$11812,5,FALSE))</f>
        <v/>
      </c>
      <c r="G3285" s="67" t="str">
        <f>IF(B3285="","",VLOOKUP(B3285,'Base productos'!A$2:H$11812,6,FALSE))</f>
        <v/>
      </c>
      <c r="H3285" s="67" t="str">
        <f>IF(B3285="","",VLOOKUP(B3285,'Base productos'!A$2:H$11812,7,FALSE))</f>
        <v/>
      </c>
      <c r="I3285" s="67" t="str">
        <f>IF(B3285="","",VLOOKUP(B3285,'Base productos'!A$2:H$11812,8,FALSE))</f>
        <v/>
      </c>
      <c r="J3285" s="47"/>
      <c r="K3285" s="48"/>
      <c r="L3285" s="69"/>
      <c r="M3285" s="69"/>
      <c r="N3285" s="69"/>
      <c r="O3285" s="69"/>
      <c r="P3285" s="69"/>
      <c r="Q3285" s="69"/>
      <c r="R3285" s="69"/>
      <c r="S3285" s="69"/>
      <c r="T3285" s="69"/>
      <c r="U3285" s="69"/>
      <c r="V3285" s="69"/>
      <c r="W3285" s="69"/>
      <c r="X3285" s="70"/>
      <c r="Y3285" s="69"/>
      <c r="Z3285" s="70"/>
      <c r="AA3285" s="105"/>
      <c r="AB3285" s="107"/>
      <c r="AC3285" s="106"/>
      <c r="AD3285" s="106"/>
      <c r="AE3285" s="54"/>
      <c r="AF3285" s="104"/>
      <c r="AG3285" s="94"/>
      <c r="AH3285" s="94"/>
      <c r="AI3285"/>
      <c r="AJ3285"/>
      <c r="AM3285" s="13"/>
    </row>
    <row r="3286" spans="1:39" s="8" customFormat="1" ht="24.95" customHeight="1" x14ac:dyDescent="0.25">
      <c r="A3286" s="66" t="str">
        <f t="shared" si="50"/>
        <v/>
      </c>
      <c r="B3286" s="62"/>
      <c r="C3286" s="64" t="str">
        <f>IF(B3286="","",VLOOKUP(B3286,'Base productos'!A$2:H$11812,2,FALSE))</f>
        <v/>
      </c>
      <c r="D3286" s="67" t="str">
        <f>IF(B3286="","",VLOOKUP(B3286,'Base productos'!A$2:H$11812,3,FALSE))</f>
        <v/>
      </c>
      <c r="E3286" s="63" t="str">
        <f>IF(B3286="","",VLOOKUP(B3286,'Base productos'!A$2:H$11812,4,FALSE))</f>
        <v/>
      </c>
      <c r="F3286" s="63" t="str">
        <f>IF(B3286="","",VLOOKUP(B3286,'Base productos'!A$2:H$11812,5,FALSE))</f>
        <v/>
      </c>
      <c r="G3286" s="67" t="str">
        <f>IF(B3286="","",VLOOKUP(B3286,'Base productos'!A$2:H$11812,6,FALSE))</f>
        <v/>
      </c>
      <c r="H3286" s="67" t="str">
        <f>IF(B3286="","",VLOOKUP(B3286,'Base productos'!A$2:H$11812,7,FALSE))</f>
        <v/>
      </c>
      <c r="I3286" s="67" t="str">
        <f>IF(B3286="","",VLOOKUP(B3286,'Base productos'!A$2:H$11812,8,FALSE))</f>
        <v/>
      </c>
      <c r="J3286" s="47"/>
      <c r="K3286" s="48"/>
      <c r="L3286" s="69"/>
      <c r="M3286" s="69"/>
      <c r="N3286" s="69"/>
      <c r="O3286" s="69"/>
      <c r="P3286" s="69"/>
      <c r="Q3286" s="69"/>
      <c r="R3286" s="69"/>
      <c r="S3286" s="69"/>
      <c r="T3286" s="69"/>
      <c r="U3286" s="69"/>
      <c r="V3286" s="69"/>
      <c r="W3286" s="69"/>
      <c r="X3286" s="70"/>
      <c r="Y3286" s="69"/>
      <c r="Z3286" s="70"/>
      <c r="AA3286" s="105"/>
      <c r="AB3286" s="107"/>
      <c r="AC3286" s="106"/>
      <c r="AD3286" s="106"/>
      <c r="AE3286" s="54"/>
      <c r="AF3286" s="104"/>
      <c r="AG3286" s="94"/>
      <c r="AH3286" s="94"/>
      <c r="AI3286"/>
      <c r="AJ3286"/>
      <c r="AM3286" s="13"/>
    </row>
    <row r="3287" spans="1:39" s="8" customFormat="1" ht="24.95" customHeight="1" x14ac:dyDescent="0.25">
      <c r="A3287" s="66" t="str">
        <f t="shared" si="50"/>
        <v/>
      </c>
      <c r="B3287" s="62"/>
      <c r="C3287" s="64" t="str">
        <f>IF(B3287="","",VLOOKUP(B3287,'Base productos'!A$2:H$11812,2,FALSE))</f>
        <v/>
      </c>
      <c r="D3287" s="67" t="str">
        <f>IF(B3287="","",VLOOKUP(B3287,'Base productos'!A$2:H$11812,3,FALSE))</f>
        <v/>
      </c>
      <c r="E3287" s="63" t="str">
        <f>IF(B3287="","",VLOOKUP(B3287,'Base productos'!A$2:H$11812,4,FALSE))</f>
        <v/>
      </c>
      <c r="F3287" s="63" t="str">
        <f>IF(B3287="","",VLOOKUP(B3287,'Base productos'!A$2:H$11812,5,FALSE))</f>
        <v/>
      </c>
      <c r="G3287" s="67" t="str">
        <f>IF(B3287="","",VLOOKUP(B3287,'Base productos'!A$2:H$11812,6,FALSE))</f>
        <v/>
      </c>
      <c r="H3287" s="67" t="str">
        <f>IF(B3287="","",VLOOKUP(B3287,'Base productos'!A$2:H$11812,7,FALSE))</f>
        <v/>
      </c>
      <c r="I3287" s="67" t="str">
        <f>IF(B3287="","",VLOOKUP(B3287,'Base productos'!A$2:H$11812,8,FALSE))</f>
        <v/>
      </c>
      <c r="J3287" s="47"/>
      <c r="K3287" s="48"/>
      <c r="L3287" s="69"/>
      <c r="M3287" s="69"/>
      <c r="N3287" s="69"/>
      <c r="O3287" s="69"/>
      <c r="P3287" s="69"/>
      <c r="Q3287" s="69"/>
      <c r="R3287" s="69"/>
      <c r="S3287" s="69"/>
      <c r="T3287" s="69"/>
      <c r="U3287" s="69"/>
      <c r="V3287" s="69"/>
      <c r="W3287" s="69"/>
      <c r="X3287" s="70"/>
      <c r="Y3287" s="69"/>
      <c r="Z3287" s="70"/>
      <c r="AA3287" s="105"/>
      <c r="AB3287" s="107"/>
      <c r="AC3287" s="106"/>
      <c r="AD3287" s="106"/>
      <c r="AE3287" s="54"/>
      <c r="AF3287" s="104"/>
      <c r="AG3287" s="94"/>
      <c r="AH3287" s="94"/>
      <c r="AI3287"/>
      <c r="AJ3287"/>
      <c r="AM3287" s="13"/>
    </row>
    <row r="3288" spans="1:39" s="8" customFormat="1" ht="24.95" customHeight="1" x14ac:dyDescent="0.25">
      <c r="A3288" s="66" t="str">
        <f t="shared" si="50"/>
        <v/>
      </c>
      <c r="B3288" s="62"/>
      <c r="C3288" s="64" t="str">
        <f>IF(B3288="","",VLOOKUP(B3288,'Base productos'!A$2:H$11812,2,FALSE))</f>
        <v/>
      </c>
      <c r="D3288" s="67" t="str">
        <f>IF(B3288="","",VLOOKUP(B3288,'Base productos'!A$2:H$11812,3,FALSE))</f>
        <v/>
      </c>
      <c r="E3288" s="63" t="str">
        <f>IF(B3288="","",VLOOKUP(B3288,'Base productos'!A$2:H$11812,4,FALSE))</f>
        <v/>
      </c>
      <c r="F3288" s="63" t="str">
        <f>IF(B3288="","",VLOOKUP(B3288,'Base productos'!A$2:H$11812,5,FALSE))</f>
        <v/>
      </c>
      <c r="G3288" s="67" t="str">
        <f>IF(B3288="","",VLOOKUP(B3288,'Base productos'!A$2:H$11812,6,FALSE))</f>
        <v/>
      </c>
      <c r="H3288" s="67" t="str">
        <f>IF(B3288="","",VLOOKUP(B3288,'Base productos'!A$2:H$11812,7,FALSE))</f>
        <v/>
      </c>
      <c r="I3288" s="67" t="str">
        <f>IF(B3288="","",VLOOKUP(B3288,'Base productos'!A$2:H$11812,8,FALSE))</f>
        <v/>
      </c>
      <c r="J3288" s="47"/>
      <c r="K3288" s="48"/>
      <c r="L3288" s="69"/>
      <c r="M3288" s="69"/>
      <c r="N3288" s="69"/>
      <c r="O3288" s="69"/>
      <c r="P3288" s="69"/>
      <c r="Q3288" s="69"/>
      <c r="R3288" s="69"/>
      <c r="S3288" s="69"/>
      <c r="T3288" s="69"/>
      <c r="U3288" s="69"/>
      <c r="V3288" s="69"/>
      <c r="W3288" s="69"/>
      <c r="X3288" s="70"/>
      <c r="Y3288" s="69"/>
      <c r="Z3288" s="70"/>
      <c r="AA3288" s="105"/>
      <c r="AB3288" s="107"/>
      <c r="AC3288" s="106"/>
      <c r="AD3288" s="106"/>
      <c r="AE3288" s="54"/>
      <c r="AF3288" s="104"/>
      <c r="AG3288" s="94"/>
      <c r="AH3288" s="94"/>
      <c r="AI3288"/>
      <c r="AJ3288"/>
      <c r="AM3288" s="13"/>
    </row>
    <row r="3289" spans="1:39" s="8" customFormat="1" ht="24.95" customHeight="1" x14ac:dyDescent="0.25">
      <c r="A3289" s="66" t="str">
        <f t="shared" ref="A3289:A3352" si="51">IF(A3288="","",IF(B3289="","",A3288))</f>
        <v/>
      </c>
      <c r="B3289" s="62"/>
      <c r="C3289" s="64" t="str">
        <f>IF(B3289="","",VLOOKUP(B3289,'Base productos'!A$2:H$11812,2,FALSE))</f>
        <v/>
      </c>
      <c r="D3289" s="67" t="str">
        <f>IF(B3289="","",VLOOKUP(B3289,'Base productos'!A$2:H$11812,3,FALSE))</f>
        <v/>
      </c>
      <c r="E3289" s="63" t="str">
        <f>IF(B3289="","",VLOOKUP(B3289,'Base productos'!A$2:H$11812,4,FALSE))</f>
        <v/>
      </c>
      <c r="F3289" s="63" t="str">
        <f>IF(B3289="","",VLOOKUP(B3289,'Base productos'!A$2:H$11812,5,FALSE))</f>
        <v/>
      </c>
      <c r="G3289" s="67" t="str">
        <f>IF(B3289="","",VLOOKUP(B3289,'Base productos'!A$2:H$11812,6,FALSE))</f>
        <v/>
      </c>
      <c r="H3289" s="67" t="str">
        <f>IF(B3289="","",VLOOKUP(B3289,'Base productos'!A$2:H$11812,7,FALSE))</f>
        <v/>
      </c>
      <c r="I3289" s="67" t="str">
        <f>IF(B3289="","",VLOOKUP(B3289,'Base productos'!A$2:H$11812,8,FALSE))</f>
        <v/>
      </c>
      <c r="J3289" s="47"/>
      <c r="K3289" s="48"/>
      <c r="L3289" s="69"/>
      <c r="M3289" s="69"/>
      <c r="N3289" s="69"/>
      <c r="O3289" s="69"/>
      <c r="P3289" s="69"/>
      <c r="Q3289" s="69"/>
      <c r="R3289" s="69"/>
      <c r="S3289" s="69"/>
      <c r="T3289" s="69"/>
      <c r="U3289" s="69"/>
      <c r="V3289" s="69"/>
      <c r="W3289" s="69"/>
      <c r="X3289" s="70"/>
      <c r="Y3289" s="69"/>
      <c r="Z3289" s="70"/>
      <c r="AA3289" s="105"/>
      <c r="AB3289" s="107"/>
      <c r="AC3289" s="106"/>
      <c r="AD3289" s="106"/>
      <c r="AE3289" s="54"/>
      <c r="AF3289" s="104"/>
      <c r="AG3289" s="94"/>
      <c r="AH3289" s="94"/>
      <c r="AI3289"/>
      <c r="AJ3289"/>
      <c r="AM3289" s="13"/>
    </row>
    <row r="3290" spans="1:39" s="8" customFormat="1" ht="24.95" customHeight="1" x14ac:dyDescent="0.25">
      <c r="A3290" s="66" t="str">
        <f t="shared" si="51"/>
        <v/>
      </c>
      <c r="B3290" s="62"/>
      <c r="C3290" s="64" t="str">
        <f>IF(B3290="","",VLOOKUP(B3290,'Base productos'!A$2:H$11812,2,FALSE))</f>
        <v/>
      </c>
      <c r="D3290" s="67" t="str">
        <f>IF(B3290="","",VLOOKUP(B3290,'Base productos'!A$2:H$11812,3,FALSE))</f>
        <v/>
      </c>
      <c r="E3290" s="63" t="str">
        <f>IF(B3290="","",VLOOKUP(B3290,'Base productos'!A$2:H$11812,4,FALSE))</f>
        <v/>
      </c>
      <c r="F3290" s="63" t="str">
        <f>IF(B3290="","",VLOOKUP(B3290,'Base productos'!A$2:H$11812,5,FALSE))</f>
        <v/>
      </c>
      <c r="G3290" s="67" t="str">
        <f>IF(B3290="","",VLOOKUP(B3290,'Base productos'!A$2:H$11812,6,FALSE))</f>
        <v/>
      </c>
      <c r="H3290" s="67" t="str">
        <f>IF(B3290="","",VLOOKUP(B3290,'Base productos'!A$2:H$11812,7,FALSE))</f>
        <v/>
      </c>
      <c r="I3290" s="67" t="str">
        <f>IF(B3290="","",VLOOKUP(B3290,'Base productos'!A$2:H$11812,8,FALSE))</f>
        <v/>
      </c>
      <c r="J3290" s="47"/>
      <c r="K3290" s="48"/>
      <c r="L3290" s="69"/>
      <c r="M3290" s="69"/>
      <c r="N3290" s="69"/>
      <c r="O3290" s="69"/>
      <c r="P3290" s="69"/>
      <c r="Q3290" s="69"/>
      <c r="R3290" s="69"/>
      <c r="S3290" s="69"/>
      <c r="T3290" s="69"/>
      <c r="U3290" s="69"/>
      <c r="V3290" s="69"/>
      <c r="W3290" s="69"/>
      <c r="X3290" s="70"/>
      <c r="Y3290" s="69"/>
      <c r="Z3290" s="70"/>
      <c r="AA3290" s="105"/>
      <c r="AB3290" s="107"/>
      <c r="AC3290" s="106"/>
      <c r="AD3290" s="106"/>
      <c r="AE3290" s="54"/>
      <c r="AF3290" s="104"/>
      <c r="AG3290" s="94"/>
      <c r="AH3290" s="94"/>
      <c r="AI3290"/>
      <c r="AJ3290"/>
      <c r="AM3290" s="13"/>
    </row>
    <row r="3291" spans="1:39" s="8" customFormat="1" ht="24.95" customHeight="1" x14ac:dyDescent="0.25">
      <c r="A3291" s="66" t="str">
        <f t="shared" si="51"/>
        <v/>
      </c>
      <c r="B3291" s="62"/>
      <c r="C3291" s="64" t="str">
        <f>IF(B3291="","",VLOOKUP(B3291,'Base productos'!A$2:H$11812,2,FALSE))</f>
        <v/>
      </c>
      <c r="D3291" s="67" t="str">
        <f>IF(B3291="","",VLOOKUP(B3291,'Base productos'!A$2:H$11812,3,FALSE))</f>
        <v/>
      </c>
      <c r="E3291" s="63" t="str">
        <f>IF(B3291="","",VLOOKUP(B3291,'Base productos'!A$2:H$11812,4,FALSE))</f>
        <v/>
      </c>
      <c r="F3291" s="63" t="str">
        <f>IF(B3291="","",VLOOKUP(B3291,'Base productos'!A$2:H$11812,5,FALSE))</f>
        <v/>
      </c>
      <c r="G3291" s="67" t="str">
        <f>IF(B3291="","",VLOOKUP(B3291,'Base productos'!A$2:H$11812,6,FALSE))</f>
        <v/>
      </c>
      <c r="H3291" s="67" t="str">
        <f>IF(B3291="","",VLOOKUP(B3291,'Base productos'!A$2:H$11812,7,FALSE))</f>
        <v/>
      </c>
      <c r="I3291" s="67" t="str">
        <f>IF(B3291="","",VLOOKUP(B3291,'Base productos'!A$2:H$11812,8,FALSE))</f>
        <v/>
      </c>
      <c r="J3291" s="47"/>
      <c r="K3291" s="48"/>
      <c r="L3291" s="69"/>
      <c r="M3291" s="69"/>
      <c r="N3291" s="69"/>
      <c r="O3291" s="69"/>
      <c r="P3291" s="69"/>
      <c r="Q3291" s="69"/>
      <c r="R3291" s="69"/>
      <c r="S3291" s="69"/>
      <c r="T3291" s="69"/>
      <c r="U3291" s="69"/>
      <c r="V3291" s="69"/>
      <c r="W3291" s="69"/>
      <c r="X3291" s="70"/>
      <c r="Y3291" s="69"/>
      <c r="Z3291" s="70"/>
      <c r="AA3291" s="105"/>
      <c r="AB3291" s="107"/>
      <c r="AC3291" s="106"/>
      <c r="AD3291" s="106"/>
      <c r="AE3291" s="54"/>
      <c r="AF3291" s="104"/>
      <c r="AG3291" s="94"/>
      <c r="AH3291" s="94"/>
      <c r="AI3291"/>
      <c r="AJ3291"/>
      <c r="AM3291" s="13"/>
    </row>
    <row r="3292" spans="1:39" s="8" customFormat="1" ht="24.95" customHeight="1" x14ac:dyDescent="0.25">
      <c r="A3292" s="66" t="str">
        <f t="shared" si="51"/>
        <v/>
      </c>
      <c r="B3292" s="62"/>
      <c r="C3292" s="64" t="str">
        <f>IF(B3292="","",VLOOKUP(B3292,'Base productos'!A$2:H$11812,2,FALSE))</f>
        <v/>
      </c>
      <c r="D3292" s="67" t="str">
        <f>IF(B3292="","",VLOOKUP(B3292,'Base productos'!A$2:H$11812,3,FALSE))</f>
        <v/>
      </c>
      <c r="E3292" s="63" t="str">
        <f>IF(B3292="","",VLOOKUP(B3292,'Base productos'!A$2:H$11812,4,FALSE))</f>
        <v/>
      </c>
      <c r="F3292" s="63" t="str">
        <f>IF(B3292="","",VLOOKUP(B3292,'Base productos'!A$2:H$11812,5,FALSE))</f>
        <v/>
      </c>
      <c r="G3292" s="67" t="str">
        <f>IF(B3292="","",VLOOKUP(B3292,'Base productos'!A$2:H$11812,6,FALSE))</f>
        <v/>
      </c>
      <c r="H3292" s="67" t="str">
        <f>IF(B3292="","",VLOOKUP(B3292,'Base productos'!A$2:H$11812,7,FALSE))</f>
        <v/>
      </c>
      <c r="I3292" s="67" t="str">
        <f>IF(B3292="","",VLOOKUP(B3292,'Base productos'!A$2:H$11812,8,FALSE))</f>
        <v/>
      </c>
      <c r="J3292" s="47"/>
      <c r="K3292" s="48"/>
      <c r="L3292" s="69"/>
      <c r="M3292" s="69"/>
      <c r="N3292" s="69"/>
      <c r="O3292" s="69"/>
      <c r="P3292" s="69"/>
      <c r="Q3292" s="69"/>
      <c r="R3292" s="69"/>
      <c r="S3292" s="69"/>
      <c r="T3292" s="69"/>
      <c r="U3292" s="69"/>
      <c r="V3292" s="69"/>
      <c r="W3292" s="69"/>
      <c r="X3292" s="70"/>
      <c r="Y3292" s="69"/>
      <c r="Z3292" s="70"/>
      <c r="AA3292" s="105"/>
      <c r="AB3292" s="107"/>
      <c r="AC3292" s="106"/>
      <c r="AD3292" s="106"/>
      <c r="AE3292" s="54"/>
      <c r="AF3292" s="104"/>
      <c r="AG3292" s="94"/>
      <c r="AH3292" s="94"/>
      <c r="AI3292"/>
      <c r="AJ3292"/>
      <c r="AM3292" s="13"/>
    </row>
    <row r="3293" spans="1:39" s="8" customFormat="1" ht="24.95" customHeight="1" x14ac:dyDescent="0.25">
      <c r="A3293" s="66" t="str">
        <f t="shared" si="51"/>
        <v/>
      </c>
      <c r="B3293" s="62"/>
      <c r="C3293" s="64" t="str">
        <f>IF(B3293="","",VLOOKUP(B3293,'Base productos'!A$2:H$11812,2,FALSE))</f>
        <v/>
      </c>
      <c r="D3293" s="67" t="str">
        <f>IF(B3293="","",VLOOKUP(B3293,'Base productos'!A$2:H$11812,3,FALSE))</f>
        <v/>
      </c>
      <c r="E3293" s="63" t="str">
        <f>IF(B3293="","",VLOOKUP(B3293,'Base productos'!A$2:H$11812,4,FALSE))</f>
        <v/>
      </c>
      <c r="F3293" s="63" t="str">
        <f>IF(B3293="","",VLOOKUP(B3293,'Base productos'!A$2:H$11812,5,FALSE))</f>
        <v/>
      </c>
      <c r="G3293" s="67" t="str">
        <f>IF(B3293="","",VLOOKUP(B3293,'Base productos'!A$2:H$11812,6,FALSE))</f>
        <v/>
      </c>
      <c r="H3293" s="67" t="str">
        <f>IF(B3293="","",VLOOKUP(B3293,'Base productos'!A$2:H$11812,7,FALSE))</f>
        <v/>
      </c>
      <c r="I3293" s="67" t="str">
        <f>IF(B3293="","",VLOOKUP(B3293,'Base productos'!A$2:H$11812,8,FALSE))</f>
        <v/>
      </c>
      <c r="J3293" s="47"/>
      <c r="K3293" s="48"/>
      <c r="L3293" s="69"/>
      <c r="M3293" s="69"/>
      <c r="N3293" s="69"/>
      <c r="O3293" s="69"/>
      <c r="P3293" s="69"/>
      <c r="Q3293" s="69"/>
      <c r="R3293" s="69"/>
      <c r="S3293" s="69"/>
      <c r="T3293" s="69"/>
      <c r="U3293" s="69"/>
      <c r="V3293" s="69"/>
      <c r="W3293" s="69"/>
      <c r="X3293" s="70"/>
      <c r="Y3293" s="69"/>
      <c r="Z3293" s="70"/>
      <c r="AA3293" s="105"/>
      <c r="AB3293" s="107"/>
      <c r="AC3293" s="106"/>
      <c r="AD3293" s="106"/>
      <c r="AE3293" s="54"/>
      <c r="AF3293" s="104"/>
      <c r="AG3293" s="94"/>
      <c r="AH3293" s="94"/>
      <c r="AI3293"/>
      <c r="AJ3293"/>
      <c r="AM3293" s="13"/>
    </row>
    <row r="3294" spans="1:39" s="8" customFormat="1" ht="24.95" customHeight="1" x14ac:dyDescent="0.25">
      <c r="A3294" s="66" t="str">
        <f t="shared" si="51"/>
        <v/>
      </c>
      <c r="B3294" s="62"/>
      <c r="C3294" s="64" t="str">
        <f>IF(B3294="","",VLOOKUP(B3294,'Base productos'!A$2:H$11812,2,FALSE))</f>
        <v/>
      </c>
      <c r="D3294" s="67" t="str">
        <f>IF(B3294="","",VLOOKUP(B3294,'Base productos'!A$2:H$11812,3,FALSE))</f>
        <v/>
      </c>
      <c r="E3294" s="63" t="str">
        <f>IF(B3294="","",VLOOKUP(B3294,'Base productos'!A$2:H$11812,4,FALSE))</f>
        <v/>
      </c>
      <c r="F3294" s="63" t="str">
        <f>IF(B3294="","",VLOOKUP(B3294,'Base productos'!A$2:H$11812,5,FALSE))</f>
        <v/>
      </c>
      <c r="G3294" s="67" t="str">
        <f>IF(B3294="","",VLOOKUP(B3294,'Base productos'!A$2:H$11812,6,FALSE))</f>
        <v/>
      </c>
      <c r="H3294" s="67" t="str">
        <f>IF(B3294="","",VLOOKUP(B3294,'Base productos'!A$2:H$11812,7,FALSE))</f>
        <v/>
      </c>
      <c r="I3294" s="67" t="str">
        <f>IF(B3294="","",VLOOKUP(B3294,'Base productos'!A$2:H$11812,8,FALSE))</f>
        <v/>
      </c>
      <c r="J3294" s="47"/>
      <c r="K3294" s="48"/>
      <c r="L3294" s="69"/>
      <c r="M3294" s="69"/>
      <c r="N3294" s="69"/>
      <c r="O3294" s="69"/>
      <c r="P3294" s="69"/>
      <c r="Q3294" s="69"/>
      <c r="R3294" s="69"/>
      <c r="S3294" s="69"/>
      <c r="T3294" s="69"/>
      <c r="U3294" s="69"/>
      <c r="V3294" s="69"/>
      <c r="W3294" s="69"/>
      <c r="X3294" s="70"/>
      <c r="Y3294" s="69"/>
      <c r="Z3294" s="70"/>
      <c r="AA3294" s="105"/>
      <c r="AB3294" s="107"/>
      <c r="AC3294" s="106"/>
      <c r="AD3294" s="106"/>
      <c r="AE3294" s="54"/>
      <c r="AF3294" s="104"/>
      <c r="AG3294" s="94"/>
      <c r="AH3294" s="94"/>
      <c r="AI3294"/>
      <c r="AJ3294"/>
      <c r="AM3294" s="13"/>
    </row>
    <row r="3295" spans="1:39" s="8" customFormat="1" ht="24.95" customHeight="1" x14ac:dyDescent="0.25">
      <c r="A3295" s="66" t="str">
        <f t="shared" si="51"/>
        <v/>
      </c>
      <c r="B3295" s="62"/>
      <c r="C3295" s="64" t="str">
        <f>IF(B3295="","",VLOOKUP(B3295,'Base productos'!A$2:H$11812,2,FALSE))</f>
        <v/>
      </c>
      <c r="D3295" s="67" t="str">
        <f>IF(B3295="","",VLOOKUP(B3295,'Base productos'!A$2:H$11812,3,FALSE))</f>
        <v/>
      </c>
      <c r="E3295" s="63" t="str">
        <f>IF(B3295="","",VLOOKUP(B3295,'Base productos'!A$2:H$11812,4,FALSE))</f>
        <v/>
      </c>
      <c r="F3295" s="63" t="str">
        <f>IF(B3295="","",VLOOKUP(B3295,'Base productos'!A$2:H$11812,5,FALSE))</f>
        <v/>
      </c>
      <c r="G3295" s="67" t="str">
        <f>IF(B3295="","",VLOOKUP(B3295,'Base productos'!A$2:H$11812,6,FALSE))</f>
        <v/>
      </c>
      <c r="H3295" s="67" t="str">
        <f>IF(B3295="","",VLOOKUP(B3295,'Base productos'!A$2:H$11812,7,FALSE))</f>
        <v/>
      </c>
      <c r="I3295" s="67" t="str">
        <f>IF(B3295="","",VLOOKUP(B3295,'Base productos'!A$2:H$11812,8,FALSE))</f>
        <v/>
      </c>
      <c r="J3295" s="47"/>
      <c r="K3295" s="48"/>
      <c r="L3295" s="69"/>
      <c r="M3295" s="69"/>
      <c r="N3295" s="69"/>
      <c r="O3295" s="69"/>
      <c r="P3295" s="69"/>
      <c r="Q3295" s="69"/>
      <c r="R3295" s="69"/>
      <c r="S3295" s="69"/>
      <c r="T3295" s="69"/>
      <c r="U3295" s="69"/>
      <c r="V3295" s="69"/>
      <c r="W3295" s="69"/>
      <c r="X3295" s="70"/>
      <c r="Y3295" s="69"/>
      <c r="Z3295" s="70"/>
      <c r="AA3295" s="105"/>
      <c r="AB3295" s="107"/>
      <c r="AC3295" s="106"/>
      <c r="AD3295" s="106"/>
      <c r="AE3295" s="54"/>
      <c r="AF3295" s="104"/>
      <c r="AG3295" s="94"/>
      <c r="AH3295" s="94"/>
      <c r="AI3295"/>
      <c r="AJ3295"/>
      <c r="AM3295" s="13"/>
    </row>
    <row r="3296" spans="1:39" s="8" customFormat="1" ht="24.95" customHeight="1" x14ac:dyDescent="0.25">
      <c r="A3296" s="66" t="str">
        <f t="shared" si="51"/>
        <v/>
      </c>
      <c r="B3296" s="62"/>
      <c r="C3296" s="64" t="str">
        <f>IF(B3296="","",VLOOKUP(B3296,'Base productos'!A$2:H$11812,2,FALSE))</f>
        <v/>
      </c>
      <c r="D3296" s="67" t="str">
        <f>IF(B3296="","",VLOOKUP(B3296,'Base productos'!A$2:H$11812,3,FALSE))</f>
        <v/>
      </c>
      <c r="E3296" s="63" t="str">
        <f>IF(B3296="","",VLOOKUP(B3296,'Base productos'!A$2:H$11812,4,FALSE))</f>
        <v/>
      </c>
      <c r="F3296" s="63" t="str">
        <f>IF(B3296="","",VLOOKUP(B3296,'Base productos'!A$2:H$11812,5,FALSE))</f>
        <v/>
      </c>
      <c r="G3296" s="67" t="str">
        <f>IF(B3296="","",VLOOKUP(B3296,'Base productos'!A$2:H$11812,6,FALSE))</f>
        <v/>
      </c>
      <c r="H3296" s="67" t="str">
        <f>IF(B3296="","",VLOOKUP(B3296,'Base productos'!A$2:H$11812,7,FALSE))</f>
        <v/>
      </c>
      <c r="I3296" s="67" t="str">
        <f>IF(B3296="","",VLOOKUP(B3296,'Base productos'!A$2:H$11812,8,FALSE))</f>
        <v/>
      </c>
      <c r="J3296" s="47"/>
      <c r="K3296" s="48"/>
      <c r="L3296" s="69"/>
      <c r="M3296" s="69"/>
      <c r="N3296" s="69"/>
      <c r="O3296" s="69"/>
      <c r="P3296" s="69"/>
      <c r="Q3296" s="69"/>
      <c r="R3296" s="69"/>
      <c r="S3296" s="69"/>
      <c r="T3296" s="69"/>
      <c r="U3296" s="69"/>
      <c r="V3296" s="69"/>
      <c r="W3296" s="69"/>
      <c r="X3296" s="70"/>
      <c r="Y3296" s="69"/>
      <c r="Z3296" s="70"/>
      <c r="AA3296" s="105"/>
      <c r="AB3296" s="107"/>
      <c r="AC3296" s="106"/>
      <c r="AD3296" s="106"/>
      <c r="AE3296" s="54"/>
      <c r="AF3296" s="104"/>
      <c r="AG3296" s="94"/>
      <c r="AH3296" s="94"/>
      <c r="AI3296"/>
      <c r="AJ3296"/>
      <c r="AM3296" s="13"/>
    </row>
    <row r="3297" spans="1:39" s="8" customFormat="1" ht="24.95" customHeight="1" x14ac:dyDescent="0.25">
      <c r="A3297" s="66" t="str">
        <f t="shared" si="51"/>
        <v/>
      </c>
      <c r="B3297" s="62"/>
      <c r="C3297" s="64" t="str">
        <f>IF(B3297="","",VLOOKUP(B3297,'Base productos'!A$2:H$11812,2,FALSE))</f>
        <v/>
      </c>
      <c r="D3297" s="67" t="str">
        <f>IF(B3297="","",VLOOKUP(B3297,'Base productos'!A$2:H$11812,3,FALSE))</f>
        <v/>
      </c>
      <c r="E3297" s="63" t="str">
        <f>IF(B3297="","",VLOOKUP(B3297,'Base productos'!A$2:H$11812,4,FALSE))</f>
        <v/>
      </c>
      <c r="F3297" s="63" t="str">
        <f>IF(B3297="","",VLOOKUP(B3297,'Base productos'!A$2:H$11812,5,FALSE))</f>
        <v/>
      </c>
      <c r="G3297" s="67" t="str">
        <f>IF(B3297="","",VLOOKUP(B3297,'Base productos'!A$2:H$11812,6,FALSE))</f>
        <v/>
      </c>
      <c r="H3297" s="67" t="str">
        <f>IF(B3297="","",VLOOKUP(B3297,'Base productos'!A$2:H$11812,7,FALSE))</f>
        <v/>
      </c>
      <c r="I3297" s="67" t="str">
        <f>IF(B3297="","",VLOOKUP(B3297,'Base productos'!A$2:H$11812,8,FALSE))</f>
        <v/>
      </c>
      <c r="J3297" s="47"/>
      <c r="K3297" s="48"/>
      <c r="L3297" s="69"/>
      <c r="M3297" s="69"/>
      <c r="N3297" s="69"/>
      <c r="O3297" s="69"/>
      <c r="P3297" s="69"/>
      <c r="Q3297" s="69"/>
      <c r="R3297" s="69"/>
      <c r="S3297" s="69"/>
      <c r="T3297" s="69"/>
      <c r="U3297" s="69"/>
      <c r="V3297" s="69"/>
      <c r="W3297" s="69"/>
      <c r="X3297" s="70"/>
      <c r="Y3297" s="69"/>
      <c r="Z3297" s="70"/>
      <c r="AA3297" s="105"/>
      <c r="AB3297" s="107"/>
      <c r="AC3297" s="106"/>
      <c r="AD3297" s="106"/>
      <c r="AE3297" s="54"/>
      <c r="AF3297" s="104"/>
      <c r="AG3297" s="94"/>
      <c r="AH3297" s="94"/>
      <c r="AI3297"/>
      <c r="AJ3297"/>
      <c r="AM3297" s="13"/>
    </row>
    <row r="3298" spans="1:39" s="8" customFormat="1" ht="24.95" customHeight="1" x14ac:dyDescent="0.25">
      <c r="A3298" s="66" t="str">
        <f t="shared" si="51"/>
        <v/>
      </c>
      <c r="B3298" s="62"/>
      <c r="C3298" s="64" t="str">
        <f>IF(B3298="","",VLOOKUP(B3298,'Base productos'!A$2:H$11812,2,FALSE))</f>
        <v/>
      </c>
      <c r="D3298" s="67" t="str">
        <f>IF(B3298="","",VLOOKUP(B3298,'Base productos'!A$2:H$11812,3,FALSE))</f>
        <v/>
      </c>
      <c r="E3298" s="63" t="str">
        <f>IF(B3298="","",VLOOKUP(B3298,'Base productos'!A$2:H$11812,4,FALSE))</f>
        <v/>
      </c>
      <c r="F3298" s="63" t="str">
        <f>IF(B3298="","",VLOOKUP(B3298,'Base productos'!A$2:H$11812,5,FALSE))</f>
        <v/>
      </c>
      <c r="G3298" s="67" t="str">
        <f>IF(B3298="","",VLOOKUP(B3298,'Base productos'!A$2:H$11812,6,FALSE))</f>
        <v/>
      </c>
      <c r="H3298" s="67" t="str">
        <f>IF(B3298="","",VLOOKUP(B3298,'Base productos'!A$2:H$11812,7,FALSE))</f>
        <v/>
      </c>
      <c r="I3298" s="67" t="str">
        <f>IF(B3298="","",VLOOKUP(B3298,'Base productos'!A$2:H$11812,8,FALSE))</f>
        <v/>
      </c>
      <c r="J3298" s="47"/>
      <c r="K3298" s="48"/>
      <c r="L3298" s="69"/>
      <c r="M3298" s="69"/>
      <c r="N3298" s="69"/>
      <c r="O3298" s="69"/>
      <c r="P3298" s="69"/>
      <c r="Q3298" s="69"/>
      <c r="R3298" s="69"/>
      <c r="S3298" s="69"/>
      <c r="T3298" s="69"/>
      <c r="U3298" s="69"/>
      <c r="V3298" s="69"/>
      <c r="W3298" s="69"/>
      <c r="X3298" s="70"/>
      <c r="Y3298" s="69"/>
      <c r="Z3298" s="70"/>
      <c r="AA3298" s="105"/>
      <c r="AB3298" s="107"/>
      <c r="AC3298" s="106"/>
      <c r="AD3298" s="106"/>
      <c r="AE3298" s="54"/>
      <c r="AF3298" s="104"/>
      <c r="AG3298" s="94"/>
      <c r="AH3298" s="94"/>
      <c r="AI3298"/>
      <c r="AJ3298"/>
      <c r="AM3298" s="13"/>
    </row>
    <row r="3299" spans="1:39" s="8" customFormat="1" ht="24.95" customHeight="1" x14ac:dyDescent="0.25">
      <c r="A3299" s="66" t="str">
        <f t="shared" si="51"/>
        <v/>
      </c>
      <c r="B3299" s="62"/>
      <c r="C3299" s="64" t="str">
        <f>IF(B3299="","",VLOOKUP(B3299,'Base productos'!A$2:H$11812,2,FALSE))</f>
        <v/>
      </c>
      <c r="D3299" s="67" t="str">
        <f>IF(B3299="","",VLOOKUP(B3299,'Base productos'!A$2:H$11812,3,FALSE))</f>
        <v/>
      </c>
      <c r="E3299" s="63" t="str">
        <f>IF(B3299="","",VLOOKUP(B3299,'Base productos'!A$2:H$11812,4,FALSE))</f>
        <v/>
      </c>
      <c r="F3299" s="63" t="str">
        <f>IF(B3299="","",VLOOKUP(B3299,'Base productos'!A$2:H$11812,5,FALSE))</f>
        <v/>
      </c>
      <c r="G3299" s="67" t="str">
        <f>IF(B3299="","",VLOOKUP(B3299,'Base productos'!A$2:H$11812,6,FALSE))</f>
        <v/>
      </c>
      <c r="H3299" s="67" t="str">
        <f>IF(B3299="","",VLOOKUP(B3299,'Base productos'!A$2:H$11812,7,FALSE))</f>
        <v/>
      </c>
      <c r="I3299" s="67" t="str">
        <f>IF(B3299="","",VLOOKUP(B3299,'Base productos'!A$2:H$11812,8,FALSE))</f>
        <v/>
      </c>
      <c r="J3299" s="47"/>
      <c r="K3299" s="48"/>
      <c r="L3299" s="69"/>
      <c r="M3299" s="69"/>
      <c r="N3299" s="69"/>
      <c r="O3299" s="69"/>
      <c r="P3299" s="69"/>
      <c r="Q3299" s="69"/>
      <c r="R3299" s="69"/>
      <c r="S3299" s="69"/>
      <c r="T3299" s="69"/>
      <c r="U3299" s="69"/>
      <c r="V3299" s="69"/>
      <c r="W3299" s="69"/>
      <c r="X3299" s="70"/>
      <c r="Y3299" s="69"/>
      <c r="Z3299" s="70"/>
      <c r="AA3299" s="105"/>
      <c r="AB3299" s="107"/>
      <c r="AC3299" s="106"/>
      <c r="AD3299" s="106"/>
      <c r="AE3299" s="54"/>
      <c r="AF3299" s="104"/>
      <c r="AG3299" s="94"/>
      <c r="AH3299" s="94"/>
      <c r="AI3299"/>
      <c r="AJ3299"/>
      <c r="AM3299" s="13"/>
    </row>
    <row r="3300" spans="1:39" s="8" customFormat="1" ht="24.95" customHeight="1" x14ac:dyDescent="0.25">
      <c r="A3300" s="66" t="str">
        <f t="shared" si="51"/>
        <v/>
      </c>
      <c r="B3300" s="62"/>
      <c r="C3300" s="64" t="str">
        <f>IF(B3300="","",VLOOKUP(B3300,'Base productos'!A$2:H$11812,2,FALSE))</f>
        <v/>
      </c>
      <c r="D3300" s="67" t="str">
        <f>IF(B3300="","",VLOOKUP(B3300,'Base productos'!A$2:H$11812,3,FALSE))</f>
        <v/>
      </c>
      <c r="E3300" s="63" t="str">
        <f>IF(B3300="","",VLOOKUP(B3300,'Base productos'!A$2:H$11812,4,FALSE))</f>
        <v/>
      </c>
      <c r="F3300" s="63" t="str">
        <f>IF(B3300="","",VLOOKUP(B3300,'Base productos'!A$2:H$11812,5,FALSE))</f>
        <v/>
      </c>
      <c r="G3300" s="67" t="str">
        <f>IF(B3300="","",VLOOKUP(B3300,'Base productos'!A$2:H$11812,6,FALSE))</f>
        <v/>
      </c>
      <c r="H3300" s="67" t="str">
        <f>IF(B3300="","",VLOOKUP(B3300,'Base productos'!A$2:H$11812,7,FALSE))</f>
        <v/>
      </c>
      <c r="I3300" s="67" t="str">
        <f>IF(B3300="","",VLOOKUP(B3300,'Base productos'!A$2:H$11812,8,FALSE))</f>
        <v/>
      </c>
      <c r="J3300" s="47"/>
      <c r="K3300" s="48"/>
      <c r="L3300" s="69"/>
      <c r="M3300" s="69"/>
      <c r="N3300" s="69"/>
      <c r="O3300" s="69"/>
      <c r="P3300" s="69"/>
      <c r="Q3300" s="69"/>
      <c r="R3300" s="69"/>
      <c r="S3300" s="69"/>
      <c r="T3300" s="69"/>
      <c r="U3300" s="69"/>
      <c r="V3300" s="69"/>
      <c r="W3300" s="69"/>
      <c r="X3300" s="70"/>
      <c r="Y3300" s="69"/>
      <c r="Z3300" s="70"/>
      <c r="AA3300" s="105"/>
      <c r="AB3300" s="107"/>
      <c r="AC3300" s="106"/>
      <c r="AD3300" s="106"/>
      <c r="AE3300" s="54"/>
      <c r="AF3300" s="104"/>
      <c r="AG3300" s="94"/>
      <c r="AH3300" s="94"/>
      <c r="AI3300"/>
      <c r="AJ3300"/>
      <c r="AM3300" s="13"/>
    </row>
    <row r="3301" spans="1:39" s="8" customFormat="1" ht="24.95" customHeight="1" x14ac:dyDescent="0.25">
      <c r="A3301" s="66" t="str">
        <f t="shared" si="51"/>
        <v/>
      </c>
      <c r="B3301" s="62"/>
      <c r="C3301" s="64" t="str">
        <f>IF(B3301="","",VLOOKUP(B3301,'Base productos'!A$2:H$11812,2,FALSE))</f>
        <v/>
      </c>
      <c r="D3301" s="67" t="str">
        <f>IF(B3301="","",VLOOKUP(B3301,'Base productos'!A$2:H$11812,3,FALSE))</f>
        <v/>
      </c>
      <c r="E3301" s="63" t="str">
        <f>IF(B3301="","",VLOOKUP(B3301,'Base productos'!A$2:H$11812,4,FALSE))</f>
        <v/>
      </c>
      <c r="F3301" s="63" t="str">
        <f>IF(B3301="","",VLOOKUP(B3301,'Base productos'!A$2:H$11812,5,FALSE))</f>
        <v/>
      </c>
      <c r="G3301" s="67" t="str">
        <f>IF(B3301="","",VLOOKUP(B3301,'Base productos'!A$2:H$11812,6,FALSE))</f>
        <v/>
      </c>
      <c r="H3301" s="67" t="str">
        <f>IF(B3301="","",VLOOKUP(B3301,'Base productos'!A$2:H$11812,7,FALSE))</f>
        <v/>
      </c>
      <c r="I3301" s="67" t="str">
        <f>IF(B3301="","",VLOOKUP(B3301,'Base productos'!A$2:H$11812,8,FALSE))</f>
        <v/>
      </c>
      <c r="J3301" s="47"/>
      <c r="K3301" s="48"/>
      <c r="L3301" s="69"/>
      <c r="M3301" s="69"/>
      <c r="N3301" s="69"/>
      <c r="O3301" s="69"/>
      <c r="P3301" s="69"/>
      <c r="Q3301" s="69"/>
      <c r="R3301" s="69"/>
      <c r="S3301" s="69"/>
      <c r="T3301" s="69"/>
      <c r="U3301" s="69"/>
      <c r="V3301" s="69"/>
      <c r="W3301" s="69"/>
      <c r="X3301" s="70"/>
      <c r="Y3301" s="69"/>
      <c r="Z3301" s="70"/>
      <c r="AA3301" s="105"/>
      <c r="AB3301" s="107"/>
      <c r="AC3301" s="106"/>
      <c r="AD3301" s="106"/>
      <c r="AE3301" s="54"/>
      <c r="AF3301" s="104"/>
      <c r="AG3301" s="94"/>
      <c r="AH3301" s="94"/>
      <c r="AI3301"/>
      <c r="AJ3301"/>
      <c r="AM3301" s="13"/>
    </row>
    <row r="3302" spans="1:39" s="8" customFormat="1" ht="24.95" customHeight="1" x14ac:dyDescent="0.25">
      <c r="A3302" s="66" t="str">
        <f t="shared" si="51"/>
        <v/>
      </c>
      <c r="B3302" s="62"/>
      <c r="C3302" s="64" t="str">
        <f>IF(B3302="","",VLOOKUP(B3302,'Base productos'!A$2:H$11812,2,FALSE))</f>
        <v/>
      </c>
      <c r="D3302" s="67" t="str">
        <f>IF(B3302="","",VLOOKUP(B3302,'Base productos'!A$2:H$11812,3,FALSE))</f>
        <v/>
      </c>
      <c r="E3302" s="63" t="str">
        <f>IF(B3302="","",VLOOKUP(B3302,'Base productos'!A$2:H$11812,4,FALSE))</f>
        <v/>
      </c>
      <c r="F3302" s="63" t="str">
        <f>IF(B3302="","",VLOOKUP(B3302,'Base productos'!A$2:H$11812,5,FALSE))</f>
        <v/>
      </c>
      <c r="G3302" s="67" t="str">
        <f>IF(B3302="","",VLOOKUP(B3302,'Base productos'!A$2:H$11812,6,FALSE))</f>
        <v/>
      </c>
      <c r="H3302" s="67" t="str">
        <f>IF(B3302="","",VLOOKUP(B3302,'Base productos'!A$2:H$11812,7,FALSE))</f>
        <v/>
      </c>
      <c r="I3302" s="67" t="str">
        <f>IF(B3302="","",VLOOKUP(B3302,'Base productos'!A$2:H$11812,8,FALSE))</f>
        <v/>
      </c>
      <c r="J3302" s="47"/>
      <c r="K3302" s="48"/>
      <c r="L3302" s="69"/>
      <c r="M3302" s="69"/>
      <c r="N3302" s="69"/>
      <c r="O3302" s="69"/>
      <c r="P3302" s="69"/>
      <c r="Q3302" s="69"/>
      <c r="R3302" s="69"/>
      <c r="S3302" s="69"/>
      <c r="T3302" s="69"/>
      <c r="U3302" s="69"/>
      <c r="V3302" s="69"/>
      <c r="W3302" s="69"/>
      <c r="X3302" s="70"/>
      <c r="Y3302" s="69"/>
      <c r="Z3302" s="70"/>
      <c r="AA3302" s="105"/>
      <c r="AB3302" s="107"/>
      <c r="AC3302" s="106"/>
      <c r="AD3302" s="106"/>
      <c r="AE3302" s="54"/>
      <c r="AF3302" s="104"/>
      <c r="AG3302" s="94"/>
      <c r="AH3302" s="94"/>
      <c r="AI3302"/>
      <c r="AJ3302"/>
      <c r="AM3302" s="13"/>
    </row>
    <row r="3303" spans="1:39" s="8" customFormat="1" ht="24.95" customHeight="1" x14ac:dyDescent="0.25">
      <c r="A3303" s="66" t="str">
        <f t="shared" si="51"/>
        <v/>
      </c>
      <c r="B3303" s="62"/>
      <c r="C3303" s="64" t="str">
        <f>IF(B3303="","",VLOOKUP(B3303,'Base productos'!A$2:H$11812,2,FALSE))</f>
        <v/>
      </c>
      <c r="D3303" s="67" t="str">
        <f>IF(B3303="","",VLOOKUP(B3303,'Base productos'!A$2:H$11812,3,FALSE))</f>
        <v/>
      </c>
      <c r="E3303" s="63" t="str">
        <f>IF(B3303="","",VLOOKUP(B3303,'Base productos'!A$2:H$11812,4,FALSE))</f>
        <v/>
      </c>
      <c r="F3303" s="63" t="str">
        <f>IF(B3303="","",VLOOKUP(B3303,'Base productos'!A$2:H$11812,5,FALSE))</f>
        <v/>
      </c>
      <c r="G3303" s="67" t="str">
        <f>IF(B3303="","",VLOOKUP(B3303,'Base productos'!A$2:H$11812,6,FALSE))</f>
        <v/>
      </c>
      <c r="H3303" s="67" t="str">
        <f>IF(B3303="","",VLOOKUP(B3303,'Base productos'!A$2:H$11812,7,FALSE))</f>
        <v/>
      </c>
      <c r="I3303" s="67" t="str">
        <f>IF(B3303="","",VLOOKUP(B3303,'Base productos'!A$2:H$11812,8,FALSE))</f>
        <v/>
      </c>
      <c r="J3303" s="47"/>
      <c r="K3303" s="48"/>
      <c r="L3303" s="69"/>
      <c r="M3303" s="69"/>
      <c r="N3303" s="69"/>
      <c r="O3303" s="69"/>
      <c r="P3303" s="69"/>
      <c r="Q3303" s="69"/>
      <c r="R3303" s="69"/>
      <c r="S3303" s="69"/>
      <c r="T3303" s="69"/>
      <c r="U3303" s="69"/>
      <c r="V3303" s="69"/>
      <c r="W3303" s="69"/>
      <c r="X3303" s="70"/>
      <c r="Y3303" s="69"/>
      <c r="Z3303" s="70"/>
      <c r="AA3303" s="105"/>
      <c r="AB3303" s="107"/>
      <c r="AC3303" s="106"/>
      <c r="AD3303" s="106"/>
      <c r="AE3303" s="54"/>
      <c r="AF3303" s="104"/>
      <c r="AG3303" s="94"/>
      <c r="AH3303" s="94"/>
      <c r="AI3303"/>
      <c r="AJ3303"/>
      <c r="AM3303" s="13"/>
    </row>
    <row r="3304" spans="1:39" s="8" customFormat="1" ht="24.95" customHeight="1" x14ac:dyDescent="0.25">
      <c r="A3304" s="66" t="str">
        <f t="shared" si="51"/>
        <v/>
      </c>
      <c r="B3304" s="62"/>
      <c r="C3304" s="64" t="str">
        <f>IF(B3304="","",VLOOKUP(B3304,'Base productos'!A$2:H$11812,2,FALSE))</f>
        <v/>
      </c>
      <c r="D3304" s="67" t="str">
        <f>IF(B3304="","",VLOOKUP(B3304,'Base productos'!A$2:H$11812,3,FALSE))</f>
        <v/>
      </c>
      <c r="E3304" s="63" t="str">
        <f>IF(B3304="","",VLOOKUP(B3304,'Base productos'!A$2:H$11812,4,FALSE))</f>
        <v/>
      </c>
      <c r="F3304" s="63" t="str">
        <f>IF(B3304="","",VLOOKUP(B3304,'Base productos'!A$2:H$11812,5,FALSE))</f>
        <v/>
      </c>
      <c r="G3304" s="67" t="str">
        <f>IF(B3304="","",VLOOKUP(B3304,'Base productos'!A$2:H$11812,6,FALSE))</f>
        <v/>
      </c>
      <c r="H3304" s="67" t="str">
        <f>IF(B3304="","",VLOOKUP(B3304,'Base productos'!A$2:H$11812,7,FALSE))</f>
        <v/>
      </c>
      <c r="I3304" s="67" t="str">
        <f>IF(B3304="","",VLOOKUP(B3304,'Base productos'!A$2:H$11812,8,FALSE))</f>
        <v/>
      </c>
      <c r="J3304" s="47"/>
      <c r="K3304" s="48"/>
      <c r="L3304" s="69"/>
      <c r="M3304" s="69"/>
      <c r="N3304" s="69"/>
      <c r="O3304" s="69"/>
      <c r="P3304" s="69"/>
      <c r="Q3304" s="69"/>
      <c r="R3304" s="69"/>
      <c r="S3304" s="69"/>
      <c r="T3304" s="69"/>
      <c r="U3304" s="69"/>
      <c r="V3304" s="69"/>
      <c r="W3304" s="69"/>
      <c r="X3304" s="70"/>
      <c r="Y3304" s="69"/>
      <c r="Z3304" s="70"/>
      <c r="AA3304" s="105"/>
      <c r="AB3304" s="107"/>
      <c r="AC3304" s="106"/>
      <c r="AD3304" s="106"/>
      <c r="AE3304" s="54"/>
      <c r="AF3304" s="104"/>
      <c r="AG3304" s="94"/>
      <c r="AH3304" s="94"/>
      <c r="AI3304"/>
      <c r="AJ3304"/>
      <c r="AM3304" s="13"/>
    </row>
    <row r="3305" spans="1:39" s="8" customFormat="1" ht="24.95" customHeight="1" x14ac:dyDescent="0.25">
      <c r="A3305" s="66" t="str">
        <f t="shared" si="51"/>
        <v/>
      </c>
      <c r="B3305" s="62"/>
      <c r="C3305" s="64" t="str">
        <f>IF(B3305="","",VLOOKUP(B3305,'Base productos'!A$2:H$11812,2,FALSE))</f>
        <v/>
      </c>
      <c r="D3305" s="67" t="str">
        <f>IF(B3305="","",VLOOKUP(B3305,'Base productos'!A$2:H$11812,3,FALSE))</f>
        <v/>
      </c>
      <c r="E3305" s="63" t="str">
        <f>IF(B3305="","",VLOOKUP(B3305,'Base productos'!A$2:H$11812,4,FALSE))</f>
        <v/>
      </c>
      <c r="F3305" s="63" t="str">
        <f>IF(B3305="","",VLOOKUP(B3305,'Base productos'!A$2:H$11812,5,FALSE))</f>
        <v/>
      </c>
      <c r="G3305" s="67" t="str">
        <f>IF(B3305="","",VLOOKUP(B3305,'Base productos'!A$2:H$11812,6,FALSE))</f>
        <v/>
      </c>
      <c r="H3305" s="67" t="str">
        <f>IF(B3305="","",VLOOKUP(B3305,'Base productos'!A$2:H$11812,7,FALSE))</f>
        <v/>
      </c>
      <c r="I3305" s="67" t="str">
        <f>IF(B3305="","",VLOOKUP(B3305,'Base productos'!A$2:H$11812,8,FALSE))</f>
        <v/>
      </c>
      <c r="J3305" s="47"/>
      <c r="K3305" s="48"/>
      <c r="L3305" s="69"/>
      <c r="M3305" s="69"/>
      <c r="N3305" s="69"/>
      <c r="O3305" s="69"/>
      <c r="P3305" s="69"/>
      <c r="Q3305" s="69"/>
      <c r="R3305" s="69"/>
      <c r="S3305" s="69"/>
      <c r="T3305" s="69"/>
      <c r="U3305" s="69"/>
      <c r="V3305" s="69"/>
      <c r="W3305" s="69"/>
      <c r="X3305" s="70"/>
      <c r="Y3305" s="69"/>
      <c r="Z3305" s="70"/>
      <c r="AA3305" s="105"/>
      <c r="AB3305" s="107"/>
      <c r="AC3305" s="106"/>
      <c r="AD3305" s="106"/>
      <c r="AE3305" s="54"/>
      <c r="AF3305" s="104"/>
      <c r="AG3305" s="94"/>
      <c r="AH3305" s="94"/>
      <c r="AI3305"/>
      <c r="AJ3305"/>
      <c r="AM3305" s="13"/>
    </row>
    <row r="3306" spans="1:39" s="8" customFormat="1" ht="24.95" customHeight="1" x14ac:dyDescent="0.25">
      <c r="A3306" s="66" t="str">
        <f t="shared" si="51"/>
        <v/>
      </c>
      <c r="B3306" s="62"/>
      <c r="C3306" s="64" t="str">
        <f>IF(B3306="","",VLOOKUP(B3306,'Base productos'!A$2:H$11812,2,FALSE))</f>
        <v/>
      </c>
      <c r="D3306" s="67" t="str">
        <f>IF(B3306="","",VLOOKUP(B3306,'Base productos'!A$2:H$11812,3,FALSE))</f>
        <v/>
      </c>
      <c r="E3306" s="63" t="str">
        <f>IF(B3306="","",VLOOKUP(B3306,'Base productos'!A$2:H$11812,4,FALSE))</f>
        <v/>
      </c>
      <c r="F3306" s="63" t="str">
        <f>IF(B3306="","",VLOOKUP(B3306,'Base productos'!A$2:H$11812,5,FALSE))</f>
        <v/>
      </c>
      <c r="G3306" s="67" t="str">
        <f>IF(B3306="","",VLOOKUP(B3306,'Base productos'!A$2:H$11812,6,FALSE))</f>
        <v/>
      </c>
      <c r="H3306" s="67" t="str">
        <f>IF(B3306="","",VLOOKUP(B3306,'Base productos'!A$2:H$11812,7,FALSE))</f>
        <v/>
      </c>
      <c r="I3306" s="67" t="str">
        <f>IF(B3306="","",VLOOKUP(B3306,'Base productos'!A$2:H$11812,8,FALSE))</f>
        <v/>
      </c>
      <c r="J3306" s="47"/>
      <c r="K3306" s="48"/>
      <c r="L3306" s="69"/>
      <c r="M3306" s="69"/>
      <c r="N3306" s="69"/>
      <c r="O3306" s="69"/>
      <c r="P3306" s="69"/>
      <c r="Q3306" s="69"/>
      <c r="R3306" s="69"/>
      <c r="S3306" s="69"/>
      <c r="T3306" s="69"/>
      <c r="U3306" s="69"/>
      <c r="V3306" s="69"/>
      <c r="W3306" s="69"/>
      <c r="X3306" s="70"/>
      <c r="Y3306" s="69"/>
      <c r="Z3306" s="70"/>
      <c r="AA3306" s="105"/>
      <c r="AB3306" s="107"/>
      <c r="AC3306" s="106"/>
      <c r="AD3306" s="106"/>
      <c r="AE3306" s="54"/>
      <c r="AF3306" s="104"/>
      <c r="AG3306" s="94"/>
      <c r="AH3306" s="94"/>
      <c r="AI3306"/>
      <c r="AJ3306"/>
      <c r="AM3306" s="13"/>
    </row>
    <row r="3307" spans="1:39" s="8" customFormat="1" ht="24.95" customHeight="1" x14ac:dyDescent="0.25">
      <c r="A3307" s="66" t="str">
        <f t="shared" si="51"/>
        <v/>
      </c>
      <c r="B3307" s="62"/>
      <c r="C3307" s="64" t="str">
        <f>IF(B3307="","",VLOOKUP(B3307,'Base productos'!A$2:H$11812,2,FALSE))</f>
        <v/>
      </c>
      <c r="D3307" s="67" t="str">
        <f>IF(B3307="","",VLOOKUP(B3307,'Base productos'!A$2:H$11812,3,FALSE))</f>
        <v/>
      </c>
      <c r="E3307" s="63" t="str">
        <f>IF(B3307="","",VLOOKUP(B3307,'Base productos'!A$2:H$11812,4,FALSE))</f>
        <v/>
      </c>
      <c r="F3307" s="63" t="str">
        <f>IF(B3307="","",VLOOKUP(B3307,'Base productos'!A$2:H$11812,5,FALSE))</f>
        <v/>
      </c>
      <c r="G3307" s="67" t="str">
        <f>IF(B3307="","",VLOOKUP(B3307,'Base productos'!A$2:H$11812,6,FALSE))</f>
        <v/>
      </c>
      <c r="H3307" s="67" t="str">
        <f>IF(B3307="","",VLOOKUP(B3307,'Base productos'!A$2:H$11812,7,FALSE))</f>
        <v/>
      </c>
      <c r="I3307" s="67" t="str">
        <f>IF(B3307="","",VLOOKUP(B3307,'Base productos'!A$2:H$11812,8,FALSE))</f>
        <v/>
      </c>
      <c r="J3307" s="47"/>
      <c r="K3307" s="48"/>
      <c r="L3307" s="69"/>
      <c r="M3307" s="69"/>
      <c r="N3307" s="69"/>
      <c r="O3307" s="69"/>
      <c r="P3307" s="69"/>
      <c r="Q3307" s="69"/>
      <c r="R3307" s="69"/>
      <c r="S3307" s="69"/>
      <c r="T3307" s="69"/>
      <c r="U3307" s="69"/>
      <c r="V3307" s="69"/>
      <c r="W3307" s="69"/>
      <c r="X3307" s="70"/>
      <c r="Y3307" s="69"/>
      <c r="Z3307" s="70"/>
      <c r="AA3307" s="105"/>
      <c r="AB3307" s="107"/>
      <c r="AC3307" s="106"/>
      <c r="AD3307" s="106"/>
      <c r="AE3307" s="54"/>
      <c r="AF3307" s="104"/>
      <c r="AG3307" s="94"/>
      <c r="AH3307" s="94"/>
      <c r="AI3307"/>
      <c r="AJ3307"/>
      <c r="AM3307" s="13"/>
    </row>
    <row r="3308" spans="1:39" s="8" customFormat="1" ht="24.95" customHeight="1" x14ac:dyDescent="0.25">
      <c r="A3308" s="66" t="str">
        <f t="shared" si="51"/>
        <v/>
      </c>
      <c r="B3308" s="62"/>
      <c r="C3308" s="64" t="str">
        <f>IF(B3308="","",VLOOKUP(B3308,'Base productos'!A$2:H$11812,2,FALSE))</f>
        <v/>
      </c>
      <c r="D3308" s="67" t="str">
        <f>IF(B3308="","",VLOOKUP(B3308,'Base productos'!A$2:H$11812,3,FALSE))</f>
        <v/>
      </c>
      <c r="E3308" s="63" t="str">
        <f>IF(B3308="","",VLOOKUP(B3308,'Base productos'!A$2:H$11812,4,FALSE))</f>
        <v/>
      </c>
      <c r="F3308" s="63" t="str">
        <f>IF(B3308="","",VLOOKUP(B3308,'Base productos'!A$2:H$11812,5,FALSE))</f>
        <v/>
      </c>
      <c r="G3308" s="67" t="str">
        <f>IF(B3308="","",VLOOKUP(B3308,'Base productos'!A$2:H$11812,6,FALSE))</f>
        <v/>
      </c>
      <c r="H3308" s="67" t="str">
        <f>IF(B3308="","",VLOOKUP(B3308,'Base productos'!A$2:H$11812,7,FALSE))</f>
        <v/>
      </c>
      <c r="I3308" s="67" t="str">
        <f>IF(B3308="","",VLOOKUP(B3308,'Base productos'!A$2:H$11812,8,FALSE))</f>
        <v/>
      </c>
      <c r="J3308" s="47"/>
      <c r="K3308" s="48"/>
      <c r="L3308" s="69"/>
      <c r="M3308" s="69"/>
      <c r="N3308" s="69"/>
      <c r="O3308" s="69"/>
      <c r="P3308" s="69"/>
      <c r="Q3308" s="69"/>
      <c r="R3308" s="69"/>
      <c r="S3308" s="69"/>
      <c r="T3308" s="69"/>
      <c r="U3308" s="69"/>
      <c r="V3308" s="69"/>
      <c r="W3308" s="69"/>
      <c r="X3308" s="70"/>
      <c r="Y3308" s="69"/>
      <c r="Z3308" s="70"/>
      <c r="AA3308" s="105"/>
      <c r="AB3308" s="107"/>
      <c r="AC3308" s="106"/>
      <c r="AD3308" s="106"/>
      <c r="AE3308" s="54"/>
      <c r="AF3308" s="104"/>
      <c r="AG3308" s="94"/>
      <c r="AH3308" s="94"/>
      <c r="AI3308"/>
      <c r="AJ3308"/>
      <c r="AM3308" s="13"/>
    </row>
    <row r="3309" spans="1:39" s="8" customFormat="1" ht="24.95" customHeight="1" x14ac:dyDescent="0.25">
      <c r="A3309" s="66" t="str">
        <f t="shared" si="51"/>
        <v/>
      </c>
      <c r="B3309" s="62"/>
      <c r="C3309" s="64" t="str">
        <f>IF(B3309="","",VLOOKUP(B3309,'Base productos'!A$2:H$11812,2,FALSE))</f>
        <v/>
      </c>
      <c r="D3309" s="67" t="str">
        <f>IF(B3309="","",VLOOKUP(B3309,'Base productos'!A$2:H$11812,3,FALSE))</f>
        <v/>
      </c>
      <c r="E3309" s="63" t="str">
        <f>IF(B3309="","",VLOOKUP(B3309,'Base productos'!A$2:H$11812,4,FALSE))</f>
        <v/>
      </c>
      <c r="F3309" s="63" t="str">
        <f>IF(B3309="","",VLOOKUP(B3309,'Base productos'!A$2:H$11812,5,FALSE))</f>
        <v/>
      </c>
      <c r="G3309" s="67" t="str">
        <f>IF(B3309="","",VLOOKUP(B3309,'Base productos'!A$2:H$11812,6,FALSE))</f>
        <v/>
      </c>
      <c r="H3309" s="67" t="str">
        <f>IF(B3309="","",VLOOKUP(B3309,'Base productos'!A$2:H$11812,7,FALSE))</f>
        <v/>
      </c>
      <c r="I3309" s="67" t="str">
        <f>IF(B3309="","",VLOOKUP(B3309,'Base productos'!A$2:H$11812,8,FALSE))</f>
        <v/>
      </c>
      <c r="J3309" s="47"/>
      <c r="K3309" s="48"/>
      <c r="L3309" s="69"/>
      <c r="M3309" s="69"/>
      <c r="N3309" s="69"/>
      <c r="O3309" s="69"/>
      <c r="P3309" s="69"/>
      <c r="Q3309" s="69"/>
      <c r="R3309" s="69"/>
      <c r="S3309" s="69"/>
      <c r="T3309" s="69"/>
      <c r="U3309" s="69"/>
      <c r="V3309" s="69"/>
      <c r="W3309" s="69"/>
      <c r="X3309" s="70"/>
      <c r="Y3309" s="69"/>
      <c r="Z3309" s="70"/>
      <c r="AA3309" s="105"/>
      <c r="AB3309" s="107"/>
      <c r="AC3309" s="106"/>
      <c r="AD3309" s="106"/>
      <c r="AE3309" s="54"/>
      <c r="AF3309" s="104"/>
      <c r="AG3309" s="94"/>
      <c r="AH3309" s="94"/>
      <c r="AI3309"/>
      <c r="AJ3309"/>
      <c r="AM3309" s="13"/>
    </row>
    <row r="3310" spans="1:39" s="8" customFormat="1" ht="24.95" customHeight="1" x14ac:dyDescent="0.25">
      <c r="A3310" s="66" t="str">
        <f t="shared" si="51"/>
        <v/>
      </c>
      <c r="B3310" s="62"/>
      <c r="C3310" s="64" t="str">
        <f>IF(B3310="","",VLOOKUP(B3310,'Base productos'!A$2:H$11812,2,FALSE))</f>
        <v/>
      </c>
      <c r="D3310" s="67" t="str">
        <f>IF(B3310="","",VLOOKUP(B3310,'Base productos'!A$2:H$11812,3,FALSE))</f>
        <v/>
      </c>
      <c r="E3310" s="63" t="str">
        <f>IF(B3310="","",VLOOKUP(B3310,'Base productos'!A$2:H$11812,4,FALSE))</f>
        <v/>
      </c>
      <c r="F3310" s="63" t="str">
        <f>IF(B3310="","",VLOOKUP(B3310,'Base productos'!A$2:H$11812,5,FALSE))</f>
        <v/>
      </c>
      <c r="G3310" s="67" t="str">
        <f>IF(B3310="","",VLOOKUP(B3310,'Base productos'!A$2:H$11812,6,FALSE))</f>
        <v/>
      </c>
      <c r="H3310" s="67" t="str">
        <f>IF(B3310="","",VLOOKUP(B3310,'Base productos'!A$2:H$11812,7,FALSE))</f>
        <v/>
      </c>
      <c r="I3310" s="67" t="str">
        <f>IF(B3310="","",VLOOKUP(B3310,'Base productos'!A$2:H$11812,8,FALSE))</f>
        <v/>
      </c>
      <c r="J3310" s="47"/>
      <c r="K3310" s="48"/>
      <c r="L3310" s="69"/>
      <c r="M3310" s="69"/>
      <c r="N3310" s="69"/>
      <c r="O3310" s="69"/>
      <c r="P3310" s="69"/>
      <c r="Q3310" s="69"/>
      <c r="R3310" s="69"/>
      <c r="S3310" s="69"/>
      <c r="T3310" s="69"/>
      <c r="U3310" s="69"/>
      <c r="V3310" s="69"/>
      <c r="W3310" s="69"/>
      <c r="X3310" s="70"/>
      <c r="Y3310" s="69"/>
      <c r="Z3310" s="70"/>
      <c r="AA3310" s="105"/>
      <c r="AB3310" s="107"/>
      <c r="AC3310" s="106"/>
      <c r="AD3310" s="106"/>
      <c r="AE3310" s="54"/>
      <c r="AF3310" s="104"/>
      <c r="AG3310" s="94"/>
      <c r="AH3310" s="94"/>
      <c r="AI3310"/>
      <c r="AJ3310"/>
      <c r="AM3310" s="13"/>
    </row>
    <row r="3311" spans="1:39" s="8" customFormat="1" ht="24.95" customHeight="1" x14ac:dyDescent="0.25">
      <c r="A3311" s="66" t="str">
        <f t="shared" si="51"/>
        <v/>
      </c>
      <c r="B3311" s="62"/>
      <c r="C3311" s="64" t="str">
        <f>IF(B3311="","",VLOOKUP(B3311,'Base productos'!A$2:H$11812,2,FALSE))</f>
        <v/>
      </c>
      <c r="D3311" s="67" t="str">
        <f>IF(B3311="","",VLOOKUP(B3311,'Base productos'!A$2:H$11812,3,FALSE))</f>
        <v/>
      </c>
      <c r="E3311" s="63" t="str">
        <f>IF(B3311="","",VLOOKUP(B3311,'Base productos'!A$2:H$11812,4,FALSE))</f>
        <v/>
      </c>
      <c r="F3311" s="63" t="str">
        <f>IF(B3311="","",VLOOKUP(B3311,'Base productos'!A$2:H$11812,5,FALSE))</f>
        <v/>
      </c>
      <c r="G3311" s="67" t="str">
        <f>IF(B3311="","",VLOOKUP(B3311,'Base productos'!A$2:H$11812,6,FALSE))</f>
        <v/>
      </c>
      <c r="H3311" s="67" t="str">
        <f>IF(B3311="","",VLOOKUP(B3311,'Base productos'!A$2:H$11812,7,FALSE))</f>
        <v/>
      </c>
      <c r="I3311" s="67" t="str">
        <f>IF(B3311="","",VLOOKUP(B3311,'Base productos'!A$2:H$11812,8,FALSE))</f>
        <v/>
      </c>
      <c r="J3311" s="47"/>
      <c r="K3311" s="48"/>
      <c r="L3311" s="69"/>
      <c r="M3311" s="69"/>
      <c r="N3311" s="69"/>
      <c r="O3311" s="69"/>
      <c r="P3311" s="69"/>
      <c r="Q3311" s="69"/>
      <c r="R3311" s="69"/>
      <c r="S3311" s="69"/>
      <c r="T3311" s="69"/>
      <c r="U3311" s="69"/>
      <c r="V3311" s="69"/>
      <c r="W3311" s="69"/>
      <c r="X3311" s="70"/>
      <c r="Y3311" s="69"/>
      <c r="Z3311" s="70"/>
      <c r="AA3311" s="105"/>
      <c r="AB3311" s="107"/>
      <c r="AC3311" s="106"/>
      <c r="AD3311" s="106"/>
      <c r="AE3311" s="54"/>
      <c r="AF3311" s="104"/>
      <c r="AG3311" s="94"/>
      <c r="AH3311" s="94"/>
      <c r="AI3311"/>
      <c r="AJ3311"/>
      <c r="AM3311" s="13"/>
    </row>
    <row r="3312" spans="1:39" s="8" customFormat="1" ht="24.95" customHeight="1" x14ac:dyDescent="0.25">
      <c r="A3312" s="66" t="str">
        <f t="shared" si="51"/>
        <v/>
      </c>
      <c r="B3312" s="62"/>
      <c r="C3312" s="64" t="str">
        <f>IF(B3312="","",VLOOKUP(B3312,'Base productos'!A$2:H$11812,2,FALSE))</f>
        <v/>
      </c>
      <c r="D3312" s="67" t="str">
        <f>IF(B3312="","",VLOOKUP(B3312,'Base productos'!A$2:H$11812,3,FALSE))</f>
        <v/>
      </c>
      <c r="E3312" s="63" t="str">
        <f>IF(B3312="","",VLOOKUP(B3312,'Base productos'!A$2:H$11812,4,FALSE))</f>
        <v/>
      </c>
      <c r="F3312" s="63" t="str">
        <f>IF(B3312="","",VLOOKUP(B3312,'Base productos'!A$2:H$11812,5,FALSE))</f>
        <v/>
      </c>
      <c r="G3312" s="67" t="str">
        <f>IF(B3312="","",VLOOKUP(B3312,'Base productos'!A$2:H$11812,6,FALSE))</f>
        <v/>
      </c>
      <c r="H3312" s="67" t="str">
        <f>IF(B3312="","",VLOOKUP(B3312,'Base productos'!A$2:H$11812,7,FALSE))</f>
        <v/>
      </c>
      <c r="I3312" s="67" t="str">
        <f>IF(B3312="","",VLOOKUP(B3312,'Base productos'!A$2:H$11812,8,FALSE))</f>
        <v/>
      </c>
      <c r="J3312" s="47"/>
      <c r="K3312" s="48"/>
      <c r="L3312" s="69"/>
      <c r="M3312" s="69"/>
      <c r="N3312" s="69"/>
      <c r="O3312" s="69"/>
      <c r="P3312" s="69"/>
      <c r="Q3312" s="69"/>
      <c r="R3312" s="69"/>
      <c r="S3312" s="69"/>
      <c r="T3312" s="69"/>
      <c r="U3312" s="69"/>
      <c r="V3312" s="69"/>
      <c r="W3312" s="69"/>
      <c r="X3312" s="70"/>
      <c r="Y3312" s="69"/>
      <c r="Z3312" s="70"/>
      <c r="AA3312" s="105"/>
      <c r="AB3312" s="107"/>
      <c r="AC3312" s="106"/>
      <c r="AD3312" s="106"/>
      <c r="AE3312" s="54"/>
      <c r="AF3312" s="104"/>
      <c r="AG3312" s="94"/>
      <c r="AH3312" s="94"/>
      <c r="AI3312"/>
      <c r="AJ3312"/>
      <c r="AM3312" s="13"/>
    </row>
    <row r="3313" spans="1:39" s="8" customFormat="1" ht="24.95" customHeight="1" x14ac:dyDescent="0.25">
      <c r="A3313" s="66" t="str">
        <f t="shared" si="51"/>
        <v/>
      </c>
      <c r="B3313" s="62"/>
      <c r="C3313" s="64" t="str">
        <f>IF(B3313="","",VLOOKUP(B3313,'Base productos'!A$2:H$11812,2,FALSE))</f>
        <v/>
      </c>
      <c r="D3313" s="67" t="str">
        <f>IF(B3313="","",VLOOKUP(B3313,'Base productos'!A$2:H$11812,3,FALSE))</f>
        <v/>
      </c>
      <c r="E3313" s="63" t="str">
        <f>IF(B3313="","",VLOOKUP(B3313,'Base productos'!A$2:H$11812,4,FALSE))</f>
        <v/>
      </c>
      <c r="F3313" s="63" t="str">
        <f>IF(B3313="","",VLOOKUP(B3313,'Base productos'!A$2:H$11812,5,FALSE))</f>
        <v/>
      </c>
      <c r="G3313" s="67" t="str">
        <f>IF(B3313="","",VLOOKUP(B3313,'Base productos'!A$2:H$11812,6,FALSE))</f>
        <v/>
      </c>
      <c r="H3313" s="67" t="str">
        <f>IF(B3313="","",VLOOKUP(B3313,'Base productos'!A$2:H$11812,7,FALSE))</f>
        <v/>
      </c>
      <c r="I3313" s="67" t="str">
        <f>IF(B3313="","",VLOOKUP(B3313,'Base productos'!A$2:H$11812,8,FALSE))</f>
        <v/>
      </c>
      <c r="J3313" s="47"/>
      <c r="K3313" s="48"/>
      <c r="L3313" s="69"/>
      <c r="M3313" s="69"/>
      <c r="N3313" s="69"/>
      <c r="O3313" s="69"/>
      <c r="P3313" s="69"/>
      <c r="Q3313" s="69"/>
      <c r="R3313" s="69"/>
      <c r="S3313" s="69"/>
      <c r="T3313" s="69"/>
      <c r="U3313" s="69"/>
      <c r="V3313" s="69"/>
      <c r="W3313" s="69"/>
      <c r="X3313" s="70"/>
      <c r="Y3313" s="69"/>
      <c r="Z3313" s="70"/>
      <c r="AA3313" s="105"/>
      <c r="AB3313" s="107"/>
      <c r="AC3313" s="106"/>
      <c r="AD3313" s="106"/>
      <c r="AE3313" s="54"/>
      <c r="AF3313" s="104"/>
      <c r="AG3313" s="94"/>
      <c r="AH3313" s="94"/>
      <c r="AI3313"/>
      <c r="AJ3313"/>
      <c r="AM3313" s="13"/>
    </row>
    <row r="3314" spans="1:39" s="8" customFormat="1" ht="24.95" customHeight="1" x14ac:dyDescent="0.25">
      <c r="A3314" s="66" t="str">
        <f t="shared" si="51"/>
        <v/>
      </c>
      <c r="B3314" s="62"/>
      <c r="C3314" s="64" t="str">
        <f>IF(B3314="","",VLOOKUP(B3314,'Base productos'!A$2:H$11812,2,FALSE))</f>
        <v/>
      </c>
      <c r="D3314" s="67" t="str">
        <f>IF(B3314="","",VLOOKUP(B3314,'Base productos'!A$2:H$11812,3,FALSE))</f>
        <v/>
      </c>
      <c r="E3314" s="63" t="str">
        <f>IF(B3314="","",VLOOKUP(B3314,'Base productos'!A$2:H$11812,4,FALSE))</f>
        <v/>
      </c>
      <c r="F3314" s="63" t="str">
        <f>IF(B3314="","",VLOOKUP(B3314,'Base productos'!A$2:H$11812,5,FALSE))</f>
        <v/>
      </c>
      <c r="G3314" s="67" t="str">
        <f>IF(B3314="","",VLOOKUP(B3314,'Base productos'!A$2:H$11812,6,FALSE))</f>
        <v/>
      </c>
      <c r="H3314" s="67" t="str">
        <f>IF(B3314="","",VLOOKUP(B3314,'Base productos'!A$2:H$11812,7,FALSE))</f>
        <v/>
      </c>
      <c r="I3314" s="67" t="str">
        <f>IF(B3314="","",VLOOKUP(B3314,'Base productos'!A$2:H$11812,8,FALSE))</f>
        <v/>
      </c>
      <c r="J3314" s="47"/>
      <c r="K3314" s="48"/>
      <c r="L3314" s="69"/>
      <c r="M3314" s="69"/>
      <c r="N3314" s="69"/>
      <c r="O3314" s="69"/>
      <c r="P3314" s="69"/>
      <c r="Q3314" s="69"/>
      <c r="R3314" s="69"/>
      <c r="S3314" s="69"/>
      <c r="T3314" s="69"/>
      <c r="U3314" s="69"/>
      <c r="V3314" s="69"/>
      <c r="W3314" s="69"/>
      <c r="X3314" s="70"/>
      <c r="Y3314" s="69"/>
      <c r="Z3314" s="70"/>
      <c r="AA3314" s="105"/>
      <c r="AB3314" s="107"/>
      <c r="AC3314" s="106"/>
      <c r="AD3314" s="106"/>
      <c r="AE3314" s="54"/>
      <c r="AF3314" s="104"/>
      <c r="AG3314" s="94"/>
      <c r="AH3314" s="94"/>
      <c r="AI3314"/>
      <c r="AJ3314"/>
      <c r="AM3314" s="13"/>
    </row>
    <row r="3315" spans="1:39" s="8" customFormat="1" ht="24.95" customHeight="1" x14ac:dyDescent="0.25">
      <c r="A3315" s="66" t="str">
        <f t="shared" si="51"/>
        <v/>
      </c>
      <c r="B3315" s="62"/>
      <c r="C3315" s="64" t="str">
        <f>IF(B3315="","",VLOOKUP(B3315,'Base productos'!A$2:H$11812,2,FALSE))</f>
        <v/>
      </c>
      <c r="D3315" s="67" t="str">
        <f>IF(B3315="","",VLOOKUP(B3315,'Base productos'!A$2:H$11812,3,FALSE))</f>
        <v/>
      </c>
      <c r="E3315" s="63" t="str">
        <f>IF(B3315="","",VLOOKUP(B3315,'Base productos'!A$2:H$11812,4,FALSE))</f>
        <v/>
      </c>
      <c r="F3315" s="63" t="str">
        <f>IF(B3315="","",VLOOKUP(B3315,'Base productos'!A$2:H$11812,5,FALSE))</f>
        <v/>
      </c>
      <c r="G3315" s="67" t="str">
        <f>IF(B3315="","",VLOOKUP(B3315,'Base productos'!A$2:H$11812,6,FALSE))</f>
        <v/>
      </c>
      <c r="H3315" s="67" t="str">
        <f>IF(B3315="","",VLOOKUP(B3315,'Base productos'!A$2:H$11812,7,FALSE))</f>
        <v/>
      </c>
      <c r="I3315" s="67" t="str">
        <f>IF(B3315="","",VLOOKUP(B3315,'Base productos'!A$2:H$11812,8,FALSE))</f>
        <v/>
      </c>
      <c r="J3315" s="47"/>
      <c r="K3315" s="48"/>
      <c r="L3315" s="69"/>
      <c r="M3315" s="69"/>
      <c r="N3315" s="69"/>
      <c r="O3315" s="69"/>
      <c r="P3315" s="69"/>
      <c r="Q3315" s="69"/>
      <c r="R3315" s="69"/>
      <c r="S3315" s="69"/>
      <c r="T3315" s="69"/>
      <c r="U3315" s="69"/>
      <c r="V3315" s="69"/>
      <c r="W3315" s="69"/>
      <c r="X3315" s="70"/>
      <c r="Y3315" s="69"/>
      <c r="Z3315" s="70"/>
      <c r="AA3315" s="105"/>
      <c r="AB3315" s="107"/>
      <c r="AC3315" s="106"/>
      <c r="AD3315" s="106"/>
      <c r="AE3315" s="54"/>
      <c r="AF3315" s="104"/>
      <c r="AG3315" s="94"/>
      <c r="AH3315" s="94"/>
      <c r="AI3315"/>
      <c r="AJ3315"/>
      <c r="AM3315" s="13"/>
    </row>
    <row r="3316" spans="1:39" s="8" customFormat="1" ht="24.95" customHeight="1" x14ac:dyDescent="0.25">
      <c r="A3316" s="66" t="str">
        <f t="shared" si="51"/>
        <v/>
      </c>
      <c r="B3316" s="62"/>
      <c r="C3316" s="64" t="str">
        <f>IF(B3316="","",VLOOKUP(B3316,'Base productos'!A$2:H$11812,2,FALSE))</f>
        <v/>
      </c>
      <c r="D3316" s="67" t="str">
        <f>IF(B3316="","",VLOOKUP(B3316,'Base productos'!A$2:H$11812,3,FALSE))</f>
        <v/>
      </c>
      <c r="E3316" s="63" t="str">
        <f>IF(B3316="","",VLOOKUP(B3316,'Base productos'!A$2:H$11812,4,FALSE))</f>
        <v/>
      </c>
      <c r="F3316" s="63" t="str">
        <f>IF(B3316="","",VLOOKUP(B3316,'Base productos'!A$2:H$11812,5,FALSE))</f>
        <v/>
      </c>
      <c r="G3316" s="67" t="str">
        <f>IF(B3316="","",VLOOKUP(B3316,'Base productos'!A$2:H$11812,6,FALSE))</f>
        <v/>
      </c>
      <c r="H3316" s="67" t="str">
        <f>IF(B3316="","",VLOOKUP(B3316,'Base productos'!A$2:H$11812,7,FALSE))</f>
        <v/>
      </c>
      <c r="I3316" s="67" t="str">
        <f>IF(B3316="","",VLOOKUP(B3316,'Base productos'!A$2:H$11812,8,FALSE))</f>
        <v/>
      </c>
      <c r="J3316" s="47"/>
      <c r="K3316" s="48"/>
      <c r="L3316" s="69"/>
      <c r="M3316" s="69"/>
      <c r="N3316" s="69"/>
      <c r="O3316" s="69"/>
      <c r="P3316" s="69"/>
      <c r="Q3316" s="69"/>
      <c r="R3316" s="69"/>
      <c r="S3316" s="69"/>
      <c r="T3316" s="69"/>
      <c r="U3316" s="69"/>
      <c r="V3316" s="69"/>
      <c r="W3316" s="69"/>
      <c r="X3316" s="70"/>
      <c r="Y3316" s="69"/>
      <c r="Z3316" s="70"/>
      <c r="AA3316" s="105"/>
      <c r="AB3316" s="107"/>
      <c r="AC3316" s="106"/>
      <c r="AD3316" s="106"/>
      <c r="AE3316" s="54"/>
      <c r="AF3316" s="104"/>
      <c r="AG3316" s="94"/>
      <c r="AH3316" s="94"/>
      <c r="AI3316"/>
      <c r="AJ3316"/>
      <c r="AM3316" s="13"/>
    </row>
    <row r="3317" spans="1:39" s="8" customFormat="1" ht="24.95" customHeight="1" x14ac:dyDescent="0.25">
      <c r="A3317" s="66" t="str">
        <f t="shared" si="51"/>
        <v/>
      </c>
      <c r="B3317" s="62"/>
      <c r="C3317" s="64" t="str">
        <f>IF(B3317="","",VLOOKUP(B3317,'Base productos'!A$2:H$11812,2,FALSE))</f>
        <v/>
      </c>
      <c r="D3317" s="67" t="str">
        <f>IF(B3317="","",VLOOKUP(B3317,'Base productos'!A$2:H$11812,3,FALSE))</f>
        <v/>
      </c>
      <c r="E3317" s="63" t="str">
        <f>IF(B3317="","",VLOOKUP(B3317,'Base productos'!A$2:H$11812,4,FALSE))</f>
        <v/>
      </c>
      <c r="F3317" s="63" t="str">
        <f>IF(B3317="","",VLOOKUP(B3317,'Base productos'!A$2:H$11812,5,FALSE))</f>
        <v/>
      </c>
      <c r="G3317" s="67" t="str">
        <f>IF(B3317="","",VLOOKUP(B3317,'Base productos'!A$2:H$11812,6,FALSE))</f>
        <v/>
      </c>
      <c r="H3317" s="67" t="str">
        <f>IF(B3317="","",VLOOKUP(B3317,'Base productos'!A$2:H$11812,7,FALSE))</f>
        <v/>
      </c>
      <c r="I3317" s="67" t="str">
        <f>IF(B3317="","",VLOOKUP(B3317,'Base productos'!A$2:H$11812,8,FALSE))</f>
        <v/>
      </c>
      <c r="J3317" s="47"/>
      <c r="K3317" s="48"/>
      <c r="L3317" s="69"/>
      <c r="M3317" s="69"/>
      <c r="N3317" s="69"/>
      <c r="O3317" s="69"/>
      <c r="P3317" s="69"/>
      <c r="Q3317" s="69"/>
      <c r="R3317" s="69"/>
      <c r="S3317" s="69"/>
      <c r="T3317" s="69"/>
      <c r="U3317" s="69"/>
      <c r="V3317" s="69"/>
      <c r="W3317" s="69"/>
      <c r="X3317" s="70"/>
      <c r="Y3317" s="69"/>
      <c r="Z3317" s="70"/>
      <c r="AA3317" s="105"/>
      <c r="AB3317" s="107"/>
      <c r="AC3317" s="106"/>
      <c r="AD3317" s="106"/>
      <c r="AE3317" s="54"/>
      <c r="AF3317" s="104"/>
      <c r="AG3317" s="94"/>
      <c r="AH3317" s="94"/>
      <c r="AI3317"/>
      <c r="AJ3317"/>
      <c r="AM3317" s="13"/>
    </row>
    <row r="3318" spans="1:39" s="8" customFormat="1" ht="24.95" customHeight="1" x14ac:dyDescent="0.25">
      <c r="A3318" s="66" t="str">
        <f t="shared" si="51"/>
        <v/>
      </c>
      <c r="B3318" s="62"/>
      <c r="C3318" s="64" t="str">
        <f>IF(B3318="","",VLOOKUP(B3318,'Base productos'!A$2:H$11812,2,FALSE))</f>
        <v/>
      </c>
      <c r="D3318" s="67" t="str">
        <f>IF(B3318="","",VLOOKUP(B3318,'Base productos'!A$2:H$11812,3,FALSE))</f>
        <v/>
      </c>
      <c r="E3318" s="63" t="str">
        <f>IF(B3318="","",VLOOKUP(B3318,'Base productos'!A$2:H$11812,4,FALSE))</f>
        <v/>
      </c>
      <c r="F3318" s="63" t="str">
        <f>IF(B3318="","",VLOOKUP(B3318,'Base productos'!A$2:H$11812,5,FALSE))</f>
        <v/>
      </c>
      <c r="G3318" s="67" t="str">
        <f>IF(B3318="","",VLOOKUP(B3318,'Base productos'!A$2:H$11812,6,FALSE))</f>
        <v/>
      </c>
      <c r="H3318" s="67" t="str">
        <f>IF(B3318="","",VLOOKUP(B3318,'Base productos'!A$2:H$11812,7,FALSE))</f>
        <v/>
      </c>
      <c r="I3318" s="67" t="str">
        <f>IF(B3318="","",VLOOKUP(B3318,'Base productos'!A$2:H$11812,8,FALSE))</f>
        <v/>
      </c>
      <c r="J3318" s="47"/>
      <c r="K3318" s="48"/>
      <c r="L3318" s="69"/>
      <c r="M3318" s="69"/>
      <c r="N3318" s="69"/>
      <c r="O3318" s="69"/>
      <c r="P3318" s="69"/>
      <c r="Q3318" s="69"/>
      <c r="R3318" s="69"/>
      <c r="S3318" s="69"/>
      <c r="T3318" s="69"/>
      <c r="U3318" s="69"/>
      <c r="V3318" s="69"/>
      <c r="W3318" s="69"/>
      <c r="X3318" s="70"/>
      <c r="Y3318" s="69"/>
      <c r="Z3318" s="70"/>
      <c r="AA3318" s="105"/>
      <c r="AB3318" s="107"/>
      <c r="AC3318" s="106"/>
      <c r="AD3318" s="106"/>
      <c r="AE3318" s="54"/>
      <c r="AF3318" s="104"/>
      <c r="AG3318" s="94"/>
      <c r="AH3318" s="94"/>
      <c r="AI3318"/>
      <c r="AJ3318"/>
      <c r="AM3318" s="13"/>
    </row>
    <row r="3319" spans="1:39" s="8" customFormat="1" ht="24.95" customHeight="1" x14ac:dyDescent="0.25">
      <c r="A3319" s="66" t="str">
        <f t="shared" si="51"/>
        <v/>
      </c>
      <c r="B3319" s="62"/>
      <c r="C3319" s="64" t="str">
        <f>IF(B3319="","",VLOOKUP(B3319,'Base productos'!A$2:H$11812,2,FALSE))</f>
        <v/>
      </c>
      <c r="D3319" s="67" t="str">
        <f>IF(B3319="","",VLOOKUP(B3319,'Base productos'!A$2:H$11812,3,FALSE))</f>
        <v/>
      </c>
      <c r="E3319" s="63" t="str">
        <f>IF(B3319="","",VLOOKUP(B3319,'Base productos'!A$2:H$11812,4,FALSE))</f>
        <v/>
      </c>
      <c r="F3319" s="63" t="str">
        <f>IF(B3319="","",VLOOKUP(B3319,'Base productos'!A$2:H$11812,5,FALSE))</f>
        <v/>
      </c>
      <c r="G3319" s="67" t="str">
        <f>IF(B3319="","",VLOOKUP(B3319,'Base productos'!A$2:H$11812,6,FALSE))</f>
        <v/>
      </c>
      <c r="H3319" s="67" t="str">
        <f>IF(B3319="","",VLOOKUP(B3319,'Base productos'!A$2:H$11812,7,FALSE))</f>
        <v/>
      </c>
      <c r="I3319" s="67" t="str">
        <f>IF(B3319="","",VLOOKUP(B3319,'Base productos'!A$2:H$11812,8,FALSE))</f>
        <v/>
      </c>
      <c r="J3319" s="47"/>
      <c r="K3319" s="48"/>
      <c r="L3319" s="69"/>
      <c r="M3319" s="69"/>
      <c r="N3319" s="69"/>
      <c r="O3319" s="69"/>
      <c r="P3319" s="69"/>
      <c r="Q3319" s="69"/>
      <c r="R3319" s="69"/>
      <c r="S3319" s="69"/>
      <c r="T3319" s="69"/>
      <c r="U3319" s="69"/>
      <c r="V3319" s="69"/>
      <c r="W3319" s="69"/>
      <c r="X3319" s="70"/>
      <c r="Y3319" s="69"/>
      <c r="Z3319" s="70"/>
      <c r="AA3319" s="105"/>
      <c r="AB3319" s="107"/>
      <c r="AC3319" s="106"/>
      <c r="AD3319" s="106"/>
      <c r="AE3319" s="54"/>
      <c r="AF3319" s="104"/>
      <c r="AG3319" s="94"/>
      <c r="AH3319" s="94"/>
      <c r="AI3319"/>
      <c r="AJ3319"/>
      <c r="AM3319" s="13"/>
    </row>
    <row r="3320" spans="1:39" s="8" customFormat="1" ht="24.95" customHeight="1" x14ac:dyDescent="0.25">
      <c r="A3320" s="66" t="str">
        <f t="shared" si="51"/>
        <v/>
      </c>
      <c r="B3320" s="62"/>
      <c r="C3320" s="64" t="str">
        <f>IF(B3320="","",VLOOKUP(B3320,'Base productos'!A$2:H$11812,2,FALSE))</f>
        <v/>
      </c>
      <c r="D3320" s="67" t="str">
        <f>IF(B3320="","",VLOOKUP(B3320,'Base productos'!A$2:H$11812,3,FALSE))</f>
        <v/>
      </c>
      <c r="E3320" s="63" t="str">
        <f>IF(B3320="","",VLOOKUP(B3320,'Base productos'!A$2:H$11812,4,FALSE))</f>
        <v/>
      </c>
      <c r="F3320" s="63" t="str">
        <f>IF(B3320="","",VLOOKUP(B3320,'Base productos'!A$2:H$11812,5,FALSE))</f>
        <v/>
      </c>
      <c r="G3320" s="67" t="str">
        <f>IF(B3320="","",VLOOKUP(B3320,'Base productos'!A$2:H$11812,6,FALSE))</f>
        <v/>
      </c>
      <c r="H3320" s="67" t="str">
        <f>IF(B3320="","",VLOOKUP(B3320,'Base productos'!A$2:H$11812,7,FALSE))</f>
        <v/>
      </c>
      <c r="I3320" s="67" t="str">
        <f>IF(B3320="","",VLOOKUP(B3320,'Base productos'!A$2:H$11812,8,FALSE))</f>
        <v/>
      </c>
      <c r="J3320" s="47"/>
      <c r="K3320" s="48"/>
      <c r="L3320" s="69"/>
      <c r="M3320" s="69"/>
      <c r="N3320" s="69"/>
      <c r="O3320" s="69"/>
      <c r="P3320" s="69"/>
      <c r="Q3320" s="69"/>
      <c r="R3320" s="69"/>
      <c r="S3320" s="69"/>
      <c r="T3320" s="69"/>
      <c r="U3320" s="69"/>
      <c r="V3320" s="69"/>
      <c r="W3320" s="69"/>
      <c r="X3320" s="70"/>
      <c r="Y3320" s="69"/>
      <c r="Z3320" s="70"/>
      <c r="AA3320" s="105"/>
      <c r="AB3320" s="107"/>
      <c r="AC3320" s="106"/>
      <c r="AD3320" s="106"/>
      <c r="AE3320" s="54"/>
      <c r="AF3320" s="104"/>
      <c r="AG3320" s="94"/>
      <c r="AH3320" s="94"/>
      <c r="AI3320"/>
      <c r="AJ3320"/>
      <c r="AM3320" s="13"/>
    </row>
    <row r="3321" spans="1:39" s="8" customFormat="1" ht="24.95" customHeight="1" x14ac:dyDescent="0.25">
      <c r="A3321" s="66" t="str">
        <f t="shared" si="51"/>
        <v/>
      </c>
      <c r="B3321" s="62"/>
      <c r="C3321" s="64" t="str">
        <f>IF(B3321="","",VLOOKUP(B3321,'Base productos'!A$2:H$11812,2,FALSE))</f>
        <v/>
      </c>
      <c r="D3321" s="67" t="str">
        <f>IF(B3321="","",VLOOKUP(B3321,'Base productos'!A$2:H$11812,3,FALSE))</f>
        <v/>
      </c>
      <c r="E3321" s="63" t="str">
        <f>IF(B3321="","",VLOOKUP(B3321,'Base productos'!A$2:H$11812,4,FALSE))</f>
        <v/>
      </c>
      <c r="F3321" s="63" t="str">
        <f>IF(B3321="","",VLOOKUP(B3321,'Base productos'!A$2:H$11812,5,FALSE))</f>
        <v/>
      </c>
      <c r="G3321" s="67" t="str">
        <f>IF(B3321="","",VLOOKUP(B3321,'Base productos'!A$2:H$11812,6,FALSE))</f>
        <v/>
      </c>
      <c r="H3321" s="67" t="str">
        <f>IF(B3321="","",VLOOKUP(B3321,'Base productos'!A$2:H$11812,7,FALSE))</f>
        <v/>
      </c>
      <c r="I3321" s="67" t="str">
        <f>IF(B3321="","",VLOOKUP(B3321,'Base productos'!A$2:H$11812,8,FALSE))</f>
        <v/>
      </c>
      <c r="J3321" s="47"/>
      <c r="K3321" s="48"/>
      <c r="L3321" s="69"/>
      <c r="M3321" s="69"/>
      <c r="N3321" s="69"/>
      <c r="O3321" s="69"/>
      <c r="P3321" s="69"/>
      <c r="Q3321" s="69"/>
      <c r="R3321" s="69"/>
      <c r="S3321" s="69"/>
      <c r="T3321" s="69"/>
      <c r="U3321" s="69"/>
      <c r="V3321" s="69"/>
      <c r="W3321" s="69"/>
      <c r="X3321" s="70"/>
      <c r="Y3321" s="69"/>
      <c r="Z3321" s="70"/>
      <c r="AA3321" s="105"/>
      <c r="AB3321" s="107"/>
      <c r="AC3321" s="106"/>
      <c r="AD3321" s="106"/>
      <c r="AE3321" s="54"/>
      <c r="AF3321" s="104"/>
      <c r="AG3321" s="94"/>
      <c r="AH3321" s="94"/>
      <c r="AI3321"/>
      <c r="AJ3321"/>
      <c r="AM3321" s="13"/>
    </row>
    <row r="3322" spans="1:39" s="8" customFormat="1" ht="24.95" customHeight="1" x14ac:dyDescent="0.25">
      <c r="A3322" s="66" t="str">
        <f t="shared" si="51"/>
        <v/>
      </c>
      <c r="B3322" s="62"/>
      <c r="C3322" s="64" t="str">
        <f>IF(B3322="","",VLOOKUP(B3322,'Base productos'!A$2:H$11812,2,FALSE))</f>
        <v/>
      </c>
      <c r="D3322" s="67" t="str">
        <f>IF(B3322="","",VLOOKUP(B3322,'Base productos'!A$2:H$11812,3,FALSE))</f>
        <v/>
      </c>
      <c r="E3322" s="63" t="str">
        <f>IF(B3322="","",VLOOKUP(B3322,'Base productos'!A$2:H$11812,4,FALSE))</f>
        <v/>
      </c>
      <c r="F3322" s="63" t="str">
        <f>IF(B3322="","",VLOOKUP(B3322,'Base productos'!A$2:H$11812,5,FALSE))</f>
        <v/>
      </c>
      <c r="G3322" s="67" t="str">
        <f>IF(B3322="","",VLOOKUP(B3322,'Base productos'!A$2:H$11812,6,FALSE))</f>
        <v/>
      </c>
      <c r="H3322" s="67" t="str">
        <f>IF(B3322="","",VLOOKUP(B3322,'Base productos'!A$2:H$11812,7,FALSE))</f>
        <v/>
      </c>
      <c r="I3322" s="67" t="str">
        <f>IF(B3322="","",VLOOKUP(B3322,'Base productos'!A$2:H$11812,8,FALSE))</f>
        <v/>
      </c>
      <c r="J3322" s="47"/>
      <c r="K3322" s="48"/>
      <c r="L3322" s="69"/>
      <c r="M3322" s="69"/>
      <c r="N3322" s="69"/>
      <c r="O3322" s="69"/>
      <c r="P3322" s="69"/>
      <c r="Q3322" s="69"/>
      <c r="R3322" s="69"/>
      <c r="S3322" s="69"/>
      <c r="T3322" s="69"/>
      <c r="U3322" s="69"/>
      <c r="V3322" s="69"/>
      <c r="W3322" s="69"/>
      <c r="X3322" s="70"/>
      <c r="Y3322" s="69"/>
      <c r="Z3322" s="70"/>
      <c r="AA3322" s="105"/>
      <c r="AB3322" s="107"/>
      <c r="AC3322" s="106"/>
      <c r="AD3322" s="106"/>
      <c r="AE3322" s="54"/>
      <c r="AF3322" s="104"/>
      <c r="AG3322" s="94"/>
      <c r="AH3322" s="94"/>
      <c r="AI3322"/>
      <c r="AJ3322"/>
      <c r="AM3322" s="13"/>
    </row>
    <row r="3323" spans="1:39" s="8" customFormat="1" ht="24.95" customHeight="1" x14ac:dyDescent="0.25">
      <c r="A3323" s="66" t="str">
        <f t="shared" si="51"/>
        <v/>
      </c>
      <c r="B3323" s="62"/>
      <c r="C3323" s="64" t="str">
        <f>IF(B3323="","",VLOOKUP(B3323,'Base productos'!A$2:H$11812,2,FALSE))</f>
        <v/>
      </c>
      <c r="D3323" s="67" t="str">
        <f>IF(B3323="","",VLOOKUP(B3323,'Base productos'!A$2:H$11812,3,FALSE))</f>
        <v/>
      </c>
      <c r="E3323" s="63" t="str">
        <f>IF(B3323="","",VLOOKUP(B3323,'Base productos'!A$2:H$11812,4,FALSE))</f>
        <v/>
      </c>
      <c r="F3323" s="63" t="str">
        <f>IF(B3323="","",VLOOKUP(B3323,'Base productos'!A$2:H$11812,5,FALSE))</f>
        <v/>
      </c>
      <c r="G3323" s="67" t="str">
        <f>IF(B3323="","",VLOOKUP(B3323,'Base productos'!A$2:H$11812,6,FALSE))</f>
        <v/>
      </c>
      <c r="H3323" s="67" t="str">
        <f>IF(B3323="","",VLOOKUP(B3323,'Base productos'!A$2:H$11812,7,FALSE))</f>
        <v/>
      </c>
      <c r="I3323" s="67" t="str">
        <f>IF(B3323="","",VLOOKUP(B3323,'Base productos'!A$2:H$11812,8,FALSE))</f>
        <v/>
      </c>
      <c r="J3323" s="47"/>
      <c r="K3323" s="48"/>
      <c r="L3323" s="69"/>
      <c r="M3323" s="69"/>
      <c r="N3323" s="69"/>
      <c r="O3323" s="69"/>
      <c r="P3323" s="69"/>
      <c r="Q3323" s="69"/>
      <c r="R3323" s="69"/>
      <c r="S3323" s="69"/>
      <c r="T3323" s="69"/>
      <c r="U3323" s="69"/>
      <c r="V3323" s="69"/>
      <c r="W3323" s="69"/>
      <c r="X3323" s="70"/>
      <c r="Y3323" s="69"/>
      <c r="Z3323" s="70"/>
      <c r="AA3323" s="105"/>
      <c r="AB3323" s="107"/>
      <c r="AC3323" s="106"/>
      <c r="AD3323" s="106"/>
      <c r="AE3323" s="54"/>
      <c r="AF3323" s="104"/>
      <c r="AG3323" s="94"/>
      <c r="AH3323" s="94"/>
      <c r="AI3323"/>
      <c r="AJ3323"/>
      <c r="AM3323" s="13"/>
    </row>
    <row r="3324" spans="1:39" s="8" customFormat="1" ht="24.95" customHeight="1" x14ac:dyDescent="0.25">
      <c r="A3324" s="66" t="str">
        <f t="shared" si="51"/>
        <v/>
      </c>
      <c r="B3324" s="62"/>
      <c r="C3324" s="64" t="str">
        <f>IF(B3324="","",VLOOKUP(B3324,'Base productos'!A$2:H$11812,2,FALSE))</f>
        <v/>
      </c>
      <c r="D3324" s="67" t="str">
        <f>IF(B3324="","",VLOOKUP(B3324,'Base productos'!A$2:H$11812,3,FALSE))</f>
        <v/>
      </c>
      <c r="E3324" s="63" t="str">
        <f>IF(B3324="","",VLOOKUP(B3324,'Base productos'!A$2:H$11812,4,FALSE))</f>
        <v/>
      </c>
      <c r="F3324" s="63" t="str">
        <f>IF(B3324="","",VLOOKUP(B3324,'Base productos'!A$2:H$11812,5,FALSE))</f>
        <v/>
      </c>
      <c r="G3324" s="67" t="str">
        <f>IF(B3324="","",VLOOKUP(B3324,'Base productos'!A$2:H$11812,6,FALSE))</f>
        <v/>
      </c>
      <c r="H3324" s="67" t="str">
        <f>IF(B3324="","",VLOOKUP(B3324,'Base productos'!A$2:H$11812,7,FALSE))</f>
        <v/>
      </c>
      <c r="I3324" s="67" t="str">
        <f>IF(B3324="","",VLOOKUP(B3324,'Base productos'!A$2:H$11812,8,FALSE))</f>
        <v/>
      </c>
      <c r="J3324" s="47"/>
      <c r="K3324" s="48"/>
      <c r="L3324" s="69"/>
      <c r="M3324" s="69"/>
      <c r="N3324" s="69"/>
      <c r="O3324" s="69"/>
      <c r="P3324" s="69"/>
      <c r="Q3324" s="69"/>
      <c r="R3324" s="69"/>
      <c r="S3324" s="69"/>
      <c r="T3324" s="69"/>
      <c r="U3324" s="69"/>
      <c r="V3324" s="69"/>
      <c r="W3324" s="69"/>
      <c r="X3324" s="70"/>
      <c r="Y3324" s="69"/>
      <c r="Z3324" s="70"/>
      <c r="AA3324" s="105"/>
      <c r="AB3324" s="107"/>
      <c r="AC3324" s="106"/>
      <c r="AD3324" s="106"/>
      <c r="AE3324" s="54"/>
      <c r="AF3324" s="104"/>
      <c r="AG3324" s="94"/>
      <c r="AH3324" s="94"/>
      <c r="AI3324"/>
      <c r="AJ3324"/>
      <c r="AM3324" s="13"/>
    </row>
    <row r="3325" spans="1:39" s="8" customFormat="1" ht="24.95" customHeight="1" x14ac:dyDescent="0.25">
      <c r="A3325" s="66" t="str">
        <f t="shared" si="51"/>
        <v/>
      </c>
      <c r="B3325" s="62"/>
      <c r="C3325" s="64" t="str">
        <f>IF(B3325="","",VLOOKUP(B3325,'Base productos'!A$2:H$11812,2,FALSE))</f>
        <v/>
      </c>
      <c r="D3325" s="67" t="str">
        <f>IF(B3325="","",VLOOKUP(B3325,'Base productos'!A$2:H$11812,3,FALSE))</f>
        <v/>
      </c>
      <c r="E3325" s="63" t="str">
        <f>IF(B3325="","",VLOOKUP(B3325,'Base productos'!A$2:H$11812,4,FALSE))</f>
        <v/>
      </c>
      <c r="F3325" s="63" t="str">
        <f>IF(B3325="","",VLOOKUP(B3325,'Base productos'!A$2:H$11812,5,FALSE))</f>
        <v/>
      </c>
      <c r="G3325" s="67" t="str">
        <f>IF(B3325="","",VLOOKUP(B3325,'Base productos'!A$2:H$11812,6,FALSE))</f>
        <v/>
      </c>
      <c r="H3325" s="67" t="str">
        <f>IF(B3325="","",VLOOKUP(B3325,'Base productos'!A$2:H$11812,7,FALSE))</f>
        <v/>
      </c>
      <c r="I3325" s="67" t="str">
        <f>IF(B3325="","",VLOOKUP(B3325,'Base productos'!A$2:H$11812,8,FALSE))</f>
        <v/>
      </c>
      <c r="J3325" s="47"/>
      <c r="K3325" s="48"/>
      <c r="L3325" s="69"/>
      <c r="M3325" s="69"/>
      <c r="N3325" s="69"/>
      <c r="O3325" s="69"/>
      <c r="P3325" s="69"/>
      <c r="Q3325" s="69"/>
      <c r="R3325" s="69"/>
      <c r="S3325" s="69"/>
      <c r="T3325" s="69"/>
      <c r="U3325" s="69"/>
      <c r="V3325" s="69"/>
      <c r="W3325" s="69"/>
      <c r="X3325" s="70"/>
      <c r="Y3325" s="69"/>
      <c r="Z3325" s="70"/>
      <c r="AA3325" s="105"/>
      <c r="AB3325" s="107"/>
      <c r="AC3325" s="106"/>
      <c r="AD3325" s="106"/>
      <c r="AE3325" s="54"/>
      <c r="AF3325" s="104"/>
      <c r="AG3325" s="94"/>
      <c r="AH3325" s="94"/>
      <c r="AI3325"/>
      <c r="AJ3325"/>
      <c r="AM3325" s="13"/>
    </row>
    <row r="3326" spans="1:39" s="8" customFormat="1" ht="24.95" customHeight="1" x14ac:dyDescent="0.25">
      <c r="A3326" s="66" t="str">
        <f t="shared" si="51"/>
        <v/>
      </c>
      <c r="B3326" s="62"/>
      <c r="C3326" s="64" t="str">
        <f>IF(B3326="","",VLOOKUP(B3326,'Base productos'!A$2:H$11812,2,FALSE))</f>
        <v/>
      </c>
      <c r="D3326" s="67" t="str">
        <f>IF(B3326="","",VLOOKUP(B3326,'Base productos'!A$2:H$11812,3,FALSE))</f>
        <v/>
      </c>
      <c r="E3326" s="63" t="str">
        <f>IF(B3326="","",VLOOKUP(B3326,'Base productos'!A$2:H$11812,4,FALSE))</f>
        <v/>
      </c>
      <c r="F3326" s="63" t="str">
        <f>IF(B3326="","",VLOOKUP(B3326,'Base productos'!A$2:H$11812,5,FALSE))</f>
        <v/>
      </c>
      <c r="G3326" s="67" t="str">
        <f>IF(B3326="","",VLOOKUP(B3326,'Base productos'!A$2:H$11812,6,FALSE))</f>
        <v/>
      </c>
      <c r="H3326" s="67" t="str">
        <f>IF(B3326="","",VLOOKUP(B3326,'Base productos'!A$2:H$11812,7,FALSE))</f>
        <v/>
      </c>
      <c r="I3326" s="67" t="str">
        <f>IF(B3326="","",VLOOKUP(B3326,'Base productos'!A$2:H$11812,8,FALSE))</f>
        <v/>
      </c>
      <c r="J3326" s="47"/>
      <c r="K3326" s="48"/>
      <c r="L3326" s="69"/>
      <c r="M3326" s="69"/>
      <c r="N3326" s="69"/>
      <c r="O3326" s="69"/>
      <c r="P3326" s="69"/>
      <c r="Q3326" s="69"/>
      <c r="R3326" s="69"/>
      <c r="S3326" s="69"/>
      <c r="T3326" s="69"/>
      <c r="U3326" s="69"/>
      <c r="V3326" s="69"/>
      <c r="W3326" s="69"/>
      <c r="X3326" s="70"/>
      <c r="Y3326" s="69"/>
      <c r="Z3326" s="70"/>
      <c r="AA3326" s="105"/>
      <c r="AB3326" s="107"/>
      <c r="AC3326" s="106"/>
      <c r="AD3326" s="106"/>
      <c r="AE3326" s="54"/>
      <c r="AF3326" s="104"/>
      <c r="AG3326" s="94"/>
      <c r="AH3326" s="94"/>
      <c r="AI3326"/>
      <c r="AJ3326"/>
      <c r="AM3326" s="13"/>
    </row>
    <row r="3327" spans="1:39" s="8" customFormat="1" ht="24.95" customHeight="1" x14ac:dyDescent="0.25">
      <c r="A3327" s="66" t="str">
        <f t="shared" si="51"/>
        <v/>
      </c>
      <c r="B3327" s="62"/>
      <c r="C3327" s="64" t="str">
        <f>IF(B3327="","",VLOOKUP(B3327,'Base productos'!A$2:H$11812,2,FALSE))</f>
        <v/>
      </c>
      <c r="D3327" s="67" t="str">
        <f>IF(B3327="","",VLOOKUP(B3327,'Base productos'!A$2:H$11812,3,FALSE))</f>
        <v/>
      </c>
      <c r="E3327" s="63" t="str">
        <f>IF(B3327="","",VLOOKUP(B3327,'Base productos'!A$2:H$11812,4,FALSE))</f>
        <v/>
      </c>
      <c r="F3327" s="63" t="str">
        <f>IF(B3327="","",VLOOKUP(B3327,'Base productos'!A$2:H$11812,5,FALSE))</f>
        <v/>
      </c>
      <c r="G3327" s="67" t="str">
        <f>IF(B3327="","",VLOOKUP(B3327,'Base productos'!A$2:H$11812,6,FALSE))</f>
        <v/>
      </c>
      <c r="H3327" s="67" t="str">
        <f>IF(B3327="","",VLOOKUP(B3327,'Base productos'!A$2:H$11812,7,FALSE))</f>
        <v/>
      </c>
      <c r="I3327" s="67" t="str">
        <f>IF(B3327="","",VLOOKUP(B3327,'Base productos'!A$2:H$11812,8,FALSE))</f>
        <v/>
      </c>
      <c r="J3327" s="47"/>
      <c r="K3327" s="48"/>
      <c r="L3327" s="69"/>
      <c r="M3327" s="69"/>
      <c r="N3327" s="69"/>
      <c r="O3327" s="69"/>
      <c r="P3327" s="69"/>
      <c r="Q3327" s="69"/>
      <c r="R3327" s="69"/>
      <c r="S3327" s="69"/>
      <c r="T3327" s="69"/>
      <c r="U3327" s="69"/>
      <c r="V3327" s="69"/>
      <c r="W3327" s="69"/>
      <c r="X3327" s="70"/>
      <c r="Y3327" s="69"/>
      <c r="Z3327" s="70"/>
      <c r="AA3327" s="105"/>
      <c r="AB3327" s="107"/>
      <c r="AC3327" s="106"/>
      <c r="AD3327" s="106"/>
      <c r="AE3327" s="54"/>
      <c r="AF3327" s="104"/>
      <c r="AG3327" s="94"/>
      <c r="AH3327" s="94"/>
      <c r="AI3327"/>
      <c r="AJ3327"/>
      <c r="AM3327" s="13"/>
    </row>
    <row r="3328" spans="1:39" s="8" customFormat="1" ht="24.95" customHeight="1" x14ac:dyDescent="0.25">
      <c r="A3328" s="66" t="str">
        <f t="shared" si="51"/>
        <v/>
      </c>
      <c r="B3328" s="62"/>
      <c r="C3328" s="64" t="str">
        <f>IF(B3328="","",VLOOKUP(B3328,'Base productos'!A$2:H$11812,2,FALSE))</f>
        <v/>
      </c>
      <c r="D3328" s="67" t="str">
        <f>IF(B3328="","",VLOOKUP(B3328,'Base productos'!A$2:H$11812,3,FALSE))</f>
        <v/>
      </c>
      <c r="E3328" s="63" t="str">
        <f>IF(B3328="","",VLOOKUP(B3328,'Base productos'!A$2:H$11812,4,FALSE))</f>
        <v/>
      </c>
      <c r="F3328" s="63" t="str">
        <f>IF(B3328="","",VLOOKUP(B3328,'Base productos'!A$2:H$11812,5,FALSE))</f>
        <v/>
      </c>
      <c r="G3328" s="67" t="str">
        <f>IF(B3328="","",VLOOKUP(B3328,'Base productos'!A$2:H$11812,6,FALSE))</f>
        <v/>
      </c>
      <c r="H3328" s="67" t="str">
        <f>IF(B3328="","",VLOOKUP(B3328,'Base productos'!A$2:H$11812,7,FALSE))</f>
        <v/>
      </c>
      <c r="I3328" s="67" t="str">
        <f>IF(B3328="","",VLOOKUP(B3328,'Base productos'!A$2:H$11812,8,FALSE))</f>
        <v/>
      </c>
      <c r="J3328" s="47"/>
      <c r="K3328" s="48"/>
      <c r="L3328" s="69"/>
      <c r="M3328" s="69"/>
      <c r="N3328" s="69"/>
      <c r="O3328" s="69"/>
      <c r="P3328" s="69"/>
      <c r="Q3328" s="69"/>
      <c r="R3328" s="69"/>
      <c r="S3328" s="69"/>
      <c r="T3328" s="69"/>
      <c r="U3328" s="69"/>
      <c r="V3328" s="69"/>
      <c r="W3328" s="69"/>
      <c r="X3328" s="70"/>
      <c r="Y3328" s="69"/>
      <c r="Z3328" s="70"/>
      <c r="AA3328" s="105"/>
      <c r="AB3328" s="107"/>
      <c r="AC3328" s="106"/>
      <c r="AD3328" s="106"/>
      <c r="AE3328" s="54"/>
      <c r="AF3328" s="104"/>
      <c r="AG3328" s="94"/>
      <c r="AH3328" s="94"/>
      <c r="AI3328"/>
      <c r="AJ3328"/>
      <c r="AM3328" s="13"/>
    </row>
    <row r="3329" spans="1:39" s="8" customFormat="1" ht="24.95" customHeight="1" x14ac:dyDescent="0.25">
      <c r="A3329" s="66" t="str">
        <f t="shared" si="51"/>
        <v/>
      </c>
      <c r="B3329" s="62"/>
      <c r="C3329" s="64" t="str">
        <f>IF(B3329="","",VLOOKUP(B3329,'Base productos'!A$2:H$11812,2,FALSE))</f>
        <v/>
      </c>
      <c r="D3329" s="67" t="str">
        <f>IF(B3329="","",VLOOKUP(B3329,'Base productos'!A$2:H$11812,3,FALSE))</f>
        <v/>
      </c>
      <c r="E3329" s="63" t="str">
        <f>IF(B3329="","",VLOOKUP(B3329,'Base productos'!A$2:H$11812,4,FALSE))</f>
        <v/>
      </c>
      <c r="F3329" s="63" t="str">
        <f>IF(B3329="","",VLOOKUP(B3329,'Base productos'!A$2:H$11812,5,FALSE))</f>
        <v/>
      </c>
      <c r="G3329" s="67" t="str">
        <f>IF(B3329="","",VLOOKUP(B3329,'Base productos'!A$2:H$11812,6,FALSE))</f>
        <v/>
      </c>
      <c r="H3329" s="67" t="str">
        <f>IF(B3329="","",VLOOKUP(B3329,'Base productos'!A$2:H$11812,7,FALSE))</f>
        <v/>
      </c>
      <c r="I3329" s="67" t="str">
        <f>IF(B3329="","",VLOOKUP(B3329,'Base productos'!A$2:H$11812,8,FALSE))</f>
        <v/>
      </c>
      <c r="J3329" s="47"/>
      <c r="K3329" s="48"/>
      <c r="L3329" s="69"/>
      <c r="M3329" s="69"/>
      <c r="N3329" s="69"/>
      <c r="O3329" s="69"/>
      <c r="P3329" s="69"/>
      <c r="Q3329" s="69"/>
      <c r="R3329" s="69"/>
      <c r="S3329" s="69"/>
      <c r="T3329" s="69"/>
      <c r="U3329" s="69"/>
      <c r="V3329" s="69"/>
      <c r="W3329" s="69"/>
      <c r="X3329" s="70"/>
      <c r="Y3329" s="69"/>
      <c r="Z3329" s="70"/>
      <c r="AA3329" s="105"/>
      <c r="AB3329" s="107"/>
      <c r="AC3329" s="106"/>
      <c r="AD3329" s="106"/>
      <c r="AE3329" s="54"/>
      <c r="AF3329" s="104"/>
      <c r="AG3329" s="94"/>
      <c r="AH3329" s="94"/>
      <c r="AI3329"/>
      <c r="AJ3329"/>
      <c r="AM3329" s="13"/>
    </row>
    <row r="3330" spans="1:39" s="8" customFormat="1" ht="24.95" customHeight="1" x14ac:dyDescent="0.25">
      <c r="A3330" s="66" t="str">
        <f t="shared" si="51"/>
        <v/>
      </c>
      <c r="B3330" s="62"/>
      <c r="C3330" s="64" t="str">
        <f>IF(B3330="","",VLOOKUP(B3330,'Base productos'!A$2:H$11812,2,FALSE))</f>
        <v/>
      </c>
      <c r="D3330" s="67" t="str">
        <f>IF(B3330="","",VLOOKUP(B3330,'Base productos'!A$2:H$11812,3,FALSE))</f>
        <v/>
      </c>
      <c r="E3330" s="63" t="str">
        <f>IF(B3330="","",VLOOKUP(B3330,'Base productos'!A$2:H$11812,4,FALSE))</f>
        <v/>
      </c>
      <c r="F3330" s="63" t="str">
        <f>IF(B3330="","",VLOOKUP(B3330,'Base productos'!A$2:H$11812,5,FALSE))</f>
        <v/>
      </c>
      <c r="G3330" s="67" t="str">
        <f>IF(B3330="","",VLOOKUP(B3330,'Base productos'!A$2:H$11812,6,FALSE))</f>
        <v/>
      </c>
      <c r="H3330" s="67" t="str">
        <f>IF(B3330="","",VLOOKUP(B3330,'Base productos'!A$2:H$11812,7,FALSE))</f>
        <v/>
      </c>
      <c r="I3330" s="67" t="str">
        <f>IF(B3330="","",VLOOKUP(B3330,'Base productos'!A$2:H$11812,8,FALSE))</f>
        <v/>
      </c>
      <c r="J3330" s="47"/>
      <c r="K3330" s="48"/>
      <c r="L3330" s="69"/>
      <c r="M3330" s="69"/>
      <c r="N3330" s="69"/>
      <c r="O3330" s="69"/>
      <c r="P3330" s="69"/>
      <c r="Q3330" s="69"/>
      <c r="R3330" s="69"/>
      <c r="S3330" s="69"/>
      <c r="T3330" s="69"/>
      <c r="U3330" s="69"/>
      <c r="V3330" s="69"/>
      <c r="W3330" s="69"/>
      <c r="X3330" s="70"/>
      <c r="Y3330" s="69"/>
      <c r="Z3330" s="70"/>
      <c r="AA3330" s="105"/>
      <c r="AB3330" s="107"/>
      <c r="AC3330" s="106"/>
      <c r="AD3330" s="106"/>
      <c r="AE3330" s="54"/>
      <c r="AF3330" s="104"/>
      <c r="AG3330" s="94"/>
      <c r="AH3330" s="94"/>
      <c r="AI3330"/>
      <c r="AJ3330"/>
      <c r="AM3330" s="13"/>
    </row>
    <row r="3331" spans="1:39" s="8" customFormat="1" ht="24.95" customHeight="1" x14ac:dyDescent="0.25">
      <c r="A3331" s="66" t="str">
        <f t="shared" si="51"/>
        <v/>
      </c>
      <c r="B3331" s="62"/>
      <c r="C3331" s="64" t="str">
        <f>IF(B3331="","",VLOOKUP(B3331,'Base productos'!A$2:H$11812,2,FALSE))</f>
        <v/>
      </c>
      <c r="D3331" s="67" t="str">
        <f>IF(B3331="","",VLOOKUP(B3331,'Base productos'!A$2:H$11812,3,FALSE))</f>
        <v/>
      </c>
      <c r="E3331" s="63" t="str">
        <f>IF(B3331="","",VLOOKUP(B3331,'Base productos'!A$2:H$11812,4,FALSE))</f>
        <v/>
      </c>
      <c r="F3331" s="63" t="str">
        <f>IF(B3331="","",VLOOKUP(B3331,'Base productos'!A$2:H$11812,5,FALSE))</f>
        <v/>
      </c>
      <c r="G3331" s="67" t="str">
        <f>IF(B3331="","",VLOOKUP(B3331,'Base productos'!A$2:H$11812,6,FALSE))</f>
        <v/>
      </c>
      <c r="H3331" s="67" t="str">
        <f>IF(B3331="","",VLOOKUP(B3331,'Base productos'!A$2:H$11812,7,FALSE))</f>
        <v/>
      </c>
      <c r="I3331" s="67" t="str">
        <f>IF(B3331="","",VLOOKUP(B3331,'Base productos'!A$2:H$11812,8,FALSE))</f>
        <v/>
      </c>
      <c r="J3331" s="47"/>
      <c r="K3331" s="48"/>
      <c r="L3331" s="69"/>
      <c r="M3331" s="69"/>
      <c r="N3331" s="69"/>
      <c r="O3331" s="69"/>
      <c r="P3331" s="69"/>
      <c r="Q3331" s="69"/>
      <c r="R3331" s="69"/>
      <c r="S3331" s="69"/>
      <c r="T3331" s="69"/>
      <c r="U3331" s="69"/>
      <c r="V3331" s="69"/>
      <c r="W3331" s="69"/>
      <c r="X3331" s="70"/>
      <c r="Y3331" s="69"/>
      <c r="Z3331" s="70"/>
      <c r="AA3331" s="105"/>
      <c r="AB3331" s="107"/>
      <c r="AC3331" s="106"/>
      <c r="AD3331" s="106"/>
      <c r="AE3331" s="54"/>
      <c r="AF3331" s="104"/>
      <c r="AG3331" s="94"/>
      <c r="AH3331" s="94"/>
      <c r="AI3331"/>
      <c r="AJ3331"/>
      <c r="AM3331" s="13"/>
    </row>
    <row r="3332" spans="1:39" s="8" customFormat="1" ht="24.95" customHeight="1" x14ac:dyDescent="0.25">
      <c r="A3332" s="66" t="str">
        <f t="shared" si="51"/>
        <v/>
      </c>
      <c r="B3332" s="62"/>
      <c r="C3332" s="64" t="str">
        <f>IF(B3332="","",VLOOKUP(B3332,'Base productos'!A$2:H$11812,2,FALSE))</f>
        <v/>
      </c>
      <c r="D3332" s="67" t="str">
        <f>IF(B3332="","",VLOOKUP(B3332,'Base productos'!A$2:H$11812,3,FALSE))</f>
        <v/>
      </c>
      <c r="E3332" s="63" t="str">
        <f>IF(B3332="","",VLOOKUP(B3332,'Base productos'!A$2:H$11812,4,FALSE))</f>
        <v/>
      </c>
      <c r="F3332" s="63" t="str">
        <f>IF(B3332="","",VLOOKUP(B3332,'Base productos'!A$2:H$11812,5,FALSE))</f>
        <v/>
      </c>
      <c r="G3332" s="67" t="str">
        <f>IF(B3332="","",VLOOKUP(B3332,'Base productos'!A$2:H$11812,6,FALSE))</f>
        <v/>
      </c>
      <c r="H3332" s="67" t="str">
        <f>IF(B3332="","",VLOOKUP(B3332,'Base productos'!A$2:H$11812,7,FALSE))</f>
        <v/>
      </c>
      <c r="I3332" s="67" t="str">
        <f>IF(B3332="","",VLOOKUP(B3332,'Base productos'!A$2:H$11812,8,FALSE))</f>
        <v/>
      </c>
      <c r="J3332" s="47"/>
      <c r="K3332" s="48"/>
      <c r="L3332" s="69"/>
      <c r="M3332" s="69"/>
      <c r="N3332" s="69"/>
      <c r="O3332" s="69"/>
      <c r="P3332" s="69"/>
      <c r="Q3332" s="69"/>
      <c r="R3332" s="69"/>
      <c r="S3332" s="69"/>
      <c r="T3332" s="69"/>
      <c r="U3332" s="69"/>
      <c r="V3332" s="69"/>
      <c r="W3332" s="69"/>
      <c r="X3332" s="70"/>
      <c r="Y3332" s="69"/>
      <c r="Z3332" s="70"/>
      <c r="AA3332" s="105"/>
      <c r="AB3332" s="107"/>
      <c r="AC3332" s="106"/>
      <c r="AD3332" s="106"/>
      <c r="AE3332" s="54"/>
      <c r="AF3332" s="104"/>
      <c r="AG3332" s="94"/>
      <c r="AH3332" s="94"/>
      <c r="AI3332"/>
      <c r="AJ3332"/>
      <c r="AM3332" s="13"/>
    </row>
    <row r="3333" spans="1:39" s="8" customFormat="1" ht="24.95" customHeight="1" x14ac:dyDescent="0.25">
      <c r="A3333" s="66" t="str">
        <f t="shared" si="51"/>
        <v/>
      </c>
      <c r="B3333" s="62"/>
      <c r="C3333" s="64" t="str">
        <f>IF(B3333="","",VLOOKUP(B3333,'Base productos'!A$2:H$11812,2,FALSE))</f>
        <v/>
      </c>
      <c r="D3333" s="67" t="str">
        <f>IF(B3333="","",VLOOKUP(B3333,'Base productos'!A$2:H$11812,3,FALSE))</f>
        <v/>
      </c>
      <c r="E3333" s="63" t="str">
        <f>IF(B3333="","",VLOOKUP(B3333,'Base productos'!A$2:H$11812,4,FALSE))</f>
        <v/>
      </c>
      <c r="F3333" s="63" t="str">
        <f>IF(B3333="","",VLOOKUP(B3333,'Base productos'!A$2:H$11812,5,FALSE))</f>
        <v/>
      </c>
      <c r="G3333" s="67" t="str">
        <f>IF(B3333="","",VLOOKUP(B3333,'Base productos'!A$2:H$11812,6,FALSE))</f>
        <v/>
      </c>
      <c r="H3333" s="67" t="str">
        <f>IF(B3333="","",VLOOKUP(B3333,'Base productos'!A$2:H$11812,7,FALSE))</f>
        <v/>
      </c>
      <c r="I3333" s="67" t="str">
        <f>IF(B3333="","",VLOOKUP(B3333,'Base productos'!A$2:H$11812,8,FALSE))</f>
        <v/>
      </c>
      <c r="J3333" s="47"/>
      <c r="K3333" s="48"/>
      <c r="L3333" s="69"/>
      <c r="M3333" s="69"/>
      <c r="N3333" s="69"/>
      <c r="O3333" s="69"/>
      <c r="P3333" s="69"/>
      <c r="Q3333" s="69"/>
      <c r="R3333" s="69"/>
      <c r="S3333" s="69"/>
      <c r="T3333" s="69"/>
      <c r="U3333" s="69"/>
      <c r="V3333" s="69"/>
      <c r="W3333" s="69"/>
      <c r="X3333" s="70"/>
      <c r="Y3333" s="69"/>
      <c r="Z3333" s="70"/>
      <c r="AA3333" s="105"/>
      <c r="AB3333" s="107"/>
      <c r="AC3333" s="106"/>
      <c r="AD3333" s="106"/>
      <c r="AE3333" s="54"/>
      <c r="AF3333" s="104"/>
      <c r="AG3333" s="94"/>
      <c r="AH3333" s="94"/>
      <c r="AI3333"/>
      <c r="AJ3333"/>
      <c r="AM3333" s="13"/>
    </row>
    <row r="3334" spans="1:39" s="8" customFormat="1" ht="24.95" customHeight="1" x14ac:dyDescent="0.25">
      <c r="A3334" s="66" t="str">
        <f t="shared" si="51"/>
        <v/>
      </c>
      <c r="B3334" s="62"/>
      <c r="C3334" s="64" t="str">
        <f>IF(B3334="","",VLOOKUP(B3334,'Base productos'!A$2:H$11812,2,FALSE))</f>
        <v/>
      </c>
      <c r="D3334" s="67" t="str">
        <f>IF(B3334="","",VLOOKUP(B3334,'Base productos'!A$2:H$11812,3,FALSE))</f>
        <v/>
      </c>
      <c r="E3334" s="63" t="str">
        <f>IF(B3334="","",VLOOKUP(B3334,'Base productos'!A$2:H$11812,4,FALSE))</f>
        <v/>
      </c>
      <c r="F3334" s="63" t="str">
        <f>IF(B3334="","",VLOOKUP(B3334,'Base productos'!A$2:H$11812,5,FALSE))</f>
        <v/>
      </c>
      <c r="G3334" s="67" t="str">
        <f>IF(B3334="","",VLOOKUP(B3334,'Base productos'!A$2:H$11812,6,FALSE))</f>
        <v/>
      </c>
      <c r="H3334" s="67" t="str">
        <f>IF(B3334="","",VLOOKUP(B3334,'Base productos'!A$2:H$11812,7,FALSE))</f>
        <v/>
      </c>
      <c r="I3334" s="67" t="str">
        <f>IF(B3334="","",VLOOKUP(B3334,'Base productos'!A$2:H$11812,8,FALSE))</f>
        <v/>
      </c>
      <c r="J3334" s="47"/>
      <c r="K3334" s="48"/>
      <c r="L3334" s="69"/>
      <c r="M3334" s="69"/>
      <c r="N3334" s="69"/>
      <c r="O3334" s="69"/>
      <c r="P3334" s="69"/>
      <c r="Q3334" s="69"/>
      <c r="R3334" s="69"/>
      <c r="S3334" s="69"/>
      <c r="T3334" s="69"/>
      <c r="U3334" s="69"/>
      <c r="V3334" s="69"/>
      <c r="W3334" s="69"/>
      <c r="X3334" s="70"/>
      <c r="Y3334" s="69"/>
      <c r="Z3334" s="70"/>
      <c r="AA3334" s="105"/>
      <c r="AB3334" s="107"/>
      <c r="AC3334" s="106"/>
      <c r="AD3334" s="106"/>
      <c r="AE3334" s="54"/>
      <c r="AF3334" s="104"/>
      <c r="AG3334" s="94"/>
      <c r="AH3334" s="94"/>
      <c r="AI3334"/>
      <c r="AJ3334"/>
      <c r="AM3334" s="13"/>
    </row>
    <row r="3335" spans="1:39" s="8" customFormat="1" ht="24.95" customHeight="1" x14ac:dyDescent="0.25">
      <c r="A3335" s="66" t="str">
        <f t="shared" si="51"/>
        <v/>
      </c>
      <c r="B3335" s="62"/>
      <c r="C3335" s="64" t="str">
        <f>IF(B3335="","",VLOOKUP(B3335,'Base productos'!A$2:H$11812,2,FALSE))</f>
        <v/>
      </c>
      <c r="D3335" s="67" t="str">
        <f>IF(B3335="","",VLOOKUP(B3335,'Base productos'!A$2:H$11812,3,FALSE))</f>
        <v/>
      </c>
      <c r="E3335" s="63" t="str">
        <f>IF(B3335="","",VLOOKUP(B3335,'Base productos'!A$2:H$11812,4,FALSE))</f>
        <v/>
      </c>
      <c r="F3335" s="63" t="str">
        <f>IF(B3335="","",VLOOKUP(B3335,'Base productos'!A$2:H$11812,5,FALSE))</f>
        <v/>
      </c>
      <c r="G3335" s="67" t="str">
        <f>IF(B3335="","",VLOOKUP(B3335,'Base productos'!A$2:H$11812,6,FALSE))</f>
        <v/>
      </c>
      <c r="H3335" s="67" t="str">
        <f>IF(B3335="","",VLOOKUP(B3335,'Base productos'!A$2:H$11812,7,FALSE))</f>
        <v/>
      </c>
      <c r="I3335" s="67" t="str">
        <f>IF(B3335="","",VLOOKUP(B3335,'Base productos'!A$2:H$11812,8,FALSE))</f>
        <v/>
      </c>
      <c r="J3335" s="47"/>
      <c r="K3335" s="48"/>
      <c r="L3335" s="69"/>
      <c r="M3335" s="69"/>
      <c r="N3335" s="69"/>
      <c r="O3335" s="69"/>
      <c r="P3335" s="69"/>
      <c r="Q3335" s="69"/>
      <c r="R3335" s="69"/>
      <c r="S3335" s="69"/>
      <c r="T3335" s="69"/>
      <c r="U3335" s="69"/>
      <c r="V3335" s="69"/>
      <c r="W3335" s="69"/>
      <c r="X3335" s="70"/>
      <c r="Y3335" s="69"/>
      <c r="Z3335" s="70"/>
      <c r="AA3335" s="105"/>
      <c r="AB3335" s="107"/>
      <c r="AC3335" s="106"/>
      <c r="AD3335" s="106"/>
      <c r="AE3335" s="54"/>
      <c r="AF3335" s="104"/>
      <c r="AG3335" s="94"/>
      <c r="AH3335" s="94"/>
      <c r="AI3335"/>
      <c r="AJ3335"/>
      <c r="AM3335" s="13"/>
    </row>
    <row r="3336" spans="1:39" s="8" customFormat="1" ht="24.95" customHeight="1" x14ac:dyDescent="0.25">
      <c r="A3336" s="66" t="str">
        <f t="shared" si="51"/>
        <v/>
      </c>
      <c r="B3336" s="62"/>
      <c r="C3336" s="64" t="str">
        <f>IF(B3336="","",VLOOKUP(B3336,'Base productos'!A$2:H$11812,2,FALSE))</f>
        <v/>
      </c>
      <c r="D3336" s="67" t="str">
        <f>IF(B3336="","",VLOOKUP(B3336,'Base productos'!A$2:H$11812,3,FALSE))</f>
        <v/>
      </c>
      <c r="E3336" s="63" t="str">
        <f>IF(B3336="","",VLOOKUP(B3336,'Base productos'!A$2:H$11812,4,FALSE))</f>
        <v/>
      </c>
      <c r="F3336" s="63" t="str">
        <f>IF(B3336="","",VLOOKUP(B3336,'Base productos'!A$2:H$11812,5,FALSE))</f>
        <v/>
      </c>
      <c r="G3336" s="67" t="str">
        <f>IF(B3336="","",VLOOKUP(B3336,'Base productos'!A$2:H$11812,6,FALSE))</f>
        <v/>
      </c>
      <c r="H3336" s="67" t="str">
        <f>IF(B3336="","",VLOOKUP(B3336,'Base productos'!A$2:H$11812,7,FALSE))</f>
        <v/>
      </c>
      <c r="I3336" s="67" t="str">
        <f>IF(B3336="","",VLOOKUP(B3336,'Base productos'!A$2:H$11812,8,FALSE))</f>
        <v/>
      </c>
      <c r="J3336" s="47"/>
      <c r="K3336" s="48"/>
      <c r="L3336" s="69"/>
      <c r="M3336" s="69"/>
      <c r="N3336" s="69"/>
      <c r="O3336" s="69"/>
      <c r="P3336" s="69"/>
      <c r="Q3336" s="69"/>
      <c r="R3336" s="69"/>
      <c r="S3336" s="69"/>
      <c r="T3336" s="69"/>
      <c r="U3336" s="69"/>
      <c r="V3336" s="69"/>
      <c r="W3336" s="69"/>
      <c r="X3336" s="70"/>
      <c r="Y3336" s="69"/>
      <c r="Z3336" s="70"/>
      <c r="AA3336" s="105"/>
      <c r="AB3336" s="107"/>
      <c r="AC3336" s="106"/>
      <c r="AD3336" s="106"/>
      <c r="AE3336" s="54"/>
      <c r="AF3336" s="104"/>
      <c r="AG3336" s="94"/>
      <c r="AH3336" s="94"/>
      <c r="AI3336"/>
      <c r="AJ3336"/>
      <c r="AM3336" s="13"/>
    </row>
    <row r="3337" spans="1:39" s="8" customFormat="1" ht="24.95" customHeight="1" x14ac:dyDescent="0.25">
      <c r="A3337" s="66" t="str">
        <f t="shared" si="51"/>
        <v/>
      </c>
      <c r="B3337" s="62"/>
      <c r="C3337" s="64" t="str">
        <f>IF(B3337="","",VLOOKUP(B3337,'Base productos'!A$2:H$11812,2,FALSE))</f>
        <v/>
      </c>
      <c r="D3337" s="67" t="str">
        <f>IF(B3337="","",VLOOKUP(B3337,'Base productos'!A$2:H$11812,3,FALSE))</f>
        <v/>
      </c>
      <c r="E3337" s="63" t="str">
        <f>IF(B3337="","",VLOOKUP(B3337,'Base productos'!A$2:H$11812,4,FALSE))</f>
        <v/>
      </c>
      <c r="F3337" s="63" t="str">
        <f>IF(B3337="","",VLOOKUP(B3337,'Base productos'!A$2:H$11812,5,FALSE))</f>
        <v/>
      </c>
      <c r="G3337" s="67" t="str">
        <f>IF(B3337="","",VLOOKUP(B3337,'Base productos'!A$2:H$11812,6,FALSE))</f>
        <v/>
      </c>
      <c r="H3337" s="67" t="str">
        <f>IF(B3337="","",VLOOKUP(B3337,'Base productos'!A$2:H$11812,7,FALSE))</f>
        <v/>
      </c>
      <c r="I3337" s="67" t="str">
        <f>IF(B3337="","",VLOOKUP(B3337,'Base productos'!A$2:H$11812,8,FALSE))</f>
        <v/>
      </c>
      <c r="J3337" s="47"/>
      <c r="K3337" s="48"/>
      <c r="L3337" s="69"/>
      <c r="M3337" s="69"/>
      <c r="N3337" s="69"/>
      <c r="O3337" s="69"/>
      <c r="P3337" s="69"/>
      <c r="Q3337" s="69"/>
      <c r="R3337" s="69"/>
      <c r="S3337" s="69"/>
      <c r="T3337" s="69"/>
      <c r="U3337" s="69"/>
      <c r="V3337" s="69"/>
      <c r="W3337" s="69"/>
      <c r="X3337" s="70"/>
      <c r="Y3337" s="69"/>
      <c r="Z3337" s="70"/>
      <c r="AA3337" s="105"/>
      <c r="AB3337" s="107"/>
      <c r="AC3337" s="106"/>
      <c r="AD3337" s="106"/>
      <c r="AE3337" s="54"/>
      <c r="AF3337" s="104"/>
      <c r="AG3337" s="94"/>
      <c r="AH3337" s="94"/>
      <c r="AI3337"/>
      <c r="AJ3337"/>
      <c r="AM3337" s="13"/>
    </row>
    <row r="3338" spans="1:39" s="8" customFormat="1" ht="24.95" customHeight="1" x14ac:dyDescent="0.25">
      <c r="A3338" s="66" t="str">
        <f t="shared" si="51"/>
        <v/>
      </c>
      <c r="B3338" s="62"/>
      <c r="C3338" s="64" t="str">
        <f>IF(B3338="","",VLOOKUP(B3338,'Base productos'!A$2:H$11812,2,FALSE))</f>
        <v/>
      </c>
      <c r="D3338" s="67" t="str">
        <f>IF(B3338="","",VLOOKUP(B3338,'Base productos'!A$2:H$11812,3,FALSE))</f>
        <v/>
      </c>
      <c r="E3338" s="63" t="str">
        <f>IF(B3338="","",VLOOKUP(B3338,'Base productos'!A$2:H$11812,4,FALSE))</f>
        <v/>
      </c>
      <c r="F3338" s="63" t="str">
        <f>IF(B3338="","",VLOOKUP(B3338,'Base productos'!A$2:H$11812,5,FALSE))</f>
        <v/>
      </c>
      <c r="G3338" s="67" t="str">
        <f>IF(B3338="","",VLOOKUP(B3338,'Base productos'!A$2:H$11812,6,FALSE))</f>
        <v/>
      </c>
      <c r="H3338" s="67" t="str">
        <f>IF(B3338="","",VLOOKUP(B3338,'Base productos'!A$2:H$11812,7,FALSE))</f>
        <v/>
      </c>
      <c r="I3338" s="67" t="str">
        <f>IF(B3338="","",VLOOKUP(B3338,'Base productos'!A$2:H$11812,8,FALSE))</f>
        <v/>
      </c>
      <c r="J3338" s="47"/>
      <c r="K3338" s="48"/>
      <c r="L3338" s="69"/>
      <c r="M3338" s="69"/>
      <c r="N3338" s="69"/>
      <c r="O3338" s="69"/>
      <c r="P3338" s="69"/>
      <c r="Q3338" s="69"/>
      <c r="R3338" s="69"/>
      <c r="S3338" s="69"/>
      <c r="T3338" s="69"/>
      <c r="U3338" s="69"/>
      <c r="V3338" s="69"/>
      <c r="W3338" s="69"/>
      <c r="X3338" s="70"/>
      <c r="Y3338" s="69"/>
      <c r="Z3338" s="70"/>
      <c r="AA3338" s="105"/>
      <c r="AB3338" s="107"/>
      <c r="AC3338" s="106"/>
      <c r="AD3338" s="106"/>
      <c r="AE3338" s="54"/>
      <c r="AF3338" s="104"/>
      <c r="AG3338" s="94"/>
      <c r="AH3338" s="94"/>
      <c r="AI3338"/>
      <c r="AJ3338"/>
      <c r="AM3338" s="13"/>
    </row>
    <row r="3339" spans="1:39" s="8" customFormat="1" ht="24.95" customHeight="1" x14ac:dyDescent="0.25">
      <c r="A3339" s="66" t="str">
        <f t="shared" si="51"/>
        <v/>
      </c>
      <c r="B3339" s="62"/>
      <c r="C3339" s="64" t="str">
        <f>IF(B3339="","",VLOOKUP(B3339,'Base productos'!A$2:H$11812,2,FALSE))</f>
        <v/>
      </c>
      <c r="D3339" s="67" t="str">
        <f>IF(B3339="","",VLOOKUP(B3339,'Base productos'!A$2:H$11812,3,FALSE))</f>
        <v/>
      </c>
      <c r="E3339" s="63" t="str">
        <f>IF(B3339="","",VLOOKUP(B3339,'Base productos'!A$2:H$11812,4,FALSE))</f>
        <v/>
      </c>
      <c r="F3339" s="63" t="str">
        <f>IF(B3339="","",VLOOKUP(B3339,'Base productos'!A$2:H$11812,5,FALSE))</f>
        <v/>
      </c>
      <c r="G3339" s="67" t="str">
        <f>IF(B3339="","",VLOOKUP(B3339,'Base productos'!A$2:H$11812,6,FALSE))</f>
        <v/>
      </c>
      <c r="H3339" s="67" t="str">
        <f>IF(B3339="","",VLOOKUP(B3339,'Base productos'!A$2:H$11812,7,FALSE))</f>
        <v/>
      </c>
      <c r="I3339" s="67" t="str">
        <f>IF(B3339="","",VLOOKUP(B3339,'Base productos'!A$2:H$11812,8,FALSE))</f>
        <v/>
      </c>
      <c r="J3339" s="47"/>
      <c r="K3339" s="48"/>
      <c r="L3339" s="69"/>
      <c r="M3339" s="69"/>
      <c r="N3339" s="69"/>
      <c r="O3339" s="69"/>
      <c r="P3339" s="69"/>
      <c r="Q3339" s="69"/>
      <c r="R3339" s="69"/>
      <c r="S3339" s="69"/>
      <c r="T3339" s="69"/>
      <c r="U3339" s="69"/>
      <c r="V3339" s="69"/>
      <c r="W3339" s="69"/>
      <c r="X3339" s="70"/>
      <c r="Y3339" s="69"/>
      <c r="Z3339" s="70"/>
      <c r="AA3339" s="105"/>
      <c r="AB3339" s="107"/>
      <c r="AC3339" s="106"/>
      <c r="AD3339" s="106"/>
      <c r="AE3339" s="54"/>
      <c r="AF3339" s="104"/>
      <c r="AG3339" s="94"/>
      <c r="AH3339" s="94"/>
      <c r="AI3339"/>
      <c r="AJ3339"/>
      <c r="AM3339" s="13"/>
    </row>
    <row r="3340" spans="1:39" s="8" customFormat="1" ht="24.95" customHeight="1" x14ac:dyDescent="0.25">
      <c r="A3340" s="66" t="str">
        <f t="shared" si="51"/>
        <v/>
      </c>
      <c r="B3340" s="62"/>
      <c r="C3340" s="64" t="str">
        <f>IF(B3340="","",VLOOKUP(B3340,'Base productos'!A$2:H$11812,2,FALSE))</f>
        <v/>
      </c>
      <c r="D3340" s="67" t="str">
        <f>IF(B3340="","",VLOOKUP(B3340,'Base productos'!A$2:H$11812,3,FALSE))</f>
        <v/>
      </c>
      <c r="E3340" s="63" t="str">
        <f>IF(B3340="","",VLOOKUP(B3340,'Base productos'!A$2:H$11812,4,FALSE))</f>
        <v/>
      </c>
      <c r="F3340" s="63" t="str">
        <f>IF(B3340="","",VLOOKUP(B3340,'Base productos'!A$2:H$11812,5,FALSE))</f>
        <v/>
      </c>
      <c r="G3340" s="67" t="str">
        <f>IF(B3340="","",VLOOKUP(B3340,'Base productos'!A$2:H$11812,6,FALSE))</f>
        <v/>
      </c>
      <c r="H3340" s="67" t="str">
        <f>IF(B3340="","",VLOOKUP(B3340,'Base productos'!A$2:H$11812,7,FALSE))</f>
        <v/>
      </c>
      <c r="I3340" s="67" t="str">
        <f>IF(B3340="","",VLOOKUP(B3340,'Base productos'!A$2:H$11812,8,FALSE))</f>
        <v/>
      </c>
      <c r="J3340" s="47"/>
      <c r="K3340" s="48"/>
      <c r="L3340" s="69"/>
      <c r="M3340" s="69"/>
      <c r="N3340" s="69"/>
      <c r="O3340" s="69"/>
      <c r="P3340" s="69"/>
      <c r="Q3340" s="69"/>
      <c r="R3340" s="69"/>
      <c r="S3340" s="69"/>
      <c r="T3340" s="69"/>
      <c r="U3340" s="69"/>
      <c r="V3340" s="69"/>
      <c r="W3340" s="69"/>
      <c r="X3340" s="70"/>
      <c r="Y3340" s="69"/>
      <c r="Z3340" s="70"/>
      <c r="AA3340" s="105"/>
      <c r="AB3340" s="107"/>
      <c r="AC3340" s="106"/>
      <c r="AD3340" s="106"/>
      <c r="AE3340" s="54"/>
      <c r="AF3340" s="104"/>
      <c r="AG3340" s="94"/>
      <c r="AH3340" s="94"/>
      <c r="AI3340"/>
      <c r="AJ3340"/>
      <c r="AM3340" s="13"/>
    </row>
    <row r="3341" spans="1:39" s="8" customFormat="1" ht="24.95" customHeight="1" x14ac:dyDescent="0.25">
      <c r="A3341" s="66" t="str">
        <f t="shared" si="51"/>
        <v/>
      </c>
      <c r="B3341" s="62"/>
      <c r="C3341" s="64" t="str">
        <f>IF(B3341="","",VLOOKUP(B3341,'Base productos'!A$2:H$11812,2,FALSE))</f>
        <v/>
      </c>
      <c r="D3341" s="67" t="str">
        <f>IF(B3341="","",VLOOKUP(B3341,'Base productos'!A$2:H$11812,3,FALSE))</f>
        <v/>
      </c>
      <c r="E3341" s="63" t="str">
        <f>IF(B3341="","",VLOOKUP(B3341,'Base productos'!A$2:H$11812,4,FALSE))</f>
        <v/>
      </c>
      <c r="F3341" s="63" t="str">
        <f>IF(B3341="","",VLOOKUP(B3341,'Base productos'!A$2:H$11812,5,FALSE))</f>
        <v/>
      </c>
      <c r="G3341" s="67" t="str">
        <f>IF(B3341="","",VLOOKUP(B3341,'Base productos'!A$2:H$11812,6,FALSE))</f>
        <v/>
      </c>
      <c r="H3341" s="67" t="str">
        <f>IF(B3341="","",VLOOKUP(B3341,'Base productos'!A$2:H$11812,7,FALSE))</f>
        <v/>
      </c>
      <c r="I3341" s="67" t="str">
        <f>IF(B3341="","",VLOOKUP(B3341,'Base productos'!A$2:H$11812,8,FALSE))</f>
        <v/>
      </c>
      <c r="J3341" s="47"/>
      <c r="K3341" s="48"/>
      <c r="L3341" s="69"/>
      <c r="M3341" s="69"/>
      <c r="N3341" s="69"/>
      <c r="O3341" s="69"/>
      <c r="P3341" s="69"/>
      <c r="Q3341" s="69"/>
      <c r="R3341" s="69"/>
      <c r="S3341" s="69"/>
      <c r="T3341" s="69"/>
      <c r="U3341" s="69"/>
      <c r="V3341" s="69"/>
      <c r="W3341" s="69"/>
      <c r="X3341" s="70"/>
      <c r="Y3341" s="69"/>
      <c r="Z3341" s="70"/>
      <c r="AA3341" s="105"/>
      <c r="AB3341" s="107"/>
      <c r="AC3341" s="106"/>
      <c r="AD3341" s="106"/>
      <c r="AE3341" s="54"/>
      <c r="AF3341" s="104"/>
      <c r="AG3341" s="94"/>
      <c r="AH3341" s="94"/>
      <c r="AI3341"/>
      <c r="AJ3341"/>
      <c r="AM3341" s="13"/>
    </row>
    <row r="3342" spans="1:39" s="8" customFormat="1" ht="24.95" customHeight="1" x14ac:dyDescent="0.25">
      <c r="A3342" s="66" t="str">
        <f t="shared" si="51"/>
        <v/>
      </c>
      <c r="B3342" s="62"/>
      <c r="C3342" s="64" t="str">
        <f>IF(B3342="","",VLOOKUP(B3342,'Base productos'!A$2:H$11812,2,FALSE))</f>
        <v/>
      </c>
      <c r="D3342" s="67" t="str">
        <f>IF(B3342="","",VLOOKUP(B3342,'Base productos'!A$2:H$11812,3,FALSE))</f>
        <v/>
      </c>
      <c r="E3342" s="63" t="str">
        <f>IF(B3342="","",VLOOKUP(B3342,'Base productos'!A$2:H$11812,4,FALSE))</f>
        <v/>
      </c>
      <c r="F3342" s="63" t="str">
        <f>IF(B3342="","",VLOOKUP(B3342,'Base productos'!A$2:H$11812,5,FALSE))</f>
        <v/>
      </c>
      <c r="G3342" s="67" t="str">
        <f>IF(B3342="","",VLOOKUP(B3342,'Base productos'!A$2:H$11812,6,FALSE))</f>
        <v/>
      </c>
      <c r="H3342" s="67" t="str">
        <f>IF(B3342="","",VLOOKUP(B3342,'Base productos'!A$2:H$11812,7,FALSE))</f>
        <v/>
      </c>
      <c r="I3342" s="67" t="str">
        <f>IF(B3342="","",VLOOKUP(B3342,'Base productos'!A$2:H$11812,8,FALSE))</f>
        <v/>
      </c>
      <c r="J3342" s="47"/>
      <c r="K3342" s="48"/>
      <c r="L3342" s="69"/>
      <c r="M3342" s="69"/>
      <c r="N3342" s="69"/>
      <c r="O3342" s="69"/>
      <c r="P3342" s="69"/>
      <c r="Q3342" s="69"/>
      <c r="R3342" s="69"/>
      <c r="S3342" s="69"/>
      <c r="T3342" s="69"/>
      <c r="U3342" s="69"/>
      <c r="V3342" s="69"/>
      <c r="W3342" s="69"/>
      <c r="X3342" s="70"/>
      <c r="Y3342" s="69"/>
      <c r="Z3342" s="70"/>
      <c r="AA3342" s="105"/>
      <c r="AB3342" s="107"/>
      <c r="AC3342" s="106"/>
      <c r="AD3342" s="106"/>
      <c r="AE3342" s="54"/>
      <c r="AF3342" s="104"/>
      <c r="AG3342" s="94"/>
      <c r="AH3342" s="94"/>
      <c r="AI3342"/>
      <c r="AJ3342"/>
      <c r="AM3342" s="13"/>
    </row>
    <row r="3343" spans="1:39" s="8" customFormat="1" ht="24.95" customHeight="1" x14ac:dyDescent="0.25">
      <c r="A3343" s="66" t="str">
        <f t="shared" si="51"/>
        <v/>
      </c>
      <c r="B3343" s="62"/>
      <c r="C3343" s="64" t="str">
        <f>IF(B3343="","",VLOOKUP(B3343,'Base productos'!A$2:H$11812,2,FALSE))</f>
        <v/>
      </c>
      <c r="D3343" s="67" t="str">
        <f>IF(B3343="","",VLOOKUP(B3343,'Base productos'!A$2:H$11812,3,FALSE))</f>
        <v/>
      </c>
      <c r="E3343" s="63" t="str">
        <f>IF(B3343="","",VLOOKUP(B3343,'Base productos'!A$2:H$11812,4,FALSE))</f>
        <v/>
      </c>
      <c r="F3343" s="63" t="str">
        <f>IF(B3343="","",VLOOKUP(B3343,'Base productos'!A$2:H$11812,5,FALSE))</f>
        <v/>
      </c>
      <c r="G3343" s="67" t="str">
        <f>IF(B3343="","",VLOOKUP(B3343,'Base productos'!A$2:H$11812,6,FALSE))</f>
        <v/>
      </c>
      <c r="H3343" s="67" t="str">
        <f>IF(B3343="","",VLOOKUP(B3343,'Base productos'!A$2:H$11812,7,FALSE))</f>
        <v/>
      </c>
      <c r="I3343" s="67" t="str">
        <f>IF(B3343="","",VLOOKUP(B3343,'Base productos'!A$2:H$11812,8,FALSE))</f>
        <v/>
      </c>
      <c r="J3343" s="47"/>
      <c r="K3343" s="48"/>
      <c r="L3343" s="69"/>
      <c r="M3343" s="69"/>
      <c r="N3343" s="69"/>
      <c r="O3343" s="69"/>
      <c r="P3343" s="69"/>
      <c r="Q3343" s="69"/>
      <c r="R3343" s="69"/>
      <c r="S3343" s="69"/>
      <c r="T3343" s="69"/>
      <c r="U3343" s="69"/>
      <c r="V3343" s="69"/>
      <c r="W3343" s="69"/>
      <c r="X3343" s="70"/>
      <c r="Y3343" s="69"/>
      <c r="Z3343" s="70"/>
      <c r="AA3343" s="105"/>
      <c r="AB3343" s="107"/>
      <c r="AC3343" s="106"/>
      <c r="AD3343" s="106"/>
      <c r="AE3343" s="54"/>
      <c r="AF3343" s="104"/>
      <c r="AG3343" s="94"/>
      <c r="AH3343" s="94"/>
      <c r="AI3343"/>
      <c r="AJ3343"/>
      <c r="AM3343" s="13"/>
    </row>
    <row r="3344" spans="1:39" s="8" customFormat="1" ht="24.95" customHeight="1" x14ac:dyDescent="0.25">
      <c r="A3344" s="66" t="str">
        <f t="shared" si="51"/>
        <v/>
      </c>
      <c r="B3344" s="62"/>
      <c r="C3344" s="64" t="str">
        <f>IF(B3344="","",VLOOKUP(B3344,'Base productos'!A$2:H$11812,2,FALSE))</f>
        <v/>
      </c>
      <c r="D3344" s="67" t="str">
        <f>IF(B3344="","",VLOOKUP(B3344,'Base productos'!A$2:H$11812,3,FALSE))</f>
        <v/>
      </c>
      <c r="E3344" s="63" t="str">
        <f>IF(B3344="","",VLOOKUP(B3344,'Base productos'!A$2:H$11812,4,FALSE))</f>
        <v/>
      </c>
      <c r="F3344" s="63" t="str">
        <f>IF(B3344="","",VLOOKUP(B3344,'Base productos'!A$2:H$11812,5,FALSE))</f>
        <v/>
      </c>
      <c r="G3344" s="67" t="str">
        <f>IF(B3344="","",VLOOKUP(B3344,'Base productos'!A$2:H$11812,6,FALSE))</f>
        <v/>
      </c>
      <c r="H3344" s="67" t="str">
        <f>IF(B3344="","",VLOOKUP(B3344,'Base productos'!A$2:H$11812,7,FALSE))</f>
        <v/>
      </c>
      <c r="I3344" s="67" t="str">
        <f>IF(B3344="","",VLOOKUP(B3344,'Base productos'!A$2:H$11812,8,FALSE))</f>
        <v/>
      </c>
      <c r="J3344" s="47"/>
      <c r="K3344" s="48"/>
      <c r="L3344" s="69"/>
      <c r="M3344" s="69"/>
      <c r="N3344" s="69"/>
      <c r="O3344" s="69"/>
      <c r="P3344" s="69"/>
      <c r="Q3344" s="69"/>
      <c r="R3344" s="69"/>
      <c r="S3344" s="69"/>
      <c r="T3344" s="69"/>
      <c r="U3344" s="69"/>
      <c r="V3344" s="69"/>
      <c r="W3344" s="69"/>
      <c r="X3344" s="70"/>
      <c r="Y3344" s="69"/>
      <c r="Z3344" s="70"/>
      <c r="AA3344" s="105"/>
      <c r="AB3344" s="107"/>
      <c r="AC3344" s="106"/>
      <c r="AD3344" s="106"/>
      <c r="AE3344" s="54"/>
      <c r="AF3344" s="104"/>
      <c r="AG3344" s="94"/>
      <c r="AH3344" s="94"/>
      <c r="AI3344"/>
      <c r="AJ3344"/>
      <c r="AM3344" s="13"/>
    </row>
    <row r="3345" spans="1:39" s="8" customFormat="1" ht="24.95" customHeight="1" x14ac:dyDescent="0.25">
      <c r="A3345" s="66" t="str">
        <f t="shared" si="51"/>
        <v/>
      </c>
      <c r="B3345" s="62"/>
      <c r="C3345" s="64" t="str">
        <f>IF(B3345="","",VLOOKUP(B3345,'Base productos'!A$2:H$11812,2,FALSE))</f>
        <v/>
      </c>
      <c r="D3345" s="67" t="str">
        <f>IF(B3345="","",VLOOKUP(B3345,'Base productos'!A$2:H$11812,3,FALSE))</f>
        <v/>
      </c>
      <c r="E3345" s="63" t="str">
        <f>IF(B3345="","",VLOOKUP(B3345,'Base productos'!A$2:H$11812,4,FALSE))</f>
        <v/>
      </c>
      <c r="F3345" s="63" t="str">
        <f>IF(B3345="","",VLOOKUP(B3345,'Base productos'!A$2:H$11812,5,FALSE))</f>
        <v/>
      </c>
      <c r="G3345" s="67" t="str">
        <f>IF(B3345="","",VLOOKUP(B3345,'Base productos'!A$2:H$11812,6,FALSE))</f>
        <v/>
      </c>
      <c r="H3345" s="67" t="str">
        <f>IF(B3345="","",VLOOKUP(B3345,'Base productos'!A$2:H$11812,7,FALSE))</f>
        <v/>
      </c>
      <c r="I3345" s="67" t="str">
        <f>IF(B3345="","",VLOOKUP(B3345,'Base productos'!A$2:H$11812,8,FALSE))</f>
        <v/>
      </c>
      <c r="J3345" s="47"/>
      <c r="K3345" s="48"/>
      <c r="L3345" s="69"/>
      <c r="M3345" s="69"/>
      <c r="N3345" s="69"/>
      <c r="O3345" s="69"/>
      <c r="P3345" s="69"/>
      <c r="Q3345" s="69"/>
      <c r="R3345" s="69"/>
      <c r="S3345" s="69"/>
      <c r="T3345" s="69"/>
      <c r="U3345" s="69"/>
      <c r="V3345" s="69"/>
      <c r="W3345" s="69"/>
      <c r="X3345" s="70"/>
      <c r="Y3345" s="69"/>
      <c r="Z3345" s="70"/>
      <c r="AA3345" s="105"/>
      <c r="AB3345" s="107"/>
      <c r="AC3345" s="106"/>
      <c r="AD3345" s="106"/>
      <c r="AE3345" s="54"/>
      <c r="AF3345" s="104"/>
      <c r="AG3345" s="94"/>
      <c r="AH3345" s="94"/>
      <c r="AI3345"/>
      <c r="AJ3345"/>
      <c r="AM3345" s="13"/>
    </row>
    <row r="3346" spans="1:39" s="8" customFormat="1" ht="24.95" customHeight="1" x14ac:dyDescent="0.25">
      <c r="A3346" s="66" t="str">
        <f t="shared" si="51"/>
        <v/>
      </c>
      <c r="B3346" s="62"/>
      <c r="C3346" s="64" t="str">
        <f>IF(B3346="","",VLOOKUP(B3346,'Base productos'!A$2:H$11812,2,FALSE))</f>
        <v/>
      </c>
      <c r="D3346" s="67" t="str">
        <f>IF(B3346="","",VLOOKUP(B3346,'Base productos'!A$2:H$11812,3,FALSE))</f>
        <v/>
      </c>
      <c r="E3346" s="63" t="str">
        <f>IF(B3346="","",VLOOKUP(B3346,'Base productos'!A$2:H$11812,4,FALSE))</f>
        <v/>
      </c>
      <c r="F3346" s="63" t="str">
        <f>IF(B3346="","",VLOOKUP(B3346,'Base productos'!A$2:H$11812,5,FALSE))</f>
        <v/>
      </c>
      <c r="G3346" s="67" t="str">
        <f>IF(B3346="","",VLOOKUP(B3346,'Base productos'!A$2:H$11812,6,FALSE))</f>
        <v/>
      </c>
      <c r="H3346" s="67" t="str">
        <f>IF(B3346="","",VLOOKUP(B3346,'Base productos'!A$2:H$11812,7,FALSE))</f>
        <v/>
      </c>
      <c r="I3346" s="67" t="str">
        <f>IF(B3346="","",VLOOKUP(B3346,'Base productos'!A$2:H$11812,8,FALSE))</f>
        <v/>
      </c>
      <c r="J3346" s="47"/>
      <c r="K3346" s="48"/>
      <c r="L3346" s="69"/>
      <c r="M3346" s="69"/>
      <c r="N3346" s="69"/>
      <c r="O3346" s="69"/>
      <c r="P3346" s="69"/>
      <c r="Q3346" s="69"/>
      <c r="R3346" s="69"/>
      <c r="S3346" s="69"/>
      <c r="T3346" s="69"/>
      <c r="U3346" s="69"/>
      <c r="V3346" s="69"/>
      <c r="W3346" s="69"/>
      <c r="X3346" s="70"/>
      <c r="Y3346" s="69"/>
      <c r="Z3346" s="70"/>
      <c r="AA3346" s="105"/>
      <c r="AB3346" s="107"/>
      <c r="AC3346" s="106"/>
      <c r="AD3346" s="106"/>
      <c r="AE3346" s="54"/>
      <c r="AF3346" s="104"/>
      <c r="AG3346" s="94"/>
      <c r="AH3346" s="94"/>
      <c r="AI3346"/>
      <c r="AJ3346"/>
      <c r="AM3346" s="13"/>
    </row>
    <row r="3347" spans="1:39" s="8" customFormat="1" ht="24.95" customHeight="1" x14ac:dyDescent="0.25">
      <c r="A3347" s="66" t="str">
        <f t="shared" si="51"/>
        <v/>
      </c>
      <c r="B3347" s="62"/>
      <c r="C3347" s="64" t="str">
        <f>IF(B3347="","",VLOOKUP(B3347,'Base productos'!A$2:H$11812,2,FALSE))</f>
        <v/>
      </c>
      <c r="D3347" s="67" t="str">
        <f>IF(B3347="","",VLOOKUP(B3347,'Base productos'!A$2:H$11812,3,FALSE))</f>
        <v/>
      </c>
      <c r="E3347" s="63" t="str">
        <f>IF(B3347="","",VLOOKUP(B3347,'Base productos'!A$2:H$11812,4,FALSE))</f>
        <v/>
      </c>
      <c r="F3347" s="63" t="str">
        <f>IF(B3347="","",VLOOKUP(B3347,'Base productos'!A$2:H$11812,5,FALSE))</f>
        <v/>
      </c>
      <c r="G3347" s="67" t="str">
        <f>IF(B3347="","",VLOOKUP(B3347,'Base productos'!A$2:H$11812,6,FALSE))</f>
        <v/>
      </c>
      <c r="H3347" s="67" t="str">
        <f>IF(B3347="","",VLOOKUP(B3347,'Base productos'!A$2:H$11812,7,FALSE))</f>
        <v/>
      </c>
      <c r="I3347" s="67" t="str">
        <f>IF(B3347="","",VLOOKUP(B3347,'Base productos'!A$2:H$11812,8,FALSE))</f>
        <v/>
      </c>
      <c r="J3347" s="47"/>
      <c r="K3347" s="48"/>
      <c r="L3347" s="69"/>
      <c r="M3347" s="69"/>
      <c r="N3347" s="69"/>
      <c r="O3347" s="69"/>
      <c r="P3347" s="69"/>
      <c r="Q3347" s="69"/>
      <c r="R3347" s="69"/>
      <c r="S3347" s="69"/>
      <c r="T3347" s="69"/>
      <c r="U3347" s="69"/>
      <c r="V3347" s="69"/>
      <c r="W3347" s="69"/>
      <c r="X3347" s="70"/>
      <c r="Y3347" s="69"/>
      <c r="Z3347" s="70"/>
      <c r="AA3347" s="105"/>
      <c r="AB3347" s="107"/>
      <c r="AC3347" s="106"/>
      <c r="AD3347" s="106"/>
      <c r="AE3347" s="54"/>
      <c r="AF3347" s="104"/>
      <c r="AG3347" s="94"/>
      <c r="AH3347" s="94"/>
      <c r="AI3347"/>
      <c r="AJ3347"/>
      <c r="AM3347" s="13"/>
    </row>
    <row r="3348" spans="1:39" s="8" customFormat="1" ht="24.95" customHeight="1" x14ac:dyDescent="0.25">
      <c r="A3348" s="66" t="str">
        <f t="shared" si="51"/>
        <v/>
      </c>
      <c r="B3348" s="62"/>
      <c r="C3348" s="64" t="str">
        <f>IF(B3348="","",VLOOKUP(B3348,'Base productos'!A$2:H$11812,2,FALSE))</f>
        <v/>
      </c>
      <c r="D3348" s="67" t="str">
        <f>IF(B3348="","",VLOOKUP(B3348,'Base productos'!A$2:H$11812,3,FALSE))</f>
        <v/>
      </c>
      <c r="E3348" s="63" t="str">
        <f>IF(B3348="","",VLOOKUP(B3348,'Base productos'!A$2:H$11812,4,FALSE))</f>
        <v/>
      </c>
      <c r="F3348" s="63" t="str">
        <f>IF(B3348="","",VLOOKUP(B3348,'Base productos'!A$2:H$11812,5,FALSE))</f>
        <v/>
      </c>
      <c r="G3348" s="67" t="str">
        <f>IF(B3348="","",VLOOKUP(B3348,'Base productos'!A$2:H$11812,6,FALSE))</f>
        <v/>
      </c>
      <c r="H3348" s="67" t="str">
        <f>IF(B3348="","",VLOOKUP(B3348,'Base productos'!A$2:H$11812,7,FALSE))</f>
        <v/>
      </c>
      <c r="I3348" s="67" t="str">
        <f>IF(B3348="","",VLOOKUP(B3348,'Base productos'!A$2:H$11812,8,FALSE))</f>
        <v/>
      </c>
      <c r="J3348" s="47"/>
      <c r="K3348" s="48"/>
      <c r="L3348" s="69"/>
      <c r="M3348" s="69"/>
      <c r="N3348" s="69"/>
      <c r="O3348" s="69"/>
      <c r="P3348" s="69"/>
      <c r="Q3348" s="69"/>
      <c r="R3348" s="69"/>
      <c r="S3348" s="69"/>
      <c r="T3348" s="69"/>
      <c r="U3348" s="69"/>
      <c r="V3348" s="69"/>
      <c r="W3348" s="69"/>
      <c r="X3348" s="70"/>
      <c r="Y3348" s="69"/>
      <c r="Z3348" s="70"/>
      <c r="AA3348" s="105"/>
      <c r="AB3348" s="107"/>
      <c r="AC3348" s="106"/>
      <c r="AD3348" s="106"/>
      <c r="AE3348" s="54"/>
      <c r="AF3348" s="104"/>
      <c r="AG3348" s="94"/>
      <c r="AH3348" s="94"/>
      <c r="AI3348"/>
      <c r="AJ3348"/>
      <c r="AM3348" s="13"/>
    </row>
    <row r="3349" spans="1:39" s="8" customFormat="1" ht="24.95" customHeight="1" x14ac:dyDescent="0.25">
      <c r="A3349" s="66" t="str">
        <f t="shared" si="51"/>
        <v/>
      </c>
      <c r="B3349" s="62"/>
      <c r="C3349" s="64" t="str">
        <f>IF(B3349="","",VLOOKUP(B3349,'Base productos'!A$2:H$11812,2,FALSE))</f>
        <v/>
      </c>
      <c r="D3349" s="67" t="str">
        <f>IF(B3349="","",VLOOKUP(B3349,'Base productos'!A$2:H$11812,3,FALSE))</f>
        <v/>
      </c>
      <c r="E3349" s="63" t="str">
        <f>IF(B3349="","",VLOOKUP(B3349,'Base productos'!A$2:H$11812,4,FALSE))</f>
        <v/>
      </c>
      <c r="F3349" s="63" t="str">
        <f>IF(B3349="","",VLOOKUP(B3349,'Base productos'!A$2:H$11812,5,FALSE))</f>
        <v/>
      </c>
      <c r="G3349" s="67" t="str">
        <f>IF(B3349="","",VLOOKUP(B3349,'Base productos'!A$2:H$11812,6,FALSE))</f>
        <v/>
      </c>
      <c r="H3349" s="67" t="str">
        <f>IF(B3349="","",VLOOKUP(B3349,'Base productos'!A$2:H$11812,7,FALSE))</f>
        <v/>
      </c>
      <c r="I3349" s="67" t="str">
        <f>IF(B3349="","",VLOOKUP(B3349,'Base productos'!A$2:H$11812,8,FALSE))</f>
        <v/>
      </c>
      <c r="J3349" s="47"/>
      <c r="K3349" s="48"/>
      <c r="L3349" s="69"/>
      <c r="M3349" s="69"/>
      <c r="N3349" s="69"/>
      <c r="O3349" s="69"/>
      <c r="P3349" s="69"/>
      <c r="Q3349" s="69"/>
      <c r="R3349" s="69"/>
      <c r="S3349" s="69"/>
      <c r="T3349" s="69"/>
      <c r="U3349" s="69"/>
      <c r="V3349" s="69"/>
      <c r="W3349" s="69"/>
      <c r="X3349" s="70"/>
      <c r="Y3349" s="69"/>
      <c r="Z3349" s="70"/>
      <c r="AA3349" s="105"/>
      <c r="AB3349" s="107"/>
      <c r="AC3349" s="106"/>
      <c r="AD3349" s="106"/>
      <c r="AE3349" s="54"/>
      <c r="AF3349" s="104"/>
      <c r="AG3349" s="94"/>
      <c r="AH3349" s="94"/>
      <c r="AI3349"/>
      <c r="AJ3349"/>
      <c r="AM3349" s="13"/>
    </row>
    <row r="3350" spans="1:39" s="8" customFormat="1" ht="24.95" customHeight="1" x14ac:dyDescent="0.25">
      <c r="A3350" s="66" t="str">
        <f t="shared" si="51"/>
        <v/>
      </c>
      <c r="B3350" s="62"/>
      <c r="C3350" s="64" t="str">
        <f>IF(B3350="","",VLOOKUP(B3350,'Base productos'!A$2:H$11812,2,FALSE))</f>
        <v/>
      </c>
      <c r="D3350" s="67" t="str">
        <f>IF(B3350="","",VLOOKUP(B3350,'Base productos'!A$2:H$11812,3,FALSE))</f>
        <v/>
      </c>
      <c r="E3350" s="63" t="str">
        <f>IF(B3350="","",VLOOKUP(B3350,'Base productos'!A$2:H$11812,4,FALSE))</f>
        <v/>
      </c>
      <c r="F3350" s="63" t="str">
        <f>IF(B3350="","",VLOOKUP(B3350,'Base productos'!A$2:H$11812,5,FALSE))</f>
        <v/>
      </c>
      <c r="G3350" s="67" t="str">
        <f>IF(B3350="","",VLOOKUP(B3350,'Base productos'!A$2:H$11812,6,FALSE))</f>
        <v/>
      </c>
      <c r="H3350" s="67" t="str">
        <f>IF(B3350="","",VLOOKUP(B3350,'Base productos'!A$2:H$11812,7,FALSE))</f>
        <v/>
      </c>
      <c r="I3350" s="67" t="str">
        <f>IF(B3350="","",VLOOKUP(B3350,'Base productos'!A$2:H$11812,8,FALSE))</f>
        <v/>
      </c>
      <c r="J3350" s="47"/>
      <c r="K3350" s="48"/>
      <c r="L3350" s="69"/>
      <c r="M3350" s="69"/>
      <c r="N3350" s="69"/>
      <c r="O3350" s="69"/>
      <c r="P3350" s="69"/>
      <c r="Q3350" s="69"/>
      <c r="R3350" s="69"/>
      <c r="S3350" s="69"/>
      <c r="T3350" s="69"/>
      <c r="U3350" s="69"/>
      <c r="V3350" s="69"/>
      <c r="W3350" s="69"/>
      <c r="X3350" s="70"/>
      <c r="Y3350" s="69"/>
      <c r="Z3350" s="70"/>
      <c r="AA3350" s="105"/>
      <c r="AB3350" s="107"/>
      <c r="AC3350" s="106"/>
      <c r="AD3350" s="106"/>
      <c r="AE3350" s="54"/>
      <c r="AF3350" s="104"/>
      <c r="AG3350" s="94"/>
      <c r="AH3350" s="94"/>
      <c r="AI3350"/>
      <c r="AJ3350"/>
      <c r="AM3350" s="13"/>
    </row>
    <row r="3351" spans="1:39" s="8" customFormat="1" ht="24.95" customHeight="1" x14ac:dyDescent="0.25">
      <c r="A3351" s="66" t="str">
        <f t="shared" si="51"/>
        <v/>
      </c>
      <c r="B3351" s="62"/>
      <c r="C3351" s="64" t="str">
        <f>IF(B3351="","",VLOOKUP(B3351,'Base productos'!A$2:H$11812,2,FALSE))</f>
        <v/>
      </c>
      <c r="D3351" s="67" t="str">
        <f>IF(B3351="","",VLOOKUP(B3351,'Base productos'!A$2:H$11812,3,FALSE))</f>
        <v/>
      </c>
      <c r="E3351" s="63" t="str">
        <f>IF(B3351="","",VLOOKUP(B3351,'Base productos'!A$2:H$11812,4,FALSE))</f>
        <v/>
      </c>
      <c r="F3351" s="63" t="str">
        <f>IF(B3351="","",VLOOKUP(B3351,'Base productos'!A$2:H$11812,5,FALSE))</f>
        <v/>
      </c>
      <c r="G3351" s="67" t="str">
        <f>IF(B3351="","",VLOOKUP(B3351,'Base productos'!A$2:H$11812,6,FALSE))</f>
        <v/>
      </c>
      <c r="H3351" s="67" t="str">
        <f>IF(B3351="","",VLOOKUP(B3351,'Base productos'!A$2:H$11812,7,FALSE))</f>
        <v/>
      </c>
      <c r="I3351" s="67" t="str">
        <f>IF(B3351="","",VLOOKUP(B3351,'Base productos'!A$2:H$11812,8,FALSE))</f>
        <v/>
      </c>
      <c r="J3351" s="47"/>
      <c r="K3351" s="48"/>
      <c r="L3351" s="69"/>
      <c r="M3351" s="69"/>
      <c r="N3351" s="69"/>
      <c r="O3351" s="69"/>
      <c r="P3351" s="69"/>
      <c r="Q3351" s="69"/>
      <c r="R3351" s="69"/>
      <c r="S3351" s="69"/>
      <c r="T3351" s="69"/>
      <c r="U3351" s="69"/>
      <c r="V3351" s="69"/>
      <c r="W3351" s="69"/>
      <c r="X3351" s="70"/>
      <c r="Y3351" s="69"/>
      <c r="Z3351" s="70"/>
      <c r="AA3351" s="105"/>
      <c r="AB3351" s="107"/>
      <c r="AC3351" s="106"/>
      <c r="AD3351" s="106"/>
      <c r="AE3351" s="54"/>
      <c r="AF3351" s="104"/>
      <c r="AG3351" s="94"/>
      <c r="AH3351" s="94"/>
      <c r="AI3351"/>
      <c r="AJ3351"/>
      <c r="AM3351" s="13"/>
    </row>
    <row r="3352" spans="1:39" s="8" customFormat="1" ht="24.95" customHeight="1" x14ac:dyDescent="0.25">
      <c r="A3352" s="66" t="str">
        <f t="shared" si="51"/>
        <v/>
      </c>
      <c r="B3352" s="62"/>
      <c r="C3352" s="64" t="str">
        <f>IF(B3352="","",VLOOKUP(B3352,'Base productos'!A$2:H$11812,2,FALSE))</f>
        <v/>
      </c>
      <c r="D3352" s="67" t="str">
        <f>IF(B3352="","",VLOOKUP(B3352,'Base productos'!A$2:H$11812,3,FALSE))</f>
        <v/>
      </c>
      <c r="E3352" s="63" t="str">
        <f>IF(B3352="","",VLOOKUP(B3352,'Base productos'!A$2:H$11812,4,FALSE))</f>
        <v/>
      </c>
      <c r="F3352" s="63" t="str">
        <f>IF(B3352="","",VLOOKUP(B3352,'Base productos'!A$2:H$11812,5,FALSE))</f>
        <v/>
      </c>
      <c r="G3352" s="67" t="str">
        <f>IF(B3352="","",VLOOKUP(B3352,'Base productos'!A$2:H$11812,6,FALSE))</f>
        <v/>
      </c>
      <c r="H3352" s="67" t="str">
        <f>IF(B3352="","",VLOOKUP(B3352,'Base productos'!A$2:H$11812,7,FALSE))</f>
        <v/>
      </c>
      <c r="I3352" s="67" t="str">
        <f>IF(B3352="","",VLOOKUP(B3352,'Base productos'!A$2:H$11812,8,FALSE))</f>
        <v/>
      </c>
      <c r="J3352" s="47"/>
      <c r="K3352" s="48"/>
      <c r="L3352" s="69"/>
      <c r="M3352" s="69"/>
      <c r="N3352" s="69"/>
      <c r="O3352" s="69"/>
      <c r="P3352" s="69"/>
      <c r="Q3352" s="69"/>
      <c r="R3352" s="69"/>
      <c r="S3352" s="69"/>
      <c r="T3352" s="69"/>
      <c r="U3352" s="69"/>
      <c r="V3352" s="69"/>
      <c r="W3352" s="69"/>
      <c r="X3352" s="70"/>
      <c r="Y3352" s="69"/>
      <c r="Z3352" s="70"/>
      <c r="AA3352" s="105"/>
      <c r="AB3352" s="107"/>
      <c r="AC3352" s="106"/>
      <c r="AD3352" s="106"/>
      <c r="AE3352" s="54"/>
      <c r="AF3352" s="104"/>
      <c r="AG3352" s="94"/>
      <c r="AH3352" s="94"/>
      <c r="AI3352"/>
      <c r="AJ3352"/>
      <c r="AM3352" s="13"/>
    </row>
    <row r="3353" spans="1:39" s="8" customFormat="1" ht="24.95" customHeight="1" x14ac:dyDescent="0.25">
      <c r="A3353" s="66" t="str">
        <f t="shared" ref="A3353:A3416" si="52">IF(A3352="","",IF(B3353="","",A3352))</f>
        <v/>
      </c>
      <c r="B3353" s="62"/>
      <c r="C3353" s="64" t="str">
        <f>IF(B3353="","",VLOOKUP(B3353,'Base productos'!A$2:H$11812,2,FALSE))</f>
        <v/>
      </c>
      <c r="D3353" s="67" t="str">
        <f>IF(B3353="","",VLOOKUP(B3353,'Base productos'!A$2:H$11812,3,FALSE))</f>
        <v/>
      </c>
      <c r="E3353" s="63" t="str">
        <f>IF(B3353="","",VLOOKUP(B3353,'Base productos'!A$2:H$11812,4,FALSE))</f>
        <v/>
      </c>
      <c r="F3353" s="63" t="str">
        <f>IF(B3353="","",VLOOKUP(B3353,'Base productos'!A$2:H$11812,5,FALSE))</f>
        <v/>
      </c>
      <c r="G3353" s="67" t="str">
        <f>IF(B3353="","",VLOOKUP(B3353,'Base productos'!A$2:H$11812,6,FALSE))</f>
        <v/>
      </c>
      <c r="H3353" s="67" t="str">
        <f>IF(B3353="","",VLOOKUP(B3353,'Base productos'!A$2:H$11812,7,FALSE))</f>
        <v/>
      </c>
      <c r="I3353" s="67" t="str">
        <f>IF(B3353="","",VLOOKUP(B3353,'Base productos'!A$2:H$11812,8,FALSE))</f>
        <v/>
      </c>
      <c r="J3353" s="47"/>
      <c r="K3353" s="48"/>
      <c r="L3353" s="69"/>
      <c r="M3353" s="69"/>
      <c r="N3353" s="69"/>
      <c r="O3353" s="69"/>
      <c r="P3353" s="69"/>
      <c r="Q3353" s="69"/>
      <c r="R3353" s="69"/>
      <c r="S3353" s="69"/>
      <c r="T3353" s="69"/>
      <c r="U3353" s="69"/>
      <c r="V3353" s="69"/>
      <c r="W3353" s="69"/>
      <c r="X3353" s="70"/>
      <c r="Y3353" s="69"/>
      <c r="Z3353" s="70"/>
      <c r="AA3353" s="105"/>
      <c r="AB3353" s="107"/>
      <c r="AC3353" s="106"/>
      <c r="AD3353" s="106"/>
      <c r="AE3353" s="54"/>
      <c r="AF3353" s="104"/>
      <c r="AG3353" s="94"/>
      <c r="AH3353" s="94"/>
      <c r="AI3353"/>
      <c r="AJ3353"/>
      <c r="AM3353" s="13"/>
    </row>
    <row r="3354" spans="1:39" s="8" customFormat="1" ht="24.95" customHeight="1" x14ac:dyDescent="0.25">
      <c r="A3354" s="66" t="str">
        <f t="shared" si="52"/>
        <v/>
      </c>
      <c r="B3354" s="62"/>
      <c r="C3354" s="64" t="str">
        <f>IF(B3354="","",VLOOKUP(B3354,'Base productos'!A$2:H$11812,2,FALSE))</f>
        <v/>
      </c>
      <c r="D3354" s="67" t="str">
        <f>IF(B3354="","",VLOOKUP(B3354,'Base productos'!A$2:H$11812,3,FALSE))</f>
        <v/>
      </c>
      <c r="E3354" s="63" t="str">
        <f>IF(B3354="","",VLOOKUP(B3354,'Base productos'!A$2:H$11812,4,FALSE))</f>
        <v/>
      </c>
      <c r="F3354" s="63" t="str">
        <f>IF(B3354="","",VLOOKUP(B3354,'Base productos'!A$2:H$11812,5,FALSE))</f>
        <v/>
      </c>
      <c r="G3354" s="67" t="str">
        <f>IF(B3354="","",VLOOKUP(B3354,'Base productos'!A$2:H$11812,6,FALSE))</f>
        <v/>
      </c>
      <c r="H3354" s="67" t="str">
        <f>IF(B3354="","",VLOOKUP(B3354,'Base productos'!A$2:H$11812,7,FALSE))</f>
        <v/>
      </c>
      <c r="I3354" s="67" t="str">
        <f>IF(B3354="","",VLOOKUP(B3354,'Base productos'!A$2:H$11812,8,FALSE))</f>
        <v/>
      </c>
      <c r="J3354" s="47"/>
      <c r="K3354" s="48"/>
      <c r="L3354" s="69"/>
      <c r="M3354" s="69"/>
      <c r="N3354" s="69"/>
      <c r="O3354" s="69"/>
      <c r="P3354" s="69"/>
      <c r="Q3354" s="69"/>
      <c r="R3354" s="69"/>
      <c r="S3354" s="69"/>
      <c r="T3354" s="69"/>
      <c r="U3354" s="69"/>
      <c r="V3354" s="69"/>
      <c r="W3354" s="69"/>
      <c r="X3354" s="70"/>
      <c r="Y3354" s="69"/>
      <c r="Z3354" s="70"/>
      <c r="AA3354" s="105"/>
      <c r="AB3354" s="107"/>
      <c r="AC3354" s="106"/>
      <c r="AD3354" s="106"/>
      <c r="AE3354" s="54"/>
      <c r="AF3354" s="104"/>
      <c r="AG3354" s="94"/>
      <c r="AH3354" s="94"/>
      <c r="AI3354"/>
      <c r="AJ3354"/>
      <c r="AM3354" s="13"/>
    </row>
    <row r="3355" spans="1:39" s="8" customFormat="1" ht="24.95" customHeight="1" x14ac:dyDescent="0.25">
      <c r="A3355" s="66" t="str">
        <f t="shared" si="52"/>
        <v/>
      </c>
      <c r="B3355" s="62"/>
      <c r="C3355" s="64" t="str">
        <f>IF(B3355="","",VLOOKUP(B3355,'Base productos'!A$2:H$11812,2,FALSE))</f>
        <v/>
      </c>
      <c r="D3355" s="67" t="str">
        <f>IF(B3355="","",VLOOKUP(B3355,'Base productos'!A$2:H$11812,3,FALSE))</f>
        <v/>
      </c>
      <c r="E3355" s="63" t="str">
        <f>IF(B3355="","",VLOOKUP(B3355,'Base productos'!A$2:H$11812,4,FALSE))</f>
        <v/>
      </c>
      <c r="F3355" s="63" t="str">
        <f>IF(B3355="","",VLOOKUP(B3355,'Base productos'!A$2:H$11812,5,FALSE))</f>
        <v/>
      </c>
      <c r="G3355" s="67" t="str">
        <f>IF(B3355="","",VLOOKUP(B3355,'Base productos'!A$2:H$11812,6,FALSE))</f>
        <v/>
      </c>
      <c r="H3355" s="67" t="str">
        <f>IF(B3355="","",VLOOKUP(B3355,'Base productos'!A$2:H$11812,7,FALSE))</f>
        <v/>
      </c>
      <c r="I3355" s="67" t="str">
        <f>IF(B3355="","",VLOOKUP(B3355,'Base productos'!A$2:H$11812,8,FALSE))</f>
        <v/>
      </c>
      <c r="J3355" s="47"/>
      <c r="K3355" s="48"/>
      <c r="L3355" s="69"/>
      <c r="M3355" s="69"/>
      <c r="N3355" s="69"/>
      <c r="O3355" s="69"/>
      <c r="P3355" s="69"/>
      <c r="Q3355" s="69"/>
      <c r="R3355" s="69"/>
      <c r="S3355" s="69"/>
      <c r="T3355" s="69"/>
      <c r="U3355" s="69"/>
      <c r="V3355" s="69"/>
      <c r="W3355" s="69"/>
      <c r="X3355" s="70"/>
      <c r="Y3355" s="69"/>
      <c r="Z3355" s="70"/>
      <c r="AA3355" s="105"/>
      <c r="AB3355" s="107"/>
      <c r="AC3355" s="106"/>
      <c r="AD3355" s="106"/>
      <c r="AE3355" s="54"/>
      <c r="AF3355" s="104"/>
      <c r="AG3355" s="94"/>
      <c r="AH3355" s="94"/>
      <c r="AI3355"/>
      <c r="AJ3355"/>
      <c r="AM3355" s="13"/>
    </row>
    <row r="3356" spans="1:39" s="8" customFormat="1" ht="24.95" customHeight="1" x14ac:dyDescent="0.25">
      <c r="A3356" s="66" t="str">
        <f t="shared" si="52"/>
        <v/>
      </c>
      <c r="B3356" s="62"/>
      <c r="C3356" s="64" t="str">
        <f>IF(B3356="","",VLOOKUP(B3356,'Base productos'!A$2:H$11812,2,FALSE))</f>
        <v/>
      </c>
      <c r="D3356" s="67" t="str">
        <f>IF(B3356="","",VLOOKUP(B3356,'Base productos'!A$2:H$11812,3,FALSE))</f>
        <v/>
      </c>
      <c r="E3356" s="63" t="str">
        <f>IF(B3356="","",VLOOKUP(B3356,'Base productos'!A$2:H$11812,4,FALSE))</f>
        <v/>
      </c>
      <c r="F3356" s="63" t="str">
        <f>IF(B3356="","",VLOOKUP(B3356,'Base productos'!A$2:H$11812,5,FALSE))</f>
        <v/>
      </c>
      <c r="G3356" s="67" t="str">
        <f>IF(B3356="","",VLOOKUP(B3356,'Base productos'!A$2:H$11812,6,FALSE))</f>
        <v/>
      </c>
      <c r="H3356" s="67" t="str">
        <f>IF(B3356="","",VLOOKUP(B3356,'Base productos'!A$2:H$11812,7,FALSE))</f>
        <v/>
      </c>
      <c r="I3356" s="67" t="str">
        <f>IF(B3356="","",VLOOKUP(B3356,'Base productos'!A$2:H$11812,8,FALSE))</f>
        <v/>
      </c>
      <c r="J3356" s="47"/>
      <c r="K3356" s="48"/>
      <c r="L3356" s="69"/>
      <c r="M3356" s="69"/>
      <c r="N3356" s="69"/>
      <c r="O3356" s="69"/>
      <c r="P3356" s="69"/>
      <c r="Q3356" s="69"/>
      <c r="R3356" s="69"/>
      <c r="S3356" s="69"/>
      <c r="T3356" s="69"/>
      <c r="U3356" s="69"/>
      <c r="V3356" s="69"/>
      <c r="W3356" s="69"/>
      <c r="X3356" s="70"/>
      <c r="Y3356" s="69"/>
      <c r="Z3356" s="70"/>
      <c r="AA3356" s="105"/>
      <c r="AB3356" s="107"/>
      <c r="AC3356" s="106"/>
      <c r="AD3356" s="106"/>
      <c r="AE3356" s="54"/>
      <c r="AF3356" s="104"/>
      <c r="AG3356" s="94"/>
      <c r="AH3356" s="94"/>
      <c r="AI3356"/>
      <c r="AJ3356"/>
      <c r="AM3356" s="13"/>
    </row>
    <row r="3357" spans="1:39" s="8" customFormat="1" ht="24.95" customHeight="1" x14ac:dyDescent="0.25">
      <c r="A3357" s="66" t="str">
        <f t="shared" si="52"/>
        <v/>
      </c>
      <c r="B3357" s="62"/>
      <c r="C3357" s="64" t="str">
        <f>IF(B3357="","",VLOOKUP(B3357,'Base productos'!A$2:H$11812,2,FALSE))</f>
        <v/>
      </c>
      <c r="D3357" s="67" t="str">
        <f>IF(B3357="","",VLOOKUP(B3357,'Base productos'!A$2:H$11812,3,FALSE))</f>
        <v/>
      </c>
      <c r="E3357" s="63" t="str">
        <f>IF(B3357="","",VLOOKUP(B3357,'Base productos'!A$2:H$11812,4,FALSE))</f>
        <v/>
      </c>
      <c r="F3357" s="63" t="str">
        <f>IF(B3357="","",VLOOKUP(B3357,'Base productos'!A$2:H$11812,5,FALSE))</f>
        <v/>
      </c>
      <c r="G3357" s="67" t="str">
        <f>IF(B3357="","",VLOOKUP(B3357,'Base productos'!A$2:H$11812,6,FALSE))</f>
        <v/>
      </c>
      <c r="H3357" s="67" t="str">
        <f>IF(B3357="","",VLOOKUP(B3357,'Base productos'!A$2:H$11812,7,FALSE))</f>
        <v/>
      </c>
      <c r="I3357" s="67" t="str">
        <f>IF(B3357="","",VLOOKUP(B3357,'Base productos'!A$2:H$11812,8,FALSE))</f>
        <v/>
      </c>
      <c r="J3357" s="47"/>
      <c r="K3357" s="48"/>
      <c r="L3357" s="69"/>
      <c r="M3357" s="69"/>
      <c r="N3357" s="69"/>
      <c r="O3357" s="69"/>
      <c r="P3357" s="69"/>
      <c r="Q3357" s="69"/>
      <c r="R3357" s="69"/>
      <c r="S3357" s="69"/>
      <c r="T3357" s="69"/>
      <c r="U3357" s="69"/>
      <c r="V3357" s="69"/>
      <c r="W3357" s="69"/>
      <c r="X3357" s="70"/>
      <c r="Y3357" s="69"/>
      <c r="Z3357" s="70"/>
      <c r="AA3357" s="105"/>
      <c r="AB3357" s="107"/>
      <c r="AC3357" s="106"/>
      <c r="AD3357" s="106"/>
      <c r="AE3357" s="54"/>
      <c r="AF3357" s="104"/>
      <c r="AG3357" s="94"/>
      <c r="AH3357" s="94"/>
      <c r="AI3357"/>
      <c r="AJ3357"/>
      <c r="AM3357" s="13"/>
    </row>
    <row r="3358" spans="1:39" s="8" customFormat="1" ht="24.95" customHeight="1" x14ac:dyDescent="0.25">
      <c r="A3358" s="66" t="str">
        <f t="shared" si="52"/>
        <v/>
      </c>
      <c r="B3358" s="62"/>
      <c r="C3358" s="64" t="str">
        <f>IF(B3358="","",VLOOKUP(B3358,'Base productos'!A$2:H$11812,2,FALSE))</f>
        <v/>
      </c>
      <c r="D3358" s="67" t="str">
        <f>IF(B3358="","",VLOOKUP(B3358,'Base productos'!A$2:H$11812,3,FALSE))</f>
        <v/>
      </c>
      <c r="E3358" s="63" t="str">
        <f>IF(B3358="","",VLOOKUP(B3358,'Base productos'!A$2:H$11812,4,FALSE))</f>
        <v/>
      </c>
      <c r="F3358" s="63" t="str">
        <f>IF(B3358="","",VLOOKUP(B3358,'Base productos'!A$2:H$11812,5,FALSE))</f>
        <v/>
      </c>
      <c r="G3358" s="67" t="str">
        <f>IF(B3358="","",VLOOKUP(B3358,'Base productos'!A$2:H$11812,6,FALSE))</f>
        <v/>
      </c>
      <c r="H3358" s="67" t="str">
        <f>IF(B3358="","",VLOOKUP(B3358,'Base productos'!A$2:H$11812,7,FALSE))</f>
        <v/>
      </c>
      <c r="I3358" s="67" t="str">
        <f>IF(B3358="","",VLOOKUP(B3358,'Base productos'!A$2:H$11812,8,FALSE))</f>
        <v/>
      </c>
      <c r="J3358" s="47"/>
      <c r="K3358" s="48"/>
      <c r="L3358" s="69"/>
      <c r="M3358" s="69"/>
      <c r="N3358" s="69"/>
      <c r="O3358" s="69"/>
      <c r="P3358" s="69"/>
      <c r="Q3358" s="69"/>
      <c r="R3358" s="69"/>
      <c r="S3358" s="69"/>
      <c r="T3358" s="69"/>
      <c r="U3358" s="69"/>
      <c r="V3358" s="69"/>
      <c r="W3358" s="69"/>
      <c r="X3358" s="70"/>
      <c r="Y3358" s="69"/>
      <c r="Z3358" s="70"/>
      <c r="AA3358" s="105"/>
      <c r="AB3358" s="107"/>
      <c r="AC3358" s="106"/>
      <c r="AD3358" s="106"/>
      <c r="AE3358" s="54"/>
      <c r="AF3358" s="104"/>
      <c r="AG3358" s="94"/>
      <c r="AH3358" s="94"/>
      <c r="AI3358"/>
      <c r="AJ3358"/>
      <c r="AM3358" s="13"/>
    </row>
    <row r="3359" spans="1:39" s="8" customFormat="1" ht="24.95" customHeight="1" x14ac:dyDescent="0.25">
      <c r="A3359" s="66" t="str">
        <f t="shared" si="52"/>
        <v/>
      </c>
      <c r="B3359" s="62"/>
      <c r="C3359" s="64" t="str">
        <f>IF(B3359="","",VLOOKUP(B3359,'Base productos'!A$2:H$11812,2,FALSE))</f>
        <v/>
      </c>
      <c r="D3359" s="67" t="str">
        <f>IF(B3359="","",VLOOKUP(B3359,'Base productos'!A$2:H$11812,3,FALSE))</f>
        <v/>
      </c>
      <c r="E3359" s="63" t="str">
        <f>IF(B3359="","",VLOOKUP(B3359,'Base productos'!A$2:H$11812,4,FALSE))</f>
        <v/>
      </c>
      <c r="F3359" s="63" t="str">
        <f>IF(B3359="","",VLOOKUP(B3359,'Base productos'!A$2:H$11812,5,FALSE))</f>
        <v/>
      </c>
      <c r="G3359" s="67" t="str">
        <f>IF(B3359="","",VLOOKUP(B3359,'Base productos'!A$2:H$11812,6,FALSE))</f>
        <v/>
      </c>
      <c r="H3359" s="67" t="str">
        <f>IF(B3359="","",VLOOKUP(B3359,'Base productos'!A$2:H$11812,7,FALSE))</f>
        <v/>
      </c>
      <c r="I3359" s="67" t="str">
        <f>IF(B3359="","",VLOOKUP(B3359,'Base productos'!A$2:H$11812,8,FALSE))</f>
        <v/>
      </c>
      <c r="J3359" s="47"/>
      <c r="K3359" s="48"/>
      <c r="L3359" s="69"/>
      <c r="M3359" s="69"/>
      <c r="N3359" s="69"/>
      <c r="O3359" s="69"/>
      <c r="P3359" s="69"/>
      <c r="Q3359" s="69"/>
      <c r="R3359" s="69"/>
      <c r="S3359" s="69"/>
      <c r="T3359" s="69"/>
      <c r="U3359" s="69"/>
      <c r="V3359" s="69"/>
      <c r="W3359" s="69"/>
      <c r="X3359" s="70"/>
      <c r="Y3359" s="69"/>
      <c r="Z3359" s="70"/>
      <c r="AA3359" s="105"/>
      <c r="AB3359" s="107"/>
      <c r="AC3359" s="106"/>
      <c r="AD3359" s="106"/>
      <c r="AE3359" s="54"/>
      <c r="AF3359" s="104"/>
      <c r="AG3359" s="94"/>
      <c r="AH3359" s="94"/>
      <c r="AI3359"/>
      <c r="AJ3359"/>
      <c r="AM3359" s="13"/>
    </row>
    <row r="3360" spans="1:39" s="8" customFormat="1" ht="24.95" customHeight="1" x14ac:dyDescent="0.25">
      <c r="A3360" s="66" t="str">
        <f t="shared" si="52"/>
        <v/>
      </c>
      <c r="B3360" s="62"/>
      <c r="C3360" s="64" t="str">
        <f>IF(B3360="","",VLOOKUP(B3360,'Base productos'!A$2:H$11812,2,FALSE))</f>
        <v/>
      </c>
      <c r="D3360" s="67" t="str">
        <f>IF(B3360="","",VLOOKUP(B3360,'Base productos'!A$2:H$11812,3,FALSE))</f>
        <v/>
      </c>
      <c r="E3360" s="63" t="str">
        <f>IF(B3360="","",VLOOKUP(B3360,'Base productos'!A$2:H$11812,4,FALSE))</f>
        <v/>
      </c>
      <c r="F3360" s="63" t="str">
        <f>IF(B3360="","",VLOOKUP(B3360,'Base productos'!A$2:H$11812,5,FALSE))</f>
        <v/>
      </c>
      <c r="G3360" s="67" t="str">
        <f>IF(B3360="","",VLOOKUP(B3360,'Base productos'!A$2:H$11812,6,FALSE))</f>
        <v/>
      </c>
      <c r="H3360" s="67" t="str">
        <f>IF(B3360="","",VLOOKUP(B3360,'Base productos'!A$2:H$11812,7,FALSE))</f>
        <v/>
      </c>
      <c r="I3360" s="67" t="str">
        <f>IF(B3360="","",VLOOKUP(B3360,'Base productos'!A$2:H$11812,8,FALSE))</f>
        <v/>
      </c>
      <c r="J3360" s="47"/>
      <c r="K3360" s="48"/>
      <c r="L3360" s="69"/>
      <c r="M3360" s="69"/>
      <c r="N3360" s="69"/>
      <c r="O3360" s="69"/>
      <c r="P3360" s="69"/>
      <c r="Q3360" s="69"/>
      <c r="R3360" s="69"/>
      <c r="S3360" s="69"/>
      <c r="T3360" s="69"/>
      <c r="U3360" s="69"/>
      <c r="V3360" s="69"/>
      <c r="W3360" s="69"/>
      <c r="X3360" s="70"/>
      <c r="Y3360" s="69"/>
      <c r="Z3360" s="70"/>
      <c r="AA3360" s="105"/>
      <c r="AB3360" s="107"/>
      <c r="AC3360" s="106"/>
      <c r="AD3360" s="106"/>
      <c r="AE3360" s="54"/>
      <c r="AF3360" s="104"/>
      <c r="AG3360" s="94"/>
      <c r="AH3360" s="94"/>
      <c r="AI3360"/>
      <c r="AJ3360"/>
      <c r="AM3360" s="13"/>
    </row>
    <row r="3361" spans="1:39" s="8" customFormat="1" ht="24.95" customHeight="1" x14ac:dyDescent="0.25">
      <c r="A3361" s="66" t="str">
        <f t="shared" si="52"/>
        <v/>
      </c>
      <c r="B3361" s="62"/>
      <c r="C3361" s="64" t="str">
        <f>IF(B3361="","",VLOOKUP(B3361,'Base productos'!A$2:H$11812,2,FALSE))</f>
        <v/>
      </c>
      <c r="D3361" s="67" t="str">
        <f>IF(B3361="","",VLOOKUP(B3361,'Base productos'!A$2:H$11812,3,FALSE))</f>
        <v/>
      </c>
      <c r="E3361" s="63" t="str">
        <f>IF(B3361="","",VLOOKUP(B3361,'Base productos'!A$2:H$11812,4,FALSE))</f>
        <v/>
      </c>
      <c r="F3361" s="63" t="str">
        <f>IF(B3361="","",VLOOKUP(B3361,'Base productos'!A$2:H$11812,5,FALSE))</f>
        <v/>
      </c>
      <c r="G3361" s="67" t="str">
        <f>IF(B3361="","",VLOOKUP(B3361,'Base productos'!A$2:H$11812,6,FALSE))</f>
        <v/>
      </c>
      <c r="H3361" s="67" t="str">
        <f>IF(B3361="","",VLOOKUP(B3361,'Base productos'!A$2:H$11812,7,FALSE))</f>
        <v/>
      </c>
      <c r="I3361" s="67" t="str">
        <f>IF(B3361="","",VLOOKUP(B3361,'Base productos'!A$2:H$11812,8,FALSE))</f>
        <v/>
      </c>
      <c r="J3361" s="47"/>
      <c r="K3361" s="48"/>
      <c r="L3361" s="69"/>
      <c r="M3361" s="69"/>
      <c r="N3361" s="69"/>
      <c r="O3361" s="69"/>
      <c r="P3361" s="69"/>
      <c r="Q3361" s="69"/>
      <c r="R3361" s="69"/>
      <c r="S3361" s="69"/>
      <c r="T3361" s="69"/>
      <c r="U3361" s="69"/>
      <c r="V3361" s="69"/>
      <c r="W3361" s="69"/>
      <c r="X3361" s="70"/>
      <c r="Y3361" s="69"/>
      <c r="Z3361" s="70"/>
      <c r="AA3361" s="105"/>
      <c r="AB3361" s="107"/>
      <c r="AC3361" s="106"/>
      <c r="AD3361" s="106"/>
      <c r="AE3361" s="54"/>
      <c r="AF3361" s="104"/>
      <c r="AG3361" s="94"/>
      <c r="AH3361" s="94"/>
      <c r="AI3361"/>
      <c r="AJ3361"/>
      <c r="AM3361" s="13"/>
    </row>
    <row r="3362" spans="1:39" s="8" customFormat="1" ht="24.95" customHeight="1" x14ac:dyDescent="0.25">
      <c r="A3362" s="66" t="str">
        <f t="shared" si="52"/>
        <v/>
      </c>
      <c r="B3362" s="62"/>
      <c r="C3362" s="64" t="str">
        <f>IF(B3362="","",VLOOKUP(B3362,'Base productos'!A$2:H$11812,2,FALSE))</f>
        <v/>
      </c>
      <c r="D3362" s="67" t="str">
        <f>IF(B3362="","",VLOOKUP(B3362,'Base productos'!A$2:H$11812,3,FALSE))</f>
        <v/>
      </c>
      <c r="E3362" s="63" t="str">
        <f>IF(B3362="","",VLOOKUP(B3362,'Base productos'!A$2:H$11812,4,FALSE))</f>
        <v/>
      </c>
      <c r="F3362" s="63" t="str">
        <f>IF(B3362="","",VLOOKUP(B3362,'Base productos'!A$2:H$11812,5,FALSE))</f>
        <v/>
      </c>
      <c r="G3362" s="67" t="str">
        <f>IF(B3362="","",VLOOKUP(B3362,'Base productos'!A$2:H$11812,6,FALSE))</f>
        <v/>
      </c>
      <c r="H3362" s="67" t="str">
        <f>IF(B3362="","",VLOOKUP(B3362,'Base productos'!A$2:H$11812,7,FALSE))</f>
        <v/>
      </c>
      <c r="I3362" s="67" t="str">
        <f>IF(B3362="","",VLOOKUP(B3362,'Base productos'!A$2:H$11812,8,FALSE))</f>
        <v/>
      </c>
      <c r="J3362" s="47"/>
      <c r="K3362" s="48"/>
      <c r="L3362" s="69"/>
      <c r="M3362" s="69"/>
      <c r="N3362" s="69"/>
      <c r="O3362" s="69"/>
      <c r="P3362" s="69"/>
      <c r="Q3362" s="69"/>
      <c r="R3362" s="69"/>
      <c r="S3362" s="69"/>
      <c r="T3362" s="69"/>
      <c r="U3362" s="69"/>
      <c r="V3362" s="69"/>
      <c r="W3362" s="69"/>
      <c r="X3362" s="70"/>
      <c r="Y3362" s="69"/>
      <c r="Z3362" s="70"/>
      <c r="AA3362" s="105"/>
      <c r="AB3362" s="107"/>
      <c r="AC3362" s="106"/>
      <c r="AD3362" s="106"/>
      <c r="AE3362" s="54"/>
      <c r="AF3362" s="104"/>
      <c r="AG3362" s="94"/>
      <c r="AH3362" s="94"/>
      <c r="AI3362"/>
      <c r="AJ3362"/>
      <c r="AM3362" s="13"/>
    </row>
    <row r="3363" spans="1:39" s="8" customFormat="1" ht="24.95" customHeight="1" x14ac:dyDescent="0.25">
      <c r="A3363" s="66" t="str">
        <f t="shared" si="52"/>
        <v/>
      </c>
      <c r="B3363" s="62"/>
      <c r="C3363" s="64" t="str">
        <f>IF(B3363="","",VLOOKUP(B3363,'Base productos'!A$2:H$11812,2,FALSE))</f>
        <v/>
      </c>
      <c r="D3363" s="67" t="str">
        <f>IF(B3363="","",VLOOKUP(B3363,'Base productos'!A$2:H$11812,3,FALSE))</f>
        <v/>
      </c>
      <c r="E3363" s="63" t="str">
        <f>IF(B3363="","",VLOOKUP(B3363,'Base productos'!A$2:H$11812,4,FALSE))</f>
        <v/>
      </c>
      <c r="F3363" s="63" t="str">
        <f>IF(B3363="","",VLOOKUP(B3363,'Base productos'!A$2:H$11812,5,FALSE))</f>
        <v/>
      </c>
      <c r="G3363" s="67" t="str">
        <f>IF(B3363="","",VLOOKUP(B3363,'Base productos'!A$2:H$11812,6,FALSE))</f>
        <v/>
      </c>
      <c r="H3363" s="67" t="str">
        <f>IF(B3363="","",VLOOKUP(B3363,'Base productos'!A$2:H$11812,7,FALSE))</f>
        <v/>
      </c>
      <c r="I3363" s="67" t="str">
        <f>IF(B3363="","",VLOOKUP(B3363,'Base productos'!A$2:H$11812,8,FALSE))</f>
        <v/>
      </c>
      <c r="J3363" s="47"/>
      <c r="K3363" s="48"/>
      <c r="L3363" s="69"/>
      <c r="M3363" s="69"/>
      <c r="N3363" s="69"/>
      <c r="O3363" s="69"/>
      <c r="P3363" s="69"/>
      <c r="Q3363" s="69"/>
      <c r="R3363" s="69"/>
      <c r="S3363" s="69"/>
      <c r="T3363" s="69"/>
      <c r="U3363" s="69"/>
      <c r="V3363" s="69"/>
      <c r="W3363" s="69"/>
      <c r="X3363" s="70"/>
      <c r="Y3363" s="69"/>
      <c r="Z3363" s="70"/>
      <c r="AA3363" s="105"/>
      <c r="AB3363" s="107"/>
      <c r="AC3363" s="106"/>
      <c r="AD3363" s="106"/>
      <c r="AE3363" s="54"/>
      <c r="AF3363" s="104"/>
      <c r="AG3363" s="94"/>
      <c r="AH3363" s="94"/>
      <c r="AI3363"/>
      <c r="AJ3363"/>
      <c r="AM3363" s="13"/>
    </row>
    <row r="3364" spans="1:39" s="8" customFormat="1" ht="24.95" customHeight="1" x14ac:dyDescent="0.25">
      <c r="A3364" s="66" t="str">
        <f t="shared" si="52"/>
        <v/>
      </c>
      <c r="B3364" s="62"/>
      <c r="C3364" s="64" t="str">
        <f>IF(B3364="","",VLOOKUP(B3364,'Base productos'!A$2:H$11812,2,FALSE))</f>
        <v/>
      </c>
      <c r="D3364" s="67" t="str">
        <f>IF(B3364="","",VLOOKUP(B3364,'Base productos'!A$2:H$11812,3,FALSE))</f>
        <v/>
      </c>
      <c r="E3364" s="63" t="str">
        <f>IF(B3364="","",VLOOKUP(B3364,'Base productos'!A$2:H$11812,4,FALSE))</f>
        <v/>
      </c>
      <c r="F3364" s="63" t="str">
        <f>IF(B3364="","",VLOOKUP(B3364,'Base productos'!A$2:H$11812,5,FALSE))</f>
        <v/>
      </c>
      <c r="G3364" s="67" t="str">
        <f>IF(B3364="","",VLOOKUP(B3364,'Base productos'!A$2:H$11812,6,FALSE))</f>
        <v/>
      </c>
      <c r="H3364" s="67" t="str">
        <f>IF(B3364="","",VLOOKUP(B3364,'Base productos'!A$2:H$11812,7,FALSE))</f>
        <v/>
      </c>
      <c r="I3364" s="67" t="str">
        <f>IF(B3364="","",VLOOKUP(B3364,'Base productos'!A$2:H$11812,8,FALSE))</f>
        <v/>
      </c>
      <c r="J3364" s="47"/>
      <c r="K3364" s="48"/>
      <c r="L3364" s="69"/>
      <c r="M3364" s="69"/>
      <c r="N3364" s="69"/>
      <c r="O3364" s="69"/>
      <c r="P3364" s="69"/>
      <c r="Q3364" s="69"/>
      <c r="R3364" s="69"/>
      <c r="S3364" s="69"/>
      <c r="T3364" s="69"/>
      <c r="U3364" s="69"/>
      <c r="V3364" s="69"/>
      <c r="W3364" s="69"/>
      <c r="X3364" s="70"/>
      <c r="Y3364" s="69"/>
      <c r="Z3364" s="70"/>
      <c r="AA3364" s="105"/>
      <c r="AB3364" s="107"/>
      <c r="AC3364" s="106"/>
      <c r="AD3364" s="106"/>
      <c r="AE3364" s="54"/>
      <c r="AF3364" s="104"/>
      <c r="AG3364" s="94"/>
      <c r="AH3364" s="94"/>
      <c r="AI3364"/>
      <c r="AJ3364"/>
      <c r="AM3364" s="13"/>
    </row>
    <row r="3365" spans="1:39" s="8" customFormat="1" ht="24.95" customHeight="1" x14ac:dyDescent="0.25">
      <c r="A3365" s="66" t="str">
        <f t="shared" si="52"/>
        <v/>
      </c>
      <c r="B3365" s="62"/>
      <c r="C3365" s="64" t="str">
        <f>IF(B3365="","",VLOOKUP(B3365,'Base productos'!A$2:H$11812,2,FALSE))</f>
        <v/>
      </c>
      <c r="D3365" s="67" t="str">
        <f>IF(B3365="","",VLOOKUP(B3365,'Base productos'!A$2:H$11812,3,FALSE))</f>
        <v/>
      </c>
      <c r="E3365" s="63" t="str">
        <f>IF(B3365="","",VLOOKUP(B3365,'Base productos'!A$2:H$11812,4,FALSE))</f>
        <v/>
      </c>
      <c r="F3365" s="63" t="str">
        <f>IF(B3365="","",VLOOKUP(B3365,'Base productos'!A$2:H$11812,5,FALSE))</f>
        <v/>
      </c>
      <c r="G3365" s="67" t="str">
        <f>IF(B3365="","",VLOOKUP(B3365,'Base productos'!A$2:H$11812,6,FALSE))</f>
        <v/>
      </c>
      <c r="H3365" s="67" t="str">
        <f>IF(B3365="","",VLOOKUP(B3365,'Base productos'!A$2:H$11812,7,FALSE))</f>
        <v/>
      </c>
      <c r="I3365" s="67" t="str">
        <f>IF(B3365="","",VLOOKUP(B3365,'Base productos'!A$2:H$11812,8,FALSE))</f>
        <v/>
      </c>
      <c r="J3365" s="47"/>
      <c r="K3365" s="48"/>
      <c r="L3365" s="69"/>
      <c r="M3365" s="69"/>
      <c r="N3365" s="69"/>
      <c r="O3365" s="69"/>
      <c r="P3365" s="69"/>
      <c r="Q3365" s="69"/>
      <c r="R3365" s="69"/>
      <c r="S3365" s="69"/>
      <c r="T3365" s="69"/>
      <c r="U3365" s="69"/>
      <c r="V3365" s="69"/>
      <c r="W3365" s="69"/>
      <c r="X3365" s="70"/>
      <c r="Y3365" s="69"/>
      <c r="Z3365" s="70"/>
      <c r="AA3365" s="105"/>
      <c r="AB3365" s="107"/>
      <c r="AC3365" s="106"/>
      <c r="AD3365" s="106"/>
      <c r="AE3365" s="54"/>
      <c r="AF3365" s="104"/>
      <c r="AG3365" s="94"/>
      <c r="AH3365" s="94"/>
      <c r="AI3365"/>
      <c r="AJ3365"/>
      <c r="AM3365" s="13"/>
    </row>
    <row r="3366" spans="1:39" s="8" customFormat="1" ht="24.95" customHeight="1" x14ac:dyDescent="0.25">
      <c r="A3366" s="66" t="str">
        <f t="shared" si="52"/>
        <v/>
      </c>
      <c r="B3366" s="62"/>
      <c r="C3366" s="64" t="str">
        <f>IF(B3366="","",VLOOKUP(B3366,'Base productos'!A$2:H$11812,2,FALSE))</f>
        <v/>
      </c>
      <c r="D3366" s="67" t="str">
        <f>IF(B3366="","",VLOOKUP(B3366,'Base productos'!A$2:H$11812,3,FALSE))</f>
        <v/>
      </c>
      <c r="E3366" s="63" t="str">
        <f>IF(B3366="","",VLOOKUP(B3366,'Base productos'!A$2:H$11812,4,FALSE))</f>
        <v/>
      </c>
      <c r="F3366" s="63" t="str">
        <f>IF(B3366="","",VLOOKUP(B3366,'Base productos'!A$2:H$11812,5,FALSE))</f>
        <v/>
      </c>
      <c r="G3366" s="67" t="str">
        <f>IF(B3366="","",VLOOKUP(B3366,'Base productos'!A$2:H$11812,6,FALSE))</f>
        <v/>
      </c>
      <c r="H3366" s="67" t="str">
        <f>IF(B3366="","",VLOOKUP(B3366,'Base productos'!A$2:H$11812,7,FALSE))</f>
        <v/>
      </c>
      <c r="I3366" s="67" t="str">
        <f>IF(B3366="","",VLOOKUP(B3366,'Base productos'!A$2:H$11812,8,FALSE))</f>
        <v/>
      </c>
      <c r="J3366" s="47"/>
      <c r="K3366" s="48"/>
      <c r="L3366" s="69"/>
      <c r="M3366" s="69"/>
      <c r="N3366" s="69"/>
      <c r="O3366" s="69"/>
      <c r="P3366" s="69"/>
      <c r="Q3366" s="69"/>
      <c r="R3366" s="69"/>
      <c r="S3366" s="69"/>
      <c r="T3366" s="69"/>
      <c r="U3366" s="69"/>
      <c r="V3366" s="69"/>
      <c r="W3366" s="69"/>
      <c r="X3366" s="70"/>
      <c r="Y3366" s="69"/>
      <c r="Z3366" s="70"/>
      <c r="AA3366" s="105"/>
      <c r="AB3366" s="107"/>
      <c r="AC3366" s="106"/>
      <c r="AD3366" s="106"/>
      <c r="AE3366" s="54"/>
      <c r="AF3366" s="104"/>
      <c r="AG3366" s="94"/>
      <c r="AH3366" s="94"/>
      <c r="AI3366"/>
      <c r="AJ3366"/>
      <c r="AM3366" s="13"/>
    </row>
    <row r="3367" spans="1:39" s="8" customFormat="1" ht="24.95" customHeight="1" x14ac:dyDescent="0.25">
      <c r="A3367" s="66" t="str">
        <f t="shared" si="52"/>
        <v/>
      </c>
      <c r="B3367" s="62"/>
      <c r="C3367" s="64" t="str">
        <f>IF(B3367="","",VLOOKUP(B3367,'Base productos'!A$2:H$11812,2,FALSE))</f>
        <v/>
      </c>
      <c r="D3367" s="67" t="str">
        <f>IF(B3367="","",VLOOKUP(B3367,'Base productos'!A$2:H$11812,3,FALSE))</f>
        <v/>
      </c>
      <c r="E3367" s="63" t="str">
        <f>IF(B3367="","",VLOOKUP(B3367,'Base productos'!A$2:H$11812,4,FALSE))</f>
        <v/>
      </c>
      <c r="F3367" s="63" t="str">
        <f>IF(B3367="","",VLOOKUP(B3367,'Base productos'!A$2:H$11812,5,FALSE))</f>
        <v/>
      </c>
      <c r="G3367" s="67" t="str">
        <f>IF(B3367="","",VLOOKUP(B3367,'Base productos'!A$2:H$11812,6,FALSE))</f>
        <v/>
      </c>
      <c r="H3367" s="67" t="str">
        <f>IF(B3367="","",VLOOKUP(B3367,'Base productos'!A$2:H$11812,7,FALSE))</f>
        <v/>
      </c>
      <c r="I3367" s="67" t="str">
        <f>IF(B3367="","",VLOOKUP(B3367,'Base productos'!A$2:H$11812,8,FALSE))</f>
        <v/>
      </c>
      <c r="J3367" s="47"/>
      <c r="K3367" s="48"/>
      <c r="L3367" s="69"/>
      <c r="M3367" s="69"/>
      <c r="N3367" s="69"/>
      <c r="O3367" s="69"/>
      <c r="P3367" s="69"/>
      <c r="Q3367" s="69"/>
      <c r="R3367" s="69"/>
      <c r="S3367" s="69"/>
      <c r="T3367" s="69"/>
      <c r="U3367" s="69"/>
      <c r="V3367" s="69"/>
      <c r="W3367" s="69"/>
      <c r="X3367" s="70"/>
      <c r="Y3367" s="69"/>
      <c r="Z3367" s="70"/>
      <c r="AA3367" s="105"/>
      <c r="AB3367" s="107"/>
      <c r="AC3367" s="106"/>
      <c r="AD3367" s="106"/>
      <c r="AE3367" s="54"/>
      <c r="AF3367" s="104"/>
      <c r="AG3367" s="94"/>
      <c r="AH3367" s="94"/>
      <c r="AI3367"/>
      <c r="AJ3367"/>
      <c r="AM3367" s="13"/>
    </row>
    <row r="3368" spans="1:39" s="8" customFormat="1" ht="24.95" customHeight="1" x14ac:dyDescent="0.25">
      <c r="A3368" s="66" t="str">
        <f t="shared" si="52"/>
        <v/>
      </c>
      <c r="B3368" s="62"/>
      <c r="C3368" s="64" t="str">
        <f>IF(B3368="","",VLOOKUP(B3368,'Base productos'!A$2:H$11812,2,FALSE))</f>
        <v/>
      </c>
      <c r="D3368" s="67" t="str">
        <f>IF(B3368="","",VLOOKUP(B3368,'Base productos'!A$2:H$11812,3,FALSE))</f>
        <v/>
      </c>
      <c r="E3368" s="63" t="str">
        <f>IF(B3368="","",VLOOKUP(B3368,'Base productos'!A$2:H$11812,4,FALSE))</f>
        <v/>
      </c>
      <c r="F3368" s="63" t="str">
        <f>IF(B3368="","",VLOOKUP(B3368,'Base productos'!A$2:H$11812,5,FALSE))</f>
        <v/>
      </c>
      <c r="G3368" s="67" t="str">
        <f>IF(B3368="","",VLOOKUP(B3368,'Base productos'!A$2:H$11812,6,FALSE))</f>
        <v/>
      </c>
      <c r="H3368" s="67" t="str">
        <f>IF(B3368="","",VLOOKUP(B3368,'Base productos'!A$2:H$11812,7,FALSE))</f>
        <v/>
      </c>
      <c r="I3368" s="67" t="str">
        <f>IF(B3368="","",VLOOKUP(B3368,'Base productos'!A$2:H$11812,8,FALSE))</f>
        <v/>
      </c>
      <c r="J3368" s="47"/>
      <c r="K3368" s="48"/>
      <c r="L3368" s="69"/>
      <c r="M3368" s="69"/>
      <c r="N3368" s="69"/>
      <c r="O3368" s="69"/>
      <c r="P3368" s="69"/>
      <c r="Q3368" s="69"/>
      <c r="R3368" s="69"/>
      <c r="S3368" s="69"/>
      <c r="T3368" s="69"/>
      <c r="U3368" s="69"/>
      <c r="V3368" s="69"/>
      <c r="W3368" s="69"/>
      <c r="X3368" s="70"/>
      <c r="Y3368" s="69"/>
      <c r="Z3368" s="70"/>
      <c r="AA3368" s="105"/>
      <c r="AB3368" s="107"/>
      <c r="AC3368" s="106"/>
      <c r="AD3368" s="106"/>
      <c r="AE3368" s="54"/>
      <c r="AF3368" s="104"/>
      <c r="AG3368" s="94"/>
      <c r="AH3368" s="94"/>
      <c r="AI3368"/>
      <c r="AJ3368"/>
      <c r="AM3368" s="13"/>
    </row>
    <row r="3369" spans="1:39" s="8" customFormat="1" ht="24.95" customHeight="1" x14ac:dyDescent="0.25">
      <c r="A3369" s="66" t="str">
        <f t="shared" si="52"/>
        <v/>
      </c>
      <c r="B3369" s="62"/>
      <c r="C3369" s="64" t="str">
        <f>IF(B3369="","",VLOOKUP(B3369,'Base productos'!A$2:H$11812,2,FALSE))</f>
        <v/>
      </c>
      <c r="D3369" s="67" t="str">
        <f>IF(B3369="","",VLOOKUP(B3369,'Base productos'!A$2:H$11812,3,FALSE))</f>
        <v/>
      </c>
      <c r="E3369" s="63" t="str">
        <f>IF(B3369="","",VLOOKUP(B3369,'Base productos'!A$2:H$11812,4,FALSE))</f>
        <v/>
      </c>
      <c r="F3369" s="63" t="str">
        <f>IF(B3369="","",VLOOKUP(B3369,'Base productos'!A$2:H$11812,5,FALSE))</f>
        <v/>
      </c>
      <c r="G3369" s="67" t="str">
        <f>IF(B3369="","",VLOOKUP(B3369,'Base productos'!A$2:H$11812,6,FALSE))</f>
        <v/>
      </c>
      <c r="H3369" s="67" t="str">
        <f>IF(B3369="","",VLOOKUP(B3369,'Base productos'!A$2:H$11812,7,FALSE))</f>
        <v/>
      </c>
      <c r="I3369" s="67" t="str">
        <f>IF(B3369="","",VLOOKUP(B3369,'Base productos'!A$2:H$11812,8,FALSE))</f>
        <v/>
      </c>
      <c r="J3369" s="47"/>
      <c r="K3369" s="48"/>
      <c r="L3369" s="69"/>
      <c r="M3369" s="69"/>
      <c r="N3369" s="69"/>
      <c r="O3369" s="69"/>
      <c r="P3369" s="69"/>
      <c r="Q3369" s="69"/>
      <c r="R3369" s="69"/>
      <c r="S3369" s="69"/>
      <c r="T3369" s="69"/>
      <c r="U3369" s="69"/>
      <c r="V3369" s="69"/>
      <c r="W3369" s="69"/>
      <c r="X3369" s="70"/>
      <c r="Y3369" s="69"/>
      <c r="Z3369" s="70"/>
      <c r="AA3369" s="105"/>
      <c r="AB3369" s="107"/>
      <c r="AC3369" s="106"/>
      <c r="AD3369" s="106"/>
      <c r="AE3369" s="54"/>
      <c r="AF3369" s="104"/>
      <c r="AG3369" s="94"/>
      <c r="AH3369" s="94"/>
      <c r="AI3369"/>
      <c r="AJ3369"/>
      <c r="AM3369" s="13"/>
    </row>
    <row r="3370" spans="1:39" s="8" customFormat="1" ht="24.95" customHeight="1" x14ac:dyDescent="0.25">
      <c r="A3370" s="66" t="str">
        <f t="shared" si="52"/>
        <v/>
      </c>
      <c r="B3370" s="62"/>
      <c r="C3370" s="64" t="str">
        <f>IF(B3370="","",VLOOKUP(B3370,'Base productos'!A$2:H$11812,2,FALSE))</f>
        <v/>
      </c>
      <c r="D3370" s="67" t="str">
        <f>IF(B3370="","",VLOOKUP(B3370,'Base productos'!A$2:H$11812,3,FALSE))</f>
        <v/>
      </c>
      <c r="E3370" s="63" t="str">
        <f>IF(B3370="","",VLOOKUP(B3370,'Base productos'!A$2:H$11812,4,FALSE))</f>
        <v/>
      </c>
      <c r="F3370" s="63" t="str">
        <f>IF(B3370="","",VLOOKUP(B3370,'Base productos'!A$2:H$11812,5,FALSE))</f>
        <v/>
      </c>
      <c r="G3370" s="67" t="str">
        <f>IF(B3370="","",VLOOKUP(B3370,'Base productos'!A$2:H$11812,6,FALSE))</f>
        <v/>
      </c>
      <c r="H3370" s="67" t="str">
        <f>IF(B3370="","",VLOOKUP(B3370,'Base productos'!A$2:H$11812,7,FALSE))</f>
        <v/>
      </c>
      <c r="I3370" s="67" t="str">
        <f>IF(B3370="","",VLOOKUP(B3370,'Base productos'!A$2:H$11812,8,FALSE))</f>
        <v/>
      </c>
      <c r="J3370" s="47"/>
      <c r="K3370" s="48"/>
      <c r="L3370" s="69"/>
      <c r="M3370" s="69"/>
      <c r="N3370" s="69"/>
      <c r="O3370" s="69"/>
      <c r="P3370" s="69"/>
      <c r="Q3370" s="69"/>
      <c r="R3370" s="69"/>
      <c r="S3370" s="69"/>
      <c r="T3370" s="69"/>
      <c r="U3370" s="69"/>
      <c r="V3370" s="69"/>
      <c r="W3370" s="69"/>
      <c r="X3370" s="70"/>
      <c r="Y3370" s="69"/>
      <c r="Z3370" s="70"/>
      <c r="AA3370" s="105"/>
      <c r="AB3370" s="107"/>
      <c r="AC3370" s="106"/>
      <c r="AD3370" s="106"/>
      <c r="AE3370" s="54"/>
      <c r="AF3370" s="104"/>
      <c r="AG3370" s="94"/>
      <c r="AH3370" s="94"/>
      <c r="AI3370"/>
      <c r="AJ3370"/>
      <c r="AM3370" s="13"/>
    </row>
    <row r="3371" spans="1:39" s="8" customFormat="1" ht="24.95" customHeight="1" x14ac:dyDescent="0.25">
      <c r="A3371" s="66" t="str">
        <f t="shared" si="52"/>
        <v/>
      </c>
      <c r="B3371" s="62"/>
      <c r="C3371" s="64" t="str">
        <f>IF(B3371="","",VLOOKUP(B3371,'Base productos'!A$2:H$11812,2,FALSE))</f>
        <v/>
      </c>
      <c r="D3371" s="67" t="str">
        <f>IF(B3371="","",VLOOKUP(B3371,'Base productos'!A$2:H$11812,3,FALSE))</f>
        <v/>
      </c>
      <c r="E3371" s="63" t="str">
        <f>IF(B3371="","",VLOOKUP(B3371,'Base productos'!A$2:H$11812,4,FALSE))</f>
        <v/>
      </c>
      <c r="F3371" s="63" t="str">
        <f>IF(B3371="","",VLOOKUP(B3371,'Base productos'!A$2:H$11812,5,FALSE))</f>
        <v/>
      </c>
      <c r="G3371" s="67" t="str">
        <f>IF(B3371="","",VLOOKUP(B3371,'Base productos'!A$2:H$11812,6,FALSE))</f>
        <v/>
      </c>
      <c r="H3371" s="67" t="str">
        <f>IF(B3371="","",VLOOKUP(B3371,'Base productos'!A$2:H$11812,7,FALSE))</f>
        <v/>
      </c>
      <c r="I3371" s="67" t="str">
        <f>IF(B3371="","",VLOOKUP(B3371,'Base productos'!A$2:H$11812,8,FALSE))</f>
        <v/>
      </c>
      <c r="J3371" s="47"/>
      <c r="K3371" s="48"/>
      <c r="L3371" s="69"/>
      <c r="M3371" s="69"/>
      <c r="N3371" s="69"/>
      <c r="O3371" s="69"/>
      <c r="P3371" s="69"/>
      <c r="Q3371" s="69"/>
      <c r="R3371" s="69"/>
      <c r="S3371" s="69"/>
      <c r="T3371" s="69"/>
      <c r="U3371" s="69"/>
      <c r="V3371" s="69"/>
      <c r="W3371" s="69"/>
      <c r="X3371" s="70"/>
      <c r="Y3371" s="69"/>
      <c r="Z3371" s="70"/>
      <c r="AA3371" s="105"/>
      <c r="AB3371" s="107"/>
      <c r="AC3371" s="106"/>
      <c r="AD3371" s="106"/>
      <c r="AE3371" s="54"/>
      <c r="AF3371" s="104"/>
      <c r="AG3371" s="94"/>
      <c r="AH3371" s="94"/>
      <c r="AI3371"/>
      <c r="AJ3371"/>
      <c r="AM3371" s="13"/>
    </row>
    <row r="3372" spans="1:39" s="8" customFormat="1" ht="24.95" customHeight="1" x14ac:dyDescent="0.25">
      <c r="A3372" s="66" t="str">
        <f t="shared" si="52"/>
        <v/>
      </c>
      <c r="B3372" s="62"/>
      <c r="C3372" s="64" t="str">
        <f>IF(B3372="","",VLOOKUP(B3372,'Base productos'!A$2:H$11812,2,FALSE))</f>
        <v/>
      </c>
      <c r="D3372" s="67" t="str">
        <f>IF(B3372="","",VLOOKUP(B3372,'Base productos'!A$2:H$11812,3,FALSE))</f>
        <v/>
      </c>
      <c r="E3372" s="63" t="str">
        <f>IF(B3372="","",VLOOKUP(B3372,'Base productos'!A$2:H$11812,4,FALSE))</f>
        <v/>
      </c>
      <c r="F3372" s="63" t="str">
        <f>IF(B3372="","",VLOOKUP(B3372,'Base productos'!A$2:H$11812,5,FALSE))</f>
        <v/>
      </c>
      <c r="G3372" s="67" t="str">
        <f>IF(B3372="","",VLOOKUP(B3372,'Base productos'!A$2:H$11812,6,FALSE))</f>
        <v/>
      </c>
      <c r="H3372" s="67" t="str">
        <f>IF(B3372="","",VLOOKUP(B3372,'Base productos'!A$2:H$11812,7,FALSE))</f>
        <v/>
      </c>
      <c r="I3372" s="67" t="str">
        <f>IF(B3372="","",VLOOKUP(B3372,'Base productos'!A$2:H$11812,8,FALSE))</f>
        <v/>
      </c>
      <c r="J3372" s="47"/>
      <c r="K3372" s="48"/>
      <c r="L3372" s="69"/>
      <c r="M3372" s="69"/>
      <c r="N3372" s="69"/>
      <c r="O3372" s="69"/>
      <c r="P3372" s="69"/>
      <c r="Q3372" s="69"/>
      <c r="R3372" s="69"/>
      <c r="S3372" s="69"/>
      <c r="T3372" s="69"/>
      <c r="U3372" s="69"/>
      <c r="V3372" s="69"/>
      <c r="W3372" s="69"/>
      <c r="X3372" s="70"/>
      <c r="Y3372" s="69"/>
      <c r="Z3372" s="70"/>
      <c r="AA3372" s="105"/>
      <c r="AB3372" s="107"/>
      <c r="AC3372" s="106"/>
      <c r="AD3372" s="106"/>
      <c r="AE3372" s="54"/>
      <c r="AF3372" s="104"/>
      <c r="AG3372" s="94"/>
      <c r="AH3372" s="94"/>
      <c r="AI3372"/>
      <c r="AJ3372"/>
      <c r="AM3372" s="13"/>
    </row>
    <row r="3373" spans="1:39" s="8" customFormat="1" ht="24.95" customHeight="1" x14ac:dyDescent="0.25">
      <c r="A3373" s="66" t="str">
        <f t="shared" si="52"/>
        <v/>
      </c>
      <c r="B3373" s="62"/>
      <c r="C3373" s="64" t="str">
        <f>IF(B3373="","",VLOOKUP(B3373,'Base productos'!A$2:H$11812,2,FALSE))</f>
        <v/>
      </c>
      <c r="D3373" s="67" t="str">
        <f>IF(B3373="","",VLOOKUP(B3373,'Base productos'!A$2:H$11812,3,FALSE))</f>
        <v/>
      </c>
      <c r="E3373" s="63" t="str">
        <f>IF(B3373="","",VLOOKUP(B3373,'Base productos'!A$2:H$11812,4,FALSE))</f>
        <v/>
      </c>
      <c r="F3373" s="63" t="str">
        <f>IF(B3373="","",VLOOKUP(B3373,'Base productos'!A$2:H$11812,5,FALSE))</f>
        <v/>
      </c>
      <c r="G3373" s="67" t="str">
        <f>IF(B3373="","",VLOOKUP(B3373,'Base productos'!A$2:H$11812,6,FALSE))</f>
        <v/>
      </c>
      <c r="H3373" s="67" t="str">
        <f>IF(B3373="","",VLOOKUP(B3373,'Base productos'!A$2:H$11812,7,FALSE))</f>
        <v/>
      </c>
      <c r="I3373" s="67" t="str">
        <f>IF(B3373="","",VLOOKUP(B3373,'Base productos'!A$2:H$11812,8,FALSE))</f>
        <v/>
      </c>
      <c r="J3373" s="47"/>
      <c r="K3373" s="48"/>
      <c r="L3373" s="69"/>
      <c r="M3373" s="69"/>
      <c r="N3373" s="69"/>
      <c r="O3373" s="69"/>
      <c r="P3373" s="69"/>
      <c r="Q3373" s="69"/>
      <c r="R3373" s="69"/>
      <c r="S3373" s="69"/>
      <c r="T3373" s="69"/>
      <c r="U3373" s="69"/>
      <c r="V3373" s="69"/>
      <c r="W3373" s="69"/>
      <c r="X3373" s="70"/>
      <c r="Y3373" s="69"/>
      <c r="Z3373" s="70"/>
      <c r="AA3373" s="105"/>
      <c r="AB3373" s="107"/>
      <c r="AC3373" s="106"/>
      <c r="AD3373" s="106"/>
      <c r="AE3373" s="54"/>
      <c r="AF3373" s="104"/>
      <c r="AG3373" s="94"/>
      <c r="AH3373" s="94"/>
      <c r="AI3373"/>
      <c r="AJ3373"/>
      <c r="AM3373" s="13"/>
    </row>
    <row r="3374" spans="1:39" s="8" customFormat="1" ht="24.95" customHeight="1" x14ac:dyDescent="0.25">
      <c r="A3374" s="66" t="str">
        <f t="shared" si="52"/>
        <v/>
      </c>
      <c r="B3374" s="62"/>
      <c r="C3374" s="64" t="str">
        <f>IF(B3374="","",VLOOKUP(B3374,'Base productos'!A$2:H$11812,2,FALSE))</f>
        <v/>
      </c>
      <c r="D3374" s="67" t="str">
        <f>IF(B3374="","",VLOOKUP(B3374,'Base productos'!A$2:H$11812,3,FALSE))</f>
        <v/>
      </c>
      <c r="E3374" s="63" t="str">
        <f>IF(B3374="","",VLOOKUP(B3374,'Base productos'!A$2:H$11812,4,FALSE))</f>
        <v/>
      </c>
      <c r="F3374" s="63" t="str">
        <f>IF(B3374="","",VLOOKUP(B3374,'Base productos'!A$2:H$11812,5,FALSE))</f>
        <v/>
      </c>
      <c r="G3374" s="67" t="str">
        <f>IF(B3374="","",VLOOKUP(B3374,'Base productos'!A$2:H$11812,6,FALSE))</f>
        <v/>
      </c>
      <c r="H3374" s="67" t="str">
        <f>IF(B3374="","",VLOOKUP(B3374,'Base productos'!A$2:H$11812,7,FALSE))</f>
        <v/>
      </c>
      <c r="I3374" s="67" t="str">
        <f>IF(B3374="","",VLOOKUP(B3374,'Base productos'!A$2:H$11812,8,FALSE))</f>
        <v/>
      </c>
      <c r="J3374" s="47"/>
      <c r="K3374" s="48"/>
      <c r="L3374" s="69"/>
      <c r="M3374" s="69"/>
      <c r="N3374" s="69"/>
      <c r="O3374" s="69"/>
      <c r="P3374" s="69"/>
      <c r="Q3374" s="69"/>
      <c r="R3374" s="69"/>
      <c r="S3374" s="69"/>
      <c r="T3374" s="69"/>
      <c r="U3374" s="69"/>
      <c r="V3374" s="69"/>
      <c r="W3374" s="69"/>
      <c r="X3374" s="70"/>
      <c r="Y3374" s="69"/>
      <c r="Z3374" s="70"/>
      <c r="AA3374" s="105"/>
      <c r="AB3374" s="107"/>
      <c r="AC3374" s="106"/>
      <c r="AD3374" s="106"/>
      <c r="AE3374" s="54"/>
      <c r="AF3374" s="104"/>
      <c r="AG3374" s="94"/>
      <c r="AH3374" s="94"/>
      <c r="AI3374"/>
      <c r="AJ3374"/>
      <c r="AM3374" s="13"/>
    </row>
    <row r="3375" spans="1:39" s="8" customFormat="1" ht="24.95" customHeight="1" x14ac:dyDescent="0.25">
      <c r="A3375" s="66" t="str">
        <f t="shared" si="52"/>
        <v/>
      </c>
      <c r="B3375" s="62"/>
      <c r="C3375" s="64" t="str">
        <f>IF(B3375="","",VLOOKUP(B3375,'Base productos'!A$2:H$11812,2,FALSE))</f>
        <v/>
      </c>
      <c r="D3375" s="67" t="str">
        <f>IF(B3375="","",VLOOKUP(B3375,'Base productos'!A$2:H$11812,3,FALSE))</f>
        <v/>
      </c>
      <c r="E3375" s="63" t="str">
        <f>IF(B3375="","",VLOOKUP(B3375,'Base productos'!A$2:H$11812,4,FALSE))</f>
        <v/>
      </c>
      <c r="F3375" s="63" t="str">
        <f>IF(B3375="","",VLOOKUP(B3375,'Base productos'!A$2:H$11812,5,FALSE))</f>
        <v/>
      </c>
      <c r="G3375" s="67" t="str">
        <f>IF(B3375="","",VLOOKUP(B3375,'Base productos'!A$2:H$11812,6,FALSE))</f>
        <v/>
      </c>
      <c r="H3375" s="67" t="str">
        <f>IF(B3375="","",VLOOKUP(B3375,'Base productos'!A$2:H$11812,7,FALSE))</f>
        <v/>
      </c>
      <c r="I3375" s="67" t="str">
        <f>IF(B3375="","",VLOOKUP(B3375,'Base productos'!A$2:H$11812,8,FALSE))</f>
        <v/>
      </c>
      <c r="J3375" s="47"/>
      <c r="K3375" s="48"/>
      <c r="L3375" s="69"/>
      <c r="M3375" s="69"/>
      <c r="N3375" s="69"/>
      <c r="O3375" s="69"/>
      <c r="P3375" s="69"/>
      <c r="Q3375" s="69"/>
      <c r="R3375" s="69"/>
      <c r="S3375" s="69"/>
      <c r="T3375" s="69"/>
      <c r="U3375" s="69"/>
      <c r="V3375" s="69"/>
      <c r="W3375" s="69"/>
      <c r="X3375" s="70"/>
      <c r="Y3375" s="69"/>
      <c r="Z3375" s="70"/>
      <c r="AA3375" s="105"/>
      <c r="AB3375" s="107"/>
      <c r="AC3375" s="106"/>
      <c r="AD3375" s="106"/>
      <c r="AE3375" s="54"/>
      <c r="AF3375" s="104"/>
      <c r="AG3375" s="94"/>
      <c r="AH3375" s="94"/>
      <c r="AI3375"/>
      <c r="AJ3375"/>
      <c r="AM3375" s="13"/>
    </row>
    <row r="3376" spans="1:39" s="8" customFormat="1" ht="24.95" customHeight="1" x14ac:dyDescent="0.25">
      <c r="A3376" s="66" t="str">
        <f t="shared" si="52"/>
        <v/>
      </c>
      <c r="B3376" s="62"/>
      <c r="C3376" s="64" t="str">
        <f>IF(B3376="","",VLOOKUP(B3376,'Base productos'!A$2:H$11812,2,FALSE))</f>
        <v/>
      </c>
      <c r="D3376" s="67" t="str">
        <f>IF(B3376="","",VLOOKUP(B3376,'Base productos'!A$2:H$11812,3,FALSE))</f>
        <v/>
      </c>
      <c r="E3376" s="63" t="str">
        <f>IF(B3376="","",VLOOKUP(B3376,'Base productos'!A$2:H$11812,4,FALSE))</f>
        <v/>
      </c>
      <c r="F3376" s="63" t="str">
        <f>IF(B3376="","",VLOOKUP(B3376,'Base productos'!A$2:H$11812,5,FALSE))</f>
        <v/>
      </c>
      <c r="G3376" s="67" t="str">
        <f>IF(B3376="","",VLOOKUP(B3376,'Base productos'!A$2:H$11812,6,FALSE))</f>
        <v/>
      </c>
      <c r="H3376" s="67" t="str">
        <f>IF(B3376="","",VLOOKUP(B3376,'Base productos'!A$2:H$11812,7,FALSE))</f>
        <v/>
      </c>
      <c r="I3376" s="67" t="str">
        <f>IF(B3376="","",VLOOKUP(B3376,'Base productos'!A$2:H$11812,8,FALSE))</f>
        <v/>
      </c>
      <c r="J3376" s="47"/>
      <c r="K3376" s="48"/>
      <c r="L3376" s="69"/>
      <c r="M3376" s="69"/>
      <c r="N3376" s="69"/>
      <c r="O3376" s="69"/>
      <c r="P3376" s="69"/>
      <c r="Q3376" s="69"/>
      <c r="R3376" s="69"/>
      <c r="S3376" s="69"/>
      <c r="T3376" s="69"/>
      <c r="U3376" s="69"/>
      <c r="V3376" s="69"/>
      <c r="W3376" s="69"/>
      <c r="X3376" s="70"/>
      <c r="Y3376" s="69"/>
      <c r="Z3376" s="70"/>
      <c r="AA3376" s="105"/>
      <c r="AB3376" s="107"/>
      <c r="AC3376" s="106"/>
      <c r="AD3376" s="106"/>
      <c r="AE3376" s="54"/>
      <c r="AF3376" s="104"/>
      <c r="AG3376" s="94"/>
      <c r="AH3376" s="94"/>
      <c r="AI3376"/>
      <c r="AJ3376"/>
      <c r="AM3376" s="13"/>
    </row>
    <row r="3377" spans="1:39" s="8" customFormat="1" ht="24.95" customHeight="1" x14ac:dyDescent="0.25">
      <c r="A3377" s="66" t="str">
        <f t="shared" si="52"/>
        <v/>
      </c>
      <c r="B3377" s="62"/>
      <c r="C3377" s="64" t="str">
        <f>IF(B3377="","",VLOOKUP(B3377,'Base productos'!A$2:H$11812,2,FALSE))</f>
        <v/>
      </c>
      <c r="D3377" s="67" t="str">
        <f>IF(B3377="","",VLOOKUP(B3377,'Base productos'!A$2:H$11812,3,FALSE))</f>
        <v/>
      </c>
      <c r="E3377" s="63" t="str">
        <f>IF(B3377="","",VLOOKUP(B3377,'Base productos'!A$2:H$11812,4,FALSE))</f>
        <v/>
      </c>
      <c r="F3377" s="63" t="str">
        <f>IF(B3377="","",VLOOKUP(B3377,'Base productos'!A$2:H$11812,5,FALSE))</f>
        <v/>
      </c>
      <c r="G3377" s="67" t="str">
        <f>IF(B3377="","",VLOOKUP(B3377,'Base productos'!A$2:H$11812,6,FALSE))</f>
        <v/>
      </c>
      <c r="H3377" s="67" t="str">
        <f>IF(B3377="","",VLOOKUP(B3377,'Base productos'!A$2:H$11812,7,FALSE))</f>
        <v/>
      </c>
      <c r="I3377" s="67" t="str">
        <f>IF(B3377="","",VLOOKUP(B3377,'Base productos'!A$2:H$11812,8,FALSE))</f>
        <v/>
      </c>
      <c r="J3377" s="47"/>
      <c r="K3377" s="48"/>
      <c r="L3377" s="69"/>
      <c r="M3377" s="69"/>
      <c r="N3377" s="69"/>
      <c r="O3377" s="69"/>
      <c r="P3377" s="69"/>
      <c r="Q3377" s="69"/>
      <c r="R3377" s="69"/>
      <c r="S3377" s="69"/>
      <c r="T3377" s="69"/>
      <c r="U3377" s="69"/>
      <c r="V3377" s="69"/>
      <c r="W3377" s="69"/>
      <c r="X3377" s="70"/>
      <c r="Y3377" s="69"/>
      <c r="Z3377" s="70"/>
      <c r="AA3377" s="105"/>
      <c r="AB3377" s="107"/>
      <c r="AC3377" s="106"/>
      <c r="AD3377" s="106"/>
      <c r="AE3377" s="54"/>
      <c r="AF3377" s="104"/>
      <c r="AG3377" s="94"/>
      <c r="AH3377" s="94"/>
      <c r="AI3377"/>
      <c r="AJ3377"/>
      <c r="AM3377" s="13"/>
    </row>
    <row r="3378" spans="1:39" s="8" customFormat="1" ht="24.95" customHeight="1" x14ac:dyDescent="0.25">
      <c r="A3378" s="66" t="str">
        <f t="shared" si="52"/>
        <v/>
      </c>
      <c r="B3378" s="62"/>
      <c r="C3378" s="64" t="str">
        <f>IF(B3378="","",VLOOKUP(B3378,'Base productos'!A$2:H$11812,2,FALSE))</f>
        <v/>
      </c>
      <c r="D3378" s="67" t="str">
        <f>IF(B3378="","",VLOOKUP(B3378,'Base productos'!A$2:H$11812,3,FALSE))</f>
        <v/>
      </c>
      <c r="E3378" s="63" t="str">
        <f>IF(B3378="","",VLOOKUP(B3378,'Base productos'!A$2:H$11812,4,FALSE))</f>
        <v/>
      </c>
      <c r="F3378" s="63" t="str">
        <f>IF(B3378="","",VLOOKUP(B3378,'Base productos'!A$2:H$11812,5,FALSE))</f>
        <v/>
      </c>
      <c r="G3378" s="67" t="str">
        <f>IF(B3378="","",VLOOKUP(B3378,'Base productos'!A$2:H$11812,6,FALSE))</f>
        <v/>
      </c>
      <c r="H3378" s="67" t="str">
        <f>IF(B3378="","",VLOOKUP(B3378,'Base productos'!A$2:H$11812,7,FALSE))</f>
        <v/>
      </c>
      <c r="I3378" s="67" t="str">
        <f>IF(B3378="","",VLOOKUP(B3378,'Base productos'!A$2:H$11812,8,FALSE))</f>
        <v/>
      </c>
      <c r="J3378" s="47"/>
      <c r="K3378" s="48"/>
      <c r="L3378" s="69"/>
      <c r="M3378" s="69"/>
      <c r="N3378" s="69"/>
      <c r="O3378" s="69"/>
      <c r="P3378" s="69"/>
      <c r="Q3378" s="69"/>
      <c r="R3378" s="69"/>
      <c r="S3378" s="69"/>
      <c r="T3378" s="69"/>
      <c r="U3378" s="69"/>
      <c r="V3378" s="69"/>
      <c r="W3378" s="69"/>
      <c r="X3378" s="70"/>
      <c r="Y3378" s="69"/>
      <c r="Z3378" s="70"/>
      <c r="AA3378" s="105"/>
      <c r="AB3378" s="107"/>
      <c r="AC3378" s="106"/>
      <c r="AD3378" s="106"/>
      <c r="AE3378" s="54"/>
      <c r="AF3378" s="104"/>
      <c r="AG3378" s="94"/>
      <c r="AH3378" s="94"/>
      <c r="AI3378"/>
      <c r="AJ3378"/>
      <c r="AM3378" s="13"/>
    </row>
    <row r="3379" spans="1:39" s="8" customFormat="1" ht="24.95" customHeight="1" x14ac:dyDescent="0.25">
      <c r="A3379" s="66" t="str">
        <f t="shared" si="52"/>
        <v/>
      </c>
      <c r="B3379" s="62"/>
      <c r="C3379" s="64" t="str">
        <f>IF(B3379="","",VLOOKUP(B3379,'Base productos'!A$2:H$11812,2,FALSE))</f>
        <v/>
      </c>
      <c r="D3379" s="67" t="str">
        <f>IF(B3379="","",VLOOKUP(B3379,'Base productos'!A$2:H$11812,3,FALSE))</f>
        <v/>
      </c>
      <c r="E3379" s="63" t="str">
        <f>IF(B3379="","",VLOOKUP(B3379,'Base productos'!A$2:H$11812,4,FALSE))</f>
        <v/>
      </c>
      <c r="F3379" s="63" t="str">
        <f>IF(B3379="","",VLOOKUP(B3379,'Base productos'!A$2:H$11812,5,FALSE))</f>
        <v/>
      </c>
      <c r="G3379" s="67" t="str">
        <f>IF(B3379="","",VLOOKUP(B3379,'Base productos'!A$2:H$11812,6,FALSE))</f>
        <v/>
      </c>
      <c r="H3379" s="67" t="str">
        <f>IF(B3379="","",VLOOKUP(B3379,'Base productos'!A$2:H$11812,7,FALSE))</f>
        <v/>
      </c>
      <c r="I3379" s="67" t="str">
        <f>IF(B3379="","",VLOOKUP(B3379,'Base productos'!A$2:H$11812,8,FALSE))</f>
        <v/>
      </c>
      <c r="J3379" s="47"/>
      <c r="K3379" s="48"/>
      <c r="L3379" s="69"/>
      <c r="M3379" s="69"/>
      <c r="N3379" s="69"/>
      <c r="O3379" s="69"/>
      <c r="P3379" s="69"/>
      <c r="Q3379" s="69"/>
      <c r="R3379" s="69"/>
      <c r="S3379" s="69"/>
      <c r="T3379" s="69"/>
      <c r="U3379" s="69"/>
      <c r="V3379" s="69"/>
      <c r="W3379" s="69"/>
      <c r="X3379" s="70"/>
      <c r="Y3379" s="69"/>
      <c r="Z3379" s="70"/>
      <c r="AA3379" s="105"/>
      <c r="AB3379" s="107"/>
      <c r="AC3379" s="106"/>
      <c r="AD3379" s="106"/>
      <c r="AE3379" s="54"/>
      <c r="AF3379" s="104"/>
      <c r="AG3379" s="94"/>
      <c r="AH3379" s="94"/>
      <c r="AI3379"/>
      <c r="AJ3379"/>
      <c r="AM3379" s="13"/>
    </row>
    <row r="3380" spans="1:39" s="8" customFormat="1" ht="24.95" customHeight="1" x14ac:dyDescent="0.25">
      <c r="A3380" s="66" t="str">
        <f t="shared" si="52"/>
        <v/>
      </c>
      <c r="B3380" s="62"/>
      <c r="C3380" s="64" t="str">
        <f>IF(B3380="","",VLOOKUP(B3380,'Base productos'!A$2:H$11812,2,FALSE))</f>
        <v/>
      </c>
      <c r="D3380" s="67" t="str">
        <f>IF(B3380="","",VLOOKUP(B3380,'Base productos'!A$2:H$11812,3,FALSE))</f>
        <v/>
      </c>
      <c r="E3380" s="63" t="str">
        <f>IF(B3380="","",VLOOKUP(B3380,'Base productos'!A$2:H$11812,4,FALSE))</f>
        <v/>
      </c>
      <c r="F3380" s="63" t="str">
        <f>IF(B3380="","",VLOOKUP(B3380,'Base productos'!A$2:H$11812,5,FALSE))</f>
        <v/>
      </c>
      <c r="G3380" s="67" t="str">
        <f>IF(B3380="","",VLOOKUP(B3380,'Base productos'!A$2:H$11812,6,FALSE))</f>
        <v/>
      </c>
      <c r="H3380" s="67" t="str">
        <f>IF(B3380="","",VLOOKUP(B3380,'Base productos'!A$2:H$11812,7,FALSE))</f>
        <v/>
      </c>
      <c r="I3380" s="67" t="str">
        <f>IF(B3380="","",VLOOKUP(B3380,'Base productos'!A$2:H$11812,8,FALSE))</f>
        <v/>
      </c>
      <c r="J3380" s="47"/>
      <c r="K3380" s="48"/>
      <c r="L3380" s="69"/>
      <c r="M3380" s="69"/>
      <c r="N3380" s="69"/>
      <c r="O3380" s="69"/>
      <c r="P3380" s="69"/>
      <c r="Q3380" s="69"/>
      <c r="R3380" s="69"/>
      <c r="S3380" s="69"/>
      <c r="T3380" s="69"/>
      <c r="U3380" s="69"/>
      <c r="V3380" s="69"/>
      <c r="W3380" s="69"/>
      <c r="X3380" s="70"/>
      <c r="Y3380" s="69"/>
      <c r="Z3380" s="70"/>
      <c r="AA3380" s="105"/>
      <c r="AB3380" s="107"/>
      <c r="AC3380" s="106"/>
      <c r="AD3380" s="106"/>
      <c r="AE3380" s="54"/>
      <c r="AF3380" s="104"/>
      <c r="AG3380" s="94"/>
      <c r="AH3380" s="94"/>
      <c r="AI3380"/>
      <c r="AJ3380"/>
      <c r="AM3380" s="13"/>
    </row>
    <row r="3381" spans="1:39" s="8" customFormat="1" ht="24.95" customHeight="1" x14ac:dyDescent="0.25">
      <c r="A3381" s="66" t="str">
        <f t="shared" si="52"/>
        <v/>
      </c>
      <c r="B3381" s="62"/>
      <c r="C3381" s="64" t="str">
        <f>IF(B3381="","",VLOOKUP(B3381,'Base productos'!A$2:H$11812,2,FALSE))</f>
        <v/>
      </c>
      <c r="D3381" s="67" t="str">
        <f>IF(B3381="","",VLOOKUP(B3381,'Base productos'!A$2:H$11812,3,FALSE))</f>
        <v/>
      </c>
      <c r="E3381" s="63" t="str">
        <f>IF(B3381="","",VLOOKUP(B3381,'Base productos'!A$2:H$11812,4,FALSE))</f>
        <v/>
      </c>
      <c r="F3381" s="63" t="str">
        <f>IF(B3381="","",VLOOKUP(B3381,'Base productos'!A$2:H$11812,5,FALSE))</f>
        <v/>
      </c>
      <c r="G3381" s="67" t="str">
        <f>IF(B3381="","",VLOOKUP(B3381,'Base productos'!A$2:H$11812,6,FALSE))</f>
        <v/>
      </c>
      <c r="H3381" s="67" t="str">
        <f>IF(B3381="","",VLOOKUP(B3381,'Base productos'!A$2:H$11812,7,FALSE))</f>
        <v/>
      </c>
      <c r="I3381" s="67" t="str">
        <f>IF(B3381="","",VLOOKUP(B3381,'Base productos'!A$2:H$11812,8,FALSE))</f>
        <v/>
      </c>
      <c r="J3381" s="47"/>
      <c r="K3381" s="48"/>
      <c r="L3381" s="69"/>
      <c r="M3381" s="69"/>
      <c r="N3381" s="69"/>
      <c r="O3381" s="69"/>
      <c r="P3381" s="69"/>
      <c r="Q3381" s="69"/>
      <c r="R3381" s="69"/>
      <c r="S3381" s="69"/>
      <c r="T3381" s="69"/>
      <c r="U3381" s="69"/>
      <c r="V3381" s="69"/>
      <c r="W3381" s="69"/>
      <c r="X3381" s="70"/>
      <c r="Y3381" s="69"/>
      <c r="Z3381" s="70"/>
      <c r="AA3381" s="105"/>
      <c r="AB3381" s="107"/>
      <c r="AC3381" s="106"/>
      <c r="AD3381" s="106"/>
      <c r="AE3381" s="54"/>
      <c r="AF3381" s="104"/>
      <c r="AG3381" s="94"/>
      <c r="AH3381" s="94"/>
      <c r="AI3381"/>
      <c r="AJ3381"/>
      <c r="AM3381" s="13"/>
    </row>
    <row r="3382" spans="1:39" s="8" customFormat="1" ht="24.95" customHeight="1" x14ac:dyDescent="0.25">
      <c r="A3382" s="66" t="str">
        <f t="shared" si="52"/>
        <v/>
      </c>
      <c r="B3382" s="62"/>
      <c r="C3382" s="64" t="str">
        <f>IF(B3382="","",VLOOKUP(B3382,'Base productos'!A$2:H$11812,2,FALSE))</f>
        <v/>
      </c>
      <c r="D3382" s="67" t="str">
        <f>IF(B3382="","",VLOOKUP(B3382,'Base productos'!A$2:H$11812,3,FALSE))</f>
        <v/>
      </c>
      <c r="E3382" s="63" t="str">
        <f>IF(B3382="","",VLOOKUP(B3382,'Base productos'!A$2:H$11812,4,FALSE))</f>
        <v/>
      </c>
      <c r="F3382" s="63" t="str">
        <f>IF(B3382="","",VLOOKUP(B3382,'Base productos'!A$2:H$11812,5,FALSE))</f>
        <v/>
      </c>
      <c r="G3382" s="67" t="str">
        <f>IF(B3382="","",VLOOKUP(B3382,'Base productos'!A$2:H$11812,6,FALSE))</f>
        <v/>
      </c>
      <c r="H3382" s="67" t="str">
        <f>IF(B3382="","",VLOOKUP(B3382,'Base productos'!A$2:H$11812,7,FALSE))</f>
        <v/>
      </c>
      <c r="I3382" s="67" t="str">
        <f>IF(B3382="","",VLOOKUP(B3382,'Base productos'!A$2:H$11812,8,FALSE))</f>
        <v/>
      </c>
      <c r="J3382" s="47"/>
      <c r="K3382" s="48"/>
      <c r="L3382" s="69"/>
      <c r="M3382" s="69"/>
      <c r="N3382" s="69"/>
      <c r="O3382" s="69"/>
      <c r="P3382" s="69"/>
      <c r="Q3382" s="69"/>
      <c r="R3382" s="69"/>
      <c r="S3382" s="69"/>
      <c r="T3382" s="69"/>
      <c r="U3382" s="69"/>
      <c r="V3382" s="69"/>
      <c r="W3382" s="69"/>
      <c r="X3382" s="70"/>
      <c r="Y3382" s="69"/>
      <c r="Z3382" s="70"/>
      <c r="AA3382" s="105"/>
      <c r="AB3382" s="107"/>
      <c r="AC3382" s="106"/>
      <c r="AD3382" s="106"/>
      <c r="AE3382" s="54"/>
      <c r="AF3382" s="104"/>
      <c r="AG3382" s="94"/>
      <c r="AH3382" s="94"/>
      <c r="AI3382"/>
      <c r="AJ3382"/>
      <c r="AM3382" s="13"/>
    </row>
    <row r="3383" spans="1:39" s="8" customFormat="1" ht="24.95" customHeight="1" x14ac:dyDescent="0.25">
      <c r="A3383" s="66" t="str">
        <f t="shared" si="52"/>
        <v/>
      </c>
      <c r="B3383" s="62"/>
      <c r="C3383" s="64" t="str">
        <f>IF(B3383="","",VLOOKUP(B3383,'Base productos'!A$2:H$11812,2,FALSE))</f>
        <v/>
      </c>
      <c r="D3383" s="67" t="str">
        <f>IF(B3383="","",VLOOKUP(B3383,'Base productos'!A$2:H$11812,3,FALSE))</f>
        <v/>
      </c>
      <c r="E3383" s="63" t="str">
        <f>IF(B3383="","",VLOOKUP(B3383,'Base productos'!A$2:H$11812,4,FALSE))</f>
        <v/>
      </c>
      <c r="F3383" s="63" t="str">
        <f>IF(B3383="","",VLOOKUP(B3383,'Base productos'!A$2:H$11812,5,FALSE))</f>
        <v/>
      </c>
      <c r="G3383" s="67" t="str">
        <f>IF(B3383="","",VLOOKUP(B3383,'Base productos'!A$2:H$11812,6,FALSE))</f>
        <v/>
      </c>
      <c r="H3383" s="67" t="str">
        <f>IF(B3383="","",VLOOKUP(B3383,'Base productos'!A$2:H$11812,7,FALSE))</f>
        <v/>
      </c>
      <c r="I3383" s="67" t="str">
        <f>IF(B3383="","",VLOOKUP(B3383,'Base productos'!A$2:H$11812,8,FALSE))</f>
        <v/>
      </c>
      <c r="J3383" s="47"/>
      <c r="K3383" s="48"/>
      <c r="L3383" s="69"/>
      <c r="M3383" s="69"/>
      <c r="N3383" s="69"/>
      <c r="O3383" s="69"/>
      <c r="P3383" s="69"/>
      <c r="Q3383" s="69"/>
      <c r="R3383" s="69"/>
      <c r="S3383" s="69"/>
      <c r="T3383" s="69"/>
      <c r="U3383" s="69"/>
      <c r="V3383" s="69"/>
      <c r="W3383" s="69"/>
      <c r="X3383" s="70"/>
      <c r="Y3383" s="69"/>
      <c r="Z3383" s="70"/>
      <c r="AA3383" s="105"/>
      <c r="AB3383" s="107"/>
      <c r="AC3383" s="106"/>
      <c r="AD3383" s="106"/>
      <c r="AE3383" s="54"/>
      <c r="AF3383" s="104"/>
      <c r="AG3383" s="94"/>
      <c r="AH3383" s="94"/>
      <c r="AI3383"/>
      <c r="AJ3383"/>
      <c r="AM3383" s="13"/>
    </row>
    <row r="3384" spans="1:39" s="8" customFormat="1" ht="24.95" customHeight="1" x14ac:dyDescent="0.25">
      <c r="A3384" s="66" t="str">
        <f t="shared" si="52"/>
        <v/>
      </c>
      <c r="B3384" s="62"/>
      <c r="C3384" s="64" t="str">
        <f>IF(B3384="","",VLOOKUP(B3384,'Base productos'!A$2:H$11812,2,FALSE))</f>
        <v/>
      </c>
      <c r="D3384" s="67" t="str">
        <f>IF(B3384="","",VLOOKUP(B3384,'Base productos'!A$2:H$11812,3,FALSE))</f>
        <v/>
      </c>
      <c r="E3384" s="63" t="str">
        <f>IF(B3384="","",VLOOKUP(B3384,'Base productos'!A$2:H$11812,4,FALSE))</f>
        <v/>
      </c>
      <c r="F3384" s="63" t="str">
        <f>IF(B3384="","",VLOOKUP(B3384,'Base productos'!A$2:H$11812,5,FALSE))</f>
        <v/>
      </c>
      <c r="G3384" s="67" t="str">
        <f>IF(B3384="","",VLOOKUP(B3384,'Base productos'!A$2:H$11812,6,FALSE))</f>
        <v/>
      </c>
      <c r="H3384" s="67" t="str">
        <f>IF(B3384="","",VLOOKUP(B3384,'Base productos'!A$2:H$11812,7,FALSE))</f>
        <v/>
      </c>
      <c r="I3384" s="67" t="str">
        <f>IF(B3384="","",VLOOKUP(B3384,'Base productos'!A$2:H$11812,8,FALSE))</f>
        <v/>
      </c>
      <c r="J3384" s="47"/>
      <c r="K3384" s="48"/>
      <c r="L3384" s="69"/>
      <c r="M3384" s="69"/>
      <c r="N3384" s="69"/>
      <c r="O3384" s="69"/>
      <c r="P3384" s="69"/>
      <c r="Q3384" s="69"/>
      <c r="R3384" s="69"/>
      <c r="S3384" s="69"/>
      <c r="T3384" s="69"/>
      <c r="U3384" s="69"/>
      <c r="V3384" s="69"/>
      <c r="W3384" s="69"/>
      <c r="X3384" s="70"/>
      <c r="Y3384" s="69"/>
      <c r="Z3384" s="70"/>
      <c r="AA3384" s="105"/>
      <c r="AB3384" s="107"/>
      <c r="AC3384" s="106"/>
      <c r="AD3384" s="106"/>
      <c r="AE3384" s="54"/>
      <c r="AF3384" s="104"/>
      <c r="AG3384" s="94"/>
      <c r="AH3384" s="94"/>
      <c r="AI3384"/>
      <c r="AJ3384"/>
      <c r="AM3384" s="13"/>
    </row>
    <row r="3385" spans="1:39" s="8" customFormat="1" ht="24.95" customHeight="1" x14ac:dyDescent="0.25">
      <c r="A3385" s="66" t="str">
        <f t="shared" si="52"/>
        <v/>
      </c>
      <c r="B3385" s="62"/>
      <c r="C3385" s="64" t="str">
        <f>IF(B3385="","",VLOOKUP(B3385,'Base productos'!A$2:H$11812,2,FALSE))</f>
        <v/>
      </c>
      <c r="D3385" s="67" t="str">
        <f>IF(B3385="","",VLOOKUP(B3385,'Base productos'!A$2:H$11812,3,FALSE))</f>
        <v/>
      </c>
      <c r="E3385" s="63" t="str">
        <f>IF(B3385="","",VLOOKUP(B3385,'Base productos'!A$2:H$11812,4,FALSE))</f>
        <v/>
      </c>
      <c r="F3385" s="63" t="str">
        <f>IF(B3385="","",VLOOKUP(B3385,'Base productos'!A$2:H$11812,5,FALSE))</f>
        <v/>
      </c>
      <c r="G3385" s="67" t="str">
        <f>IF(B3385="","",VLOOKUP(B3385,'Base productos'!A$2:H$11812,6,FALSE))</f>
        <v/>
      </c>
      <c r="H3385" s="67" t="str">
        <f>IF(B3385="","",VLOOKUP(B3385,'Base productos'!A$2:H$11812,7,FALSE))</f>
        <v/>
      </c>
      <c r="I3385" s="67" t="str">
        <f>IF(B3385="","",VLOOKUP(B3385,'Base productos'!A$2:H$11812,8,FALSE))</f>
        <v/>
      </c>
      <c r="J3385" s="47"/>
      <c r="K3385" s="48"/>
      <c r="L3385" s="69"/>
      <c r="M3385" s="69"/>
      <c r="N3385" s="69"/>
      <c r="O3385" s="69"/>
      <c r="P3385" s="69"/>
      <c r="Q3385" s="69"/>
      <c r="R3385" s="69"/>
      <c r="S3385" s="69"/>
      <c r="T3385" s="69"/>
      <c r="U3385" s="69"/>
      <c r="V3385" s="69"/>
      <c r="W3385" s="69"/>
      <c r="X3385" s="70"/>
      <c r="Y3385" s="69"/>
      <c r="Z3385" s="70"/>
      <c r="AA3385" s="105"/>
      <c r="AB3385" s="107"/>
      <c r="AC3385" s="106"/>
      <c r="AD3385" s="106"/>
      <c r="AE3385" s="54"/>
      <c r="AF3385" s="104"/>
      <c r="AG3385" s="94"/>
      <c r="AH3385" s="94"/>
      <c r="AI3385"/>
      <c r="AJ3385"/>
      <c r="AM3385" s="13"/>
    </row>
    <row r="3386" spans="1:39" s="8" customFormat="1" ht="24.95" customHeight="1" x14ac:dyDescent="0.25">
      <c r="A3386" s="66" t="str">
        <f t="shared" si="52"/>
        <v/>
      </c>
      <c r="B3386" s="62"/>
      <c r="C3386" s="64" t="str">
        <f>IF(B3386="","",VLOOKUP(B3386,'Base productos'!A$2:H$11812,2,FALSE))</f>
        <v/>
      </c>
      <c r="D3386" s="67" t="str">
        <f>IF(B3386="","",VLOOKUP(B3386,'Base productos'!A$2:H$11812,3,FALSE))</f>
        <v/>
      </c>
      <c r="E3386" s="63" t="str">
        <f>IF(B3386="","",VLOOKUP(B3386,'Base productos'!A$2:H$11812,4,FALSE))</f>
        <v/>
      </c>
      <c r="F3386" s="63" t="str">
        <f>IF(B3386="","",VLOOKUP(B3386,'Base productos'!A$2:H$11812,5,FALSE))</f>
        <v/>
      </c>
      <c r="G3386" s="67" t="str">
        <f>IF(B3386="","",VLOOKUP(B3386,'Base productos'!A$2:H$11812,6,FALSE))</f>
        <v/>
      </c>
      <c r="H3386" s="67" t="str">
        <f>IF(B3386="","",VLOOKUP(B3386,'Base productos'!A$2:H$11812,7,FALSE))</f>
        <v/>
      </c>
      <c r="I3386" s="67" t="str">
        <f>IF(B3386="","",VLOOKUP(B3386,'Base productos'!A$2:H$11812,8,FALSE))</f>
        <v/>
      </c>
      <c r="J3386" s="47"/>
      <c r="K3386" s="48"/>
      <c r="L3386" s="69"/>
      <c r="M3386" s="69"/>
      <c r="N3386" s="69"/>
      <c r="O3386" s="69"/>
      <c r="P3386" s="69"/>
      <c r="Q3386" s="69"/>
      <c r="R3386" s="69"/>
      <c r="S3386" s="69"/>
      <c r="T3386" s="69"/>
      <c r="U3386" s="69"/>
      <c r="V3386" s="69"/>
      <c r="W3386" s="69"/>
      <c r="X3386" s="70"/>
      <c r="Y3386" s="69"/>
      <c r="Z3386" s="70"/>
      <c r="AA3386" s="105"/>
      <c r="AB3386" s="107"/>
      <c r="AC3386" s="106"/>
      <c r="AD3386" s="106"/>
      <c r="AE3386" s="54"/>
      <c r="AF3386" s="104"/>
      <c r="AG3386" s="94"/>
      <c r="AH3386" s="94"/>
      <c r="AI3386"/>
      <c r="AJ3386"/>
      <c r="AM3386" s="13"/>
    </row>
    <row r="3387" spans="1:39" s="8" customFormat="1" ht="24.95" customHeight="1" x14ac:dyDescent="0.25">
      <c r="A3387" s="66" t="str">
        <f t="shared" si="52"/>
        <v/>
      </c>
      <c r="B3387" s="62"/>
      <c r="C3387" s="64" t="str">
        <f>IF(B3387="","",VLOOKUP(B3387,'Base productos'!A$2:H$11812,2,FALSE))</f>
        <v/>
      </c>
      <c r="D3387" s="67" t="str">
        <f>IF(B3387="","",VLOOKUP(B3387,'Base productos'!A$2:H$11812,3,FALSE))</f>
        <v/>
      </c>
      <c r="E3387" s="63" t="str">
        <f>IF(B3387="","",VLOOKUP(B3387,'Base productos'!A$2:H$11812,4,FALSE))</f>
        <v/>
      </c>
      <c r="F3387" s="63" t="str">
        <f>IF(B3387="","",VLOOKUP(B3387,'Base productos'!A$2:H$11812,5,FALSE))</f>
        <v/>
      </c>
      <c r="G3387" s="67" t="str">
        <f>IF(B3387="","",VLOOKUP(B3387,'Base productos'!A$2:H$11812,6,FALSE))</f>
        <v/>
      </c>
      <c r="H3387" s="67" t="str">
        <f>IF(B3387="","",VLOOKUP(B3387,'Base productos'!A$2:H$11812,7,FALSE))</f>
        <v/>
      </c>
      <c r="I3387" s="67" t="str">
        <f>IF(B3387="","",VLOOKUP(B3387,'Base productos'!A$2:H$11812,8,FALSE))</f>
        <v/>
      </c>
      <c r="J3387" s="47"/>
      <c r="K3387" s="48"/>
      <c r="L3387" s="69"/>
      <c r="M3387" s="69"/>
      <c r="N3387" s="69"/>
      <c r="O3387" s="69"/>
      <c r="P3387" s="69"/>
      <c r="Q3387" s="69"/>
      <c r="R3387" s="69"/>
      <c r="S3387" s="69"/>
      <c r="T3387" s="69"/>
      <c r="U3387" s="69"/>
      <c r="V3387" s="69"/>
      <c r="W3387" s="69"/>
      <c r="X3387" s="70"/>
      <c r="Y3387" s="69"/>
      <c r="Z3387" s="70"/>
      <c r="AA3387" s="105"/>
      <c r="AB3387" s="107"/>
      <c r="AC3387" s="106"/>
      <c r="AD3387" s="106"/>
      <c r="AE3387" s="54"/>
      <c r="AF3387" s="104"/>
      <c r="AG3387" s="94"/>
      <c r="AH3387" s="94"/>
      <c r="AI3387"/>
      <c r="AJ3387"/>
      <c r="AM3387" s="13"/>
    </row>
    <row r="3388" spans="1:39" s="8" customFormat="1" ht="24.95" customHeight="1" x14ac:dyDescent="0.25">
      <c r="A3388" s="66" t="str">
        <f t="shared" si="52"/>
        <v/>
      </c>
      <c r="B3388" s="62"/>
      <c r="C3388" s="64" t="str">
        <f>IF(B3388="","",VLOOKUP(B3388,'Base productos'!A$2:H$11812,2,FALSE))</f>
        <v/>
      </c>
      <c r="D3388" s="67" t="str">
        <f>IF(B3388="","",VLOOKUP(B3388,'Base productos'!A$2:H$11812,3,FALSE))</f>
        <v/>
      </c>
      <c r="E3388" s="63" t="str">
        <f>IF(B3388="","",VLOOKUP(B3388,'Base productos'!A$2:H$11812,4,FALSE))</f>
        <v/>
      </c>
      <c r="F3388" s="63" t="str">
        <f>IF(B3388="","",VLOOKUP(B3388,'Base productos'!A$2:H$11812,5,FALSE))</f>
        <v/>
      </c>
      <c r="G3388" s="67" t="str">
        <f>IF(B3388="","",VLOOKUP(B3388,'Base productos'!A$2:H$11812,6,FALSE))</f>
        <v/>
      </c>
      <c r="H3388" s="67" t="str">
        <f>IF(B3388="","",VLOOKUP(B3388,'Base productos'!A$2:H$11812,7,FALSE))</f>
        <v/>
      </c>
      <c r="I3388" s="67" t="str">
        <f>IF(B3388="","",VLOOKUP(B3388,'Base productos'!A$2:H$11812,8,FALSE))</f>
        <v/>
      </c>
      <c r="J3388" s="47"/>
      <c r="K3388" s="48"/>
      <c r="L3388" s="69"/>
      <c r="M3388" s="69"/>
      <c r="N3388" s="69"/>
      <c r="O3388" s="69"/>
      <c r="P3388" s="69"/>
      <c r="Q3388" s="69"/>
      <c r="R3388" s="69"/>
      <c r="S3388" s="69"/>
      <c r="T3388" s="69"/>
      <c r="U3388" s="69"/>
      <c r="V3388" s="69"/>
      <c r="W3388" s="69"/>
      <c r="X3388" s="70"/>
      <c r="Y3388" s="69"/>
      <c r="Z3388" s="70"/>
      <c r="AA3388" s="105"/>
      <c r="AB3388" s="107"/>
      <c r="AC3388" s="106"/>
      <c r="AD3388" s="106"/>
      <c r="AE3388" s="54"/>
      <c r="AF3388" s="104"/>
      <c r="AG3388" s="94"/>
      <c r="AH3388" s="94"/>
      <c r="AI3388"/>
      <c r="AJ3388"/>
      <c r="AM3388" s="13"/>
    </row>
    <row r="3389" spans="1:39" s="8" customFormat="1" ht="24.95" customHeight="1" x14ac:dyDescent="0.25">
      <c r="A3389" s="66" t="str">
        <f t="shared" si="52"/>
        <v/>
      </c>
      <c r="B3389" s="62"/>
      <c r="C3389" s="64" t="str">
        <f>IF(B3389="","",VLOOKUP(B3389,'Base productos'!A$2:H$11812,2,FALSE))</f>
        <v/>
      </c>
      <c r="D3389" s="67" t="str">
        <f>IF(B3389="","",VLOOKUP(B3389,'Base productos'!A$2:H$11812,3,FALSE))</f>
        <v/>
      </c>
      <c r="E3389" s="63" t="str">
        <f>IF(B3389="","",VLOOKUP(B3389,'Base productos'!A$2:H$11812,4,FALSE))</f>
        <v/>
      </c>
      <c r="F3389" s="63" t="str">
        <f>IF(B3389="","",VLOOKUP(B3389,'Base productos'!A$2:H$11812,5,FALSE))</f>
        <v/>
      </c>
      <c r="G3389" s="67" t="str">
        <f>IF(B3389="","",VLOOKUP(B3389,'Base productos'!A$2:H$11812,6,FALSE))</f>
        <v/>
      </c>
      <c r="H3389" s="67" t="str">
        <f>IF(B3389="","",VLOOKUP(B3389,'Base productos'!A$2:H$11812,7,FALSE))</f>
        <v/>
      </c>
      <c r="I3389" s="67" t="str">
        <f>IF(B3389="","",VLOOKUP(B3389,'Base productos'!A$2:H$11812,8,FALSE))</f>
        <v/>
      </c>
      <c r="J3389" s="47"/>
      <c r="K3389" s="48"/>
      <c r="L3389" s="69"/>
      <c r="M3389" s="69"/>
      <c r="N3389" s="69"/>
      <c r="O3389" s="69"/>
      <c r="P3389" s="69"/>
      <c r="Q3389" s="69"/>
      <c r="R3389" s="69"/>
      <c r="S3389" s="69"/>
      <c r="T3389" s="69"/>
      <c r="U3389" s="69"/>
      <c r="V3389" s="69"/>
      <c r="W3389" s="69"/>
      <c r="X3389" s="70"/>
      <c r="Y3389" s="69"/>
      <c r="Z3389" s="70"/>
      <c r="AA3389" s="105"/>
      <c r="AB3389" s="107"/>
      <c r="AC3389" s="106"/>
      <c r="AD3389" s="106"/>
      <c r="AE3389" s="54"/>
      <c r="AF3389" s="104"/>
      <c r="AG3389" s="94"/>
      <c r="AH3389" s="94"/>
      <c r="AI3389"/>
      <c r="AJ3389"/>
      <c r="AM3389" s="13"/>
    </row>
    <row r="3390" spans="1:39" s="8" customFormat="1" ht="24.95" customHeight="1" x14ac:dyDescent="0.25">
      <c r="A3390" s="66" t="str">
        <f t="shared" si="52"/>
        <v/>
      </c>
      <c r="B3390" s="62"/>
      <c r="C3390" s="64" t="str">
        <f>IF(B3390="","",VLOOKUP(B3390,'Base productos'!A$2:H$11812,2,FALSE))</f>
        <v/>
      </c>
      <c r="D3390" s="67" t="str">
        <f>IF(B3390="","",VLOOKUP(B3390,'Base productos'!A$2:H$11812,3,FALSE))</f>
        <v/>
      </c>
      <c r="E3390" s="63" t="str">
        <f>IF(B3390="","",VLOOKUP(B3390,'Base productos'!A$2:H$11812,4,FALSE))</f>
        <v/>
      </c>
      <c r="F3390" s="63" t="str">
        <f>IF(B3390="","",VLOOKUP(B3390,'Base productos'!A$2:H$11812,5,FALSE))</f>
        <v/>
      </c>
      <c r="G3390" s="67" t="str">
        <f>IF(B3390="","",VLOOKUP(B3390,'Base productos'!A$2:H$11812,6,FALSE))</f>
        <v/>
      </c>
      <c r="H3390" s="67" t="str">
        <f>IF(B3390="","",VLOOKUP(B3390,'Base productos'!A$2:H$11812,7,FALSE))</f>
        <v/>
      </c>
      <c r="I3390" s="67" t="str">
        <f>IF(B3390="","",VLOOKUP(B3390,'Base productos'!A$2:H$11812,8,FALSE))</f>
        <v/>
      </c>
      <c r="J3390" s="47"/>
      <c r="K3390" s="48"/>
      <c r="L3390" s="69"/>
      <c r="M3390" s="69"/>
      <c r="N3390" s="69"/>
      <c r="O3390" s="69"/>
      <c r="P3390" s="69"/>
      <c r="Q3390" s="69"/>
      <c r="R3390" s="69"/>
      <c r="S3390" s="69"/>
      <c r="T3390" s="69"/>
      <c r="U3390" s="69"/>
      <c r="V3390" s="69"/>
      <c r="W3390" s="69"/>
      <c r="X3390" s="70"/>
      <c r="Y3390" s="69"/>
      <c r="Z3390" s="70"/>
      <c r="AA3390" s="105"/>
      <c r="AB3390" s="107"/>
      <c r="AC3390" s="106"/>
      <c r="AD3390" s="106"/>
      <c r="AE3390" s="54"/>
      <c r="AF3390" s="104"/>
      <c r="AG3390" s="94"/>
      <c r="AH3390" s="94"/>
      <c r="AI3390"/>
      <c r="AJ3390"/>
      <c r="AM3390" s="13"/>
    </row>
    <row r="3391" spans="1:39" s="8" customFormat="1" ht="24.95" customHeight="1" x14ac:dyDescent="0.25">
      <c r="A3391" s="66" t="str">
        <f t="shared" si="52"/>
        <v/>
      </c>
      <c r="B3391" s="62"/>
      <c r="C3391" s="64" t="str">
        <f>IF(B3391="","",VLOOKUP(B3391,'Base productos'!A$2:H$11812,2,FALSE))</f>
        <v/>
      </c>
      <c r="D3391" s="67" t="str">
        <f>IF(B3391="","",VLOOKUP(B3391,'Base productos'!A$2:H$11812,3,FALSE))</f>
        <v/>
      </c>
      <c r="E3391" s="63" t="str">
        <f>IF(B3391="","",VLOOKUP(B3391,'Base productos'!A$2:H$11812,4,FALSE))</f>
        <v/>
      </c>
      <c r="F3391" s="63" t="str">
        <f>IF(B3391="","",VLOOKUP(B3391,'Base productos'!A$2:H$11812,5,FALSE))</f>
        <v/>
      </c>
      <c r="G3391" s="67" t="str">
        <f>IF(B3391="","",VLOOKUP(B3391,'Base productos'!A$2:H$11812,6,FALSE))</f>
        <v/>
      </c>
      <c r="H3391" s="67" t="str">
        <f>IF(B3391="","",VLOOKUP(B3391,'Base productos'!A$2:H$11812,7,FALSE))</f>
        <v/>
      </c>
      <c r="I3391" s="67" t="str">
        <f>IF(B3391="","",VLOOKUP(B3391,'Base productos'!A$2:H$11812,8,FALSE))</f>
        <v/>
      </c>
      <c r="J3391" s="47"/>
      <c r="K3391" s="48"/>
      <c r="L3391" s="69"/>
      <c r="M3391" s="69"/>
      <c r="N3391" s="69"/>
      <c r="O3391" s="69"/>
      <c r="P3391" s="69"/>
      <c r="Q3391" s="69"/>
      <c r="R3391" s="69"/>
      <c r="S3391" s="69"/>
      <c r="T3391" s="69"/>
      <c r="U3391" s="69"/>
      <c r="V3391" s="69"/>
      <c r="W3391" s="69"/>
      <c r="X3391" s="70"/>
      <c r="Y3391" s="69"/>
      <c r="Z3391" s="70"/>
      <c r="AA3391" s="105"/>
      <c r="AB3391" s="107"/>
      <c r="AC3391" s="106"/>
      <c r="AD3391" s="106"/>
      <c r="AE3391" s="54"/>
      <c r="AF3391" s="104"/>
      <c r="AG3391" s="94"/>
      <c r="AH3391" s="94"/>
      <c r="AI3391"/>
      <c r="AJ3391"/>
      <c r="AM3391" s="13"/>
    </row>
    <row r="3392" spans="1:39" s="8" customFormat="1" ht="24.95" customHeight="1" x14ac:dyDescent="0.25">
      <c r="A3392" s="66" t="str">
        <f t="shared" si="52"/>
        <v/>
      </c>
      <c r="B3392" s="62"/>
      <c r="C3392" s="64" t="str">
        <f>IF(B3392="","",VLOOKUP(B3392,'Base productos'!A$2:H$11812,2,FALSE))</f>
        <v/>
      </c>
      <c r="D3392" s="67" t="str">
        <f>IF(B3392="","",VLOOKUP(B3392,'Base productos'!A$2:H$11812,3,FALSE))</f>
        <v/>
      </c>
      <c r="E3392" s="63" t="str">
        <f>IF(B3392="","",VLOOKUP(B3392,'Base productos'!A$2:H$11812,4,FALSE))</f>
        <v/>
      </c>
      <c r="F3392" s="63" t="str">
        <f>IF(B3392="","",VLOOKUP(B3392,'Base productos'!A$2:H$11812,5,FALSE))</f>
        <v/>
      </c>
      <c r="G3392" s="67" t="str">
        <f>IF(B3392="","",VLOOKUP(B3392,'Base productos'!A$2:H$11812,6,FALSE))</f>
        <v/>
      </c>
      <c r="H3392" s="67" t="str">
        <f>IF(B3392="","",VLOOKUP(B3392,'Base productos'!A$2:H$11812,7,FALSE))</f>
        <v/>
      </c>
      <c r="I3392" s="67" t="str">
        <f>IF(B3392="","",VLOOKUP(B3392,'Base productos'!A$2:H$11812,8,FALSE))</f>
        <v/>
      </c>
      <c r="J3392" s="47"/>
      <c r="K3392" s="48"/>
      <c r="L3392" s="69"/>
      <c r="M3392" s="69"/>
      <c r="N3392" s="69"/>
      <c r="O3392" s="69"/>
      <c r="P3392" s="69"/>
      <c r="Q3392" s="69"/>
      <c r="R3392" s="69"/>
      <c r="S3392" s="69"/>
      <c r="T3392" s="69"/>
      <c r="U3392" s="69"/>
      <c r="V3392" s="69"/>
      <c r="W3392" s="69"/>
      <c r="X3392" s="70"/>
      <c r="Y3392" s="69"/>
      <c r="Z3392" s="70"/>
      <c r="AA3392" s="105"/>
      <c r="AB3392" s="107"/>
      <c r="AC3392" s="106"/>
      <c r="AD3392" s="106"/>
      <c r="AE3392" s="54"/>
      <c r="AF3392" s="104"/>
      <c r="AG3392" s="94"/>
      <c r="AH3392" s="94"/>
      <c r="AI3392"/>
      <c r="AJ3392"/>
      <c r="AM3392" s="13"/>
    </row>
    <row r="3393" spans="1:39" s="8" customFormat="1" ht="24.95" customHeight="1" x14ac:dyDescent="0.25">
      <c r="A3393" s="66" t="str">
        <f t="shared" si="52"/>
        <v/>
      </c>
      <c r="B3393" s="62"/>
      <c r="C3393" s="64" t="str">
        <f>IF(B3393="","",VLOOKUP(B3393,'Base productos'!A$2:H$11812,2,FALSE))</f>
        <v/>
      </c>
      <c r="D3393" s="67" t="str">
        <f>IF(B3393="","",VLOOKUP(B3393,'Base productos'!A$2:H$11812,3,FALSE))</f>
        <v/>
      </c>
      <c r="E3393" s="63" t="str">
        <f>IF(B3393="","",VLOOKUP(B3393,'Base productos'!A$2:H$11812,4,FALSE))</f>
        <v/>
      </c>
      <c r="F3393" s="63" t="str">
        <f>IF(B3393="","",VLOOKUP(B3393,'Base productos'!A$2:H$11812,5,FALSE))</f>
        <v/>
      </c>
      <c r="G3393" s="67" t="str">
        <f>IF(B3393="","",VLOOKUP(B3393,'Base productos'!A$2:H$11812,6,FALSE))</f>
        <v/>
      </c>
      <c r="H3393" s="67" t="str">
        <f>IF(B3393="","",VLOOKUP(B3393,'Base productos'!A$2:H$11812,7,FALSE))</f>
        <v/>
      </c>
      <c r="I3393" s="67" t="str">
        <f>IF(B3393="","",VLOOKUP(B3393,'Base productos'!A$2:H$11812,8,FALSE))</f>
        <v/>
      </c>
      <c r="J3393" s="47"/>
      <c r="K3393" s="48"/>
      <c r="L3393" s="69"/>
      <c r="M3393" s="69"/>
      <c r="N3393" s="69"/>
      <c r="O3393" s="69"/>
      <c r="P3393" s="69"/>
      <c r="Q3393" s="69"/>
      <c r="R3393" s="69"/>
      <c r="S3393" s="69"/>
      <c r="T3393" s="69"/>
      <c r="U3393" s="69"/>
      <c r="V3393" s="69"/>
      <c r="W3393" s="69"/>
      <c r="X3393" s="70"/>
      <c r="Y3393" s="69"/>
      <c r="Z3393" s="70"/>
      <c r="AA3393" s="105"/>
      <c r="AB3393" s="107"/>
      <c r="AC3393" s="106"/>
      <c r="AD3393" s="106"/>
      <c r="AE3393" s="54"/>
      <c r="AF3393" s="104"/>
      <c r="AG3393" s="94"/>
      <c r="AH3393" s="94"/>
      <c r="AI3393"/>
      <c r="AJ3393"/>
      <c r="AM3393" s="13"/>
    </row>
    <row r="3394" spans="1:39" s="8" customFormat="1" ht="24.95" customHeight="1" x14ac:dyDescent="0.25">
      <c r="A3394" s="66" t="str">
        <f t="shared" si="52"/>
        <v/>
      </c>
      <c r="B3394" s="62"/>
      <c r="C3394" s="64" t="str">
        <f>IF(B3394="","",VLOOKUP(B3394,'Base productos'!A$2:H$11812,2,FALSE))</f>
        <v/>
      </c>
      <c r="D3394" s="67" t="str">
        <f>IF(B3394="","",VLOOKUP(B3394,'Base productos'!A$2:H$11812,3,FALSE))</f>
        <v/>
      </c>
      <c r="E3394" s="63" t="str">
        <f>IF(B3394="","",VLOOKUP(B3394,'Base productos'!A$2:H$11812,4,FALSE))</f>
        <v/>
      </c>
      <c r="F3394" s="63" t="str">
        <f>IF(B3394="","",VLOOKUP(B3394,'Base productos'!A$2:H$11812,5,FALSE))</f>
        <v/>
      </c>
      <c r="G3394" s="67" t="str">
        <f>IF(B3394="","",VLOOKUP(B3394,'Base productos'!A$2:H$11812,6,FALSE))</f>
        <v/>
      </c>
      <c r="H3394" s="67" t="str">
        <f>IF(B3394="","",VLOOKUP(B3394,'Base productos'!A$2:H$11812,7,FALSE))</f>
        <v/>
      </c>
      <c r="I3394" s="67" t="str">
        <f>IF(B3394="","",VLOOKUP(B3394,'Base productos'!A$2:H$11812,8,FALSE))</f>
        <v/>
      </c>
      <c r="J3394" s="47"/>
      <c r="K3394" s="48"/>
      <c r="L3394" s="69"/>
      <c r="M3394" s="69"/>
      <c r="N3394" s="69"/>
      <c r="O3394" s="69"/>
      <c r="P3394" s="69"/>
      <c r="Q3394" s="69"/>
      <c r="R3394" s="69"/>
      <c r="S3394" s="69"/>
      <c r="T3394" s="69"/>
      <c r="U3394" s="69"/>
      <c r="V3394" s="69"/>
      <c r="W3394" s="69"/>
      <c r="X3394" s="70"/>
      <c r="Y3394" s="69"/>
      <c r="Z3394" s="70"/>
      <c r="AA3394" s="105"/>
      <c r="AB3394" s="107"/>
      <c r="AC3394" s="106"/>
      <c r="AD3394" s="106"/>
      <c r="AE3394" s="54"/>
      <c r="AF3394" s="104"/>
      <c r="AG3394" s="94"/>
      <c r="AH3394" s="94"/>
      <c r="AI3394"/>
      <c r="AJ3394"/>
      <c r="AM3394" s="13"/>
    </row>
    <row r="3395" spans="1:39" s="8" customFormat="1" ht="24.95" customHeight="1" x14ac:dyDescent="0.25">
      <c r="A3395" s="66" t="str">
        <f t="shared" si="52"/>
        <v/>
      </c>
      <c r="B3395" s="62"/>
      <c r="C3395" s="64" t="str">
        <f>IF(B3395="","",VLOOKUP(B3395,'Base productos'!A$2:H$11812,2,FALSE))</f>
        <v/>
      </c>
      <c r="D3395" s="67" t="str">
        <f>IF(B3395="","",VLOOKUP(B3395,'Base productos'!A$2:H$11812,3,FALSE))</f>
        <v/>
      </c>
      <c r="E3395" s="63" t="str">
        <f>IF(B3395="","",VLOOKUP(B3395,'Base productos'!A$2:H$11812,4,FALSE))</f>
        <v/>
      </c>
      <c r="F3395" s="63" t="str">
        <f>IF(B3395="","",VLOOKUP(B3395,'Base productos'!A$2:H$11812,5,FALSE))</f>
        <v/>
      </c>
      <c r="G3395" s="67" t="str">
        <f>IF(B3395="","",VLOOKUP(B3395,'Base productos'!A$2:H$11812,6,FALSE))</f>
        <v/>
      </c>
      <c r="H3395" s="67" t="str">
        <f>IF(B3395="","",VLOOKUP(B3395,'Base productos'!A$2:H$11812,7,FALSE))</f>
        <v/>
      </c>
      <c r="I3395" s="67" t="str">
        <f>IF(B3395="","",VLOOKUP(B3395,'Base productos'!A$2:H$11812,8,FALSE))</f>
        <v/>
      </c>
      <c r="J3395" s="47"/>
      <c r="K3395" s="48"/>
      <c r="L3395" s="69"/>
      <c r="M3395" s="69"/>
      <c r="N3395" s="69"/>
      <c r="O3395" s="69"/>
      <c r="P3395" s="69"/>
      <c r="Q3395" s="69"/>
      <c r="R3395" s="69"/>
      <c r="S3395" s="69"/>
      <c r="T3395" s="69"/>
      <c r="U3395" s="69"/>
      <c r="V3395" s="69"/>
      <c r="W3395" s="69"/>
      <c r="X3395" s="70"/>
      <c r="Y3395" s="69"/>
      <c r="Z3395" s="70"/>
      <c r="AA3395" s="105"/>
      <c r="AB3395" s="107"/>
      <c r="AC3395" s="106"/>
      <c r="AD3395" s="106"/>
      <c r="AE3395" s="54"/>
      <c r="AF3395" s="104"/>
      <c r="AG3395" s="94"/>
      <c r="AH3395" s="94"/>
      <c r="AI3395"/>
      <c r="AJ3395"/>
      <c r="AM3395" s="13"/>
    </row>
    <row r="3396" spans="1:39" s="8" customFormat="1" ht="24.95" customHeight="1" x14ac:dyDescent="0.25">
      <c r="A3396" s="66" t="str">
        <f t="shared" si="52"/>
        <v/>
      </c>
      <c r="B3396" s="62"/>
      <c r="C3396" s="64" t="str">
        <f>IF(B3396="","",VLOOKUP(B3396,'Base productos'!A$2:H$11812,2,FALSE))</f>
        <v/>
      </c>
      <c r="D3396" s="67" t="str">
        <f>IF(B3396="","",VLOOKUP(B3396,'Base productos'!A$2:H$11812,3,FALSE))</f>
        <v/>
      </c>
      <c r="E3396" s="63" t="str">
        <f>IF(B3396="","",VLOOKUP(B3396,'Base productos'!A$2:H$11812,4,FALSE))</f>
        <v/>
      </c>
      <c r="F3396" s="63" t="str">
        <f>IF(B3396="","",VLOOKUP(B3396,'Base productos'!A$2:H$11812,5,FALSE))</f>
        <v/>
      </c>
      <c r="G3396" s="67" t="str">
        <f>IF(B3396="","",VLOOKUP(B3396,'Base productos'!A$2:H$11812,6,FALSE))</f>
        <v/>
      </c>
      <c r="H3396" s="67" t="str">
        <f>IF(B3396="","",VLOOKUP(B3396,'Base productos'!A$2:H$11812,7,FALSE))</f>
        <v/>
      </c>
      <c r="I3396" s="67" t="str">
        <f>IF(B3396="","",VLOOKUP(B3396,'Base productos'!A$2:H$11812,8,FALSE))</f>
        <v/>
      </c>
      <c r="J3396" s="47"/>
      <c r="K3396" s="48"/>
      <c r="L3396" s="69"/>
      <c r="M3396" s="69"/>
      <c r="N3396" s="69"/>
      <c r="O3396" s="69"/>
      <c r="P3396" s="69"/>
      <c r="Q3396" s="69"/>
      <c r="R3396" s="69"/>
      <c r="S3396" s="69"/>
      <c r="T3396" s="69"/>
      <c r="U3396" s="69"/>
      <c r="V3396" s="69"/>
      <c r="W3396" s="69"/>
      <c r="X3396" s="70"/>
      <c r="Y3396" s="69"/>
      <c r="Z3396" s="70"/>
      <c r="AA3396" s="105"/>
      <c r="AB3396" s="107"/>
      <c r="AC3396" s="106"/>
      <c r="AD3396" s="106"/>
      <c r="AE3396" s="54"/>
      <c r="AF3396" s="104"/>
      <c r="AG3396" s="94"/>
      <c r="AH3396" s="94"/>
      <c r="AI3396"/>
      <c r="AJ3396"/>
      <c r="AM3396" s="13"/>
    </row>
    <row r="3397" spans="1:39" s="8" customFormat="1" ht="24.95" customHeight="1" x14ac:dyDescent="0.25">
      <c r="A3397" s="66" t="str">
        <f t="shared" si="52"/>
        <v/>
      </c>
      <c r="B3397" s="62"/>
      <c r="C3397" s="64" t="str">
        <f>IF(B3397="","",VLOOKUP(B3397,'Base productos'!A$2:H$11812,2,FALSE))</f>
        <v/>
      </c>
      <c r="D3397" s="67" t="str">
        <f>IF(B3397="","",VLOOKUP(B3397,'Base productos'!A$2:H$11812,3,FALSE))</f>
        <v/>
      </c>
      <c r="E3397" s="63" t="str">
        <f>IF(B3397="","",VLOOKUP(B3397,'Base productos'!A$2:H$11812,4,FALSE))</f>
        <v/>
      </c>
      <c r="F3397" s="63" t="str">
        <f>IF(B3397="","",VLOOKUP(B3397,'Base productos'!A$2:H$11812,5,FALSE))</f>
        <v/>
      </c>
      <c r="G3397" s="67" t="str">
        <f>IF(B3397="","",VLOOKUP(B3397,'Base productos'!A$2:H$11812,6,FALSE))</f>
        <v/>
      </c>
      <c r="H3397" s="67" t="str">
        <f>IF(B3397="","",VLOOKUP(B3397,'Base productos'!A$2:H$11812,7,FALSE))</f>
        <v/>
      </c>
      <c r="I3397" s="67" t="str">
        <f>IF(B3397="","",VLOOKUP(B3397,'Base productos'!A$2:H$11812,8,FALSE))</f>
        <v/>
      </c>
      <c r="J3397" s="47"/>
      <c r="K3397" s="48"/>
      <c r="L3397" s="69"/>
      <c r="M3397" s="69"/>
      <c r="N3397" s="69"/>
      <c r="O3397" s="69"/>
      <c r="P3397" s="69"/>
      <c r="Q3397" s="69"/>
      <c r="R3397" s="69"/>
      <c r="S3397" s="69"/>
      <c r="T3397" s="69"/>
      <c r="U3397" s="69"/>
      <c r="V3397" s="69"/>
      <c r="W3397" s="69"/>
      <c r="X3397" s="70"/>
      <c r="Y3397" s="69"/>
      <c r="Z3397" s="70"/>
      <c r="AA3397" s="105"/>
      <c r="AB3397" s="107"/>
      <c r="AC3397" s="106"/>
      <c r="AD3397" s="106"/>
      <c r="AE3397" s="54"/>
      <c r="AF3397" s="104"/>
      <c r="AG3397" s="94"/>
      <c r="AH3397" s="94"/>
      <c r="AI3397"/>
      <c r="AJ3397"/>
      <c r="AM3397" s="13"/>
    </row>
    <row r="3398" spans="1:39" s="8" customFormat="1" ht="24.95" customHeight="1" x14ac:dyDescent="0.25">
      <c r="A3398" s="66" t="str">
        <f t="shared" si="52"/>
        <v/>
      </c>
      <c r="B3398" s="62"/>
      <c r="C3398" s="64" t="str">
        <f>IF(B3398="","",VLOOKUP(B3398,'Base productos'!A$2:H$11812,2,FALSE))</f>
        <v/>
      </c>
      <c r="D3398" s="67" t="str">
        <f>IF(B3398="","",VLOOKUP(B3398,'Base productos'!A$2:H$11812,3,FALSE))</f>
        <v/>
      </c>
      <c r="E3398" s="63" t="str">
        <f>IF(B3398="","",VLOOKUP(B3398,'Base productos'!A$2:H$11812,4,FALSE))</f>
        <v/>
      </c>
      <c r="F3398" s="63" t="str">
        <f>IF(B3398="","",VLOOKUP(B3398,'Base productos'!A$2:H$11812,5,FALSE))</f>
        <v/>
      </c>
      <c r="G3398" s="67" t="str">
        <f>IF(B3398="","",VLOOKUP(B3398,'Base productos'!A$2:H$11812,6,FALSE))</f>
        <v/>
      </c>
      <c r="H3398" s="67" t="str">
        <f>IF(B3398="","",VLOOKUP(B3398,'Base productos'!A$2:H$11812,7,FALSE))</f>
        <v/>
      </c>
      <c r="I3398" s="67" t="str">
        <f>IF(B3398="","",VLOOKUP(B3398,'Base productos'!A$2:H$11812,8,FALSE))</f>
        <v/>
      </c>
      <c r="J3398" s="47"/>
      <c r="K3398" s="48"/>
      <c r="L3398" s="69"/>
      <c r="M3398" s="69"/>
      <c r="N3398" s="69"/>
      <c r="O3398" s="69"/>
      <c r="P3398" s="69"/>
      <c r="Q3398" s="69"/>
      <c r="R3398" s="69"/>
      <c r="S3398" s="69"/>
      <c r="T3398" s="69"/>
      <c r="U3398" s="69"/>
      <c r="V3398" s="69"/>
      <c r="W3398" s="69"/>
      <c r="X3398" s="70"/>
      <c r="Y3398" s="69"/>
      <c r="Z3398" s="70"/>
      <c r="AA3398" s="105"/>
      <c r="AB3398" s="107"/>
      <c r="AC3398" s="106"/>
      <c r="AD3398" s="106"/>
      <c r="AE3398" s="54"/>
      <c r="AF3398" s="104"/>
      <c r="AG3398" s="94"/>
      <c r="AH3398" s="94"/>
      <c r="AI3398"/>
      <c r="AJ3398"/>
      <c r="AM3398" s="13"/>
    </row>
    <row r="3399" spans="1:39" s="8" customFormat="1" ht="24.95" customHeight="1" x14ac:dyDescent="0.25">
      <c r="A3399" s="66" t="str">
        <f t="shared" si="52"/>
        <v/>
      </c>
      <c r="B3399" s="62"/>
      <c r="C3399" s="64" t="str">
        <f>IF(B3399="","",VLOOKUP(B3399,'Base productos'!A$2:H$11812,2,FALSE))</f>
        <v/>
      </c>
      <c r="D3399" s="67" t="str">
        <f>IF(B3399="","",VLOOKUP(B3399,'Base productos'!A$2:H$11812,3,FALSE))</f>
        <v/>
      </c>
      <c r="E3399" s="63" t="str">
        <f>IF(B3399="","",VLOOKUP(B3399,'Base productos'!A$2:H$11812,4,FALSE))</f>
        <v/>
      </c>
      <c r="F3399" s="63" t="str">
        <f>IF(B3399="","",VLOOKUP(B3399,'Base productos'!A$2:H$11812,5,FALSE))</f>
        <v/>
      </c>
      <c r="G3399" s="67" t="str">
        <f>IF(B3399="","",VLOOKUP(B3399,'Base productos'!A$2:H$11812,6,FALSE))</f>
        <v/>
      </c>
      <c r="H3399" s="67" t="str">
        <f>IF(B3399="","",VLOOKUP(B3399,'Base productos'!A$2:H$11812,7,FALSE))</f>
        <v/>
      </c>
      <c r="I3399" s="67" t="str">
        <f>IF(B3399="","",VLOOKUP(B3399,'Base productos'!A$2:H$11812,8,FALSE))</f>
        <v/>
      </c>
      <c r="J3399" s="47"/>
      <c r="K3399" s="48"/>
      <c r="L3399" s="69"/>
      <c r="M3399" s="69"/>
      <c r="N3399" s="69"/>
      <c r="O3399" s="69"/>
      <c r="P3399" s="69"/>
      <c r="Q3399" s="69"/>
      <c r="R3399" s="69"/>
      <c r="S3399" s="69"/>
      <c r="T3399" s="69"/>
      <c r="U3399" s="69"/>
      <c r="V3399" s="69"/>
      <c r="W3399" s="69"/>
      <c r="X3399" s="70"/>
      <c r="Y3399" s="69"/>
      <c r="Z3399" s="70"/>
      <c r="AA3399" s="105"/>
      <c r="AB3399" s="107"/>
      <c r="AC3399" s="106"/>
      <c r="AD3399" s="106"/>
      <c r="AE3399" s="54"/>
      <c r="AF3399" s="104"/>
      <c r="AG3399" s="94"/>
      <c r="AH3399" s="94"/>
      <c r="AI3399"/>
      <c r="AJ3399"/>
      <c r="AM3399" s="13"/>
    </row>
    <row r="3400" spans="1:39" s="8" customFormat="1" ht="24.95" customHeight="1" x14ac:dyDescent="0.25">
      <c r="A3400" s="66" t="str">
        <f t="shared" si="52"/>
        <v/>
      </c>
      <c r="B3400" s="62"/>
      <c r="C3400" s="64" t="str">
        <f>IF(B3400="","",VLOOKUP(B3400,'Base productos'!A$2:H$11812,2,FALSE))</f>
        <v/>
      </c>
      <c r="D3400" s="67" t="str">
        <f>IF(B3400="","",VLOOKUP(B3400,'Base productos'!A$2:H$11812,3,FALSE))</f>
        <v/>
      </c>
      <c r="E3400" s="63" t="str">
        <f>IF(B3400="","",VLOOKUP(B3400,'Base productos'!A$2:H$11812,4,FALSE))</f>
        <v/>
      </c>
      <c r="F3400" s="63" t="str">
        <f>IF(B3400="","",VLOOKUP(B3400,'Base productos'!A$2:H$11812,5,FALSE))</f>
        <v/>
      </c>
      <c r="G3400" s="67" t="str">
        <f>IF(B3400="","",VLOOKUP(B3400,'Base productos'!A$2:H$11812,6,FALSE))</f>
        <v/>
      </c>
      <c r="H3400" s="67" t="str">
        <f>IF(B3400="","",VLOOKUP(B3400,'Base productos'!A$2:H$11812,7,FALSE))</f>
        <v/>
      </c>
      <c r="I3400" s="67" t="str">
        <f>IF(B3400="","",VLOOKUP(B3400,'Base productos'!A$2:H$11812,8,FALSE))</f>
        <v/>
      </c>
      <c r="J3400" s="47"/>
      <c r="K3400" s="48"/>
      <c r="L3400" s="69"/>
      <c r="M3400" s="69"/>
      <c r="N3400" s="69"/>
      <c r="O3400" s="69"/>
      <c r="P3400" s="69"/>
      <c r="Q3400" s="69"/>
      <c r="R3400" s="69"/>
      <c r="S3400" s="69"/>
      <c r="T3400" s="69"/>
      <c r="U3400" s="69"/>
      <c r="V3400" s="69"/>
      <c r="W3400" s="69"/>
      <c r="X3400" s="70"/>
      <c r="Y3400" s="69"/>
      <c r="Z3400" s="70"/>
      <c r="AA3400" s="105"/>
      <c r="AB3400" s="107"/>
      <c r="AC3400" s="106"/>
      <c r="AD3400" s="106"/>
      <c r="AE3400" s="54"/>
      <c r="AF3400" s="104"/>
      <c r="AG3400" s="94"/>
      <c r="AH3400" s="94"/>
      <c r="AI3400"/>
      <c r="AJ3400"/>
      <c r="AM3400" s="13"/>
    </row>
    <row r="3401" spans="1:39" s="8" customFormat="1" ht="24.95" customHeight="1" x14ac:dyDescent="0.25">
      <c r="A3401" s="66" t="str">
        <f t="shared" si="52"/>
        <v/>
      </c>
      <c r="B3401" s="62"/>
      <c r="C3401" s="64" t="str">
        <f>IF(B3401="","",VLOOKUP(B3401,'Base productos'!A$2:H$11812,2,FALSE))</f>
        <v/>
      </c>
      <c r="D3401" s="67" t="str">
        <f>IF(B3401="","",VLOOKUP(B3401,'Base productos'!A$2:H$11812,3,FALSE))</f>
        <v/>
      </c>
      <c r="E3401" s="63" t="str">
        <f>IF(B3401="","",VLOOKUP(B3401,'Base productos'!A$2:H$11812,4,FALSE))</f>
        <v/>
      </c>
      <c r="F3401" s="63" t="str">
        <f>IF(B3401="","",VLOOKUP(B3401,'Base productos'!A$2:H$11812,5,FALSE))</f>
        <v/>
      </c>
      <c r="G3401" s="67" t="str">
        <f>IF(B3401="","",VLOOKUP(B3401,'Base productos'!A$2:H$11812,6,FALSE))</f>
        <v/>
      </c>
      <c r="H3401" s="67" t="str">
        <f>IF(B3401="","",VLOOKUP(B3401,'Base productos'!A$2:H$11812,7,FALSE))</f>
        <v/>
      </c>
      <c r="I3401" s="67" t="str">
        <f>IF(B3401="","",VLOOKUP(B3401,'Base productos'!A$2:H$11812,8,FALSE))</f>
        <v/>
      </c>
      <c r="J3401" s="47"/>
      <c r="K3401" s="48"/>
      <c r="L3401" s="69"/>
      <c r="M3401" s="69"/>
      <c r="N3401" s="69"/>
      <c r="O3401" s="69"/>
      <c r="P3401" s="69"/>
      <c r="Q3401" s="69"/>
      <c r="R3401" s="69"/>
      <c r="S3401" s="69"/>
      <c r="T3401" s="69"/>
      <c r="U3401" s="69"/>
      <c r="V3401" s="69"/>
      <c r="W3401" s="69"/>
      <c r="X3401" s="70"/>
      <c r="Y3401" s="69"/>
      <c r="Z3401" s="70"/>
      <c r="AA3401" s="105"/>
      <c r="AB3401" s="107"/>
      <c r="AC3401" s="106"/>
      <c r="AD3401" s="106"/>
      <c r="AE3401" s="54"/>
      <c r="AF3401" s="104"/>
      <c r="AG3401" s="94"/>
      <c r="AH3401" s="94"/>
      <c r="AI3401"/>
      <c r="AJ3401"/>
      <c r="AM3401" s="13"/>
    </row>
    <row r="3402" spans="1:39" s="8" customFormat="1" ht="24.95" customHeight="1" x14ac:dyDescent="0.25">
      <c r="A3402" s="66" t="str">
        <f t="shared" si="52"/>
        <v/>
      </c>
      <c r="B3402" s="62"/>
      <c r="C3402" s="64" t="str">
        <f>IF(B3402="","",VLOOKUP(B3402,'Base productos'!A$2:H$11812,2,FALSE))</f>
        <v/>
      </c>
      <c r="D3402" s="67" t="str">
        <f>IF(B3402="","",VLOOKUP(B3402,'Base productos'!A$2:H$11812,3,FALSE))</f>
        <v/>
      </c>
      <c r="E3402" s="63" t="str">
        <f>IF(B3402="","",VLOOKUP(B3402,'Base productos'!A$2:H$11812,4,FALSE))</f>
        <v/>
      </c>
      <c r="F3402" s="63" t="str">
        <f>IF(B3402="","",VLOOKUP(B3402,'Base productos'!A$2:H$11812,5,FALSE))</f>
        <v/>
      </c>
      <c r="G3402" s="67" t="str">
        <f>IF(B3402="","",VLOOKUP(B3402,'Base productos'!A$2:H$11812,6,FALSE))</f>
        <v/>
      </c>
      <c r="H3402" s="67" t="str">
        <f>IF(B3402="","",VLOOKUP(B3402,'Base productos'!A$2:H$11812,7,FALSE))</f>
        <v/>
      </c>
      <c r="I3402" s="67" t="str">
        <f>IF(B3402="","",VLOOKUP(B3402,'Base productos'!A$2:H$11812,8,FALSE))</f>
        <v/>
      </c>
      <c r="J3402" s="47"/>
      <c r="K3402" s="48"/>
      <c r="L3402" s="69"/>
      <c r="M3402" s="69"/>
      <c r="N3402" s="69"/>
      <c r="O3402" s="69"/>
      <c r="P3402" s="69"/>
      <c r="Q3402" s="69"/>
      <c r="R3402" s="69"/>
      <c r="S3402" s="69"/>
      <c r="T3402" s="69"/>
      <c r="U3402" s="69"/>
      <c r="V3402" s="69"/>
      <c r="W3402" s="69"/>
      <c r="X3402" s="70"/>
      <c r="Y3402" s="69"/>
      <c r="Z3402" s="70"/>
      <c r="AA3402" s="105"/>
      <c r="AB3402" s="107"/>
      <c r="AC3402" s="106"/>
      <c r="AD3402" s="106"/>
      <c r="AE3402" s="54"/>
      <c r="AF3402" s="104"/>
      <c r="AG3402" s="94"/>
      <c r="AH3402" s="94"/>
      <c r="AI3402"/>
      <c r="AJ3402"/>
      <c r="AM3402" s="13"/>
    </row>
    <row r="3403" spans="1:39" s="8" customFormat="1" ht="24.95" customHeight="1" x14ac:dyDescent="0.25">
      <c r="A3403" s="66" t="str">
        <f t="shared" si="52"/>
        <v/>
      </c>
      <c r="B3403" s="62"/>
      <c r="C3403" s="64" t="str">
        <f>IF(B3403="","",VLOOKUP(B3403,'Base productos'!A$2:H$11812,2,FALSE))</f>
        <v/>
      </c>
      <c r="D3403" s="67" t="str">
        <f>IF(B3403="","",VLOOKUP(B3403,'Base productos'!A$2:H$11812,3,FALSE))</f>
        <v/>
      </c>
      <c r="E3403" s="63" t="str">
        <f>IF(B3403="","",VLOOKUP(B3403,'Base productos'!A$2:H$11812,4,FALSE))</f>
        <v/>
      </c>
      <c r="F3403" s="63" t="str">
        <f>IF(B3403="","",VLOOKUP(B3403,'Base productos'!A$2:H$11812,5,FALSE))</f>
        <v/>
      </c>
      <c r="G3403" s="67" t="str">
        <f>IF(B3403="","",VLOOKUP(B3403,'Base productos'!A$2:H$11812,6,FALSE))</f>
        <v/>
      </c>
      <c r="H3403" s="67" t="str">
        <f>IF(B3403="","",VLOOKUP(B3403,'Base productos'!A$2:H$11812,7,FALSE))</f>
        <v/>
      </c>
      <c r="I3403" s="67" t="str">
        <f>IF(B3403="","",VLOOKUP(B3403,'Base productos'!A$2:H$11812,8,FALSE))</f>
        <v/>
      </c>
      <c r="J3403" s="47"/>
      <c r="K3403" s="48"/>
      <c r="L3403" s="69"/>
      <c r="M3403" s="69"/>
      <c r="N3403" s="69"/>
      <c r="O3403" s="69"/>
      <c r="P3403" s="69"/>
      <c r="Q3403" s="69"/>
      <c r="R3403" s="69"/>
      <c r="S3403" s="69"/>
      <c r="T3403" s="69"/>
      <c r="U3403" s="69"/>
      <c r="V3403" s="69"/>
      <c r="W3403" s="69"/>
      <c r="X3403" s="70"/>
      <c r="Y3403" s="69"/>
      <c r="Z3403" s="70"/>
      <c r="AA3403" s="105"/>
      <c r="AB3403" s="107"/>
      <c r="AC3403" s="106"/>
      <c r="AD3403" s="106"/>
      <c r="AE3403" s="54"/>
      <c r="AF3403" s="104"/>
      <c r="AG3403" s="94"/>
      <c r="AH3403" s="94"/>
      <c r="AI3403"/>
      <c r="AJ3403"/>
      <c r="AM3403" s="13"/>
    </row>
    <row r="3404" spans="1:39" s="8" customFormat="1" ht="24.95" customHeight="1" x14ac:dyDescent="0.25">
      <c r="A3404" s="66" t="str">
        <f t="shared" si="52"/>
        <v/>
      </c>
      <c r="B3404" s="62"/>
      <c r="C3404" s="64" t="str">
        <f>IF(B3404="","",VLOOKUP(B3404,'Base productos'!A$2:H$11812,2,FALSE))</f>
        <v/>
      </c>
      <c r="D3404" s="67" t="str">
        <f>IF(B3404="","",VLOOKUP(B3404,'Base productos'!A$2:H$11812,3,FALSE))</f>
        <v/>
      </c>
      <c r="E3404" s="63" t="str">
        <f>IF(B3404="","",VLOOKUP(B3404,'Base productos'!A$2:H$11812,4,FALSE))</f>
        <v/>
      </c>
      <c r="F3404" s="63" t="str">
        <f>IF(B3404="","",VLOOKUP(B3404,'Base productos'!A$2:H$11812,5,FALSE))</f>
        <v/>
      </c>
      <c r="G3404" s="67" t="str">
        <f>IF(B3404="","",VLOOKUP(B3404,'Base productos'!A$2:H$11812,6,FALSE))</f>
        <v/>
      </c>
      <c r="H3404" s="67" t="str">
        <f>IF(B3404="","",VLOOKUP(B3404,'Base productos'!A$2:H$11812,7,FALSE))</f>
        <v/>
      </c>
      <c r="I3404" s="67" t="str">
        <f>IF(B3404="","",VLOOKUP(B3404,'Base productos'!A$2:H$11812,8,FALSE))</f>
        <v/>
      </c>
      <c r="J3404" s="47"/>
      <c r="K3404" s="48"/>
      <c r="L3404" s="69"/>
      <c r="M3404" s="69"/>
      <c r="N3404" s="69"/>
      <c r="O3404" s="69"/>
      <c r="P3404" s="69"/>
      <c r="Q3404" s="69"/>
      <c r="R3404" s="69"/>
      <c r="S3404" s="69"/>
      <c r="T3404" s="69"/>
      <c r="U3404" s="69"/>
      <c r="V3404" s="69"/>
      <c r="W3404" s="69"/>
      <c r="X3404" s="70"/>
      <c r="Y3404" s="69"/>
      <c r="Z3404" s="70"/>
      <c r="AA3404" s="105"/>
      <c r="AB3404" s="107"/>
      <c r="AC3404" s="106"/>
      <c r="AD3404" s="106"/>
      <c r="AE3404" s="54"/>
      <c r="AF3404" s="104"/>
      <c r="AG3404" s="94"/>
      <c r="AH3404" s="94"/>
      <c r="AI3404"/>
      <c r="AJ3404"/>
      <c r="AM3404" s="13"/>
    </row>
    <row r="3405" spans="1:39" s="8" customFormat="1" ht="24.95" customHeight="1" x14ac:dyDescent="0.25">
      <c r="A3405" s="66" t="str">
        <f t="shared" si="52"/>
        <v/>
      </c>
      <c r="B3405" s="62"/>
      <c r="C3405" s="64" t="str">
        <f>IF(B3405="","",VLOOKUP(B3405,'Base productos'!A$2:H$11812,2,FALSE))</f>
        <v/>
      </c>
      <c r="D3405" s="67" t="str">
        <f>IF(B3405="","",VLOOKUP(B3405,'Base productos'!A$2:H$11812,3,FALSE))</f>
        <v/>
      </c>
      <c r="E3405" s="63" t="str">
        <f>IF(B3405="","",VLOOKUP(B3405,'Base productos'!A$2:H$11812,4,FALSE))</f>
        <v/>
      </c>
      <c r="F3405" s="63" t="str">
        <f>IF(B3405="","",VLOOKUP(B3405,'Base productos'!A$2:H$11812,5,FALSE))</f>
        <v/>
      </c>
      <c r="G3405" s="67" t="str">
        <f>IF(B3405="","",VLOOKUP(B3405,'Base productos'!A$2:H$11812,6,FALSE))</f>
        <v/>
      </c>
      <c r="H3405" s="67" t="str">
        <f>IF(B3405="","",VLOOKUP(B3405,'Base productos'!A$2:H$11812,7,FALSE))</f>
        <v/>
      </c>
      <c r="I3405" s="67" t="str">
        <f>IF(B3405="","",VLOOKUP(B3405,'Base productos'!A$2:H$11812,8,FALSE))</f>
        <v/>
      </c>
      <c r="J3405" s="47"/>
      <c r="K3405" s="48"/>
      <c r="L3405" s="69"/>
      <c r="M3405" s="69"/>
      <c r="N3405" s="69"/>
      <c r="O3405" s="69"/>
      <c r="P3405" s="69"/>
      <c r="Q3405" s="69"/>
      <c r="R3405" s="69"/>
      <c r="S3405" s="69"/>
      <c r="T3405" s="69"/>
      <c r="U3405" s="69"/>
      <c r="V3405" s="69"/>
      <c r="W3405" s="69"/>
      <c r="X3405" s="70"/>
      <c r="Y3405" s="69"/>
      <c r="Z3405" s="70"/>
      <c r="AA3405" s="105"/>
      <c r="AB3405" s="107"/>
      <c r="AC3405" s="106"/>
      <c r="AD3405" s="106"/>
      <c r="AE3405" s="54"/>
      <c r="AF3405" s="104"/>
      <c r="AG3405" s="94"/>
      <c r="AH3405" s="94"/>
      <c r="AI3405"/>
      <c r="AJ3405"/>
      <c r="AM3405" s="13"/>
    </row>
    <row r="3406" spans="1:39" s="8" customFormat="1" ht="24.95" customHeight="1" x14ac:dyDescent="0.25">
      <c r="A3406" s="66" t="str">
        <f t="shared" si="52"/>
        <v/>
      </c>
      <c r="B3406" s="62"/>
      <c r="C3406" s="64" t="str">
        <f>IF(B3406="","",VLOOKUP(B3406,'Base productos'!A$2:H$11812,2,FALSE))</f>
        <v/>
      </c>
      <c r="D3406" s="67" t="str">
        <f>IF(B3406="","",VLOOKUP(B3406,'Base productos'!A$2:H$11812,3,FALSE))</f>
        <v/>
      </c>
      <c r="E3406" s="63" t="str">
        <f>IF(B3406="","",VLOOKUP(B3406,'Base productos'!A$2:H$11812,4,FALSE))</f>
        <v/>
      </c>
      <c r="F3406" s="63" t="str">
        <f>IF(B3406="","",VLOOKUP(B3406,'Base productos'!A$2:H$11812,5,FALSE))</f>
        <v/>
      </c>
      <c r="G3406" s="67" t="str">
        <f>IF(B3406="","",VLOOKUP(B3406,'Base productos'!A$2:H$11812,6,FALSE))</f>
        <v/>
      </c>
      <c r="H3406" s="67" t="str">
        <f>IF(B3406="","",VLOOKUP(B3406,'Base productos'!A$2:H$11812,7,FALSE))</f>
        <v/>
      </c>
      <c r="I3406" s="67" t="str">
        <f>IF(B3406="","",VLOOKUP(B3406,'Base productos'!A$2:H$11812,8,FALSE))</f>
        <v/>
      </c>
      <c r="J3406" s="47"/>
      <c r="K3406" s="48"/>
      <c r="L3406" s="69"/>
      <c r="M3406" s="69"/>
      <c r="N3406" s="69"/>
      <c r="O3406" s="69"/>
      <c r="P3406" s="69"/>
      <c r="Q3406" s="69"/>
      <c r="R3406" s="69"/>
      <c r="S3406" s="69"/>
      <c r="T3406" s="69"/>
      <c r="U3406" s="69"/>
      <c r="V3406" s="69"/>
      <c r="W3406" s="69"/>
      <c r="X3406" s="70"/>
      <c r="Y3406" s="69"/>
      <c r="Z3406" s="70"/>
      <c r="AA3406" s="105"/>
      <c r="AB3406" s="107"/>
      <c r="AC3406" s="106"/>
      <c r="AD3406" s="106"/>
      <c r="AE3406" s="54"/>
      <c r="AF3406" s="104"/>
      <c r="AG3406" s="94"/>
      <c r="AH3406" s="94"/>
      <c r="AI3406"/>
      <c r="AJ3406"/>
      <c r="AM3406" s="13"/>
    </row>
    <row r="3407" spans="1:39" s="8" customFormat="1" ht="24.95" customHeight="1" x14ac:dyDescent="0.25">
      <c r="A3407" s="66" t="str">
        <f t="shared" si="52"/>
        <v/>
      </c>
      <c r="B3407" s="62"/>
      <c r="C3407" s="64" t="str">
        <f>IF(B3407="","",VLOOKUP(B3407,'Base productos'!A$2:H$11812,2,FALSE))</f>
        <v/>
      </c>
      <c r="D3407" s="67" t="str">
        <f>IF(B3407="","",VLOOKUP(B3407,'Base productos'!A$2:H$11812,3,FALSE))</f>
        <v/>
      </c>
      <c r="E3407" s="63" t="str">
        <f>IF(B3407="","",VLOOKUP(B3407,'Base productos'!A$2:H$11812,4,FALSE))</f>
        <v/>
      </c>
      <c r="F3407" s="63" t="str">
        <f>IF(B3407="","",VLOOKUP(B3407,'Base productos'!A$2:H$11812,5,FALSE))</f>
        <v/>
      </c>
      <c r="G3407" s="67" t="str">
        <f>IF(B3407="","",VLOOKUP(B3407,'Base productos'!A$2:H$11812,6,FALSE))</f>
        <v/>
      </c>
      <c r="H3407" s="67" t="str">
        <f>IF(B3407="","",VLOOKUP(B3407,'Base productos'!A$2:H$11812,7,FALSE))</f>
        <v/>
      </c>
      <c r="I3407" s="67" t="str">
        <f>IF(B3407="","",VLOOKUP(B3407,'Base productos'!A$2:H$11812,8,FALSE))</f>
        <v/>
      </c>
      <c r="J3407" s="47"/>
      <c r="K3407" s="48"/>
      <c r="L3407" s="69"/>
      <c r="M3407" s="69"/>
      <c r="N3407" s="69"/>
      <c r="O3407" s="69"/>
      <c r="P3407" s="69"/>
      <c r="Q3407" s="69"/>
      <c r="R3407" s="69"/>
      <c r="S3407" s="69"/>
      <c r="T3407" s="69"/>
      <c r="U3407" s="69"/>
      <c r="V3407" s="69"/>
      <c r="W3407" s="69"/>
      <c r="X3407" s="70"/>
      <c r="Y3407" s="69"/>
      <c r="Z3407" s="70"/>
      <c r="AA3407" s="105"/>
      <c r="AB3407" s="107"/>
      <c r="AC3407" s="106"/>
      <c r="AD3407" s="106"/>
      <c r="AE3407" s="54"/>
      <c r="AF3407" s="104"/>
      <c r="AG3407" s="94"/>
      <c r="AH3407" s="94"/>
      <c r="AI3407"/>
      <c r="AJ3407"/>
      <c r="AM3407" s="13"/>
    </row>
    <row r="3408" spans="1:39" s="8" customFormat="1" ht="24.95" customHeight="1" x14ac:dyDescent="0.25">
      <c r="A3408" s="66" t="str">
        <f t="shared" si="52"/>
        <v/>
      </c>
      <c r="B3408" s="62"/>
      <c r="C3408" s="64" t="str">
        <f>IF(B3408="","",VLOOKUP(B3408,'Base productos'!A$2:H$11812,2,FALSE))</f>
        <v/>
      </c>
      <c r="D3408" s="67" t="str">
        <f>IF(B3408="","",VLOOKUP(B3408,'Base productos'!A$2:H$11812,3,FALSE))</f>
        <v/>
      </c>
      <c r="E3408" s="63" t="str">
        <f>IF(B3408="","",VLOOKUP(B3408,'Base productos'!A$2:H$11812,4,FALSE))</f>
        <v/>
      </c>
      <c r="F3408" s="63" t="str">
        <f>IF(B3408="","",VLOOKUP(B3408,'Base productos'!A$2:H$11812,5,FALSE))</f>
        <v/>
      </c>
      <c r="G3408" s="67" t="str">
        <f>IF(B3408="","",VLOOKUP(B3408,'Base productos'!A$2:H$11812,6,FALSE))</f>
        <v/>
      </c>
      <c r="H3408" s="67" t="str">
        <f>IF(B3408="","",VLOOKUP(B3408,'Base productos'!A$2:H$11812,7,FALSE))</f>
        <v/>
      </c>
      <c r="I3408" s="67" t="str">
        <f>IF(B3408="","",VLOOKUP(B3408,'Base productos'!A$2:H$11812,8,FALSE))</f>
        <v/>
      </c>
      <c r="J3408" s="47"/>
      <c r="K3408" s="48"/>
      <c r="L3408" s="69"/>
      <c r="M3408" s="69"/>
      <c r="N3408" s="69"/>
      <c r="O3408" s="69"/>
      <c r="P3408" s="69"/>
      <c r="Q3408" s="69"/>
      <c r="R3408" s="69"/>
      <c r="S3408" s="69"/>
      <c r="T3408" s="69"/>
      <c r="U3408" s="69"/>
      <c r="V3408" s="69"/>
      <c r="W3408" s="69"/>
      <c r="X3408" s="70"/>
      <c r="Y3408" s="69"/>
      <c r="Z3408" s="70"/>
      <c r="AA3408" s="105"/>
      <c r="AB3408" s="107"/>
      <c r="AC3408" s="106"/>
      <c r="AD3408" s="106"/>
      <c r="AE3408" s="54"/>
      <c r="AF3408" s="104"/>
      <c r="AG3408" s="94"/>
      <c r="AH3408" s="94"/>
      <c r="AI3408"/>
      <c r="AJ3408"/>
      <c r="AM3408" s="13"/>
    </row>
    <row r="3409" spans="1:39" s="8" customFormat="1" ht="24.95" customHeight="1" x14ac:dyDescent="0.25">
      <c r="A3409" s="66" t="str">
        <f t="shared" si="52"/>
        <v/>
      </c>
      <c r="B3409" s="62"/>
      <c r="C3409" s="64" t="str">
        <f>IF(B3409="","",VLOOKUP(B3409,'Base productos'!A$2:H$11812,2,FALSE))</f>
        <v/>
      </c>
      <c r="D3409" s="67" t="str">
        <f>IF(B3409="","",VLOOKUP(B3409,'Base productos'!A$2:H$11812,3,FALSE))</f>
        <v/>
      </c>
      <c r="E3409" s="63" t="str">
        <f>IF(B3409="","",VLOOKUP(B3409,'Base productos'!A$2:H$11812,4,FALSE))</f>
        <v/>
      </c>
      <c r="F3409" s="63" t="str">
        <f>IF(B3409="","",VLOOKUP(B3409,'Base productos'!A$2:H$11812,5,FALSE))</f>
        <v/>
      </c>
      <c r="G3409" s="67" t="str">
        <f>IF(B3409="","",VLOOKUP(B3409,'Base productos'!A$2:H$11812,6,FALSE))</f>
        <v/>
      </c>
      <c r="H3409" s="67" t="str">
        <f>IF(B3409="","",VLOOKUP(B3409,'Base productos'!A$2:H$11812,7,FALSE))</f>
        <v/>
      </c>
      <c r="I3409" s="67" t="str">
        <f>IF(B3409="","",VLOOKUP(B3409,'Base productos'!A$2:H$11812,8,FALSE))</f>
        <v/>
      </c>
      <c r="J3409" s="47"/>
      <c r="K3409" s="48"/>
      <c r="L3409" s="69"/>
      <c r="M3409" s="69"/>
      <c r="N3409" s="69"/>
      <c r="O3409" s="69"/>
      <c r="P3409" s="69"/>
      <c r="Q3409" s="69"/>
      <c r="R3409" s="69"/>
      <c r="S3409" s="69"/>
      <c r="T3409" s="69"/>
      <c r="U3409" s="69"/>
      <c r="V3409" s="69"/>
      <c r="W3409" s="69"/>
      <c r="X3409" s="70"/>
      <c r="Y3409" s="69"/>
      <c r="Z3409" s="70"/>
      <c r="AA3409" s="105"/>
      <c r="AB3409" s="107"/>
      <c r="AC3409" s="106"/>
      <c r="AD3409" s="106"/>
      <c r="AE3409" s="54"/>
      <c r="AF3409" s="104"/>
      <c r="AG3409" s="94"/>
      <c r="AH3409" s="94"/>
      <c r="AI3409"/>
      <c r="AJ3409"/>
      <c r="AM3409" s="13"/>
    </row>
    <row r="3410" spans="1:39" s="8" customFormat="1" ht="24.95" customHeight="1" x14ac:dyDescent="0.25">
      <c r="A3410" s="66" t="str">
        <f t="shared" si="52"/>
        <v/>
      </c>
      <c r="B3410" s="62"/>
      <c r="C3410" s="64" t="str">
        <f>IF(B3410="","",VLOOKUP(B3410,'Base productos'!A$2:H$11812,2,FALSE))</f>
        <v/>
      </c>
      <c r="D3410" s="67" t="str">
        <f>IF(B3410="","",VLOOKUP(B3410,'Base productos'!A$2:H$11812,3,FALSE))</f>
        <v/>
      </c>
      <c r="E3410" s="63" t="str">
        <f>IF(B3410="","",VLOOKUP(B3410,'Base productos'!A$2:H$11812,4,FALSE))</f>
        <v/>
      </c>
      <c r="F3410" s="63" t="str">
        <f>IF(B3410="","",VLOOKUP(B3410,'Base productos'!A$2:H$11812,5,FALSE))</f>
        <v/>
      </c>
      <c r="G3410" s="67" t="str">
        <f>IF(B3410="","",VLOOKUP(B3410,'Base productos'!A$2:H$11812,6,FALSE))</f>
        <v/>
      </c>
      <c r="H3410" s="67" t="str">
        <f>IF(B3410="","",VLOOKUP(B3410,'Base productos'!A$2:H$11812,7,FALSE))</f>
        <v/>
      </c>
      <c r="I3410" s="67" t="str">
        <f>IF(B3410="","",VLOOKUP(B3410,'Base productos'!A$2:H$11812,8,FALSE))</f>
        <v/>
      </c>
      <c r="J3410" s="47"/>
      <c r="K3410" s="48"/>
      <c r="L3410" s="69"/>
      <c r="M3410" s="69"/>
      <c r="N3410" s="69"/>
      <c r="O3410" s="69"/>
      <c r="P3410" s="69"/>
      <c r="Q3410" s="69"/>
      <c r="R3410" s="69"/>
      <c r="S3410" s="69"/>
      <c r="T3410" s="69"/>
      <c r="U3410" s="69"/>
      <c r="V3410" s="69"/>
      <c r="W3410" s="69"/>
      <c r="X3410" s="70"/>
      <c r="Y3410" s="69"/>
      <c r="Z3410" s="70"/>
      <c r="AA3410" s="105"/>
      <c r="AB3410" s="107"/>
      <c r="AC3410" s="106"/>
      <c r="AD3410" s="106"/>
      <c r="AE3410" s="54"/>
      <c r="AF3410" s="104"/>
      <c r="AG3410" s="94"/>
      <c r="AH3410" s="94"/>
      <c r="AI3410"/>
      <c r="AJ3410"/>
      <c r="AM3410" s="13"/>
    </row>
    <row r="3411" spans="1:39" s="8" customFormat="1" ht="24.95" customHeight="1" x14ac:dyDescent="0.25">
      <c r="A3411" s="66" t="str">
        <f t="shared" si="52"/>
        <v/>
      </c>
      <c r="B3411" s="62"/>
      <c r="C3411" s="64" t="str">
        <f>IF(B3411="","",VLOOKUP(B3411,'Base productos'!A$2:H$11812,2,FALSE))</f>
        <v/>
      </c>
      <c r="D3411" s="67" t="str">
        <f>IF(B3411="","",VLOOKUP(B3411,'Base productos'!A$2:H$11812,3,FALSE))</f>
        <v/>
      </c>
      <c r="E3411" s="63" t="str">
        <f>IF(B3411="","",VLOOKUP(B3411,'Base productos'!A$2:H$11812,4,FALSE))</f>
        <v/>
      </c>
      <c r="F3411" s="63" t="str">
        <f>IF(B3411="","",VLOOKUP(B3411,'Base productos'!A$2:H$11812,5,FALSE))</f>
        <v/>
      </c>
      <c r="G3411" s="67" t="str">
        <f>IF(B3411="","",VLOOKUP(B3411,'Base productos'!A$2:H$11812,6,FALSE))</f>
        <v/>
      </c>
      <c r="H3411" s="67" t="str">
        <f>IF(B3411="","",VLOOKUP(B3411,'Base productos'!A$2:H$11812,7,FALSE))</f>
        <v/>
      </c>
      <c r="I3411" s="67" t="str">
        <f>IF(B3411="","",VLOOKUP(B3411,'Base productos'!A$2:H$11812,8,FALSE))</f>
        <v/>
      </c>
      <c r="J3411" s="47"/>
      <c r="K3411" s="48"/>
      <c r="L3411" s="69"/>
      <c r="M3411" s="69"/>
      <c r="N3411" s="69"/>
      <c r="O3411" s="69"/>
      <c r="P3411" s="69"/>
      <c r="Q3411" s="69"/>
      <c r="R3411" s="69"/>
      <c r="S3411" s="69"/>
      <c r="T3411" s="69"/>
      <c r="U3411" s="69"/>
      <c r="V3411" s="69"/>
      <c r="W3411" s="69"/>
      <c r="X3411" s="70"/>
      <c r="Y3411" s="69"/>
      <c r="Z3411" s="70"/>
      <c r="AA3411" s="105"/>
      <c r="AB3411" s="107"/>
      <c r="AC3411" s="106"/>
      <c r="AD3411" s="106"/>
      <c r="AE3411" s="54"/>
      <c r="AF3411" s="104"/>
      <c r="AG3411" s="94"/>
      <c r="AH3411" s="94"/>
      <c r="AI3411"/>
      <c r="AJ3411"/>
      <c r="AM3411" s="13"/>
    </row>
    <row r="3412" spans="1:39" s="8" customFormat="1" ht="24.95" customHeight="1" x14ac:dyDescent="0.25">
      <c r="A3412" s="66" t="str">
        <f t="shared" si="52"/>
        <v/>
      </c>
      <c r="B3412" s="62"/>
      <c r="C3412" s="64" t="str">
        <f>IF(B3412="","",VLOOKUP(B3412,'Base productos'!A$2:H$11812,2,FALSE))</f>
        <v/>
      </c>
      <c r="D3412" s="67" t="str">
        <f>IF(B3412="","",VLOOKUP(B3412,'Base productos'!A$2:H$11812,3,FALSE))</f>
        <v/>
      </c>
      <c r="E3412" s="63" t="str">
        <f>IF(B3412="","",VLOOKUP(B3412,'Base productos'!A$2:H$11812,4,FALSE))</f>
        <v/>
      </c>
      <c r="F3412" s="63" t="str">
        <f>IF(B3412="","",VLOOKUP(B3412,'Base productos'!A$2:H$11812,5,FALSE))</f>
        <v/>
      </c>
      <c r="G3412" s="67" t="str">
        <f>IF(B3412="","",VLOOKUP(B3412,'Base productos'!A$2:H$11812,6,FALSE))</f>
        <v/>
      </c>
      <c r="H3412" s="67" t="str">
        <f>IF(B3412="","",VLOOKUP(B3412,'Base productos'!A$2:H$11812,7,FALSE))</f>
        <v/>
      </c>
      <c r="I3412" s="67" t="str">
        <f>IF(B3412="","",VLOOKUP(B3412,'Base productos'!A$2:H$11812,8,FALSE))</f>
        <v/>
      </c>
      <c r="J3412" s="47"/>
      <c r="K3412" s="48"/>
      <c r="L3412" s="69"/>
      <c r="M3412" s="69"/>
      <c r="N3412" s="69"/>
      <c r="O3412" s="69"/>
      <c r="P3412" s="69"/>
      <c r="Q3412" s="69"/>
      <c r="R3412" s="69"/>
      <c r="S3412" s="69"/>
      <c r="T3412" s="69"/>
      <c r="U3412" s="69"/>
      <c r="V3412" s="69"/>
      <c r="W3412" s="69"/>
      <c r="X3412" s="70"/>
      <c r="Y3412" s="69"/>
      <c r="Z3412" s="70"/>
      <c r="AA3412" s="105"/>
      <c r="AB3412" s="107"/>
      <c r="AC3412" s="106"/>
      <c r="AD3412" s="106"/>
      <c r="AE3412" s="54"/>
      <c r="AF3412" s="104"/>
      <c r="AG3412" s="94"/>
      <c r="AH3412" s="94"/>
      <c r="AI3412"/>
      <c r="AJ3412"/>
      <c r="AM3412" s="13"/>
    </row>
    <row r="3413" spans="1:39" s="8" customFormat="1" ht="24.95" customHeight="1" x14ac:dyDescent="0.25">
      <c r="A3413" s="66" t="str">
        <f t="shared" si="52"/>
        <v/>
      </c>
      <c r="B3413" s="62"/>
      <c r="C3413" s="64" t="str">
        <f>IF(B3413="","",VLOOKUP(B3413,'Base productos'!A$2:H$11812,2,FALSE))</f>
        <v/>
      </c>
      <c r="D3413" s="67" t="str">
        <f>IF(B3413="","",VLOOKUP(B3413,'Base productos'!A$2:H$11812,3,FALSE))</f>
        <v/>
      </c>
      <c r="E3413" s="63" t="str">
        <f>IF(B3413="","",VLOOKUP(B3413,'Base productos'!A$2:H$11812,4,FALSE))</f>
        <v/>
      </c>
      <c r="F3413" s="63" t="str">
        <f>IF(B3413="","",VLOOKUP(B3413,'Base productos'!A$2:H$11812,5,FALSE))</f>
        <v/>
      </c>
      <c r="G3413" s="67" t="str">
        <f>IF(B3413="","",VLOOKUP(B3413,'Base productos'!A$2:H$11812,6,FALSE))</f>
        <v/>
      </c>
      <c r="H3413" s="67" t="str">
        <f>IF(B3413="","",VLOOKUP(B3413,'Base productos'!A$2:H$11812,7,FALSE))</f>
        <v/>
      </c>
      <c r="I3413" s="67" t="str">
        <f>IF(B3413="","",VLOOKUP(B3413,'Base productos'!A$2:H$11812,8,FALSE))</f>
        <v/>
      </c>
      <c r="J3413" s="47"/>
      <c r="K3413" s="48"/>
      <c r="L3413" s="69"/>
      <c r="M3413" s="69"/>
      <c r="N3413" s="69"/>
      <c r="O3413" s="69"/>
      <c r="P3413" s="69"/>
      <c r="Q3413" s="69"/>
      <c r="R3413" s="69"/>
      <c r="S3413" s="69"/>
      <c r="T3413" s="69"/>
      <c r="U3413" s="69"/>
      <c r="V3413" s="69"/>
      <c r="W3413" s="69"/>
      <c r="X3413" s="70"/>
      <c r="Y3413" s="69"/>
      <c r="Z3413" s="70"/>
      <c r="AA3413" s="105"/>
      <c r="AB3413" s="107"/>
      <c r="AC3413" s="106"/>
      <c r="AD3413" s="106"/>
      <c r="AE3413" s="54"/>
      <c r="AF3413" s="104"/>
      <c r="AG3413" s="94"/>
      <c r="AH3413" s="94"/>
      <c r="AI3413"/>
      <c r="AJ3413"/>
      <c r="AM3413" s="13"/>
    </row>
    <row r="3414" spans="1:39" s="8" customFormat="1" ht="24.95" customHeight="1" x14ac:dyDescent="0.25">
      <c r="A3414" s="66" t="str">
        <f t="shared" si="52"/>
        <v/>
      </c>
      <c r="B3414" s="62"/>
      <c r="C3414" s="64" t="str">
        <f>IF(B3414="","",VLOOKUP(B3414,'Base productos'!A$2:H$11812,2,FALSE))</f>
        <v/>
      </c>
      <c r="D3414" s="67" t="str">
        <f>IF(B3414="","",VLOOKUP(B3414,'Base productos'!A$2:H$11812,3,FALSE))</f>
        <v/>
      </c>
      <c r="E3414" s="63" t="str">
        <f>IF(B3414="","",VLOOKUP(B3414,'Base productos'!A$2:H$11812,4,FALSE))</f>
        <v/>
      </c>
      <c r="F3414" s="63" t="str">
        <f>IF(B3414="","",VLOOKUP(B3414,'Base productos'!A$2:H$11812,5,FALSE))</f>
        <v/>
      </c>
      <c r="G3414" s="67" t="str">
        <f>IF(B3414="","",VLOOKUP(B3414,'Base productos'!A$2:H$11812,6,FALSE))</f>
        <v/>
      </c>
      <c r="H3414" s="67" t="str">
        <f>IF(B3414="","",VLOOKUP(B3414,'Base productos'!A$2:H$11812,7,FALSE))</f>
        <v/>
      </c>
      <c r="I3414" s="67" t="str">
        <f>IF(B3414="","",VLOOKUP(B3414,'Base productos'!A$2:H$11812,8,FALSE))</f>
        <v/>
      </c>
      <c r="J3414" s="47"/>
      <c r="K3414" s="48"/>
      <c r="L3414" s="69"/>
      <c r="M3414" s="69"/>
      <c r="N3414" s="69"/>
      <c r="O3414" s="69"/>
      <c r="P3414" s="69"/>
      <c r="Q3414" s="69"/>
      <c r="R3414" s="69"/>
      <c r="S3414" s="69"/>
      <c r="T3414" s="69"/>
      <c r="U3414" s="69"/>
      <c r="V3414" s="69"/>
      <c r="W3414" s="69"/>
      <c r="X3414" s="70"/>
      <c r="Y3414" s="69"/>
      <c r="Z3414" s="70"/>
      <c r="AA3414" s="105"/>
      <c r="AB3414" s="107"/>
      <c r="AC3414" s="106"/>
      <c r="AD3414" s="106"/>
      <c r="AE3414" s="54"/>
      <c r="AF3414" s="104"/>
      <c r="AG3414" s="94"/>
      <c r="AH3414" s="94"/>
      <c r="AI3414"/>
      <c r="AJ3414"/>
      <c r="AM3414" s="13"/>
    </row>
    <row r="3415" spans="1:39" s="8" customFormat="1" ht="24.95" customHeight="1" x14ac:dyDescent="0.25">
      <c r="A3415" s="66" t="str">
        <f t="shared" si="52"/>
        <v/>
      </c>
      <c r="B3415" s="62"/>
      <c r="C3415" s="64" t="str">
        <f>IF(B3415="","",VLOOKUP(B3415,'Base productos'!A$2:H$11812,2,FALSE))</f>
        <v/>
      </c>
      <c r="D3415" s="67" t="str">
        <f>IF(B3415="","",VLOOKUP(B3415,'Base productos'!A$2:H$11812,3,FALSE))</f>
        <v/>
      </c>
      <c r="E3415" s="63" t="str">
        <f>IF(B3415="","",VLOOKUP(B3415,'Base productos'!A$2:H$11812,4,FALSE))</f>
        <v/>
      </c>
      <c r="F3415" s="63" t="str">
        <f>IF(B3415="","",VLOOKUP(B3415,'Base productos'!A$2:H$11812,5,FALSE))</f>
        <v/>
      </c>
      <c r="G3415" s="67" t="str">
        <f>IF(B3415="","",VLOOKUP(B3415,'Base productos'!A$2:H$11812,6,FALSE))</f>
        <v/>
      </c>
      <c r="H3415" s="67" t="str">
        <f>IF(B3415="","",VLOOKUP(B3415,'Base productos'!A$2:H$11812,7,FALSE))</f>
        <v/>
      </c>
      <c r="I3415" s="67" t="str">
        <f>IF(B3415="","",VLOOKUP(B3415,'Base productos'!A$2:H$11812,8,FALSE))</f>
        <v/>
      </c>
      <c r="J3415" s="47"/>
      <c r="K3415" s="48"/>
      <c r="L3415" s="69"/>
      <c r="M3415" s="69"/>
      <c r="N3415" s="69"/>
      <c r="O3415" s="69"/>
      <c r="P3415" s="69"/>
      <c r="Q3415" s="69"/>
      <c r="R3415" s="69"/>
      <c r="S3415" s="69"/>
      <c r="T3415" s="69"/>
      <c r="U3415" s="69"/>
      <c r="V3415" s="69"/>
      <c r="W3415" s="69"/>
      <c r="X3415" s="70"/>
      <c r="Y3415" s="69"/>
      <c r="Z3415" s="70"/>
      <c r="AA3415" s="105"/>
      <c r="AB3415" s="107"/>
      <c r="AC3415" s="106"/>
      <c r="AD3415" s="106"/>
      <c r="AE3415" s="54"/>
      <c r="AF3415" s="104"/>
      <c r="AG3415" s="94"/>
      <c r="AH3415" s="94"/>
      <c r="AI3415"/>
      <c r="AJ3415"/>
      <c r="AM3415" s="13"/>
    </row>
    <row r="3416" spans="1:39" s="8" customFormat="1" ht="24.95" customHeight="1" x14ac:dyDescent="0.25">
      <c r="A3416" s="66" t="str">
        <f t="shared" si="52"/>
        <v/>
      </c>
      <c r="B3416" s="62"/>
      <c r="C3416" s="64" t="str">
        <f>IF(B3416="","",VLOOKUP(B3416,'Base productos'!A$2:H$11812,2,FALSE))</f>
        <v/>
      </c>
      <c r="D3416" s="67" t="str">
        <f>IF(B3416="","",VLOOKUP(B3416,'Base productos'!A$2:H$11812,3,FALSE))</f>
        <v/>
      </c>
      <c r="E3416" s="63" t="str">
        <f>IF(B3416="","",VLOOKUP(B3416,'Base productos'!A$2:H$11812,4,FALSE))</f>
        <v/>
      </c>
      <c r="F3416" s="63" t="str">
        <f>IF(B3416="","",VLOOKUP(B3416,'Base productos'!A$2:H$11812,5,FALSE))</f>
        <v/>
      </c>
      <c r="G3416" s="67" t="str">
        <f>IF(B3416="","",VLOOKUP(B3416,'Base productos'!A$2:H$11812,6,FALSE))</f>
        <v/>
      </c>
      <c r="H3416" s="67" t="str">
        <f>IF(B3416="","",VLOOKUP(B3416,'Base productos'!A$2:H$11812,7,FALSE))</f>
        <v/>
      </c>
      <c r="I3416" s="67" t="str">
        <f>IF(B3416="","",VLOOKUP(B3416,'Base productos'!A$2:H$11812,8,FALSE))</f>
        <v/>
      </c>
      <c r="J3416" s="47"/>
      <c r="K3416" s="48"/>
      <c r="L3416" s="69"/>
      <c r="M3416" s="69"/>
      <c r="N3416" s="69"/>
      <c r="O3416" s="69"/>
      <c r="P3416" s="69"/>
      <c r="Q3416" s="69"/>
      <c r="R3416" s="69"/>
      <c r="S3416" s="69"/>
      <c r="T3416" s="69"/>
      <c r="U3416" s="69"/>
      <c r="V3416" s="69"/>
      <c r="W3416" s="69"/>
      <c r="X3416" s="70"/>
      <c r="Y3416" s="69"/>
      <c r="Z3416" s="70"/>
      <c r="AA3416" s="105"/>
      <c r="AB3416" s="107"/>
      <c r="AC3416" s="106"/>
      <c r="AD3416" s="106"/>
      <c r="AE3416" s="54"/>
      <c r="AF3416" s="104"/>
      <c r="AG3416" s="94"/>
      <c r="AH3416" s="94"/>
      <c r="AI3416"/>
      <c r="AJ3416"/>
      <c r="AM3416" s="13"/>
    </row>
    <row r="3417" spans="1:39" s="8" customFormat="1" ht="24.95" customHeight="1" x14ac:dyDescent="0.25">
      <c r="A3417" s="66" t="str">
        <f t="shared" ref="A3417:A3480" si="53">IF(A3416="","",IF(B3417="","",A3416))</f>
        <v/>
      </c>
      <c r="B3417" s="62"/>
      <c r="C3417" s="64" t="str">
        <f>IF(B3417="","",VLOOKUP(B3417,'Base productos'!A$2:H$11812,2,FALSE))</f>
        <v/>
      </c>
      <c r="D3417" s="67" t="str">
        <f>IF(B3417="","",VLOOKUP(B3417,'Base productos'!A$2:H$11812,3,FALSE))</f>
        <v/>
      </c>
      <c r="E3417" s="63" t="str">
        <f>IF(B3417="","",VLOOKUP(B3417,'Base productos'!A$2:H$11812,4,FALSE))</f>
        <v/>
      </c>
      <c r="F3417" s="63" t="str">
        <f>IF(B3417="","",VLOOKUP(B3417,'Base productos'!A$2:H$11812,5,FALSE))</f>
        <v/>
      </c>
      <c r="G3417" s="67" t="str">
        <f>IF(B3417="","",VLOOKUP(B3417,'Base productos'!A$2:H$11812,6,FALSE))</f>
        <v/>
      </c>
      <c r="H3417" s="67" t="str">
        <f>IF(B3417="","",VLOOKUP(B3417,'Base productos'!A$2:H$11812,7,FALSE))</f>
        <v/>
      </c>
      <c r="I3417" s="67" t="str">
        <f>IF(B3417="","",VLOOKUP(B3417,'Base productos'!A$2:H$11812,8,FALSE))</f>
        <v/>
      </c>
      <c r="J3417" s="47"/>
      <c r="K3417" s="48"/>
      <c r="L3417" s="69"/>
      <c r="M3417" s="69"/>
      <c r="N3417" s="69"/>
      <c r="O3417" s="69"/>
      <c r="P3417" s="69"/>
      <c r="Q3417" s="69"/>
      <c r="R3417" s="69"/>
      <c r="S3417" s="69"/>
      <c r="T3417" s="69"/>
      <c r="U3417" s="69"/>
      <c r="V3417" s="69"/>
      <c r="W3417" s="69"/>
      <c r="X3417" s="70"/>
      <c r="Y3417" s="69"/>
      <c r="Z3417" s="70"/>
      <c r="AA3417" s="105"/>
      <c r="AB3417" s="107"/>
      <c r="AC3417" s="106"/>
      <c r="AD3417" s="106"/>
      <c r="AE3417" s="54"/>
      <c r="AF3417" s="104"/>
      <c r="AG3417" s="94"/>
      <c r="AH3417" s="94"/>
      <c r="AI3417"/>
      <c r="AJ3417"/>
      <c r="AM3417" s="13"/>
    </row>
    <row r="3418" spans="1:39" s="8" customFormat="1" ht="24.95" customHeight="1" x14ac:dyDescent="0.25">
      <c r="A3418" s="66" t="str">
        <f t="shared" si="53"/>
        <v/>
      </c>
      <c r="B3418" s="62"/>
      <c r="C3418" s="64" t="str">
        <f>IF(B3418="","",VLOOKUP(B3418,'Base productos'!A$2:H$11812,2,FALSE))</f>
        <v/>
      </c>
      <c r="D3418" s="67" t="str">
        <f>IF(B3418="","",VLOOKUP(B3418,'Base productos'!A$2:H$11812,3,FALSE))</f>
        <v/>
      </c>
      <c r="E3418" s="63" t="str">
        <f>IF(B3418="","",VLOOKUP(B3418,'Base productos'!A$2:H$11812,4,FALSE))</f>
        <v/>
      </c>
      <c r="F3418" s="63" t="str">
        <f>IF(B3418="","",VLOOKUP(B3418,'Base productos'!A$2:H$11812,5,FALSE))</f>
        <v/>
      </c>
      <c r="G3418" s="67" t="str">
        <f>IF(B3418="","",VLOOKUP(B3418,'Base productos'!A$2:H$11812,6,FALSE))</f>
        <v/>
      </c>
      <c r="H3418" s="67" t="str">
        <f>IF(B3418="","",VLOOKUP(B3418,'Base productos'!A$2:H$11812,7,FALSE))</f>
        <v/>
      </c>
      <c r="I3418" s="67" t="str">
        <f>IF(B3418="","",VLOOKUP(B3418,'Base productos'!A$2:H$11812,8,FALSE))</f>
        <v/>
      </c>
      <c r="J3418" s="47"/>
      <c r="K3418" s="48"/>
      <c r="L3418" s="69"/>
      <c r="M3418" s="69"/>
      <c r="N3418" s="69"/>
      <c r="O3418" s="69"/>
      <c r="P3418" s="69"/>
      <c r="Q3418" s="69"/>
      <c r="R3418" s="69"/>
      <c r="S3418" s="69"/>
      <c r="T3418" s="69"/>
      <c r="U3418" s="69"/>
      <c r="V3418" s="69"/>
      <c r="W3418" s="69"/>
      <c r="X3418" s="70"/>
      <c r="Y3418" s="69"/>
      <c r="Z3418" s="70"/>
      <c r="AA3418" s="105"/>
      <c r="AB3418" s="107"/>
      <c r="AC3418" s="106"/>
      <c r="AD3418" s="106"/>
      <c r="AE3418" s="54"/>
      <c r="AF3418" s="104"/>
      <c r="AG3418" s="94"/>
      <c r="AH3418" s="94"/>
      <c r="AI3418"/>
      <c r="AJ3418"/>
      <c r="AM3418" s="13"/>
    </row>
    <row r="3419" spans="1:39" s="8" customFormat="1" ht="24.95" customHeight="1" x14ac:dyDescent="0.25">
      <c r="A3419" s="66" t="str">
        <f t="shared" si="53"/>
        <v/>
      </c>
      <c r="B3419" s="62"/>
      <c r="C3419" s="64" t="str">
        <f>IF(B3419="","",VLOOKUP(B3419,'Base productos'!A$2:H$11812,2,FALSE))</f>
        <v/>
      </c>
      <c r="D3419" s="67" t="str">
        <f>IF(B3419="","",VLOOKUP(B3419,'Base productos'!A$2:H$11812,3,FALSE))</f>
        <v/>
      </c>
      <c r="E3419" s="63" t="str">
        <f>IF(B3419="","",VLOOKUP(B3419,'Base productos'!A$2:H$11812,4,FALSE))</f>
        <v/>
      </c>
      <c r="F3419" s="63" t="str">
        <f>IF(B3419="","",VLOOKUP(B3419,'Base productos'!A$2:H$11812,5,FALSE))</f>
        <v/>
      </c>
      <c r="G3419" s="67" t="str">
        <f>IF(B3419="","",VLOOKUP(B3419,'Base productos'!A$2:H$11812,6,FALSE))</f>
        <v/>
      </c>
      <c r="H3419" s="67" t="str">
        <f>IF(B3419="","",VLOOKUP(B3419,'Base productos'!A$2:H$11812,7,FALSE))</f>
        <v/>
      </c>
      <c r="I3419" s="67" t="str">
        <f>IF(B3419="","",VLOOKUP(B3419,'Base productos'!A$2:H$11812,8,FALSE))</f>
        <v/>
      </c>
      <c r="J3419" s="47"/>
      <c r="K3419" s="48"/>
      <c r="L3419" s="69"/>
      <c r="M3419" s="69"/>
      <c r="N3419" s="69"/>
      <c r="O3419" s="69"/>
      <c r="P3419" s="69"/>
      <c r="Q3419" s="69"/>
      <c r="R3419" s="69"/>
      <c r="S3419" s="69"/>
      <c r="T3419" s="69"/>
      <c r="U3419" s="69"/>
      <c r="V3419" s="69"/>
      <c r="W3419" s="69"/>
      <c r="X3419" s="70"/>
      <c r="Y3419" s="69"/>
      <c r="Z3419" s="70"/>
      <c r="AA3419" s="105"/>
      <c r="AB3419" s="107"/>
      <c r="AC3419" s="106"/>
      <c r="AD3419" s="106"/>
      <c r="AE3419" s="54"/>
      <c r="AF3419" s="104"/>
      <c r="AG3419" s="94"/>
      <c r="AH3419" s="94"/>
      <c r="AI3419"/>
      <c r="AJ3419"/>
      <c r="AM3419" s="13"/>
    </row>
    <row r="3420" spans="1:39" s="8" customFormat="1" ht="24.95" customHeight="1" x14ac:dyDescent="0.25">
      <c r="A3420" s="66" t="str">
        <f t="shared" si="53"/>
        <v/>
      </c>
      <c r="B3420" s="62"/>
      <c r="C3420" s="64" t="str">
        <f>IF(B3420="","",VLOOKUP(B3420,'Base productos'!A$2:H$11812,2,FALSE))</f>
        <v/>
      </c>
      <c r="D3420" s="67" t="str">
        <f>IF(B3420="","",VLOOKUP(B3420,'Base productos'!A$2:H$11812,3,FALSE))</f>
        <v/>
      </c>
      <c r="E3420" s="63" t="str">
        <f>IF(B3420="","",VLOOKUP(B3420,'Base productos'!A$2:H$11812,4,FALSE))</f>
        <v/>
      </c>
      <c r="F3420" s="63" t="str">
        <f>IF(B3420="","",VLOOKUP(B3420,'Base productos'!A$2:H$11812,5,FALSE))</f>
        <v/>
      </c>
      <c r="G3420" s="67" t="str">
        <f>IF(B3420="","",VLOOKUP(B3420,'Base productos'!A$2:H$11812,6,FALSE))</f>
        <v/>
      </c>
      <c r="H3420" s="67" t="str">
        <f>IF(B3420="","",VLOOKUP(B3420,'Base productos'!A$2:H$11812,7,FALSE))</f>
        <v/>
      </c>
      <c r="I3420" s="67" t="str">
        <f>IF(B3420="","",VLOOKUP(B3420,'Base productos'!A$2:H$11812,8,FALSE))</f>
        <v/>
      </c>
      <c r="J3420" s="47"/>
      <c r="K3420" s="48"/>
      <c r="L3420" s="69"/>
      <c r="M3420" s="69"/>
      <c r="N3420" s="69"/>
      <c r="O3420" s="69"/>
      <c r="P3420" s="69"/>
      <c r="Q3420" s="69"/>
      <c r="R3420" s="69"/>
      <c r="S3420" s="69"/>
      <c r="T3420" s="69"/>
      <c r="U3420" s="69"/>
      <c r="V3420" s="69"/>
      <c r="W3420" s="69"/>
      <c r="X3420" s="70"/>
      <c r="Y3420" s="69"/>
      <c r="Z3420" s="70"/>
      <c r="AA3420" s="105"/>
      <c r="AB3420" s="107"/>
      <c r="AC3420" s="106"/>
      <c r="AD3420" s="106"/>
      <c r="AE3420" s="54"/>
      <c r="AF3420" s="104"/>
      <c r="AG3420" s="94"/>
      <c r="AH3420" s="94"/>
      <c r="AI3420"/>
      <c r="AJ3420"/>
      <c r="AM3420" s="13"/>
    </row>
    <row r="3421" spans="1:39" s="8" customFormat="1" ht="24.95" customHeight="1" x14ac:dyDescent="0.25">
      <c r="A3421" s="66" t="str">
        <f t="shared" si="53"/>
        <v/>
      </c>
      <c r="B3421" s="62"/>
      <c r="C3421" s="64" t="str">
        <f>IF(B3421="","",VLOOKUP(B3421,'Base productos'!A$2:H$11812,2,FALSE))</f>
        <v/>
      </c>
      <c r="D3421" s="67" t="str">
        <f>IF(B3421="","",VLOOKUP(B3421,'Base productos'!A$2:H$11812,3,FALSE))</f>
        <v/>
      </c>
      <c r="E3421" s="63" t="str">
        <f>IF(B3421="","",VLOOKUP(B3421,'Base productos'!A$2:H$11812,4,FALSE))</f>
        <v/>
      </c>
      <c r="F3421" s="63" t="str">
        <f>IF(B3421="","",VLOOKUP(B3421,'Base productos'!A$2:H$11812,5,FALSE))</f>
        <v/>
      </c>
      <c r="G3421" s="67" t="str">
        <f>IF(B3421="","",VLOOKUP(B3421,'Base productos'!A$2:H$11812,6,FALSE))</f>
        <v/>
      </c>
      <c r="H3421" s="67" t="str">
        <f>IF(B3421="","",VLOOKUP(B3421,'Base productos'!A$2:H$11812,7,FALSE))</f>
        <v/>
      </c>
      <c r="I3421" s="67" t="str">
        <f>IF(B3421="","",VLOOKUP(B3421,'Base productos'!A$2:H$11812,8,FALSE))</f>
        <v/>
      </c>
      <c r="J3421" s="47"/>
      <c r="K3421" s="48"/>
      <c r="L3421" s="69"/>
      <c r="M3421" s="69"/>
      <c r="N3421" s="69"/>
      <c r="O3421" s="69"/>
      <c r="P3421" s="69"/>
      <c r="Q3421" s="69"/>
      <c r="R3421" s="69"/>
      <c r="S3421" s="69"/>
      <c r="T3421" s="69"/>
      <c r="U3421" s="69"/>
      <c r="V3421" s="69"/>
      <c r="W3421" s="69"/>
      <c r="X3421" s="70"/>
      <c r="Y3421" s="69"/>
      <c r="Z3421" s="70"/>
      <c r="AA3421" s="105"/>
      <c r="AB3421" s="107"/>
      <c r="AC3421" s="106"/>
      <c r="AD3421" s="106"/>
      <c r="AE3421" s="54"/>
      <c r="AF3421" s="104"/>
      <c r="AG3421" s="94"/>
      <c r="AH3421" s="94"/>
      <c r="AI3421"/>
      <c r="AJ3421"/>
      <c r="AM3421" s="13"/>
    </row>
    <row r="3422" spans="1:39" s="8" customFormat="1" ht="24.95" customHeight="1" x14ac:dyDescent="0.25">
      <c r="A3422" s="66" t="str">
        <f t="shared" si="53"/>
        <v/>
      </c>
      <c r="B3422" s="62"/>
      <c r="C3422" s="64" t="str">
        <f>IF(B3422="","",VLOOKUP(B3422,'Base productos'!A$2:H$11812,2,FALSE))</f>
        <v/>
      </c>
      <c r="D3422" s="67" t="str">
        <f>IF(B3422="","",VLOOKUP(B3422,'Base productos'!A$2:H$11812,3,FALSE))</f>
        <v/>
      </c>
      <c r="E3422" s="63" t="str">
        <f>IF(B3422="","",VLOOKUP(B3422,'Base productos'!A$2:H$11812,4,FALSE))</f>
        <v/>
      </c>
      <c r="F3422" s="63" t="str">
        <f>IF(B3422="","",VLOOKUP(B3422,'Base productos'!A$2:H$11812,5,FALSE))</f>
        <v/>
      </c>
      <c r="G3422" s="67" t="str">
        <f>IF(B3422="","",VLOOKUP(B3422,'Base productos'!A$2:H$11812,6,FALSE))</f>
        <v/>
      </c>
      <c r="H3422" s="67" t="str">
        <f>IF(B3422="","",VLOOKUP(B3422,'Base productos'!A$2:H$11812,7,FALSE))</f>
        <v/>
      </c>
      <c r="I3422" s="67" t="str">
        <f>IF(B3422="","",VLOOKUP(B3422,'Base productos'!A$2:H$11812,8,FALSE))</f>
        <v/>
      </c>
      <c r="J3422" s="47"/>
      <c r="K3422" s="48"/>
      <c r="L3422" s="69"/>
      <c r="M3422" s="69"/>
      <c r="N3422" s="69"/>
      <c r="O3422" s="69"/>
      <c r="P3422" s="69"/>
      <c r="Q3422" s="69"/>
      <c r="R3422" s="69"/>
      <c r="S3422" s="69"/>
      <c r="T3422" s="69"/>
      <c r="U3422" s="69"/>
      <c r="V3422" s="69"/>
      <c r="W3422" s="69"/>
      <c r="X3422" s="70"/>
      <c r="Y3422" s="69"/>
      <c r="Z3422" s="70"/>
      <c r="AA3422" s="105"/>
      <c r="AB3422" s="107"/>
      <c r="AC3422" s="106"/>
      <c r="AD3422" s="106"/>
      <c r="AE3422" s="54"/>
      <c r="AF3422" s="104"/>
      <c r="AG3422" s="94"/>
      <c r="AH3422" s="94"/>
      <c r="AI3422"/>
      <c r="AJ3422"/>
      <c r="AM3422" s="13"/>
    </row>
    <row r="3423" spans="1:39" s="8" customFormat="1" ht="24.95" customHeight="1" x14ac:dyDescent="0.25">
      <c r="A3423" s="66" t="str">
        <f t="shared" si="53"/>
        <v/>
      </c>
      <c r="B3423" s="62"/>
      <c r="C3423" s="64" t="str">
        <f>IF(B3423="","",VLOOKUP(B3423,'Base productos'!A$2:H$11812,2,FALSE))</f>
        <v/>
      </c>
      <c r="D3423" s="67" t="str">
        <f>IF(B3423="","",VLOOKUP(B3423,'Base productos'!A$2:H$11812,3,FALSE))</f>
        <v/>
      </c>
      <c r="E3423" s="63" t="str">
        <f>IF(B3423="","",VLOOKUP(B3423,'Base productos'!A$2:H$11812,4,FALSE))</f>
        <v/>
      </c>
      <c r="F3423" s="63" t="str">
        <f>IF(B3423="","",VLOOKUP(B3423,'Base productos'!A$2:H$11812,5,FALSE))</f>
        <v/>
      </c>
      <c r="G3423" s="67" t="str">
        <f>IF(B3423="","",VLOOKUP(B3423,'Base productos'!A$2:H$11812,6,FALSE))</f>
        <v/>
      </c>
      <c r="H3423" s="67" t="str">
        <f>IF(B3423="","",VLOOKUP(B3423,'Base productos'!A$2:H$11812,7,FALSE))</f>
        <v/>
      </c>
      <c r="I3423" s="67" t="str">
        <f>IF(B3423="","",VLOOKUP(B3423,'Base productos'!A$2:H$11812,8,FALSE))</f>
        <v/>
      </c>
      <c r="J3423" s="47"/>
      <c r="K3423" s="48"/>
      <c r="L3423" s="69"/>
      <c r="M3423" s="69"/>
      <c r="N3423" s="69"/>
      <c r="O3423" s="69"/>
      <c r="P3423" s="69"/>
      <c r="Q3423" s="69"/>
      <c r="R3423" s="69"/>
      <c r="S3423" s="69"/>
      <c r="T3423" s="69"/>
      <c r="U3423" s="69"/>
      <c r="V3423" s="69"/>
      <c r="W3423" s="69"/>
      <c r="X3423" s="70"/>
      <c r="Y3423" s="69"/>
      <c r="Z3423" s="70"/>
      <c r="AA3423" s="105"/>
      <c r="AB3423" s="107"/>
      <c r="AC3423" s="106"/>
      <c r="AD3423" s="106"/>
      <c r="AE3423" s="54"/>
      <c r="AF3423" s="104"/>
      <c r="AG3423" s="94"/>
      <c r="AH3423" s="94"/>
      <c r="AI3423"/>
      <c r="AJ3423"/>
      <c r="AM3423" s="13"/>
    </row>
    <row r="3424" spans="1:39" s="8" customFormat="1" ht="24.95" customHeight="1" x14ac:dyDescent="0.25">
      <c r="A3424" s="66" t="str">
        <f t="shared" si="53"/>
        <v/>
      </c>
      <c r="B3424" s="62"/>
      <c r="C3424" s="64" t="str">
        <f>IF(B3424="","",VLOOKUP(B3424,'Base productos'!A$2:H$11812,2,FALSE))</f>
        <v/>
      </c>
      <c r="D3424" s="67" t="str">
        <f>IF(B3424="","",VLOOKUP(B3424,'Base productos'!A$2:H$11812,3,FALSE))</f>
        <v/>
      </c>
      <c r="E3424" s="63" t="str">
        <f>IF(B3424="","",VLOOKUP(B3424,'Base productos'!A$2:H$11812,4,FALSE))</f>
        <v/>
      </c>
      <c r="F3424" s="63" t="str">
        <f>IF(B3424="","",VLOOKUP(B3424,'Base productos'!A$2:H$11812,5,FALSE))</f>
        <v/>
      </c>
      <c r="G3424" s="67" t="str">
        <f>IF(B3424="","",VLOOKUP(B3424,'Base productos'!A$2:H$11812,6,FALSE))</f>
        <v/>
      </c>
      <c r="H3424" s="67" t="str">
        <f>IF(B3424="","",VLOOKUP(B3424,'Base productos'!A$2:H$11812,7,FALSE))</f>
        <v/>
      </c>
      <c r="I3424" s="67" t="str">
        <f>IF(B3424="","",VLOOKUP(B3424,'Base productos'!A$2:H$11812,8,FALSE))</f>
        <v/>
      </c>
      <c r="J3424" s="47"/>
      <c r="K3424" s="48"/>
      <c r="L3424" s="69"/>
      <c r="M3424" s="69"/>
      <c r="N3424" s="69"/>
      <c r="O3424" s="69"/>
      <c r="P3424" s="69"/>
      <c r="Q3424" s="69"/>
      <c r="R3424" s="69"/>
      <c r="S3424" s="69"/>
      <c r="T3424" s="69"/>
      <c r="U3424" s="69"/>
      <c r="V3424" s="69"/>
      <c r="W3424" s="69"/>
      <c r="X3424" s="70"/>
      <c r="Y3424" s="69"/>
      <c r="Z3424" s="70"/>
      <c r="AA3424" s="105"/>
      <c r="AB3424" s="107"/>
      <c r="AC3424" s="106"/>
      <c r="AD3424" s="106"/>
      <c r="AE3424" s="54"/>
      <c r="AF3424" s="104"/>
      <c r="AG3424" s="94"/>
      <c r="AH3424" s="94"/>
      <c r="AI3424"/>
      <c r="AJ3424"/>
      <c r="AM3424" s="13"/>
    </row>
    <row r="3425" spans="1:39" s="8" customFormat="1" ht="24.95" customHeight="1" x14ac:dyDescent="0.25">
      <c r="A3425" s="66" t="str">
        <f t="shared" si="53"/>
        <v/>
      </c>
      <c r="B3425" s="62"/>
      <c r="C3425" s="64" t="str">
        <f>IF(B3425="","",VLOOKUP(B3425,'Base productos'!A$2:H$11812,2,FALSE))</f>
        <v/>
      </c>
      <c r="D3425" s="67" t="str">
        <f>IF(B3425="","",VLOOKUP(B3425,'Base productos'!A$2:H$11812,3,FALSE))</f>
        <v/>
      </c>
      <c r="E3425" s="63" t="str">
        <f>IF(B3425="","",VLOOKUP(B3425,'Base productos'!A$2:H$11812,4,FALSE))</f>
        <v/>
      </c>
      <c r="F3425" s="63" t="str">
        <f>IF(B3425="","",VLOOKUP(B3425,'Base productos'!A$2:H$11812,5,FALSE))</f>
        <v/>
      </c>
      <c r="G3425" s="67" t="str">
        <f>IF(B3425="","",VLOOKUP(B3425,'Base productos'!A$2:H$11812,6,FALSE))</f>
        <v/>
      </c>
      <c r="H3425" s="67" t="str">
        <f>IF(B3425="","",VLOOKUP(B3425,'Base productos'!A$2:H$11812,7,FALSE))</f>
        <v/>
      </c>
      <c r="I3425" s="67" t="str">
        <f>IF(B3425="","",VLOOKUP(B3425,'Base productos'!A$2:H$11812,8,FALSE))</f>
        <v/>
      </c>
      <c r="J3425" s="47"/>
      <c r="K3425" s="48"/>
      <c r="L3425" s="69"/>
      <c r="M3425" s="69"/>
      <c r="N3425" s="69"/>
      <c r="O3425" s="69"/>
      <c r="P3425" s="69"/>
      <c r="Q3425" s="69"/>
      <c r="R3425" s="69"/>
      <c r="S3425" s="69"/>
      <c r="T3425" s="69"/>
      <c r="U3425" s="69"/>
      <c r="V3425" s="69"/>
      <c r="W3425" s="69"/>
      <c r="X3425" s="70"/>
      <c r="Y3425" s="69"/>
      <c r="Z3425" s="70"/>
      <c r="AA3425" s="105"/>
      <c r="AB3425" s="107"/>
      <c r="AC3425" s="106"/>
      <c r="AD3425" s="106"/>
      <c r="AE3425" s="54"/>
      <c r="AF3425" s="104"/>
      <c r="AG3425" s="94"/>
      <c r="AH3425" s="94"/>
      <c r="AI3425"/>
      <c r="AJ3425"/>
      <c r="AM3425" s="13"/>
    </row>
    <row r="3426" spans="1:39" s="8" customFormat="1" ht="24.95" customHeight="1" x14ac:dyDescent="0.25">
      <c r="A3426" s="66" t="str">
        <f t="shared" si="53"/>
        <v/>
      </c>
      <c r="B3426" s="62"/>
      <c r="C3426" s="64" t="str">
        <f>IF(B3426="","",VLOOKUP(B3426,'Base productos'!A$2:H$11812,2,FALSE))</f>
        <v/>
      </c>
      <c r="D3426" s="67" t="str">
        <f>IF(B3426="","",VLOOKUP(B3426,'Base productos'!A$2:H$11812,3,FALSE))</f>
        <v/>
      </c>
      <c r="E3426" s="63" t="str">
        <f>IF(B3426="","",VLOOKUP(B3426,'Base productos'!A$2:H$11812,4,FALSE))</f>
        <v/>
      </c>
      <c r="F3426" s="63" t="str">
        <f>IF(B3426="","",VLOOKUP(B3426,'Base productos'!A$2:H$11812,5,FALSE))</f>
        <v/>
      </c>
      <c r="G3426" s="67" t="str">
        <f>IF(B3426="","",VLOOKUP(B3426,'Base productos'!A$2:H$11812,6,FALSE))</f>
        <v/>
      </c>
      <c r="H3426" s="67" t="str">
        <f>IF(B3426="","",VLOOKUP(B3426,'Base productos'!A$2:H$11812,7,FALSE))</f>
        <v/>
      </c>
      <c r="I3426" s="67" t="str">
        <f>IF(B3426="","",VLOOKUP(B3426,'Base productos'!A$2:H$11812,8,FALSE))</f>
        <v/>
      </c>
      <c r="J3426" s="47"/>
      <c r="K3426" s="48"/>
      <c r="L3426" s="69"/>
      <c r="M3426" s="69"/>
      <c r="N3426" s="69"/>
      <c r="O3426" s="69"/>
      <c r="P3426" s="69"/>
      <c r="Q3426" s="69"/>
      <c r="R3426" s="69"/>
      <c r="S3426" s="69"/>
      <c r="T3426" s="69"/>
      <c r="U3426" s="69"/>
      <c r="V3426" s="69"/>
      <c r="W3426" s="69"/>
      <c r="X3426" s="70"/>
      <c r="Y3426" s="69"/>
      <c r="Z3426" s="70"/>
      <c r="AA3426" s="105"/>
      <c r="AB3426" s="107"/>
      <c r="AC3426" s="106"/>
      <c r="AD3426" s="106"/>
      <c r="AE3426" s="54"/>
      <c r="AF3426" s="104"/>
      <c r="AG3426" s="94"/>
      <c r="AH3426" s="94"/>
      <c r="AI3426"/>
      <c r="AJ3426"/>
      <c r="AM3426" s="13"/>
    </row>
    <row r="3427" spans="1:39" s="8" customFormat="1" ht="24.95" customHeight="1" x14ac:dyDescent="0.25">
      <c r="A3427" s="66" t="str">
        <f t="shared" si="53"/>
        <v/>
      </c>
      <c r="B3427" s="62"/>
      <c r="C3427" s="64" t="str">
        <f>IF(B3427="","",VLOOKUP(B3427,'Base productos'!A$2:H$11812,2,FALSE))</f>
        <v/>
      </c>
      <c r="D3427" s="67" t="str">
        <f>IF(B3427="","",VLOOKUP(B3427,'Base productos'!A$2:H$11812,3,FALSE))</f>
        <v/>
      </c>
      <c r="E3427" s="63" t="str">
        <f>IF(B3427="","",VLOOKUP(B3427,'Base productos'!A$2:H$11812,4,FALSE))</f>
        <v/>
      </c>
      <c r="F3427" s="63" t="str">
        <f>IF(B3427="","",VLOOKUP(B3427,'Base productos'!A$2:H$11812,5,FALSE))</f>
        <v/>
      </c>
      <c r="G3427" s="67" t="str">
        <f>IF(B3427="","",VLOOKUP(B3427,'Base productos'!A$2:H$11812,6,FALSE))</f>
        <v/>
      </c>
      <c r="H3427" s="67" t="str">
        <f>IF(B3427="","",VLOOKUP(B3427,'Base productos'!A$2:H$11812,7,FALSE))</f>
        <v/>
      </c>
      <c r="I3427" s="67" t="str">
        <f>IF(B3427="","",VLOOKUP(B3427,'Base productos'!A$2:H$11812,8,FALSE))</f>
        <v/>
      </c>
      <c r="J3427" s="47"/>
      <c r="K3427" s="48"/>
      <c r="L3427" s="69"/>
      <c r="M3427" s="69"/>
      <c r="N3427" s="69"/>
      <c r="O3427" s="69"/>
      <c r="P3427" s="69"/>
      <c r="Q3427" s="69"/>
      <c r="R3427" s="69"/>
      <c r="S3427" s="69"/>
      <c r="T3427" s="69"/>
      <c r="U3427" s="69"/>
      <c r="V3427" s="69"/>
      <c r="W3427" s="69"/>
      <c r="X3427" s="70"/>
      <c r="Y3427" s="69"/>
      <c r="Z3427" s="70"/>
      <c r="AA3427" s="105"/>
      <c r="AB3427" s="107"/>
      <c r="AC3427" s="106"/>
      <c r="AD3427" s="106"/>
      <c r="AE3427" s="54"/>
      <c r="AF3427" s="104"/>
      <c r="AG3427" s="94"/>
      <c r="AH3427" s="94"/>
      <c r="AI3427"/>
      <c r="AJ3427"/>
      <c r="AM3427" s="13"/>
    </row>
    <row r="3428" spans="1:39" s="8" customFormat="1" ht="24.95" customHeight="1" x14ac:dyDescent="0.25">
      <c r="A3428" s="66" t="str">
        <f t="shared" si="53"/>
        <v/>
      </c>
      <c r="B3428" s="62"/>
      <c r="C3428" s="64" t="str">
        <f>IF(B3428="","",VLOOKUP(B3428,'Base productos'!A$2:H$11812,2,FALSE))</f>
        <v/>
      </c>
      <c r="D3428" s="67" t="str">
        <f>IF(B3428="","",VLOOKUP(B3428,'Base productos'!A$2:H$11812,3,FALSE))</f>
        <v/>
      </c>
      <c r="E3428" s="63" t="str">
        <f>IF(B3428="","",VLOOKUP(B3428,'Base productos'!A$2:H$11812,4,FALSE))</f>
        <v/>
      </c>
      <c r="F3428" s="63" t="str">
        <f>IF(B3428="","",VLOOKUP(B3428,'Base productos'!A$2:H$11812,5,FALSE))</f>
        <v/>
      </c>
      <c r="G3428" s="67" t="str">
        <f>IF(B3428="","",VLOOKUP(B3428,'Base productos'!A$2:H$11812,6,FALSE))</f>
        <v/>
      </c>
      <c r="H3428" s="67" t="str">
        <f>IF(B3428="","",VLOOKUP(B3428,'Base productos'!A$2:H$11812,7,FALSE))</f>
        <v/>
      </c>
      <c r="I3428" s="67" t="str">
        <f>IF(B3428="","",VLOOKUP(B3428,'Base productos'!A$2:H$11812,8,FALSE))</f>
        <v/>
      </c>
      <c r="J3428" s="47"/>
      <c r="K3428" s="48"/>
      <c r="L3428" s="69"/>
      <c r="M3428" s="69"/>
      <c r="N3428" s="69"/>
      <c r="O3428" s="69"/>
      <c r="P3428" s="69"/>
      <c r="Q3428" s="69"/>
      <c r="R3428" s="69"/>
      <c r="S3428" s="69"/>
      <c r="T3428" s="69"/>
      <c r="U3428" s="69"/>
      <c r="V3428" s="69"/>
      <c r="W3428" s="69"/>
      <c r="X3428" s="70"/>
      <c r="Y3428" s="69"/>
      <c r="Z3428" s="70"/>
      <c r="AA3428" s="105"/>
      <c r="AB3428" s="107"/>
      <c r="AC3428" s="106"/>
      <c r="AD3428" s="106"/>
      <c r="AE3428" s="54"/>
      <c r="AF3428" s="104"/>
      <c r="AG3428" s="94"/>
      <c r="AH3428" s="94"/>
      <c r="AI3428"/>
      <c r="AJ3428"/>
      <c r="AM3428" s="13"/>
    </row>
    <row r="3429" spans="1:39" s="8" customFormat="1" ht="24.95" customHeight="1" x14ac:dyDescent="0.25">
      <c r="A3429" s="66" t="str">
        <f t="shared" si="53"/>
        <v/>
      </c>
      <c r="B3429" s="62"/>
      <c r="C3429" s="64" t="str">
        <f>IF(B3429="","",VLOOKUP(B3429,'Base productos'!A$2:H$11812,2,FALSE))</f>
        <v/>
      </c>
      <c r="D3429" s="67" t="str">
        <f>IF(B3429="","",VLOOKUP(B3429,'Base productos'!A$2:H$11812,3,FALSE))</f>
        <v/>
      </c>
      <c r="E3429" s="63" t="str">
        <f>IF(B3429="","",VLOOKUP(B3429,'Base productos'!A$2:H$11812,4,FALSE))</f>
        <v/>
      </c>
      <c r="F3429" s="63" t="str">
        <f>IF(B3429="","",VLOOKUP(B3429,'Base productos'!A$2:H$11812,5,FALSE))</f>
        <v/>
      </c>
      <c r="G3429" s="67" t="str">
        <f>IF(B3429="","",VLOOKUP(B3429,'Base productos'!A$2:H$11812,6,FALSE))</f>
        <v/>
      </c>
      <c r="H3429" s="67" t="str">
        <f>IF(B3429="","",VLOOKUP(B3429,'Base productos'!A$2:H$11812,7,FALSE))</f>
        <v/>
      </c>
      <c r="I3429" s="67" t="str">
        <f>IF(B3429="","",VLOOKUP(B3429,'Base productos'!A$2:H$11812,8,FALSE))</f>
        <v/>
      </c>
      <c r="J3429" s="47"/>
      <c r="K3429" s="48"/>
      <c r="L3429" s="69"/>
      <c r="M3429" s="69"/>
      <c r="N3429" s="69"/>
      <c r="O3429" s="69"/>
      <c r="P3429" s="69"/>
      <c r="Q3429" s="69"/>
      <c r="R3429" s="69"/>
      <c r="S3429" s="69"/>
      <c r="T3429" s="69"/>
      <c r="U3429" s="69"/>
      <c r="V3429" s="69"/>
      <c r="W3429" s="69"/>
      <c r="X3429" s="70"/>
      <c r="Y3429" s="69"/>
      <c r="Z3429" s="70"/>
      <c r="AA3429" s="105"/>
      <c r="AB3429" s="107"/>
      <c r="AC3429" s="106"/>
      <c r="AD3429" s="106"/>
      <c r="AE3429" s="54"/>
      <c r="AF3429" s="104"/>
      <c r="AG3429" s="94"/>
      <c r="AH3429" s="94"/>
      <c r="AI3429"/>
      <c r="AJ3429"/>
      <c r="AM3429" s="13"/>
    </row>
    <row r="3430" spans="1:39" s="8" customFormat="1" ht="24.95" customHeight="1" x14ac:dyDescent="0.25">
      <c r="A3430" s="66" t="str">
        <f t="shared" si="53"/>
        <v/>
      </c>
      <c r="B3430" s="62"/>
      <c r="C3430" s="64" t="str">
        <f>IF(B3430="","",VLOOKUP(B3430,'Base productos'!A$2:H$11812,2,FALSE))</f>
        <v/>
      </c>
      <c r="D3430" s="67" t="str">
        <f>IF(B3430="","",VLOOKUP(B3430,'Base productos'!A$2:H$11812,3,FALSE))</f>
        <v/>
      </c>
      <c r="E3430" s="63" t="str">
        <f>IF(B3430="","",VLOOKUP(B3430,'Base productos'!A$2:H$11812,4,FALSE))</f>
        <v/>
      </c>
      <c r="F3430" s="63" t="str">
        <f>IF(B3430="","",VLOOKUP(B3430,'Base productos'!A$2:H$11812,5,FALSE))</f>
        <v/>
      </c>
      <c r="G3430" s="67" t="str">
        <f>IF(B3430="","",VLOOKUP(B3430,'Base productos'!A$2:H$11812,6,FALSE))</f>
        <v/>
      </c>
      <c r="H3430" s="67" t="str">
        <f>IF(B3430="","",VLOOKUP(B3430,'Base productos'!A$2:H$11812,7,FALSE))</f>
        <v/>
      </c>
      <c r="I3430" s="67" t="str">
        <f>IF(B3430="","",VLOOKUP(B3430,'Base productos'!A$2:H$11812,8,FALSE))</f>
        <v/>
      </c>
      <c r="J3430" s="47"/>
      <c r="K3430" s="48"/>
      <c r="L3430" s="69"/>
      <c r="M3430" s="69"/>
      <c r="N3430" s="69"/>
      <c r="O3430" s="69"/>
      <c r="P3430" s="69"/>
      <c r="Q3430" s="69"/>
      <c r="R3430" s="69"/>
      <c r="S3430" s="69"/>
      <c r="T3430" s="69"/>
      <c r="U3430" s="69"/>
      <c r="V3430" s="69"/>
      <c r="W3430" s="69"/>
      <c r="X3430" s="70"/>
      <c r="Y3430" s="69"/>
      <c r="Z3430" s="70"/>
      <c r="AA3430" s="105"/>
      <c r="AB3430" s="107"/>
      <c r="AC3430" s="106"/>
      <c r="AD3430" s="106"/>
      <c r="AE3430" s="54"/>
      <c r="AF3430" s="104"/>
      <c r="AG3430" s="94"/>
      <c r="AH3430" s="94"/>
      <c r="AI3430"/>
      <c r="AJ3430"/>
      <c r="AM3430" s="13"/>
    </row>
    <row r="3431" spans="1:39" s="8" customFormat="1" ht="24.95" customHeight="1" x14ac:dyDescent="0.25">
      <c r="A3431" s="66" t="str">
        <f t="shared" si="53"/>
        <v/>
      </c>
      <c r="B3431" s="62"/>
      <c r="C3431" s="64" t="str">
        <f>IF(B3431="","",VLOOKUP(B3431,'Base productos'!A$2:H$11812,2,FALSE))</f>
        <v/>
      </c>
      <c r="D3431" s="67" t="str">
        <f>IF(B3431="","",VLOOKUP(B3431,'Base productos'!A$2:H$11812,3,FALSE))</f>
        <v/>
      </c>
      <c r="E3431" s="63" t="str">
        <f>IF(B3431="","",VLOOKUP(B3431,'Base productos'!A$2:H$11812,4,FALSE))</f>
        <v/>
      </c>
      <c r="F3431" s="63" t="str">
        <f>IF(B3431="","",VLOOKUP(B3431,'Base productos'!A$2:H$11812,5,FALSE))</f>
        <v/>
      </c>
      <c r="G3431" s="67" t="str">
        <f>IF(B3431="","",VLOOKUP(B3431,'Base productos'!A$2:H$11812,6,FALSE))</f>
        <v/>
      </c>
      <c r="H3431" s="67" t="str">
        <f>IF(B3431="","",VLOOKUP(B3431,'Base productos'!A$2:H$11812,7,FALSE))</f>
        <v/>
      </c>
      <c r="I3431" s="67" t="str">
        <f>IF(B3431="","",VLOOKUP(B3431,'Base productos'!A$2:H$11812,8,FALSE))</f>
        <v/>
      </c>
      <c r="J3431" s="47"/>
      <c r="K3431" s="48"/>
      <c r="L3431" s="69"/>
      <c r="M3431" s="69"/>
      <c r="N3431" s="69"/>
      <c r="O3431" s="69"/>
      <c r="P3431" s="69"/>
      <c r="Q3431" s="69"/>
      <c r="R3431" s="69"/>
      <c r="S3431" s="69"/>
      <c r="T3431" s="69"/>
      <c r="U3431" s="69"/>
      <c r="V3431" s="69"/>
      <c r="W3431" s="69"/>
      <c r="X3431" s="70"/>
      <c r="Y3431" s="69"/>
      <c r="Z3431" s="70"/>
      <c r="AA3431" s="105"/>
      <c r="AB3431" s="107"/>
      <c r="AC3431" s="106"/>
      <c r="AD3431" s="106"/>
      <c r="AE3431" s="54"/>
      <c r="AF3431" s="104"/>
      <c r="AG3431" s="94"/>
      <c r="AH3431" s="94"/>
      <c r="AI3431"/>
      <c r="AJ3431"/>
      <c r="AM3431" s="13"/>
    </row>
    <row r="3432" spans="1:39" s="8" customFormat="1" ht="24.95" customHeight="1" x14ac:dyDescent="0.25">
      <c r="A3432" s="66" t="str">
        <f t="shared" si="53"/>
        <v/>
      </c>
      <c r="B3432" s="62"/>
      <c r="C3432" s="64" t="str">
        <f>IF(B3432="","",VLOOKUP(B3432,'Base productos'!A$2:H$11812,2,FALSE))</f>
        <v/>
      </c>
      <c r="D3432" s="67" t="str">
        <f>IF(B3432="","",VLOOKUP(B3432,'Base productos'!A$2:H$11812,3,FALSE))</f>
        <v/>
      </c>
      <c r="E3432" s="63" t="str">
        <f>IF(B3432="","",VLOOKUP(B3432,'Base productos'!A$2:H$11812,4,FALSE))</f>
        <v/>
      </c>
      <c r="F3432" s="63" t="str">
        <f>IF(B3432="","",VLOOKUP(B3432,'Base productos'!A$2:H$11812,5,FALSE))</f>
        <v/>
      </c>
      <c r="G3432" s="67" t="str">
        <f>IF(B3432="","",VLOOKUP(B3432,'Base productos'!A$2:H$11812,6,FALSE))</f>
        <v/>
      </c>
      <c r="H3432" s="67" t="str">
        <f>IF(B3432="","",VLOOKUP(B3432,'Base productos'!A$2:H$11812,7,FALSE))</f>
        <v/>
      </c>
      <c r="I3432" s="67" t="str">
        <f>IF(B3432="","",VLOOKUP(B3432,'Base productos'!A$2:H$11812,8,FALSE))</f>
        <v/>
      </c>
      <c r="J3432" s="47"/>
      <c r="K3432" s="48"/>
      <c r="L3432" s="69"/>
      <c r="M3432" s="69"/>
      <c r="N3432" s="69"/>
      <c r="O3432" s="69"/>
      <c r="P3432" s="69"/>
      <c r="Q3432" s="69"/>
      <c r="R3432" s="69"/>
      <c r="S3432" s="69"/>
      <c r="T3432" s="69"/>
      <c r="U3432" s="69"/>
      <c r="V3432" s="69"/>
      <c r="W3432" s="69"/>
      <c r="X3432" s="70"/>
      <c r="Y3432" s="69"/>
      <c r="Z3432" s="70"/>
      <c r="AA3432" s="105"/>
      <c r="AB3432" s="107"/>
      <c r="AC3432" s="106"/>
      <c r="AD3432" s="106"/>
      <c r="AE3432" s="54"/>
      <c r="AF3432" s="104"/>
      <c r="AG3432" s="94"/>
      <c r="AH3432" s="94"/>
      <c r="AI3432"/>
      <c r="AJ3432"/>
      <c r="AM3432" s="13"/>
    </row>
    <row r="3433" spans="1:39" s="8" customFormat="1" ht="24.95" customHeight="1" x14ac:dyDescent="0.25">
      <c r="A3433" s="66" t="str">
        <f t="shared" si="53"/>
        <v/>
      </c>
      <c r="B3433" s="62"/>
      <c r="C3433" s="64" t="str">
        <f>IF(B3433="","",VLOOKUP(B3433,'Base productos'!A$2:H$11812,2,FALSE))</f>
        <v/>
      </c>
      <c r="D3433" s="67" t="str">
        <f>IF(B3433="","",VLOOKUP(B3433,'Base productos'!A$2:H$11812,3,FALSE))</f>
        <v/>
      </c>
      <c r="E3433" s="63" t="str">
        <f>IF(B3433="","",VLOOKUP(B3433,'Base productos'!A$2:H$11812,4,FALSE))</f>
        <v/>
      </c>
      <c r="F3433" s="63" t="str">
        <f>IF(B3433="","",VLOOKUP(B3433,'Base productos'!A$2:H$11812,5,FALSE))</f>
        <v/>
      </c>
      <c r="G3433" s="67" t="str">
        <f>IF(B3433="","",VLOOKUP(B3433,'Base productos'!A$2:H$11812,6,FALSE))</f>
        <v/>
      </c>
      <c r="H3433" s="67" t="str">
        <f>IF(B3433="","",VLOOKUP(B3433,'Base productos'!A$2:H$11812,7,FALSE))</f>
        <v/>
      </c>
      <c r="I3433" s="67" t="str">
        <f>IF(B3433="","",VLOOKUP(B3433,'Base productos'!A$2:H$11812,8,FALSE))</f>
        <v/>
      </c>
      <c r="J3433" s="47"/>
      <c r="K3433" s="48"/>
      <c r="L3433" s="69"/>
      <c r="M3433" s="69"/>
      <c r="N3433" s="69"/>
      <c r="O3433" s="69"/>
      <c r="P3433" s="69"/>
      <c r="Q3433" s="69"/>
      <c r="R3433" s="69"/>
      <c r="S3433" s="69"/>
      <c r="T3433" s="69"/>
      <c r="U3433" s="69"/>
      <c r="V3433" s="69"/>
      <c r="W3433" s="69"/>
      <c r="X3433" s="70"/>
      <c r="Y3433" s="69"/>
      <c r="Z3433" s="70"/>
      <c r="AA3433" s="105"/>
      <c r="AB3433" s="107"/>
      <c r="AC3433" s="106"/>
      <c r="AD3433" s="106"/>
      <c r="AE3433" s="54"/>
      <c r="AF3433" s="104"/>
      <c r="AG3433" s="94"/>
      <c r="AH3433" s="94"/>
      <c r="AI3433"/>
      <c r="AJ3433"/>
      <c r="AM3433" s="13"/>
    </row>
    <row r="3434" spans="1:39" s="8" customFormat="1" ht="24.95" customHeight="1" x14ac:dyDescent="0.25">
      <c r="A3434" s="66" t="str">
        <f t="shared" si="53"/>
        <v/>
      </c>
      <c r="B3434" s="62"/>
      <c r="C3434" s="64" t="str">
        <f>IF(B3434="","",VLOOKUP(B3434,'Base productos'!A$2:H$11812,2,FALSE))</f>
        <v/>
      </c>
      <c r="D3434" s="67" t="str">
        <f>IF(B3434="","",VLOOKUP(B3434,'Base productos'!A$2:H$11812,3,FALSE))</f>
        <v/>
      </c>
      <c r="E3434" s="63" t="str">
        <f>IF(B3434="","",VLOOKUP(B3434,'Base productos'!A$2:H$11812,4,FALSE))</f>
        <v/>
      </c>
      <c r="F3434" s="63" t="str">
        <f>IF(B3434="","",VLOOKUP(B3434,'Base productos'!A$2:H$11812,5,FALSE))</f>
        <v/>
      </c>
      <c r="G3434" s="67" t="str">
        <f>IF(B3434="","",VLOOKUP(B3434,'Base productos'!A$2:H$11812,6,FALSE))</f>
        <v/>
      </c>
      <c r="H3434" s="67" t="str">
        <f>IF(B3434="","",VLOOKUP(B3434,'Base productos'!A$2:H$11812,7,FALSE))</f>
        <v/>
      </c>
      <c r="I3434" s="67" t="str">
        <f>IF(B3434="","",VLOOKUP(B3434,'Base productos'!A$2:H$11812,8,FALSE))</f>
        <v/>
      </c>
      <c r="J3434" s="47"/>
      <c r="K3434" s="48"/>
      <c r="L3434" s="69"/>
      <c r="M3434" s="69"/>
      <c r="N3434" s="69"/>
      <c r="O3434" s="69"/>
      <c r="P3434" s="69"/>
      <c r="Q3434" s="69"/>
      <c r="R3434" s="69"/>
      <c r="S3434" s="69"/>
      <c r="T3434" s="69"/>
      <c r="U3434" s="69"/>
      <c r="V3434" s="69"/>
      <c r="W3434" s="69"/>
      <c r="X3434" s="70"/>
      <c r="Y3434" s="69"/>
      <c r="Z3434" s="70"/>
      <c r="AA3434" s="105"/>
      <c r="AB3434" s="107"/>
      <c r="AC3434" s="106"/>
      <c r="AD3434" s="106"/>
      <c r="AE3434" s="54"/>
      <c r="AF3434" s="104"/>
      <c r="AG3434" s="94"/>
      <c r="AH3434" s="94"/>
      <c r="AI3434"/>
      <c r="AJ3434"/>
      <c r="AM3434" s="13"/>
    </row>
    <row r="3435" spans="1:39" s="8" customFormat="1" ht="24.95" customHeight="1" x14ac:dyDescent="0.25">
      <c r="A3435" s="66" t="str">
        <f t="shared" si="53"/>
        <v/>
      </c>
      <c r="B3435" s="62"/>
      <c r="C3435" s="64" t="str">
        <f>IF(B3435="","",VLOOKUP(B3435,'Base productos'!A$2:H$11812,2,FALSE))</f>
        <v/>
      </c>
      <c r="D3435" s="67" t="str">
        <f>IF(B3435="","",VLOOKUP(B3435,'Base productos'!A$2:H$11812,3,FALSE))</f>
        <v/>
      </c>
      <c r="E3435" s="63" t="str">
        <f>IF(B3435="","",VLOOKUP(B3435,'Base productos'!A$2:H$11812,4,FALSE))</f>
        <v/>
      </c>
      <c r="F3435" s="63" t="str">
        <f>IF(B3435="","",VLOOKUP(B3435,'Base productos'!A$2:H$11812,5,FALSE))</f>
        <v/>
      </c>
      <c r="G3435" s="67" t="str">
        <f>IF(B3435="","",VLOOKUP(B3435,'Base productos'!A$2:H$11812,6,FALSE))</f>
        <v/>
      </c>
      <c r="H3435" s="67" t="str">
        <f>IF(B3435="","",VLOOKUP(B3435,'Base productos'!A$2:H$11812,7,FALSE))</f>
        <v/>
      </c>
      <c r="I3435" s="67" t="str">
        <f>IF(B3435="","",VLOOKUP(B3435,'Base productos'!A$2:H$11812,8,FALSE))</f>
        <v/>
      </c>
      <c r="J3435" s="47"/>
      <c r="K3435" s="48"/>
      <c r="L3435" s="69"/>
      <c r="M3435" s="69"/>
      <c r="N3435" s="69"/>
      <c r="O3435" s="69"/>
      <c r="P3435" s="69"/>
      <c r="Q3435" s="69"/>
      <c r="R3435" s="69"/>
      <c r="S3435" s="69"/>
      <c r="T3435" s="69"/>
      <c r="U3435" s="69"/>
      <c r="V3435" s="69"/>
      <c r="W3435" s="69"/>
      <c r="X3435" s="70"/>
      <c r="Y3435" s="69"/>
      <c r="Z3435" s="70"/>
      <c r="AA3435" s="105"/>
      <c r="AB3435" s="107"/>
      <c r="AC3435" s="106"/>
      <c r="AD3435" s="106"/>
      <c r="AE3435" s="54"/>
      <c r="AF3435" s="104"/>
      <c r="AG3435" s="94"/>
      <c r="AH3435" s="94"/>
      <c r="AI3435"/>
      <c r="AJ3435"/>
      <c r="AM3435" s="13"/>
    </row>
    <row r="3436" spans="1:39" s="8" customFormat="1" ht="24.95" customHeight="1" x14ac:dyDescent="0.25">
      <c r="A3436" s="66" t="str">
        <f t="shared" si="53"/>
        <v/>
      </c>
      <c r="B3436" s="62"/>
      <c r="C3436" s="64" t="str">
        <f>IF(B3436="","",VLOOKUP(B3436,'Base productos'!A$2:H$11812,2,FALSE))</f>
        <v/>
      </c>
      <c r="D3436" s="67" t="str">
        <f>IF(B3436="","",VLOOKUP(B3436,'Base productos'!A$2:H$11812,3,FALSE))</f>
        <v/>
      </c>
      <c r="E3436" s="63" t="str">
        <f>IF(B3436="","",VLOOKUP(B3436,'Base productos'!A$2:H$11812,4,FALSE))</f>
        <v/>
      </c>
      <c r="F3436" s="63" t="str">
        <f>IF(B3436="","",VLOOKUP(B3436,'Base productos'!A$2:H$11812,5,FALSE))</f>
        <v/>
      </c>
      <c r="G3436" s="67" t="str">
        <f>IF(B3436="","",VLOOKUP(B3436,'Base productos'!A$2:H$11812,6,FALSE))</f>
        <v/>
      </c>
      <c r="H3436" s="67" t="str">
        <f>IF(B3436="","",VLOOKUP(B3436,'Base productos'!A$2:H$11812,7,FALSE))</f>
        <v/>
      </c>
      <c r="I3436" s="67" t="str">
        <f>IF(B3436="","",VLOOKUP(B3436,'Base productos'!A$2:H$11812,8,FALSE))</f>
        <v/>
      </c>
      <c r="J3436" s="47"/>
      <c r="K3436" s="48"/>
      <c r="L3436" s="69"/>
      <c r="M3436" s="69"/>
      <c r="N3436" s="69"/>
      <c r="O3436" s="69"/>
      <c r="P3436" s="69"/>
      <c r="Q3436" s="69"/>
      <c r="R3436" s="69"/>
      <c r="S3436" s="69"/>
      <c r="T3436" s="69"/>
      <c r="U3436" s="69"/>
      <c r="V3436" s="69"/>
      <c r="W3436" s="69"/>
      <c r="X3436" s="70"/>
      <c r="Y3436" s="69"/>
      <c r="Z3436" s="70"/>
      <c r="AA3436" s="105"/>
      <c r="AB3436" s="107"/>
      <c r="AC3436" s="106"/>
      <c r="AD3436" s="106"/>
      <c r="AE3436" s="54"/>
      <c r="AF3436" s="104"/>
      <c r="AG3436" s="94"/>
      <c r="AH3436" s="94"/>
      <c r="AI3436"/>
      <c r="AJ3436"/>
      <c r="AM3436" s="13"/>
    </row>
    <row r="3437" spans="1:39" s="8" customFormat="1" ht="24.95" customHeight="1" x14ac:dyDescent="0.25">
      <c r="A3437" s="66" t="str">
        <f t="shared" si="53"/>
        <v/>
      </c>
      <c r="B3437" s="62"/>
      <c r="C3437" s="64" t="str">
        <f>IF(B3437="","",VLOOKUP(B3437,'Base productos'!A$2:H$11812,2,FALSE))</f>
        <v/>
      </c>
      <c r="D3437" s="67" t="str">
        <f>IF(B3437="","",VLOOKUP(B3437,'Base productos'!A$2:H$11812,3,FALSE))</f>
        <v/>
      </c>
      <c r="E3437" s="63" t="str">
        <f>IF(B3437="","",VLOOKUP(B3437,'Base productos'!A$2:H$11812,4,FALSE))</f>
        <v/>
      </c>
      <c r="F3437" s="63" t="str">
        <f>IF(B3437="","",VLOOKUP(B3437,'Base productos'!A$2:H$11812,5,FALSE))</f>
        <v/>
      </c>
      <c r="G3437" s="67" t="str">
        <f>IF(B3437="","",VLOOKUP(B3437,'Base productos'!A$2:H$11812,6,FALSE))</f>
        <v/>
      </c>
      <c r="H3437" s="67" t="str">
        <f>IF(B3437="","",VLOOKUP(B3437,'Base productos'!A$2:H$11812,7,FALSE))</f>
        <v/>
      </c>
      <c r="I3437" s="67" t="str">
        <f>IF(B3437="","",VLOOKUP(B3437,'Base productos'!A$2:H$11812,8,FALSE))</f>
        <v/>
      </c>
      <c r="J3437" s="47"/>
      <c r="K3437" s="48"/>
      <c r="L3437" s="69"/>
      <c r="M3437" s="69"/>
      <c r="N3437" s="69"/>
      <c r="O3437" s="69"/>
      <c r="P3437" s="69"/>
      <c r="Q3437" s="69"/>
      <c r="R3437" s="69"/>
      <c r="S3437" s="69"/>
      <c r="T3437" s="69"/>
      <c r="U3437" s="69"/>
      <c r="V3437" s="69"/>
      <c r="W3437" s="69"/>
      <c r="X3437" s="70"/>
      <c r="Y3437" s="69"/>
      <c r="Z3437" s="70"/>
      <c r="AA3437" s="105"/>
      <c r="AB3437" s="107"/>
      <c r="AC3437" s="106"/>
      <c r="AD3437" s="106"/>
      <c r="AE3437" s="54"/>
      <c r="AF3437" s="104"/>
      <c r="AG3437" s="94"/>
      <c r="AH3437" s="94"/>
      <c r="AI3437"/>
      <c r="AJ3437"/>
      <c r="AM3437" s="13"/>
    </row>
    <row r="3438" spans="1:39" s="8" customFormat="1" ht="24.95" customHeight="1" x14ac:dyDescent="0.25">
      <c r="A3438" s="66" t="str">
        <f t="shared" si="53"/>
        <v/>
      </c>
      <c r="B3438" s="62"/>
      <c r="C3438" s="64" t="str">
        <f>IF(B3438="","",VLOOKUP(B3438,'Base productos'!A$2:H$11812,2,FALSE))</f>
        <v/>
      </c>
      <c r="D3438" s="67" t="str">
        <f>IF(B3438="","",VLOOKUP(B3438,'Base productos'!A$2:H$11812,3,FALSE))</f>
        <v/>
      </c>
      <c r="E3438" s="63" t="str">
        <f>IF(B3438="","",VLOOKUP(B3438,'Base productos'!A$2:H$11812,4,FALSE))</f>
        <v/>
      </c>
      <c r="F3438" s="63" t="str">
        <f>IF(B3438="","",VLOOKUP(B3438,'Base productos'!A$2:H$11812,5,FALSE))</f>
        <v/>
      </c>
      <c r="G3438" s="67" t="str">
        <f>IF(B3438="","",VLOOKUP(B3438,'Base productos'!A$2:H$11812,6,FALSE))</f>
        <v/>
      </c>
      <c r="H3438" s="67" t="str">
        <f>IF(B3438="","",VLOOKUP(B3438,'Base productos'!A$2:H$11812,7,FALSE))</f>
        <v/>
      </c>
      <c r="I3438" s="67" t="str">
        <f>IF(B3438="","",VLOOKUP(B3438,'Base productos'!A$2:H$11812,8,FALSE))</f>
        <v/>
      </c>
      <c r="J3438" s="47"/>
      <c r="K3438" s="48"/>
      <c r="L3438" s="69"/>
      <c r="M3438" s="69"/>
      <c r="N3438" s="69"/>
      <c r="O3438" s="69"/>
      <c r="P3438" s="69"/>
      <c r="Q3438" s="69"/>
      <c r="R3438" s="69"/>
      <c r="S3438" s="69"/>
      <c r="T3438" s="69"/>
      <c r="U3438" s="69"/>
      <c r="V3438" s="69"/>
      <c r="W3438" s="69"/>
      <c r="X3438" s="70"/>
      <c r="Y3438" s="69"/>
      <c r="Z3438" s="70"/>
      <c r="AA3438" s="105"/>
      <c r="AB3438" s="107"/>
      <c r="AC3438" s="106"/>
      <c r="AD3438" s="106"/>
      <c r="AE3438" s="54"/>
      <c r="AF3438" s="104"/>
      <c r="AG3438" s="94"/>
      <c r="AH3438" s="94"/>
      <c r="AI3438"/>
      <c r="AJ3438"/>
      <c r="AM3438" s="13"/>
    </row>
    <row r="3439" spans="1:39" s="8" customFormat="1" ht="24.95" customHeight="1" x14ac:dyDescent="0.25">
      <c r="A3439" s="66" t="str">
        <f t="shared" si="53"/>
        <v/>
      </c>
      <c r="B3439" s="62"/>
      <c r="C3439" s="64" t="str">
        <f>IF(B3439="","",VLOOKUP(B3439,'Base productos'!A$2:H$11812,2,FALSE))</f>
        <v/>
      </c>
      <c r="D3439" s="67" t="str">
        <f>IF(B3439="","",VLOOKUP(B3439,'Base productos'!A$2:H$11812,3,FALSE))</f>
        <v/>
      </c>
      <c r="E3439" s="63" t="str">
        <f>IF(B3439="","",VLOOKUP(B3439,'Base productos'!A$2:H$11812,4,FALSE))</f>
        <v/>
      </c>
      <c r="F3439" s="63" t="str">
        <f>IF(B3439="","",VLOOKUP(B3439,'Base productos'!A$2:H$11812,5,FALSE))</f>
        <v/>
      </c>
      <c r="G3439" s="67" t="str">
        <f>IF(B3439="","",VLOOKUP(B3439,'Base productos'!A$2:H$11812,6,FALSE))</f>
        <v/>
      </c>
      <c r="H3439" s="67" t="str">
        <f>IF(B3439="","",VLOOKUP(B3439,'Base productos'!A$2:H$11812,7,FALSE))</f>
        <v/>
      </c>
      <c r="I3439" s="67" t="str">
        <f>IF(B3439="","",VLOOKUP(B3439,'Base productos'!A$2:H$11812,8,FALSE))</f>
        <v/>
      </c>
      <c r="J3439" s="47"/>
      <c r="K3439" s="48"/>
      <c r="L3439" s="69"/>
      <c r="M3439" s="69"/>
      <c r="N3439" s="69"/>
      <c r="O3439" s="69"/>
      <c r="P3439" s="69"/>
      <c r="Q3439" s="69"/>
      <c r="R3439" s="69"/>
      <c r="S3439" s="69"/>
      <c r="T3439" s="69"/>
      <c r="U3439" s="69"/>
      <c r="V3439" s="69"/>
      <c r="W3439" s="69"/>
      <c r="X3439" s="70"/>
      <c r="Y3439" s="69"/>
      <c r="Z3439" s="70"/>
      <c r="AA3439" s="105"/>
      <c r="AB3439" s="107"/>
      <c r="AC3439" s="106"/>
      <c r="AD3439" s="106"/>
      <c r="AE3439" s="54"/>
      <c r="AF3439" s="104"/>
      <c r="AG3439" s="94"/>
      <c r="AH3439" s="94"/>
      <c r="AI3439"/>
      <c r="AJ3439"/>
      <c r="AM3439" s="13"/>
    </row>
    <row r="3440" spans="1:39" s="8" customFormat="1" ht="24.95" customHeight="1" x14ac:dyDescent="0.25">
      <c r="A3440" s="66" t="str">
        <f t="shared" si="53"/>
        <v/>
      </c>
      <c r="B3440" s="62"/>
      <c r="C3440" s="64" t="str">
        <f>IF(B3440="","",VLOOKUP(B3440,'Base productos'!A$2:H$11812,2,FALSE))</f>
        <v/>
      </c>
      <c r="D3440" s="67" t="str">
        <f>IF(B3440="","",VLOOKUP(B3440,'Base productos'!A$2:H$11812,3,FALSE))</f>
        <v/>
      </c>
      <c r="E3440" s="63" t="str">
        <f>IF(B3440="","",VLOOKUP(B3440,'Base productos'!A$2:H$11812,4,FALSE))</f>
        <v/>
      </c>
      <c r="F3440" s="63" t="str">
        <f>IF(B3440="","",VLOOKUP(B3440,'Base productos'!A$2:H$11812,5,FALSE))</f>
        <v/>
      </c>
      <c r="G3440" s="67" t="str">
        <f>IF(B3440="","",VLOOKUP(B3440,'Base productos'!A$2:H$11812,6,FALSE))</f>
        <v/>
      </c>
      <c r="H3440" s="67" t="str">
        <f>IF(B3440="","",VLOOKUP(B3440,'Base productos'!A$2:H$11812,7,FALSE))</f>
        <v/>
      </c>
      <c r="I3440" s="67" t="str">
        <f>IF(B3440="","",VLOOKUP(B3440,'Base productos'!A$2:H$11812,8,FALSE))</f>
        <v/>
      </c>
      <c r="J3440" s="47"/>
      <c r="K3440" s="48"/>
      <c r="L3440" s="69"/>
      <c r="M3440" s="69"/>
      <c r="N3440" s="69"/>
      <c r="O3440" s="69"/>
      <c r="P3440" s="69"/>
      <c r="Q3440" s="69"/>
      <c r="R3440" s="69"/>
      <c r="S3440" s="69"/>
      <c r="T3440" s="69"/>
      <c r="U3440" s="69"/>
      <c r="V3440" s="69"/>
      <c r="W3440" s="69"/>
      <c r="X3440" s="70"/>
      <c r="Y3440" s="69"/>
      <c r="Z3440" s="70"/>
      <c r="AA3440" s="105"/>
      <c r="AB3440" s="107"/>
      <c r="AC3440" s="106"/>
      <c r="AD3440" s="106"/>
      <c r="AE3440" s="54"/>
      <c r="AF3440" s="104"/>
      <c r="AG3440" s="94"/>
      <c r="AH3440" s="94"/>
      <c r="AI3440"/>
      <c r="AJ3440"/>
      <c r="AM3440" s="13"/>
    </row>
    <row r="3441" spans="1:39" s="8" customFormat="1" ht="24.95" customHeight="1" x14ac:dyDescent="0.25">
      <c r="A3441" s="66" t="str">
        <f t="shared" si="53"/>
        <v/>
      </c>
      <c r="B3441" s="62"/>
      <c r="C3441" s="64" t="str">
        <f>IF(B3441="","",VLOOKUP(B3441,'Base productos'!A$2:H$11812,2,FALSE))</f>
        <v/>
      </c>
      <c r="D3441" s="67" t="str">
        <f>IF(B3441="","",VLOOKUP(B3441,'Base productos'!A$2:H$11812,3,FALSE))</f>
        <v/>
      </c>
      <c r="E3441" s="63" t="str">
        <f>IF(B3441="","",VLOOKUP(B3441,'Base productos'!A$2:H$11812,4,FALSE))</f>
        <v/>
      </c>
      <c r="F3441" s="63" t="str">
        <f>IF(B3441="","",VLOOKUP(B3441,'Base productos'!A$2:H$11812,5,FALSE))</f>
        <v/>
      </c>
      <c r="G3441" s="67" t="str">
        <f>IF(B3441="","",VLOOKUP(B3441,'Base productos'!A$2:H$11812,6,FALSE))</f>
        <v/>
      </c>
      <c r="H3441" s="67" t="str">
        <f>IF(B3441="","",VLOOKUP(B3441,'Base productos'!A$2:H$11812,7,FALSE))</f>
        <v/>
      </c>
      <c r="I3441" s="67" t="str">
        <f>IF(B3441="","",VLOOKUP(B3441,'Base productos'!A$2:H$11812,8,FALSE))</f>
        <v/>
      </c>
      <c r="J3441" s="47"/>
      <c r="K3441" s="48"/>
      <c r="L3441" s="69"/>
      <c r="M3441" s="69"/>
      <c r="N3441" s="69"/>
      <c r="O3441" s="69"/>
      <c r="P3441" s="69"/>
      <c r="Q3441" s="69"/>
      <c r="R3441" s="69"/>
      <c r="S3441" s="69"/>
      <c r="T3441" s="69"/>
      <c r="U3441" s="69"/>
      <c r="V3441" s="69"/>
      <c r="W3441" s="69"/>
      <c r="X3441" s="70"/>
      <c r="Y3441" s="69"/>
      <c r="Z3441" s="70"/>
      <c r="AA3441" s="105"/>
      <c r="AB3441" s="107"/>
      <c r="AC3441" s="106"/>
      <c r="AD3441" s="106"/>
      <c r="AE3441" s="54"/>
      <c r="AF3441" s="104"/>
      <c r="AG3441" s="94"/>
      <c r="AH3441" s="94"/>
      <c r="AI3441"/>
      <c r="AJ3441"/>
      <c r="AM3441" s="13"/>
    </row>
    <row r="3442" spans="1:39" s="8" customFormat="1" ht="24.95" customHeight="1" x14ac:dyDescent="0.25">
      <c r="A3442" s="66" t="str">
        <f t="shared" si="53"/>
        <v/>
      </c>
      <c r="B3442" s="62"/>
      <c r="C3442" s="64" t="str">
        <f>IF(B3442="","",VLOOKUP(B3442,'Base productos'!A$2:H$11812,2,FALSE))</f>
        <v/>
      </c>
      <c r="D3442" s="67" t="str">
        <f>IF(B3442="","",VLOOKUP(B3442,'Base productos'!A$2:H$11812,3,FALSE))</f>
        <v/>
      </c>
      <c r="E3442" s="63" t="str">
        <f>IF(B3442="","",VLOOKUP(B3442,'Base productos'!A$2:H$11812,4,FALSE))</f>
        <v/>
      </c>
      <c r="F3442" s="63" t="str">
        <f>IF(B3442="","",VLOOKUP(B3442,'Base productos'!A$2:H$11812,5,FALSE))</f>
        <v/>
      </c>
      <c r="G3442" s="67" t="str">
        <f>IF(B3442="","",VLOOKUP(B3442,'Base productos'!A$2:H$11812,6,FALSE))</f>
        <v/>
      </c>
      <c r="H3442" s="67" t="str">
        <f>IF(B3442="","",VLOOKUP(B3442,'Base productos'!A$2:H$11812,7,FALSE))</f>
        <v/>
      </c>
      <c r="I3442" s="67" t="str">
        <f>IF(B3442="","",VLOOKUP(B3442,'Base productos'!A$2:H$11812,8,FALSE))</f>
        <v/>
      </c>
      <c r="J3442" s="47"/>
      <c r="K3442" s="48"/>
      <c r="L3442" s="69"/>
      <c r="M3442" s="69"/>
      <c r="N3442" s="69"/>
      <c r="O3442" s="69"/>
      <c r="P3442" s="69"/>
      <c r="Q3442" s="69"/>
      <c r="R3442" s="69"/>
      <c r="S3442" s="69"/>
      <c r="T3442" s="69"/>
      <c r="U3442" s="69"/>
      <c r="V3442" s="69"/>
      <c r="W3442" s="69"/>
      <c r="X3442" s="70"/>
      <c r="Y3442" s="69"/>
      <c r="Z3442" s="70"/>
      <c r="AA3442" s="105"/>
      <c r="AB3442" s="107"/>
      <c r="AC3442" s="106"/>
      <c r="AD3442" s="106"/>
      <c r="AE3442" s="54"/>
      <c r="AF3442" s="104"/>
      <c r="AG3442" s="94"/>
      <c r="AH3442" s="94"/>
      <c r="AI3442"/>
      <c r="AJ3442"/>
      <c r="AM3442" s="13"/>
    </row>
    <row r="3443" spans="1:39" s="8" customFormat="1" ht="24.95" customHeight="1" x14ac:dyDescent="0.25">
      <c r="A3443" s="66" t="str">
        <f t="shared" si="53"/>
        <v/>
      </c>
      <c r="B3443" s="62"/>
      <c r="C3443" s="64" t="str">
        <f>IF(B3443="","",VLOOKUP(B3443,'Base productos'!A$2:H$11812,2,FALSE))</f>
        <v/>
      </c>
      <c r="D3443" s="67" t="str">
        <f>IF(B3443="","",VLOOKUP(B3443,'Base productos'!A$2:H$11812,3,FALSE))</f>
        <v/>
      </c>
      <c r="E3443" s="63" t="str">
        <f>IF(B3443="","",VLOOKUP(B3443,'Base productos'!A$2:H$11812,4,FALSE))</f>
        <v/>
      </c>
      <c r="F3443" s="63" t="str">
        <f>IF(B3443="","",VLOOKUP(B3443,'Base productos'!A$2:H$11812,5,FALSE))</f>
        <v/>
      </c>
      <c r="G3443" s="67" t="str">
        <f>IF(B3443="","",VLOOKUP(B3443,'Base productos'!A$2:H$11812,6,FALSE))</f>
        <v/>
      </c>
      <c r="H3443" s="67" t="str">
        <f>IF(B3443="","",VLOOKUP(B3443,'Base productos'!A$2:H$11812,7,FALSE))</f>
        <v/>
      </c>
      <c r="I3443" s="67" t="str">
        <f>IF(B3443="","",VLOOKUP(B3443,'Base productos'!A$2:H$11812,8,FALSE))</f>
        <v/>
      </c>
      <c r="J3443" s="47"/>
      <c r="K3443" s="48"/>
      <c r="L3443" s="69"/>
      <c r="M3443" s="69"/>
      <c r="N3443" s="69"/>
      <c r="O3443" s="69"/>
      <c r="P3443" s="69"/>
      <c r="Q3443" s="69"/>
      <c r="R3443" s="69"/>
      <c r="S3443" s="69"/>
      <c r="T3443" s="69"/>
      <c r="U3443" s="69"/>
      <c r="V3443" s="69"/>
      <c r="W3443" s="69"/>
      <c r="X3443" s="70"/>
      <c r="Y3443" s="69"/>
      <c r="Z3443" s="70"/>
      <c r="AA3443" s="105"/>
      <c r="AB3443" s="107"/>
      <c r="AC3443" s="106"/>
      <c r="AD3443" s="106"/>
      <c r="AE3443" s="54"/>
      <c r="AF3443" s="104"/>
      <c r="AG3443" s="94"/>
      <c r="AH3443" s="94"/>
      <c r="AI3443"/>
      <c r="AJ3443"/>
      <c r="AM3443" s="13"/>
    </row>
    <row r="3444" spans="1:39" s="8" customFormat="1" ht="24.95" customHeight="1" x14ac:dyDescent="0.25">
      <c r="A3444" s="66" t="str">
        <f t="shared" si="53"/>
        <v/>
      </c>
      <c r="B3444" s="62"/>
      <c r="C3444" s="64" t="str">
        <f>IF(B3444="","",VLOOKUP(B3444,'Base productos'!A$2:H$11812,2,FALSE))</f>
        <v/>
      </c>
      <c r="D3444" s="67" t="str">
        <f>IF(B3444="","",VLOOKUP(B3444,'Base productos'!A$2:H$11812,3,FALSE))</f>
        <v/>
      </c>
      <c r="E3444" s="63" t="str">
        <f>IF(B3444="","",VLOOKUP(B3444,'Base productos'!A$2:H$11812,4,FALSE))</f>
        <v/>
      </c>
      <c r="F3444" s="63" t="str">
        <f>IF(B3444="","",VLOOKUP(B3444,'Base productos'!A$2:H$11812,5,FALSE))</f>
        <v/>
      </c>
      <c r="G3444" s="67" t="str">
        <f>IF(B3444="","",VLOOKUP(B3444,'Base productos'!A$2:H$11812,6,FALSE))</f>
        <v/>
      </c>
      <c r="H3444" s="67" t="str">
        <f>IF(B3444="","",VLOOKUP(B3444,'Base productos'!A$2:H$11812,7,FALSE))</f>
        <v/>
      </c>
      <c r="I3444" s="67" t="str">
        <f>IF(B3444="","",VLOOKUP(B3444,'Base productos'!A$2:H$11812,8,FALSE))</f>
        <v/>
      </c>
      <c r="J3444" s="47"/>
      <c r="K3444" s="48"/>
      <c r="L3444" s="69"/>
      <c r="M3444" s="69"/>
      <c r="N3444" s="69"/>
      <c r="O3444" s="69"/>
      <c r="P3444" s="69"/>
      <c r="Q3444" s="69"/>
      <c r="R3444" s="69"/>
      <c r="S3444" s="69"/>
      <c r="T3444" s="69"/>
      <c r="U3444" s="69"/>
      <c r="V3444" s="69"/>
      <c r="W3444" s="69"/>
      <c r="X3444" s="70"/>
      <c r="Y3444" s="69"/>
      <c r="Z3444" s="70"/>
      <c r="AA3444" s="105"/>
      <c r="AB3444" s="107"/>
      <c r="AC3444" s="106"/>
      <c r="AD3444" s="106"/>
      <c r="AE3444" s="54"/>
      <c r="AF3444" s="104"/>
      <c r="AG3444" s="94"/>
      <c r="AH3444" s="94"/>
      <c r="AI3444"/>
      <c r="AJ3444"/>
      <c r="AM3444" s="13"/>
    </row>
    <row r="3445" spans="1:39" s="8" customFormat="1" ht="24.95" customHeight="1" x14ac:dyDescent="0.25">
      <c r="A3445" s="66" t="str">
        <f t="shared" si="53"/>
        <v/>
      </c>
      <c r="B3445" s="62"/>
      <c r="C3445" s="64" t="str">
        <f>IF(B3445="","",VLOOKUP(B3445,'Base productos'!A$2:H$11812,2,FALSE))</f>
        <v/>
      </c>
      <c r="D3445" s="67" t="str">
        <f>IF(B3445="","",VLOOKUP(B3445,'Base productos'!A$2:H$11812,3,FALSE))</f>
        <v/>
      </c>
      <c r="E3445" s="63" t="str">
        <f>IF(B3445="","",VLOOKUP(B3445,'Base productos'!A$2:H$11812,4,FALSE))</f>
        <v/>
      </c>
      <c r="F3445" s="63" t="str">
        <f>IF(B3445="","",VLOOKUP(B3445,'Base productos'!A$2:H$11812,5,FALSE))</f>
        <v/>
      </c>
      <c r="G3445" s="67" t="str">
        <f>IF(B3445="","",VLOOKUP(B3445,'Base productos'!A$2:H$11812,6,FALSE))</f>
        <v/>
      </c>
      <c r="H3445" s="67" t="str">
        <f>IF(B3445="","",VLOOKUP(B3445,'Base productos'!A$2:H$11812,7,FALSE))</f>
        <v/>
      </c>
      <c r="I3445" s="67" t="str">
        <f>IF(B3445="","",VLOOKUP(B3445,'Base productos'!A$2:H$11812,8,FALSE))</f>
        <v/>
      </c>
      <c r="J3445" s="47"/>
      <c r="K3445" s="48"/>
      <c r="L3445" s="69"/>
      <c r="M3445" s="69"/>
      <c r="N3445" s="69"/>
      <c r="O3445" s="69"/>
      <c r="P3445" s="69"/>
      <c r="Q3445" s="69"/>
      <c r="R3445" s="69"/>
      <c r="S3445" s="69"/>
      <c r="T3445" s="69"/>
      <c r="U3445" s="69"/>
      <c r="V3445" s="69"/>
      <c r="W3445" s="69"/>
      <c r="X3445" s="70"/>
      <c r="Y3445" s="69"/>
      <c r="Z3445" s="70"/>
      <c r="AA3445" s="105"/>
      <c r="AB3445" s="107"/>
      <c r="AC3445" s="106"/>
      <c r="AD3445" s="106"/>
      <c r="AE3445" s="54"/>
      <c r="AF3445" s="104"/>
      <c r="AG3445" s="94"/>
      <c r="AH3445" s="94"/>
      <c r="AI3445"/>
      <c r="AJ3445"/>
      <c r="AM3445" s="13"/>
    </row>
    <row r="3446" spans="1:39" s="8" customFormat="1" ht="24.95" customHeight="1" x14ac:dyDescent="0.25">
      <c r="A3446" s="66" t="str">
        <f t="shared" si="53"/>
        <v/>
      </c>
      <c r="B3446" s="62"/>
      <c r="C3446" s="64" t="str">
        <f>IF(B3446="","",VLOOKUP(B3446,'Base productos'!A$2:H$11812,2,FALSE))</f>
        <v/>
      </c>
      <c r="D3446" s="67" t="str">
        <f>IF(B3446="","",VLOOKUP(B3446,'Base productos'!A$2:H$11812,3,FALSE))</f>
        <v/>
      </c>
      <c r="E3446" s="63" t="str">
        <f>IF(B3446="","",VLOOKUP(B3446,'Base productos'!A$2:H$11812,4,FALSE))</f>
        <v/>
      </c>
      <c r="F3446" s="63" t="str">
        <f>IF(B3446="","",VLOOKUP(B3446,'Base productos'!A$2:H$11812,5,FALSE))</f>
        <v/>
      </c>
      <c r="G3446" s="67" t="str">
        <f>IF(B3446="","",VLOOKUP(B3446,'Base productos'!A$2:H$11812,6,FALSE))</f>
        <v/>
      </c>
      <c r="H3446" s="67" t="str">
        <f>IF(B3446="","",VLOOKUP(B3446,'Base productos'!A$2:H$11812,7,FALSE))</f>
        <v/>
      </c>
      <c r="I3446" s="67" t="str">
        <f>IF(B3446="","",VLOOKUP(B3446,'Base productos'!A$2:H$11812,8,FALSE))</f>
        <v/>
      </c>
      <c r="J3446" s="47"/>
      <c r="K3446" s="48"/>
      <c r="L3446" s="69"/>
      <c r="M3446" s="69"/>
      <c r="N3446" s="69"/>
      <c r="O3446" s="69"/>
      <c r="P3446" s="69"/>
      <c r="Q3446" s="69"/>
      <c r="R3446" s="69"/>
      <c r="S3446" s="69"/>
      <c r="T3446" s="69"/>
      <c r="U3446" s="69"/>
      <c r="V3446" s="69"/>
      <c r="W3446" s="69"/>
      <c r="X3446" s="70"/>
      <c r="Y3446" s="69"/>
      <c r="Z3446" s="70"/>
      <c r="AA3446" s="105"/>
      <c r="AB3446" s="107"/>
      <c r="AC3446" s="106"/>
      <c r="AD3446" s="106"/>
      <c r="AE3446" s="54"/>
      <c r="AF3446" s="104"/>
      <c r="AG3446" s="94"/>
      <c r="AH3446" s="94"/>
      <c r="AI3446"/>
      <c r="AJ3446"/>
      <c r="AM3446" s="13"/>
    </row>
    <row r="3447" spans="1:39" s="8" customFormat="1" ht="24.95" customHeight="1" x14ac:dyDescent="0.25">
      <c r="A3447" s="66" t="str">
        <f t="shared" si="53"/>
        <v/>
      </c>
      <c r="B3447" s="62"/>
      <c r="C3447" s="64" t="str">
        <f>IF(B3447="","",VLOOKUP(B3447,'Base productos'!A$2:H$11812,2,FALSE))</f>
        <v/>
      </c>
      <c r="D3447" s="67" t="str">
        <f>IF(B3447="","",VLOOKUP(B3447,'Base productos'!A$2:H$11812,3,FALSE))</f>
        <v/>
      </c>
      <c r="E3447" s="63" t="str">
        <f>IF(B3447="","",VLOOKUP(B3447,'Base productos'!A$2:H$11812,4,FALSE))</f>
        <v/>
      </c>
      <c r="F3447" s="63" t="str">
        <f>IF(B3447="","",VLOOKUP(B3447,'Base productos'!A$2:H$11812,5,FALSE))</f>
        <v/>
      </c>
      <c r="G3447" s="67" t="str">
        <f>IF(B3447="","",VLOOKUP(B3447,'Base productos'!A$2:H$11812,6,FALSE))</f>
        <v/>
      </c>
      <c r="H3447" s="67" t="str">
        <f>IF(B3447="","",VLOOKUP(B3447,'Base productos'!A$2:H$11812,7,FALSE))</f>
        <v/>
      </c>
      <c r="I3447" s="67" t="str">
        <f>IF(B3447="","",VLOOKUP(B3447,'Base productos'!A$2:H$11812,8,FALSE))</f>
        <v/>
      </c>
      <c r="J3447" s="47"/>
      <c r="K3447" s="48"/>
      <c r="L3447" s="69"/>
      <c r="M3447" s="69"/>
      <c r="N3447" s="69"/>
      <c r="O3447" s="69"/>
      <c r="P3447" s="69"/>
      <c r="Q3447" s="69"/>
      <c r="R3447" s="69"/>
      <c r="S3447" s="69"/>
      <c r="T3447" s="69"/>
      <c r="U3447" s="69"/>
      <c r="V3447" s="69"/>
      <c r="W3447" s="69"/>
      <c r="X3447" s="70"/>
      <c r="Y3447" s="69"/>
      <c r="Z3447" s="70"/>
      <c r="AA3447" s="105"/>
      <c r="AB3447" s="107"/>
      <c r="AC3447" s="106"/>
      <c r="AD3447" s="106"/>
      <c r="AE3447" s="54"/>
      <c r="AF3447" s="104"/>
      <c r="AG3447" s="94"/>
      <c r="AH3447" s="94"/>
      <c r="AI3447"/>
      <c r="AJ3447"/>
      <c r="AM3447" s="13"/>
    </row>
    <row r="3448" spans="1:39" s="8" customFormat="1" ht="24.95" customHeight="1" x14ac:dyDescent="0.25">
      <c r="A3448" s="66" t="str">
        <f t="shared" si="53"/>
        <v/>
      </c>
      <c r="B3448" s="62"/>
      <c r="C3448" s="64" t="str">
        <f>IF(B3448="","",VLOOKUP(B3448,'Base productos'!A$2:H$11812,2,FALSE))</f>
        <v/>
      </c>
      <c r="D3448" s="67" t="str">
        <f>IF(B3448="","",VLOOKUP(B3448,'Base productos'!A$2:H$11812,3,FALSE))</f>
        <v/>
      </c>
      <c r="E3448" s="63" t="str">
        <f>IF(B3448="","",VLOOKUP(B3448,'Base productos'!A$2:H$11812,4,FALSE))</f>
        <v/>
      </c>
      <c r="F3448" s="63" t="str">
        <f>IF(B3448="","",VLOOKUP(B3448,'Base productos'!A$2:H$11812,5,FALSE))</f>
        <v/>
      </c>
      <c r="G3448" s="67" t="str">
        <f>IF(B3448="","",VLOOKUP(B3448,'Base productos'!A$2:H$11812,6,FALSE))</f>
        <v/>
      </c>
      <c r="H3448" s="67" t="str">
        <f>IF(B3448="","",VLOOKUP(B3448,'Base productos'!A$2:H$11812,7,FALSE))</f>
        <v/>
      </c>
      <c r="I3448" s="67" t="str">
        <f>IF(B3448="","",VLOOKUP(B3448,'Base productos'!A$2:H$11812,8,FALSE))</f>
        <v/>
      </c>
      <c r="J3448" s="47"/>
      <c r="K3448" s="48"/>
      <c r="L3448" s="69"/>
      <c r="M3448" s="69"/>
      <c r="N3448" s="69"/>
      <c r="O3448" s="69"/>
      <c r="P3448" s="69"/>
      <c r="Q3448" s="69"/>
      <c r="R3448" s="69"/>
      <c r="S3448" s="69"/>
      <c r="T3448" s="69"/>
      <c r="U3448" s="69"/>
      <c r="V3448" s="69"/>
      <c r="W3448" s="69"/>
      <c r="X3448" s="70"/>
      <c r="Y3448" s="69"/>
      <c r="Z3448" s="70"/>
      <c r="AA3448" s="105"/>
      <c r="AB3448" s="107"/>
      <c r="AC3448" s="106"/>
      <c r="AD3448" s="106"/>
      <c r="AE3448" s="54"/>
      <c r="AF3448" s="104"/>
      <c r="AG3448" s="94"/>
      <c r="AH3448" s="94"/>
      <c r="AI3448"/>
      <c r="AJ3448"/>
      <c r="AM3448" s="13"/>
    </row>
    <row r="3449" spans="1:39" s="8" customFormat="1" ht="24.95" customHeight="1" x14ac:dyDescent="0.25">
      <c r="A3449" s="66" t="str">
        <f t="shared" si="53"/>
        <v/>
      </c>
      <c r="B3449" s="62"/>
      <c r="C3449" s="64" t="str">
        <f>IF(B3449="","",VLOOKUP(B3449,'Base productos'!A$2:H$11812,2,FALSE))</f>
        <v/>
      </c>
      <c r="D3449" s="67" t="str">
        <f>IF(B3449="","",VLOOKUP(B3449,'Base productos'!A$2:H$11812,3,FALSE))</f>
        <v/>
      </c>
      <c r="E3449" s="63" t="str">
        <f>IF(B3449="","",VLOOKUP(B3449,'Base productos'!A$2:H$11812,4,FALSE))</f>
        <v/>
      </c>
      <c r="F3449" s="63" t="str">
        <f>IF(B3449="","",VLOOKUP(B3449,'Base productos'!A$2:H$11812,5,FALSE))</f>
        <v/>
      </c>
      <c r="G3449" s="67" t="str">
        <f>IF(B3449="","",VLOOKUP(B3449,'Base productos'!A$2:H$11812,6,FALSE))</f>
        <v/>
      </c>
      <c r="H3449" s="67" t="str">
        <f>IF(B3449="","",VLOOKUP(B3449,'Base productos'!A$2:H$11812,7,FALSE))</f>
        <v/>
      </c>
      <c r="I3449" s="67" t="str">
        <f>IF(B3449="","",VLOOKUP(B3449,'Base productos'!A$2:H$11812,8,FALSE))</f>
        <v/>
      </c>
      <c r="J3449" s="47"/>
      <c r="K3449" s="48"/>
      <c r="L3449" s="69"/>
      <c r="M3449" s="69"/>
      <c r="N3449" s="69"/>
      <c r="O3449" s="69"/>
      <c r="P3449" s="69"/>
      <c r="Q3449" s="69"/>
      <c r="R3449" s="69"/>
      <c r="S3449" s="69"/>
      <c r="T3449" s="69"/>
      <c r="U3449" s="69"/>
      <c r="V3449" s="69"/>
      <c r="W3449" s="69"/>
      <c r="X3449" s="70"/>
      <c r="Y3449" s="69"/>
      <c r="Z3449" s="70"/>
      <c r="AA3449" s="105"/>
      <c r="AB3449" s="107"/>
      <c r="AC3449" s="106"/>
      <c r="AD3449" s="106"/>
      <c r="AE3449" s="54"/>
      <c r="AF3449" s="104"/>
      <c r="AG3449" s="94"/>
      <c r="AH3449" s="94"/>
      <c r="AI3449"/>
      <c r="AJ3449"/>
      <c r="AM3449" s="13"/>
    </row>
    <row r="3450" spans="1:39" s="8" customFormat="1" ht="24.95" customHeight="1" x14ac:dyDescent="0.25">
      <c r="A3450" s="66" t="str">
        <f t="shared" si="53"/>
        <v/>
      </c>
      <c r="B3450" s="62"/>
      <c r="C3450" s="64" t="str">
        <f>IF(B3450="","",VLOOKUP(B3450,'Base productos'!A$2:H$11812,2,FALSE))</f>
        <v/>
      </c>
      <c r="D3450" s="67" t="str">
        <f>IF(B3450="","",VLOOKUP(B3450,'Base productos'!A$2:H$11812,3,FALSE))</f>
        <v/>
      </c>
      <c r="E3450" s="63" t="str">
        <f>IF(B3450="","",VLOOKUP(B3450,'Base productos'!A$2:H$11812,4,FALSE))</f>
        <v/>
      </c>
      <c r="F3450" s="63" t="str">
        <f>IF(B3450="","",VLOOKUP(B3450,'Base productos'!A$2:H$11812,5,FALSE))</f>
        <v/>
      </c>
      <c r="G3450" s="67" t="str">
        <f>IF(B3450="","",VLOOKUP(B3450,'Base productos'!A$2:H$11812,6,FALSE))</f>
        <v/>
      </c>
      <c r="H3450" s="67" t="str">
        <f>IF(B3450="","",VLOOKUP(B3450,'Base productos'!A$2:H$11812,7,FALSE))</f>
        <v/>
      </c>
      <c r="I3450" s="67" t="str">
        <f>IF(B3450="","",VLOOKUP(B3450,'Base productos'!A$2:H$11812,8,FALSE))</f>
        <v/>
      </c>
      <c r="J3450" s="47"/>
      <c r="K3450" s="48"/>
      <c r="L3450" s="69"/>
      <c r="M3450" s="69"/>
      <c r="N3450" s="69"/>
      <c r="O3450" s="69"/>
      <c r="P3450" s="69"/>
      <c r="Q3450" s="69"/>
      <c r="R3450" s="69"/>
      <c r="S3450" s="69"/>
      <c r="T3450" s="69"/>
      <c r="U3450" s="69"/>
      <c r="V3450" s="69"/>
      <c r="W3450" s="69"/>
      <c r="X3450" s="70"/>
      <c r="Y3450" s="69"/>
      <c r="Z3450" s="70"/>
      <c r="AA3450" s="105"/>
      <c r="AB3450" s="107"/>
      <c r="AC3450" s="106"/>
      <c r="AD3450" s="106"/>
      <c r="AE3450" s="54"/>
      <c r="AF3450" s="104"/>
      <c r="AG3450" s="94"/>
      <c r="AH3450" s="94"/>
      <c r="AI3450"/>
      <c r="AJ3450"/>
      <c r="AM3450" s="13"/>
    </row>
    <row r="3451" spans="1:39" s="8" customFormat="1" ht="24.95" customHeight="1" x14ac:dyDescent="0.25">
      <c r="A3451" s="66" t="str">
        <f t="shared" si="53"/>
        <v/>
      </c>
      <c r="B3451" s="62"/>
      <c r="C3451" s="64" t="str">
        <f>IF(B3451="","",VLOOKUP(B3451,'Base productos'!A$2:H$11812,2,FALSE))</f>
        <v/>
      </c>
      <c r="D3451" s="67" t="str">
        <f>IF(B3451="","",VLOOKUP(B3451,'Base productos'!A$2:H$11812,3,FALSE))</f>
        <v/>
      </c>
      <c r="E3451" s="63" t="str">
        <f>IF(B3451="","",VLOOKUP(B3451,'Base productos'!A$2:H$11812,4,FALSE))</f>
        <v/>
      </c>
      <c r="F3451" s="63" t="str">
        <f>IF(B3451="","",VLOOKUP(B3451,'Base productos'!A$2:H$11812,5,FALSE))</f>
        <v/>
      </c>
      <c r="G3451" s="67" t="str">
        <f>IF(B3451="","",VLOOKUP(B3451,'Base productos'!A$2:H$11812,6,FALSE))</f>
        <v/>
      </c>
      <c r="H3451" s="67" t="str">
        <f>IF(B3451="","",VLOOKUP(B3451,'Base productos'!A$2:H$11812,7,FALSE))</f>
        <v/>
      </c>
      <c r="I3451" s="67" t="str">
        <f>IF(B3451="","",VLOOKUP(B3451,'Base productos'!A$2:H$11812,8,FALSE))</f>
        <v/>
      </c>
      <c r="J3451" s="47"/>
      <c r="K3451" s="48"/>
      <c r="L3451" s="69"/>
      <c r="M3451" s="69"/>
      <c r="N3451" s="69"/>
      <c r="O3451" s="69"/>
      <c r="P3451" s="69"/>
      <c r="Q3451" s="69"/>
      <c r="R3451" s="69"/>
      <c r="S3451" s="69"/>
      <c r="T3451" s="69"/>
      <c r="U3451" s="69"/>
      <c r="V3451" s="69"/>
      <c r="W3451" s="69"/>
      <c r="X3451" s="70"/>
      <c r="Y3451" s="69"/>
      <c r="Z3451" s="70"/>
      <c r="AA3451" s="105"/>
      <c r="AB3451" s="107"/>
      <c r="AC3451" s="106"/>
      <c r="AD3451" s="106"/>
      <c r="AE3451" s="54"/>
      <c r="AF3451" s="104"/>
      <c r="AG3451" s="94"/>
      <c r="AH3451" s="94"/>
      <c r="AI3451"/>
      <c r="AJ3451"/>
      <c r="AM3451" s="13"/>
    </row>
    <row r="3452" spans="1:39" s="8" customFormat="1" ht="24.95" customHeight="1" x14ac:dyDescent="0.25">
      <c r="A3452" s="66" t="str">
        <f t="shared" si="53"/>
        <v/>
      </c>
      <c r="B3452" s="62"/>
      <c r="C3452" s="64" t="str">
        <f>IF(B3452="","",VLOOKUP(B3452,'Base productos'!A$2:H$11812,2,FALSE))</f>
        <v/>
      </c>
      <c r="D3452" s="67" t="str">
        <f>IF(B3452="","",VLOOKUP(B3452,'Base productos'!A$2:H$11812,3,FALSE))</f>
        <v/>
      </c>
      <c r="E3452" s="63" t="str">
        <f>IF(B3452="","",VLOOKUP(B3452,'Base productos'!A$2:H$11812,4,FALSE))</f>
        <v/>
      </c>
      <c r="F3452" s="63" t="str">
        <f>IF(B3452="","",VLOOKUP(B3452,'Base productos'!A$2:H$11812,5,FALSE))</f>
        <v/>
      </c>
      <c r="G3452" s="67" t="str">
        <f>IF(B3452="","",VLOOKUP(B3452,'Base productos'!A$2:H$11812,6,FALSE))</f>
        <v/>
      </c>
      <c r="H3452" s="67" t="str">
        <f>IF(B3452="","",VLOOKUP(B3452,'Base productos'!A$2:H$11812,7,FALSE))</f>
        <v/>
      </c>
      <c r="I3452" s="67" t="str">
        <f>IF(B3452="","",VLOOKUP(B3452,'Base productos'!A$2:H$11812,8,FALSE))</f>
        <v/>
      </c>
      <c r="J3452" s="47"/>
      <c r="K3452" s="48"/>
      <c r="L3452" s="69"/>
      <c r="M3452" s="69"/>
      <c r="N3452" s="69"/>
      <c r="O3452" s="69"/>
      <c r="P3452" s="69"/>
      <c r="Q3452" s="69"/>
      <c r="R3452" s="69"/>
      <c r="S3452" s="69"/>
      <c r="T3452" s="69"/>
      <c r="U3452" s="69"/>
      <c r="V3452" s="69"/>
      <c r="W3452" s="69"/>
      <c r="X3452" s="70"/>
      <c r="Y3452" s="69"/>
      <c r="Z3452" s="70"/>
      <c r="AA3452" s="105"/>
      <c r="AB3452" s="107"/>
      <c r="AC3452" s="106"/>
      <c r="AD3452" s="106"/>
      <c r="AE3452" s="54"/>
      <c r="AF3452" s="104"/>
      <c r="AG3452" s="94"/>
      <c r="AH3452" s="94"/>
      <c r="AI3452"/>
      <c r="AJ3452"/>
      <c r="AM3452" s="13"/>
    </row>
    <row r="3453" spans="1:39" s="8" customFormat="1" ht="24.95" customHeight="1" x14ac:dyDescent="0.25">
      <c r="A3453" s="66" t="str">
        <f t="shared" si="53"/>
        <v/>
      </c>
      <c r="B3453" s="62"/>
      <c r="C3453" s="64" t="str">
        <f>IF(B3453="","",VLOOKUP(B3453,'Base productos'!A$2:H$11812,2,FALSE))</f>
        <v/>
      </c>
      <c r="D3453" s="67" t="str">
        <f>IF(B3453="","",VLOOKUP(B3453,'Base productos'!A$2:H$11812,3,FALSE))</f>
        <v/>
      </c>
      <c r="E3453" s="63" t="str">
        <f>IF(B3453="","",VLOOKUP(B3453,'Base productos'!A$2:H$11812,4,FALSE))</f>
        <v/>
      </c>
      <c r="F3453" s="63" t="str">
        <f>IF(B3453="","",VLOOKUP(B3453,'Base productos'!A$2:H$11812,5,FALSE))</f>
        <v/>
      </c>
      <c r="G3453" s="67" t="str">
        <f>IF(B3453="","",VLOOKUP(B3453,'Base productos'!A$2:H$11812,6,FALSE))</f>
        <v/>
      </c>
      <c r="H3453" s="67" t="str">
        <f>IF(B3453="","",VLOOKUP(B3453,'Base productos'!A$2:H$11812,7,FALSE))</f>
        <v/>
      </c>
      <c r="I3453" s="67" t="str">
        <f>IF(B3453="","",VLOOKUP(B3453,'Base productos'!A$2:H$11812,8,FALSE))</f>
        <v/>
      </c>
      <c r="J3453" s="47"/>
      <c r="K3453" s="48"/>
      <c r="L3453" s="69"/>
      <c r="M3453" s="69"/>
      <c r="N3453" s="69"/>
      <c r="O3453" s="69"/>
      <c r="P3453" s="69"/>
      <c r="Q3453" s="69"/>
      <c r="R3453" s="69"/>
      <c r="S3453" s="69"/>
      <c r="T3453" s="69"/>
      <c r="U3453" s="69"/>
      <c r="V3453" s="69"/>
      <c r="W3453" s="69"/>
      <c r="X3453" s="70"/>
      <c r="Y3453" s="69"/>
      <c r="Z3453" s="70"/>
      <c r="AA3453" s="105"/>
      <c r="AB3453" s="107"/>
      <c r="AC3453" s="106"/>
      <c r="AD3453" s="106"/>
      <c r="AE3453" s="54"/>
      <c r="AF3453" s="104"/>
      <c r="AG3453" s="94"/>
      <c r="AH3453" s="94"/>
      <c r="AI3453"/>
      <c r="AJ3453"/>
      <c r="AM3453" s="13"/>
    </row>
    <row r="3454" spans="1:39" s="8" customFormat="1" ht="24.95" customHeight="1" x14ac:dyDescent="0.25">
      <c r="A3454" s="66" t="str">
        <f t="shared" si="53"/>
        <v/>
      </c>
      <c r="B3454" s="62"/>
      <c r="C3454" s="64" t="str">
        <f>IF(B3454="","",VLOOKUP(B3454,'Base productos'!A$2:H$11812,2,FALSE))</f>
        <v/>
      </c>
      <c r="D3454" s="67" t="str">
        <f>IF(B3454="","",VLOOKUP(B3454,'Base productos'!A$2:H$11812,3,FALSE))</f>
        <v/>
      </c>
      <c r="E3454" s="63" t="str">
        <f>IF(B3454="","",VLOOKUP(B3454,'Base productos'!A$2:H$11812,4,FALSE))</f>
        <v/>
      </c>
      <c r="F3454" s="63" t="str">
        <f>IF(B3454="","",VLOOKUP(B3454,'Base productos'!A$2:H$11812,5,FALSE))</f>
        <v/>
      </c>
      <c r="G3454" s="67" t="str">
        <f>IF(B3454="","",VLOOKUP(B3454,'Base productos'!A$2:H$11812,6,FALSE))</f>
        <v/>
      </c>
      <c r="H3454" s="67" t="str">
        <f>IF(B3454="","",VLOOKUP(B3454,'Base productos'!A$2:H$11812,7,FALSE))</f>
        <v/>
      </c>
      <c r="I3454" s="67" t="str">
        <f>IF(B3454="","",VLOOKUP(B3454,'Base productos'!A$2:H$11812,8,FALSE))</f>
        <v/>
      </c>
      <c r="J3454" s="47"/>
      <c r="K3454" s="48"/>
      <c r="L3454" s="69"/>
      <c r="M3454" s="69"/>
      <c r="N3454" s="69"/>
      <c r="O3454" s="69"/>
      <c r="P3454" s="69"/>
      <c r="Q3454" s="69"/>
      <c r="R3454" s="69"/>
      <c r="S3454" s="69"/>
      <c r="T3454" s="69"/>
      <c r="U3454" s="69"/>
      <c r="V3454" s="69"/>
      <c r="W3454" s="69"/>
      <c r="X3454" s="70"/>
      <c r="Y3454" s="69"/>
      <c r="Z3454" s="70"/>
      <c r="AA3454" s="105"/>
      <c r="AB3454" s="107"/>
      <c r="AC3454" s="106"/>
      <c r="AD3454" s="106"/>
      <c r="AE3454" s="54"/>
      <c r="AF3454" s="104"/>
      <c r="AG3454" s="94"/>
      <c r="AH3454" s="94"/>
      <c r="AI3454"/>
      <c r="AJ3454"/>
      <c r="AM3454" s="13"/>
    </row>
    <row r="3455" spans="1:39" s="8" customFormat="1" ht="24.95" customHeight="1" x14ac:dyDescent="0.25">
      <c r="A3455" s="66" t="str">
        <f t="shared" si="53"/>
        <v/>
      </c>
      <c r="B3455" s="62"/>
      <c r="C3455" s="64" t="str">
        <f>IF(B3455="","",VLOOKUP(B3455,'Base productos'!A$2:H$11812,2,FALSE))</f>
        <v/>
      </c>
      <c r="D3455" s="67" t="str">
        <f>IF(B3455="","",VLOOKUP(B3455,'Base productos'!A$2:H$11812,3,FALSE))</f>
        <v/>
      </c>
      <c r="E3455" s="63" t="str">
        <f>IF(B3455="","",VLOOKUP(B3455,'Base productos'!A$2:H$11812,4,FALSE))</f>
        <v/>
      </c>
      <c r="F3455" s="63" t="str">
        <f>IF(B3455="","",VLOOKUP(B3455,'Base productos'!A$2:H$11812,5,FALSE))</f>
        <v/>
      </c>
      <c r="G3455" s="67" t="str">
        <f>IF(B3455="","",VLOOKUP(B3455,'Base productos'!A$2:H$11812,6,FALSE))</f>
        <v/>
      </c>
      <c r="H3455" s="67" t="str">
        <f>IF(B3455="","",VLOOKUP(B3455,'Base productos'!A$2:H$11812,7,FALSE))</f>
        <v/>
      </c>
      <c r="I3455" s="67" t="str">
        <f>IF(B3455="","",VLOOKUP(B3455,'Base productos'!A$2:H$11812,8,FALSE))</f>
        <v/>
      </c>
      <c r="J3455" s="47"/>
      <c r="K3455" s="48"/>
      <c r="L3455" s="69"/>
      <c r="M3455" s="69"/>
      <c r="N3455" s="69"/>
      <c r="O3455" s="69"/>
      <c r="P3455" s="69"/>
      <c r="Q3455" s="69"/>
      <c r="R3455" s="69"/>
      <c r="S3455" s="69"/>
      <c r="T3455" s="69"/>
      <c r="U3455" s="69"/>
      <c r="V3455" s="69"/>
      <c r="W3455" s="69"/>
      <c r="X3455" s="70"/>
      <c r="Y3455" s="69"/>
      <c r="Z3455" s="70"/>
      <c r="AA3455" s="105"/>
      <c r="AB3455" s="107"/>
      <c r="AC3455" s="106"/>
      <c r="AD3455" s="106"/>
      <c r="AE3455" s="54"/>
      <c r="AF3455" s="104"/>
      <c r="AG3455" s="94"/>
      <c r="AH3455" s="94"/>
      <c r="AI3455"/>
      <c r="AJ3455"/>
      <c r="AM3455" s="13"/>
    </row>
    <row r="3456" spans="1:39" s="8" customFormat="1" ht="24.95" customHeight="1" x14ac:dyDescent="0.25">
      <c r="A3456" s="66" t="str">
        <f t="shared" si="53"/>
        <v/>
      </c>
      <c r="B3456" s="62"/>
      <c r="C3456" s="64" t="str">
        <f>IF(B3456="","",VLOOKUP(B3456,'Base productos'!A$2:H$11812,2,FALSE))</f>
        <v/>
      </c>
      <c r="D3456" s="67" t="str">
        <f>IF(B3456="","",VLOOKUP(B3456,'Base productos'!A$2:H$11812,3,FALSE))</f>
        <v/>
      </c>
      <c r="E3456" s="63" t="str">
        <f>IF(B3456="","",VLOOKUP(B3456,'Base productos'!A$2:H$11812,4,FALSE))</f>
        <v/>
      </c>
      <c r="F3456" s="63" t="str">
        <f>IF(B3456="","",VLOOKUP(B3456,'Base productos'!A$2:H$11812,5,FALSE))</f>
        <v/>
      </c>
      <c r="G3456" s="67" t="str">
        <f>IF(B3456="","",VLOOKUP(B3456,'Base productos'!A$2:H$11812,6,FALSE))</f>
        <v/>
      </c>
      <c r="H3456" s="67" t="str">
        <f>IF(B3456="","",VLOOKUP(B3456,'Base productos'!A$2:H$11812,7,FALSE))</f>
        <v/>
      </c>
      <c r="I3456" s="67" t="str">
        <f>IF(B3456="","",VLOOKUP(B3456,'Base productos'!A$2:H$11812,8,FALSE))</f>
        <v/>
      </c>
      <c r="J3456" s="47"/>
      <c r="K3456" s="48"/>
      <c r="L3456" s="69"/>
      <c r="M3456" s="69"/>
      <c r="N3456" s="69"/>
      <c r="O3456" s="69"/>
      <c r="P3456" s="69"/>
      <c r="Q3456" s="69"/>
      <c r="R3456" s="69"/>
      <c r="S3456" s="69"/>
      <c r="T3456" s="69"/>
      <c r="U3456" s="69"/>
      <c r="V3456" s="69"/>
      <c r="W3456" s="69"/>
      <c r="X3456" s="70"/>
      <c r="Y3456" s="69"/>
      <c r="Z3456" s="70"/>
      <c r="AA3456" s="105"/>
      <c r="AB3456" s="107"/>
      <c r="AC3456" s="106"/>
      <c r="AD3456" s="106"/>
      <c r="AE3456" s="54"/>
      <c r="AF3456" s="104"/>
      <c r="AG3456" s="94"/>
      <c r="AH3456" s="94"/>
      <c r="AI3456"/>
      <c r="AJ3456"/>
      <c r="AM3456" s="13"/>
    </row>
    <row r="3457" spans="1:39" s="8" customFormat="1" ht="24.95" customHeight="1" x14ac:dyDescent="0.25">
      <c r="A3457" s="66" t="str">
        <f t="shared" si="53"/>
        <v/>
      </c>
      <c r="B3457" s="62"/>
      <c r="C3457" s="64" t="str">
        <f>IF(B3457="","",VLOOKUP(B3457,'Base productos'!A$2:H$11812,2,FALSE))</f>
        <v/>
      </c>
      <c r="D3457" s="67" t="str">
        <f>IF(B3457="","",VLOOKUP(B3457,'Base productos'!A$2:H$11812,3,FALSE))</f>
        <v/>
      </c>
      <c r="E3457" s="63" t="str">
        <f>IF(B3457="","",VLOOKUP(B3457,'Base productos'!A$2:H$11812,4,FALSE))</f>
        <v/>
      </c>
      <c r="F3457" s="63" t="str">
        <f>IF(B3457="","",VLOOKUP(B3457,'Base productos'!A$2:H$11812,5,FALSE))</f>
        <v/>
      </c>
      <c r="G3457" s="67" t="str">
        <f>IF(B3457="","",VLOOKUP(B3457,'Base productos'!A$2:H$11812,6,FALSE))</f>
        <v/>
      </c>
      <c r="H3457" s="67" t="str">
        <f>IF(B3457="","",VLOOKUP(B3457,'Base productos'!A$2:H$11812,7,FALSE))</f>
        <v/>
      </c>
      <c r="I3457" s="67" t="str">
        <f>IF(B3457="","",VLOOKUP(B3457,'Base productos'!A$2:H$11812,8,FALSE))</f>
        <v/>
      </c>
      <c r="J3457" s="47"/>
      <c r="K3457" s="48"/>
      <c r="L3457" s="69"/>
      <c r="M3457" s="69"/>
      <c r="N3457" s="69"/>
      <c r="O3457" s="69"/>
      <c r="P3457" s="69"/>
      <c r="Q3457" s="69"/>
      <c r="R3457" s="69"/>
      <c r="S3457" s="69"/>
      <c r="T3457" s="69"/>
      <c r="U3457" s="69"/>
      <c r="V3457" s="69"/>
      <c r="W3457" s="69"/>
      <c r="X3457" s="70"/>
      <c r="Y3457" s="69"/>
      <c r="Z3457" s="70"/>
      <c r="AA3457" s="105"/>
      <c r="AB3457" s="107"/>
      <c r="AC3457" s="106"/>
      <c r="AD3457" s="106"/>
      <c r="AE3457" s="54"/>
      <c r="AF3457" s="104"/>
      <c r="AG3457" s="94"/>
      <c r="AH3457" s="94"/>
      <c r="AI3457"/>
      <c r="AJ3457"/>
      <c r="AM3457" s="13"/>
    </row>
    <row r="3458" spans="1:39" s="8" customFormat="1" ht="24.95" customHeight="1" x14ac:dyDescent="0.25">
      <c r="A3458" s="66" t="str">
        <f t="shared" si="53"/>
        <v/>
      </c>
      <c r="B3458" s="62"/>
      <c r="C3458" s="64" t="str">
        <f>IF(B3458="","",VLOOKUP(B3458,'Base productos'!A$2:H$11812,2,FALSE))</f>
        <v/>
      </c>
      <c r="D3458" s="67" t="str">
        <f>IF(B3458="","",VLOOKUP(B3458,'Base productos'!A$2:H$11812,3,FALSE))</f>
        <v/>
      </c>
      <c r="E3458" s="63" t="str">
        <f>IF(B3458="","",VLOOKUP(B3458,'Base productos'!A$2:H$11812,4,FALSE))</f>
        <v/>
      </c>
      <c r="F3458" s="63" t="str">
        <f>IF(B3458="","",VLOOKUP(B3458,'Base productos'!A$2:H$11812,5,FALSE))</f>
        <v/>
      </c>
      <c r="G3458" s="67" t="str">
        <f>IF(B3458="","",VLOOKUP(B3458,'Base productos'!A$2:H$11812,6,FALSE))</f>
        <v/>
      </c>
      <c r="H3458" s="67" t="str">
        <f>IF(B3458="","",VLOOKUP(B3458,'Base productos'!A$2:H$11812,7,FALSE))</f>
        <v/>
      </c>
      <c r="I3458" s="67" t="str">
        <f>IF(B3458="","",VLOOKUP(B3458,'Base productos'!A$2:H$11812,8,FALSE))</f>
        <v/>
      </c>
      <c r="J3458" s="47"/>
      <c r="K3458" s="48"/>
      <c r="L3458" s="69"/>
      <c r="M3458" s="69"/>
      <c r="N3458" s="69"/>
      <c r="O3458" s="69"/>
      <c r="P3458" s="69"/>
      <c r="Q3458" s="69"/>
      <c r="R3458" s="69"/>
      <c r="S3458" s="69"/>
      <c r="T3458" s="69"/>
      <c r="U3458" s="69"/>
      <c r="V3458" s="69"/>
      <c r="W3458" s="69"/>
      <c r="X3458" s="70"/>
      <c r="Y3458" s="69"/>
      <c r="Z3458" s="70"/>
      <c r="AA3458" s="105"/>
      <c r="AB3458" s="107"/>
      <c r="AC3458" s="106"/>
      <c r="AD3458" s="106"/>
      <c r="AE3458" s="54"/>
      <c r="AF3458" s="104"/>
      <c r="AG3458" s="94"/>
      <c r="AH3458" s="94"/>
      <c r="AI3458"/>
      <c r="AJ3458"/>
      <c r="AM3458" s="13"/>
    </row>
    <row r="3459" spans="1:39" s="8" customFormat="1" ht="24.95" customHeight="1" x14ac:dyDescent="0.25">
      <c r="A3459" s="66" t="str">
        <f t="shared" si="53"/>
        <v/>
      </c>
      <c r="B3459" s="62"/>
      <c r="C3459" s="64" t="str">
        <f>IF(B3459="","",VLOOKUP(B3459,'Base productos'!A$2:H$11812,2,FALSE))</f>
        <v/>
      </c>
      <c r="D3459" s="67" t="str">
        <f>IF(B3459="","",VLOOKUP(B3459,'Base productos'!A$2:H$11812,3,FALSE))</f>
        <v/>
      </c>
      <c r="E3459" s="63" t="str">
        <f>IF(B3459="","",VLOOKUP(B3459,'Base productos'!A$2:H$11812,4,FALSE))</f>
        <v/>
      </c>
      <c r="F3459" s="63" t="str">
        <f>IF(B3459="","",VLOOKUP(B3459,'Base productos'!A$2:H$11812,5,FALSE))</f>
        <v/>
      </c>
      <c r="G3459" s="67" t="str">
        <f>IF(B3459="","",VLOOKUP(B3459,'Base productos'!A$2:H$11812,6,FALSE))</f>
        <v/>
      </c>
      <c r="H3459" s="67" t="str">
        <f>IF(B3459="","",VLOOKUP(B3459,'Base productos'!A$2:H$11812,7,FALSE))</f>
        <v/>
      </c>
      <c r="I3459" s="67" t="str">
        <f>IF(B3459="","",VLOOKUP(B3459,'Base productos'!A$2:H$11812,8,FALSE))</f>
        <v/>
      </c>
      <c r="J3459" s="47"/>
      <c r="K3459" s="48"/>
      <c r="L3459" s="69"/>
      <c r="M3459" s="69"/>
      <c r="N3459" s="69"/>
      <c r="O3459" s="69"/>
      <c r="P3459" s="69"/>
      <c r="Q3459" s="69"/>
      <c r="R3459" s="69"/>
      <c r="S3459" s="69"/>
      <c r="T3459" s="69"/>
      <c r="U3459" s="69"/>
      <c r="V3459" s="69"/>
      <c r="W3459" s="69"/>
      <c r="X3459" s="70"/>
      <c r="Y3459" s="69"/>
      <c r="Z3459" s="70"/>
      <c r="AA3459" s="105"/>
      <c r="AB3459" s="107"/>
      <c r="AC3459" s="106"/>
      <c r="AD3459" s="106"/>
      <c r="AE3459" s="54"/>
      <c r="AF3459" s="104"/>
      <c r="AG3459" s="94"/>
      <c r="AH3459" s="94"/>
      <c r="AI3459"/>
      <c r="AJ3459"/>
      <c r="AM3459" s="13"/>
    </row>
    <row r="3460" spans="1:39" s="8" customFormat="1" ht="24.95" customHeight="1" x14ac:dyDescent="0.25">
      <c r="A3460" s="66" t="str">
        <f t="shared" si="53"/>
        <v/>
      </c>
      <c r="B3460" s="62"/>
      <c r="C3460" s="64" t="str">
        <f>IF(B3460="","",VLOOKUP(B3460,'Base productos'!A$2:H$11812,2,FALSE))</f>
        <v/>
      </c>
      <c r="D3460" s="67" t="str">
        <f>IF(B3460="","",VLOOKUP(B3460,'Base productos'!A$2:H$11812,3,FALSE))</f>
        <v/>
      </c>
      <c r="E3460" s="63" t="str">
        <f>IF(B3460="","",VLOOKUP(B3460,'Base productos'!A$2:H$11812,4,FALSE))</f>
        <v/>
      </c>
      <c r="F3460" s="63" t="str">
        <f>IF(B3460="","",VLOOKUP(B3460,'Base productos'!A$2:H$11812,5,FALSE))</f>
        <v/>
      </c>
      <c r="G3460" s="67" t="str">
        <f>IF(B3460="","",VLOOKUP(B3460,'Base productos'!A$2:H$11812,6,FALSE))</f>
        <v/>
      </c>
      <c r="H3460" s="67" t="str">
        <f>IF(B3460="","",VLOOKUP(B3460,'Base productos'!A$2:H$11812,7,FALSE))</f>
        <v/>
      </c>
      <c r="I3460" s="67" t="str">
        <f>IF(B3460="","",VLOOKUP(B3460,'Base productos'!A$2:H$11812,8,FALSE))</f>
        <v/>
      </c>
      <c r="J3460" s="47"/>
      <c r="K3460" s="48"/>
      <c r="L3460" s="69"/>
      <c r="M3460" s="69"/>
      <c r="N3460" s="69"/>
      <c r="O3460" s="69"/>
      <c r="P3460" s="69"/>
      <c r="Q3460" s="69"/>
      <c r="R3460" s="69"/>
      <c r="S3460" s="69"/>
      <c r="T3460" s="69"/>
      <c r="U3460" s="69"/>
      <c r="V3460" s="69"/>
      <c r="W3460" s="69"/>
      <c r="X3460" s="70"/>
      <c r="Y3460" s="69"/>
      <c r="Z3460" s="70"/>
      <c r="AA3460" s="105"/>
      <c r="AB3460" s="107"/>
      <c r="AC3460" s="106"/>
      <c r="AD3460" s="106"/>
      <c r="AE3460" s="54"/>
      <c r="AF3460" s="104"/>
      <c r="AG3460" s="94"/>
      <c r="AH3460" s="94"/>
      <c r="AI3460"/>
      <c r="AJ3460"/>
      <c r="AM3460" s="13"/>
    </row>
    <row r="3461" spans="1:39" s="8" customFormat="1" ht="24.95" customHeight="1" x14ac:dyDescent="0.25">
      <c r="A3461" s="66" t="str">
        <f t="shared" si="53"/>
        <v/>
      </c>
      <c r="B3461" s="62"/>
      <c r="C3461" s="64" t="str">
        <f>IF(B3461="","",VLOOKUP(B3461,'Base productos'!A$2:H$11812,2,FALSE))</f>
        <v/>
      </c>
      <c r="D3461" s="67" t="str">
        <f>IF(B3461="","",VLOOKUP(B3461,'Base productos'!A$2:H$11812,3,FALSE))</f>
        <v/>
      </c>
      <c r="E3461" s="63" t="str">
        <f>IF(B3461="","",VLOOKUP(B3461,'Base productos'!A$2:H$11812,4,FALSE))</f>
        <v/>
      </c>
      <c r="F3461" s="63" t="str">
        <f>IF(B3461="","",VLOOKUP(B3461,'Base productos'!A$2:H$11812,5,FALSE))</f>
        <v/>
      </c>
      <c r="G3461" s="67" t="str">
        <f>IF(B3461="","",VLOOKUP(B3461,'Base productos'!A$2:H$11812,6,FALSE))</f>
        <v/>
      </c>
      <c r="H3461" s="67" t="str">
        <f>IF(B3461="","",VLOOKUP(B3461,'Base productos'!A$2:H$11812,7,FALSE))</f>
        <v/>
      </c>
      <c r="I3461" s="67" t="str">
        <f>IF(B3461="","",VLOOKUP(B3461,'Base productos'!A$2:H$11812,8,FALSE))</f>
        <v/>
      </c>
      <c r="J3461" s="47"/>
      <c r="K3461" s="48"/>
      <c r="L3461" s="69"/>
      <c r="M3461" s="69"/>
      <c r="N3461" s="69"/>
      <c r="O3461" s="69"/>
      <c r="P3461" s="69"/>
      <c r="Q3461" s="69"/>
      <c r="R3461" s="69"/>
      <c r="S3461" s="69"/>
      <c r="T3461" s="69"/>
      <c r="U3461" s="69"/>
      <c r="V3461" s="69"/>
      <c r="W3461" s="69"/>
      <c r="X3461" s="70"/>
      <c r="Y3461" s="69"/>
      <c r="Z3461" s="70"/>
      <c r="AA3461" s="105"/>
      <c r="AB3461" s="107"/>
      <c r="AC3461" s="106"/>
      <c r="AD3461" s="106"/>
      <c r="AE3461" s="54"/>
      <c r="AF3461" s="104"/>
      <c r="AG3461" s="94"/>
      <c r="AH3461" s="94"/>
      <c r="AI3461"/>
      <c r="AJ3461"/>
      <c r="AM3461" s="13"/>
    </row>
    <row r="3462" spans="1:39" s="8" customFormat="1" ht="24.95" customHeight="1" x14ac:dyDescent="0.25">
      <c r="A3462" s="66" t="str">
        <f t="shared" si="53"/>
        <v/>
      </c>
      <c r="B3462" s="62"/>
      <c r="C3462" s="64" t="str">
        <f>IF(B3462="","",VLOOKUP(B3462,'Base productos'!A$2:H$11812,2,FALSE))</f>
        <v/>
      </c>
      <c r="D3462" s="67" t="str">
        <f>IF(B3462="","",VLOOKUP(B3462,'Base productos'!A$2:H$11812,3,FALSE))</f>
        <v/>
      </c>
      <c r="E3462" s="63" t="str">
        <f>IF(B3462="","",VLOOKUP(B3462,'Base productos'!A$2:H$11812,4,FALSE))</f>
        <v/>
      </c>
      <c r="F3462" s="63" t="str">
        <f>IF(B3462="","",VLOOKUP(B3462,'Base productos'!A$2:H$11812,5,FALSE))</f>
        <v/>
      </c>
      <c r="G3462" s="67" t="str">
        <f>IF(B3462="","",VLOOKUP(B3462,'Base productos'!A$2:H$11812,6,FALSE))</f>
        <v/>
      </c>
      <c r="H3462" s="67" t="str">
        <f>IF(B3462="","",VLOOKUP(B3462,'Base productos'!A$2:H$11812,7,FALSE))</f>
        <v/>
      </c>
      <c r="I3462" s="67" t="str">
        <f>IF(B3462="","",VLOOKUP(B3462,'Base productos'!A$2:H$11812,8,FALSE))</f>
        <v/>
      </c>
      <c r="J3462" s="47"/>
      <c r="K3462" s="48"/>
      <c r="L3462" s="69"/>
      <c r="M3462" s="69"/>
      <c r="N3462" s="69"/>
      <c r="O3462" s="69"/>
      <c r="P3462" s="69"/>
      <c r="Q3462" s="69"/>
      <c r="R3462" s="69"/>
      <c r="S3462" s="69"/>
      <c r="T3462" s="69"/>
      <c r="U3462" s="69"/>
      <c r="V3462" s="69"/>
      <c r="W3462" s="69"/>
      <c r="X3462" s="70"/>
      <c r="Y3462" s="69"/>
      <c r="Z3462" s="70"/>
      <c r="AA3462" s="105"/>
      <c r="AB3462" s="107"/>
      <c r="AC3462" s="106"/>
      <c r="AD3462" s="106"/>
      <c r="AE3462" s="54"/>
      <c r="AF3462" s="104"/>
      <c r="AG3462" s="94"/>
      <c r="AH3462" s="94"/>
      <c r="AI3462"/>
      <c r="AJ3462"/>
      <c r="AM3462" s="13"/>
    </row>
    <row r="3463" spans="1:39" s="8" customFormat="1" ht="24.95" customHeight="1" x14ac:dyDescent="0.25">
      <c r="A3463" s="66" t="str">
        <f t="shared" si="53"/>
        <v/>
      </c>
      <c r="B3463" s="62"/>
      <c r="C3463" s="64" t="str">
        <f>IF(B3463="","",VLOOKUP(B3463,'Base productos'!A$2:H$11812,2,FALSE))</f>
        <v/>
      </c>
      <c r="D3463" s="67" t="str">
        <f>IF(B3463="","",VLOOKUP(B3463,'Base productos'!A$2:H$11812,3,FALSE))</f>
        <v/>
      </c>
      <c r="E3463" s="63" t="str">
        <f>IF(B3463="","",VLOOKUP(B3463,'Base productos'!A$2:H$11812,4,FALSE))</f>
        <v/>
      </c>
      <c r="F3463" s="63" t="str">
        <f>IF(B3463="","",VLOOKUP(B3463,'Base productos'!A$2:H$11812,5,FALSE))</f>
        <v/>
      </c>
      <c r="G3463" s="67" t="str">
        <f>IF(B3463="","",VLOOKUP(B3463,'Base productos'!A$2:H$11812,6,FALSE))</f>
        <v/>
      </c>
      <c r="H3463" s="67" t="str">
        <f>IF(B3463="","",VLOOKUP(B3463,'Base productos'!A$2:H$11812,7,FALSE))</f>
        <v/>
      </c>
      <c r="I3463" s="67" t="str">
        <f>IF(B3463="","",VLOOKUP(B3463,'Base productos'!A$2:H$11812,8,FALSE))</f>
        <v/>
      </c>
      <c r="J3463" s="47"/>
      <c r="K3463" s="48"/>
      <c r="L3463" s="69"/>
      <c r="M3463" s="69"/>
      <c r="N3463" s="69"/>
      <c r="O3463" s="69"/>
      <c r="P3463" s="69"/>
      <c r="Q3463" s="69"/>
      <c r="R3463" s="69"/>
      <c r="S3463" s="69"/>
      <c r="T3463" s="69"/>
      <c r="U3463" s="69"/>
      <c r="V3463" s="69"/>
      <c r="W3463" s="69"/>
      <c r="X3463" s="70"/>
      <c r="Y3463" s="69"/>
      <c r="Z3463" s="70"/>
      <c r="AA3463" s="105"/>
      <c r="AB3463" s="107"/>
      <c r="AC3463" s="106"/>
      <c r="AD3463" s="106"/>
      <c r="AE3463" s="54"/>
      <c r="AF3463" s="104"/>
      <c r="AG3463" s="94"/>
      <c r="AH3463" s="94"/>
      <c r="AI3463"/>
      <c r="AJ3463"/>
      <c r="AM3463" s="13"/>
    </row>
    <row r="3464" spans="1:39" s="8" customFormat="1" ht="24.95" customHeight="1" x14ac:dyDescent="0.25">
      <c r="A3464" s="66" t="str">
        <f t="shared" si="53"/>
        <v/>
      </c>
      <c r="B3464" s="62"/>
      <c r="C3464" s="64" t="str">
        <f>IF(B3464="","",VLOOKUP(B3464,'Base productos'!A$2:H$11812,2,FALSE))</f>
        <v/>
      </c>
      <c r="D3464" s="67" t="str">
        <f>IF(B3464="","",VLOOKUP(B3464,'Base productos'!A$2:H$11812,3,FALSE))</f>
        <v/>
      </c>
      <c r="E3464" s="63" t="str">
        <f>IF(B3464="","",VLOOKUP(B3464,'Base productos'!A$2:H$11812,4,FALSE))</f>
        <v/>
      </c>
      <c r="F3464" s="63" t="str">
        <f>IF(B3464="","",VLOOKUP(B3464,'Base productos'!A$2:H$11812,5,FALSE))</f>
        <v/>
      </c>
      <c r="G3464" s="67" t="str">
        <f>IF(B3464="","",VLOOKUP(B3464,'Base productos'!A$2:H$11812,6,FALSE))</f>
        <v/>
      </c>
      <c r="H3464" s="67" t="str">
        <f>IF(B3464="","",VLOOKUP(B3464,'Base productos'!A$2:H$11812,7,FALSE))</f>
        <v/>
      </c>
      <c r="I3464" s="67" t="str">
        <f>IF(B3464="","",VLOOKUP(B3464,'Base productos'!A$2:H$11812,8,FALSE))</f>
        <v/>
      </c>
      <c r="J3464" s="47"/>
      <c r="K3464" s="48"/>
      <c r="L3464" s="69"/>
      <c r="M3464" s="69"/>
      <c r="N3464" s="69"/>
      <c r="O3464" s="69"/>
      <c r="P3464" s="69"/>
      <c r="Q3464" s="69"/>
      <c r="R3464" s="69"/>
      <c r="S3464" s="69"/>
      <c r="T3464" s="69"/>
      <c r="U3464" s="69"/>
      <c r="V3464" s="69"/>
      <c r="W3464" s="69"/>
      <c r="X3464" s="70"/>
      <c r="Y3464" s="69"/>
      <c r="Z3464" s="70"/>
      <c r="AA3464" s="105"/>
      <c r="AB3464" s="107"/>
      <c r="AC3464" s="106"/>
      <c r="AD3464" s="106"/>
      <c r="AE3464" s="54"/>
      <c r="AF3464" s="104"/>
      <c r="AG3464" s="94"/>
      <c r="AH3464" s="94"/>
      <c r="AI3464"/>
      <c r="AJ3464"/>
      <c r="AM3464" s="13"/>
    </row>
    <row r="3465" spans="1:39" s="8" customFormat="1" ht="24.95" customHeight="1" x14ac:dyDescent="0.25">
      <c r="A3465" s="66" t="str">
        <f t="shared" si="53"/>
        <v/>
      </c>
      <c r="B3465" s="62"/>
      <c r="C3465" s="64" t="str">
        <f>IF(B3465="","",VLOOKUP(B3465,'Base productos'!A$2:H$11812,2,FALSE))</f>
        <v/>
      </c>
      <c r="D3465" s="67" t="str">
        <f>IF(B3465="","",VLOOKUP(B3465,'Base productos'!A$2:H$11812,3,FALSE))</f>
        <v/>
      </c>
      <c r="E3465" s="63" t="str">
        <f>IF(B3465="","",VLOOKUP(B3465,'Base productos'!A$2:H$11812,4,FALSE))</f>
        <v/>
      </c>
      <c r="F3465" s="63" t="str">
        <f>IF(B3465="","",VLOOKUP(B3465,'Base productos'!A$2:H$11812,5,FALSE))</f>
        <v/>
      </c>
      <c r="G3465" s="67" t="str">
        <f>IF(B3465="","",VLOOKUP(B3465,'Base productos'!A$2:H$11812,6,FALSE))</f>
        <v/>
      </c>
      <c r="H3465" s="67" t="str">
        <f>IF(B3465="","",VLOOKUP(B3465,'Base productos'!A$2:H$11812,7,FALSE))</f>
        <v/>
      </c>
      <c r="I3465" s="67" t="str">
        <f>IF(B3465="","",VLOOKUP(B3465,'Base productos'!A$2:H$11812,8,FALSE))</f>
        <v/>
      </c>
      <c r="J3465" s="47"/>
      <c r="K3465" s="48"/>
      <c r="L3465" s="69"/>
      <c r="M3465" s="69"/>
      <c r="N3465" s="69"/>
      <c r="O3465" s="69"/>
      <c r="P3465" s="69"/>
      <c r="Q3465" s="69"/>
      <c r="R3465" s="69"/>
      <c r="S3465" s="69"/>
      <c r="T3465" s="69"/>
      <c r="U3465" s="69"/>
      <c r="V3465" s="69"/>
      <c r="W3465" s="69"/>
      <c r="X3465" s="70"/>
      <c r="Y3465" s="69"/>
      <c r="Z3465" s="70"/>
      <c r="AA3465" s="105"/>
      <c r="AB3465" s="107"/>
      <c r="AC3465" s="106"/>
      <c r="AD3465" s="106"/>
      <c r="AE3465" s="54"/>
      <c r="AF3465" s="104"/>
      <c r="AG3465" s="94"/>
      <c r="AH3465" s="94"/>
      <c r="AI3465"/>
      <c r="AJ3465"/>
      <c r="AM3465" s="13"/>
    </row>
    <row r="3466" spans="1:39" s="8" customFormat="1" ht="24.95" customHeight="1" x14ac:dyDescent="0.25">
      <c r="A3466" s="66" t="str">
        <f t="shared" si="53"/>
        <v/>
      </c>
      <c r="B3466" s="62"/>
      <c r="C3466" s="64" t="str">
        <f>IF(B3466="","",VLOOKUP(B3466,'Base productos'!A$2:H$11812,2,FALSE))</f>
        <v/>
      </c>
      <c r="D3466" s="67" t="str">
        <f>IF(B3466="","",VLOOKUP(B3466,'Base productos'!A$2:H$11812,3,FALSE))</f>
        <v/>
      </c>
      <c r="E3466" s="63" t="str">
        <f>IF(B3466="","",VLOOKUP(B3466,'Base productos'!A$2:H$11812,4,FALSE))</f>
        <v/>
      </c>
      <c r="F3466" s="63" t="str">
        <f>IF(B3466="","",VLOOKUP(B3466,'Base productos'!A$2:H$11812,5,FALSE))</f>
        <v/>
      </c>
      <c r="G3466" s="67" t="str">
        <f>IF(B3466="","",VLOOKUP(B3466,'Base productos'!A$2:H$11812,6,FALSE))</f>
        <v/>
      </c>
      <c r="H3466" s="67" t="str">
        <f>IF(B3466="","",VLOOKUP(B3466,'Base productos'!A$2:H$11812,7,FALSE))</f>
        <v/>
      </c>
      <c r="I3466" s="67" t="str">
        <f>IF(B3466="","",VLOOKUP(B3466,'Base productos'!A$2:H$11812,8,FALSE))</f>
        <v/>
      </c>
      <c r="J3466" s="47"/>
      <c r="K3466" s="48"/>
      <c r="L3466" s="69"/>
      <c r="M3466" s="69"/>
      <c r="N3466" s="69"/>
      <c r="O3466" s="69"/>
      <c r="P3466" s="69"/>
      <c r="Q3466" s="69"/>
      <c r="R3466" s="69"/>
      <c r="S3466" s="69"/>
      <c r="T3466" s="69"/>
      <c r="U3466" s="69"/>
      <c r="V3466" s="69"/>
      <c r="W3466" s="69"/>
      <c r="X3466" s="70"/>
      <c r="Y3466" s="69"/>
      <c r="Z3466" s="70"/>
      <c r="AA3466" s="105"/>
      <c r="AB3466" s="107"/>
      <c r="AC3466" s="106"/>
      <c r="AD3466" s="106"/>
      <c r="AE3466" s="54"/>
      <c r="AF3466" s="104"/>
      <c r="AG3466" s="94"/>
      <c r="AH3466" s="94"/>
      <c r="AI3466"/>
      <c r="AJ3466"/>
      <c r="AM3466" s="13"/>
    </row>
    <row r="3467" spans="1:39" s="8" customFormat="1" ht="24.95" customHeight="1" x14ac:dyDescent="0.25">
      <c r="A3467" s="66" t="str">
        <f t="shared" si="53"/>
        <v/>
      </c>
      <c r="B3467" s="62"/>
      <c r="C3467" s="64" t="str">
        <f>IF(B3467="","",VLOOKUP(B3467,'Base productos'!A$2:H$11812,2,FALSE))</f>
        <v/>
      </c>
      <c r="D3467" s="67" t="str">
        <f>IF(B3467="","",VLOOKUP(B3467,'Base productos'!A$2:H$11812,3,FALSE))</f>
        <v/>
      </c>
      <c r="E3467" s="63" t="str">
        <f>IF(B3467="","",VLOOKUP(B3467,'Base productos'!A$2:H$11812,4,FALSE))</f>
        <v/>
      </c>
      <c r="F3467" s="63" t="str">
        <f>IF(B3467="","",VLOOKUP(B3467,'Base productos'!A$2:H$11812,5,FALSE))</f>
        <v/>
      </c>
      <c r="G3467" s="67" t="str">
        <f>IF(B3467="","",VLOOKUP(B3467,'Base productos'!A$2:H$11812,6,FALSE))</f>
        <v/>
      </c>
      <c r="H3467" s="67" t="str">
        <f>IF(B3467="","",VLOOKUP(B3467,'Base productos'!A$2:H$11812,7,FALSE))</f>
        <v/>
      </c>
      <c r="I3467" s="67" t="str">
        <f>IF(B3467="","",VLOOKUP(B3467,'Base productos'!A$2:H$11812,8,FALSE))</f>
        <v/>
      </c>
      <c r="J3467" s="47"/>
      <c r="K3467" s="48"/>
      <c r="L3467" s="69"/>
      <c r="M3467" s="69"/>
      <c r="N3467" s="69"/>
      <c r="O3467" s="69"/>
      <c r="P3467" s="69"/>
      <c r="Q3467" s="69"/>
      <c r="R3467" s="69"/>
      <c r="S3467" s="69"/>
      <c r="T3467" s="69"/>
      <c r="U3467" s="69"/>
      <c r="V3467" s="69"/>
      <c r="W3467" s="69"/>
      <c r="X3467" s="70"/>
      <c r="Y3467" s="69"/>
      <c r="Z3467" s="70"/>
      <c r="AA3467" s="105"/>
      <c r="AB3467" s="107"/>
      <c r="AC3467" s="106"/>
      <c r="AD3467" s="106"/>
      <c r="AE3467" s="54"/>
      <c r="AF3467" s="104"/>
      <c r="AG3467" s="94"/>
      <c r="AH3467" s="94"/>
      <c r="AI3467"/>
      <c r="AJ3467"/>
      <c r="AM3467" s="13"/>
    </row>
    <row r="3468" spans="1:39" s="8" customFormat="1" ht="24.95" customHeight="1" x14ac:dyDescent="0.25">
      <c r="A3468" s="66" t="str">
        <f t="shared" si="53"/>
        <v/>
      </c>
      <c r="B3468" s="62"/>
      <c r="C3468" s="64" t="str">
        <f>IF(B3468="","",VLOOKUP(B3468,'Base productos'!A$2:H$11812,2,FALSE))</f>
        <v/>
      </c>
      <c r="D3468" s="67" t="str">
        <f>IF(B3468="","",VLOOKUP(B3468,'Base productos'!A$2:H$11812,3,FALSE))</f>
        <v/>
      </c>
      <c r="E3468" s="63" t="str">
        <f>IF(B3468="","",VLOOKUP(B3468,'Base productos'!A$2:H$11812,4,FALSE))</f>
        <v/>
      </c>
      <c r="F3468" s="63" t="str">
        <f>IF(B3468="","",VLOOKUP(B3468,'Base productos'!A$2:H$11812,5,FALSE))</f>
        <v/>
      </c>
      <c r="G3468" s="67" t="str">
        <f>IF(B3468="","",VLOOKUP(B3468,'Base productos'!A$2:H$11812,6,FALSE))</f>
        <v/>
      </c>
      <c r="H3468" s="67" t="str">
        <f>IF(B3468="","",VLOOKUP(B3468,'Base productos'!A$2:H$11812,7,FALSE))</f>
        <v/>
      </c>
      <c r="I3468" s="67" t="str">
        <f>IF(B3468="","",VLOOKUP(B3468,'Base productos'!A$2:H$11812,8,FALSE))</f>
        <v/>
      </c>
      <c r="J3468" s="47"/>
      <c r="K3468" s="48"/>
      <c r="L3468" s="69"/>
      <c r="M3468" s="69"/>
      <c r="N3468" s="69"/>
      <c r="O3468" s="69"/>
      <c r="P3468" s="69"/>
      <c r="Q3468" s="69"/>
      <c r="R3468" s="69"/>
      <c r="S3468" s="69"/>
      <c r="T3468" s="69"/>
      <c r="U3468" s="69"/>
      <c r="V3468" s="69"/>
      <c r="W3468" s="69"/>
      <c r="X3468" s="70"/>
      <c r="Y3468" s="69"/>
      <c r="Z3468" s="70"/>
      <c r="AA3468" s="105"/>
      <c r="AB3468" s="107"/>
      <c r="AC3468" s="106"/>
      <c r="AD3468" s="106"/>
      <c r="AE3468" s="54"/>
      <c r="AF3468" s="104"/>
      <c r="AG3468" s="94"/>
      <c r="AH3468" s="94"/>
      <c r="AI3468"/>
      <c r="AJ3468"/>
      <c r="AM3468" s="13"/>
    </row>
    <row r="3469" spans="1:39" s="8" customFormat="1" ht="24.95" customHeight="1" x14ac:dyDescent="0.25">
      <c r="A3469" s="66" t="str">
        <f t="shared" si="53"/>
        <v/>
      </c>
      <c r="B3469" s="62"/>
      <c r="C3469" s="64" t="str">
        <f>IF(B3469="","",VLOOKUP(B3469,'Base productos'!A$2:H$11812,2,FALSE))</f>
        <v/>
      </c>
      <c r="D3469" s="67" t="str">
        <f>IF(B3469="","",VLOOKUP(B3469,'Base productos'!A$2:H$11812,3,FALSE))</f>
        <v/>
      </c>
      <c r="E3469" s="63" t="str">
        <f>IF(B3469="","",VLOOKUP(B3469,'Base productos'!A$2:H$11812,4,FALSE))</f>
        <v/>
      </c>
      <c r="F3469" s="63" t="str">
        <f>IF(B3469="","",VLOOKUP(B3469,'Base productos'!A$2:H$11812,5,FALSE))</f>
        <v/>
      </c>
      <c r="G3469" s="67" t="str">
        <f>IF(B3469="","",VLOOKUP(B3469,'Base productos'!A$2:H$11812,6,FALSE))</f>
        <v/>
      </c>
      <c r="H3469" s="67" t="str">
        <f>IF(B3469="","",VLOOKUP(B3469,'Base productos'!A$2:H$11812,7,FALSE))</f>
        <v/>
      </c>
      <c r="I3469" s="67" t="str">
        <f>IF(B3469="","",VLOOKUP(B3469,'Base productos'!A$2:H$11812,8,FALSE))</f>
        <v/>
      </c>
      <c r="J3469" s="47"/>
      <c r="K3469" s="48"/>
      <c r="L3469" s="69"/>
      <c r="M3469" s="69"/>
      <c r="N3469" s="69"/>
      <c r="O3469" s="69"/>
      <c r="P3469" s="69"/>
      <c r="Q3469" s="69"/>
      <c r="R3469" s="69"/>
      <c r="S3469" s="69"/>
      <c r="T3469" s="69"/>
      <c r="U3469" s="69"/>
      <c r="V3469" s="69"/>
      <c r="W3469" s="69"/>
      <c r="X3469" s="70"/>
      <c r="Y3469" s="69"/>
      <c r="Z3469" s="70"/>
      <c r="AA3469" s="105"/>
      <c r="AB3469" s="107"/>
      <c r="AC3469" s="106"/>
      <c r="AD3469" s="106"/>
      <c r="AE3469" s="54"/>
      <c r="AF3469" s="104"/>
      <c r="AG3469" s="94"/>
      <c r="AH3469" s="94"/>
      <c r="AI3469"/>
      <c r="AJ3469"/>
      <c r="AM3469" s="13"/>
    </row>
    <row r="3470" spans="1:39" s="8" customFormat="1" ht="24.95" customHeight="1" x14ac:dyDescent="0.25">
      <c r="A3470" s="66" t="str">
        <f t="shared" si="53"/>
        <v/>
      </c>
      <c r="B3470" s="62"/>
      <c r="C3470" s="64" t="str">
        <f>IF(B3470="","",VLOOKUP(B3470,'Base productos'!A$2:H$11812,2,FALSE))</f>
        <v/>
      </c>
      <c r="D3470" s="67" t="str">
        <f>IF(B3470="","",VLOOKUP(B3470,'Base productos'!A$2:H$11812,3,FALSE))</f>
        <v/>
      </c>
      <c r="E3470" s="63" t="str">
        <f>IF(B3470="","",VLOOKUP(B3470,'Base productos'!A$2:H$11812,4,FALSE))</f>
        <v/>
      </c>
      <c r="F3470" s="63" t="str">
        <f>IF(B3470="","",VLOOKUP(B3470,'Base productos'!A$2:H$11812,5,FALSE))</f>
        <v/>
      </c>
      <c r="G3470" s="67" t="str">
        <f>IF(B3470="","",VLOOKUP(B3470,'Base productos'!A$2:H$11812,6,FALSE))</f>
        <v/>
      </c>
      <c r="H3470" s="67" t="str">
        <f>IF(B3470="","",VLOOKUP(B3470,'Base productos'!A$2:H$11812,7,FALSE))</f>
        <v/>
      </c>
      <c r="I3470" s="67" t="str">
        <f>IF(B3470="","",VLOOKUP(B3470,'Base productos'!A$2:H$11812,8,FALSE))</f>
        <v/>
      </c>
      <c r="J3470" s="47"/>
      <c r="K3470" s="48"/>
      <c r="L3470" s="69"/>
      <c r="M3470" s="69"/>
      <c r="N3470" s="69"/>
      <c r="O3470" s="69"/>
      <c r="P3470" s="69"/>
      <c r="Q3470" s="69"/>
      <c r="R3470" s="69"/>
      <c r="S3470" s="69"/>
      <c r="T3470" s="69"/>
      <c r="U3470" s="69"/>
      <c r="V3470" s="69"/>
      <c r="W3470" s="69"/>
      <c r="X3470" s="70"/>
      <c r="Y3470" s="69"/>
      <c r="Z3470" s="70"/>
      <c r="AA3470" s="105"/>
      <c r="AB3470" s="107"/>
      <c r="AC3470" s="106"/>
      <c r="AD3470" s="106"/>
      <c r="AE3470" s="54"/>
      <c r="AF3470" s="104"/>
      <c r="AG3470" s="94"/>
      <c r="AH3470" s="94"/>
      <c r="AI3470"/>
      <c r="AJ3470"/>
      <c r="AM3470" s="13"/>
    </row>
    <row r="3471" spans="1:39" s="8" customFormat="1" ht="24.95" customHeight="1" x14ac:dyDescent="0.25">
      <c r="A3471" s="66" t="str">
        <f t="shared" si="53"/>
        <v/>
      </c>
      <c r="B3471" s="62"/>
      <c r="C3471" s="64" t="str">
        <f>IF(B3471="","",VLOOKUP(B3471,'Base productos'!A$2:H$11812,2,FALSE))</f>
        <v/>
      </c>
      <c r="D3471" s="67" t="str">
        <f>IF(B3471="","",VLOOKUP(B3471,'Base productos'!A$2:H$11812,3,FALSE))</f>
        <v/>
      </c>
      <c r="E3471" s="63" t="str">
        <f>IF(B3471="","",VLOOKUP(B3471,'Base productos'!A$2:H$11812,4,FALSE))</f>
        <v/>
      </c>
      <c r="F3471" s="63" t="str">
        <f>IF(B3471="","",VLOOKUP(B3471,'Base productos'!A$2:H$11812,5,FALSE))</f>
        <v/>
      </c>
      <c r="G3471" s="67" t="str">
        <f>IF(B3471="","",VLOOKUP(B3471,'Base productos'!A$2:H$11812,6,FALSE))</f>
        <v/>
      </c>
      <c r="H3471" s="67" t="str">
        <f>IF(B3471="","",VLOOKUP(B3471,'Base productos'!A$2:H$11812,7,FALSE))</f>
        <v/>
      </c>
      <c r="I3471" s="67" t="str">
        <f>IF(B3471="","",VLOOKUP(B3471,'Base productos'!A$2:H$11812,8,FALSE))</f>
        <v/>
      </c>
      <c r="J3471" s="47"/>
      <c r="K3471" s="48"/>
      <c r="L3471" s="69"/>
      <c r="M3471" s="69"/>
      <c r="N3471" s="69"/>
      <c r="O3471" s="69"/>
      <c r="P3471" s="69"/>
      <c r="Q3471" s="69"/>
      <c r="R3471" s="69"/>
      <c r="S3471" s="69"/>
      <c r="T3471" s="69"/>
      <c r="U3471" s="69"/>
      <c r="V3471" s="69"/>
      <c r="W3471" s="69"/>
      <c r="X3471" s="70"/>
      <c r="Y3471" s="69"/>
      <c r="Z3471" s="70"/>
      <c r="AA3471" s="105"/>
      <c r="AB3471" s="107"/>
      <c r="AC3471" s="106"/>
      <c r="AD3471" s="106"/>
      <c r="AE3471" s="54"/>
      <c r="AF3471" s="104"/>
      <c r="AG3471" s="94"/>
      <c r="AH3471" s="94"/>
      <c r="AI3471"/>
      <c r="AJ3471"/>
      <c r="AM3471" s="13"/>
    </row>
    <row r="3472" spans="1:39" s="8" customFormat="1" ht="24.95" customHeight="1" x14ac:dyDescent="0.25">
      <c r="A3472" s="66" t="str">
        <f t="shared" si="53"/>
        <v/>
      </c>
      <c r="B3472" s="62"/>
      <c r="C3472" s="64" t="str">
        <f>IF(B3472="","",VLOOKUP(B3472,'Base productos'!A$2:H$11812,2,FALSE))</f>
        <v/>
      </c>
      <c r="D3472" s="67" t="str">
        <f>IF(B3472="","",VLOOKUP(B3472,'Base productos'!A$2:H$11812,3,FALSE))</f>
        <v/>
      </c>
      <c r="E3472" s="63" t="str">
        <f>IF(B3472="","",VLOOKUP(B3472,'Base productos'!A$2:H$11812,4,FALSE))</f>
        <v/>
      </c>
      <c r="F3472" s="63" t="str">
        <f>IF(B3472="","",VLOOKUP(B3472,'Base productos'!A$2:H$11812,5,FALSE))</f>
        <v/>
      </c>
      <c r="G3472" s="67" t="str">
        <f>IF(B3472="","",VLOOKUP(B3472,'Base productos'!A$2:H$11812,6,FALSE))</f>
        <v/>
      </c>
      <c r="H3472" s="67" t="str">
        <f>IF(B3472="","",VLOOKUP(B3472,'Base productos'!A$2:H$11812,7,FALSE))</f>
        <v/>
      </c>
      <c r="I3472" s="67" t="str">
        <f>IF(B3472="","",VLOOKUP(B3472,'Base productos'!A$2:H$11812,8,FALSE))</f>
        <v/>
      </c>
      <c r="J3472" s="47"/>
      <c r="K3472" s="48"/>
      <c r="L3472" s="69"/>
      <c r="M3472" s="69"/>
      <c r="N3472" s="69"/>
      <c r="O3472" s="69"/>
      <c r="P3472" s="69"/>
      <c r="Q3472" s="69"/>
      <c r="R3472" s="69"/>
      <c r="S3472" s="69"/>
      <c r="T3472" s="69"/>
      <c r="U3472" s="69"/>
      <c r="V3472" s="69"/>
      <c r="W3472" s="69"/>
      <c r="X3472" s="70"/>
      <c r="Y3472" s="69"/>
      <c r="Z3472" s="70"/>
      <c r="AA3472" s="105"/>
      <c r="AB3472" s="107"/>
      <c r="AC3472" s="106"/>
      <c r="AD3472" s="106"/>
      <c r="AE3472" s="54"/>
      <c r="AF3472" s="104"/>
      <c r="AG3472" s="94"/>
      <c r="AH3472" s="94"/>
      <c r="AI3472"/>
      <c r="AJ3472"/>
      <c r="AM3472" s="13"/>
    </row>
    <row r="3473" spans="1:39" s="8" customFormat="1" ht="24.95" customHeight="1" x14ac:dyDescent="0.25">
      <c r="A3473" s="66" t="str">
        <f t="shared" si="53"/>
        <v/>
      </c>
      <c r="B3473" s="62"/>
      <c r="C3473" s="64" t="str">
        <f>IF(B3473="","",VLOOKUP(B3473,'Base productos'!A$2:H$11812,2,FALSE))</f>
        <v/>
      </c>
      <c r="D3473" s="67" t="str">
        <f>IF(B3473="","",VLOOKUP(B3473,'Base productos'!A$2:H$11812,3,FALSE))</f>
        <v/>
      </c>
      <c r="E3473" s="63" t="str">
        <f>IF(B3473="","",VLOOKUP(B3473,'Base productos'!A$2:H$11812,4,FALSE))</f>
        <v/>
      </c>
      <c r="F3473" s="63" t="str">
        <f>IF(B3473="","",VLOOKUP(B3473,'Base productos'!A$2:H$11812,5,FALSE))</f>
        <v/>
      </c>
      <c r="G3473" s="67" t="str">
        <f>IF(B3473="","",VLOOKUP(B3473,'Base productos'!A$2:H$11812,6,FALSE))</f>
        <v/>
      </c>
      <c r="H3473" s="67" t="str">
        <f>IF(B3473="","",VLOOKUP(B3473,'Base productos'!A$2:H$11812,7,FALSE))</f>
        <v/>
      </c>
      <c r="I3473" s="67" t="str">
        <f>IF(B3473="","",VLOOKUP(B3473,'Base productos'!A$2:H$11812,8,FALSE))</f>
        <v/>
      </c>
      <c r="J3473" s="47"/>
      <c r="K3473" s="48"/>
      <c r="L3473" s="69"/>
      <c r="M3473" s="69"/>
      <c r="N3473" s="69"/>
      <c r="O3473" s="69"/>
      <c r="P3473" s="69"/>
      <c r="Q3473" s="69"/>
      <c r="R3473" s="69"/>
      <c r="S3473" s="69"/>
      <c r="T3473" s="69"/>
      <c r="U3473" s="69"/>
      <c r="V3473" s="69"/>
      <c r="W3473" s="69"/>
      <c r="X3473" s="70"/>
      <c r="Y3473" s="69"/>
      <c r="Z3473" s="70"/>
      <c r="AA3473" s="105"/>
      <c r="AB3473" s="107"/>
      <c r="AC3473" s="106"/>
      <c r="AD3473" s="106"/>
      <c r="AE3473" s="54"/>
      <c r="AF3473" s="104"/>
      <c r="AG3473" s="94"/>
      <c r="AH3473" s="94"/>
      <c r="AI3473"/>
      <c r="AJ3473"/>
      <c r="AM3473" s="13"/>
    </row>
    <row r="3474" spans="1:39" s="8" customFormat="1" ht="24.95" customHeight="1" x14ac:dyDescent="0.25">
      <c r="A3474" s="66" t="str">
        <f t="shared" si="53"/>
        <v/>
      </c>
      <c r="B3474" s="62"/>
      <c r="C3474" s="64" t="str">
        <f>IF(B3474="","",VLOOKUP(B3474,'Base productos'!A$2:H$11812,2,FALSE))</f>
        <v/>
      </c>
      <c r="D3474" s="67" t="str">
        <f>IF(B3474="","",VLOOKUP(B3474,'Base productos'!A$2:H$11812,3,FALSE))</f>
        <v/>
      </c>
      <c r="E3474" s="63" t="str">
        <f>IF(B3474="","",VLOOKUP(B3474,'Base productos'!A$2:H$11812,4,FALSE))</f>
        <v/>
      </c>
      <c r="F3474" s="63" t="str">
        <f>IF(B3474="","",VLOOKUP(B3474,'Base productos'!A$2:H$11812,5,FALSE))</f>
        <v/>
      </c>
      <c r="G3474" s="67" t="str">
        <f>IF(B3474="","",VLOOKUP(B3474,'Base productos'!A$2:H$11812,6,FALSE))</f>
        <v/>
      </c>
      <c r="H3474" s="67" t="str">
        <f>IF(B3474="","",VLOOKUP(B3474,'Base productos'!A$2:H$11812,7,FALSE))</f>
        <v/>
      </c>
      <c r="I3474" s="67" t="str">
        <f>IF(B3474="","",VLOOKUP(B3474,'Base productos'!A$2:H$11812,8,FALSE))</f>
        <v/>
      </c>
      <c r="J3474" s="47"/>
      <c r="K3474" s="48"/>
      <c r="L3474" s="69"/>
      <c r="M3474" s="69"/>
      <c r="N3474" s="69"/>
      <c r="O3474" s="69"/>
      <c r="P3474" s="69"/>
      <c r="Q3474" s="69"/>
      <c r="R3474" s="69"/>
      <c r="S3474" s="69"/>
      <c r="T3474" s="69"/>
      <c r="U3474" s="69"/>
      <c r="V3474" s="69"/>
      <c r="W3474" s="69"/>
      <c r="X3474" s="70"/>
      <c r="Y3474" s="69"/>
      <c r="Z3474" s="70"/>
      <c r="AA3474" s="105"/>
      <c r="AB3474" s="107"/>
      <c r="AC3474" s="106"/>
      <c r="AD3474" s="106"/>
      <c r="AE3474" s="54"/>
      <c r="AF3474" s="104"/>
      <c r="AG3474" s="94"/>
      <c r="AH3474" s="94"/>
      <c r="AI3474"/>
      <c r="AJ3474"/>
      <c r="AM3474" s="13"/>
    </row>
    <row r="3475" spans="1:39" s="8" customFormat="1" ht="24.95" customHeight="1" x14ac:dyDescent="0.25">
      <c r="A3475" s="66" t="str">
        <f t="shared" si="53"/>
        <v/>
      </c>
      <c r="B3475" s="62"/>
      <c r="C3475" s="64" t="str">
        <f>IF(B3475="","",VLOOKUP(B3475,'Base productos'!A$2:H$11812,2,FALSE))</f>
        <v/>
      </c>
      <c r="D3475" s="67" t="str">
        <f>IF(B3475="","",VLOOKUP(B3475,'Base productos'!A$2:H$11812,3,FALSE))</f>
        <v/>
      </c>
      <c r="E3475" s="63" t="str">
        <f>IF(B3475="","",VLOOKUP(B3475,'Base productos'!A$2:H$11812,4,FALSE))</f>
        <v/>
      </c>
      <c r="F3475" s="63" t="str">
        <f>IF(B3475="","",VLOOKUP(B3475,'Base productos'!A$2:H$11812,5,FALSE))</f>
        <v/>
      </c>
      <c r="G3475" s="67" t="str">
        <f>IF(B3475="","",VLOOKUP(B3475,'Base productos'!A$2:H$11812,6,FALSE))</f>
        <v/>
      </c>
      <c r="H3475" s="67" t="str">
        <f>IF(B3475="","",VLOOKUP(B3475,'Base productos'!A$2:H$11812,7,FALSE))</f>
        <v/>
      </c>
      <c r="I3475" s="67" t="str">
        <f>IF(B3475="","",VLOOKUP(B3475,'Base productos'!A$2:H$11812,8,FALSE))</f>
        <v/>
      </c>
      <c r="J3475" s="47"/>
      <c r="K3475" s="48"/>
      <c r="L3475" s="69"/>
      <c r="M3475" s="69"/>
      <c r="N3475" s="69"/>
      <c r="O3475" s="69"/>
      <c r="P3475" s="69"/>
      <c r="Q3475" s="69"/>
      <c r="R3475" s="69"/>
      <c r="S3475" s="69"/>
      <c r="T3475" s="69"/>
      <c r="U3475" s="69"/>
      <c r="V3475" s="69"/>
      <c r="W3475" s="69"/>
      <c r="X3475" s="70"/>
      <c r="Y3475" s="69"/>
      <c r="Z3475" s="70"/>
      <c r="AA3475" s="105"/>
      <c r="AB3475" s="107"/>
      <c r="AC3475" s="106"/>
      <c r="AD3475" s="106"/>
      <c r="AE3475" s="54"/>
      <c r="AF3475" s="104"/>
      <c r="AG3475" s="94"/>
      <c r="AH3475" s="94"/>
      <c r="AI3475"/>
      <c r="AJ3475"/>
      <c r="AM3475" s="13"/>
    </row>
    <row r="3476" spans="1:39" s="8" customFormat="1" ht="24.95" customHeight="1" x14ac:dyDescent="0.25">
      <c r="A3476" s="66" t="str">
        <f t="shared" si="53"/>
        <v/>
      </c>
      <c r="B3476" s="62"/>
      <c r="C3476" s="64" t="str">
        <f>IF(B3476="","",VLOOKUP(B3476,'Base productos'!A$2:H$11812,2,FALSE))</f>
        <v/>
      </c>
      <c r="D3476" s="67" t="str">
        <f>IF(B3476="","",VLOOKUP(B3476,'Base productos'!A$2:H$11812,3,FALSE))</f>
        <v/>
      </c>
      <c r="E3476" s="63" t="str">
        <f>IF(B3476="","",VLOOKUP(B3476,'Base productos'!A$2:H$11812,4,FALSE))</f>
        <v/>
      </c>
      <c r="F3476" s="63" t="str">
        <f>IF(B3476="","",VLOOKUP(B3476,'Base productos'!A$2:H$11812,5,FALSE))</f>
        <v/>
      </c>
      <c r="G3476" s="67" t="str">
        <f>IF(B3476="","",VLOOKUP(B3476,'Base productos'!A$2:H$11812,6,FALSE))</f>
        <v/>
      </c>
      <c r="H3476" s="67" t="str">
        <f>IF(B3476="","",VLOOKUP(B3476,'Base productos'!A$2:H$11812,7,FALSE))</f>
        <v/>
      </c>
      <c r="I3476" s="67" t="str">
        <f>IF(B3476="","",VLOOKUP(B3476,'Base productos'!A$2:H$11812,8,FALSE))</f>
        <v/>
      </c>
      <c r="J3476" s="47"/>
      <c r="K3476" s="48"/>
      <c r="L3476" s="69"/>
      <c r="M3476" s="69"/>
      <c r="N3476" s="69"/>
      <c r="O3476" s="69"/>
      <c r="P3476" s="69"/>
      <c r="Q3476" s="69"/>
      <c r="R3476" s="69"/>
      <c r="S3476" s="69"/>
      <c r="T3476" s="69"/>
      <c r="U3476" s="69"/>
      <c r="V3476" s="69"/>
      <c r="W3476" s="69"/>
      <c r="X3476" s="70"/>
      <c r="Y3476" s="69"/>
      <c r="Z3476" s="70"/>
      <c r="AA3476" s="105"/>
      <c r="AB3476" s="107"/>
      <c r="AC3476" s="106"/>
      <c r="AD3476" s="106"/>
      <c r="AE3476" s="54"/>
      <c r="AF3476" s="104"/>
      <c r="AG3476" s="94"/>
      <c r="AH3476" s="94"/>
      <c r="AI3476"/>
      <c r="AJ3476"/>
      <c r="AM3476" s="13"/>
    </row>
    <row r="3477" spans="1:39" s="8" customFormat="1" ht="24.95" customHeight="1" x14ac:dyDescent="0.25">
      <c r="A3477" s="66" t="str">
        <f t="shared" si="53"/>
        <v/>
      </c>
      <c r="B3477" s="62"/>
      <c r="C3477" s="64" t="str">
        <f>IF(B3477="","",VLOOKUP(B3477,'Base productos'!A$2:H$11812,2,FALSE))</f>
        <v/>
      </c>
      <c r="D3477" s="67" t="str">
        <f>IF(B3477="","",VLOOKUP(B3477,'Base productos'!A$2:H$11812,3,FALSE))</f>
        <v/>
      </c>
      <c r="E3477" s="63" t="str">
        <f>IF(B3477="","",VLOOKUP(B3477,'Base productos'!A$2:H$11812,4,FALSE))</f>
        <v/>
      </c>
      <c r="F3477" s="63" t="str">
        <f>IF(B3477="","",VLOOKUP(B3477,'Base productos'!A$2:H$11812,5,FALSE))</f>
        <v/>
      </c>
      <c r="G3477" s="67" t="str">
        <f>IF(B3477="","",VLOOKUP(B3477,'Base productos'!A$2:H$11812,6,FALSE))</f>
        <v/>
      </c>
      <c r="H3477" s="67" t="str">
        <f>IF(B3477="","",VLOOKUP(B3477,'Base productos'!A$2:H$11812,7,FALSE))</f>
        <v/>
      </c>
      <c r="I3477" s="67" t="str">
        <f>IF(B3477="","",VLOOKUP(B3477,'Base productos'!A$2:H$11812,8,FALSE))</f>
        <v/>
      </c>
      <c r="J3477" s="47"/>
      <c r="K3477" s="48"/>
      <c r="L3477" s="69"/>
      <c r="M3477" s="69"/>
      <c r="N3477" s="69"/>
      <c r="O3477" s="69"/>
      <c r="P3477" s="69"/>
      <c r="Q3477" s="69"/>
      <c r="R3477" s="69"/>
      <c r="S3477" s="69"/>
      <c r="T3477" s="69"/>
      <c r="U3477" s="69"/>
      <c r="V3477" s="69"/>
      <c r="W3477" s="69"/>
      <c r="X3477" s="70"/>
      <c r="Y3477" s="69"/>
      <c r="Z3477" s="70"/>
      <c r="AA3477" s="105"/>
      <c r="AB3477" s="107"/>
      <c r="AC3477" s="106"/>
      <c r="AD3477" s="106"/>
      <c r="AE3477" s="54"/>
      <c r="AF3477" s="104"/>
      <c r="AG3477" s="94"/>
      <c r="AH3477" s="94"/>
      <c r="AI3477"/>
      <c r="AJ3477"/>
      <c r="AM3477" s="13"/>
    </row>
    <row r="3478" spans="1:39" s="8" customFormat="1" ht="24.95" customHeight="1" x14ac:dyDescent="0.25">
      <c r="A3478" s="66" t="str">
        <f t="shared" si="53"/>
        <v/>
      </c>
      <c r="B3478" s="62"/>
      <c r="C3478" s="64" t="str">
        <f>IF(B3478="","",VLOOKUP(B3478,'Base productos'!A$2:H$11812,2,FALSE))</f>
        <v/>
      </c>
      <c r="D3478" s="67" t="str">
        <f>IF(B3478="","",VLOOKUP(B3478,'Base productos'!A$2:H$11812,3,FALSE))</f>
        <v/>
      </c>
      <c r="E3478" s="63" t="str">
        <f>IF(B3478="","",VLOOKUP(B3478,'Base productos'!A$2:H$11812,4,FALSE))</f>
        <v/>
      </c>
      <c r="F3478" s="63" t="str">
        <f>IF(B3478="","",VLOOKUP(B3478,'Base productos'!A$2:H$11812,5,FALSE))</f>
        <v/>
      </c>
      <c r="G3478" s="67" t="str">
        <f>IF(B3478="","",VLOOKUP(B3478,'Base productos'!A$2:H$11812,6,FALSE))</f>
        <v/>
      </c>
      <c r="H3478" s="67" t="str">
        <f>IF(B3478="","",VLOOKUP(B3478,'Base productos'!A$2:H$11812,7,FALSE))</f>
        <v/>
      </c>
      <c r="I3478" s="67" t="str">
        <f>IF(B3478="","",VLOOKUP(B3478,'Base productos'!A$2:H$11812,8,FALSE))</f>
        <v/>
      </c>
      <c r="J3478" s="47"/>
      <c r="K3478" s="48"/>
      <c r="L3478" s="69"/>
      <c r="M3478" s="69"/>
      <c r="N3478" s="69"/>
      <c r="O3478" s="69"/>
      <c r="P3478" s="69"/>
      <c r="Q3478" s="69"/>
      <c r="R3478" s="69"/>
      <c r="S3478" s="69"/>
      <c r="T3478" s="69"/>
      <c r="U3478" s="69"/>
      <c r="V3478" s="69"/>
      <c r="W3478" s="69"/>
      <c r="X3478" s="70"/>
      <c r="Y3478" s="69"/>
      <c r="Z3478" s="70"/>
      <c r="AA3478" s="105"/>
      <c r="AB3478" s="107"/>
      <c r="AC3478" s="106"/>
      <c r="AD3478" s="106"/>
      <c r="AE3478" s="54"/>
      <c r="AF3478" s="104"/>
      <c r="AG3478" s="94"/>
      <c r="AH3478" s="94"/>
      <c r="AI3478"/>
      <c r="AJ3478"/>
      <c r="AM3478" s="13"/>
    </row>
    <row r="3479" spans="1:39" s="8" customFormat="1" ht="24.95" customHeight="1" x14ac:dyDescent="0.25">
      <c r="A3479" s="66" t="str">
        <f t="shared" si="53"/>
        <v/>
      </c>
      <c r="B3479" s="62"/>
      <c r="C3479" s="64" t="str">
        <f>IF(B3479="","",VLOOKUP(B3479,'Base productos'!A$2:H$11812,2,FALSE))</f>
        <v/>
      </c>
      <c r="D3479" s="67" t="str">
        <f>IF(B3479="","",VLOOKUP(B3479,'Base productos'!A$2:H$11812,3,FALSE))</f>
        <v/>
      </c>
      <c r="E3479" s="63" t="str">
        <f>IF(B3479="","",VLOOKUP(B3479,'Base productos'!A$2:H$11812,4,FALSE))</f>
        <v/>
      </c>
      <c r="F3479" s="63" t="str">
        <f>IF(B3479="","",VLOOKUP(B3479,'Base productos'!A$2:H$11812,5,FALSE))</f>
        <v/>
      </c>
      <c r="G3479" s="67" t="str">
        <f>IF(B3479="","",VLOOKUP(B3479,'Base productos'!A$2:H$11812,6,FALSE))</f>
        <v/>
      </c>
      <c r="H3479" s="67" t="str">
        <f>IF(B3479="","",VLOOKUP(B3479,'Base productos'!A$2:H$11812,7,FALSE))</f>
        <v/>
      </c>
      <c r="I3479" s="67" t="str">
        <f>IF(B3479="","",VLOOKUP(B3479,'Base productos'!A$2:H$11812,8,FALSE))</f>
        <v/>
      </c>
      <c r="J3479" s="47"/>
      <c r="K3479" s="48"/>
      <c r="L3479" s="69"/>
      <c r="M3479" s="69"/>
      <c r="N3479" s="69"/>
      <c r="O3479" s="69"/>
      <c r="P3479" s="69"/>
      <c r="Q3479" s="69"/>
      <c r="R3479" s="69"/>
      <c r="S3479" s="69"/>
      <c r="T3479" s="69"/>
      <c r="U3479" s="69"/>
      <c r="V3479" s="69"/>
      <c r="W3479" s="69"/>
      <c r="X3479" s="70"/>
      <c r="Y3479" s="69"/>
      <c r="Z3479" s="70"/>
      <c r="AA3479" s="105"/>
      <c r="AB3479" s="107"/>
      <c r="AC3479" s="106"/>
      <c r="AD3479" s="106"/>
      <c r="AE3479" s="54"/>
      <c r="AF3479" s="104"/>
      <c r="AG3479" s="94"/>
      <c r="AH3479" s="94"/>
      <c r="AI3479"/>
      <c r="AJ3479"/>
      <c r="AM3479" s="13"/>
    </row>
    <row r="3480" spans="1:39" s="8" customFormat="1" ht="24.95" customHeight="1" x14ac:dyDescent="0.25">
      <c r="A3480" s="66" t="str">
        <f t="shared" si="53"/>
        <v/>
      </c>
      <c r="B3480" s="62"/>
      <c r="C3480" s="64" t="str">
        <f>IF(B3480="","",VLOOKUP(B3480,'Base productos'!A$2:H$11812,2,FALSE))</f>
        <v/>
      </c>
      <c r="D3480" s="67" t="str">
        <f>IF(B3480="","",VLOOKUP(B3480,'Base productos'!A$2:H$11812,3,FALSE))</f>
        <v/>
      </c>
      <c r="E3480" s="63" t="str">
        <f>IF(B3480="","",VLOOKUP(B3480,'Base productos'!A$2:H$11812,4,FALSE))</f>
        <v/>
      </c>
      <c r="F3480" s="63" t="str">
        <f>IF(B3480="","",VLOOKUP(B3480,'Base productos'!A$2:H$11812,5,FALSE))</f>
        <v/>
      </c>
      <c r="G3480" s="67" t="str">
        <f>IF(B3480="","",VLOOKUP(B3480,'Base productos'!A$2:H$11812,6,FALSE))</f>
        <v/>
      </c>
      <c r="H3480" s="67" t="str">
        <f>IF(B3480="","",VLOOKUP(B3480,'Base productos'!A$2:H$11812,7,FALSE))</f>
        <v/>
      </c>
      <c r="I3480" s="67" t="str">
        <f>IF(B3480="","",VLOOKUP(B3480,'Base productos'!A$2:H$11812,8,FALSE))</f>
        <v/>
      </c>
      <c r="J3480" s="47"/>
      <c r="K3480" s="48"/>
      <c r="L3480" s="69"/>
      <c r="M3480" s="69"/>
      <c r="N3480" s="69"/>
      <c r="O3480" s="69"/>
      <c r="P3480" s="69"/>
      <c r="Q3480" s="69"/>
      <c r="R3480" s="69"/>
      <c r="S3480" s="69"/>
      <c r="T3480" s="69"/>
      <c r="U3480" s="69"/>
      <c r="V3480" s="69"/>
      <c r="W3480" s="69"/>
      <c r="X3480" s="70"/>
      <c r="Y3480" s="69"/>
      <c r="Z3480" s="70"/>
      <c r="AA3480" s="105"/>
      <c r="AB3480" s="107"/>
      <c r="AC3480" s="106"/>
      <c r="AD3480" s="106"/>
      <c r="AE3480" s="54"/>
      <c r="AF3480" s="104"/>
      <c r="AG3480" s="94"/>
      <c r="AH3480" s="94"/>
      <c r="AI3480"/>
      <c r="AJ3480"/>
      <c r="AM3480" s="13"/>
    </row>
    <row r="3481" spans="1:39" s="8" customFormat="1" ht="24.95" customHeight="1" x14ac:dyDescent="0.25">
      <c r="A3481" s="66" t="str">
        <f t="shared" ref="A3481:A3544" si="54">IF(A3480="","",IF(B3481="","",A3480))</f>
        <v/>
      </c>
      <c r="B3481" s="62"/>
      <c r="C3481" s="64" t="str">
        <f>IF(B3481="","",VLOOKUP(B3481,'Base productos'!A$2:H$11812,2,FALSE))</f>
        <v/>
      </c>
      <c r="D3481" s="67" t="str">
        <f>IF(B3481="","",VLOOKUP(B3481,'Base productos'!A$2:H$11812,3,FALSE))</f>
        <v/>
      </c>
      <c r="E3481" s="63" t="str">
        <f>IF(B3481="","",VLOOKUP(B3481,'Base productos'!A$2:H$11812,4,FALSE))</f>
        <v/>
      </c>
      <c r="F3481" s="63" t="str">
        <f>IF(B3481="","",VLOOKUP(B3481,'Base productos'!A$2:H$11812,5,FALSE))</f>
        <v/>
      </c>
      <c r="G3481" s="67" t="str">
        <f>IF(B3481="","",VLOOKUP(B3481,'Base productos'!A$2:H$11812,6,FALSE))</f>
        <v/>
      </c>
      <c r="H3481" s="67" t="str">
        <f>IF(B3481="","",VLOOKUP(B3481,'Base productos'!A$2:H$11812,7,FALSE))</f>
        <v/>
      </c>
      <c r="I3481" s="67" t="str">
        <f>IF(B3481="","",VLOOKUP(B3481,'Base productos'!A$2:H$11812,8,FALSE))</f>
        <v/>
      </c>
      <c r="J3481" s="47"/>
      <c r="K3481" s="48"/>
      <c r="L3481" s="69"/>
      <c r="M3481" s="69"/>
      <c r="N3481" s="69"/>
      <c r="O3481" s="69"/>
      <c r="P3481" s="69"/>
      <c r="Q3481" s="69"/>
      <c r="R3481" s="69"/>
      <c r="S3481" s="69"/>
      <c r="T3481" s="69"/>
      <c r="U3481" s="69"/>
      <c r="V3481" s="69"/>
      <c r="W3481" s="69"/>
      <c r="X3481" s="70"/>
      <c r="Y3481" s="69"/>
      <c r="Z3481" s="70"/>
      <c r="AA3481" s="105"/>
      <c r="AB3481" s="107"/>
      <c r="AC3481" s="106"/>
      <c r="AD3481" s="106"/>
      <c r="AE3481" s="54"/>
      <c r="AF3481" s="104"/>
      <c r="AG3481" s="94"/>
      <c r="AH3481" s="94"/>
      <c r="AI3481"/>
      <c r="AJ3481"/>
      <c r="AM3481" s="13"/>
    </row>
    <row r="3482" spans="1:39" s="8" customFormat="1" ht="24.95" customHeight="1" x14ac:dyDescent="0.25">
      <c r="A3482" s="66" t="str">
        <f t="shared" si="54"/>
        <v/>
      </c>
      <c r="B3482" s="62"/>
      <c r="C3482" s="64" t="str">
        <f>IF(B3482="","",VLOOKUP(B3482,'Base productos'!A$2:H$11812,2,FALSE))</f>
        <v/>
      </c>
      <c r="D3482" s="67" t="str">
        <f>IF(B3482="","",VLOOKUP(B3482,'Base productos'!A$2:H$11812,3,FALSE))</f>
        <v/>
      </c>
      <c r="E3482" s="63" t="str">
        <f>IF(B3482="","",VLOOKUP(B3482,'Base productos'!A$2:H$11812,4,FALSE))</f>
        <v/>
      </c>
      <c r="F3482" s="63" t="str">
        <f>IF(B3482="","",VLOOKUP(B3482,'Base productos'!A$2:H$11812,5,FALSE))</f>
        <v/>
      </c>
      <c r="G3482" s="67" t="str">
        <f>IF(B3482="","",VLOOKUP(B3482,'Base productos'!A$2:H$11812,6,FALSE))</f>
        <v/>
      </c>
      <c r="H3482" s="67" t="str">
        <f>IF(B3482="","",VLOOKUP(B3482,'Base productos'!A$2:H$11812,7,FALSE))</f>
        <v/>
      </c>
      <c r="I3482" s="67" t="str">
        <f>IF(B3482="","",VLOOKUP(B3482,'Base productos'!A$2:H$11812,8,FALSE))</f>
        <v/>
      </c>
      <c r="J3482" s="47"/>
      <c r="K3482" s="48"/>
      <c r="L3482" s="69"/>
      <c r="M3482" s="69"/>
      <c r="N3482" s="69"/>
      <c r="O3482" s="69"/>
      <c r="P3482" s="69"/>
      <c r="Q3482" s="69"/>
      <c r="R3482" s="69"/>
      <c r="S3482" s="69"/>
      <c r="T3482" s="69"/>
      <c r="U3482" s="69"/>
      <c r="V3482" s="69"/>
      <c r="W3482" s="69"/>
      <c r="X3482" s="70"/>
      <c r="Y3482" s="69"/>
      <c r="Z3482" s="70"/>
      <c r="AA3482" s="105"/>
      <c r="AB3482" s="107"/>
      <c r="AC3482" s="106"/>
      <c r="AD3482" s="106"/>
      <c r="AE3482" s="54"/>
      <c r="AF3482" s="104"/>
      <c r="AG3482" s="94"/>
      <c r="AH3482" s="94"/>
      <c r="AI3482"/>
      <c r="AJ3482"/>
      <c r="AM3482" s="13"/>
    </row>
    <row r="3483" spans="1:39" s="8" customFormat="1" ht="24.95" customHeight="1" x14ac:dyDescent="0.25">
      <c r="A3483" s="66" t="str">
        <f t="shared" si="54"/>
        <v/>
      </c>
      <c r="B3483" s="62"/>
      <c r="C3483" s="64" t="str">
        <f>IF(B3483="","",VLOOKUP(B3483,'Base productos'!A$2:H$11812,2,FALSE))</f>
        <v/>
      </c>
      <c r="D3483" s="67" t="str">
        <f>IF(B3483="","",VLOOKUP(B3483,'Base productos'!A$2:H$11812,3,FALSE))</f>
        <v/>
      </c>
      <c r="E3483" s="63" t="str">
        <f>IF(B3483="","",VLOOKUP(B3483,'Base productos'!A$2:H$11812,4,FALSE))</f>
        <v/>
      </c>
      <c r="F3483" s="63" t="str">
        <f>IF(B3483="","",VLOOKUP(B3483,'Base productos'!A$2:H$11812,5,FALSE))</f>
        <v/>
      </c>
      <c r="G3483" s="67" t="str">
        <f>IF(B3483="","",VLOOKUP(B3483,'Base productos'!A$2:H$11812,6,FALSE))</f>
        <v/>
      </c>
      <c r="H3483" s="67" t="str">
        <f>IF(B3483="","",VLOOKUP(B3483,'Base productos'!A$2:H$11812,7,FALSE))</f>
        <v/>
      </c>
      <c r="I3483" s="67" t="str">
        <f>IF(B3483="","",VLOOKUP(B3483,'Base productos'!A$2:H$11812,8,FALSE))</f>
        <v/>
      </c>
      <c r="J3483" s="47"/>
      <c r="K3483" s="48"/>
      <c r="L3483" s="69"/>
      <c r="M3483" s="69"/>
      <c r="N3483" s="69"/>
      <c r="O3483" s="69"/>
      <c r="P3483" s="69"/>
      <c r="Q3483" s="69"/>
      <c r="R3483" s="69"/>
      <c r="S3483" s="69"/>
      <c r="T3483" s="69"/>
      <c r="U3483" s="69"/>
      <c r="V3483" s="69"/>
      <c r="W3483" s="69"/>
      <c r="X3483" s="70"/>
      <c r="Y3483" s="69"/>
      <c r="Z3483" s="70"/>
      <c r="AA3483" s="105"/>
      <c r="AB3483" s="107"/>
      <c r="AC3483" s="106"/>
      <c r="AD3483" s="106"/>
      <c r="AE3483" s="54"/>
      <c r="AF3483" s="104"/>
      <c r="AG3483" s="94"/>
      <c r="AH3483" s="94"/>
      <c r="AI3483"/>
      <c r="AJ3483"/>
      <c r="AM3483" s="13"/>
    </row>
    <row r="3484" spans="1:39" s="8" customFormat="1" ht="24.95" customHeight="1" x14ac:dyDescent="0.25">
      <c r="A3484" s="66" t="str">
        <f t="shared" si="54"/>
        <v/>
      </c>
      <c r="B3484" s="62"/>
      <c r="C3484" s="64" t="str">
        <f>IF(B3484="","",VLOOKUP(B3484,'Base productos'!A$2:H$11812,2,FALSE))</f>
        <v/>
      </c>
      <c r="D3484" s="67" t="str">
        <f>IF(B3484="","",VLOOKUP(B3484,'Base productos'!A$2:H$11812,3,FALSE))</f>
        <v/>
      </c>
      <c r="E3484" s="63" t="str">
        <f>IF(B3484="","",VLOOKUP(B3484,'Base productos'!A$2:H$11812,4,FALSE))</f>
        <v/>
      </c>
      <c r="F3484" s="63" t="str">
        <f>IF(B3484="","",VLOOKUP(B3484,'Base productos'!A$2:H$11812,5,FALSE))</f>
        <v/>
      </c>
      <c r="G3484" s="67" t="str">
        <f>IF(B3484="","",VLOOKUP(B3484,'Base productos'!A$2:H$11812,6,FALSE))</f>
        <v/>
      </c>
      <c r="H3484" s="67" t="str">
        <f>IF(B3484="","",VLOOKUP(B3484,'Base productos'!A$2:H$11812,7,FALSE))</f>
        <v/>
      </c>
      <c r="I3484" s="67" t="str">
        <f>IF(B3484="","",VLOOKUP(B3484,'Base productos'!A$2:H$11812,8,FALSE))</f>
        <v/>
      </c>
      <c r="J3484" s="47"/>
      <c r="K3484" s="48"/>
      <c r="L3484" s="69"/>
      <c r="M3484" s="69"/>
      <c r="N3484" s="69"/>
      <c r="O3484" s="69"/>
      <c r="P3484" s="69"/>
      <c r="Q3484" s="69"/>
      <c r="R3484" s="69"/>
      <c r="S3484" s="69"/>
      <c r="T3484" s="69"/>
      <c r="U3484" s="69"/>
      <c r="V3484" s="69"/>
      <c r="W3484" s="69"/>
      <c r="X3484" s="70"/>
      <c r="Y3484" s="69"/>
      <c r="Z3484" s="70"/>
      <c r="AA3484" s="105"/>
      <c r="AB3484" s="107"/>
      <c r="AC3484" s="106"/>
      <c r="AD3484" s="106"/>
      <c r="AE3484" s="54"/>
      <c r="AF3484" s="104"/>
      <c r="AG3484" s="94"/>
      <c r="AH3484" s="94"/>
      <c r="AI3484"/>
      <c r="AJ3484"/>
      <c r="AM3484" s="13"/>
    </row>
    <row r="3485" spans="1:39" s="8" customFormat="1" ht="24.95" customHeight="1" x14ac:dyDescent="0.25">
      <c r="A3485" s="66" t="str">
        <f t="shared" si="54"/>
        <v/>
      </c>
      <c r="B3485" s="62"/>
      <c r="C3485" s="64" t="str">
        <f>IF(B3485="","",VLOOKUP(B3485,'Base productos'!A$2:H$11812,2,FALSE))</f>
        <v/>
      </c>
      <c r="D3485" s="67" t="str">
        <f>IF(B3485="","",VLOOKUP(B3485,'Base productos'!A$2:H$11812,3,FALSE))</f>
        <v/>
      </c>
      <c r="E3485" s="63" t="str">
        <f>IF(B3485="","",VLOOKUP(B3485,'Base productos'!A$2:H$11812,4,FALSE))</f>
        <v/>
      </c>
      <c r="F3485" s="63" t="str">
        <f>IF(B3485="","",VLOOKUP(B3485,'Base productos'!A$2:H$11812,5,FALSE))</f>
        <v/>
      </c>
      <c r="G3485" s="67" t="str">
        <f>IF(B3485="","",VLOOKUP(B3485,'Base productos'!A$2:H$11812,6,FALSE))</f>
        <v/>
      </c>
      <c r="H3485" s="67" t="str">
        <f>IF(B3485="","",VLOOKUP(B3485,'Base productos'!A$2:H$11812,7,FALSE))</f>
        <v/>
      </c>
      <c r="I3485" s="67" t="str">
        <f>IF(B3485="","",VLOOKUP(B3485,'Base productos'!A$2:H$11812,8,FALSE))</f>
        <v/>
      </c>
      <c r="J3485" s="47"/>
      <c r="K3485" s="48"/>
      <c r="L3485" s="69"/>
      <c r="M3485" s="69"/>
      <c r="N3485" s="69"/>
      <c r="O3485" s="69"/>
      <c r="P3485" s="69"/>
      <c r="Q3485" s="69"/>
      <c r="R3485" s="69"/>
      <c r="S3485" s="69"/>
      <c r="T3485" s="69"/>
      <c r="U3485" s="69"/>
      <c r="V3485" s="69"/>
      <c r="W3485" s="69"/>
      <c r="X3485" s="70"/>
      <c r="Y3485" s="69"/>
      <c r="Z3485" s="70"/>
      <c r="AA3485" s="105"/>
      <c r="AB3485" s="107"/>
      <c r="AC3485" s="106"/>
      <c r="AD3485" s="106"/>
      <c r="AE3485" s="54"/>
      <c r="AF3485" s="104"/>
      <c r="AG3485" s="94"/>
      <c r="AH3485" s="94"/>
      <c r="AI3485"/>
      <c r="AJ3485"/>
      <c r="AM3485" s="13"/>
    </row>
    <row r="3486" spans="1:39" s="8" customFormat="1" ht="24.95" customHeight="1" x14ac:dyDescent="0.25">
      <c r="A3486" s="66" t="str">
        <f t="shared" si="54"/>
        <v/>
      </c>
      <c r="B3486" s="62"/>
      <c r="C3486" s="64" t="str">
        <f>IF(B3486="","",VLOOKUP(B3486,'Base productos'!A$2:H$11812,2,FALSE))</f>
        <v/>
      </c>
      <c r="D3486" s="67" t="str">
        <f>IF(B3486="","",VLOOKUP(B3486,'Base productos'!A$2:H$11812,3,FALSE))</f>
        <v/>
      </c>
      <c r="E3486" s="63" t="str">
        <f>IF(B3486="","",VLOOKUP(B3486,'Base productos'!A$2:H$11812,4,FALSE))</f>
        <v/>
      </c>
      <c r="F3486" s="63" t="str">
        <f>IF(B3486="","",VLOOKUP(B3486,'Base productos'!A$2:H$11812,5,FALSE))</f>
        <v/>
      </c>
      <c r="G3486" s="67" t="str">
        <f>IF(B3486="","",VLOOKUP(B3486,'Base productos'!A$2:H$11812,6,FALSE))</f>
        <v/>
      </c>
      <c r="H3486" s="67" t="str">
        <f>IF(B3486="","",VLOOKUP(B3486,'Base productos'!A$2:H$11812,7,FALSE))</f>
        <v/>
      </c>
      <c r="I3486" s="67" t="str">
        <f>IF(B3486="","",VLOOKUP(B3486,'Base productos'!A$2:H$11812,8,FALSE))</f>
        <v/>
      </c>
      <c r="J3486" s="47"/>
      <c r="K3486" s="48"/>
      <c r="L3486" s="69"/>
      <c r="M3486" s="69"/>
      <c r="N3486" s="69"/>
      <c r="O3486" s="69"/>
      <c r="P3486" s="69"/>
      <c r="Q3486" s="69"/>
      <c r="R3486" s="69"/>
      <c r="S3486" s="69"/>
      <c r="T3486" s="69"/>
      <c r="U3486" s="69"/>
      <c r="V3486" s="69"/>
      <c r="W3486" s="69"/>
      <c r="X3486" s="70"/>
      <c r="Y3486" s="69"/>
      <c r="Z3486" s="70"/>
      <c r="AA3486" s="105"/>
      <c r="AB3486" s="107"/>
      <c r="AC3486" s="106"/>
      <c r="AD3486" s="106"/>
      <c r="AE3486" s="54"/>
      <c r="AF3486" s="104"/>
      <c r="AG3486" s="94"/>
      <c r="AH3486" s="94"/>
      <c r="AI3486"/>
      <c r="AJ3486"/>
      <c r="AM3486" s="13"/>
    </row>
    <row r="3487" spans="1:39" s="8" customFormat="1" ht="24.95" customHeight="1" x14ac:dyDescent="0.25">
      <c r="A3487" s="66" t="str">
        <f t="shared" si="54"/>
        <v/>
      </c>
      <c r="B3487" s="62"/>
      <c r="C3487" s="64" t="str">
        <f>IF(B3487="","",VLOOKUP(B3487,'Base productos'!A$2:H$11812,2,FALSE))</f>
        <v/>
      </c>
      <c r="D3487" s="67" t="str">
        <f>IF(B3487="","",VLOOKUP(B3487,'Base productos'!A$2:H$11812,3,FALSE))</f>
        <v/>
      </c>
      <c r="E3487" s="63" t="str">
        <f>IF(B3487="","",VLOOKUP(B3487,'Base productos'!A$2:H$11812,4,FALSE))</f>
        <v/>
      </c>
      <c r="F3487" s="63" t="str">
        <f>IF(B3487="","",VLOOKUP(B3487,'Base productos'!A$2:H$11812,5,FALSE))</f>
        <v/>
      </c>
      <c r="G3487" s="67" t="str">
        <f>IF(B3487="","",VLOOKUP(B3487,'Base productos'!A$2:H$11812,6,FALSE))</f>
        <v/>
      </c>
      <c r="H3487" s="67" t="str">
        <f>IF(B3487="","",VLOOKUP(B3487,'Base productos'!A$2:H$11812,7,FALSE))</f>
        <v/>
      </c>
      <c r="I3487" s="67" t="str">
        <f>IF(B3487="","",VLOOKUP(B3487,'Base productos'!A$2:H$11812,8,FALSE))</f>
        <v/>
      </c>
      <c r="J3487" s="47"/>
      <c r="K3487" s="48"/>
      <c r="L3487" s="69"/>
      <c r="M3487" s="69"/>
      <c r="N3487" s="69"/>
      <c r="O3487" s="69"/>
      <c r="P3487" s="69"/>
      <c r="Q3487" s="69"/>
      <c r="R3487" s="69"/>
      <c r="S3487" s="69"/>
      <c r="T3487" s="69"/>
      <c r="U3487" s="69"/>
      <c r="V3487" s="69"/>
      <c r="W3487" s="69"/>
      <c r="X3487" s="70"/>
      <c r="Y3487" s="69"/>
      <c r="Z3487" s="70"/>
      <c r="AA3487" s="105"/>
      <c r="AB3487" s="107"/>
      <c r="AC3487" s="106"/>
      <c r="AD3487" s="106"/>
      <c r="AE3487" s="54"/>
      <c r="AF3487" s="104"/>
      <c r="AG3487" s="94"/>
      <c r="AH3487" s="94"/>
      <c r="AI3487"/>
      <c r="AJ3487"/>
      <c r="AM3487" s="13"/>
    </row>
    <row r="3488" spans="1:39" s="8" customFormat="1" ht="24.95" customHeight="1" x14ac:dyDescent="0.25">
      <c r="A3488" s="66" t="str">
        <f t="shared" si="54"/>
        <v/>
      </c>
      <c r="B3488" s="62"/>
      <c r="C3488" s="64" t="str">
        <f>IF(B3488="","",VLOOKUP(B3488,'Base productos'!A$2:H$11812,2,FALSE))</f>
        <v/>
      </c>
      <c r="D3488" s="67" t="str">
        <f>IF(B3488="","",VLOOKUP(B3488,'Base productos'!A$2:H$11812,3,FALSE))</f>
        <v/>
      </c>
      <c r="E3488" s="63" t="str">
        <f>IF(B3488="","",VLOOKUP(B3488,'Base productos'!A$2:H$11812,4,FALSE))</f>
        <v/>
      </c>
      <c r="F3488" s="63" t="str">
        <f>IF(B3488="","",VLOOKUP(B3488,'Base productos'!A$2:H$11812,5,FALSE))</f>
        <v/>
      </c>
      <c r="G3488" s="67" t="str">
        <f>IF(B3488="","",VLOOKUP(B3488,'Base productos'!A$2:H$11812,6,FALSE))</f>
        <v/>
      </c>
      <c r="H3488" s="67" t="str">
        <f>IF(B3488="","",VLOOKUP(B3488,'Base productos'!A$2:H$11812,7,FALSE))</f>
        <v/>
      </c>
      <c r="I3488" s="67" t="str">
        <f>IF(B3488="","",VLOOKUP(B3488,'Base productos'!A$2:H$11812,8,FALSE))</f>
        <v/>
      </c>
      <c r="J3488" s="47"/>
      <c r="K3488" s="48"/>
      <c r="L3488" s="69"/>
      <c r="M3488" s="69"/>
      <c r="N3488" s="69"/>
      <c r="O3488" s="69"/>
      <c r="P3488" s="69"/>
      <c r="Q3488" s="69"/>
      <c r="R3488" s="69"/>
      <c r="S3488" s="69"/>
      <c r="T3488" s="69"/>
      <c r="U3488" s="69"/>
      <c r="V3488" s="69"/>
      <c r="W3488" s="69"/>
      <c r="X3488" s="70"/>
      <c r="Y3488" s="69"/>
      <c r="Z3488" s="70"/>
      <c r="AA3488" s="105"/>
      <c r="AB3488" s="107"/>
      <c r="AC3488" s="106"/>
      <c r="AD3488" s="106"/>
      <c r="AE3488" s="54"/>
      <c r="AF3488" s="104"/>
      <c r="AG3488" s="94"/>
      <c r="AH3488" s="94"/>
      <c r="AI3488"/>
      <c r="AJ3488"/>
      <c r="AM3488" s="13"/>
    </row>
    <row r="3489" spans="1:39" s="8" customFormat="1" ht="24.95" customHeight="1" x14ac:dyDescent="0.25">
      <c r="A3489" s="66" t="str">
        <f t="shared" si="54"/>
        <v/>
      </c>
      <c r="B3489" s="62"/>
      <c r="C3489" s="64" t="str">
        <f>IF(B3489="","",VLOOKUP(B3489,'Base productos'!A$2:H$11812,2,FALSE))</f>
        <v/>
      </c>
      <c r="D3489" s="67" t="str">
        <f>IF(B3489="","",VLOOKUP(B3489,'Base productos'!A$2:H$11812,3,FALSE))</f>
        <v/>
      </c>
      <c r="E3489" s="63" t="str">
        <f>IF(B3489="","",VLOOKUP(B3489,'Base productos'!A$2:H$11812,4,FALSE))</f>
        <v/>
      </c>
      <c r="F3489" s="63" t="str">
        <f>IF(B3489="","",VLOOKUP(B3489,'Base productos'!A$2:H$11812,5,FALSE))</f>
        <v/>
      </c>
      <c r="G3489" s="67" t="str">
        <f>IF(B3489="","",VLOOKUP(B3489,'Base productos'!A$2:H$11812,6,FALSE))</f>
        <v/>
      </c>
      <c r="H3489" s="67" t="str">
        <f>IF(B3489="","",VLOOKUP(B3489,'Base productos'!A$2:H$11812,7,FALSE))</f>
        <v/>
      </c>
      <c r="I3489" s="67" t="str">
        <f>IF(B3489="","",VLOOKUP(B3489,'Base productos'!A$2:H$11812,8,FALSE))</f>
        <v/>
      </c>
      <c r="J3489" s="47"/>
      <c r="K3489" s="48"/>
      <c r="L3489" s="69"/>
      <c r="M3489" s="69"/>
      <c r="N3489" s="69"/>
      <c r="O3489" s="69"/>
      <c r="P3489" s="69"/>
      <c r="Q3489" s="69"/>
      <c r="R3489" s="69"/>
      <c r="S3489" s="69"/>
      <c r="T3489" s="69"/>
      <c r="U3489" s="69"/>
      <c r="V3489" s="69"/>
      <c r="W3489" s="69"/>
      <c r="X3489" s="70"/>
      <c r="Y3489" s="69"/>
      <c r="Z3489" s="70"/>
      <c r="AA3489" s="105"/>
      <c r="AB3489" s="107"/>
      <c r="AC3489" s="106"/>
      <c r="AD3489" s="106"/>
      <c r="AE3489" s="54"/>
      <c r="AF3489" s="104"/>
      <c r="AG3489" s="94"/>
      <c r="AH3489" s="94"/>
      <c r="AI3489"/>
      <c r="AJ3489"/>
      <c r="AM3489" s="13"/>
    </row>
    <row r="3490" spans="1:39" s="8" customFormat="1" ht="24.95" customHeight="1" x14ac:dyDescent="0.25">
      <c r="A3490" s="66" t="str">
        <f t="shared" si="54"/>
        <v/>
      </c>
      <c r="B3490" s="62"/>
      <c r="C3490" s="64" t="str">
        <f>IF(B3490="","",VLOOKUP(B3490,'Base productos'!A$2:H$11812,2,FALSE))</f>
        <v/>
      </c>
      <c r="D3490" s="67" t="str">
        <f>IF(B3490="","",VLOOKUP(B3490,'Base productos'!A$2:H$11812,3,FALSE))</f>
        <v/>
      </c>
      <c r="E3490" s="63" t="str">
        <f>IF(B3490="","",VLOOKUP(B3490,'Base productos'!A$2:H$11812,4,FALSE))</f>
        <v/>
      </c>
      <c r="F3490" s="63" t="str">
        <f>IF(B3490="","",VLOOKUP(B3490,'Base productos'!A$2:H$11812,5,FALSE))</f>
        <v/>
      </c>
      <c r="G3490" s="67" t="str">
        <f>IF(B3490="","",VLOOKUP(B3490,'Base productos'!A$2:H$11812,6,FALSE))</f>
        <v/>
      </c>
      <c r="H3490" s="67" t="str">
        <f>IF(B3490="","",VLOOKUP(B3490,'Base productos'!A$2:H$11812,7,FALSE))</f>
        <v/>
      </c>
      <c r="I3490" s="67" t="str">
        <f>IF(B3490="","",VLOOKUP(B3490,'Base productos'!A$2:H$11812,8,FALSE))</f>
        <v/>
      </c>
      <c r="J3490" s="47"/>
      <c r="K3490" s="48"/>
      <c r="L3490" s="69"/>
      <c r="M3490" s="69"/>
      <c r="N3490" s="69"/>
      <c r="O3490" s="69"/>
      <c r="P3490" s="69"/>
      <c r="Q3490" s="69"/>
      <c r="R3490" s="69"/>
      <c r="S3490" s="69"/>
      <c r="T3490" s="69"/>
      <c r="U3490" s="69"/>
      <c r="V3490" s="69"/>
      <c r="W3490" s="69"/>
      <c r="X3490" s="70"/>
      <c r="Y3490" s="69"/>
      <c r="Z3490" s="70"/>
      <c r="AA3490" s="105"/>
      <c r="AB3490" s="107"/>
      <c r="AC3490" s="106"/>
      <c r="AD3490" s="106"/>
      <c r="AE3490" s="54"/>
      <c r="AF3490" s="104"/>
      <c r="AG3490" s="94"/>
      <c r="AH3490" s="94"/>
      <c r="AI3490"/>
      <c r="AJ3490"/>
      <c r="AM3490" s="13"/>
    </row>
    <row r="3491" spans="1:39" s="8" customFormat="1" ht="24.95" customHeight="1" x14ac:dyDescent="0.25">
      <c r="A3491" s="66" t="str">
        <f t="shared" si="54"/>
        <v/>
      </c>
      <c r="B3491" s="62"/>
      <c r="C3491" s="64" t="str">
        <f>IF(B3491="","",VLOOKUP(B3491,'Base productos'!A$2:H$11812,2,FALSE))</f>
        <v/>
      </c>
      <c r="D3491" s="67" t="str">
        <f>IF(B3491="","",VLOOKUP(B3491,'Base productos'!A$2:H$11812,3,FALSE))</f>
        <v/>
      </c>
      <c r="E3491" s="63" t="str">
        <f>IF(B3491="","",VLOOKUP(B3491,'Base productos'!A$2:H$11812,4,FALSE))</f>
        <v/>
      </c>
      <c r="F3491" s="63" t="str">
        <f>IF(B3491="","",VLOOKUP(B3491,'Base productos'!A$2:H$11812,5,FALSE))</f>
        <v/>
      </c>
      <c r="G3491" s="67" t="str">
        <f>IF(B3491="","",VLOOKUP(B3491,'Base productos'!A$2:H$11812,6,FALSE))</f>
        <v/>
      </c>
      <c r="H3491" s="67" t="str">
        <f>IF(B3491="","",VLOOKUP(B3491,'Base productos'!A$2:H$11812,7,FALSE))</f>
        <v/>
      </c>
      <c r="I3491" s="67" t="str">
        <f>IF(B3491="","",VLOOKUP(B3491,'Base productos'!A$2:H$11812,8,FALSE))</f>
        <v/>
      </c>
      <c r="J3491" s="47"/>
      <c r="K3491" s="48"/>
      <c r="L3491" s="69"/>
      <c r="M3491" s="69"/>
      <c r="N3491" s="69"/>
      <c r="O3491" s="69"/>
      <c r="P3491" s="69"/>
      <c r="Q3491" s="69"/>
      <c r="R3491" s="69"/>
      <c r="S3491" s="69"/>
      <c r="T3491" s="69"/>
      <c r="U3491" s="69"/>
      <c r="V3491" s="69"/>
      <c r="W3491" s="69"/>
      <c r="X3491" s="70"/>
      <c r="Y3491" s="69"/>
      <c r="Z3491" s="70"/>
      <c r="AA3491" s="105"/>
      <c r="AB3491" s="107"/>
      <c r="AC3491" s="106"/>
      <c r="AD3491" s="106"/>
      <c r="AE3491" s="54"/>
      <c r="AF3491" s="104"/>
      <c r="AG3491" s="94"/>
      <c r="AH3491" s="94"/>
      <c r="AI3491"/>
      <c r="AJ3491"/>
      <c r="AM3491" s="13"/>
    </row>
    <row r="3492" spans="1:39" s="8" customFormat="1" ht="24.95" customHeight="1" x14ac:dyDescent="0.25">
      <c r="A3492" s="66" t="str">
        <f t="shared" si="54"/>
        <v/>
      </c>
      <c r="B3492" s="62"/>
      <c r="C3492" s="64" t="str">
        <f>IF(B3492="","",VLOOKUP(B3492,'Base productos'!A$2:H$11812,2,FALSE))</f>
        <v/>
      </c>
      <c r="D3492" s="67" t="str">
        <f>IF(B3492="","",VLOOKUP(B3492,'Base productos'!A$2:H$11812,3,FALSE))</f>
        <v/>
      </c>
      <c r="E3492" s="63" t="str">
        <f>IF(B3492="","",VLOOKUP(B3492,'Base productos'!A$2:H$11812,4,FALSE))</f>
        <v/>
      </c>
      <c r="F3492" s="63" t="str">
        <f>IF(B3492="","",VLOOKUP(B3492,'Base productos'!A$2:H$11812,5,FALSE))</f>
        <v/>
      </c>
      <c r="G3492" s="67" t="str">
        <f>IF(B3492="","",VLOOKUP(B3492,'Base productos'!A$2:H$11812,6,FALSE))</f>
        <v/>
      </c>
      <c r="H3492" s="67" t="str">
        <f>IF(B3492="","",VLOOKUP(B3492,'Base productos'!A$2:H$11812,7,FALSE))</f>
        <v/>
      </c>
      <c r="I3492" s="67" t="str">
        <f>IF(B3492="","",VLOOKUP(B3492,'Base productos'!A$2:H$11812,8,FALSE))</f>
        <v/>
      </c>
      <c r="J3492" s="47"/>
      <c r="K3492" s="48"/>
      <c r="L3492" s="69"/>
      <c r="M3492" s="69"/>
      <c r="N3492" s="69"/>
      <c r="O3492" s="69"/>
      <c r="P3492" s="69"/>
      <c r="Q3492" s="69"/>
      <c r="R3492" s="69"/>
      <c r="S3492" s="69"/>
      <c r="T3492" s="69"/>
      <c r="U3492" s="69"/>
      <c r="V3492" s="69"/>
      <c r="W3492" s="69"/>
      <c r="X3492" s="70"/>
      <c r="Y3492" s="69"/>
      <c r="Z3492" s="70"/>
      <c r="AA3492" s="105"/>
      <c r="AB3492" s="107"/>
      <c r="AC3492" s="106"/>
      <c r="AD3492" s="106"/>
      <c r="AE3492" s="54"/>
      <c r="AF3492" s="104"/>
      <c r="AG3492" s="94"/>
      <c r="AH3492" s="94"/>
      <c r="AI3492"/>
      <c r="AJ3492"/>
      <c r="AM3492" s="13"/>
    </row>
    <row r="3493" spans="1:39" s="8" customFormat="1" ht="24.95" customHeight="1" x14ac:dyDescent="0.25">
      <c r="A3493" s="66" t="str">
        <f t="shared" si="54"/>
        <v/>
      </c>
      <c r="B3493" s="62"/>
      <c r="C3493" s="64" t="str">
        <f>IF(B3493="","",VLOOKUP(B3493,'Base productos'!A$2:H$11812,2,FALSE))</f>
        <v/>
      </c>
      <c r="D3493" s="67" t="str">
        <f>IF(B3493="","",VLOOKUP(B3493,'Base productos'!A$2:H$11812,3,FALSE))</f>
        <v/>
      </c>
      <c r="E3493" s="63" t="str">
        <f>IF(B3493="","",VLOOKUP(B3493,'Base productos'!A$2:H$11812,4,FALSE))</f>
        <v/>
      </c>
      <c r="F3493" s="63" t="str">
        <f>IF(B3493="","",VLOOKUP(B3493,'Base productos'!A$2:H$11812,5,FALSE))</f>
        <v/>
      </c>
      <c r="G3493" s="67" t="str">
        <f>IF(B3493="","",VLOOKUP(B3493,'Base productos'!A$2:H$11812,6,FALSE))</f>
        <v/>
      </c>
      <c r="H3493" s="67" t="str">
        <f>IF(B3493="","",VLOOKUP(B3493,'Base productos'!A$2:H$11812,7,FALSE))</f>
        <v/>
      </c>
      <c r="I3493" s="67" t="str">
        <f>IF(B3493="","",VLOOKUP(B3493,'Base productos'!A$2:H$11812,8,FALSE))</f>
        <v/>
      </c>
      <c r="J3493" s="47"/>
      <c r="K3493" s="48"/>
      <c r="L3493" s="69"/>
      <c r="M3493" s="69"/>
      <c r="N3493" s="69"/>
      <c r="O3493" s="69"/>
      <c r="P3493" s="69"/>
      <c r="Q3493" s="69"/>
      <c r="R3493" s="69"/>
      <c r="S3493" s="69"/>
      <c r="T3493" s="69"/>
      <c r="U3493" s="69"/>
      <c r="V3493" s="69"/>
      <c r="W3493" s="69"/>
      <c r="X3493" s="70"/>
      <c r="Y3493" s="69"/>
      <c r="Z3493" s="70"/>
      <c r="AA3493" s="105"/>
      <c r="AB3493" s="107"/>
      <c r="AC3493" s="106"/>
      <c r="AD3493" s="106"/>
      <c r="AE3493" s="54"/>
      <c r="AF3493" s="104"/>
      <c r="AG3493" s="94"/>
      <c r="AH3493" s="94"/>
      <c r="AI3493"/>
      <c r="AJ3493"/>
      <c r="AM3493" s="13"/>
    </row>
    <row r="3494" spans="1:39" s="8" customFormat="1" ht="24.95" customHeight="1" x14ac:dyDescent="0.25">
      <c r="A3494" s="66" t="str">
        <f t="shared" si="54"/>
        <v/>
      </c>
      <c r="B3494" s="62"/>
      <c r="C3494" s="64" t="str">
        <f>IF(B3494="","",VLOOKUP(B3494,'Base productos'!A$2:H$11812,2,FALSE))</f>
        <v/>
      </c>
      <c r="D3494" s="67" t="str">
        <f>IF(B3494="","",VLOOKUP(B3494,'Base productos'!A$2:H$11812,3,FALSE))</f>
        <v/>
      </c>
      <c r="E3494" s="63" t="str">
        <f>IF(B3494="","",VLOOKUP(B3494,'Base productos'!A$2:H$11812,4,FALSE))</f>
        <v/>
      </c>
      <c r="F3494" s="63" t="str">
        <f>IF(B3494="","",VLOOKUP(B3494,'Base productos'!A$2:H$11812,5,FALSE))</f>
        <v/>
      </c>
      <c r="G3494" s="67" t="str">
        <f>IF(B3494="","",VLOOKUP(B3494,'Base productos'!A$2:H$11812,6,FALSE))</f>
        <v/>
      </c>
      <c r="H3494" s="67" t="str">
        <f>IF(B3494="","",VLOOKUP(B3494,'Base productos'!A$2:H$11812,7,FALSE))</f>
        <v/>
      </c>
      <c r="I3494" s="67" t="str">
        <f>IF(B3494="","",VLOOKUP(B3494,'Base productos'!A$2:H$11812,8,FALSE))</f>
        <v/>
      </c>
      <c r="J3494" s="47"/>
      <c r="K3494" s="48"/>
      <c r="L3494" s="69"/>
      <c r="M3494" s="69"/>
      <c r="N3494" s="69"/>
      <c r="O3494" s="69"/>
      <c r="P3494" s="69"/>
      <c r="Q3494" s="69"/>
      <c r="R3494" s="69"/>
      <c r="S3494" s="69"/>
      <c r="T3494" s="69"/>
      <c r="U3494" s="69"/>
      <c r="V3494" s="69"/>
      <c r="W3494" s="69"/>
      <c r="X3494" s="70"/>
      <c r="Y3494" s="69"/>
      <c r="Z3494" s="70"/>
      <c r="AA3494" s="105"/>
      <c r="AB3494" s="107"/>
      <c r="AC3494" s="106"/>
      <c r="AD3494" s="106"/>
      <c r="AE3494" s="54"/>
      <c r="AF3494" s="104"/>
      <c r="AG3494" s="94"/>
      <c r="AH3494" s="94"/>
      <c r="AI3494"/>
      <c r="AJ3494"/>
      <c r="AM3494" s="13"/>
    </row>
    <row r="3495" spans="1:39" s="8" customFormat="1" ht="24.95" customHeight="1" x14ac:dyDescent="0.25">
      <c r="A3495" s="66" t="str">
        <f t="shared" si="54"/>
        <v/>
      </c>
      <c r="B3495" s="62"/>
      <c r="C3495" s="64" t="str">
        <f>IF(B3495="","",VLOOKUP(B3495,'Base productos'!A$2:H$11812,2,FALSE))</f>
        <v/>
      </c>
      <c r="D3495" s="67" t="str">
        <f>IF(B3495="","",VLOOKUP(B3495,'Base productos'!A$2:H$11812,3,FALSE))</f>
        <v/>
      </c>
      <c r="E3495" s="63" t="str">
        <f>IF(B3495="","",VLOOKUP(B3495,'Base productos'!A$2:H$11812,4,FALSE))</f>
        <v/>
      </c>
      <c r="F3495" s="63" t="str">
        <f>IF(B3495="","",VLOOKUP(B3495,'Base productos'!A$2:H$11812,5,FALSE))</f>
        <v/>
      </c>
      <c r="G3495" s="67" t="str">
        <f>IF(B3495="","",VLOOKUP(B3495,'Base productos'!A$2:H$11812,6,FALSE))</f>
        <v/>
      </c>
      <c r="H3495" s="67" t="str">
        <f>IF(B3495="","",VLOOKUP(B3495,'Base productos'!A$2:H$11812,7,FALSE))</f>
        <v/>
      </c>
      <c r="I3495" s="67" t="str">
        <f>IF(B3495="","",VLOOKUP(B3495,'Base productos'!A$2:H$11812,8,FALSE))</f>
        <v/>
      </c>
      <c r="J3495" s="47"/>
      <c r="K3495" s="48"/>
      <c r="L3495" s="69"/>
      <c r="M3495" s="69"/>
      <c r="N3495" s="69"/>
      <c r="O3495" s="69"/>
      <c r="P3495" s="69"/>
      <c r="Q3495" s="69"/>
      <c r="R3495" s="69"/>
      <c r="S3495" s="69"/>
      <c r="T3495" s="69"/>
      <c r="U3495" s="69"/>
      <c r="V3495" s="69"/>
      <c r="W3495" s="69"/>
      <c r="X3495" s="70"/>
      <c r="Y3495" s="69"/>
      <c r="Z3495" s="70"/>
      <c r="AA3495" s="105"/>
      <c r="AB3495" s="107"/>
      <c r="AC3495" s="106"/>
      <c r="AD3495" s="106"/>
      <c r="AE3495" s="54"/>
      <c r="AF3495" s="104"/>
      <c r="AG3495" s="94"/>
      <c r="AH3495" s="94"/>
      <c r="AI3495"/>
      <c r="AJ3495"/>
      <c r="AM3495" s="13"/>
    </row>
    <row r="3496" spans="1:39" s="8" customFormat="1" ht="24.95" customHeight="1" x14ac:dyDescent="0.25">
      <c r="A3496" s="66" t="str">
        <f t="shared" si="54"/>
        <v/>
      </c>
      <c r="B3496" s="62"/>
      <c r="C3496" s="64" t="str">
        <f>IF(B3496="","",VLOOKUP(B3496,'Base productos'!A$2:H$11812,2,FALSE))</f>
        <v/>
      </c>
      <c r="D3496" s="67" t="str">
        <f>IF(B3496="","",VLOOKUP(B3496,'Base productos'!A$2:H$11812,3,FALSE))</f>
        <v/>
      </c>
      <c r="E3496" s="63" t="str">
        <f>IF(B3496="","",VLOOKUP(B3496,'Base productos'!A$2:H$11812,4,FALSE))</f>
        <v/>
      </c>
      <c r="F3496" s="63" t="str">
        <f>IF(B3496="","",VLOOKUP(B3496,'Base productos'!A$2:H$11812,5,FALSE))</f>
        <v/>
      </c>
      <c r="G3496" s="67" t="str">
        <f>IF(B3496="","",VLOOKUP(B3496,'Base productos'!A$2:H$11812,6,FALSE))</f>
        <v/>
      </c>
      <c r="H3496" s="67" t="str">
        <f>IF(B3496="","",VLOOKUP(B3496,'Base productos'!A$2:H$11812,7,FALSE))</f>
        <v/>
      </c>
      <c r="I3496" s="67" t="str">
        <f>IF(B3496="","",VLOOKUP(B3496,'Base productos'!A$2:H$11812,8,FALSE))</f>
        <v/>
      </c>
      <c r="J3496" s="47"/>
      <c r="K3496" s="48"/>
      <c r="L3496" s="69"/>
      <c r="M3496" s="69"/>
      <c r="N3496" s="69"/>
      <c r="O3496" s="69"/>
      <c r="P3496" s="69"/>
      <c r="Q3496" s="69"/>
      <c r="R3496" s="69"/>
      <c r="S3496" s="69"/>
      <c r="T3496" s="69"/>
      <c r="U3496" s="69"/>
      <c r="V3496" s="69"/>
      <c r="W3496" s="69"/>
      <c r="X3496" s="70"/>
      <c r="Y3496" s="69"/>
      <c r="Z3496" s="70"/>
      <c r="AA3496" s="105"/>
      <c r="AB3496" s="107"/>
      <c r="AC3496" s="106"/>
      <c r="AD3496" s="106"/>
      <c r="AE3496" s="54"/>
      <c r="AF3496" s="104"/>
      <c r="AG3496" s="94"/>
      <c r="AH3496" s="94"/>
      <c r="AI3496"/>
      <c r="AJ3496"/>
      <c r="AM3496" s="13"/>
    </row>
    <row r="3497" spans="1:39" s="8" customFormat="1" ht="24.95" customHeight="1" x14ac:dyDescent="0.25">
      <c r="A3497" s="66" t="str">
        <f t="shared" si="54"/>
        <v/>
      </c>
      <c r="B3497" s="62"/>
      <c r="C3497" s="64" t="str">
        <f>IF(B3497="","",VLOOKUP(B3497,'Base productos'!A$2:H$11812,2,FALSE))</f>
        <v/>
      </c>
      <c r="D3497" s="67" t="str">
        <f>IF(B3497="","",VLOOKUP(B3497,'Base productos'!A$2:H$11812,3,FALSE))</f>
        <v/>
      </c>
      <c r="E3497" s="63" t="str">
        <f>IF(B3497="","",VLOOKUP(B3497,'Base productos'!A$2:H$11812,4,FALSE))</f>
        <v/>
      </c>
      <c r="F3497" s="63" t="str">
        <f>IF(B3497="","",VLOOKUP(B3497,'Base productos'!A$2:H$11812,5,FALSE))</f>
        <v/>
      </c>
      <c r="G3497" s="67" t="str">
        <f>IF(B3497="","",VLOOKUP(B3497,'Base productos'!A$2:H$11812,6,FALSE))</f>
        <v/>
      </c>
      <c r="H3497" s="67" t="str">
        <f>IF(B3497="","",VLOOKUP(B3497,'Base productos'!A$2:H$11812,7,FALSE))</f>
        <v/>
      </c>
      <c r="I3497" s="67" t="str">
        <f>IF(B3497="","",VLOOKUP(B3497,'Base productos'!A$2:H$11812,8,FALSE))</f>
        <v/>
      </c>
      <c r="J3497" s="47"/>
      <c r="K3497" s="48"/>
      <c r="L3497" s="69"/>
      <c r="M3497" s="69"/>
      <c r="N3497" s="69"/>
      <c r="O3497" s="69"/>
      <c r="P3497" s="69"/>
      <c r="Q3497" s="69"/>
      <c r="R3497" s="69"/>
      <c r="S3497" s="69"/>
      <c r="T3497" s="69"/>
      <c r="U3497" s="69"/>
      <c r="V3497" s="69"/>
      <c r="W3497" s="69"/>
      <c r="X3497" s="70"/>
      <c r="Y3497" s="69"/>
      <c r="Z3497" s="70"/>
      <c r="AA3497" s="105"/>
      <c r="AB3497" s="107"/>
      <c r="AC3497" s="106"/>
      <c r="AD3497" s="106"/>
      <c r="AE3497" s="54"/>
      <c r="AF3497" s="104"/>
      <c r="AG3497" s="94"/>
      <c r="AH3497" s="94"/>
      <c r="AI3497"/>
      <c r="AJ3497"/>
      <c r="AM3497" s="13"/>
    </row>
    <row r="3498" spans="1:39" s="8" customFormat="1" ht="24.95" customHeight="1" x14ac:dyDescent="0.25">
      <c r="A3498" s="66" t="str">
        <f t="shared" si="54"/>
        <v/>
      </c>
      <c r="B3498" s="62"/>
      <c r="C3498" s="64" t="str">
        <f>IF(B3498="","",VLOOKUP(B3498,'Base productos'!A$2:H$11812,2,FALSE))</f>
        <v/>
      </c>
      <c r="D3498" s="67" t="str">
        <f>IF(B3498="","",VLOOKUP(B3498,'Base productos'!A$2:H$11812,3,FALSE))</f>
        <v/>
      </c>
      <c r="E3498" s="63" t="str">
        <f>IF(B3498="","",VLOOKUP(B3498,'Base productos'!A$2:H$11812,4,FALSE))</f>
        <v/>
      </c>
      <c r="F3498" s="63" t="str">
        <f>IF(B3498="","",VLOOKUP(B3498,'Base productos'!A$2:H$11812,5,FALSE))</f>
        <v/>
      </c>
      <c r="G3498" s="67" t="str">
        <f>IF(B3498="","",VLOOKUP(B3498,'Base productos'!A$2:H$11812,6,FALSE))</f>
        <v/>
      </c>
      <c r="H3498" s="67" t="str">
        <f>IF(B3498="","",VLOOKUP(B3498,'Base productos'!A$2:H$11812,7,FALSE))</f>
        <v/>
      </c>
      <c r="I3498" s="67" t="str">
        <f>IF(B3498="","",VLOOKUP(B3498,'Base productos'!A$2:H$11812,8,FALSE))</f>
        <v/>
      </c>
      <c r="J3498" s="47"/>
      <c r="K3498" s="48"/>
      <c r="L3498" s="69"/>
      <c r="M3498" s="69"/>
      <c r="N3498" s="69"/>
      <c r="O3498" s="69"/>
      <c r="P3498" s="69"/>
      <c r="Q3498" s="69"/>
      <c r="R3498" s="69"/>
      <c r="S3498" s="69"/>
      <c r="T3498" s="69"/>
      <c r="U3498" s="69"/>
      <c r="V3498" s="69"/>
      <c r="W3498" s="69"/>
      <c r="X3498" s="70"/>
      <c r="Y3498" s="69"/>
      <c r="Z3498" s="70"/>
      <c r="AA3498" s="105"/>
      <c r="AB3498" s="107"/>
      <c r="AC3498" s="106"/>
      <c r="AD3498" s="106"/>
      <c r="AE3498" s="54"/>
      <c r="AF3498" s="104"/>
      <c r="AG3498" s="94"/>
      <c r="AH3498" s="94"/>
      <c r="AI3498"/>
      <c r="AJ3498"/>
      <c r="AM3498" s="13"/>
    </row>
    <row r="3499" spans="1:39" s="8" customFormat="1" ht="24.95" customHeight="1" x14ac:dyDescent="0.25">
      <c r="A3499" s="66" t="str">
        <f t="shared" si="54"/>
        <v/>
      </c>
      <c r="B3499" s="62"/>
      <c r="C3499" s="64" t="str">
        <f>IF(B3499="","",VLOOKUP(B3499,'Base productos'!A$2:H$11812,2,FALSE))</f>
        <v/>
      </c>
      <c r="D3499" s="67" t="str">
        <f>IF(B3499="","",VLOOKUP(B3499,'Base productos'!A$2:H$11812,3,FALSE))</f>
        <v/>
      </c>
      <c r="E3499" s="63" t="str">
        <f>IF(B3499="","",VLOOKUP(B3499,'Base productos'!A$2:H$11812,4,FALSE))</f>
        <v/>
      </c>
      <c r="F3499" s="63" t="str">
        <f>IF(B3499="","",VLOOKUP(B3499,'Base productos'!A$2:H$11812,5,FALSE))</f>
        <v/>
      </c>
      <c r="G3499" s="67" t="str">
        <f>IF(B3499="","",VLOOKUP(B3499,'Base productos'!A$2:H$11812,6,FALSE))</f>
        <v/>
      </c>
      <c r="H3499" s="67" t="str">
        <f>IF(B3499="","",VLOOKUP(B3499,'Base productos'!A$2:H$11812,7,FALSE))</f>
        <v/>
      </c>
      <c r="I3499" s="67" t="str">
        <f>IF(B3499="","",VLOOKUP(B3499,'Base productos'!A$2:H$11812,8,FALSE))</f>
        <v/>
      </c>
      <c r="J3499" s="47"/>
      <c r="K3499" s="48"/>
      <c r="L3499" s="69"/>
      <c r="M3499" s="69"/>
      <c r="N3499" s="69"/>
      <c r="O3499" s="69"/>
      <c r="P3499" s="69"/>
      <c r="Q3499" s="69"/>
      <c r="R3499" s="69"/>
      <c r="S3499" s="69"/>
      <c r="T3499" s="69"/>
      <c r="U3499" s="69"/>
      <c r="V3499" s="69"/>
      <c r="W3499" s="69"/>
      <c r="X3499" s="70"/>
      <c r="Y3499" s="69"/>
      <c r="Z3499" s="70"/>
      <c r="AA3499" s="105"/>
      <c r="AB3499" s="107"/>
      <c r="AC3499" s="106"/>
      <c r="AD3499" s="106"/>
      <c r="AE3499" s="54"/>
      <c r="AF3499" s="104"/>
      <c r="AG3499" s="94"/>
      <c r="AH3499" s="94"/>
      <c r="AI3499"/>
      <c r="AJ3499"/>
      <c r="AM3499" s="13"/>
    </row>
    <row r="3500" spans="1:39" s="8" customFormat="1" ht="24.95" customHeight="1" x14ac:dyDescent="0.25">
      <c r="A3500" s="66" t="str">
        <f t="shared" si="54"/>
        <v/>
      </c>
      <c r="B3500" s="62"/>
      <c r="C3500" s="64" t="str">
        <f>IF(B3500="","",VLOOKUP(B3500,'Base productos'!A$2:H$11812,2,FALSE))</f>
        <v/>
      </c>
      <c r="D3500" s="67" t="str">
        <f>IF(B3500="","",VLOOKUP(B3500,'Base productos'!A$2:H$11812,3,FALSE))</f>
        <v/>
      </c>
      <c r="E3500" s="63" t="str">
        <f>IF(B3500="","",VLOOKUP(B3500,'Base productos'!A$2:H$11812,4,FALSE))</f>
        <v/>
      </c>
      <c r="F3500" s="63" t="str">
        <f>IF(B3500="","",VLOOKUP(B3500,'Base productos'!A$2:H$11812,5,FALSE))</f>
        <v/>
      </c>
      <c r="G3500" s="67" t="str">
        <f>IF(B3500="","",VLOOKUP(B3500,'Base productos'!A$2:H$11812,6,FALSE))</f>
        <v/>
      </c>
      <c r="H3500" s="67" t="str">
        <f>IF(B3500="","",VLOOKUP(B3500,'Base productos'!A$2:H$11812,7,FALSE))</f>
        <v/>
      </c>
      <c r="I3500" s="67" t="str">
        <f>IF(B3500="","",VLOOKUP(B3500,'Base productos'!A$2:H$11812,8,FALSE))</f>
        <v/>
      </c>
      <c r="J3500" s="47"/>
      <c r="K3500" s="48"/>
      <c r="L3500" s="69"/>
      <c r="M3500" s="69"/>
      <c r="N3500" s="69"/>
      <c r="O3500" s="69"/>
      <c r="P3500" s="69"/>
      <c r="Q3500" s="69"/>
      <c r="R3500" s="69"/>
      <c r="S3500" s="69"/>
      <c r="T3500" s="69"/>
      <c r="U3500" s="69"/>
      <c r="V3500" s="69"/>
      <c r="W3500" s="69"/>
      <c r="X3500" s="70"/>
      <c r="Y3500" s="69"/>
      <c r="Z3500" s="70"/>
      <c r="AA3500" s="105"/>
      <c r="AB3500" s="107"/>
      <c r="AC3500" s="106"/>
      <c r="AD3500" s="106"/>
      <c r="AE3500" s="54"/>
      <c r="AF3500" s="104"/>
      <c r="AG3500" s="94"/>
      <c r="AH3500" s="94"/>
      <c r="AI3500"/>
      <c r="AJ3500"/>
      <c r="AM3500" s="13"/>
    </row>
    <row r="3501" spans="1:39" s="8" customFormat="1" ht="24.95" customHeight="1" x14ac:dyDescent="0.25">
      <c r="A3501" s="66" t="str">
        <f t="shared" si="54"/>
        <v/>
      </c>
      <c r="B3501" s="62"/>
      <c r="C3501" s="64" t="str">
        <f>IF(B3501="","",VLOOKUP(B3501,'Base productos'!A$2:H$11812,2,FALSE))</f>
        <v/>
      </c>
      <c r="D3501" s="67" t="str">
        <f>IF(B3501="","",VLOOKUP(B3501,'Base productos'!A$2:H$11812,3,FALSE))</f>
        <v/>
      </c>
      <c r="E3501" s="63" t="str">
        <f>IF(B3501="","",VLOOKUP(B3501,'Base productos'!A$2:H$11812,4,FALSE))</f>
        <v/>
      </c>
      <c r="F3501" s="63" t="str">
        <f>IF(B3501="","",VLOOKUP(B3501,'Base productos'!A$2:H$11812,5,FALSE))</f>
        <v/>
      </c>
      <c r="G3501" s="67" t="str">
        <f>IF(B3501="","",VLOOKUP(B3501,'Base productos'!A$2:H$11812,6,FALSE))</f>
        <v/>
      </c>
      <c r="H3501" s="67" t="str">
        <f>IF(B3501="","",VLOOKUP(B3501,'Base productos'!A$2:H$11812,7,FALSE))</f>
        <v/>
      </c>
      <c r="I3501" s="67" t="str">
        <f>IF(B3501="","",VLOOKUP(B3501,'Base productos'!A$2:H$11812,8,FALSE))</f>
        <v/>
      </c>
      <c r="J3501" s="47"/>
      <c r="K3501" s="48"/>
      <c r="L3501" s="69"/>
      <c r="M3501" s="69"/>
      <c r="N3501" s="69"/>
      <c r="O3501" s="69"/>
      <c r="P3501" s="69"/>
      <c r="Q3501" s="69"/>
      <c r="R3501" s="69"/>
      <c r="S3501" s="69"/>
      <c r="T3501" s="69"/>
      <c r="U3501" s="69"/>
      <c r="V3501" s="69"/>
      <c r="W3501" s="69"/>
      <c r="X3501" s="70"/>
      <c r="Y3501" s="69"/>
      <c r="Z3501" s="70"/>
      <c r="AA3501" s="105"/>
      <c r="AB3501" s="107"/>
      <c r="AC3501" s="106"/>
      <c r="AD3501" s="106"/>
      <c r="AE3501" s="54"/>
      <c r="AF3501" s="104"/>
      <c r="AG3501" s="94"/>
      <c r="AH3501" s="94"/>
      <c r="AI3501"/>
      <c r="AJ3501"/>
      <c r="AM3501" s="13"/>
    </row>
    <row r="3502" spans="1:39" s="8" customFormat="1" ht="24.95" customHeight="1" x14ac:dyDescent="0.25">
      <c r="A3502" s="66" t="str">
        <f t="shared" si="54"/>
        <v/>
      </c>
      <c r="B3502" s="62"/>
      <c r="C3502" s="64" t="str">
        <f>IF(B3502="","",VLOOKUP(B3502,'Base productos'!A$2:H$11812,2,FALSE))</f>
        <v/>
      </c>
      <c r="D3502" s="67" t="str">
        <f>IF(B3502="","",VLOOKUP(B3502,'Base productos'!A$2:H$11812,3,FALSE))</f>
        <v/>
      </c>
      <c r="E3502" s="63" t="str">
        <f>IF(B3502="","",VLOOKUP(B3502,'Base productos'!A$2:H$11812,4,FALSE))</f>
        <v/>
      </c>
      <c r="F3502" s="63" t="str">
        <f>IF(B3502="","",VLOOKUP(B3502,'Base productos'!A$2:H$11812,5,FALSE))</f>
        <v/>
      </c>
      <c r="G3502" s="67" t="str">
        <f>IF(B3502="","",VLOOKUP(B3502,'Base productos'!A$2:H$11812,6,FALSE))</f>
        <v/>
      </c>
      <c r="H3502" s="67" t="str">
        <f>IF(B3502="","",VLOOKUP(B3502,'Base productos'!A$2:H$11812,7,FALSE))</f>
        <v/>
      </c>
      <c r="I3502" s="67" t="str">
        <f>IF(B3502="","",VLOOKUP(B3502,'Base productos'!A$2:H$11812,8,FALSE))</f>
        <v/>
      </c>
      <c r="J3502" s="47"/>
      <c r="K3502" s="48"/>
      <c r="L3502" s="69"/>
      <c r="M3502" s="69"/>
      <c r="N3502" s="69"/>
      <c r="O3502" s="69"/>
      <c r="P3502" s="69"/>
      <c r="Q3502" s="69"/>
      <c r="R3502" s="69"/>
      <c r="S3502" s="69"/>
      <c r="T3502" s="69"/>
      <c r="U3502" s="69"/>
      <c r="V3502" s="69"/>
      <c r="W3502" s="69"/>
      <c r="X3502" s="70"/>
      <c r="Y3502" s="69"/>
      <c r="Z3502" s="70"/>
      <c r="AA3502" s="105"/>
      <c r="AB3502" s="107"/>
      <c r="AC3502" s="106"/>
      <c r="AD3502" s="106"/>
      <c r="AE3502" s="54"/>
      <c r="AF3502" s="104"/>
      <c r="AG3502" s="94"/>
      <c r="AH3502" s="94"/>
      <c r="AI3502"/>
      <c r="AJ3502"/>
      <c r="AM3502" s="13"/>
    </row>
    <row r="3503" spans="1:39" s="8" customFormat="1" ht="24.95" customHeight="1" x14ac:dyDescent="0.25">
      <c r="A3503" s="66" t="str">
        <f t="shared" si="54"/>
        <v/>
      </c>
      <c r="B3503" s="62"/>
      <c r="C3503" s="64" t="str">
        <f>IF(B3503="","",VLOOKUP(B3503,'Base productos'!A$2:H$11812,2,FALSE))</f>
        <v/>
      </c>
      <c r="D3503" s="67" t="str">
        <f>IF(B3503="","",VLOOKUP(B3503,'Base productos'!A$2:H$11812,3,FALSE))</f>
        <v/>
      </c>
      <c r="E3503" s="63" t="str">
        <f>IF(B3503="","",VLOOKUP(B3503,'Base productos'!A$2:H$11812,4,FALSE))</f>
        <v/>
      </c>
      <c r="F3503" s="63" t="str">
        <f>IF(B3503="","",VLOOKUP(B3503,'Base productos'!A$2:H$11812,5,FALSE))</f>
        <v/>
      </c>
      <c r="G3503" s="67" t="str">
        <f>IF(B3503="","",VLOOKUP(B3503,'Base productos'!A$2:H$11812,6,FALSE))</f>
        <v/>
      </c>
      <c r="H3503" s="67" t="str">
        <f>IF(B3503="","",VLOOKUP(B3503,'Base productos'!A$2:H$11812,7,FALSE))</f>
        <v/>
      </c>
      <c r="I3503" s="67" t="str">
        <f>IF(B3503="","",VLOOKUP(B3503,'Base productos'!A$2:H$11812,8,FALSE))</f>
        <v/>
      </c>
      <c r="J3503" s="47"/>
      <c r="K3503" s="48"/>
      <c r="L3503" s="69"/>
      <c r="M3503" s="69"/>
      <c r="N3503" s="69"/>
      <c r="O3503" s="69"/>
      <c r="P3503" s="69"/>
      <c r="Q3503" s="69"/>
      <c r="R3503" s="69"/>
      <c r="S3503" s="69"/>
      <c r="T3503" s="69"/>
      <c r="U3503" s="69"/>
      <c r="V3503" s="69"/>
      <c r="W3503" s="69"/>
      <c r="X3503" s="70"/>
      <c r="Y3503" s="69"/>
      <c r="Z3503" s="70"/>
      <c r="AA3503" s="105"/>
      <c r="AB3503" s="107"/>
      <c r="AC3503" s="106"/>
      <c r="AD3503" s="106"/>
      <c r="AE3503" s="54"/>
      <c r="AF3503" s="104"/>
      <c r="AG3503" s="94"/>
      <c r="AH3503" s="94"/>
      <c r="AI3503"/>
      <c r="AJ3503"/>
      <c r="AM3503" s="13"/>
    </row>
    <row r="3504" spans="1:39" s="8" customFormat="1" ht="24.95" customHeight="1" x14ac:dyDescent="0.25">
      <c r="A3504" s="66" t="str">
        <f t="shared" si="54"/>
        <v/>
      </c>
      <c r="B3504" s="62"/>
      <c r="C3504" s="64" t="str">
        <f>IF(B3504="","",VLOOKUP(B3504,'Base productos'!A$2:H$11812,2,FALSE))</f>
        <v/>
      </c>
      <c r="D3504" s="67" t="str">
        <f>IF(B3504="","",VLOOKUP(B3504,'Base productos'!A$2:H$11812,3,FALSE))</f>
        <v/>
      </c>
      <c r="E3504" s="63" t="str">
        <f>IF(B3504="","",VLOOKUP(B3504,'Base productos'!A$2:H$11812,4,FALSE))</f>
        <v/>
      </c>
      <c r="F3504" s="63" t="str">
        <f>IF(B3504="","",VLOOKUP(B3504,'Base productos'!A$2:H$11812,5,FALSE))</f>
        <v/>
      </c>
      <c r="G3504" s="67" t="str">
        <f>IF(B3504="","",VLOOKUP(B3504,'Base productos'!A$2:H$11812,6,FALSE))</f>
        <v/>
      </c>
      <c r="H3504" s="67" t="str">
        <f>IF(B3504="","",VLOOKUP(B3504,'Base productos'!A$2:H$11812,7,FALSE))</f>
        <v/>
      </c>
      <c r="I3504" s="67" t="str">
        <f>IF(B3504="","",VLOOKUP(B3504,'Base productos'!A$2:H$11812,8,FALSE))</f>
        <v/>
      </c>
      <c r="J3504" s="47"/>
      <c r="K3504" s="48"/>
      <c r="L3504" s="69"/>
      <c r="M3504" s="69"/>
      <c r="N3504" s="69"/>
      <c r="O3504" s="69"/>
      <c r="P3504" s="69"/>
      <c r="Q3504" s="69"/>
      <c r="R3504" s="69"/>
      <c r="S3504" s="69"/>
      <c r="T3504" s="69"/>
      <c r="U3504" s="69"/>
      <c r="V3504" s="69"/>
      <c r="W3504" s="69"/>
      <c r="X3504" s="70"/>
      <c r="Y3504" s="69"/>
      <c r="Z3504" s="70"/>
      <c r="AA3504" s="105"/>
      <c r="AB3504" s="107"/>
      <c r="AC3504" s="106"/>
      <c r="AD3504" s="106"/>
      <c r="AE3504" s="54"/>
      <c r="AF3504" s="104"/>
      <c r="AG3504" s="94"/>
      <c r="AH3504" s="94"/>
      <c r="AI3504"/>
      <c r="AJ3504"/>
      <c r="AM3504" s="13"/>
    </row>
    <row r="3505" spans="1:39" s="8" customFormat="1" ht="24.95" customHeight="1" x14ac:dyDescent="0.25">
      <c r="A3505" s="66" t="str">
        <f t="shared" si="54"/>
        <v/>
      </c>
      <c r="B3505" s="62"/>
      <c r="C3505" s="64" t="str">
        <f>IF(B3505="","",VLOOKUP(B3505,'Base productos'!A$2:H$11812,2,FALSE))</f>
        <v/>
      </c>
      <c r="D3505" s="67" t="str">
        <f>IF(B3505="","",VLOOKUP(B3505,'Base productos'!A$2:H$11812,3,FALSE))</f>
        <v/>
      </c>
      <c r="E3505" s="63" t="str">
        <f>IF(B3505="","",VLOOKUP(B3505,'Base productos'!A$2:H$11812,4,FALSE))</f>
        <v/>
      </c>
      <c r="F3505" s="63" t="str">
        <f>IF(B3505="","",VLOOKUP(B3505,'Base productos'!A$2:H$11812,5,FALSE))</f>
        <v/>
      </c>
      <c r="G3505" s="67" t="str">
        <f>IF(B3505="","",VLOOKUP(B3505,'Base productos'!A$2:H$11812,6,FALSE))</f>
        <v/>
      </c>
      <c r="H3505" s="67" t="str">
        <f>IF(B3505="","",VLOOKUP(B3505,'Base productos'!A$2:H$11812,7,FALSE))</f>
        <v/>
      </c>
      <c r="I3505" s="67" t="str">
        <f>IF(B3505="","",VLOOKUP(B3505,'Base productos'!A$2:H$11812,8,FALSE))</f>
        <v/>
      </c>
      <c r="J3505" s="47"/>
      <c r="K3505" s="48"/>
      <c r="L3505" s="69"/>
      <c r="M3505" s="69"/>
      <c r="N3505" s="69"/>
      <c r="O3505" s="69"/>
      <c r="P3505" s="69"/>
      <c r="Q3505" s="69"/>
      <c r="R3505" s="69"/>
      <c r="S3505" s="69"/>
      <c r="T3505" s="69"/>
      <c r="U3505" s="69"/>
      <c r="V3505" s="69"/>
      <c r="W3505" s="69"/>
      <c r="X3505" s="70"/>
      <c r="Y3505" s="69"/>
      <c r="Z3505" s="70"/>
      <c r="AA3505" s="105"/>
      <c r="AB3505" s="107"/>
      <c r="AC3505" s="106"/>
      <c r="AD3505" s="106"/>
      <c r="AE3505" s="54"/>
      <c r="AF3505" s="104"/>
      <c r="AG3505" s="94"/>
      <c r="AH3505" s="94"/>
      <c r="AI3505"/>
      <c r="AJ3505"/>
      <c r="AM3505" s="13"/>
    </row>
    <row r="3506" spans="1:39" s="8" customFormat="1" ht="24.95" customHeight="1" x14ac:dyDescent="0.25">
      <c r="A3506" s="66" t="str">
        <f t="shared" si="54"/>
        <v/>
      </c>
      <c r="B3506" s="62"/>
      <c r="C3506" s="64" t="str">
        <f>IF(B3506="","",VLOOKUP(B3506,'Base productos'!A$2:H$11812,2,FALSE))</f>
        <v/>
      </c>
      <c r="D3506" s="67" t="str">
        <f>IF(B3506="","",VLOOKUP(B3506,'Base productos'!A$2:H$11812,3,FALSE))</f>
        <v/>
      </c>
      <c r="E3506" s="63" t="str">
        <f>IF(B3506="","",VLOOKUP(B3506,'Base productos'!A$2:H$11812,4,FALSE))</f>
        <v/>
      </c>
      <c r="F3506" s="63" t="str">
        <f>IF(B3506="","",VLOOKUP(B3506,'Base productos'!A$2:H$11812,5,FALSE))</f>
        <v/>
      </c>
      <c r="G3506" s="67" t="str">
        <f>IF(B3506="","",VLOOKUP(B3506,'Base productos'!A$2:H$11812,6,FALSE))</f>
        <v/>
      </c>
      <c r="H3506" s="67" t="str">
        <f>IF(B3506="","",VLOOKUP(B3506,'Base productos'!A$2:H$11812,7,FALSE))</f>
        <v/>
      </c>
      <c r="I3506" s="67" t="str">
        <f>IF(B3506="","",VLOOKUP(B3506,'Base productos'!A$2:H$11812,8,FALSE))</f>
        <v/>
      </c>
      <c r="J3506" s="47"/>
      <c r="K3506" s="48"/>
      <c r="L3506" s="69"/>
      <c r="M3506" s="69"/>
      <c r="N3506" s="69"/>
      <c r="O3506" s="69"/>
      <c r="P3506" s="69"/>
      <c r="Q3506" s="69"/>
      <c r="R3506" s="69"/>
      <c r="S3506" s="69"/>
      <c r="T3506" s="69"/>
      <c r="U3506" s="69"/>
      <c r="V3506" s="69"/>
      <c r="W3506" s="69"/>
      <c r="X3506" s="70"/>
      <c r="Y3506" s="69"/>
      <c r="Z3506" s="70"/>
      <c r="AA3506" s="105"/>
      <c r="AB3506" s="107"/>
      <c r="AC3506" s="106"/>
      <c r="AD3506" s="106"/>
      <c r="AE3506" s="54"/>
      <c r="AF3506" s="104"/>
      <c r="AG3506" s="94"/>
      <c r="AH3506" s="94"/>
      <c r="AI3506"/>
      <c r="AJ3506"/>
      <c r="AM3506" s="13"/>
    </row>
    <row r="3507" spans="1:39" s="8" customFormat="1" ht="24.95" customHeight="1" x14ac:dyDescent="0.25">
      <c r="A3507" s="66" t="str">
        <f t="shared" si="54"/>
        <v/>
      </c>
      <c r="B3507" s="62"/>
      <c r="C3507" s="64" t="str">
        <f>IF(B3507="","",VLOOKUP(B3507,'Base productos'!A$2:H$11812,2,FALSE))</f>
        <v/>
      </c>
      <c r="D3507" s="67" t="str">
        <f>IF(B3507="","",VLOOKUP(B3507,'Base productos'!A$2:H$11812,3,FALSE))</f>
        <v/>
      </c>
      <c r="E3507" s="63" t="str">
        <f>IF(B3507="","",VLOOKUP(B3507,'Base productos'!A$2:H$11812,4,FALSE))</f>
        <v/>
      </c>
      <c r="F3507" s="63" t="str">
        <f>IF(B3507="","",VLOOKUP(B3507,'Base productos'!A$2:H$11812,5,FALSE))</f>
        <v/>
      </c>
      <c r="G3507" s="67" t="str">
        <f>IF(B3507="","",VLOOKUP(B3507,'Base productos'!A$2:H$11812,6,FALSE))</f>
        <v/>
      </c>
      <c r="H3507" s="67" t="str">
        <f>IF(B3507="","",VLOOKUP(B3507,'Base productos'!A$2:H$11812,7,FALSE))</f>
        <v/>
      </c>
      <c r="I3507" s="67" t="str">
        <f>IF(B3507="","",VLOOKUP(B3507,'Base productos'!A$2:H$11812,8,FALSE))</f>
        <v/>
      </c>
      <c r="J3507" s="47"/>
      <c r="K3507" s="48"/>
      <c r="L3507" s="69"/>
      <c r="M3507" s="69"/>
      <c r="N3507" s="69"/>
      <c r="O3507" s="69"/>
      <c r="P3507" s="69"/>
      <c r="Q3507" s="69"/>
      <c r="R3507" s="69"/>
      <c r="S3507" s="69"/>
      <c r="T3507" s="69"/>
      <c r="U3507" s="69"/>
      <c r="V3507" s="69"/>
      <c r="W3507" s="69"/>
      <c r="X3507" s="70"/>
      <c r="Y3507" s="69"/>
      <c r="Z3507" s="70"/>
      <c r="AA3507" s="105"/>
      <c r="AB3507" s="107"/>
      <c r="AC3507" s="106"/>
      <c r="AD3507" s="106"/>
      <c r="AE3507" s="54"/>
      <c r="AF3507" s="104"/>
      <c r="AG3507" s="94"/>
      <c r="AH3507" s="94"/>
      <c r="AI3507"/>
      <c r="AJ3507"/>
      <c r="AM3507" s="13"/>
    </row>
    <row r="3508" spans="1:39" s="8" customFormat="1" ht="24.95" customHeight="1" x14ac:dyDescent="0.25">
      <c r="A3508" s="66" t="str">
        <f t="shared" si="54"/>
        <v/>
      </c>
      <c r="B3508" s="62"/>
      <c r="C3508" s="64" t="str">
        <f>IF(B3508="","",VLOOKUP(B3508,'Base productos'!A$2:H$11812,2,FALSE))</f>
        <v/>
      </c>
      <c r="D3508" s="67" t="str">
        <f>IF(B3508="","",VLOOKUP(B3508,'Base productos'!A$2:H$11812,3,FALSE))</f>
        <v/>
      </c>
      <c r="E3508" s="63" t="str">
        <f>IF(B3508="","",VLOOKUP(B3508,'Base productos'!A$2:H$11812,4,FALSE))</f>
        <v/>
      </c>
      <c r="F3508" s="63" t="str">
        <f>IF(B3508="","",VLOOKUP(B3508,'Base productos'!A$2:H$11812,5,FALSE))</f>
        <v/>
      </c>
      <c r="G3508" s="67" t="str">
        <f>IF(B3508="","",VLOOKUP(B3508,'Base productos'!A$2:H$11812,6,FALSE))</f>
        <v/>
      </c>
      <c r="H3508" s="67" t="str">
        <f>IF(B3508="","",VLOOKUP(B3508,'Base productos'!A$2:H$11812,7,FALSE))</f>
        <v/>
      </c>
      <c r="I3508" s="67" t="str">
        <f>IF(B3508="","",VLOOKUP(B3508,'Base productos'!A$2:H$11812,8,FALSE))</f>
        <v/>
      </c>
      <c r="J3508" s="47"/>
      <c r="K3508" s="48"/>
      <c r="L3508" s="69"/>
      <c r="M3508" s="69"/>
      <c r="N3508" s="69"/>
      <c r="O3508" s="69"/>
      <c r="P3508" s="69"/>
      <c r="Q3508" s="69"/>
      <c r="R3508" s="69"/>
      <c r="S3508" s="69"/>
      <c r="T3508" s="69"/>
      <c r="U3508" s="69"/>
      <c r="V3508" s="69"/>
      <c r="W3508" s="69"/>
      <c r="X3508" s="70"/>
      <c r="Y3508" s="69"/>
      <c r="Z3508" s="70"/>
      <c r="AA3508" s="105"/>
      <c r="AB3508" s="107"/>
      <c r="AC3508" s="106"/>
      <c r="AD3508" s="106"/>
      <c r="AE3508" s="54"/>
      <c r="AF3508" s="104"/>
      <c r="AG3508" s="94"/>
      <c r="AH3508" s="94"/>
      <c r="AI3508"/>
      <c r="AJ3508"/>
      <c r="AM3508" s="13"/>
    </row>
    <row r="3509" spans="1:39" s="8" customFormat="1" ht="24.95" customHeight="1" x14ac:dyDescent="0.25">
      <c r="A3509" s="66" t="str">
        <f t="shared" si="54"/>
        <v/>
      </c>
      <c r="B3509" s="62"/>
      <c r="C3509" s="64" t="str">
        <f>IF(B3509="","",VLOOKUP(B3509,'Base productos'!A$2:H$11812,2,FALSE))</f>
        <v/>
      </c>
      <c r="D3509" s="67" t="str">
        <f>IF(B3509="","",VLOOKUP(B3509,'Base productos'!A$2:H$11812,3,FALSE))</f>
        <v/>
      </c>
      <c r="E3509" s="63" t="str">
        <f>IF(B3509="","",VLOOKUP(B3509,'Base productos'!A$2:H$11812,4,FALSE))</f>
        <v/>
      </c>
      <c r="F3509" s="63" t="str">
        <f>IF(B3509="","",VLOOKUP(B3509,'Base productos'!A$2:H$11812,5,FALSE))</f>
        <v/>
      </c>
      <c r="G3509" s="67" t="str">
        <f>IF(B3509="","",VLOOKUP(B3509,'Base productos'!A$2:H$11812,6,FALSE))</f>
        <v/>
      </c>
      <c r="H3509" s="67" t="str">
        <f>IF(B3509="","",VLOOKUP(B3509,'Base productos'!A$2:H$11812,7,FALSE))</f>
        <v/>
      </c>
      <c r="I3509" s="67" t="str">
        <f>IF(B3509="","",VLOOKUP(B3509,'Base productos'!A$2:H$11812,8,FALSE))</f>
        <v/>
      </c>
      <c r="J3509" s="47"/>
      <c r="K3509" s="48"/>
      <c r="L3509" s="69"/>
      <c r="M3509" s="69"/>
      <c r="N3509" s="69"/>
      <c r="O3509" s="69"/>
      <c r="P3509" s="69"/>
      <c r="Q3509" s="69"/>
      <c r="R3509" s="69"/>
      <c r="S3509" s="69"/>
      <c r="T3509" s="69"/>
      <c r="U3509" s="69"/>
      <c r="V3509" s="69"/>
      <c r="W3509" s="69"/>
      <c r="X3509" s="70"/>
      <c r="Y3509" s="69"/>
      <c r="Z3509" s="70"/>
      <c r="AA3509" s="105"/>
      <c r="AB3509" s="107"/>
      <c r="AC3509" s="106"/>
      <c r="AD3509" s="106"/>
      <c r="AE3509" s="54"/>
      <c r="AF3509" s="104"/>
      <c r="AG3509" s="94"/>
      <c r="AH3509" s="94"/>
      <c r="AI3509"/>
      <c r="AJ3509"/>
      <c r="AM3509" s="13"/>
    </row>
    <row r="3510" spans="1:39" s="8" customFormat="1" ht="24.95" customHeight="1" x14ac:dyDescent="0.25">
      <c r="A3510" s="66" t="str">
        <f t="shared" si="54"/>
        <v/>
      </c>
      <c r="B3510" s="62"/>
      <c r="C3510" s="64" t="str">
        <f>IF(B3510="","",VLOOKUP(B3510,'Base productos'!A$2:H$11812,2,FALSE))</f>
        <v/>
      </c>
      <c r="D3510" s="67" t="str">
        <f>IF(B3510="","",VLOOKUP(B3510,'Base productos'!A$2:H$11812,3,FALSE))</f>
        <v/>
      </c>
      <c r="E3510" s="63" t="str">
        <f>IF(B3510="","",VLOOKUP(B3510,'Base productos'!A$2:H$11812,4,FALSE))</f>
        <v/>
      </c>
      <c r="F3510" s="63" t="str">
        <f>IF(B3510="","",VLOOKUP(B3510,'Base productos'!A$2:H$11812,5,FALSE))</f>
        <v/>
      </c>
      <c r="G3510" s="67" t="str">
        <f>IF(B3510="","",VLOOKUP(B3510,'Base productos'!A$2:H$11812,6,FALSE))</f>
        <v/>
      </c>
      <c r="H3510" s="67" t="str">
        <f>IF(B3510="","",VLOOKUP(B3510,'Base productos'!A$2:H$11812,7,FALSE))</f>
        <v/>
      </c>
      <c r="I3510" s="67" t="str">
        <f>IF(B3510="","",VLOOKUP(B3510,'Base productos'!A$2:H$11812,8,FALSE))</f>
        <v/>
      </c>
      <c r="J3510" s="47"/>
      <c r="K3510" s="48"/>
      <c r="L3510" s="69"/>
      <c r="M3510" s="69"/>
      <c r="N3510" s="69"/>
      <c r="O3510" s="69"/>
      <c r="P3510" s="69"/>
      <c r="Q3510" s="69"/>
      <c r="R3510" s="69"/>
      <c r="S3510" s="69"/>
      <c r="T3510" s="69"/>
      <c r="U3510" s="69"/>
      <c r="V3510" s="69"/>
      <c r="W3510" s="69"/>
      <c r="X3510" s="70"/>
      <c r="Y3510" s="69"/>
      <c r="Z3510" s="70"/>
      <c r="AA3510" s="105"/>
      <c r="AB3510" s="107"/>
      <c r="AC3510" s="106"/>
      <c r="AD3510" s="106"/>
      <c r="AE3510" s="54"/>
      <c r="AF3510" s="104"/>
      <c r="AG3510" s="94"/>
      <c r="AH3510" s="94"/>
      <c r="AI3510"/>
      <c r="AJ3510"/>
      <c r="AM3510" s="13"/>
    </row>
    <row r="3511" spans="1:39" s="8" customFormat="1" ht="24.95" customHeight="1" x14ac:dyDescent="0.25">
      <c r="A3511" s="66" t="str">
        <f t="shared" si="54"/>
        <v/>
      </c>
      <c r="B3511" s="62"/>
      <c r="C3511" s="64" t="str">
        <f>IF(B3511="","",VLOOKUP(B3511,'Base productos'!A$2:H$11812,2,FALSE))</f>
        <v/>
      </c>
      <c r="D3511" s="67" t="str">
        <f>IF(B3511="","",VLOOKUP(B3511,'Base productos'!A$2:H$11812,3,FALSE))</f>
        <v/>
      </c>
      <c r="E3511" s="63" t="str">
        <f>IF(B3511="","",VLOOKUP(B3511,'Base productos'!A$2:H$11812,4,FALSE))</f>
        <v/>
      </c>
      <c r="F3511" s="63" t="str">
        <f>IF(B3511="","",VLOOKUP(B3511,'Base productos'!A$2:H$11812,5,FALSE))</f>
        <v/>
      </c>
      <c r="G3511" s="67" t="str">
        <f>IF(B3511="","",VLOOKUP(B3511,'Base productos'!A$2:H$11812,6,FALSE))</f>
        <v/>
      </c>
      <c r="H3511" s="67" t="str">
        <f>IF(B3511="","",VLOOKUP(B3511,'Base productos'!A$2:H$11812,7,FALSE))</f>
        <v/>
      </c>
      <c r="I3511" s="67" t="str">
        <f>IF(B3511="","",VLOOKUP(B3511,'Base productos'!A$2:H$11812,8,FALSE))</f>
        <v/>
      </c>
      <c r="J3511" s="47"/>
      <c r="K3511" s="48"/>
      <c r="L3511" s="69"/>
      <c r="M3511" s="69"/>
      <c r="N3511" s="69"/>
      <c r="O3511" s="69"/>
      <c r="P3511" s="69"/>
      <c r="Q3511" s="69"/>
      <c r="R3511" s="69"/>
      <c r="S3511" s="69"/>
      <c r="T3511" s="69"/>
      <c r="U3511" s="69"/>
      <c r="V3511" s="69"/>
      <c r="W3511" s="69"/>
      <c r="X3511" s="70"/>
      <c r="Y3511" s="69"/>
      <c r="Z3511" s="70"/>
      <c r="AA3511" s="105"/>
      <c r="AB3511" s="107"/>
      <c r="AC3511" s="106"/>
      <c r="AD3511" s="106"/>
      <c r="AE3511" s="54"/>
      <c r="AF3511" s="104"/>
      <c r="AG3511" s="94"/>
      <c r="AH3511" s="94"/>
      <c r="AI3511"/>
      <c r="AJ3511"/>
      <c r="AM3511" s="13"/>
    </row>
    <row r="3512" spans="1:39" s="8" customFormat="1" ht="24.95" customHeight="1" x14ac:dyDescent="0.25">
      <c r="A3512" s="66" t="str">
        <f t="shared" si="54"/>
        <v/>
      </c>
      <c r="B3512" s="62"/>
      <c r="C3512" s="64" t="str">
        <f>IF(B3512="","",VLOOKUP(B3512,'Base productos'!A$2:H$11812,2,FALSE))</f>
        <v/>
      </c>
      <c r="D3512" s="67" t="str">
        <f>IF(B3512="","",VLOOKUP(B3512,'Base productos'!A$2:H$11812,3,FALSE))</f>
        <v/>
      </c>
      <c r="E3512" s="63" t="str">
        <f>IF(B3512="","",VLOOKUP(B3512,'Base productos'!A$2:H$11812,4,FALSE))</f>
        <v/>
      </c>
      <c r="F3512" s="63" t="str">
        <f>IF(B3512="","",VLOOKUP(B3512,'Base productos'!A$2:H$11812,5,FALSE))</f>
        <v/>
      </c>
      <c r="G3512" s="67" t="str">
        <f>IF(B3512="","",VLOOKUP(B3512,'Base productos'!A$2:H$11812,6,FALSE))</f>
        <v/>
      </c>
      <c r="H3512" s="67" t="str">
        <f>IF(B3512="","",VLOOKUP(B3512,'Base productos'!A$2:H$11812,7,FALSE))</f>
        <v/>
      </c>
      <c r="I3512" s="67" t="str">
        <f>IF(B3512="","",VLOOKUP(B3512,'Base productos'!A$2:H$11812,8,FALSE))</f>
        <v/>
      </c>
      <c r="J3512" s="47"/>
      <c r="K3512" s="48"/>
      <c r="L3512" s="69"/>
      <c r="M3512" s="69"/>
      <c r="N3512" s="69"/>
      <c r="O3512" s="69"/>
      <c r="P3512" s="69"/>
      <c r="Q3512" s="69"/>
      <c r="R3512" s="69"/>
      <c r="S3512" s="69"/>
      <c r="T3512" s="69"/>
      <c r="U3512" s="69"/>
      <c r="V3512" s="69"/>
      <c r="W3512" s="69"/>
      <c r="X3512" s="70"/>
      <c r="Y3512" s="69"/>
      <c r="Z3512" s="70"/>
      <c r="AA3512" s="105"/>
      <c r="AB3512" s="107"/>
      <c r="AC3512" s="106"/>
      <c r="AD3512" s="106"/>
      <c r="AE3512" s="54"/>
      <c r="AF3512" s="104"/>
      <c r="AG3512" s="94"/>
      <c r="AH3512" s="94"/>
      <c r="AI3512"/>
      <c r="AJ3512"/>
      <c r="AM3512" s="13"/>
    </row>
    <row r="3513" spans="1:39" s="8" customFormat="1" ht="24.95" customHeight="1" x14ac:dyDescent="0.25">
      <c r="A3513" s="66" t="str">
        <f t="shared" si="54"/>
        <v/>
      </c>
      <c r="B3513" s="62"/>
      <c r="C3513" s="64" t="str">
        <f>IF(B3513="","",VLOOKUP(B3513,'Base productos'!A$2:H$11812,2,FALSE))</f>
        <v/>
      </c>
      <c r="D3513" s="67" t="str">
        <f>IF(B3513="","",VLOOKUP(B3513,'Base productos'!A$2:H$11812,3,FALSE))</f>
        <v/>
      </c>
      <c r="E3513" s="63" t="str">
        <f>IF(B3513="","",VLOOKUP(B3513,'Base productos'!A$2:H$11812,4,FALSE))</f>
        <v/>
      </c>
      <c r="F3513" s="63" t="str">
        <f>IF(B3513="","",VLOOKUP(B3513,'Base productos'!A$2:H$11812,5,FALSE))</f>
        <v/>
      </c>
      <c r="G3513" s="67" t="str">
        <f>IF(B3513="","",VLOOKUP(B3513,'Base productos'!A$2:H$11812,6,FALSE))</f>
        <v/>
      </c>
      <c r="H3513" s="67" t="str">
        <f>IF(B3513="","",VLOOKUP(B3513,'Base productos'!A$2:H$11812,7,FALSE))</f>
        <v/>
      </c>
      <c r="I3513" s="67" t="str">
        <f>IF(B3513="","",VLOOKUP(B3513,'Base productos'!A$2:H$11812,8,FALSE))</f>
        <v/>
      </c>
      <c r="J3513" s="47"/>
      <c r="K3513" s="48"/>
      <c r="L3513" s="69"/>
      <c r="M3513" s="69"/>
      <c r="N3513" s="69"/>
      <c r="O3513" s="69"/>
      <c r="P3513" s="69"/>
      <c r="Q3513" s="69"/>
      <c r="R3513" s="69"/>
      <c r="S3513" s="69"/>
      <c r="T3513" s="69"/>
      <c r="U3513" s="69"/>
      <c r="V3513" s="69"/>
      <c r="W3513" s="69"/>
      <c r="X3513" s="70"/>
      <c r="Y3513" s="69"/>
      <c r="Z3513" s="70"/>
      <c r="AA3513" s="105"/>
      <c r="AB3513" s="107"/>
      <c r="AC3513" s="106"/>
      <c r="AD3513" s="106"/>
      <c r="AE3513" s="54"/>
      <c r="AF3513" s="104"/>
      <c r="AG3513" s="94"/>
      <c r="AH3513" s="94"/>
      <c r="AI3513"/>
      <c r="AJ3513"/>
      <c r="AM3513" s="13"/>
    </row>
    <row r="3514" spans="1:39" s="8" customFormat="1" ht="24.95" customHeight="1" x14ac:dyDescent="0.25">
      <c r="A3514" s="66" t="str">
        <f t="shared" si="54"/>
        <v/>
      </c>
      <c r="B3514" s="62"/>
      <c r="C3514" s="64" t="str">
        <f>IF(B3514="","",VLOOKUP(B3514,'Base productos'!A$2:H$11812,2,FALSE))</f>
        <v/>
      </c>
      <c r="D3514" s="67" t="str">
        <f>IF(B3514="","",VLOOKUP(B3514,'Base productos'!A$2:H$11812,3,FALSE))</f>
        <v/>
      </c>
      <c r="E3514" s="63" t="str">
        <f>IF(B3514="","",VLOOKUP(B3514,'Base productos'!A$2:H$11812,4,FALSE))</f>
        <v/>
      </c>
      <c r="F3514" s="63" t="str">
        <f>IF(B3514="","",VLOOKUP(B3514,'Base productos'!A$2:H$11812,5,FALSE))</f>
        <v/>
      </c>
      <c r="G3514" s="67" t="str">
        <f>IF(B3514="","",VLOOKUP(B3514,'Base productos'!A$2:H$11812,6,FALSE))</f>
        <v/>
      </c>
      <c r="H3514" s="67" t="str">
        <f>IF(B3514="","",VLOOKUP(B3514,'Base productos'!A$2:H$11812,7,FALSE))</f>
        <v/>
      </c>
      <c r="I3514" s="67" t="str">
        <f>IF(B3514="","",VLOOKUP(B3514,'Base productos'!A$2:H$11812,8,FALSE))</f>
        <v/>
      </c>
      <c r="J3514" s="47"/>
      <c r="K3514" s="48"/>
      <c r="L3514" s="69"/>
      <c r="M3514" s="69"/>
      <c r="N3514" s="69"/>
      <c r="O3514" s="69"/>
      <c r="P3514" s="69"/>
      <c r="Q3514" s="69"/>
      <c r="R3514" s="69"/>
      <c r="S3514" s="69"/>
      <c r="T3514" s="69"/>
      <c r="U3514" s="69"/>
      <c r="V3514" s="69"/>
      <c r="W3514" s="69"/>
      <c r="X3514" s="70"/>
      <c r="Y3514" s="69"/>
      <c r="Z3514" s="70"/>
      <c r="AA3514" s="105"/>
      <c r="AB3514" s="107"/>
      <c r="AC3514" s="106"/>
      <c r="AD3514" s="106"/>
      <c r="AE3514" s="54"/>
      <c r="AF3514" s="104"/>
      <c r="AG3514" s="94"/>
      <c r="AH3514" s="94"/>
      <c r="AI3514"/>
      <c r="AJ3514"/>
      <c r="AM3514" s="13"/>
    </row>
    <row r="3515" spans="1:39" s="8" customFormat="1" ht="24.95" customHeight="1" x14ac:dyDescent="0.25">
      <c r="A3515" s="66" t="str">
        <f t="shared" si="54"/>
        <v/>
      </c>
      <c r="B3515" s="62"/>
      <c r="C3515" s="64" t="str">
        <f>IF(B3515="","",VLOOKUP(B3515,'Base productos'!A$2:H$11812,2,FALSE))</f>
        <v/>
      </c>
      <c r="D3515" s="67" t="str">
        <f>IF(B3515="","",VLOOKUP(B3515,'Base productos'!A$2:H$11812,3,FALSE))</f>
        <v/>
      </c>
      <c r="E3515" s="63" t="str">
        <f>IF(B3515="","",VLOOKUP(B3515,'Base productos'!A$2:H$11812,4,FALSE))</f>
        <v/>
      </c>
      <c r="F3515" s="63" t="str">
        <f>IF(B3515="","",VLOOKUP(B3515,'Base productos'!A$2:H$11812,5,FALSE))</f>
        <v/>
      </c>
      <c r="G3515" s="67" t="str">
        <f>IF(B3515="","",VLOOKUP(B3515,'Base productos'!A$2:H$11812,6,FALSE))</f>
        <v/>
      </c>
      <c r="H3515" s="67" t="str">
        <f>IF(B3515="","",VLOOKUP(B3515,'Base productos'!A$2:H$11812,7,FALSE))</f>
        <v/>
      </c>
      <c r="I3515" s="67" t="str">
        <f>IF(B3515="","",VLOOKUP(B3515,'Base productos'!A$2:H$11812,8,FALSE))</f>
        <v/>
      </c>
      <c r="J3515" s="47"/>
      <c r="K3515" s="48"/>
      <c r="L3515" s="69"/>
      <c r="M3515" s="69"/>
      <c r="N3515" s="69"/>
      <c r="O3515" s="69"/>
      <c r="P3515" s="69"/>
      <c r="Q3515" s="69"/>
      <c r="R3515" s="69"/>
      <c r="S3515" s="69"/>
      <c r="T3515" s="69"/>
      <c r="U3515" s="69"/>
      <c r="V3515" s="69"/>
      <c r="W3515" s="69"/>
      <c r="X3515" s="70"/>
      <c r="Y3515" s="69"/>
      <c r="Z3515" s="70"/>
      <c r="AA3515" s="105"/>
      <c r="AB3515" s="107"/>
      <c r="AC3515" s="106"/>
      <c r="AD3515" s="106"/>
      <c r="AE3515" s="54"/>
      <c r="AF3515" s="104"/>
      <c r="AG3515" s="94"/>
      <c r="AH3515" s="94"/>
      <c r="AI3515"/>
      <c r="AJ3515"/>
      <c r="AM3515" s="13"/>
    </row>
    <row r="3516" spans="1:39" s="8" customFormat="1" ht="24.95" customHeight="1" x14ac:dyDescent="0.25">
      <c r="A3516" s="66" t="str">
        <f t="shared" si="54"/>
        <v/>
      </c>
      <c r="B3516" s="62"/>
      <c r="C3516" s="64" t="str">
        <f>IF(B3516="","",VLOOKUP(B3516,'Base productos'!A$2:H$11812,2,FALSE))</f>
        <v/>
      </c>
      <c r="D3516" s="67" t="str">
        <f>IF(B3516="","",VLOOKUP(B3516,'Base productos'!A$2:H$11812,3,FALSE))</f>
        <v/>
      </c>
      <c r="E3516" s="63" t="str">
        <f>IF(B3516="","",VLOOKUP(B3516,'Base productos'!A$2:H$11812,4,FALSE))</f>
        <v/>
      </c>
      <c r="F3516" s="63" t="str">
        <f>IF(B3516="","",VLOOKUP(B3516,'Base productos'!A$2:H$11812,5,FALSE))</f>
        <v/>
      </c>
      <c r="G3516" s="67" t="str">
        <f>IF(B3516="","",VLOOKUP(B3516,'Base productos'!A$2:H$11812,6,FALSE))</f>
        <v/>
      </c>
      <c r="H3516" s="67" t="str">
        <f>IF(B3516="","",VLOOKUP(B3516,'Base productos'!A$2:H$11812,7,FALSE))</f>
        <v/>
      </c>
      <c r="I3516" s="67" t="str">
        <f>IF(B3516="","",VLOOKUP(B3516,'Base productos'!A$2:H$11812,8,FALSE))</f>
        <v/>
      </c>
      <c r="J3516" s="47"/>
      <c r="K3516" s="48"/>
      <c r="L3516" s="69"/>
      <c r="M3516" s="69"/>
      <c r="N3516" s="69"/>
      <c r="O3516" s="69"/>
      <c r="P3516" s="69"/>
      <c r="Q3516" s="69"/>
      <c r="R3516" s="69"/>
      <c r="S3516" s="69"/>
      <c r="T3516" s="69"/>
      <c r="U3516" s="69"/>
      <c r="V3516" s="69"/>
      <c r="W3516" s="69"/>
      <c r="X3516" s="70"/>
      <c r="Y3516" s="69"/>
      <c r="Z3516" s="70"/>
      <c r="AA3516" s="105"/>
      <c r="AB3516" s="107"/>
      <c r="AC3516" s="106"/>
      <c r="AD3516" s="106"/>
      <c r="AE3516" s="54"/>
      <c r="AF3516" s="104"/>
      <c r="AG3516" s="94"/>
      <c r="AH3516" s="94"/>
      <c r="AI3516"/>
      <c r="AJ3516"/>
      <c r="AM3516" s="13"/>
    </row>
    <row r="3517" spans="1:39" s="8" customFormat="1" ht="24.95" customHeight="1" x14ac:dyDescent="0.25">
      <c r="A3517" s="66" t="str">
        <f t="shared" si="54"/>
        <v/>
      </c>
      <c r="B3517" s="62"/>
      <c r="C3517" s="64" t="str">
        <f>IF(B3517="","",VLOOKUP(B3517,'Base productos'!A$2:H$11812,2,FALSE))</f>
        <v/>
      </c>
      <c r="D3517" s="67" t="str">
        <f>IF(B3517="","",VLOOKUP(B3517,'Base productos'!A$2:H$11812,3,FALSE))</f>
        <v/>
      </c>
      <c r="E3517" s="63" t="str">
        <f>IF(B3517="","",VLOOKUP(B3517,'Base productos'!A$2:H$11812,4,FALSE))</f>
        <v/>
      </c>
      <c r="F3517" s="63" t="str">
        <f>IF(B3517="","",VLOOKUP(B3517,'Base productos'!A$2:H$11812,5,FALSE))</f>
        <v/>
      </c>
      <c r="G3517" s="67" t="str">
        <f>IF(B3517="","",VLOOKUP(B3517,'Base productos'!A$2:H$11812,6,FALSE))</f>
        <v/>
      </c>
      <c r="H3517" s="67" t="str">
        <f>IF(B3517="","",VLOOKUP(B3517,'Base productos'!A$2:H$11812,7,FALSE))</f>
        <v/>
      </c>
      <c r="I3517" s="67" t="str">
        <f>IF(B3517="","",VLOOKUP(B3517,'Base productos'!A$2:H$11812,8,FALSE))</f>
        <v/>
      </c>
      <c r="J3517" s="47"/>
      <c r="K3517" s="48"/>
      <c r="L3517" s="69"/>
      <c r="M3517" s="69"/>
      <c r="N3517" s="69"/>
      <c r="O3517" s="69"/>
      <c r="P3517" s="69"/>
      <c r="Q3517" s="69"/>
      <c r="R3517" s="69"/>
      <c r="S3517" s="69"/>
      <c r="T3517" s="69"/>
      <c r="U3517" s="69"/>
      <c r="V3517" s="69"/>
      <c r="W3517" s="69"/>
      <c r="X3517" s="70"/>
      <c r="Y3517" s="69"/>
      <c r="Z3517" s="70"/>
      <c r="AA3517" s="105"/>
      <c r="AB3517" s="107"/>
      <c r="AC3517" s="106"/>
      <c r="AD3517" s="106"/>
      <c r="AE3517" s="54"/>
      <c r="AF3517" s="104"/>
      <c r="AG3517" s="94"/>
      <c r="AH3517" s="94"/>
      <c r="AI3517"/>
      <c r="AJ3517"/>
      <c r="AM3517" s="13"/>
    </row>
    <row r="3518" spans="1:39" s="8" customFormat="1" ht="24.95" customHeight="1" x14ac:dyDescent="0.25">
      <c r="A3518" s="66" t="str">
        <f t="shared" si="54"/>
        <v/>
      </c>
      <c r="B3518" s="62"/>
      <c r="C3518" s="64" t="str">
        <f>IF(B3518="","",VLOOKUP(B3518,'Base productos'!A$2:H$11812,2,FALSE))</f>
        <v/>
      </c>
      <c r="D3518" s="67" t="str">
        <f>IF(B3518="","",VLOOKUP(B3518,'Base productos'!A$2:H$11812,3,FALSE))</f>
        <v/>
      </c>
      <c r="E3518" s="63" t="str">
        <f>IF(B3518="","",VLOOKUP(B3518,'Base productos'!A$2:H$11812,4,FALSE))</f>
        <v/>
      </c>
      <c r="F3518" s="63" t="str">
        <f>IF(B3518="","",VLOOKUP(B3518,'Base productos'!A$2:H$11812,5,FALSE))</f>
        <v/>
      </c>
      <c r="G3518" s="67" t="str">
        <f>IF(B3518="","",VLOOKUP(B3518,'Base productos'!A$2:H$11812,6,FALSE))</f>
        <v/>
      </c>
      <c r="H3518" s="67" t="str">
        <f>IF(B3518="","",VLOOKUP(B3518,'Base productos'!A$2:H$11812,7,FALSE))</f>
        <v/>
      </c>
      <c r="I3518" s="67" t="str">
        <f>IF(B3518="","",VLOOKUP(B3518,'Base productos'!A$2:H$11812,8,FALSE))</f>
        <v/>
      </c>
      <c r="J3518" s="47"/>
      <c r="K3518" s="48"/>
      <c r="L3518" s="69"/>
      <c r="M3518" s="69"/>
      <c r="N3518" s="69"/>
      <c r="O3518" s="69"/>
      <c r="P3518" s="69"/>
      <c r="Q3518" s="69"/>
      <c r="R3518" s="69"/>
      <c r="S3518" s="69"/>
      <c r="T3518" s="69"/>
      <c r="U3518" s="69"/>
      <c r="V3518" s="69"/>
      <c r="W3518" s="69"/>
      <c r="X3518" s="70"/>
      <c r="Y3518" s="69"/>
      <c r="Z3518" s="70"/>
      <c r="AA3518" s="105"/>
      <c r="AB3518" s="107"/>
      <c r="AC3518" s="106"/>
      <c r="AD3518" s="106"/>
      <c r="AE3518" s="54"/>
      <c r="AF3518" s="104"/>
      <c r="AG3518" s="94"/>
      <c r="AH3518" s="94"/>
      <c r="AI3518"/>
      <c r="AJ3518"/>
      <c r="AM3518" s="13"/>
    </row>
    <row r="3519" spans="1:39" s="8" customFormat="1" ht="24.95" customHeight="1" x14ac:dyDescent="0.25">
      <c r="A3519" s="66" t="str">
        <f t="shared" si="54"/>
        <v/>
      </c>
      <c r="B3519" s="62"/>
      <c r="C3519" s="64" t="str">
        <f>IF(B3519="","",VLOOKUP(B3519,'Base productos'!A$2:H$11812,2,FALSE))</f>
        <v/>
      </c>
      <c r="D3519" s="67" t="str">
        <f>IF(B3519="","",VLOOKUP(B3519,'Base productos'!A$2:H$11812,3,FALSE))</f>
        <v/>
      </c>
      <c r="E3519" s="63" t="str">
        <f>IF(B3519="","",VLOOKUP(B3519,'Base productos'!A$2:H$11812,4,FALSE))</f>
        <v/>
      </c>
      <c r="F3519" s="63" t="str">
        <f>IF(B3519="","",VLOOKUP(B3519,'Base productos'!A$2:H$11812,5,FALSE))</f>
        <v/>
      </c>
      <c r="G3519" s="67" t="str">
        <f>IF(B3519="","",VLOOKUP(B3519,'Base productos'!A$2:H$11812,6,FALSE))</f>
        <v/>
      </c>
      <c r="H3519" s="67" t="str">
        <f>IF(B3519="","",VLOOKUP(B3519,'Base productos'!A$2:H$11812,7,FALSE))</f>
        <v/>
      </c>
      <c r="I3519" s="67" t="str">
        <f>IF(B3519="","",VLOOKUP(B3519,'Base productos'!A$2:H$11812,8,FALSE))</f>
        <v/>
      </c>
      <c r="J3519" s="47"/>
      <c r="K3519" s="48"/>
      <c r="L3519" s="69"/>
      <c r="M3519" s="69"/>
      <c r="N3519" s="69"/>
      <c r="O3519" s="69"/>
      <c r="P3519" s="69"/>
      <c r="Q3519" s="69"/>
      <c r="R3519" s="69"/>
      <c r="S3519" s="69"/>
      <c r="T3519" s="69"/>
      <c r="U3519" s="69"/>
      <c r="V3519" s="69"/>
      <c r="W3519" s="69"/>
      <c r="X3519" s="70"/>
      <c r="Y3519" s="69"/>
      <c r="Z3519" s="70"/>
      <c r="AA3519" s="105"/>
      <c r="AB3519" s="107"/>
      <c r="AC3519" s="106"/>
      <c r="AD3519" s="106"/>
      <c r="AE3519" s="54"/>
      <c r="AF3519" s="104"/>
      <c r="AG3519" s="94"/>
      <c r="AH3519" s="94"/>
      <c r="AI3519"/>
      <c r="AJ3519"/>
      <c r="AM3519" s="13"/>
    </row>
    <row r="3520" spans="1:39" s="8" customFormat="1" ht="24.95" customHeight="1" x14ac:dyDescent="0.25">
      <c r="A3520" s="66" t="str">
        <f t="shared" si="54"/>
        <v/>
      </c>
      <c r="B3520" s="62"/>
      <c r="C3520" s="64" t="str">
        <f>IF(B3520="","",VLOOKUP(B3520,'Base productos'!A$2:H$11812,2,FALSE))</f>
        <v/>
      </c>
      <c r="D3520" s="67" t="str">
        <f>IF(B3520="","",VLOOKUP(B3520,'Base productos'!A$2:H$11812,3,FALSE))</f>
        <v/>
      </c>
      <c r="E3520" s="63" t="str">
        <f>IF(B3520="","",VLOOKUP(B3520,'Base productos'!A$2:H$11812,4,FALSE))</f>
        <v/>
      </c>
      <c r="F3520" s="63" t="str">
        <f>IF(B3520="","",VLOOKUP(B3520,'Base productos'!A$2:H$11812,5,FALSE))</f>
        <v/>
      </c>
      <c r="G3520" s="67" t="str">
        <f>IF(B3520="","",VLOOKUP(B3520,'Base productos'!A$2:H$11812,6,FALSE))</f>
        <v/>
      </c>
      <c r="H3520" s="67" t="str">
        <f>IF(B3520="","",VLOOKUP(B3520,'Base productos'!A$2:H$11812,7,FALSE))</f>
        <v/>
      </c>
      <c r="I3520" s="67" t="str">
        <f>IF(B3520="","",VLOOKUP(B3520,'Base productos'!A$2:H$11812,8,FALSE))</f>
        <v/>
      </c>
      <c r="J3520" s="47"/>
      <c r="K3520" s="48"/>
      <c r="L3520" s="69"/>
      <c r="M3520" s="69"/>
      <c r="N3520" s="69"/>
      <c r="O3520" s="69"/>
      <c r="P3520" s="69"/>
      <c r="Q3520" s="69"/>
      <c r="R3520" s="69"/>
      <c r="S3520" s="69"/>
      <c r="T3520" s="69"/>
      <c r="U3520" s="69"/>
      <c r="V3520" s="69"/>
      <c r="W3520" s="69"/>
      <c r="X3520" s="70"/>
      <c r="Y3520" s="69"/>
      <c r="Z3520" s="70"/>
      <c r="AA3520" s="105"/>
      <c r="AB3520" s="107"/>
      <c r="AC3520" s="106"/>
      <c r="AD3520" s="106"/>
      <c r="AE3520" s="54"/>
      <c r="AF3520" s="104"/>
      <c r="AG3520" s="94"/>
      <c r="AH3520" s="94"/>
      <c r="AI3520"/>
      <c r="AJ3520"/>
      <c r="AM3520" s="13"/>
    </row>
    <row r="3521" spans="1:39" s="8" customFormat="1" ht="24.95" customHeight="1" x14ac:dyDescent="0.25">
      <c r="A3521" s="66" t="str">
        <f t="shared" si="54"/>
        <v/>
      </c>
      <c r="B3521" s="62"/>
      <c r="C3521" s="64" t="str">
        <f>IF(B3521="","",VLOOKUP(B3521,'Base productos'!A$2:H$11812,2,FALSE))</f>
        <v/>
      </c>
      <c r="D3521" s="67" t="str">
        <f>IF(B3521="","",VLOOKUP(B3521,'Base productos'!A$2:H$11812,3,FALSE))</f>
        <v/>
      </c>
      <c r="E3521" s="63" t="str">
        <f>IF(B3521="","",VLOOKUP(B3521,'Base productos'!A$2:H$11812,4,FALSE))</f>
        <v/>
      </c>
      <c r="F3521" s="63" t="str">
        <f>IF(B3521="","",VLOOKUP(B3521,'Base productos'!A$2:H$11812,5,FALSE))</f>
        <v/>
      </c>
      <c r="G3521" s="67" t="str">
        <f>IF(B3521="","",VLOOKUP(B3521,'Base productos'!A$2:H$11812,6,FALSE))</f>
        <v/>
      </c>
      <c r="H3521" s="67" t="str">
        <f>IF(B3521="","",VLOOKUP(B3521,'Base productos'!A$2:H$11812,7,FALSE))</f>
        <v/>
      </c>
      <c r="I3521" s="67" t="str">
        <f>IF(B3521="","",VLOOKUP(B3521,'Base productos'!A$2:H$11812,8,FALSE))</f>
        <v/>
      </c>
      <c r="J3521" s="47"/>
      <c r="K3521" s="48"/>
      <c r="L3521" s="69"/>
      <c r="M3521" s="69"/>
      <c r="N3521" s="69"/>
      <c r="O3521" s="69"/>
      <c r="P3521" s="69"/>
      <c r="Q3521" s="69"/>
      <c r="R3521" s="69"/>
      <c r="S3521" s="69"/>
      <c r="T3521" s="69"/>
      <c r="U3521" s="69"/>
      <c r="V3521" s="69"/>
      <c r="W3521" s="69"/>
      <c r="X3521" s="70"/>
      <c r="Y3521" s="69"/>
      <c r="Z3521" s="70"/>
      <c r="AA3521" s="105"/>
      <c r="AB3521" s="107"/>
      <c r="AC3521" s="106"/>
      <c r="AD3521" s="106"/>
      <c r="AE3521" s="54"/>
      <c r="AF3521" s="104"/>
      <c r="AG3521" s="94"/>
      <c r="AH3521" s="94"/>
      <c r="AI3521"/>
      <c r="AJ3521"/>
      <c r="AM3521" s="13"/>
    </row>
    <row r="3522" spans="1:39" s="8" customFormat="1" ht="24.95" customHeight="1" x14ac:dyDescent="0.25">
      <c r="A3522" s="66" t="str">
        <f t="shared" si="54"/>
        <v/>
      </c>
      <c r="B3522" s="62"/>
      <c r="C3522" s="64" t="str">
        <f>IF(B3522="","",VLOOKUP(B3522,'Base productos'!A$2:H$11812,2,FALSE))</f>
        <v/>
      </c>
      <c r="D3522" s="67" t="str">
        <f>IF(B3522="","",VLOOKUP(B3522,'Base productos'!A$2:H$11812,3,FALSE))</f>
        <v/>
      </c>
      <c r="E3522" s="63" t="str">
        <f>IF(B3522="","",VLOOKUP(B3522,'Base productos'!A$2:H$11812,4,FALSE))</f>
        <v/>
      </c>
      <c r="F3522" s="63" t="str">
        <f>IF(B3522="","",VLOOKUP(B3522,'Base productos'!A$2:H$11812,5,FALSE))</f>
        <v/>
      </c>
      <c r="G3522" s="67" t="str">
        <f>IF(B3522="","",VLOOKUP(B3522,'Base productos'!A$2:H$11812,6,FALSE))</f>
        <v/>
      </c>
      <c r="H3522" s="67" t="str">
        <f>IF(B3522="","",VLOOKUP(B3522,'Base productos'!A$2:H$11812,7,FALSE))</f>
        <v/>
      </c>
      <c r="I3522" s="67" t="str">
        <f>IF(B3522="","",VLOOKUP(B3522,'Base productos'!A$2:H$11812,8,FALSE))</f>
        <v/>
      </c>
      <c r="J3522" s="47"/>
      <c r="K3522" s="48"/>
      <c r="L3522" s="69"/>
      <c r="M3522" s="69"/>
      <c r="N3522" s="69"/>
      <c r="O3522" s="69"/>
      <c r="P3522" s="69"/>
      <c r="Q3522" s="69"/>
      <c r="R3522" s="69"/>
      <c r="S3522" s="69"/>
      <c r="T3522" s="69"/>
      <c r="U3522" s="69"/>
      <c r="V3522" s="69"/>
      <c r="W3522" s="69"/>
      <c r="X3522" s="70"/>
      <c r="Y3522" s="69"/>
      <c r="Z3522" s="70"/>
      <c r="AA3522" s="105"/>
      <c r="AB3522" s="107"/>
      <c r="AC3522" s="106"/>
      <c r="AD3522" s="106"/>
      <c r="AE3522" s="54"/>
      <c r="AF3522" s="104"/>
      <c r="AG3522" s="94"/>
      <c r="AH3522" s="94"/>
      <c r="AI3522"/>
      <c r="AJ3522"/>
      <c r="AM3522" s="13"/>
    </row>
    <row r="3523" spans="1:39" s="8" customFormat="1" ht="24.95" customHeight="1" x14ac:dyDescent="0.25">
      <c r="A3523" s="66" t="str">
        <f t="shared" si="54"/>
        <v/>
      </c>
      <c r="B3523" s="62"/>
      <c r="C3523" s="64" t="str">
        <f>IF(B3523="","",VLOOKUP(B3523,'Base productos'!A$2:H$11812,2,FALSE))</f>
        <v/>
      </c>
      <c r="D3523" s="67" t="str">
        <f>IF(B3523="","",VLOOKUP(B3523,'Base productos'!A$2:H$11812,3,FALSE))</f>
        <v/>
      </c>
      <c r="E3523" s="63" t="str">
        <f>IF(B3523="","",VLOOKUP(B3523,'Base productos'!A$2:H$11812,4,FALSE))</f>
        <v/>
      </c>
      <c r="F3523" s="63" t="str">
        <f>IF(B3523="","",VLOOKUP(B3523,'Base productos'!A$2:H$11812,5,FALSE))</f>
        <v/>
      </c>
      <c r="G3523" s="67" t="str">
        <f>IF(B3523="","",VLOOKUP(B3523,'Base productos'!A$2:H$11812,6,FALSE))</f>
        <v/>
      </c>
      <c r="H3523" s="67" t="str">
        <f>IF(B3523="","",VLOOKUP(B3523,'Base productos'!A$2:H$11812,7,FALSE))</f>
        <v/>
      </c>
      <c r="I3523" s="67" t="str">
        <f>IF(B3523="","",VLOOKUP(B3523,'Base productos'!A$2:H$11812,8,FALSE))</f>
        <v/>
      </c>
      <c r="J3523" s="47"/>
      <c r="K3523" s="48"/>
      <c r="L3523" s="69"/>
      <c r="M3523" s="69"/>
      <c r="N3523" s="69"/>
      <c r="O3523" s="69"/>
      <c r="P3523" s="69"/>
      <c r="Q3523" s="69"/>
      <c r="R3523" s="69"/>
      <c r="S3523" s="69"/>
      <c r="T3523" s="69"/>
      <c r="U3523" s="69"/>
      <c r="V3523" s="69"/>
      <c r="W3523" s="69"/>
      <c r="X3523" s="70"/>
      <c r="Y3523" s="69"/>
      <c r="Z3523" s="70"/>
      <c r="AA3523" s="105"/>
      <c r="AB3523" s="107"/>
      <c r="AC3523" s="106"/>
      <c r="AD3523" s="106"/>
      <c r="AE3523" s="54"/>
      <c r="AF3523" s="104"/>
      <c r="AG3523" s="94"/>
      <c r="AH3523" s="94"/>
      <c r="AI3523"/>
      <c r="AJ3523"/>
      <c r="AM3523" s="13"/>
    </row>
    <row r="3524" spans="1:39" s="8" customFormat="1" ht="24.95" customHeight="1" x14ac:dyDescent="0.25">
      <c r="A3524" s="66" t="str">
        <f t="shared" si="54"/>
        <v/>
      </c>
      <c r="B3524" s="62"/>
      <c r="C3524" s="64" t="str">
        <f>IF(B3524="","",VLOOKUP(B3524,'Base productos'!A$2:H$11812,2,FALSE))</f>
        <v/>
      </c>
      <c r="D3524" s="67" t="str">
        <f>IF(B3524="","",VLOOKUP(B3524,'Base productos'!A$2:H$11812,3,FALSE))</f>
        <v/>
      </c>
      <c r="E3524" s="63" t="str">
        <f>IF(B3524="","",VLOOKUP(B3524,'Base productos'!A$2:H$11812,4,FALSE))</f>
        <v/>
      </c>
      <c r="F3524" s="63" t="str">
        <f>IF(B3524="","",VLOOKUP(B3524,'Base productos'!A$2:H$11812,5,FALSE))</f>
        <v/>
      </c>
      <c r="G3524" s="67" t="str">
        <f>IF(B3524="","",VLOOKUP(B3524,'Base productos'!A$2:H$11812,6,FALSE))</f>
        <v/>
      </c>
      <c r="H3524" s="67" t="str">
        <f>IF(B3524="","",VLOOKUP(B3524,'Base productos'!A$2:H$11812,7,FALSE))</f>
        <v/>
      </c>
      <c r="I3524" s="67" t="str">
        <f>IF(B3524="","",VLOOKUP(B3524,'Base productos'!A$2:H$11812,8,FALSE))</f>
        <v/>
      </c>
      <c r="J3524" s="47"/>
      <c r="K3524" s="48"/>
      <c r="L3524" s="69"/>
      <c r="M3524" s="69"/>
      <c r="N3524" s="69"/>
      <c r="O3524" s="69"/>
      <c r="P3524" s="69"/>
      <c r="Q3524" s="69"/>
      <c r="R3524" s="69"/>
      <c r="S3524" s="69"/>
      <c r="T3524" s="69"/>
      <c r="U3524" s="69"/>
      <c r="V3524" s="69"/>
      <c r="W3524" s="69"/>
      <c r="X3524" s="70"/>
      <c r="Y3524" s="69"/>
      <c r="Z3524" s="70"/>
      <c r="AA3524" s="105"/>
      <c r="AB3524" s="107"/>
      <c r="AC3524" s="106"/>
      <c r="AD3524" s="106"/>
      <c r="AE3524" s="54"/>
      <c r="AF3524" s="104"/>
      <c r="AG3524" s="94"/>
      <c r="AH3524" s="94"/>
      <c r="AI3524"/>
      <c r="AJ3524"/>
      <c r="AM3524" s="13"/>
    </row>
    <row r="3525" spans="1:39" s="8" customFormat="1" ht="24.95" customHeight="1" x14ac:dyDescent="0.25">
      <c r="A3525" s="66" t="str">
        <f t="shared" si="54"/>
        <v/>
      </c>
      <c r="B3525" s="62"/>
      <c r="C3525" s="64" t="str">
        <f>IF(B3525="","",VLOOKUP(B3525,'Base productos'!A$2:H$11812,2,FALSE))</f>
        <v/>
      </c>
      <c r="D3525" s="67" t="str">
        <f>IF(B3525="","",VLOOKUP(B3525,'Base productos'!A$2:H$11812,3,FALSE))</f>
        <v/>
      </c>
      <c r="E3525" s="63" t="str">
        <f>IF(B3525="","",VLOOKUP(B3525,'Base productos'!A$2:H$11812,4,FALSE))</f>
        <v/>
      </c>
      <c r="F3525" s="63" t="str">
        <f>IF(B3525="","",VLOOKUP(B3525,'Base productos'!A$2:H$11812,5,FALSE))</f>
        <v/>
      </c>
      <c r="G3525" s="67" t="str">
        <f>IF(B3525="","",VLOOKUP(B3525,'Base productos'!A$2:H$11812,6,FALSE))</f>
        <v/>
      </c>
      <c r="H3525" s="67" t="str">
        <f>IF(B3525="","",VLOOKUP(B3525,'Base productos'!A$2:H$11812,7,FALSE))</f>
        <v/>
      </c>
      <c r="I3525" s="67" t="str">
        <f>IF(B3525="","",VLOOKUP(B3525,'Base productos'!A$2:H$11812,8,FALSE))</f>
        <v/>
      </c>
      <c r="J3525" s="47"/>
      <c r="K3525" s="48"/>
      <c r="L3525" s="69"/>
      <c r="M3525" s="69"/>
      <c r="N3525" s="69"/>
      <c r="O3525" s="69"/>
      <c r="P3525" s="69"/>
      <c r="Q3525" s="69"/>
      <c r="R3525" s="69"/>
      <c r="S3525" s="69"/>
      <c r="T3525" s="69"/>
      <c r="U3525" s="69"/>
      <c r="V3525" s="69"/>
      <c r="W3525" s="69"/>
      <c r="X3525" s="70"/>
      <c r="Y3525" s="69"/>
      <c r="Z3525" s="70"/>
      <c r="AA3525" s="105"/>
      <c r="AB3525" s="107"/>
      <c r="AC3525" s="106"/>
      <c r="AD3525" s="106"/>
      <c r="AE3525" s="54"/>
      <c r="AF3525" s="104"/>
      <c r="AG3525" s="94"/>
      <c r="AH3525" s="94"/>
      <c r="AI3525"/>
      <c r="AJ3525"/>
      <c r="AM3525" s="13"/>
    </row>
    <row r="3526" spans="1:39" s="8" customFormat="1" ht="24.95" customHeight="1" x14ac:dyDescent="0.25">
      <c r="A3526" s="66" t="str">
        <f t="shared" si="54"/>
        <v/>
      </c>
      <c r="B3526" s="62"/>
      <c r="C3526" s="64" t="str">
        <f>IF(B3526="","",VLOOKUP(B3526,'Base productos'!A$2:H$11812,2,FALSE))</f>
        <v/>
      </c>
      <c r="D3526" s="67" t="str">
        <f>IF(B3526="","",VLOOKUP(B3526,'Base productos'!A$2:H$11812,3,FALSE))</f>
        <v/>
      </c>
      <c r="E3526" s="63" t="str">
        <f>IF(B3526="","",VLOOKUP(B3526,'Base productos'!A$2:H$11812,4,FALSE))</f>
        <v/>
      </c>
      <c r="F3526" s="63" t="str">
        <f>IF(B3526="","",VLOOKUP(B3526,'Base productos'!A$2:H$11812,5,FALSE))</f>
        <v/>
      </c>
      <c r="G3526" s="67" t="str">
        <f>IF(B3526="","",VLOOKUP(B3526,'Base productos'!A$2:H$11812,6,FALSE))</f>
        <v/>
      </c>
      <c r="H3526" s="67" t="str">
        <f>IF(B3526="","",VLOOKUP(B3526,'Base productos'!A$2:H$11812,7,FALSE))</f>
        <v/>
      </c>
      <c r="I3526" s="67" t="str">
        <f>IF(B3526="","",VLOOKUP(B3526,'Base productos'!A$2:H$11812,8,FALSE))</f>
        <v/>
      </c>
      <c r="J3526" s="47"/>
      <c r="K3526" s="48"/>
      <c r="L3526" s="69"/>
      <c r="M3526" s="69"/>
      <c r="N3526" s="69"/>
      <c r="O3526" s="69"/>
      <c r="P3526" s="69"/>
      <c r="Q3526" s="69"/>
      <c r="R3526" s="69"/>
      <c r="S3526" s="69"/>
      <c r="T3526" s="69"/>
      <c r="U3526" s="69"/>
      <c r="V3526" s="69"/>
      <c r="W3526" s="69"/>
      <c r="X3526" s="70"/>
      <c r="Y3526" s="69"/>
      <c r="Z3526" s="70"/>
      <c r="AA3526" s="105"/>
      <c r="AB3526" s="107"/>
      <c r="AC3526" s="106"/>
      <c r="AD3526" s="106"/>
      <c r="AE3526" s="54"/>
      <c r="AF3526" s="104"/>
      <c r="AG3526" s="94"/>
      <c r="AH3526" s="94"/>
      <c r="AI3526"/>
      <c r="AJ3526"/>
      <c r="AM3526" s="13"/>
    </row>
    <row r="3527" spans="1:39" s="8" customFormat="1" ht="24.95" customHeight="1" x14ac:dyDescent="0.25">
      <c r="A3527" s="66" t="str">
        <f t="shared" si="54"/>
        <v/>
      </c>
      <c r="B3527" s="62"/>
      <c r="C3527" s="64" t="str">
        <f>IF(B3527="","",VLOOKUP(B3527,'Base productos'!A$2:H$11812,2,FALSE))</f>
        <v/>
      </c>
      <c r="D3527" s="67" t="str">
        <f>IF(B3527="","",VLOOKUP(B3527,'Base productos'!A$2:H$11812,3,FALSE))</f>
        <v/>
      </c>
      <c r="E3527" s="63" t="str">
        <f>IF(B3527="","",VLOOKUP(B3527,'Base productos'!A$2:H$11812,4,FALSE))</f>
        <v/>
      </c>
      <c r="F3527" s="63" t="str">
        <f>IF(B3527="","",VLOOKUP(B3527,'Base productos'!A$2:H$11812,5,FALSE))</f>
        <v/>
      </c>
      <c r="G3527" s="67" t="str">
        <f>IF(B3527="","",VLOOKUP(B3527,'Base productos'!A$2:H$11812,6,FALSE))</f>
        <v/>
      </c>
      <c r="H3527" s="67" t="str">
        <f>IF(B3527="","",VLOOKUP(B3527,'Base productos'!A$2:H$11812,7,FALSE))</f>
        <v/>
      </c>
      <c r="I3527" s="67" t="str">
        <f>IF(B3527="","",VLOOKUP(B3527,'Base productos'!A$2:H$11812,8,FALSE))</f>
        <v/>
      </c>
      <c r="J3527" s="47"/>
      <c r="K3527" s="48"/>
      <c r="L3527" s="69"/>
      <c r="M3527" s="69"/>
      <c r="N3527" s="69"/>
      <c r="O3527" s="69"/>
      <c r="P3527" s="69"/>
      <c r="Q3527" s="69"/>
      <c r="R3527" s="69"/>
      <c r="S3527" s="69"/>
      <c r="T3527" s="69"/>
      <c r="U3527" s="69"/>
      <c r="V3527" s="69"/>
      <c r="W3527" s="69"/>
      <c r="X3527" s="70"/>
      <c r="Y3527" s="69"/>
      <c r="Z3527" s="70"/>
      <c r="AA3527" s="105"/>
      <c r="AB3527" s="107"/>
      <c r="AC3527" s="106"/>
      <c r="AD3527" s="106"/>
      <c r="AE3527" s="54"/>
      <c r="AF3527" s="104"/>
      <c r="AG3527" s="94"/>
      <c r="AH3527" s="94"/>
      <c r="AI3527"/>
      <c r="AJ3527"/>
      <c r="AM3527" s="13"/>
    </row>
    <row r="3528" spans="1:39" s="8" customFormat="1" ht="24.95" customHeight="1" x14ac:dyDescent="0.25">
      <c r="A3528" s="66" t="str">
        <f t="shared" si="54"/>
        <v/>
      </c>
      <c r="B3528" s="62"/>
      <c r="C3528" s="64" t="str">
        <f>IF(B3528="","",VLOOKUP(B3528,'Base productos'!A$2:H$11812,2,FALSE))</f>
        <v/>
      </c>
      <c r="D3528" s="67" t="str">
        <f>IF(B3528="","",VLOOKUP(B3528,'Base productos'!A$2:H$11812,3,FALSE))</f>
        <v/>
      </c>
      <c r="E3528" s="63" t="str">
        <f>IF(B3528="","",VLOOKUP(B3528,'Base productos'!A$2:H$11812,4,FALSE))</f>
        <v/>
      </c>
      <c r="F3528" s="63" t="str">
        <f>IF(B3528="","",VLOOKUP(B3528,'Base productos'!A$2:H$11812,5,FALSE))</f>
        <v/>
      </c>
      <c r="G3528" s="67" t="str">
        <f>IF(B3528="","",VLOOKUP(B3528,'Base productos'!A$2:H$11812,6,FALSE))</f>
        <v/>
      </c>
      <c r="H3528" s="67" t="str">
        <f>IF(B3528="","",VLOOKUP(B3528,'Base productos'!A$2:H$11812,7,FALSE))</f>
        <v/>
      </c>
      <c r="I3528" s="67" t="str">
        <f>IF(B3528="","",VLOOKUP(B3528,'Base productos'!A$2:H$11812,8,FALSE))</f>
        <v/>
      </c>
      <c r="J3528" s="47"/>
      <c r="K3528" s="48"/>
      <c r="L3528" s="69"/>
      <c r="M3528" s="69"/>
      <c r="N3528" s="69"/>
      <c r="O3528" s="69"/>
      <c r="P3528" s="69"/>
      <c r="Q3528" s="69"/>
      <c r="R3528" s="69"/>
      <c r="S3528" s="69"/>
      <c r="T3528" s="69"/>
      <c r="U3528" s="69"/>
      <c r="V3528" s="69"/>
      <c r="W3528" s="69"/>
      <c r="X3528" s="70"/>
      <c r="Y3528" s="69"/>
      <c r="Z3528" s="70"/>
      <c r="AA3528" s="105"/>
      <c r="AB3528" s="107"/>
      <c r="AC3528" s="106"/>
      <c r="AD3528" s="106"/>
      <c r="AE3528" s="54"/>
      <c r="AF3528" s="104"/>
      <c r="AG3528" s="94"/>
      <c r="AH3528" s="94"/>
      <c r="AI3528"/>
      <c r="AJ3528"/>
      <c r="AM3528" s="13"/>
    </row>
    <row r="3529" spans="1:39" s="8" customFormat="1" ht="24.95" customHeight="1" x14ac:dyDescent="0.25">
      <c r="A3529" s="66" t="str">
        <f t="shared" si="54"/>
        <v/>
      </c>
      <c r="B3529" s="62"/>
      <c r="C3529" s="64" t="str">
        <f>IF(B3529="","",VLOOKUP(B3529,'Base productos'!A$2:H$11812,2,FALSE))</f>
        <v/>
      </c>
      <c r="D3529" s="67" t="str">
        <f>IF(B3529="","",VLOOKUP(B3529,'Base productos'!A$2:H$11812,3,FALSE))</f>
        <v/>
      </c>
      <c r="E3529" s="63" t="str">
        <f>IF(B3529="","",VLOOKUP(B3529,'Base productos'!A$2:H$11812,4,FALSE))</f>
        <v/>
      </c>
      <c r="F3529" s="63" t="str">
        <f>IF(B3529="","",VLOOKUP(B3529,'Base productos'!A$2:H$11812,5,FALSE))</f>
        <v/>
      </c>
      <c r="G3529" s="67" t="str">
        <f>IF(B3529="","",VLOOKUP(B3529,'Base productos'!A$2:H$11812,6,FALSE))</f>
        <v/>
      </c>
      <c r="H3529" s="67" t="str">
        <f>IF(B3529="","",VLOOKUP(B3529,'Base productos'!A$2:H$11812,7,FALSE))</f>
        <v/>
      </c>
      <c r="I3529" s="67" t="str">
        <f>IF(B3529="","",VLOOKUP(B3529,'Base productos'!A$2:H$11812,8,FALSE))</f>
        <v/>
      </c>
      <c r="J3529" s="47"/>
      <c r="K3529" s="48"/>
      <c r="L3529" s="69"/>
      <c r="M3529" s="69"/>
      <c r="N3529" s="69"/>
      <c r="O3529" s="69"/>
      <c r="P3529" s="69"/>
      <c r="Q3529" s="69"/>
      <c r="R3529" s="69"/>
      <c r="S3529" s="69"/>
      <c r="T3529" s="69"/>
      <c r="U3529" s="69"/>
      <c r="V3529" s="69"/>
      <c r="W3529" s="69"/>
      <c r="X3529" s="70"/>
      <c r="Y3529" s="69"/>
      <c r="Z3529" s="70"/>
      <c r="AA3529" s="105"/>
      <c r="AB3529" s="107"/>
      <c r="AC3529" s="106"/>
      <c r="AD3529" s="106"/>
      <c r="AE3529" s="54"/>
      <c r="AF3529" s="104"/>
      <c r="AG3529" s="94"/>
      <c r="AH3529" s="94"/>
      <c r="AI3529"/>
      <c r="AJ3529"/>
      <c r="AM3529" s="13"/>
    </row>
    <row r="3530" spans="1:39" s="8" customFormat="1" ht="24.95" customHeight="1" x14ac:dyDescent="0.25">
      <c r="A3530" s="66" t="str">
        <f t="shared" si="54"/>
        <v/>
      </c>
      <c r="B3530" s="62"/>
      <c r="C3530" s="64" t="str">
        <f>IF(B3530="","",VLOOKUP(B3530,'Base productos'!A$2:H$11812,2,FALSE))</f>
        <v/>
      </c>
      <c r="D3530" s="67" t="str">
        <f>IF(B3530="","",VLOOKUP(B3530,'Base productos'!A$2:H$11812,3,FALSE))</f>
        <v/>
      </c>
      <c r="E3530" s="63" t="str">
        <f>IF(B3530="","",VLOOKUP(B3530,'Base productos'!A$2:H$11812,4,FALSE))</f>
        <v/>
      </c>
      <c r="F3530" s="63" t="str">
        <f>IF(B3530="","",VLOOKUP(B3530,'Base productos'!A$2:H$11812,5,FALSE))</f>
        <v/>
      </c>
      <c r="G3530" s="67" t="str">
        <f>IF(B3530="","",VLOOKUP(B3530,'Base productos'!A$2:H$11812,6,FALSE))</f>
        <v/>
      </c>
      <c r="H3530" s="67" t="str">
        <f>IF(B3530="","",VLOOKUP(B3530,'Base productos'!A$2:H$11812,7,FALSE))</f>
        <v/>
      </c>
      <c r="I3530" s="67" t="str">
        <f>IF(B3530="","",VLOOKUP(B3530,'Base productos'!A$2:H$11812,8,FALSE))</f>
        <v/>
      </c>
      <c r="J3530" s="47"/>
      <c r="K3530" s="48"/>
      <c r="L3530" s="69"/>
      <c r="M3530" s="69"/>
      <c r="N3530" s="69"/>
      <c r="O3530" s="69"/>
      <c r="P3530" s="69"/>
      <c r="Q3530" s="69"/>
      <c r="R3530" s="69"/>
      <c r="S3530" s="69"/>
      <c r="T3530" s="69"/>
      <c r="U3530" s="69"/>
      <c r="V3530" s="69"/>
      <c r="W3530" s="69"/>
      <c r="X3530" s="70"/>
      <c r="Y3530" s="69"/>
      <c r="Z3530" s="70"/>
      <c r="AA3530" s="105"/>
      <c r="AB3530" s="107"/>
      <c r="AC3530" s="106"/>
      <c r="AD3530" s="106"/>
      <c r="AE3530" s="54"/>
      <c r="AF3530" s="104"/>
      <c r="AG3530" s="94"/>
      <c r="AH3530" s="94"/>
      <c r="AI3530"/>
      <c r="AJ3530"/>
      <c r="AM3530" s="13"/>
    </row>
    <row r="3531" spans="1:39" s="8" customFormat="1" ht="24.95" customHeight="1" x14ac:dyDescent="0.25">
      <c r="A3531" s="66" t="str">
        <f t="shared" si="54"/>
        <v/>
      </c>
      <c r="B3531" s="62"/>
      <c r="C3531" s="64" t="str">
        <f>IF(B3531="","",VLOOKUP(B3531,'Base productos'!A$2:H$11812,2,FALSE))</f>
        <v/>
      </c>
      <c r="D3531" s="67" t="str">
        <f>IF(B3531="","",VLOOKUP(B3531,'Base productos'!A$2:H$11812,3,FALSE))</f>
        <v/>
      </c>
      <c r="E3531" s="63" t="str">
        <f>IF(B3531="","",VLOOKUP(B3531,'Base productos'!A$2:H$11812,4,FALSE))</f>
        <v/>
      </c>
      <c r="F3531" s="63" t="str">
        <f>IF(B3531="","",VLOOKUP(B3531,'Base productos'!A$2:H$11812,5,FALSE))</f>
        <v/>
      </c>
      <c r="G3531" s="67" t="str">
        <f>IF(B3531="","",VLOOKUP(B3531,'Base productos'!A$2:H$11812,6,FALSE))</f>
        <v/>
      </c>
      <c r="H3531" s="67" t="str">
        <f>IF(B3531="","",VLOOKUP(B3531,'Base productos'!A$2:H$11812,7,FALSE))</f>
        <v/>
      </c>
      <c r="I3531" s="67" t="str">
        <f>IF(B3531="","",VLOOKUP(B3531,'Base productos'!A$2:H$11812,8,FALSE))</f>
        <v/>
      </c>
      <c r="J3531" s="47"/>
      <c r="K3531" s="48"/>
      <c r="L3531" s="69"/>
      <c r="M3531" s="69"/>
      <c r="N3531" s="69"/>
      <c r="O3531" s="69"/>
      <c r="P3531" s="69"/>
      <c r="Q3531" s="69"/>
      <c r="R3531" s="69"/>
      <c r="S3531" s="69"/>
      <c r="T3531" s="69"/>
      <c r="U3531" s="69"/>
      <c r="V3531" s="69"/>
      <c r="W3531" s="69"/>
      <c r="X3531" s="70"/>
      <c r="Y3531" s="69"/>
      <c r="Z3531" s="70"/>
      <c r="AA3531" s="105"/>
      <c r="AB3531" s="107"/>
      <c r="AC3531" s="106"/>
      <c r="AD3531" s="106"/>
      <c r="AE3531" s="54"/>
      <c r="AF3531" s="104"/>
      <c r="AG3531" s="94"/>
      <c r="AH3531" s="94"/>
      <c r="AI3531"/>
      <c r="AJ3531"/>
      <c r="AM3531" s="13"/>
    </row>
    <row r="3532" spans="1:39" s="8" customFormat="1" ht="24.95" customHeight="1" x14ac:dyDescent="0.25">
      <c r="A3532" s="66" t="str">
        <f t="shared" si="54"/>
        <v/>
      </c>
      <c r="B3532" s="62"/>
      <c r="C3532" s="64" t="str">
        <f>IF(B3532="","",VLOOKUP(B3532,'Base productos'!A$2:H$11812,2,FALSE))</f>
        <v/>
      </c>
      <c r="D3532" s="67" t="str">
        <f>IF(B3532="","",VLOOKUP(B3532,'Base productos'!A$2:H$11812,3,FALSE))</f>
        <v/>
      </c>
      <c r="E3532" s="63" t="str">
        <f>IF(B3532="","",VLOOKUP(B3532,'Base productos'!A$2:H$11812,4,FALSE))</f>
        <v/>
      </c>
      <c r="F3532" s="63" t="str">
        <f>IF(B3532="","",VLOOKUP(B3532,'Base productos'!A$2:H$11812,5,FALSE))</f>
        <v/>
      </c>
      <c r="G3532" s="67" t="str">
        <f>IF(B3532="","",VLOOKUP(B3532,'Base productos'!A$2:H$11812,6,FALSE))</f>
        <v/>
      </c>
      <c r="H3532" s="67" t="str">
        <f>IF(B3532="","",VLOOKUP(B3532,'Base productos'!A$2:H$11812,7,FALSE))</f>
        <v/>
      </c>
      <c r="I3532" s="67" t="str">
        <f>IF(B3532="","",VLOOKUP(B3532,'Base productos'!A$2:H$11812,8,FALSE))</f>
        <v/>
      </c>
      <c r="J3532" s="47"/>
      <c r="K3532" s="48"/>
      <c r="L3532" s="69"/>
      <c r="M3532" s="69"/>
      <c r="N3532" s="69"/>
      <c r="O3532" s="69"/>
      <c r="P3532" s="69"/>
      <c r="Q3532" s="69"/>
      <c r="R3532" s="69"/>
      <c r="S3532" s="69"/>
      <c r="T3532" s="69"/>
      <c r="U3532" s="69"/>
      <c r="V3532" s="69"/>
      <c r="W3532" s="69"/>
      <c r="X3532" s="70"/>
      <c r="Y3532" s="69"/>
      <c r="Z3532" s="70"/>
      <c r="AA3532" s="105"/>
      <c r="AB3532" s="107"/>
      <c r="AC3532" s="106"/>
      <c r="AD3532" s="106"/>
      <c r="AE3532" s="54"/>
      <c r="AF3532" s="104"/>
      <c r="AG3532" s="94"/>
      <c r="AH3532" s="94"/>
      <c r="AI3532"/>
      <c r="AJ3532"/>
      <c r="AM3532" s="13"/>
    </row>
    <row r="3533" spans="1:39" s="8" customFormat="1" ht="24.95" customHeight="1" x14ac:dyDescent="0.25">
      <c r="A3533" s="66" t="str">
        <f t="shared" si="54"/>
        <v/>
      </c>
      <c r="B3533" s="62"/>
      <c r="C3533" s="64" t="str">
        <f>IF(B3533="","",VLOOKUP(B3533,'Base productos'!A$2:H$11812,2,FALSE))</f>
        <v/>
      </c>
      <c r="D3533" s="67" t="str">
        <f>IF(B3533="","",VLOOKUP(B3533,'Base productos'!A$2:H$11812,3,FALSE))</f>
        <v/>
      </c>
      <c r="E3533" s="63" t="str">
        <f>IF(B3533="","",VLOOKUP(B3533,'Base productos'!A$2:H$11812,4,FALSE))</f>
        <v/>
      </c>
      <c r="F3533" s="63" t="str">
        <f>IF(B3533="","",VLOOKUP(B3533,'Base productos'!A$2:H$11812,5,FALSE))</f>
        <v/>
      </c>
      <c r="G3533" s="67" t="str">
        <f>IF(B3533="","",VLOOKUP(B3533,'Base productos'!A$2:H$11812,6,FALSE))</f>
        <v/>
      </c>
      <c r="H3533" s="67" t="str">
        <f>IF(B3533="","",VLOOKUP(B3533,'Base productos'!A$2:H$11812,7,FALSE))</f>
        <v/>
      </c>
      <c r="I3533" s="67" t="str">
        <f>IF(B3533="","",VLOOKUP(B3533,'Base productos'!A$2:H$11812,8,FALSE))</f>
        <v/>
      </c>
      <c r="J3533" s="47"/>
      <c r="K3533" s="48"/>
      <c r="L3533" s="69"/>
      <c r="M3533" s="69"/>
      <c r="N3533" s="69"/>
      <c r="O3533" s="69"/>
      <c r="P3533" s="69"/>
      <c r="Q3533" s="69"/>
      <c r="R3533" s="69"/>
      <c r="S3533" s="69"/>
      <c r="T3533" s="69"/>
      <c r="U3533" s="69"/>
      <c r="V3533" s="69"/>
      <c r="W3533" s="69"/>
      <c r="X3533" s="70"/>
      <c r="Y3533" s="69"/>
      <c r="Z3533" s="70"/>
      <c r="AA3533" s="105"/>
      <c r="AB3533" s="107"/>
      <c r="AC3533" s="106"/>
      <c r="AD3533" s="106"/>
      <c r="AE3533" s="54"/>
      <c r="AF3533" s="104"/>
      <c r="AG3533" s="94"/>
      <c r="AH3533" s="94"/>
      <c r="AI3533"/>
      <c r="AJ3533"/>
      <c r="AM3533" s="13"/>
    </row>
    <row r="3534" spans="1:39" s="8" customFormat="1" ht="24.95" customHeight="1" x14ac:dyDescent="0.25">
      <c r="A3534" s="66" t="str">
        <f t="shared" si="54"/>
        <v/>
      </c>
      <c r="B3534" s="62"/>
      <c r="C3534" s="64" t="str">
        <f>IF(B3534="","",VLOOKUP(B3534,'Base productos'!A$2:H$11812,2,FALSE))</f>
        <v/>
      </c>
      <c r="D3534" s="67" t="str">
        <f>IF(B3534="","",VLOOKUP(B3534,'Base productos'!A$2:H$11812,3,FALSE))</f>
        <v/>
      </c>
      <c r="E3534" s="63" t="str">
        <f>IF(B3534="","",VLOOKUP(B3534,'Base productos'!A$2:H$11812,4,FALSE))</f>
        <v/>
      </c>
      <c r="F3534" s="63" t="str">
        <f>IF(B3534="","",VLOOKUP(B3534,'Base productos'!A$2:H$11812,5,FALSE))</f>
        <v/>
      </c>
      <c r="G3534" s="67" t="str">
        <f>IF(B3534="","",VLOOKUP(B3534,'Base productos'!A$2:H$11812,6,FALSE))</f>
        <v/>
      </c>
      <c r="H3534" s="67" t="str">
        <f>IF(B3534="","",VLOOKUP(B3534,'Base productos'!A$2:H$11812,7,FALSE))</f>
        <v/>
      </c>
      <c r="I3534" s="67" t="str">
        <f>IF(B3534="","",VLOOKUP(B3534,'Base productos'!A$2:H$11812,8,FALSE))</f>
        <v/>
      </c>
      <c r="J3534" s="47"/>
      <c r="K3534" s="48"/>
      <c r="L3534" s="69"/>
      <c r="M3534" s="69"/>
      <c r="N3534" s="69"/>
      <c r="O3534" s="69"/>
      <c r="P3534" s="69"/>
      <c r="Q3534" s="69"/>
      <c r="R3534" s="69"/>
      <c r="S3534" s="69"/>
      <c r="T3534" s="69"/>
      <c r="U3534" s="69"/>
      <c r="V3534" s="69"/>
      <c r="W3534" s="69"/>
      <c r="X3534" s="70"/>
      <c r="Y3534" s="69"/>
      <c r="Z3534" s="70"/>
      <c r="AA3534" s="105"/>
      <c r="AB3534" s="107"/>
      <c r="AC3534" s="106"/>
      <c r="AD3534" s="106"/>
      <c r="AE3534" s="54"/>
      <c r="AF3534" s="104"/>
      <c r="AG3534" s="94"/>
      <c r="AH3534" s="94"/>
      <c r="AI3534"/>
      <c r="AJ3534"/>
      <c r="AM3534" s="13"/>
    </row>
    <row r="3535" spans="1:39" s="8" customFormat="1" ht="24.95" customHeight="1" x14ac:dyDescent="0.25">
      <c r="A3535" s="66" t="str">
        <f t="shared" si="54"/>
        <v/>
      </c>
      <c r="B3535" s="62"/>
      <c r="C3535" s="64" t="str">
        <f>IF(B3535="","",VLOOKUP(B3535,'Base productos'!A$2:H$11812,2,FALSE))</f>
        <v/>
      </c>
      <c r="D3535" s="67" t="str">
        <f>IF(B3535="","",VLOOKUP(B3535,'Base productos'!A$2:H$11812,3,FALSE))</f>
        <v/>
      </c>
      <c r="E3535" s="63" t="str">
        <f>IF(B3535="","",VLOOKUP(B3535,'Base productos'!A$2:H$11812,4,FALSE))</f>
        <v/>
      </c>
      <c r="F3535" s="63" t="str">
        <f>IF(B3535="","",VLOOKUP(B3535,'Base productos'!A$2:H$11812,5,FALSE))</f>
        <v/>
      </c>
      <c r="G3535" s="67" t="str">
        <f>IF(B3535="","",VLOOKUP(B3535,'Base productos'!A$2:H$11812,6,FALSE))</f>
        <v/>
      </c>
      <c r="H3535" s="67" t="str">
        <f>IF(B3535="","",VLOOKUP(B3535,'Base productos'!A$2:H$11812,7,FALSE))</f>
        <v/>
      </c>
      <c r="I3535" s="67" t="str">
        <f>IF(B3535="","",VLOOKUP(B3535,'Base productos'!A$2:H$11812,8,FALSE))</f>
        <v/>
      </c>
      <c r="J3535" s="47"/>
      <c r="K3535" s="48"/>
      <c r="L3535" s="69"/>
      <c r="M3535" s="69"/>
      <c r="N3535" s="69"/>
      <c r="O3535" s="69"/>
      <c r="P3535" s="69"/>
      <c r="Q3535" s="69"/>
      <c r="R3535" s="69"/>
      <c r="S3535" s="69"/>
      <c r="T3535" s="69"/>
      <c r="U3535" s="69"/>
      <c r="V3535" s="69"/>
      <c r="W3535" s="69"/>
      <c r="X3535" s="70"/>
      <c r="Y3535" s="69"/>
      <c r="Z3535" s="70"/>
      <c r="AA3535" s="105"/>
      <c r="AB3535" s="107"/>
      <c r="AC3535" s="106"/>
      <c r="AD3535" s="106"/>
      <c r="AE3535" s="54"/>
      <c r="AF3535" s="104"/>
      <c r="AG3535" s="94"/>
      <c r="AH3535" s="94"/>
      <c r="AI3535"/>
      <c r="AJ3535"/>
      <c r="AM3535" s="13"/>
    </row>
    <row r="3536" spans="1:39" s="8" customFormat="1" ht="24.95" customHeight="1" x14ac:dyDescent="0.25">
      <c r="A3536" s="66" t="str">
        <f t="shared" si="54"/>
        <v/>
      </c>
      <c r="B3536" s="62"/>
      <c r="C3536" s="64" t="str">
        <f>IF(B3536="","",VLOOKUP(B3536,'Base productos'!A$2:H$11812,2,FALSE))</f>
        <v/>
      </c>
      <c r="D3536" s="67" t="str">
        <f>IF(B3536="","",VLOOKUP(B3536,'Base productos'!A$2:H$11812,3,FALSE))</f>
        <v/>
      </c>
      <c r="E3536" s="63" t="str">
        <f>IF(B3536="","",VLOOKUP(B3536,'Base productos'!A$2:H$11812,4,FALSE))</f>
        <v/>
      </c>
      <c r="F3536" s="63" t="str">
        <f>IF(B3536="","",VLOOKUP(B3536,'Base productos'!A$2:H$11812,5,FALSE))</f>
        <v/>
      </c>
      <c r="G3536" s="67" t="str">
        <f>IF(B3536="","",VLOOKUP(B3536,'Base productos'!A$2:H$11812,6,FALSE))</f>
        <v/>
      </c>
      <c r="H3536" s="67" t="str">
        <f>IF(B3536="","",VLOOKUP(B3536,'Base productos'!A$2:H$11812,7,FALSE))</f>
        <v/>
      </c>
      <c r="I3536" s="67" t="str">
        <f>IF(B3536="","",VLOOKUP(B3536,'Base productos'!A$2:H$11812,8,FALSE))</f>
        <v/>
      </c>
      <c r="J3536" s="47"/>
      <c r="K3536" s="48"/>
      <c r="L3536" s="69"/>
      <c r="M3536" s="69"/>
      <c r="N3536" s="69"/>
      <c r="O3536" s="69"/>
      <c r="P3536" s="69"/>
      <c r="Q3536" s="69"/>
      <c r="R3536" s="69"/>
      <c r="S3536" s="69"/>
      <c r="T3536" s="69"/>
      <c r="U3536" s="69"/>
      <c r="V3536" s="69"/>
      <c r="W3536" s="69"/>
      <c r="X3536" s="70"/>
      <c r="Y3536" s="69"/>
      <c r="Z3536" s="70"/>
      <c r="AA3536" s="105"/>
      <c r="AB3536" s="107"/>
      <c r="AC3536" s="106"/>
      <c r="AD3536" s="106"/>
      <c r="AE3536" s="54"/>
      <c r="AF3536" s="104"/>
      <c r="AG3536" s="94"/>
      <c r="AH3536" s="94"/>
      <c r="AI3536"/>
      <c r="AJ3536"/>
      <c r="AM3536" s="13"/>
    </row>
    <row r="3537" spans="1:39" s="8" customFormat="1" ht="24.95" customHeight="1" x14ac:dyDescent="0.25">
      <c r="A3537" s="66" t="str">
        <f t="shared" si="54"/>
        <v/>
      </c>
      <c r="B3537" s="62"/>
      <c r="C3537" s="64" t="str">
        <f>IF(B3537="","",VLOOKUP(B3537,'Base productos'!A$2:H$11812,2,FALSE))</f>
        <v/>
      </c>
      <c r="D3537" s="67" t="str">
        <f>IF(B3537="","",VLOOKUP(B3537,'Base productos'!A$2:H$11812,3,FALSE))</f>
        <v/>
      </c>
      <c r="E3537" s="63" t="str">
        <f>IF(B3537="","",VLOOKUP(B3537,'Base productos'!A$2:H$11812,4,FALSE))</f>
        <v/>
      </c>
      <c r="F3537" s="63" t="str">
        <f>IF(B3537="","",VLOOKUP(B3537,'Base productos'!A$2:H$11812,5,FALSE))</f>
        <v/>
      </c>
      <c r="G3537" s="67" t="str">
        <f>IF(B3537="","",VLOOKUP(B3537,'Base productos'!A$2:H$11812,6,FALSE))</f>
        <v/>
      </c>
      <c r="H3537" s="67" t="str">
        <f>IF(B3537="","",VLOOKUP(B3537,'Base productos'!A$2:H$11812,7,FALSE))</f>
        <v/>
      </c>
      <c r="I3537" s="67" t="str">
        <f>IF(B3537="","",VLOOKUP(B3537,'Base productos'!A$2:H$11812,8,FALSE))</f>
        <v/>
      </c>
      <c r="J3537" s="47"/>
      <c r="K3537" s="48"/>
      <c r="L3537" s="69"/>
      <c r="M3537" s="69"/>
      <c r="N3537" s="69"/>
      <c r="O3537" s="69"/>
      <c r="P3537" s="69"/>
      <c r="Q3537" s="69"/>
      <c r="R3537" s="69"/>
      <c r="S3537" s="69"/>
      <c r="T3537" s="69"/>
      <c r="U3537" s="69"/>
      <c r="V3537" s="69"/>
      <c r="W3537" s="69"/>
      <c r="X3537" s="70"/>
      <c r="Y3537" s="69"/>
      <c r="Z3537" s="70"/>
      <c r="AA3537" s="105"/>
      <c r="AB3537" s="107"/>
      <c r="AC3537" s="106"/>
      <c r="AD3537" s="106"/>
      <c r="AE3537" s="54"/>
      <c r="AF3537" s="104"/>
      <c r="AG3537" s="94"/>
      <c r="AH3537" s="94"/>
      <c r="AI3537"/>
      <c r="AJ3537"/>
      <c r="AM3537" s="13"/>
    </row>
    <row r="3538" spans="1:39" s="8" customFormat="1" ht="24.95" customHeight="1" x14ac:dyDescent="0.25">
      <c r="A3538" s="66" t="str">
        <f t="shared" si="54"/>
        <v/>
      </c>
      <c r="B3538" s="62"/>
      <c r="C3538" s="64" t="str">
        <f>IF(B3538="","",VLOOKUP(B3538,'Base productos'!A$2:H$11812,2,FALSE))</f>
        <v/>
      </c>
      <c r="D3538" s="67" t="str">
        <f>IF(B3538="","",VLOOKUP(B3538,'Base productos'!A$2:H$11812,3,FALSE))</f>
        <v/>
      </c>
      <c r="E3538" s="63" t="str">
        <f>IF(B3538="","",VLOOKUP(B3538,'Base productos'!A$2:H$11812,4,FALSE))</f>
        <v/>
      </c>
      <c r="F3538" s="63" t="str">
        <f>IF(B3538="","",VLOOKUP(B3538,'Base productos'!A$2:H$11812,5,FALSE))</f>
        <v/>
      </c>
      <c r="G3538" s="67" t="str">
        <f>IF(B3538="","",VLOOKUP(B3538,'Base productos'!A$2:H$11812,6,FALSE))</f>
        <v/>
      </c>
      <c r="H3538" s="67" t="str">
        <f>IF(B3538="","",VLOOKUP(B3538,'Base productos'!A$2:H$11812,7,FALSE))</f>
        <v/>
      </c>
      <c r="I3538" s="67" t="str">
        <f>IF(B3538="","",VLOOKUP(B3538,'Base productos'!A$2:H$11812,8,FALSE))</f>
        <v/>
      </c>
      <c r="J3538" s="47"/>
      <c r="K3538" s="48"/>
      <c r="L3538" s="69"/>
      <c r="M3538" s="69"/>
      <c r="N3538" s="69"/>
      <c r="O3538" s="69"/>
      <c r="P3538" s="69"/>
      <c r="Q3538" s="69"/>
      <c r="R3538" s="69"/>
      <c r="S3538" s="69"/>
      <c r="T3538" s="69"/>
      <c r="U3538" s="69"/>
      <c r="V3538" s="69"/>
      <c r="W3538" s="69"/>
      <c r="X3538" s="70"/>
      <c r="Y3538" s="69"/>
      <c r="Z3538" s="70"/>
      <c r="AA3538" s="105"/>
      <c r="AB3538" s="107"/>
      <c r="AC3538" s="106"/>
      <c r="AD3538" s="106"/>
      <c r="AE3538" s="54"/>
      <c r="AF3538" s="104"/>
      <c r="AG3538" s="94"/>
      <c r="AH3538" s="94"/>
      <c r="AI3538"/>
      <c r="AJ3538"/>
      <c r="AM3538" s="13"/>
    </row>
    <row r="3539" spans="1:39" s="8" customFormat="1" ht="24.95" customHeight="1" x14ac:dyDescent="0.25">
      <c r="A3539" s="66" t="str">
        <f t="shared" si="54"/>
        <v/>
      </c>
      <c r="B3539" s="62"/>
      <c r="C3539" s="64" t="str">
        <f>IF(B3539="","",VLOOKUP(B3539,'Base productos'!A$2:H$11812,2,FALSE))</f>
        <v/>
      </c>
      <c r="D3539" s="67" t="str">
        <f>IF(B3539="","",VLOOKUP(B3539,'Base productos'!A$2:H$11812,3,FALSE))</f>
        <v/>
      </c>
      <c r="E3539" s="63" t="str">
        <f>IF(B3539="","",VLOOKUP(B3539,'Base productos'!A$2:H$11812,4,FALSE))</f>
        <v/>
      </c>
      <c r="F3539" s="63" t="str">
        <f>IF(B3539="","",VLOOKUP(B3539,'Base productos'!A$2:H$11812,5,FALSE))</f>
        <v/>
      </c>
      <c r="G3539" s="67" t="str">
        <f>IF(B3539="","",VLOOKUP(B3539,'Base productos'!A$2:H$11812,6,FALSE))</f>
        <v/>
      </c>
      <c r="H3539" s="67" t="str">
        <f>IF(B3539="","",VLOOKUP(B3539,'Base productos'!A$2:H$11812,7,FALSE))</f>
        <v/>
      </c>
      <c r="I3539" s="67" t="str">
        <f>IF(B3539="","",VLOOKUP(B3539,'Base productos'!A$2:H$11812,8,FALSE))</f>
        <v/>
      </c>
      <c r="J3539" s="47"/>
      <c r="K3539" s="48"/>
      <c r="L3539" s="69"/>
      <c r="M3539" s="69"/>
      <c r="N3539" s="69"/>
      <c r="O3539" s="69"/>
      <c r="P3539" s="69"/>
      <c r="Q3539" s="69"/>
      <c r="R3539" s="69"/>
      <c r="S3539" s="69"/>
      <c r="T3539" s="69"/>
      <c r="U3539" s="69"/>
      <c r="V3539" s="69"/>
      <c r="W3539" s="69"/>
      <c r="X3539" s="70"/>
      <c r="Y3539" s="69"/>
      <c r="Z3539" s="70"/>
      <c r="AA3539" s="105"/>
      <c r="AB3539" s="107"/>
      <c r="AC3539" s="106"/>
      <c r="AD3539" s="106"/>
      <c r="AE3539" s="54"/>
      <c r="AF3539" s="104"/>
      <c r="AG3539" s="94"/>
      <c r="AH3539" s="94"/>
      <c r="AI3539"/>
      <c r="AJ3539"/>
      <c r="AM3539" s="13"/>
    </row>
    <row r="3540" spans="1:39" s="8" customFormat="1" ht="24.95" customHeight="1" x14ac:dyDescent="0.25">
      <c r="A3540" s="66" t="str">
        <f t="shared" si="54"/>
        <v/>
      </c>
      <c r="B3540" s="62"/>
      <c r="C3540" s="64" t="str">
        <f>IF(B3540="","",VLOOKUP(B3540,'Base productos'!A$2:H$11812,2,FALSE))</f>
        <v/>
      </c>
      <c r="D3540" s="67" t="str">
        <f>IF(B3540="","",VLOOKUP(B3540,'Base productos'!A$2:H$11812,3,FALSE))</f>
        <v/>
      </c>
      <c r="E3540" s="63" t="str">
        <f>IF(B3540="","",VLOOKUP(B3540,'Base productos'!A$2:H$11812,4,FALSE))</f>
        <v/>
      </c>
      <c r="F3540" s="63" t="str">
        <f>IF(B3540="","",VLOOKUP(B3540,'Base productos'!A$2:H$11812,5,FALSE))</f>
        <v/>
      </c>
      <c r="G3540" s="67" t="str">
        <f>IF(B3540="","",VLOOKUP(B3540,'Base productos'!A$2:H$11812,6,FALSE))</f>
        <v/>
      </c>
      <c r="H3540" s="67" t="str">
        <f>IF(B3540="","",VLOOKUP(B3540,'Base productos'!A$2:H$11812,7,FALSE))</f>
        <v/>
      </c>
      <c r="I3540" s="67" t="str">
        <f>IF(B3540="","",VLOOKUP(B3540,'Base productos'!A$2:H$11812,8,FALSE))</f>
        <v/>
      </c>
      <c r="J3540" s="47"/>
      <c r="K3540" s="48"/>
      <c r="L3540" s="69"/>
      <c r="M3540" s="69"/>
      <c r="N3540" s="69"/>
      <c r="O3540" s="69"/>
      <c r="P3540" s="69"/>
      <c r="Q3540" s="69"/>
      <c r="R3540" s="69"/>
      <c r="S3540" s="69"/>
      <c r="T3540" s="69"/>
      <c r="U3540" s="69"/>
      <c r="V3540" s="69"/>
      <c r="W3540" s="69"/>
      <c r="X3540" s="70"/>
      <c r="Y3540" s="69"/>
      <c r="Z3540" s="70"/>
      <c r="AA3540" s="105"/>
      <c r="AB3540" s="107"/>
      <c r="AC3540" s="106"/>
      <c r="AD3540" s="106"/>
      <c r="AE3540" s="54"/>
      <c r="AF3540" s="104"/>
      <c r="AG3540" s="94"/>
      <c r="AH3540" s="94"/>
      <c r="AI3540"/>
      <c r="AJ3540"/>
      <c r="AM3540" s="13"/>
    </row>
    <row r="3541" spans="1:39" s="8" customFormat="1" ht="24.95" customHeight="1" x14ac:dyDescent="0.25">
      <c r="A3541" s="66" t="str">
        <f t="shared" si="54"/>
        <v/>
      </c>
      <c r="B3541" s="62"/>
      <c r="C3541" s="64" t="str">
        <f>IF(B3541="","",VLOOKUP(B3541,'Base productos'!A$2:H$11812,2,FALSE))</f>
        <v/>
      </c>
      <c r="D3541" s="67" t="str">
        <f>IF(B3541="","",VLOOKUP(B3541,'Base productos'!A$2:H$11812,3,FALSE))</f>
        <v/>
      </c>
      <c r="E3541" s="63" t="str">
        <f>IF(B3541="","",VLOOKUP(B3541,'Base productos'!A$2:H$11812,4,FALSE))</f>
        <v/>
      </c>
      <c r="F3541" s="63" t="str">
        <f>IF(B3541="","",VLOOKUP(B3541,'Base productos'!A$2:H$11812,5,FALSE))</f>
        <v/>
      </c>
      <c r="G3541" s="67" t="str">
        <f>IF(B3541="","",VLOOKUP(B3541,'Base productos'!A$2:H$11812,6,FALSE))</f>
        <v/>
      </c>
      <c r="H3541" s="67" t="str">
        <f>IF(B3541="","",VLOOKUP(B3541,'Base productos'!A$2:H$11812,7,FALSE))</f>
        <v/>
      </c>
      <c r="I3541" s="67" t="str">
        <f>IF(B3541="","",VLOOKUP(B3541,'Base productos'!A$2:H$11812,8,FALSE))</f>
        <v/>
      </c>
      <c r="J3541" s="47"/>
      <c r="K3541" s="48"/>
      <c r="L3541" s="69"/>
      <c r="M3541" s="69"/>
      <c r="N3541" s="69"/>
      <c r="O3541" s="69"/>
      <c r="P3541" s="69"/>
      <c r="Q3541" s="69"/>
      <c r="R3541" s="69"/>
      <c r="S3541" s="69"/>
      <c r="T3541" s="69"/>
      <c r="U3541" s="69"/>
      <c r="V3541" s="69"/>
      <c r="W3541" s="69"/>
      <c r="X3541" s="70"/>
      <c r="Y3541" s="69"/>
      <c r="Z3541" s="70"/>
      <c r="AA3541" s="105"/>
      <c r="AB3541" s="107"/>
      <c r="AC3541" s="106"/>
      <c r="AD3541" s="106"/>
      <c r="AE3541" s="54"/>
      <c r="AF3541" s="104"/>
      <c r="AG3541" s="94"/>
      <c r="AH3541" s="94"/>
      <c r="AI3541"/>
      <c r="AJ3541"/>
      <c r="AM3541" s="13"/>
    </row>
    <row r="3542" spans="1:39" s="8" customFormat="1" ht="24.95" customHeight="1" x14ac:dyDescent="0.25">
      <c r="A3542" s="66" t="str">
        <f t="shared" si="54"/>
        <v/>
      </c>
      <c r="B3542" s="62"/>
      <c r="C3542" s="64" t="str">
        <f>IF(B3542="","",VLOOKUP(B3542,'Base productos'!A$2:H$11812,2,FALSE))</f>
        <v/>
      </c>
      <c r="D3542" s="67" t="str">
        <f>IF(B3542="","",VLOOKUP(B3542,'Base productos'!A$2:H$11812,3,FALSE))</f>
        <v/>
      </c>
      <c r="E3542" s="63" t="str">
        <f>IF(B3542="","",VLOOKUP(B3542,'Base productos'!A$2:H$11812,4,FALSE))</f>
        <v/>
      </c>
      <c r="F3542" s="63" t="str">
        <f>IF(B3542="","",VLOOKUP(B3542,'Base productos'!A$2:H$11812,5,FALSE))</f>
        <v/>
      </c>
      <c r="G3542" s="67" t="str">
        <f>IF(B3542="","",VLOOKUP(B3542,'Base productos'!A$2:H$11812,6,FALSE))</f>
        <v/>
      </c>
      <c r="H3542" s="67" t="str">
        <f>IF(B3542="","",VLOOKUP(B3542,'Base productos'!A$2:H$11812,7,FALSE))</f>
        <v/>
      </c>
      <c r="I3542" s="67" t="str">
        <f>IF(B3542="","",VLOOKUP(B3542,'Base productos'!A$2:H$11812,8,FALSE))</f>
        <v/>
      </c>
      <c r="J3542" s="47"/>
      <c r="K3542" s="48"/>
      <c r="L3542" s="69"/>
      <c r="M3542" s="69"/>
      <c r="N3542" s="69"/>
      <c r="O3542" s="69"/>
      <c r="P3542" s="69"/>
      <c r="Q3542" s="69"/>
      <c r="R3542" s="69"/>
      <c r="S3542" s="69"/>
      <c r="T3542" s="69"/>
      <c r="U3542" s="69"/>
      <c r="V3542" s="69"/>
      <c r="W3542" s="69"/>
      <c r="X3542" s="70"/>
      <c r="Y3542" s="69"/>
      <c r="Z3542" s="70"/>
      <c r="AA3542" s="105"/>
      <c r="AB3542" s="107"/>
      <c r="AC3542" s="106"/>
      <c r="AD3542" s="106"/>
      <c r="AE3542" s="54"/>
      <c r="AF3542" s="104"/>
      <c r="AG3542" s="94"/>
      <c r="AH3542" s="94"/>
      <c r="AI3542"/>
      <c r="AJ3542"/>
      <c r="AM3542" s="13"/>
    </row>
    <row r="3543" spans="1:39" s="8" customFormat="1" ht="24.95" customHeight="1" x14ac:dyDescent="0.25">
      <c r="A3543" s="66" t="str">
        <f t="shared" si="54"/>
        <v/>
      </c>
      <c r="B3543" s="62"/>
      <c r="C3543" s="64" t="str">
        <f>IF(B3543="","",VLOOKUP(B3543,'Base productos'!A$2:H$11812,2,FALSE))</f>
        <v/>
      </c>
      <c r="D3543" s="67" t="str">
        <f>IF(B3543="","",VLOOKUP(B3543,'Base productos'!A$2:H$11812,3,FALSE))</f>
        <v/>
      </c>
      <c r="E3543" s="63" t="str">
        <f>IF(B3543="","",VLOOKUP(B3543,'Base productos'!A$2:H$11812,4,FALSE))</f>
        <v/>
      </c>
      <c r="F3543" s="63" t="str">
        <f>IF(B3543="","",VLOOKUP(B3543,'Base productos'!A$2:H$11812,5,FALSE))</f>
        <v/>
      </c>
      <c r="G3543" s="67" t="str">
        <f>IF(B3543="","",VLOOKUP(B3543,'Base productos'!A$2:H$11812,6,FALSE))</f>
        <v/>
      </c>
      <c r="H3543" s="67" t="str">
        <f>IF(B3543="","",VLOOKUP(B3543,'Base productos'!A$2:H$11812,7,FALSE))</f>
        <v/>
      </c>
      <c r="I3543" s="67" t="str">
        <f>IF(B3543="","",VLOOKUP(B3543,'Base productos'!A$2:H$11812,8,FALSE))</f>
        <v/>
      </c>
      <c r="J3543" s="47"/>
      <c r="K3543" s="48"/>
      <c r="L3543" s="69"/>
      <c r="M3543" s="69"/>
      <c r="N3543" s="69"/>
      <c r="O3543" s="69"/>
      <c r="P3543" s="69"/>
      <c r="Q3543" s="69"/>
      <c r="R3543" s="69"/>
      <c r="S3543" s="69"/>
      <c r="T3543" s="69"/>
      <c r="U3543" s="69"/>
      <c r="V3543" s="69"/>
      <c r="W3543" s="69"/>
      <c r="X3543" s="70"/>
      <c r="Y3543" s="69"/>
      <c r="Z3543" s="70"/>
      <c r="AA3543" s="105"/>
      <c r="AB3543" s="107"/>
      <c r="AC3543" s="106"/>
      <c r="AD3543" s="106"/>
      <c r="AE3543" s="54"/>
      <c r="AF3543" s="104"/>
      <c r="AG3543" s="94"/>
      <c r="AH3543" s="94"/>
      <c r="AI3543"/>
      <c r="AJ3543"/>
      <c r="AM3543" s="13"/>
    </row>
    <row r="3544" spans="1:39" s="8" customFormat="1" ht="24.95" customHeight="1" x14ac:dyDescent="0.25">
      <c r="A3544" s="66" t="str">
        <f t="shared" si="54"/>
        <v/>
      </c>
      <c r="B3544" s="62"/>
      <c r="C3544" s="64" t="str">
        <f>IF(B3544="","",VLOOKUP(B3544,'Base productos'!A$2:H$11812,2,FALSE))</f>
        <v/>
      </c>
      <c r="D3544" s="67" t="str">
        <f>IF(B3544="","",VLOOKUP(B3544,'Base productos'!A$2:H$11812,3,FALSE))</f>
        <v/>
      </c>
      <c r="E3544" s="63" t="str">
        <f>IF(B3544="","",VLOOKUP(B3544,'Base productos'!A$2:H$11812,4,FALSE))</f>
        <v/>
      </c>
      <c r="F3544" s="63" t="str">
        <f>IF(B3544="","",VLOOKUP(B3544,'Base productos'!A$2:H$11812,5,FALSE))</f>
        <v/>
      </c>
      <c r="G3544" s="67" t="str">
        <f>IF(B3544="","",VLOOKUP(B3544,'Base productos'!A$2:H$11812,6,FALSE))</f>
        <v/>
      </c>
      <c r="H3544" s="67" t="str">
        <f>IF(B3544="","",VLOOKUP(B3544,'Base productos'!A$2:H$11812,7,FALSE))</f>
        <v/>
      </c>
      <c r="I3544" s="67" t="str">
        <f>IF(B3544="","",VLOOKUP(B3544,'Base productos'!A$2:H$11812,8,FALSE))</f>
        <v/>
      </c>
      <c r="J3544" s="47"/>
      <c r="K3544" s="48"/>
      <c r="L3544" s="69"/>
      <c r="M3544" s="69"/>
      <c r="N3544" s="69"/>
      <c r="O3544" s="69"/>
      <c r="P3544" s="69"/>
      <c r="Q3544" s="69"/>
      <c r="R3544" s="69"/>
      <c r="S3544" s="69"/>
      <c r="T3544" s="69"/>
      <c r="U3544" s="69"/>
      <c r="V3544" s="69"/>
      <c r="W3544" s="69"/>
      <c r="X3544" s="70"/>
      <c r="Y3544" s="69"/>
      <c r="Z3544" s="70"/>
      <c r="AA3544" s="105"/>
      <c r="AB3544" s="107"/>
      <c r="AC3544" s="106"/>
      <c r="AD3544" s="106"/>
      <c r="AE3544" s="54"/>
      <c r="AF3544" s="104"/>
      <c r="AG3544" s="94"/>
      <c r="AH3544" s="94"/>
      <c r="AI3544"/>
      <c r="AJ3544"/>
      <c r="AM3544" s="13"/>
    </row>
    <row r="3545" spans="1:39" s="8" customFormat="1" ht="24.95" customHeight="1" x14ac:dyDescent="0.25">
      <c r="A3545" s="66" t="str">
        <f t="shared" ref="A3545:A3572" si="55">IF(A3544="","",IF(B3545="","",A3544))</f>
        <v/>
      </c>
      <c r="B3545" s="62"/>
      <c r="C3545" s="64" t="str">
        <f>IF(B3545="","",VLOOKUP(B3545,'Base productos'!A$2:H$11812,2,FALSE))</f>
        <v/>
      </c>
      <c r="D3545" s="67" t="str">
        <f>IF(B3545="","",VLOOKUP(B3545,'Base productos'!A$2:H$11812,3,FALSE))</f>
        <v/>
      </c>
      <c r="E3545" s="63" t="str">
        <f>IF(B3545="","",VLOOKUP(B3545,'Base productos'!A$2:H$11812,4,FALSE))</f>
        <v/>
      </c>
      <c r="F3545" s="63" t="str">
        <f>IF(B3545="","",VLOOKUP(B3545,'Base productos'!A$2:H$11812,5,FALSE))</f>
        <v/>
      </c>
      <c r="G3545" s="67" t="str">
        <f>IF(B3545="","",VLOOKUP(B3545,'Base productos'!A$2:H$11812,6,FALSE))</f>
        <v/>
      </c>
      <c r="H3545" s="67" t="str">
        <f>IF(B3545="","",VLOOKUP(B3545,'Base productos'!A$2:H$11812,7,FALSE))</f>
        <v/>
      </c>
      <c r="I3545" s="67" t="str">
        <f>IF(B3545="","",VLOOKUP(B3545,'Base productos'!A$2:H$11812,8,FALSE))</f>
        <v/>
      </c>
      <c r="J3545" s="47"/>
      <c r="K3545" s="48"/>
      <c r="L3545" s="69"/>
      <c r="M3545" s="69"/>
      <c r="N3545" s="69"/>
      <c r="O3545" s="69"/>
      <c r="P3545" s="69"/>
      <c r="Q3545" s="69"/>
      <c r="R3545" s="69"/>
      <c r="S3545" s="69"/>
      <c r="T3545" s="69"/>
      <c r="U3545" s="69"/>
      <c r="V3545" s="69"/>
      <c r="W3545" s="69"/>
      <c r="X3545" s="70"/>
      <c r="Y3545" s="69"/>
      <c r="Z3545" s="70"/>
      <c r="AA3545" s="105"/>
      <c r="AB3545" s="107"/>
      <c r="AC3545" s="106"/>
      <c r="AD3545" s="106"/>
      <c r="AE3545" s="54"/>
      <c r="AF3545" s="104"/>
      <c r="AG3545" s="94"/>
      <c r="AH3545" s="94"/>
      <c r="AI3545"/>
      <c r="AJ3545"/>
      <c r="AM3545" s="13"/>
    </row>
    <row r="3546" spans="1:39" s="8" customFormat="1" ht="24.95" customHeight="1" x14ac:dyDescent="0.25">
      <c r="A3546" s="66" t="str">
        <f t="shared" si="55"/>
        <v/>
      </c>
      <c r="B3546" s="62"/>
      <c r="C3546" s="64" t="str">
        <f>IF(B3546="","",VLOOKUP(B3546,'Base productos'!A$2:H$11812,2,FALSE))</f>
        <v/>
      </c>
      <c r="D3546" s="67" t="str">
        <f>IF(B3546="","",VLOOKUP(B3546,'Base productos'!A$2:H$11812,3,FALSE))</f>
        <v/>
      </c>
      <c r="E3546" s="63" t="str">
        <f>IF(B3546="","",VLOOKUP(B3546,'Base productos'!A$2:H$11812,4,FALSE))</f>
        <v/>
      </c>
      <c r="F3546" s="63" t="str">
        <f>IF(B3546="","",VLOOKUP(B3546,'Base productos'!A$2:H$11812,5,FALSE))</f>
        <v/>
      </c>
      <c r="G3546" s="67" t="str">
        <f>IF(B3546="","",VLOOKUP(B3546,'Base productos'!A$2:H$11812,6,FALSE))</f>
        <v/>
      </c>
      <c r="H3546" s="67" t="str">
        <f>IF(B3546="","",VLOOKUP(B3546,'Base productos'!A$2:H$11812,7,FALSE))</f>
        <v/>
      </c>
      <c r="I3546" s="67" t="str">
        <f>IF(B3546="","",VLOOKUP(B3546,'Base productos'!A$2:H$11812,8,FALSE))</f>
        <v/>
      </c>
      <c r="J3546" s="47"/>
      <c r="K3546" s="48"/>
      <c r="L3546" s="69"/>
      <c r="M3546" s="69"/>
      <c r="N3546" s="69"/>
      <c r="O3546" s="69"/>
      <c r="P3546" s="69"/>
      <c r="Q3546" s="69"/>
      <c r="R3546" s="69"/>
      <c r="S3546" s="69"/>
      <c r="T3546" s="69"/>
      <c r="U3546" s="69"/>
      <c r="V3546" s="69"/>
      <c r="W3546" s="69"/>
      <c r="X3546" s="70"/>
      <c r="Y3546" s="69"/>
      <c r="Z3546" s="70"/>
      <c r="AA3546" s="105"/>
      <c r="AB3546" s="107"/>
      <c r="AC3546" s="106"/>
      <c r="AD3546" s="106"/>
      <c r="AE3546" s="54"/>
      <c r="AF3546" s="104"/>
      <c r="AG3546" s="94"/>
      <c r="AH3546" s="94"/>
      <c r="AI3546"/>
      <c r="AJ3546"/>
      <c r="AM3546" s="13"/>
    </row>
    <row r="3547" spans="1:39" s="8" customFormat="1" ht="24.95" customHeight="1" x14ac:dyDescent="0.25">
      <c r="A3547" s="66" t="str">
        <f t="shared" si="55"/>
        <v/>
      </c>
      <c r="B3547" s="62"/>
      <c r="C3547" s="64" t="str">
        <f>IF(B3547="","",VLOOKUP(B3547,'Base productos'!A$2:H$11812,2,FALSE))</f>
        <v/>
      </c>
      <c r="D3547" s="67" t="str">
        <f>IF(B3547="","",VLOOKUP(B3547,'Base productos'!A$2:H$11812,3,FALSE))</f>
        <v/>
      </c>
      <c r="E3547" s="63" t="str">
        <f>IF(B3547="","",VLOOKUP(B3547,'Base productos'!A$2:H$11812,4,FALSE))</f>
        <v/>
      </c>
      <c r="F3547" s="63" t="str">
        <f>IF(B3547="","",VLOOKUP(B3547,'Base productos'!A$2:H$11812,5,FALSE))</f>
        <v/>
      </c>
      <c r="G3547" s="67" t="str">
        <f>IF(B3547="","",VLOOKUP(B3547,'Base productos'!A$2:H$11812,6,FALSE))</f>
        <v/>
      </c>
      <c r="H3547" s="67" t="str">
        <f>IF(B3547="","",VLOOKUP(B3547,'Base productos'!A$2:H$11812,7,FALSE))</f>
        <v/>
      </c>
      <c r="I3547" s="67" t="str">
        <f>IF(B3547="","",VLOOKUP(B3547,'Base productos'!A$2:H$11812,8,FALSE))</f>
        <v/>
      </c>
      <c r="J3547" s="47"/>
      <c r="K3547" s="48"/>
      <c r="L3547" s="69"/>
      <c r="M3547" s="69"/>
      <c r="N3547" s="69"/>
      <c r="O3547" s="69"/>
      <c r="P3547" s="69"/>
      <c r="Q3547" s="69"/>
      <c r="R3547" s="69"/>
      <c r="S3547" s="69"/>
      <c r="T3547" s="69"/>
      <c r="U3547" s="69"/>
      <c r="V3547" s="69"/>
      <c r="W3547" s="69"/>
      <c r="X3547" s="70"/>
      <c r="Y3547" s="69"/>
      <c r="Z3547" s="70"/>
      <c r="AA3547" s="105"/>
      <c r="AB3547" s="107"/>
      <c r="AC3547" s="106"/>
      <c r="AD3547" s="106"/>
      <c r="AE3547" s="54"/>
      <c r="AF3547" s="104"/>
      <c r="AG3547" s="94"/>
      <c r="AH3547" s="94"/>
      <c r="AI3547"/>
      <c r="AJ3547"/>
      <c r="AM3547" s="13"/>
    </row>
    <row r="3548" spans="1:39" s="8" customFormat="1" ht="24.95" customHeight="1" x14ac:dyDescent="0.25">
      <c r="A3548" s="66" t="str">
        <f t="shared" si="55"/>
        <v/>
      </c>
      <c r="B3548" s="62"/>
      <c r="C3548" s="64" t="str">
        <f>IF(B3548="","",VLOOKUP(B3548,'Base productos'!A$2:H$11812,2,FALSE))</f>
        <v/>
      </c>
      <c r="D3548" s="67" t="str">
        <f>IF(B3548="","",VLOOKUP(B3548,'Base productos'!A$2:H$11812,3,FALSE))</f>
        <v/>
      </c>
      <c r="E3548" s="63" t="str">
        <f>IF(B3548="","",VLOOKUP(B3548,'Base productos'!A$2:H$11812,4,FALSE))</f>
        <v/>
      </c>
      <c r="F3548" s="63" t="str">
        <f>IF(B3548="","",VLOOKUP(B3548,'Base productos'!A$2:H$11812,5,FALSE))</f>
        <v/>
      </c>
      <c r="G3548" s="67" t="str">
        <f>IF(B3548="","",VLOOKUP(B3548,'Base productos'!A$2:H$11812,6,FALSE))</f>
        <v/>
      </c>
      <c r="H3548" s="67" t="str">
        <f>IF(B3548="","",VLOOKUP(B3548,'Base productos'!A$2:H$11812,7,FALSE))</f>
        <v/>
      </c>
      <c r="I3548" s="67" t="str">
        <f>IF(B3548="","",VLOOKUP(B3548,'Base productos'!A$2:H$11812,8,FALSE))</f>
        <v/>
      </c>
      <c r="J3548" s="47"/>
      <c r="K3548" s="48"/>
      <c r="L3548" s="69"/>
      <c r="M3548" s="69"/>
      <c r="N3548" s="69"/>
      <c r="O3548" s="69"/>
      <c r="P3548" s="69"/>
      <c r="Q3548" s="69"/>
      <c r="R3548" s="69"/>
      <c r="S3548" s="69"/>
      <c r="T3548" s="69"/>
      <c r="U3548" s="69"/>
      <c r="V3548" s="69"/>
      <c r="W3548" s="69"/>
      <c r="X3548" s="70"/>
      <c r="Y3548" s="69"/>
      <c r="Z3548" s="70"/>
      <c r="AA3548" s="105"/>
      <c r="AB3548" s="107"/>
      <c r="AC3548" s="106"/>
      <c r="AD3548" s="106"/>
      <c r="AE3548" s="54"/>
      <c r="AF3548" s="104"/>
      <c r="AG3548" s="94"/>
      <c r="AH3548" s="94"/>
      <c r="AI3548"/>
      <c r="AJ3548"/>
      <c r="AM3548" s="13"/>
    </row>
    <row r="3549" spans="1:39" s="8" customFormat="1" ht="24.95" customHeight="1" x14ac:dyDescent="0.25">
      <c r="A3549" s="66" t="str">
        <f t="shared" si="55"/>
        <v/>
      </c>
      <c r="B3549" s="62"/>
      <c r="C3549" s="64" t="str">
        <f>IF(B3549="","",VLOOKUP(B3549,'Base productos'!A$2:H$11812,2,FALSE))</f>
        <v/>
      </c>
      <c r="D3549" s="67" t="str">
        <f>IF(B3549="","",VLOOKUP(B3549,'Base productos'!A$2:H$11812,3,FALSE))</f>
        <v/>
      </c>
      <c r="E3549" s="63" t="str">
        <f>IF(B3549="","",VLOOKUP(B3549,'Base productos'!A$2:H$11812,4,FALSE))</f>
        <v/>
      </c>
      <c r="F3549" s="63" t="str">
        <f>IF(B3549="","",VLOOKUP(B3549,'Base productos'!A$2:H$11812,5,FALSE))</f>
        <v/>
      </c>
      <c r="G3549" s="67" t="str">
        <f>IF(B3549="","",VLOOKUP(B3549,'Base productos'!A$2:H$11812,6,FALSE))</f>
        <v/>
      </c>
      <c r="H3549" s="67" t="str">
        <f>IF(B3549="","",VLOOKUP(B3549,'Base productos'!A$2:H$11812,7,FALSE))</f>
        <v/>
      </c>
      <c r="I3549" s="67" t="str">
        <f>IF(B3549="","",VLOOKUP(B3549,'Base productos'!A$2:H$11812,8,FALSE))</f>
        <v/>
      </c>
      <c r="J3549" s="47"/>
      <c r="K3549" s="48"/>
      <c r="L3549" s="69"/>
      <c r="M3549" s="69"/>
      <c r="N3549" s="69"/>
      <c r="O3549" s="69"/>
      <c r="P3549" s="69"/>
      <c r="Q3549" s="69"/>
      <c r="R3549" s="69"/>
      <c r="S3549" s="69"/>
      <c r="T3549" s="69"/>
      <c r="U3549" s="69"/>
      <c r="V3549" s="69"/>
      <c r="W3549" s="69"/>
      <c r="X3549" s="70"/>
      <c r="Y3549" s="69"/>
      <c r="Z3549" s="70"/>
      <c r="AA3549" s="105"/>
      <c r="AB3549" s="107"/>
      <c r="AC3549" s="106"/>
      <c r="AD3549" s="106"/>
      <c r="AE3549" s="54"/>
      <c r="AF3549" s="104"/>
      <c r="AG3549" s="94"/>
      <c r="AH3549" s="94"/>
      <c r="AI3549"/>
      <c r="AJ3549"/>
      <c r="AM3549" s="13"/>
    </row>
    <row r="3550" spans="1:39" s="8" customFormat="1" ht="24.95" customHeight="1" x14ac:dyDescent="0.25">
      <c r="A3550" s="66" t="str">
        <f t="shared" si="55"/>
        <v/>
      </c>
      <c r="B3550" s="62"/>
      <c r="C3550" s="64" t="str">
        <f>IF(B3550="","",VLOOKUP(B3550,'Base productos'!A$2:H$11812,2,FALSE))</f>
        <v/>
      </c>
      <c r="D3550" s="67" t="str">
        <f>IF(B3550="","",VLOOKUP(B3550,'Base productos'!A$2:H$11812,3,FALSE))</f>
        <v/>
      </c>
      <c r="E3550" s="63" t="str">
        <f>IF(B3550="","",VLOOKUP(B3550,'Base productos'!A$2:H$11812,4,FALSE))</f>
        <v/>
      </c>
      <c r="F3550" s="63" t="str">
        <f>IF(B3550="","",VLOOKUP(B3550,'Base productos'!A$2:H$11812,5,FALSE))</f>
        <v/>
      </c>
      <c r="G3550" s="67" t="str">
        <f>IF(B3550="","",VLOOKUP(B3550,'Base productos'!A$2:H$11812,6,FALSE))</f>
        <v/>
      </c>
      <c r="H3550" s="67" t="str">
        <f>IF(B3550="","",VLOOKUP(B3550,'Base productos'!A$2:H$11812,7,FALSE))</f>
        <v/>
      </c>
      <c r="I3550" s="67" t="str">
        <f>IF(B3550="","",VLOOKUP(B3550,'Base productos'!A$2:H$11812,8,FALSE))</f>
        <v/>
      </c>
      <c r="J3550" s="47"/>
      <c r="K3550" s="48"/>
      <c r="L3550" s="69"/>
      <c r="M3550" s="69"/>
      <c r="N3550" s="69"/>
      <c r="O3550" s="69"/>
      <c r="P3550" s="69"/>
      <c r="Q3550" s="69"/>
      <c r="R3550" s="69"/>
      <c r="S3550" s="69"/>
      <c r="T3550" s="69"/>
      <c r="U3550" s="69"/>
      <c r="V3550" s="69"/>
      <c r="W3550" s="69"/>
      <c r="X3550" s="70"/>
      <c r="Y3550" s="69"/>
      <c r="Z3550" s="70"/>
      <c r="AA3550" s="105"/>
      <c r="AB3550" s="107"/>
      <c r="AC3550" s="106"/>
      <c r="AD3550" s="106"/>
      <c r="AE3550" s="54"/>
      <c r="AF3550" s="104"/>
      <c r="AG3550" s="94"/>
      <c r="AH3550" s="94"/>
      <c r="AI3550"/>
      <c r="AJ3550"/>
      <c r="AM3550" s="13"/>
    </row>
    <row r="3551" spans="1:39" s="8" customFormat="1" ht="24.95" customHeight="1" x14ac:dyDescent="0.25">
      <c r="A3551" s="66" t="str">
        <f t="shared" si="55"/>
        <v/>
      </c>
      <c r="B3551" s="62"/>
      <c r="C3551" s="64" t="str">
        <f>IF(B3551="","",VLOOKUP(B3551,'Base productos'!A$2:H$11812,2,FALSE))</f>
        <v/>
      </c>
      <c r="D3551" s="67" t="str">
        <f>IF(B3551="","",VLOOKUP(B3551,'Base productos'!A$2:H$11812,3,FALSE))</f>
        <v/>
      </c>
      <c r="E3551" s="63" t="str">
        <f>IF(B3551="","",VLOOKUP(B3551,'Base productos'!A$2:H$11812,4,FALSE))</f>
        <v/>
      </c>
      <c r="F3551" s="63" t="str">
        <f>IF(B3551="","",VLOOKUP(B3551,'Base productos'!A$2:H$11812,5,FALSE))</f>
        <v/>
      </c>
      <c r="G3551" s="67" t="str">
        <f>IF(B3551="","",VLOOKUP(B3551,'Base productos'!A$2:H$11812,6,FALSE))</f>
        <v/>
      </c>
      <c r="H3551" s="67" t="str">
        <f>IF(B3551="","",VLOOKUP(B3551,'Base productos'!A$2:H$11812,7,FALSE))</f>
        <v/>
      </c>
      <c r="I3551" s="67" t="str">
        <f>IF(B3551="","",VLOOKUP(B3551,'Base productos'!A$2:H$11812,8,FALSE))</f>
        <v/>
      </c>
      <c r="J3551" s="47"/>
      <c r="K3551" s="48"/>
      <c r="L3551" s="69"/>
      <c r="M3551" s="69"/>
      <c r="N3551" s="69"/>
      <c r="O3551" s="69"/>
      <c r="P3551" s="69"/>
      <c r="Q3551" s="69"/>
      <c r="R3551" s="69"/>
      <c r="S3551" s="69"/>
      <c r="T3551" s="69"/>
      <c r="U3551" s="69"/>
      <c r="V3551" s="69"/>
      <c r="W3551" s="69"/>
      <c r="X3551" s="70"/>
      <c r="Y3551" s="69"/>
      <c r="Z3551" s="70"/>
      <c r="AA3551" s="105"/>
      <c r="AB3551" s="107"/>
      <c r="AC3551" s="106"/>
      <c r="AD3551" s="106"/>
      <c r="AE3551" s="54"/>
      <c r="AF3551" s="104"/>
      <c r="AG3551" s="94"/>
      <c r="AH3551" s="94"/>
      <c r="AI3551"/>
      <c r="AJ3551"/>
      <c r="AM3551" s="13"/>
    </row>
    <row r="3552" spans="1:39" s="8" customFormat="1" ht="24.95" customHeight="1" x14ac:dyDescent="0.25">
      <c r="A3552" s="66" t="str">
        <f t="shared" si="55"/>
        <v/>
      </c>
      <c r="B3552" s="62"/>
      <c r="C3552" s="64" t="str">
        <f>IF(B3552="","",VLOOKUP(B3552,'Base productos'!A$2:H$11812,2,FALSE))</f>
        <v/>
      </c>
      <c r="D3552" s="67" t="str">
        <f>IF(B3552="","",VLOOKUP(B3552,'Base productos'!A$2:H$11812,3,FALSE))</f>
        <v/>
      </c>
      <c r="E3552" s="63" t="str">
        <f>IF(B3552="","",VLOOKUP(B3552,'Base productos'!A$2:H$11812,4,FALSE))</f>
        <v/>
      </c>
      <c r="F3552" s="63" t="str">
        <f>IF(B3552="","",VLOOKUP(B3552,'Base productos'!A$2:H$11812,5,FALSE))</f>
        <v/>
      </c>
      <c r="G3552" s="67" t="str">
        <f>IF(B3552="","",VLOOKUP(B3552,'Base productos'!A$2:H$11812,6,FALSE))</f>
        <v/>
      </c>
      <c r="H3552" s="67" t="str">
        <f>IF(B3552="","",VLOOKUP(B3552,'Base productos'!A$2:H$11812,7,FALSE))</f>
        <v/>
      </c>
      <c r="I3552" s="67" t="str">
        <f>IF(B3552="","",VLOOKUP(B3552,'Base productos'!A$2:H$11812,8,FALSE))</f>
        <v/>
      </c>
      <c r="J3552" s="47"/>
      <c r="K3552" s="48"/>
      <c r="L3552" s="69"/>
      <c r="M3552" s="69"/>
      <c r="N3552" s="69"/>
      <c r="O3552" s="69"/>
      <c r="P3552" s="69"/>
      <c r="Q3552" s="69"/>
      <c r="R3552" s="69"/>
      <c r="S3552" s="69"/>
      <c r="T3552" s="69"/>
      <c r="U3552" s="69"/>
      <c r="V3552" s="69"/>
      <c r="W3552" s="69"/>
      <c r="X3552" s="70"/>
      <c r="Y3552" s="69"/>
      <c r="Z3552" s="70"/>
      <c r="AA3552" s="105"/>
      <c r="AB3552" s="107"/>
      <c r="AC3552" s="106"/>
      <c r="AD3552" s="106"/>
      <c r="AE3552" s="54"/>
      <c r="AF3552" s="104"/>
      <c r="AG3552" s="94"/>
      <c r="AH3552" s="94"/>
      <c r="AI3552"/>
      <c r="AJ3552"/>
      <c r="AM3552" s="13"/>
    </row>
    <row r="3553" spans="1:39" s="8" customFormat="1" ht="24.95" customHeight="1" x14ac:dyDescent="0.25">
      <c r="A3553" s="66" t="str">
        <f t="shared" si="55"/>
        <v/>
      </c>
      <c r="B3553" s="62"/>
      <c r="C3553" s="64" t="str">
        <f>IF(B3553="","",VLOOKUP(B3553,'Base productos'!A$2:H$11812,2,FALSE))</f>
        <v/>
      </c>
      <c r="D3553" s="67" t="str">
        <f>IF(B3553="","",VLOOKUP(B3553,'Base productos'!A$2:H$11812,3,FALSE))</f>
        <v/>
      </c>
      <c r="E3553" s="63" t="str">
        <f>IF(B3553="","",VLOOKUP(B3553,'Base productos'!A$2:H$11812,4,FALSE))</f>
        <v/>
      </c>
      <c r="F3553" s="63" t="str">
        <f>IF(B3553="","",VLOOKUP(B3553,'Base productos'!A$2:H$11812,5,FALSE))</f>
        <v/>
      </c>
      <c r="G3553" s="67" t="str">
        <f>IF(B3553="","",VLOOKUP(B3553,'Base productos'!A$2:H$11812,6,FALSE))</f>
        <v/>
      </c>
      <c r="H3553" s="67" t="str">
        <f>IF(B3553="","",VLOOKUP(B3553,'Base productos'!A$2:H$11812,7,FALSE))</f>
        <v/>
      </c>
      <c r="I3553" s="67" t="str">
        <f>IF(B3553="","",VLOOKUP(B3553,'Base productos'!A$2:H$11812,8,FALSE))</f>
        <v/>
      </c>
      <c r="J3553" s="47"/>
      <c r="K3553" s="48"/>
      <c r="L3553" s="69"/>
      <c r="M3553" s="69"/>
      <c r="N3553" s="69"/>
      <c r="O3553" s="69"/>
      <c r="P3553" s="69"/>
      <c r="Q3553" s="69"/>
      <c r="R3553" s="69"/>
      <c r="S3553" s="69"/>
      <c r="T3553" s="69"/>
      <c r="U3553" s="69"/>
      <c r="V3553" s="69"/>
      <c r="W3553" s="69"/>
      <c r="X3553" s="70"/>
      <c r="Y3553" s="69"/>
      <c r="Z3553" s="70"/>
      <c r="AA3553" s="105"/>
      <c r="AB3553" s="107"/>
      <c r="AC3553" s="106"/>
      <c r="AD3553" s="106"/>
      <c r="AE3553" s="54"/>
      <c r="AF3553" s="104"/>
      <c r="AG3553" s="94"/>
      <c r="AH3553" s="94"/>
      <c r="AI3553"/>
      <c r="AJ3553"/>
      <c r="AM3553" s="13"/>
    </row>
    <row r="3554" spans="1:39" s="8" customFormat="1" ht="24.95" customHeight="1" x14ac:dyDescent="0.25">
      <c r="A3554" s="66" t="str">
        <f t="shared" si="55"/>
        <v/>
      </c>
      <c r="B3554" s="62"/>
      <c r="C3554" s="64" t="str">
        <f>IF(B3554="","",VLOOKUP(B3554,'Base productos'!A$2:H$11812,2,FALSE))</f>
        <v/>
      </c>
      <c r="D3554" s="67" t="str">
        <f>IF(B3554="","",VLOOKUP(B3554,'Base productos'!A$2:H$11812,3,FALSE))</f>
        <v/>
      </c>
      <c r="E3554" s="63" t="str">
        <f>IF(B3554="","",VLOOKUP(B3554,'Base productos'!A$2:H$11812,4,FALSE))</f>
        <v/>
      </c>
      <c r="F3554" s="63" t="str">
        <f>IF(B3554="","",VLOOKUP(B3554,'Base productos'!A$2:H$11812,5,FALSE))</f>
        <v/>
      </c>
      <c r="G3554" s="67" t="str">
        <f>IF(B3554="","",VLOOKUP(B3554,'Base productos'!A$2:H$11812,6,FALSE))</f>
        <v/>
      </c>
      <c r="H3554" s="67" t="str">
        <f>IF(B3554="","",VLOOKUP(B3554,'Base productos'!A$2:H$11812,7,FALSE))</f>
        <v/>
      </c>
      <c r="I3554" s="67" t="str">
        <f>IF(B3554="","",VLOOKUP(B3554,'Base productos'!A$2:H$11812,8,FALSE))</f>
        <v/>
      </c>
      <c r="J3554" s="47"/>
      <c r="K3554" s="48"/>
      <c r="L3554" s="69"/>
      <c r="M3554" s="69"/>
      <c r="N3554" s="69"/>
      <c r="O3554" s="69"/>
      <c r="P3554" s="69"/>
      <c r="Q3554" s="69"/>
      <c r="R3554" s="69"/>
      <c r="S3554" s="69"/>
      <c r="T3554" s="69"/>
      <c r="U3554" s="69"/>
      <c r="V3554" s="69"/>
      <c r="W3554" s="69"/>
      <c r="X3554" s="70"/>
      <c r="Y3554" s="69"/>
      <c r="Z3554" s="70"/>
      <c r="AA3554" s="105"/>
      <c r="AB3554" s="107"/>
      <c r="AC3554" s="106"/>
      <c r="AD3554" s="106"/>
      <c r="AE3554" s="54"/>
      <c r="AF3554" s="104"/>
      <c r="AG3554" s="94"/>
      <c r="AH3554" s="94"/>
      <c r="AI3554"/>
      <c r="AJ3554"/>
      <c r="AM3554" s="13"/>
    </row>
    <row r="3555" spans="1:39" s="8" customFormat="1" ht="24.95" customHeight="1" x14ac:dyDescent="0.25">
      <c r="A3555" s="66" t="str">
        <f t="shared" si="55"/>
        <v/>
      </c>
      <c r="B3555" s="62"/>
      <c r="C3555" s="64" t="str">
        <f>IF(B3555="","",VLOOKUP(B3555,'Base productos'!A$2:H$11812,2,FALSE))</f>
        <v/>
      </c>
      <c r="D3555" s="67" t="str">
        <f>IF(B3555="","",VLOOKUP(B3555,'Base productos'!A$2:H$11812,3,FALSE))</f>
        <v/>
      </c>
      <c r="E3555" s="63" t="str">
        <f>IF(B3555="","",VLOOKUP(B3555,'Base productos'!A$2:H$11812,4,FALSE))</f>
        <v/>
      </c>
      <c r="F3555" s="63" t="str">
        <f>IF(B3555="","",VLOOKUP(B3555,'Base productos'!A$2:H$11812,5,FALSE))</f>
        <v/>
      </c>
      <c r="G3555" s="67" t="str">
        <f>IF(B3555="","",VLOOKUP(B3555,'Base productos'!A$2:H$11812,6,FALSE))</f>
        <v/>
      </c>
      <c r="H3555" s="67" t="str">
        <f>IF(B3555="","",VLOOKUP(B3555,'Base productos'!A$2:H$11812,7,FALSE))</f>
        <v/>
      </c>
      <c r="I3555" s="67" t="str">
        <f>IF(B3555="","",VLOOKUP(B3555,'Base productos'!A$2:H$11812,8,FALSE))</f>
        <v/>
      </c>
      <c r="J3555" s="47"/>
      <c r="K3555" s="48"/>
      <c r="L3555" s="69"/>
      <c r="M3555" s="69"/>
      <c r="N3555" s="69"/>
      <c r="O3555" s="69"/>
      <c r="P3555" s="69"/>
      <c r="Q3555" s="69"/>
      <c r="R3555" s="69"/>
      <c r="S3555" s="69"/>
      <c r="T3555" s="69"/>
      <c r="U3555" s="69"/>
      <c r="V3555" s="69"/>
      <c r="W3555" s="69"/>
      <c r="X3555" s="70"/>
      <c r="Y3555" s="69"/>
      <c r="Z3555" s="70"/>
      <c r="AA3555" s="105"/>
      <c r="AB3555" s="107"/>
      <c r="AC3555" s="106"/>
      <c r="AD3555" s="106"/>
      <c r="AE3555" s="54"/>
      <c r="AF3555" s="104"/>
      <c r="AG3555" s="94"/>
      <c r="AH3555" s="94"/>
      <c r="AI3555"/>
      <c r="AJ3555"/>
      <c r="AM3555" s="13"/>
    </row>
    <row r="3556" spans="1:39" s="8" customFormat="1" ht="24.95" customHeight="1" x14ac:dyDescent="0.25">
      <c r="A3556" s="66" t="str">
        <f t="shared" si="55"/>
        <v/>
      </c>
      <c r="B3556" s="62"/>
      <c r="C3556" s="64" t="str">
        <f>IF(B3556="","",VLOOKUP(B3556,'Base productos'!A$2:H$11812,2,FALSE))</f>
        <v/>
      </c>
      <c r="D3556" s="67" t="str">
        <f>IF(B3556="","",VLOOKUP(B3556,'Base productos'!A$2:H$11812,3,FALSE))</f>
        <v/>
      </c>
      <c r="E3556" s="63" t="str">
        <f>IF(B3556="","",VLOOKUP(B3556,'Base productos'!A$2:H$11812,4,FALSE))</f>
        <v/>
      </c>
      <c r="F3556" s="63" t="str">
        <f>IF(B3556="","",VLOOKUP(B3556,'Base productos'!A$2:H$11812,5,FALSE))</f>
        <v/>
      </c>
      <c r="G3556" s="67" t="str">
        <f>IF(B3556="","",VLOOKUP(B3556,'Base productos'!A$2:H$11812,6,FALSE))</f>
        <v/>
      </c>
      <c r="H3556" s="67" t="str">
        <f>IF(B3556="","",VLOOKUP(B3556,'Base productos'!A$2:H$11812,7,FALSE))</f>
        <v/>
      </c>
      <c r="I3556" s="67" t="str">
        <f>IF(B3556="","",VLOOKUP(B3556,'Base productos'!A$2:H$11812,8,FALSE))</f>
        <v/>
      </c>
      <c r="J3556" s="47"/>
      <c r="K3556" s="48"/>
      <c r="L3556" s="69"/>
      <c r="M3556" s="69"/>
      <c r="N3556" s="69"/>
      <c r="O3556" s="69"/>
      <c r="P3556" s="69"/>
      <c r="Q3556" s="69"/>
      <c r="R3556" s="69"/>
      <c r="S3556" s="69"/>
      <c r="T3556" s="69"/>
      <c r="U3556" s="69"/>
      <c r="V3556" s="69"/>
      <c r="W3556" s="69"/>
      <c r="X3556" s="70"/>
      <c r="Y3556" s="69"/>
      <c r="Z3556" s="70"/>
      <c r="AA3556" s="105"/>
      <c r="AB3556" s="107"/>
      <c r="AC3556" s="106"/>
      <c r="AD3556" s="106"/>
      <c r="AE3556" s="54"/>
      <c r="AF3556" s="104"/>
      <c r="AG3556" s="94"/>
      <c r="AH3556" s="94"/>
      <c r="AI3556"/>
      <c r="AJ3556"/>
      <c r="AM3556" s="13"/>
    </row>
    <row r="3557" spans="1:39" s="8" customFormat="1" ht="24.95" customHeight="1" x14ac:dyDescent="0.25">
      <c r="A3557" s="66" t="str">
        <f t="shared" si="55"/>
        <v/>
      </c>
      <c r="B3557" s="62"/>
      <c r="C3557" s="64" t="str">
        <f>IF(B3557="","",VLOOKUP(B3557,'Base productos'!A$2:H$11812,2,FALSE))</f>
        <v/>
      </c>
      <c r="D3557" s="67" t="str">
        <f>IF(B3557="","",VLOOKUP(B3557,'Base productos'!A$2:H$11812,3,FALSE))</f>
        <v/>
      </c>
      <c r="E3557" s="63" t="str">
        <f>IF(B3557="","",VLOOKUP(B3557,'Base productos'!A$2:H$11812,4,FALSE))</f>
        <v/>
      </c>
      <c r="F3557" s="63" t="str">
        <f>IF(B3557="","",VLOOKUP(B3557,'Base productos'!A$2:H$11812,5,FALSE))</f>
        <v/>
      </c>
      <c r="G3557" s="67" t="str">
        <f>IF(B3557="","",VLOOKUP(B3557,'Base productos'!A$2:H$11812,6,FALSE))</f>
        <v/>
      </c>
      <c r="H3557" s="67" t="str">
        <f>IF(B3557="","",VLOOKUP(B3557,'Base productos'!A$2:H$11812,7,FALSE))</f>
        <v/>
      </c>
      <c r="I3557" s="67" t="str">
        <f>IF(B3557="","",VLOOKUP(B3557,'Base productos'!A$2:H$11812,8,FALSE))</f>
        <v/>
      </c>
      <c r="J3557" s="47"/>
      <c r="K3557" s="48"/>
      <c r="L3557" s="69"/>
      <c r="M3557" s="69"/>
      <c r="N3557" s="69"/>
      <c r="O3557" s="69"/>
      <c r="P3557" s="69"/>
      <c r="Q3557" s="69"/>
      <c r="R3557" s="69"/>
      <c r="S3557" s="69"/>
      <c r="T3557" s="69"/>
      <c r="U3557" s="69"/>
      <c r="V3557" s="69"/>
      <c r="W3557" s="69"/>
      <c r="X3557" s="70"/>
      <c r="Y3557" s="69"/>
      <c r="Z3557" s="70"/>
      <c r="AA3557" s="105"/>
      <c r="AB3557" s="107"/>
      <c r="AC3557" s="106"/>
      <c r="AD3557" s="106"/>
      <c r="AE3557" s="54"/>
      <c r="AF3557" s="104"/>
      <c r="AG3557" s="94"/>
      <c r="AH3557" s="94"/>
      <c r="AI3557"/>
      <c r="AJ3557"/>
      <c r="AM3557" s="13"/>
    </row>
    <row r="3558" spans="1:39" s="8" customFormat="1" ht="24.95" customHeight="1" x14ac:dyDescent="0.25">
      <c r="A3558" s="66" t="str">
        <f t="shared" si="55"/>
        <v/>
      </c>
      <c r="B3558" s="62"/>
      <c r="C3558" s="64" t="str">
        <f>IF(B3558="","",VLOOKUP(B3558,'Base productos'!A$2:H$11812,2,FALSE))</f>
        <v/>
      </c>
      <c r="D3558" s="67" t="str">
        <f>IF(B3558="","",VLOOKUP(B3558,'Base productos'!A$2:H$11812,3,FALSE))</f>
        <v/>
      </c>
      <c r="E3558" s="63" t="str">
        <f>IF(B3558="","",VLOOKUP(B3558,'Base productos'!A$2:H$11812,4,FALSE))</f>
        <v/>
      </c>
      <c r="F3558" s="63" t="str">
        <f>IF(B3558="","",VLOOKUP(B3558,'Base productos'!A$2:H$11812,5,FALSE))</f>
        <v/>
      </c>
      <c r="G3558" s="67" t="str">
        <f>IF(B3558="","",VLOOKUP(B3558,'Base productos'!A$2:H$11812,6,FALSE))</f>
        <v/>
      </c>
      <c r="H3558" s="67" t="str">
        <f>IF(B3558="","",VLOOKUP(B3558,'Base productos'!A$2:H$11812,7,FALSE))</f>
        <v/>
      </c>
      <c r="I3558" s="67" t="str">
        <f>IF(B3558="","",VLOOKUP(B3558,'Base productos'!A$2:H$11812,8,FALSE))</f>
        <v/>
      </c>
      <c r="J3558" s="47"/>
      <c r="K3558" s="48"/>
      <c r="L3558" s="69"/>
      <c r="M3558" s="69"/>
      <c r="N3558" s="69"/>
      <c r="O3558" s="69"/>
      <c r="P3558" s="69"/>
      <c r="Q3558" s="69"/>
      <c r="R3558" s="69"/>
      <c r="S3558" s="69"/>
      <c r="T3558" s="69"/>
      <c r="U3558" s="69"/>
      <c r="V3558" s="69"/>
      <c r="W3558" s="69"/>
      <c r="X3558" s="70"/>
      <c r="Y3558" s="69"/>
      <c r="Z3558" s="70"/>
      <c r="AA3558" s="105"/>
      <c r="AB3558" s="107"/>
      <c r="AC3558" s="106"/>
      <c r="AD3558" s="106"/>
      <c r="AE3558" s="54"/>
      <c r="AF3558" s="104"/>
      <c r="AG3558" s="94"/>
      <c r="AH3558" s="94"/>
      <c r="AI3558"/>
      <c r="AJ3558"/>
      <c r="AM3558" s="13"/>
    </row>
    <row r="3559" spans="1:39" s="8" customFormat="1" ht="24.95" customHeight="1" x14ac:dyDescent="0.25">
      <c r="A3559" s="66" t="str">
        <f t="shared" si="55"/>
        <v/>
      </c>
      <c r="B3559" s="62"/>
      <c r="C3559" s="64" t="str">
        <f>IF(B3559="","",VLOOKUP(B3559,'Base productos'!A$2:H$11812,2,FALSE))</f>
        <v/>
      </c>
      <c r="D3559" s="67" t="str">
        <f>IF(B3559="","",VLOOKUP(B3559,'Base productos'!A$2:H$11812,3,FALSE))</f>
        <v/>
      </c>
      <c r="E3559" s="63" t="str">
        <f>IF(B3559="","",VLOOKUP(B3559,'Base productos'!A$2:H$11812,4,FALSE))</f>
        <v/>
      </c>
      <c r="F3559" s="63" t="str">
        <f>IF(B3559="","",VLOOKUP(B3559,'Base productos'!A$2:H$11812,5,FALSE))</f>
        <v/>
      </c>
      <c r="G3559" s="67" t="str">
        <f>IF(B3559="","",VLOOKUP(B3559,'Base productos'!A$2:H$11812,6,FALSE))</f>
        <v/>
      </c>
      <c r="H3559" s="67" t="str">
        <f>IF(B3559="","",VLOOKUP(B3559,'Base productos'!A$2:H$11812,7,FALSE))</f>
        <v/>
      </c>
      <c r="I3559" s="67" t="str">
        <f>IF(B3559="","",VLOOKUP(B3559,'Base productos'!A$2:H$11812,8,FALSE))</f>
        <v/>
      </c>
      <c r="J3559" s="47"/>
      <c r="K3559" s="48"/>
      <c r="L3559" s="69"/>
      <c r="M3559" s="69"/>
      <c r="N3559" s="69"/>
      <c r="O3559" s="69"/>
      <c r="P3559" s="69"/>
      <c r="Q3559" s="69"/>
      <c r="R3559" s="69"/>
      <c r="S3559" s="69"/>
      <c r="T3559" s="69"/>
      <c r="U3559" s="69"/>
      <c r="V3559" s="69"/>
      <c r="W3559" s="69"/>
      <c r="X3559" s="70"/>
      <c r="Y3559" s="69"/>
      <c r="Z3559" s="70"/>
      <c r="AA3559" s="105"/>
      <c r="AB3559" s="107"/>
      <c r="AC3559" s="106"/>
      <c r="AD3559" s="106"/>
      <c r="AE3559" s="54"/>
      <c r="AF3559" s="104"/>
      <c r="AG3559" s="94"/>
      <c r="AH3559" s="94"/>
      <c r="AI3559"/>
      <c r="AJ3559"/>
      <c r="AM3559" s="13"/>
    </row>
    <row r="3560" spans="1:39" s="8" customFormat="1" ht="24.95" customHeight="1" x14ac:dyDescent="0.25">
      <c r="A3560" s="66" t="str">
        <f t="shared" si="55"/>
        <v/>
      </c>
      <c r="B3560" s="62"/>
      <c r="C3560" s="64" t="str">
        <f>IF(B3560="","",VLOOKUP(B3560,'Base productos'!A$2:H$11812,2,FALSE))</f>
        <v/>
      </c>
      <c r="D3560" s="67" t="str">
        <f>IF(B3560="","",VLOOKUP(B3560,'Base productos'!A$2:H$11812,3,FALSE))</f>
        <v/>
      </c>
      <c r="E3560" s="63" t="str">
        <f>IF(B3560="","",VLOOKUP(B3560,'Base productos'!A$2:H$11812,4,FALSE))</f>
        <v/>
      </c>
      <c r="F3560" s="63" t="str">
        <f>IF(B3560="","",VLOOKUP(B3560,'Base productos'!A$2:H$11812,5,FALSE))</f>
        <v/>
      </c>
      <c r="G3560" s="67" t="str">
        <f>IF(B3560="","",VLOOKUP(B3560,'Base productos'!A$2:H$11812,6,FALSE))</f>
        <v/>
      </c>
      <c r="H3560" s="67" t="str">
        <f>IF(B3560="","",VLOOKUP(B3560,'Base productos'!A$2:H$11812,7,FALSE))</f>
        <v/>
      </c>
      <c r="I3560" s="67" t="str">
        <f>IF(B3560="","",VLOOKUP(B3560,'Base productos'!A$2:H$11812,8,FALSE))</f>
        <v/>
      </c>
      <c r="J3560" s="47"/>
      <c r="K3560" s="48"/>
      <c r="L3560" s="69"/>
      <c r="M3560" s="69"/>
      <c r="N3560" s="69"/>
      <c r="O3560" s="69"/>
      <c r="P3560" s="69"/>
      <c r="Q3560" s="69"/>
      <c r="R3560" s="69"/>
      <c r="S3560" s="69"/>
      <c r="T3560" s="69"/>
      <c r="U3560" s="69"/>
      <c r="V3560" s="69"/>
      <c r="W3560" s="69"/>
      <c r="X3560" s="70"/>
      <c r="Y3560" s="69"/>
      <c r="Z3560" s="70"/>
      <c r="AA3560" s="105"/>
      <c r="AB3560" s="107"/>
      <c r="AC3560" s="106"/>
      <c r="AD3560" s="106"/>
      <c r="AE3560" s="54"/>
      <c r="AF3560" s="104"/>
      <c r="AG3560" s="94"/>
      <c r="AH3560" s="94"/>
      <c r="AI3560"/>
      <c r="AJ3560"/>
      <c r="AM3560" s="13"/>
    </row>
    <row r="3561" spans="1:39" s="8" customFormat="1" ht="24.95" customHeight="1" x14ac:dyDescent="0.25">
      <c r="A3561" s="66" t="str">
        <f t="shared" si="55"/>
        <v/>
      </c>
      <c r="B3561" s="62"/>
      <c r="C3561" s="64" t="str">
        <f>IF(B3561="","",VLOOKUP(B3561,'Base productos'!A$2:H$11812,2,FALSE))</f>
        <v/>
      </c>
      <c r="D3561" s="67" t="str">
        <f>IF(B3561="","",VLOOKUP(B3561,'Base productos'!A$2:H$11812,3,FALSE))</f>
        <v/>
      </c>
      <c r="E3561" s="63" t="str">
        <f>IF(B3561="","",VLOOKUP(B3561,'Base productos'!A$2:H$11812,4,FALSE))</f>
        <v/>
      </c>
      <c r="F3561" s="63" t="str">
        <f>IF(B3561="","",VLOOKUP(B3561,'Base productos'!A$2:H$11812,5,FALSE))</f>
        <v/>
      </c>
      <c r="G3561" s="67" t="str">
        <f>IF(B3561="","",VLOOKUP(B3561,'Base productos'!A$2:H$11812,6,FALSE))</f>
        <v/>
      </c>
      <c r="H3561" s="67" t="str">
        <f>IF(B3561="","",VLOOKUP(B3561,'Base productos'!A$2:H$11812,7,FALSE))</f>
        <v/>
      </c>
      <c r="I3561" s="67" t="str">
        <f>IF(B3561="","",VLOOKUP(B3561,'Base productos'!A$2:H$11812,8,FALSE))</f>
        <v/>
      </c>
      <c r="J3561" s="47"/>
      <c r="K3561" s="48"/>
      <c r="L3561" s="69"/>
      <c r="M3561" s="69"/>
      <c r="N3561" s="69"/>
      <c r="O3561" s="69"/>
      <c r="P3561" s="69"/>
      <c r="Q3561" s="69"/>
      <c r="R3561" s="69"/>
      <c r="S3561" s="69"/>
      <c r="T3561" s="69"/>
      <c r="U3561" s="69"/>
      <c r="V3561" s="69"/>
      <c r="W3561" s="69"/>
      <c r="X3561" s="70"/>
      <c r="Y3561" s="69"/>
      <c r="Z3561" s="70"/>
      <c r="AA3561" s="105"/>
      <c r="AB3561" s="107"/>
      <c r="AC3561" s="106"/>
      <c r="AD3561" s="106"/>
      <c r="AE3561" s="54"/>
      <c r="AF3561" s="104"/>
      <c r="AG3561" s="94"/>
      <c r="AH3561" s="94"/>
      <c r="AI3561"/>
      <c r="AJ3561"/>
      <c r="AM3561" s="13"/>
    </row>
    <row r="3562" spans="1:39" s="8" customFormat="1" ht="24.95" customHeight="1" x14ac:dyDescent="0.25">
      <c r="A3562" s="66" t="str">
        <f t="shared" si="55"/>
        <v/>
      </c>
      <c r="B3562" s="62"/>
      <c r="C3562" s="64" t="str">
        <f>IF(B3562="","",VLOOKUP(B3562,'Base productos'!A$2:H$11812,2,FALSE))</f>
        <v/>
      </c>
      <c r="D3562" s="67" t="str">
        <f>IF(B3562="","",VLOOKUP(B3562,'Base productos'!A$2:H$11812,3,FALSE))</f>
        <v/>
      </c>
      <c r="E3562" s="63" t="str">
        <f>IF(B3562="","",VLOOKUP(B3562,'Base productos'!A$2:H$11812,4,FALSE))</f>
        <v/>
      </c>
      <c r="F3562" s="63" t="str">
        <f>IF(B3562="","",VLOOKUP(B3562,'Base productos'!A$2:H$11812,5,FALSE))</f>
        <v/>
      </c>
      <c r="G3562" s="67" t="str">
        <f>IF(B3562="","",VLOOKUP(B3562,'Base productos'!A$2:H$11812,6,FALSE))</f>
        <v/>
      </c>
      <c r="H3562" s="67" t="str">
        <f>IF(B3562="","",VLOOKUP(B3562,'Base productos'!A$2:H$11812,7,FALSE))</f>
        <v/>
      </c>
      <c r="I3562" s="67" t="str">
        <f>IF(B3562="","",VLOOKUP(B3562,'Base productos'!A$2:H$11812,8,FALSE))</f>
        <v/>
      </c>
      <c r="J3562" s="47"/>
      <c r="K3562" s="48"/>
      <c r="L3562" s="69"/>
      <c r="M3562" s="69"/>
      <c r="N3562" s="69"/>
      <c r="O3562" s="69"/>
      <c r="P3562" s="69"/>
      <c r="Q3562" s="69"/>
      <c r="R3562" s="69"/>
      <c r="S3562" s="69"/>
      <c r="T3562" s="69"/>
      <c r="U3562" s="69"/>
      <c r="V3562" s="69"/>
      <c r="W3562" s="69"/>
      <c r="X3562" s="70"/>
      <c r="Y3562" s="69"/>
      <c r="Z3562" s="70"/>
      <c r="AA3562" s="105"/>
      <c r="AB3562" s="107"/>
      <c r="AC3562" s="106"/>
      <c r="AD3562" s="106"/>
      <c r="AE3562" s="54"/>
      <c r="AF3562" s="104"/>
      <c r="AG3562" s="94"/>
      <c r="AH3562" s="94"/>
      <c r="AI3562"/>
      <c r="AJ3562"/>
      <c r="AM3562" s="13"/>
    </row>
    <row r="3563" spans="1:39" s="8" customFormat="1" ht="24.95" customHeight="1" x14ac:dyDescent="0.25">
      <c r="A3563" s="66" t="str">
        <f t="shared" si="55"/>
        <v/>
      </c>
      <c r="B3563" s="62"/>
      <c r="C3563" s="64" t="str">
        <f>IF(B3563="","",VLOOKUP(B3563,'Base productos'!A$2:H$11812,2,FALSE))</f>
        <v/>
      </c>
      <c r="D3563" s="67" t="str">
        <f>IF(B3563="","",VLOOKUP(B3563,'Base productos'!A$2:H$11812,3,FALSE))</f>
        <v/>
      </c>
      <c r="E3563" s="63" t="str">
        <f>IF(B3563="","",VLOOKUP(B3563,'Base productos'!A$2:H$11812,4,FALSE))</f>
        <v/>
      </c>
      <c r="F3563" s="63" t="str">
        <f>IF(B3563="","",VLOOKUP(B3563,'Base productos'!A$2:H$11812,5,FALSE))</f>
        <v/>
      </c>
      <c r="G3563" s="67" t="str">
        <f>IF(B3563="","",VLOOKUP(B3563,'Base productos'!A$2:H$11812,6,FALSE))</f>
        <v/>
      </c>
      <c r="H3563" s="67" t="str">
        <f>IF(B3563="","",VLOOKUP(B3563,'Base productos'!A$2:H$11812,7,FALSE))</f>
        <v/>
      </c>
      <c r="I3563" s="67" t="str">
        <f>IF(B3563="","",VLOOKUP(B3563,'Base productos'!A$2:H$11812,8,FALSE))</f>
        <v/>
      </c>
      <c r="J3563" s="47"/>
      <c r="K3563" s="48"/>
      <c r="L3563" s="69"/>
      <c r="M3563" s="69"/>
      <c r="N3563" s="69"/>
      <c r="O3563" s="69"/>
      <c r="P3563" s="69"/>
      <c r="Q3563" s="69"/>
      <c r="R3563" s="69"/>
      <c r="S3563" s="69"/>
      <c r="T3563" s="69"/>
      <c r="U3563" s="69"/>
      <c r="V3563" s="69"/>
      <c r="W3563" s="69"/>
      <c r="X3563" s="70"/>
      <c r="Y3563" s="69"/>
      <c r="Z3563" s="70"/>
      <c r="AA3563" s="105"/>
      <c r="AB3563" s="107"/>
      <c r="AC3563" s="106"/>
      <c r="AD3563" s="106"/>
      <c r="AE3563" s="54"/>
      <c r="AF3563" s="104"/>
      <c r="AG3563" s="94"/>
      <c r="AH3563" s="94"/>
      <c r="AI3563"/>
      <c r="AJ3563"/>
      <c r="AM3563" s="13"/>
    </row>
    <row r="3564" spans="1:39" s="8" customFormat="1" ht="24.95" customHeight="1" x14ac:dyDescent="0.25">
      <c r="A3564" s="66" t="str">
        <f t="shared" si="55"/>
        <v/>
      </c>
      <c r="B3564" s="62"/>
      <c r="C3564" s="64" t="str">
        <f>IF(B3564="","",VLOOKUP(B3564,'Base productos'!A$2:H$11812,2,FALSE))</f>
        <v/>
      </c>
      <c r="D3564" s="67" t="str">
        <f>IF(B3564="","",VLOOKUP(B3564,'Base productos'!A$2:H$11812,3,FALSE))</f>
        <v/>
      </c>
      <c r="E3564" s="63" t="str">
        <f>IF(B3564="","",VLOOKUP(B3564,'Base productos'!A$2:H$11812,4,FALSE))</f>
        <v/>
      </c>
      <c r="F3564" s="63" t="str">
        <f>IF(B3564="","",VLOOKUP(B3564,'Base productos'!A$2:H$11812,5,FALSE))</f>
        <v/>
      </c>
      <c r="G3564" s="67" t="str">
        <f>IF(B3564="","",VLOOKUP(B3564,'Base productos'!A$2:H$11812,6,FALSE))</f>
        <v/>
      </c>
      <c r="H3564" s="67" t="str">
        <f>IF(B3564="","",VLOOKUP(B3564,'Base productos'!A$2:H$11812,7,FALSE))</f>
        <v/>
      </c>
      <c r="I3564" s="67" t="str">
        <f>IF(B3564="","",VLOOKUP(B3564,'Base productos'!A$2:H$11812,8,FALSE))</f>
        <v/>
      </c>
      <c r="J3564" s="47"/>
      <c r="K3564" s="48"/>
      <c r="L3564" s="69"/>
      <c r="M3564" s="69"/>
      <c r="N3564" s="69"/>
      <c r="O3564" s="69"/>
      <c r="P3564" s="69"/>
      <c r="Q3564" s="69"/>
      <c r="R3564" s="69"/>
      <c r="S3564" s="69"/>
      <c r="T3564" s="69"/>
      <c r="U3564" s="69"/>
      <c r="V3564" s="69"/>
      <c r="W3564" s="69"/>
      <c r="X3564" s="70"/>
      <c r="Y3564" s="69"/>
      <c r="Z3564" s="70"/>
      <c r="AA3564" s="105"/>
      <c r="AB3564" s="107"/>
      <c r="AC3564" s="106"/>
      <c r="AD3564" s="106"/>
      <c r="AE3564" s="54"/>
      <c r="AF3564" s="104"/>
      <c r="AG3564" s="94"/>
      <c r="AH3564" s="94"/>
      <c r="AI3564"/>
      <c r="AJ3564"/>
      <c r="AM3564" s="13"/>
    </row>
    <row r="3565" spans="1:39" s="8" customFormat="1" ht="24.95" customHeight="1" x14ac:dyDescent="0.25">
      <c r="A3565" s="66" t="str">
        <f t="shared" si="55"/>
        <v/>
      </c>
      <c r="B3565" s="62"/>
      <c r="C3565" s="64" t="str">
        <f>IF(B3565="","",VLOOKUP(B3565,'Base productos'!A$2:H$11812,2,FALSE))</f>
        <v/>
      </c>
      <c r="D3565" s="67" t="str">
        <f>IF(B3565="","",VLOOKUP(B3565,'Base productos'!A$2:H$11812,3,FALSE))</f>
        <v/>
      </c>
      <c r="E3565" s="63" t="str">
        <f>IF(B3565="","",VLOOKUP(B3565,'Base productos'!A$2:H$11812,4,FALSE))</f>
        <v/>
      </c>
      <c r="F3565" s="63" t="str">
        <f>IF(B3565="","",VLOOKUP(B3565,'Base productos'!A$2:H$11812,5,FALSE))</f>
        <v/>
      </c>
      <c r="G3565" s="67" t="str">
        <f>IF(B3565="","",VLOOKUP(B3565,'Base productos'!A$2:H$11812,6,FALSE))</f>
        <v/>
      </c>
      <c r="H3565" s="67" t="str">
        <f>IF(B3565="","",VLOOKUP(B3565,'Base productos'!A$2:H$11812,7,FALSE))</f>
        <v/>
      </c>
      <c r="I3565" s="67" t="str">
        <f>IF(B3565="","",VLOOKUP(B3565,'Base productos'!A$2:H$11812,8,FALSE))</f>
        <v/>
      </c>
      <c r="J3565" s="47"/>
      <c r="K3565" s="48"/>
      <c r="L3565" s="69"/>
      <c r="M3565" s="69"/>
      <c r="N3565" s="69"/>
      <c r="O3565" s="69"/>
      <c r="P3565" s="69"/>
      <c r="Q3565" s="69"/>
      <c r="R3565" s="69"/>
      <c r="S3565" s="69"/>
      <c r="T3565" s="69"/>
      <c r="U3565" s="69"/>
      <c r="V3565" s="69"/>
      <c r="W3565" s="69"/>
      <c r="X3565" s="70"/>
      <c r="Y3565" s="69"/>
      <c r="Z3565" s="70"/>
      <c r="AA3565" s="105"/>
      <c r="AB3565" s="107"/>
      <c r="AC3565" s="106"/>
      <c r="AD3565" s="106"/>
      <c r="AE3565" s="54"/>
      <c r="AF3565" s="104"/>
      <c r="AG3565" s="94"/>
      <c r="AH3565" s="94"/>
      <c r="AI3565"/>
      <c r="AJ3565"/>
      <c r="AM3565" s="13"/>
    </row>
    <row r="3566" spans="1:39" s="8" customFormat="1" ht="24.95" customHeight="1" x14ac:dyDescent="0.25">
      <c r="A3566" s="66" t="str">
        <f t="shared" si="55"/>
        <v/>
      </c>
      <c r="B3566" s="62"/>
      <c r="C3566" s="64" t="str">
        <f>IF(B3566="","",VLOOKUP(B3566,'Base productos'!A$2:H$11812,2,FALSE))</f>
        <v/>
      </c>
      <c r="D3566" s="67" t="str">
        <f>IF(B3566="","",VLOOKUP(B3566,'Base productos'!A$2:H$11812,3,FALSE))</f>
        <v/>
      </c>
      <c r="E3566" s="63" t="str">
        <f>IF(B3566="","",VLOOKUP(B3566,'Base productos'!A$2:H$11812,4,FALSE))</f>
        <v/>
      </c>
      <c r="F3566" s="63" t="str">
        <f>IF(B3566="","",VLOOKUP(B3566,'Base productos'!A$2:H$11812,5,FALSE))</f>
        <v/>
      </c>
      <c r="G3566" s="67" t="str">
        <f>IF(B3566="","",VLOOKUP(B3566,'Base productos'!A$2:H$11812,6,FALSE))</f>
        <v/>
      </c>
      <c r="H3566" s="67" t="str">
        <f>IF(B3566="","",VLOOKUP(B3566,'Base productos'!A$2:H$11812,7,FALSE))</f>
        <v/>
      </c>
      <c r="I3566" s="67" t="str">
        <f>IF(B3566="","",VLOOKUP(B3566,'Base productos'!A$2:H$11812,8,FALSE))</f>
        <v/>
      </c>
      <c r="J3566" s="47"/>
      <c r="K3566" s="48"/>
      <c r="L3566" s="69"/>
      <c r="M3566" s="69"/>
      <c r="N3566" s="69"/>
      <c r="O3566" s="69"/>
      <c r="P3566" s="69"/>
      <c r="Q3566" s="69"/>
      <c r="R3566" s="69"/>
      <c r="S3566" s="69"/>
      <c r="T3566" s="69"/>
      <c r="U3566" s="69"/>
      <c r="V3566" s="69"/>
      <c r="W3566" s="69"/>
      <c r="X3566" s="70"/>
      <c r="Y3566" s="69"/>
      <c r="Z3566" s="70"/>
      <c r="AA3566" s="105"/>
      <c r="AB3566" s="107"/>
      <c r="AC3566" s="106"/>
      <c r="AD3566" s="106"/>
      <c r="AE3566" s="54"/>
      <c r="AF3566" s="104"/>
      <c r="AG3566" s="94"/>
      <c r="AH3566" s="94"/>
      <c r="AI3566"/>
      <c r="AJ3566"/>
      <c r="AM3566" s="13"/>
    </row>
    <row r="3567" spans="1:39" s="8" customFormat="1" ht="24.95" customHeight="1" x14ac:dyDescent="0.25">
      <c r="A3567" s="66" t="str">
        <f t="shared" si="55"/>
        <v/>
      </c>
      <c r="B3567" s="62"/>
      <c r="C3567" s="64" t="str">
        <f>IF(B3567="","",VLOOKUP(B3567,'Base productos'!A$2:H$11812,2,FALSE))</f>
        <v/>
      </c>
      <c r="D3567" s="67" t="str">
        <f>IF(B3567="","",VLOOKUP(B3567,'Base productos'!A$2:H$11812,3,FALSE))</f>
        <v/>
      </c>
      <c r="E3567" s="63" t="str">
        <f>IF(B3567="","",VLOOKUP(B3567,'Base productos'!A$2:H$11812,4,FALSE))</f>
        <v/>
      </c>
      <c r="F3567" s="63" t="str">
        <f>IF(B3567="","",VLOOKUP(B3567,'Base productos'!A$2:H$11812,5,FALSE))</f>
        <v/>
      </c>
      <c r="G3567" s="67" t="str">
        <f>IF(B3567="","",VLOOKUP(B3567,'Base productos'!A$2:H$11812,6,FALSE))</f>
        <v/>
      </c>
      <c r="H3567" s="67" t="str">
        <f>IF(B3567="","",VLOOKUP(B3567,'Base productos'!A$2:H$11812,7,FALSE))</f>
        <v/>
      </c>
      <c r="I3567" s="67" t="str">
        <f>IF(B3567="","",VLOOKUP(B3567,'Base productos'!A$2:H$11812,8,FALSE))</f>
        <v/>
      </c>
      <c r="J3567" s="47"/>
      <c r="K3567" s="48"/>
      <c r="L3567" s="69"/>
      <c r="M3567" s="69"/>
      <c r="N3567" s="69"/>
      <c r="O3567" s="69"/>
      <c r="P3567" s="69"/>
      <c r="Q3567" s="69"/>
      <c r="R3567" s="69"/>
      <c r="S3567" s="69"/>
      <c r="T3567" s="69"/>
      <c r="U3567" s="69"/>
      <c r="V3567" s="69"/>
      <c r="W3567" s="69"/>
      <c r="X3567" s="70"/>
      <c r="Y3567" s="69"/>
      <c r="Z3567" s="70"/>
      <c r="AA3567" s="105"/>
      <c r="AB3567" s="107"/>
      <c r="AC3567" s="106"/>
      <c r="AD3567" s="106"/>
      <c r="AE3567" s="54"/>
      <c r="AF3567" s="104"/>
      <c r="AG3567" s="94"/>
      <c r="AH3567" s="94"/>
      <c r="AI3567"/>
      <c r="AJ3567"/>
      <c r="AM3567" s="13"/>
    </row>
    <row r="3568" spans="1:39" s="8" customFormat="1" ht="24.95" customHeight="1" x14ac:dyDescent="0.25">
      <c r="A3568" s="66" t="str">
        <f t="shared" si="55"/>
        <v/>
      </c>
      <c r="B3568" s="62"/>
      <c r="C3568" s="64" t="str">
        <f>IF(B3568="","",VLOOKUP(B3568,'Base productos'!A$2:H$11812,2,FALSE))</f>
        <v/>
      </c>
      <c r="D3568" s="67" t="str">
        <f>IF(B3568="","",VLOOKUP(B3568,'Base productos'!A$2:H$11812,3,FALSE))</f>
        <v/>
      </c>
      <c r="E3568" s="63" t="str">
        <f>IF(B3568="","",VLOOKUP(B3568,'Base productos'!A$2:H$11812,4,FALSE))</f>
        <v/>
      </c>
      <c r="F3568" s="63" t="str">
        <f>IF(B3568="","",VLOOKUP(B3568,'Base productos'!A$2:H$11812,5,FALSE))</f>
        <v/>
      </c>
      <c r="G3568" s="67" t="str">
        <f>IF(B3568="","",VLOOKUP(B3568,'Base productos'!A$2:H$11812,6,FALSE))</f>
        <v/>
      </c>
      <c r="H3568" s="67" t="str">
        <f>IF(B3568="","",VLOOKUP(B3568,'Base productos'!A$2:H$11812,7,FALSE))</f>
        <v/>
      </c>
      <c r="I3568" s="67" t="str">
        <f>IF(B3568="","",VLOOKUP(B3568,'Base productos'!A$2:H$11812,8,FALSE))</f>
        <v/>
      </c>
      <c r="J3568" s="47"/>
      <c r="K3568" s="48"/>
      <c r="L3568" s="69"/>
      <c r="M3568" s="69"/>
      <c r="N3568" s="69"/>
      <c r="O3568" s="69"/>
      <c r="P3568" s="69"/>
      <c r="Q3568" s="69"/>
      <c r="R3568" s="69"/>
      <c r="S3568" s="69"/>
      <c r="T3568" s="69"/>
      <c r="U3568" s="69"/>
      <c r="V3568" s="69"/>
      <c r="W3568" s="69"/>
      <c r="X3568" s="70"/>
      <c r="Y3568" s="69"/>
      <c r="Z3568" s="70"/>
      <c r="AA3568" s="105"/>
      <c r="AB3568" s="107"/>
      <c r="AC3568" s="106"/>
      <c r="AD3568" s="106"/>
      <c r="AE3568" s="54"/>
      <c r="AF3568" s="104"/>
      <c r="AG3568" s="94"/>
      <c r="AH3568" s="94"/>
      <c r="AI3568"/>
      <c r="AJ3568"/>
      <c r="AM3568" s="13"/>
    </row>
    <row r="3569" spans="1:39" s="8" customFormat="1" ht="24.95" customHeight="1" x14ac:dyDescent="0.25">
      <c r="A3569" s="66" t="str">
        <f t="shared" si="55"/>
        <v/>
      </c>
      <c r="B3569" s="62"/>
      <c r="C3569" s="64" t="str">
        <f>IF(B3569="","",VLOOKUP(B3569,'Base productos'!A$2:H$11812,2,FALSE))</f>
        <v/>
      </c>
      <c r="D3569" s="67" t="str">
        <f>IF(B3569="","",VLOOKUP(B3569,'Base productos'!A$2:H$11812,3,FALSE))</f>
        <v/>
      </c>
      <c r="E3569" s="63" t="str">
        <f>IF(B3569="","",VLOOKUP(B3569,'Base productos'!A$2:H$11812,4,FALSE))</f>
        <v/>
      </c>
      <c r="F3569" s="63" t="str">
        <f>IF(B3569="","",VLOOKUP(B3569,'Base productos'!A$2:H$11812,5,FALSE))</f>
        <v/>
      </c>
      <c r="G3569" s="67" t="str">
        <f>IF(B3569="","",VLOOKUP(B3569,'Base productos'!A$2:H$11812,6,FALSE))</f>
        <v/>
      </c>
      <c r="H3569" s="67" t="str">
        <f>IF(B3569="","",VLOOKUP(B3569,'Base productos'!A$2:H$11812,7,FALSE))</f>
        <v/>
      </c>
      <c r="I3569" s="67" t="str">
        <f>IF(B3569="","",VLOOKUP(B3569,'Base productos'!A$2:H$11812,8,FALSE))</f>
        <v/>
      </c>
      <c r="J3569" s="47"/>
      <c r="K3569" s="48"/>
      <c r="L3569" s="69"/>
      <c r="M3569" s="69"/>
      <c r="N3569" s="69"/>
      <c r="O3569" s="69"/>
      <c r="P3569" s="69"/>
      <c r="Q3569" s="69"/>
      <c r="R3569" s="69"/>
      <c r="S3569" s="69"/>
      <c r="T3569" s="69"/>
      <c r="U3569" s="69"/>
      <c r="V3569" s="69"/>
      <c r="W3569" s="69"/>
      <c r="X3569" s="70"/>
      <c r="Y3569" s="69"/>
      <c r="Z3569" s="70"/>
      <c r="AA3569" s="105"/>
      <c r="AB3569" s="107"/>
      <c r="AC3569" s="106"/>
      <c r="AD3569" s="106"/>
      <c r="AE3569" s="54"/>
      <c r="AF3569" s="104"/>
      <c r="AG3569" s="94"/>
      <c r="AH3569" s="94"/>
      <c r="AI3569"/>
      <c r="AJ3569"/>
      <c r="AM3569" s="13"/>
    </row>
    <row r="3570" spans="1:39" s="8" customFormat="1" ht="24.95" customHeight="1" x14ac:dyDescent="0.25">
      <c r="A3570" s="66" t="str">
        <f t="shared" si="55"/>
        <v/>
      </c>
      <c r="B3570" s="62"/>
      <c r="C3570" s="64" t="str">
        <f>IF(B3570="","",VLOOKUP(B3570,'Base productos'!A$2:H$11812,2,FALSE))</f>
        <v/>
      </c>
      <c r="D3570" s="67" t="str">
        <f>IF(B3570="","",VLOOKUP(B3570,'Base productos'!A$2:H$11812,3,FALSE))</f>
        <v/>
      </c>
      <c r="E3570" s="63" t="str">
        <f>IF(B3570="","",VLOOKUP(B3570,'Base productos'!A$2:H$11812,4,FALSE))</f>
        <v/>
      </c>
      <c r="F3570" s="63" t="str">
        <f>IF(B3570="","",VLOOKUP(B3570,'Base productos'!A$2:H$11812,5,FALSE))</f>
        <v/>
      </c>
      <c r="G3570" s="67" t="str">
        <f>IF(B3570="","",VLOOKUP(B3570,'Base productos'!A$2:H$11812,6,FALSE))</f>
        <v/>
      </c>
      <c r="H3570" s="67" t="str">
        <f>IF(B3570="","",VLOOKUP(B3570,'Base productos'!A$2:H$11812,7,FALSE))</f>
        <v/>
      </c>
      <c r="I3570" s="67" t="str">
        <f>IF(B3570="","",VLOOKUP(B3570,'Base productos'!A$2:H$11812,8,FALSE))</f>
        <v/>
      </c>
      <c r="J3570" s="47"/>
      <c r="K3570" s="48"/>
      <c r="L3570" s="69"/>
      <c r="M3570" s="69"/>
      <c r="N3570" s="69"/>
      <c r="O3570" s="69"/>
      <c r="P3570" s="69"/>
      <c r="Q3570" s="69"/>
      <c r="R3570" s="69"/>
      <c r="S3570" s="69"/>
      <c r="T3570" s="69"/>
      <c r="U3570" s="69"/>
      <c r="V3570" s="69"/>
      <c r="W3570" s="69"/>
      <c r="X3570" s="70"/>
      <c r="Y3570" s="69"/>
      <c r="Z3570" s="70"/>
      <c r="AA3570" s="105"/>
      <c r="AB3570" s="107"/>
      <c r="AC3570" s="106"/>
      <c r="AD3570" s="106"/>
      <c r="AE3570" s="54"/>
      <c r="AF3570" s="104"/>
      <c r="AG3570" s="94"/>
      <c r="AH3570" s="94"/>
      <c r="AI3570"/>
      <c r="AJ3570"/>
      <c r="AM3570" s="13"/>
    </row>
    <row r="3571" spans="1:39" s="8" customFormat="1" ht="24.95" customHeight="1" x14ac:dyDescent="0.25">
      <c r="A3571" s="66" t="str">
        <f t="shared" si="55"/>
        <v/>
      </c>
      <c r="B3571" s="62"/>
      <c r="C3571" s="64" t="str">
        <f>IF(B3571="","",VLOOKUP(B3571,'Base productos'!A$2:H$11812,2,FALSE))</f>
        <v/>
      </c>
      <c r="D3571" s="67" t="str">
        <f>IF(B3571="","",VLOOKUP(B3571,'Base productos'!A$2:H$11812,3,FALSE))</f>
        <v/>
      </c>
      <c r="E3571" s="63" t="str">
        <f>IF(B3571="","",VLOOKUP(B3571,'Base productos'!A$2:H$11812,4,FALSE))</f>
        <v/>
      </c>
      <c r="F3571" s="63" t="str">
        <f>IF(B3571="","",VLOOKUP(B3571,'Base productos'!A$2:H$11812,5,FALSE))</f>
        <v/>
      </c>
      <c r="G3571" s="67" t="str">
        <f>IF(B3571="","",VLOOKUP(B3571,'Base productos'!A$2:H$11812,6,FALSE))</f>
        <v/>
      </c>
      <c r="H3571" s="67" t="str">
        <f>IF(B3571="","",VLOOKUP(B3571,'Base productos'!A$2:H$11812,7,FALSE))</f>
        <v/>
      </c>
      <c r="I3571" s="67" t="str">
        <f>IF(B3571="","",VLOOKUP(B3571,'Base productos'!A$2:H$11812,8,FALSE))</f>
        <v/>
      </c>
      <c r="J3571" s="47"/>
      <c r="K3571" s="48"/>
      <c r="L3571" s="69"/>
      <c r="M3571" s="69"/>
      <c r="N3571" s="69"/>
      <c r="O3571" s="69"/>
      <c r="P3571" s="69"/>
      <c r="Q3571" s="69"/>
      <c r="R3571" s="69"/>
      <c r="S3571" s="69"/>
      <c r="T3571" s="69"/>
      <c r="U3571" s="69"/>
      <c r="V3571" s="69"/>
      <c r="W3571" s="69"/>
      <c r="X3571" s="70"/>
      <c r="Y3571" s="69"/>
      <c r="Z3571" s="70"/>
      <c r="AA3571" s="105"/>
      <c r="AB3571" s="107"/>
      <c r="AC3571" s="106"/>
      <c r="AD3571" s="106"/>
      <c r="AE3571" s="54"/>
      <c r="AF3571" s="104"/>
      <c r="AG3571" s="94"/>
      <c r="AH3571" s="94"/>
      <c r="AI3571"/>
      <c r="AJ3571"/>
      <c r="AM3571" s="13"/>
    </row>
    <row r="3572" spans="1:39" s="8" customFormat="1" ht="24.95" customHeight="1" x14ac:dyDescent="0.25">
      <c r="A3572" s="66" t="str">
        <f t="shared" si="55"/>
        <v/>
      </c>
      <c r="B3572" s="62"/>
      <c r="C3572" s="64" t="str">
        <f>IF(B3572="","",VLOOKUP(B3572,'Base productos'!A$2:H$11812,2,FALSE))</f>
        <v/>
      </c>
      <c r="D3572" s="67" t="str">
        <f>IF(B3572="","",VLOOKUP(B3572,'Base productos'!A$2:H$11812,3,FALSE))</f>
        <v/>
      </c>
      <c r="E3572" s="63" t="str">
        <f>IF(B3572="","",VLOOKUP(B3572,'Base productos'!A$2:H$11812,4,FALSE))</f>
        <v/>
      </c>
      <c r="F3572" s="63" t="str">
        <f>IF(B3572="","",VLOOKUP(B3572,'Base productos'!A$2:H$11812,5,FALSE))</f>
        <v/>
      </c>
      <c r="G3572" s="67" t="str">
        <f>IF(B3572="","",VLOOKUP(B3572,'Base productos'!A$2:H$11812,6,FALSE))</f>
        <v/>
      </c>
      <c r="H3572" s="67" t="str">
        <f>IF(B3572="","",VLOOKUP(B3572,'Base productos'!A$2:H$11812,7,FALSE))</f>
        <v/>
      </c>
      <c r="I3572" s="67" t="str">
        <f>IF(B3572="","",VLOOKUP(B3572,'Base productos'!A$2:H$11812,8,FALSE))</f>
        <v/>
      </c>
      <c r="J3572" s="47"/>
      <c r="K3572" s="48"/>
      <c r="L3572" s="69"/>
      <c r="M3572" s="69"/>
      <c r="N3572" s="69"/>
      <c r="O3572" s="69"/>
      <c r="P3572" s="69"/>
      <c r="Q3572" s="69"/>
      <c r="R3572" s="69"/>
      <c r="S3572" s="69"/>
      <c r="T3572" s="69"/>
      <c r="U3572" s="69"/>
      <c r="V3572" s="69"/>
      <c r="W3572" s="69"/>
      <c r="X3572" s="70"/>
      <c r="Y3572" s="69"/>
      <c r="Z3572" s="70"/>
      <c r="AA3572" s="105"/>
      <c r="AB3572" s="107"/>
      <c r="AC3572" s="106"/>
      <c r="AD3572" s="106"/>
      <c r="AE3572" s="54"/>
      <c r="AF3572" s="104"/>
      <c r="AG3572" s="94"/>
      <c r="AH3572" s="94"/>
      <c r="AI3572"/>
      <c r="AJ3572"/>
      <c r="AM3572" s="13"/>
    </row>
    <row r="3573" spans="1:39" ht="30" hidden="1" customHeight="1" x14ac:dyDescent="0.25">
      <c r="A3573" s="3"/>
      <c r="B3573" s="3"/>
      <c r="C3573" s="65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</row>
    <row r="3574" spans="1:39" ht="30" hidden="1" customHeight="1" x14ac:dyDescent="0.25"/>
    <row r="3575" spans="1:39" ht="30" hidden="1" customHeight="1" x14ac:dyDescent="0.25"/>
    <row r="3576" spans="1:39" ht="30" hidden="1" customHeight="1" x14ac:dyDescent="0.25"/>
    <row r="3577" spans="1:39" ht="30" hidden="1" customHeight="1" x14ac:dyDescent="0.25"/>
    <row r="3578" spans="1:39" ht="30" hidden="1" customHeight="1" x14ac:dyDescent="0.25"/>
    <row r="3579" spans="1:39" ht="30" hidden="1" customHeight="1" x14ac:dyDescent="0.25"/>
    <row r="3580" spans="1:39" ht="30" hidden="1" customHeight="1" x14ac:dyDescent="0.25"/>
    <row r="3581" spans="1:39" ht="30" hidden="1" customHeight="1" x14ac:dyDescent="0.25"/>
    <row r="3582" spans="1:39" ht="30" hidden="1" customHeight="1" x14ac:dyDescent="0.25"/>
    <row r="3583" spans="1:39" ht="30" hidden="1" customHeight="1" x14ac:dyDescent="0.25"/>
    <row r="3584" spans="1:39" ht="30" hidden="1" customHeight="1" x14ac:dyDescent="0.25"/>
    <row r="3585" spans="1:6" ht="30" hidden="1" customHeight="1" x14ac:dyDescent="0.25"/>
    <row r="3586" spans="1:6" ht="30" hidden="1" customHeight="1" x14ac:dyDescent="0.25"/>
    <row r="3587" spans="1:6" ht="30" hidden="1" customHeight="1" x14ac:dyDescent="0.25"/>
    <row r="3588" spans="1:6" ht="30" hidden="1" customHeight="1" x14ac:dyDescent="0.25"/>
    <row r="3589" spans="1:6" ht="30" hidden="1" customHeight="1" x14ac:dyDescent="0.25">
      <c r="A3589" s="83" t="s">
        <v>12297</v>
      </c>
    </row>
    <row r="3590" spans="1:6" ht="30" hidden="1" customHeight="1" x14ac:dyDescent="0.25"/>
    <row r="3591" spans="1:6" ht="30" hidden="1" customHeight="1" x14ac:dyDescent="0.25">
      <c r="A3591" s="84" t="s">
        <v>12298</v>
      </c>
      <c r="B3591" s="84" t="s">
        <v>12299</v>
      </c>
      <c r="C3591" s="84" t="s">
        <v>12300</v>
      </c>
      <c r="D3591" s="84" t="s">
        <v>117</v>
      </c>
      <c r="E3591" s="84" t="s">
        <v>12301</v>
      </c>
      <c r="F3591" s="84" t="s">
        <v>12298</v>
      </c>
    </row>
    <row r="3592" spans="1:6" ht="30" hidden="1" customHeight="1" x14ac:dyDescent="0.25">
      <c r="A3592" s="85" t="s">
        <v>12302</v>
      </c>
      <c r="B3592" s="85" t="s">
        <v>12303</v>
      </c>
      <c r="C3592" s="85">
        <v>5</v>
      </c>
      <c r="D3592" s="85" t="s">
        <v>12304</v>
      </c>
      <c r="E3592" s="85">
        <v>5001</v>
      </c>
      <c r="F3592" s="85" t="s">
        <v>12302</v>
      </c>
    </row>
    <row r="3593" spans="1:6" ht="30" hidden="1" customHeight="1" x14ac:dyDescent="0.25">
      <c r="A3593" s="85" t="s">
        <v>12305</v>
      </c>
      <c r="B3593" s="85" t="s">
        <v>12306</v>
      </c>
      <c r="C3593" s="85">
        <v>11</v>
      </c>
      <c r="D3593" s="85" t="s">
        <v>12305</v>
      </c>
      <c r="E3593" s="85">
        <v>11001</v>
      </c>
      <c r="F3593" s="85" t="s">
        <v>12305</v>
      </c>
    </row>
    <row r="3594" spans="1:6" ht="30" hidden="1" customHeight="1" x14ac:dyDescent="0.25">
      <c r="A3594" s="85" t="s">
        <v>12307</v>
      </c>
      <c r="B3594" s="85" t="s">
        <v>12308</v>
      </c>
      <c r="C3594" s="85">
        <v>76</v>
      </c>
      <c r="D3594" s="85" t="s">
        <v>12309</v>
      </c>
      <c r="E3594" s="85">
        <v>76001</v>
      </c>
      <c r="F3594" s="85" t="s">
        <v>12307</v>
      </c>
    </row>
    <row r="3595" spans="1:6" ht="30" hidden="1" customHeight="1" x14ac:dyDescent="0.25">
      <c r="A3595" s="85" t="s">
        <v>12310</v>
      </c>
      <c r="B3595" s="85" t="s">
        <v>12311</v>
      </c>
      <c r="C3595" s="85">
        <v>8</v>
      </c>
      <c r="D3595" s="85" t="s">
        <v>12312</v>
      </c>
      <c r="E3595" s="85">
        <v>8001</v>
      </c>
      <c r="F3595" s="85" t="s">
        <v>12310</v>
      </c>
    </row>
    <row r="3596" spans="1:6" ht="30" hidden="1" customHeight="1" x14ac:dyDescent="0.25">
      <c r="A3596" s="85" t="s">
        <v>12313</v>
      </c>
      <c r="B3596" s="85" t="s">
        <v>12306</v>
      </c>
      <c r="C3596" s="85">
        <v>68</v>
      </c>
      <c r="D3596" s="85" t="s">
        <v>12314</v>
      </c>
      <c r="E3596" s="85">
        <v>68001</v>
      </c>
      <c r="F3596" s="85" t="s">
        <v>12313</v>
      </c>
    </row>
    <row r="3597" spans="1:6" ht="30" hidden="1" customHeight="1" x14ac:dyDescent="0.25">
      <c r="A3597" s="85" t="s">
        <v>12315</v>
      </c>
      <c r="B3597" s="85" t="s">
        <v>12303</v>
      </c>
      <c r="C3597" s="85">
        <v>5</v>
      </c>
      <c r="D3597" s="85" t="s">
        <v>12304</v>
      </c>
      <c r="E3597" s="85">
        <v>5615</v>
      </c>
      <c r="F3597" s="85" t="s">
        <v>12315</v>
      </c>
    </row>
    <row r="3598" spans="1:6" hidden="1" x14ac:dyDescent="0.25">
      <c r="A3598" s="85" t="s">
        <v>12316</v>
      </c>
      <c r="B3598" s="85" t="s">
        <v>12303</v>
      </c>
      <c r="C3598" s="85">
        <v>5</v>
      </c>
      <c r="D3598" s="85" t="s">
        <v>12304</v>
      </c>
      <c r="E3598" s="85">
        <v>5631</v>
      </c>
      <c r="F3598" s="85" t="s">
        <v>12316</v>
      </c>
    </row>
    <row r="3599" spans="1:6" hidden="1" x14ac:dyDescent="0.25">
      <c r="A3599" s="85" t="s">
        <v>12317</v>
      </c>
      <c r="B3599" s="85" t="s">
        <v>12303</v>
      </c>
      <c r="C3599" s="85">
        <v>5</v>
      </c>
      <c r="D3599" s="85" t="s">
        <v>12304</v>
      </c>
      <c r="E3599" s="85">
        <v>5129</v>
      </c>
      <c r="F3599" s="85" t="s">
        <v>12317</v>
      </c>
    </row>
    <row r="3600" spans="1:6" hidden="1" x14ac:dyDescent="0.25">
      <c r="A3600" s="85" t="s">
        <v>12318</v>
      </c>
      <c r="B3600" s="85" t="s">
        <v>12303</v>
      </c>
      <c r="C3600" s="85">
        <v>5</v>
      </c>
      <c r="D3600" s="85" t="s">
        <v>12304</v>
      </c>
      <c r="E3600" s="85">
        <v>5266</v>
      </c>
      <c r="F3600" s="85" t="s">
        <v>12318</v>
      </c>
    </row>
    <row r="3601" spans="1:6" hidden="1" x14ac:dyDescent="0.25">
      <c r="A3601" s="85" t="s">
        <v>12319</v>
      </c>
      <c r="B3601" s="85" t="s">
        <v>12303</v>
      </c>
      <c r="C3601" s="85">
        <v>5</v>
      </c>
      <c r="D3601" s="85" t="s">
        <v>12304</v>
      </c>
      <c r="E3601" s="85">
        <v>536</v>
      </c>
      <c r="F3601" s="85" t="s">
        <v>12319</v>
      </c>
    </row>
    <row r="3602" spans="1:6" hidden="1" x14ac:dyDescent="0.25">
      <c r="A3602" s="85" t="s">
        <v>12320</v>
      </c>
      <c r="B3602" s="85" t="s">
        <v>12303</v>
      </c>
      <c r="C3602" s="85">
        <v>5</v>
      </c>
      <c r="D3602" s="85" t="s">
        <v>12304</v>
      </c>
      <c r="E3602" s="85">
        <v>5088</v>
      </c>
      <c r="F3602" s="85" t="s">
        <v>12320</v>
      </c>
    </row>
    <row r="3603" spans="1:6" hidden="1" x14ac:dyDescent="0.25">
      <c r="A3603" s="85" t="s">
        <v>12321</v>
      </c>
      <c r="B3603" s="85" t="s">
        <v>12303</v>
      </c>
      <c r="C3603" s="85">
        <v>5</v>
      </c>
      <c r="D3603" s="85" t="s">
        <v>12304</v>
      </c>
      <c r="E3603" s="85">
        <v>5212</v>
      </c>
      <c r="F3603" s="85" t="s">
        <v>12321</v>
      </c>
    </row>
    <row r="3604" spans="1:6" hidden="1" x14ac:dyDescent="0.25">
      <c r="A3604" s="85" t="s">
        <v>12322</v>
      </c>
      <c r="B3604" s="85" t="s">
        <v>12303</v>
      </c>
      <c r="C3604" s="85">
        <v>5</v>
      </c>
      <c r="D3604" s="85" t="s">
        <v>12304</v>
      </c>
      <c r="E3604" s="85">
        <v>538</v>
      </c>
      <c r="F3604" s="85" t="s">
        <v>12322</v>
      </c>
    </row>
    <row r="3605" spans="1:6" hidden="1" x14ac:dyDescent="0.25">
      <c r="A3605" s="85" t="s">
        <v>12323</v>
      </c>
      <c r="B3605" s="85" t="s">
        <v>12303</v>
      </c>
      <c r="C3605" s="85">
        <v>5</v>
      </c>
      <c r="D3605" s="85" t="s">
        <v>12304</v>
      </c>
      <c r="E3605" s="85">
        <v>5002</v>
      </c>
      <c r="F3605" s="85" t="s">
        <v>12323</v>
      </c>
    </row>
    <row r="3606" spans="1:6" hidden="1" x14ac:dyDescent="0.25">
      <c r="A3606" s="85" t="s">
        <v>12324</v>
      </c>
      <c r="B3606" s="85" t="s">
        <v>12303</v>
      </c>
      <c r="C3606" s="85">
        <v>5</v>
      </c>
      <c r="D3606" s="85" t="s">
        <v>12304</v>
      </c>
      <c r="E3606" s="85">
        <v>5004</v>
      </c>
      <c r="F3606" s="85" t="s">
        <v>12324</v>
      </c>
    </row>
    <row r="3607" spans="1:6" hidden="1" x14ac:dyDescent="0.25">
      <c r="A3607" s="85" t="s">
        <v>12325</v>
      </c>
      <c r="B3607" s="85" t="s">
        <v>12303</v>
      </c>
      <c r="C3607" s="85">
        <v>5</v>
      </c>
      <c r="D3607" s="85" t="s">
        <v>12304</v>
      </c>
      <c r="E3607" s="85">
        <v>5021</v>
      </c>
      <c r="F3607" s="85" t="s">
        <v>12325</v>
      </c>
    </row>
    <row r="3608" spans="1:6" hidden="1" x14ac:dyDescent="0.25">
      <c r="A3608" s="85" t="s">
        <v>12326</v>
      </c>
      <c r="B3608" s="85" t="s">
        <v>12303</v>
      </c>
      <c r="C3608" s="85">
        <v>5</v>
      </c>
      <c r="D3608" s="85" t="s">
        <v>12304</v>
      </c>
      <c r="E3608" s="85">
        <v>503</v>
      </c>
      <c r="F3608" s="85" t="s">
        <v>12326</v>
      </c>
    </row>
    <row r="3609" spans="1:6" hidden="1" x14ac:dyDescent="0.25">
      <c r="A3609" s="85" t="s">
        <v>12327</v>
      </c>
      <c r="B3609" s="85" t="s">
        <v>12303</v>
      </c>
      <c r="C3609" s="85">
        <v>5</v>
      </c>
      <c r="D3609" s="85" t="s">
        <v>12304</v>
      </c>
      <c r="E3609" s="85">
        <v>5031</v>
      </c>
      <c r="F3609" s="85" t="s">
        <v>12327</v>
      </c>
    </row>
    <row r="3610" spans="1:6" hidden="1" x14ac:dyDescent="0.25">
      <c r="A3610" s="85" t="s">
        <v>12328</v>
      </c>
      <c r="B3610" s="85" t="s">
        <v>12303</v>
      </c>
      <c r="C3610" s="85">
        <v>5</v>
      </c>
      <c r="D3610" s="85" t="s">
        <v>12304</v>
      </c>
      <c r="E3610" s="85">
        <v>5034</v>
      </c>
      <c r="F3610" s="85" t="s">
        <v>12328</v>
      </c>
    </row>
    <row r="3611" spans="1:6" hidden="1" x14ac:dyDescent="0.25">
      <c r="A3611" s="85" t="s">
        <v>12329</v>
      </c>
      <c r="B3611" s="85" t="s">
        <v>12303</v>
      </c>
      <c r="C3611" s="85">
        <v>5</v>
      </c>
      <c r="D3611" s="85" t="s">
        <v>12304</v>
      </c>
      <c r="E3611" s="85">
        <v>5036</v>
      </c>
      <c r="F3611" s="85" t="s">
        <v>12329</v>
      </c>
    </row>
    <row r="3612" spans="1:6" hidden="1" x14ac:dyDescent="0.25">
      <c r="A3612" s="85" t="s">
        <v>12330</v>
      </c>
      <c r="B3612" s="85" t="s">
        <v>12303</v>
      </c>
      <c r="C3612" s="85">
        <v>5</v>
      </c>
      <c r="D3612" s="85" t="s">
        <v>12304</v>
      </c>
      <c r="E3612" s="85">
        <v>5038</v>
      </c>
      <c r="F3612" s="85" t="s">
        <v>12330</v>
      </c>
    </row>
    <row r="3613" spans="1:6" hidden="1" x14ac:dyDescent="0.25">
      <c r="A3613" s="85" t="s">
        <v>12331</v>
      </c>
      <c r="B3613" s="85" t="s">
        <v>12303</v>
      </c>
      <c r="C3613" s="85">
        <v>5</v>
      </c>
      <c r="D3613" s="85" t="s">
        <v>12304</v>
      </c>
      <c r="E3613" s="85">
        <v>504</v>
      </c>
      <c r="F3613" s="85" t="s">
        <v>12331</v>
      </c>
    </row>
    <row r="3614" spans="1:6" hidden="1" x14ac:dyDescent="0.25">
      <c r="A3614" s="85" t="s">
        <v>12332</v>
      </c>
      <c r="B3614" s="85" t="s">
        <v>12303</v>
      </c>
      <c r="C3614" s="85">
        <v>5</v>
      </c>
      <c r="D3614" s="85" t="s">
        <v>12304</v>
      </c>
      <c r="E3614" s="85">
        <v>5044</v>
      </c>
      <c r="F3614" s="85" t="s">
        <v>12332</v>
      </c>
    </row>
    <row r="3615" spans="1:6" hidden="1" x14ac:dyDescent="0.25">
      <c r="A3615" s="85" t="s">
        <v>12333</v>
      </c>
      <c r="B3615" s="85" t="s">
        <v>12303</v>
      </c>
      <c r="C3615" s="85">
        <v>5</v>
      </c>
      <c r="D3615" s="85" t="s">
        <v>12304</v>
      </c>
      <c r="E3615" s="85">
        <v>5045</v>
      </c>
      <c r="F3615" s="85" t="s">
        <v>12333</v>
      </c>
    </row>
    <row r="3616" spans="1:6" hidden="1" x14ac:dyDescent="0.25">
      <c r="A3616" s="85" t="s">
        <v>12334</v>
      </c>
      <c r="B3616" s="85" t="s">
        <v>12303</v>
      </c>
      <c r="C3616" s="85">
        <v>5</v>
      </c>
      <c r="D3616" s="85" t="s">
        <v>12304</v>
      </c>
      <c r="E3616" s="85">
        <v>5051</v>
      </c>
      <c r="F3616" s="85" t="s">
        <v>12334</v>
      </c>
    </row>
    <row r="3617" spans="1:6" hidden="1" x14ac:dyDescent="0.25">
      <c r="A3617" s="85" t="s">
        <v>12335</v>
      </c>
      <c r="B3617" s="85" t="s">
        <v>12303</v>
      </c>
      <c r="C3617" s="85">
        <v>5</v>
      </c>
      <c r="D3617" s="85" t="s">
        <v>12304</v>
      </c>
      <c r="E3617" s="85">
        <v>5055</v>
      </c>
      <c r="F3617" s="85" t="s">
        <v>12335</v>
      </c>
    </row>
    <row r="3618" spans="1:6" hidden="1" x14ac:dyDescent="0.25">
      <c r="A3618" s="85" t="s">
        <v>12336</v>
      </c>
      <c r="B3618" s="85" t="s">
        <v>12303</v>
      </c>
      <c r="C3618" s="85">
        <v>5</v>
      </c>
      <c r="D3618" s="85" t="s">
        <v>12304</v>
      </c>
      <c r="E3618" s="85">
        <v>5059</v>
      </c>
      <c r="F3618" s="85" t="s">
        <v>12336</v>
      </c>
    </row>
    <row r="3619" spans="1:6" hidden="1" x14ac:dyDescent="0.25">
      <c r="A3619" s="85" t="s">
        <v>12337</v>
      </c>
      <c r="B3619" s="85" t="s">
        <v>12303</v>
      </c>
      <c r="C3619" s="85">
        <v>5</v>
      </c>
      <c r="D3619" s="85" t="s">
        <v>12304</v>
      </c>
      <c r="E3619" s="85">
        <v>5079</v>
      </c>
      <c r="F3619" s="85" t="s">
        <v>12337</v>
      </c>
    </row>
    <row r="3620" spans="1:6" hidden="1" x14ac:dyDescent="0.25">
      <c r="A3620" s="85" t="s">
        <v>12338</v>
      </c>
      <c r="B3620" s="85" t="s">
        <v>12303</v>
      </c>
      <c r="C3620" s="85">
        <v>5</v>
      </c>
      <c r="D3620" s="85" t="s">
        <v>12304</v>
      </c>
      <c r="E3620" s="85">
        <v>5086</v>
      </c>
      <c r="F3620" s="85" t="s">
        <v>12338</v>
      </c>
    </row>
    <row r="3621" spans="1:6" hidden="1" x14ac:dyDescent="0.25">
      <c r="A3621" s="85" t="s">
        <v>12339</v>
      </c>
      <c r="B3621" s="85" t="s">
        <v>12303</v>
      </c>
      <c r="C3621" s="85">
        <v>5</v>
      </c>
      <c r="D3621" s="85" t="s">
        <v>12304</v>
      </c>
      <c r="E3621" s="85">
        <v>5091</v>
      </c>
      <c r="F3621" s="85" t="s">
        <v>12339</v>
      </c>
    </row>
    <row r="3622" spans="1:6" hidden="1" x14ac:dyDescent="0.25">
      <c r="A3622" s="85" t="s">
        <v>12340</v>
      </c>
      <c r="B3622" s="85" t="s">
        <v>12303</v>
      </c>
      <c r="C3622" s="85">
        <v>5</v>
      </c>
      <c r="D3622" s="85" t="s">
        <v>12304</v>
      </c>
      <c r="E3622" s="85">
        <v>5093</v>
      </c>
      <c r="F3622" s="85" t="s">
        <v>12340</v>
      </c>
    </row>
    <row r="3623" spans="1:6" hidden="1" x14ac:dyDescent="0.25">
      <c r="A3623" s="85" t="s">
        <v>12341</v>
      </c>
      <c r="B3623" s="85" t="s">
        <v>12303</v>
      </c>
      <c r="C3623" s="85">
        <v>5</v>
      </c>
      <c r="D3623" s="85" t="s">
        <v>12304</v>
      </c>
      <c r="E3623" s="85">
        <v>5107</v>
      </c>
      <c r="F3623" s="85" t="s">
        <v>12341</v>
      </c>
    </row>
    <row r="3624" spans="1:6" hidden="1" x14ac:dyDescent="0.25">
      <c r="A3624" s="85" t="s">
        <v>12342</v>
      </c>
      <c r="B3624" s="85" t="s">
        <v>12303</v>
      </c>
      <c r="C3624" s="85">
        <v>5</v>
      </c>
      <c r="D3624" s="85" t="s">
        <v>12304</v>
      </c>
      <c r="E3624" s="85">
        <v>5113</v>
      </c>
      <c r="F3624" s="85" t="s">
        <v>12342</v>
      </c>
    </row>
    <row r="3625" spans="1:6" hidden="1" x14ac:dyDescent="0.25">
      <c r="A3625" s="85" t="s">
        <v>12343</v>
      </c>
      <c r="B3625" s="85" t="s">
        <v>12303</v>
      </c>
      <c r="C3625" s="85">
        <v>5</v>
      </c>
      <c r="D3625" s="85" t="s">
        <v>12304</v>
      </c>
      <c r="E3625" s="85">
        <v>512</v>
      </c>
      <c r="F3625" s="85" t="s">
        <v>12343</v>
      </c>
    </row>
    <row r="3626" spans="1:6" hidden="1" x14ac:dyDescent="0.25">
      <c r="A3626" s="85" t="s">
        <v>12344</v>
      </c>
      <c r="B3626" s="85" t="s">
        <v>12303</v>
      </c>
      <c r="C3626" s="85">
        <v>5</v>
      </c>
      <c r="D3626" s="85" t="s">
        <v>12304</v>
      </c>
      <c r="E3626" s="85">
        <v>5125</v>
      </c>
      <c r="F3626" s="85" t="s">
        <v>12344</v>
      </c>
    </row>
    <row r="3627" spans="1:6" hidden="1" x14ac:dyDescent="0.25">
      <c r="A3627" s="85" t="s">
        <v>12345</v>
      </c>
      <c r="B3627" s="85" t="s">
        <v>12303</v>
      </c>
      <c r="C3627" s="85">
        <v>5</v>
      </c>
      <c r="D3627" s="85" t="s">
        <v>12304</v>
      </c>
      <c r="E3627" s="85">
        <v>5134</v>
      </c>
      <c r="F3627" s="85" t="s">
        <v>12345</v>
      </c>
    </row>
    <row r="3628" spans="1:6" hidden="1" x14ac:dyDescent="0.25">
      <c r="A3628" s="85" t="s">
        <v>12346</v>
      </c>
      <c r="B3628" s="85" t="s">
        <v>12303</v>
      </c>
      <c r="C3628" s="85">
        <v>5</v>
      </c>
      <c r="D3628" s="85" t="s">
        <v>12304</v>
      </c>
      <c r="E3628" s="85">
        <v>5138</v>
      </c>
      <c r="F3628" s="85" t="s">
        <v>12346</v>
      </c>
    </row>
    <row r="3629" spans="1:6" hidden="1" x14ac:dyDescent="0.25">
      <c r="A3629" s="85" t="s">
        <v>12347</v>
      </c>
      <c r="B3629" s="85" t="s">
        <v>12303</v>
      </c>
      <c r="C3629" s="85">
        <v>5</v>
      </c>
      <c r="D3629" s="85" t="s">
        <v>12304</v>
      </c>
      <c r="E3629" s="85">
        <v>5142</v>
      </c>
      <c r="F3629" s="85" t="s">
        <v>12347</v>
      </c>
    </row>
    <row r="3630" spans="1:6" hidden="1" x14ac:dyDescent="0.25">
      <c r="A3630" s="85" t="s">
        <v>12348</v>
      </c>
      <c r="B3630" s="85" t="s">
        <v>12303</v>
      </c>
      <c r="C3630" s="85">
        <v>5</v>
      </c>
      <c r="D3630" s="85" t="s">
        <v>12304</v>
      </c>
      <c r="E3630" s="85">
        <v>5145</v>
      </c>
      <c r="F3630" s="85" t="s">
        <v>12348</v>
      </c>
    </row>
    <row r="3631" spans="1:6" hidden="1" x14ac:dyDescent="0.25">
      <c r="A3631" s="85" t="s">
        <v>12349</v>
      </c>
      <c r="B3631" s="85" t="s">
        <v>12303</v>
      </c>
      <c r="C3631" s="85">
        <v>5</v>
      </c>
      <c r="D3631" s="85" t="s">
        <v>12304</v>
      </c>
      <c r="E3631" s="85">
        <v>5147</v>
      </c>
      <c r="F3631" s="85" t="s">
        <v>12349</v>
      </c>
    </row>
    <row r="3632" spans="1:6" hidden="1" x14ac:dyDescent="0.25">
      <c r="A3632" s="85" t="s">
        <v>12350</v>
      </c>
      <c r="B3632" s="85" t="s">
        <v>12303</v>
      </c>
      <c r="C3632" s="85">
        <v>5</v>
      </c>
      <c r="D3632" s="85" t="s">
        <v>12304</v>
      </c>
      <c r="E3632" s="85">
        <v>515</v>
      </c>
      <c r="F3632" s="85" t="s">
        <v>12350</v>
      </c>
    </row>
    <row r="3633" spans="1:6" hidden="1" x14ac:dyDescent="0.25">
      <c r="A3633" s="85" t="s">
        <v>12351</v>
      </c>
      <c r="B3633" s="85" t="s">
        <v>12303</v>
      </c>
      <c r="C3633" s="85">
        <v>5</v>
      </c>
      <c r="D3633" s="85" t="s">
        <v>12304</v>
      </c>
      <c r="E3633" s="85">
        <v>5154</v>
      </c>
      <c r="F3633" s="85" t="s">
        <v>12351</v>
      </c>
    </row>
    <row r="3634" spans="1:6" hidden="1" x14ac:dyDescent="0.25">
      <c r="A3634" s="85" t="s">
        <v>12352</v>
      </c>
      <c r="B3634" s="85" t="s">
        <v>12303</v>
      </c>
      <c r="C3634" s="85">
        <v>5</v>
      </c>
      <c r="D3634" s="85" t="s">
        <v>12304</v>
      </c>
      <c r="E3634" s="85">
        <v>5172</v>
      </c>
      <c r="F3634" s="85" t="s">
        <v>12352</v>
      </c>
    </row>
    <row r="3635" spans="1:6" hidden="1" x14ac:dyDescent="0.25">
      <c r="A3635" s="85" t="s">
        <v>12353</v>
      </c>
      <c r="B3635" s="85" t="s">
        <v>12303</v>
      </c>
      <c r="C3635" s="85">
        <v>5</v>
      </c>
      <c r="D3635" s="85" t="s">
        <v>12304</v>
      </c>
      <c r="E3635" s="85">
        <v>519</v>
      </c>
      <c r="F3635" s="85" t="s">
        <v>12353</v>
      </c>
    </row>
    <row r="3636" spans="1:6" hidden="1" x14ac:dyDescent="0.25">
      <c r="A3636" s="85" t="s">
        <v>12354</v>
      </c>
      <c r="B3636" s="85" t="s">
        <v>12303</v>
      </c>
      <c r="C3636" s="85">
        <v>5</v>
      </c>
      <c r="D3636" s="85" t="s">
        <v>12304</v>
      </c>
      <c r="E3636" s="85">
        <v>5101</v>
      </c>
      <c r="F3636" s="85" t="s">
        <v>12354</v>
      </c>
    </row>
    <row r="3637" spans="1:6" hidden="1" x14ac:dyDescent="0.25">
      <c r="A3637" s="85" t="s">
        <v>12355</v>
      </c>
      <c r="B3637" s="85" t="s">
        <v>12303</v>
      </c>
      <c r="C3637" s="85">
        <v>5</v>
      </c>
      <c r="D3637" s="85" t="s">
        <v>12304</v>
      </c>
      <c r="E3637" s="85">
        <v>5197</v>
      </c>
      <c r="F3637" s="85" t="s">
        <v>12355</v>
      </c>
    </row>
    <row r="3638" spans="1:6" hidden="1" x14ac:dyDescent="0.25">
      <c r="A3638" s="85" t="s">
        <v>12356</v>
      </c>
      <c r="B3638" s="85" t="s">
        <v>12303</v>
      </c>
      <c r="C3638" s="85">
        <v>5</v>
      </c>
      <c r="D3638" s="85" t="s">
        <v>12304</v>
      </c>
      <c r="E3638" s="85">
        <v>5206</v>
      </c>
      <c r="F3638" s="85" t="s">
        <v>12356</v>
      </c>
    </row>
    <row r="3639" spans="1:6" hidden="1" x14ac:dyDescent="0.25">
      <c r="A3639" s="85" t="s">
        <v>12357</v>
      </c>
      <c r="B3639" s="85" t="s">
        <v>12303</v>
      </c>
      <c r="C3639" s="85">
        <v>5</v>
      </c>
      <c r="D3639" s="85" t="s">
        <v>12304</v>
      </c>
      <c r="E3639" s="85">
        <v>5209</v>
      </c>
      <c r="F3639" s="85" t="s">
        <v>12357</v>
      </c>
    </row>
    <row r="3640" spans="1:6" hidden="1" x14ac:dyDescent="0.25">
      <c r="A3640" s="85" t="s">
        <v>12358</v>
      </c>
      <c r="B3640" s="85" t="s">
        <v>12303</v>
      </c>
      <c r="C3640" s="85">
        <v>5</v>
      </c>
      <c r="D3640" s="85" t="s">
        <v>12304</v>
      </c>
      <c r="E3640" s="85">
        <v>5234</v>
      </c>
      <c r="F3640" s="85" t="s">
        <v>12358</v>
      </c>
    </row>
    <row r="3641" spans="1:6" hidden="1" x14ac:dyDescent="0.25">
      <c r="A3641" s="85" t="s">
        <v>12359</v>
      </c>
      <c r="B3641" s="85" t="s">
        <v>12303</v>
      </c>
      <c r="C3641" s="85">
        <v>5</v>
      </c>
      <c r="D3641" s="85" t="s">
        <v>12304</v>
      </c>
      <c r="E3641" s="85">
        <v>5237</v>
      </c>
      <c r="F3641" s="85" t="s">
        <v>12359</v>
      </c>
    </row>
    <row r="3642" spans="1:6" hidden="1" x14ac:dyDescent="0.25">
      <c r="A3642" s="85" t="s">
        <v>12360</v>
      </c>
      <c r="B3642" s="85" t="s">
        <v>12303</v>
      </c>
      <c r="C3642" s="85">
        <v>5</v>
      </c>
      <c r="D3642" s="85" t="s">
        <v>12304</v>
      </c>
      <c r="E3642" s="85">
        <v>524</v>
      </c>
      <c r="F3642" s="85" t="s">
        <v>12360</v>
      </c>
    </row>
    <row r="3643" spans="1:6" hidden="1" x14ac:dyDescent="0.25">
      <c r="A3643" s="85" t="s">
        <v>12361</v>
      </c>
      <c r="B3643" s="85" t="s">
        <v>12303</v>
      </c>
      <c r="C3643" s="85">
        <v>5</v>
      </c>
      <c r="D3643" s="85" t="s">
        <v>12304</v>
      </c>
      <c r="E3643" s="85">
        <v>525</v>
      </c>
      <c r="F3643" s="85" t="s">
        <v>12361</v>
      </c>
    </row>
    <row r="3644" spans="1:6" hidden="1" x14ac:dyDescent="0.25">
      <c r="A3644" s="85" t="s">
        <v>12362</v>
      </c>
      <c r="B3644" s="85" t="s">
        <v>12303</v>
      </c>
      <c r="C3644" s="85">
        <v>5</v>
      </c>
      <c r="D3644" s="85" t="s">
        <v>12304</v>
      </c>
      <c r="E3644" s="85">
        <v>5148</v>
      </c>
      <c r="F3644" s="85" t="s">
        <v>12362</v>
      </c>
    </row>
    <row r="3645" spans="1:6" hidden="1" x14ac:dyDescent="0.25">
      <c r="A3645" s="85" t="s">
        <v>12363</v>
      </c>
      <c r="B3645" s="85" t="s">
        <v>12303</v>
      </c>
      <c r="C3645" s="85">
        <v>5</v>
      </c>
      <c r="D3645" s="85" t="s">
        <v>12304</v>
      </c>
      <c r="E3645" s="85">
        <v>5697</v>
      </c>
      <c r="F3645" s="85" t="s">
        <v>12363</v>
      </c>
    </row>
    <row r="3646" spans="1:6" hidden="1" x14ac:dyDescent="0.25">
      <c r="A3646" s="85" t="s">
        <v>12364</v>
      </c>
      <c r="B3646" s="85" t="s">
        <v>12303</v>
      </c>
      <c r="C3646" s="85">
        <v>5</v>
      </c>
      <c r="D3646" s="85" t="s">
        <v>12304</v>
      </c>
      <c r="E3646" s="85">
        <v>5264</v>
      </c>
      <c r="F3646" s="85" t="s">
        <v>12364</v>
      </c>
    </row>
    <row r="3647" spans="1:6" hidden="1" x14ac:dyDescent="0.25">
      <c r="A3647" s="85" t="s">
        <v>12365</v>
      </c>
      <c r="B3647" s="85" t="s">
        <v>12303</v>
      </c>
      <c r="C3647" s="85">
        <v>5</v>
      </c>
      <c r="D3647" s="85" t="s">
        <v>12304</v>
      </c>
      <c r="E3647" s="85">
        <v>5282</v>
      </c>
      <c r="F3647" s="85" t="s">
        <v>12365</v>
      </c>
    </row>
    <row r="3648" spans="1:6" hidden="1" x14ac:dyDescent="0.25">
      <c r="A3648" s="85" t="s">
        <v>12366</v>
      </c>
      <c r="B3648" s="85" t="s">
        <v>12303</v>
      </c>
      <c r="C3648" s="85">
        <v>5</v>
      </c>
      <c r="D3648" s="85" t="s">
        <v>12304</v>
      </c>
      <c r="E3648" s="85">
        <v>5284</v>
      </c>
      <c r="F3648" s="85" t="s">
        <v>12366</v>
      </c>
    </row>
    <row r="3649" spans="1:6" hidden="1" x14ac:dyDescent="0.25">
      <c r="A3649" s="85" t="s">
        <v>12367</v>
      </c>
      <c r="B3649" s="85" t="s">
        <v>12303</v>
      </c>
      <c r="C3649" s="85">
        <v>5</v>
      </c>
      <c r="D3649" s="85" t="s">
        <v>12304</v>
      </c>
      <c r="E3649" s="85">
        <v>5306</v>
      </c>
      <c r="F3649" s="85" t="s">
        <v>12367</v>
      </c>
    </row>
    <row r="3650" spans="1:6" hidden="1" x14ac:dyDescent="0.25">
      <c r="A3650" s="85" t="s">
        <v>12368</v>
      </c>
      <c r="B3650" s="85" t="s">
        <v>12303</v>
      </c>
      <c r="C3650" s="85">
        <v>5</v>
      </c>
      <c r="D3650" s="85" t="s">
        <v>12304</v>
      </c>
      <c r="E3650" s="85">
        <v>5308</v>
      </c>
      <c r="F3650" s="85" t="s">
        <v>12368</v>
      </c>
    </row>
    <row r="3651" spans="1:6" hidden="1" x14ac:dyDescent="0.25">
      <c r="A3651" s="85" t="s">
        <v>12369</v>
      </c>
      <c r="B3651" s="85" t="s">
        <v>12303</v>
      </c>
      <c r="C3651" s="85">
        <v>5</v>
      </c>
      <c r="D3651" s="85" t="s">
        <v>12304</v>
      </c>
      <c r="E3651" s="85">
        <v>531</v>
      </c>
      <c r="F3651" s="85" t="s">
        <v>12369</v>
      </c>
    </row>
    <row r="3652" spans="1:6" hidden="1" x14ac:dyDescent="0.25">
      <c r="A3652" s="85" t="s">
        <v>12370</v>
      </c>
      <c r="B3652" s="85" t="s">
        <v>12303</v>
      </c>
      <c r="C3652" s="85">
        <v>5</v>
      </c>
      <c r="D3652" s="85" t="s">
        <v>12304</v>
      </c>
      <c r="E3652" s="85">
        <v>5313</v>
      </c>
      <c r="F3652" s="85" t="s">
        <v>12370</v>
      </c>
    </row>
    <row r="3653" spans="1:6" hidden="1" x14ac:dyDescent="0.25">
      <c r="A3653" s="85" t="s">
        <v>12371</v>
      </c>
      <c r="B3653" s="85" t="s">
        <v>12303</v>
      </c>
      <c r="C3653" s="85">
        <v>5</v>
      </c>
      <c r="D3653" s="85" t="s">
        <v>12304</v>
      </c>
      <c r="E3653" s="85">
        <v>5315</v>
      </c>
      <c r="F3653" s="85" t="s">
        <v>12371</v>
      </c>
    </row>
    <row r="3654" spans="1:6" hidden="1" x14ac:dyDescent="0.25">
      <c r="A3654" s="85" t="s">
        <v>12372</v>
      </c>
      <c r="B3654" s="85" t="s">
        <v>12303</v>
      </c>
      <c r="C3654" s="85">
        <v>5</v>
      </c>
      <c r="D3654" s="85" t="s">
        <v>12304</v>
      </c>
      <c r="E3654" s="85">
        <v>5318</v>
      </c>
      <c r="F3654" s="85" t="s">
        <v>12372</v>
      </c>
    </row>
    <row r="3655" spans="1:6" hidden="1" x14ac:dyDescent="0.25">
      <c r="A3655" s="85" t="s">
        <v>12373</v>
      </c>
      <c r="B3655" s="85" t="s">
        <v>12303</v>
      </c>
      <c r="C3655" s="85">
        <v>5</v>
      </c>
      <c r="D3655" s="85" t="s">
        <v>12304</v>
      </c>
      <c r="E3655" s="85">
        <v>5321</v>
      </c>
      <c r="F3655" s="85" t="s">
        <v>12373</v>
      </c>
    </row>
    <row r="3656" spans="1:6" hidden="1" x14ac:dyDescent="0.25">
      <c r="A3656" s="85" t="s">
        <v>12374</v>
      </c>
      <c r="B3656" s="85" t="s">
        <v>12303</v>
      </c>
      <c r="C3656" s="85">
        <v>5</v>
      </c>
      <c r="D3656" s="85" t="s">
        <v>12304</v>
      </c>
      <c r="E3656" s="85">
        <v>5347</v>
      </c>
      <c r="F3656" s="85" t="s">
        <v>12374</v>
      </c>
    </row>
    <row r="3657" spans="1:6" hidden="1" x14ac:dyDescent="0.25">
      <c r="A3657" s="85" t="s">
        <v>12375</v>
      </c>
      <c r="B3657" s="85" t="s">
        <v>12303</v>
      </c>
      <c r="C3657" s="85">
        <v>5</v>
      </c>
      <c r="D3657" s="85" t="s">
        <v>12304</v>
      </c>
      <c r="E3657" s="85">
        <v>5353</v>
      </c>
      <c r="F3657" s="85" t="s">
        <v>12375</v>
      </c>
    </row>
    <row r="3658" spans="1:6" hidden="1" x14ac:dyDescent="0.25">
      <c r="A3658" s="85" t="s">
        <v>12376</v>
      </c>
      <c r="B3658" s="85" t="s">
        <v>12303</v>
      </c>
      <c r="C3658" s="85">
        <v>5</v>
      </c>
      <c r="D3658" s="85" t="s">
        <v>12304</v>
      </c>
      <c r="E3658" s="85">
        <v>5361</v>
      </c>
      <c r="F3658" s="85" t="s">
        <v>12376</v>
      </c>
    </row>
    <row r="3659" spans="1:6" hidden="1" x14ac:dyDescent="0.25">
      <c r="A3659" s="85" t="s">
        <v>12377</v>
      </c>
      <c r="B3659" s="85" t="s">
        <v>12303</v>
      </c>
      <c r="C3659" s="85">
        <v>5</v>
      </c>
      <c r="D3659" s="85" t="s">
        <v>12304</v>
      </c>
      <c r="E3659" s="85">
        <v>5364</v>
      </c>
      <c r="F3659" s="85" t="s">
        <v>12377</v>
      </c>
    </row>
    <row r="3660" spans="1:6" hidden="1" x14ac:dyDescent="0.25">
      <c r="A3660" s="85" t="s">
        <v>12378</v>
      </c>
      <c r="B3660" s="85" t="s">
        <v>12303</v>
      </c>
      <c r="C3660" s="85">
        <v>5</v>
      </c>
      <c r="D3660" s="85" t="s">
        <v>12304</v>
      </c>
      <c r="E3660" s="85">
        <v>5368</v>
      </c>
      <c r="F3660" s="85" t="s">
        <v>12378</v>
      </c>
    </row>
    <row r="3661" spans="1:6" hidden="1" x14ac:dyDescent="0.25">
      <c r="A3661" s="85" t="s">
        <v>12379</v>
      </c>
      <c r="B3661" s="85" t="s">
        <v>12303</v>
      </c>
      <c r="C3661" s="85">
        <v>5</v>
      </c>
      <c r="D3661" s="85" t="s">
        <v>12304</v>
      </c>
      <c r="E3661" s="85">
        <v>5376</v>
      </c>
      <c r="F3661" s="85" t="s">
        <v>12379</v>
      </c>
    </row>
    <row r="3662" spans="1:6" hidden="1" x14ac:dyDescent="0.25">
      <c r="A3662" s="85" t="s">
        <v>12380</v>
      </c>
      <c r="B3662" s="85" t="s">
        <v>12303</v>
      </c>
      <c r="C3662" s="85">
        <v>5</v>
      </c>
      <c r="D3662" s="85" t="s">
        <v>12304</v>
      </c>
      <c r="E3662" s="85">
        <v>539</v>
      </c>
      <c r="F3662" s="85" t="s">
        <v>12380</v>
      </c>
    </row>
    <row r="3663" spans="1:6" hidden="1" x14ac:dyDescent="0.25">
      <c r="A3663" s="85" t="s">
        <v>12381</v>
      </c>
      <c r="B3663" s="85" t="s">
        <v>12303</v>
      </c>
      <c r="C3663" s="85">
        <v>5</v>
      </c>
      <c r="D3663" s="85" t="s">
        <v>12304</v>
      </c>
      <c r="E3663" s="85">
        <v>54</v>
      </c>
      <c r="F3663" s="85" t="s">
        <v>12381</v>
      </c>
    </row>
    <row r="3664" spans="1:6" hidden="1" x14ac:dyDescent="0.25">
      <c r="A3664" s="85" t="s">
        <v>12382</v>
      </c>
      <c r="B3664" s="85" t="s">
        <v>12303</v>
      </c>
      <c r="C3664" s="85">
        <v>5</v>
      </c>
      <c r="D3664" s="85" t="s">
        <v>12304</v>
      </c>
      <c r="E3664" s="85">
        <v>5411</v>
      </c>
      <c r="F3664" s="85" t="s">
        <v>12382</v>
      </c>
    </row>
    <row r="3665" spans="1:6" hidden="1" x14ac:dyDescent="0.25">
      <c r="A3665" s="85" t="s">
        <v>12383</v>
      </c>
      <c r="B3665" s="85" t="s">
        <v>12303</v>
      </c>
      <c r="C3665" s="85">
        <v>5</v>
      </c>
      <c r="D3665" s="85" t="s">
        <v>12304</v>
      </c>
      <c r="E3665" s="85">
        <v>5425</v>
      </c>
      <c r="F3665" s="85" t="s">
        <v>12383</v>
      </c>
    </row>
    <row r="3666" spans="1:6" hidden="1" x14ac:dyDescent="0.25">
      <c r="A3666" s="85" t="s">
        <v>12384</v>
      </c>
      <c r="B3666" s="85" t="s">
        <v>12303</v>
      </c>
      <c r="C3666" s="85">
        <v>5</v>
      </c>
      <c r="D3666" s="85" t="s">
        <v>12304</v>
      </c>
      <c r="E3666" s="85">
        <v>544</v>
      </c>
      <c r="F3666" s="85" t="s">
        <v>12384</v>
      </c>
    </row>
    <row r="3667" spans="1:6" hidden="1" x14ac:dyDescent="0.25">
      <c r="A3667" s="85" t="s">
        <v>12385</v>
      </c>
      <c r="B3667" s="85" t="s">
        <v>12303</v>
      </c>
      <c r="C3667" s="85">
        <v>5</v>
      </c>
      <c r="D3667" s="85" t="s">
        <v>12304</v>
      </c>
      <c r="E3667" s="85">
        <v>5467</v>
      </c>
      <c r="F3667" s="85" t="s">
        <v>12385</v>
      </c>
    </row>
    <row r="3668" spans="1:6" hidden="1" x14ac:dyDescent="0.25">
      <c r="A3668" s="85" t="s">
        <v>12386</v>
      </c>
      <c r="B3668" s="85" t="s">
        <v>12303</v>
      </c>
      <c r="C3668" s="85">
        <v>5</v>
      </c>
      <c r="D3668" s="85" t="s">
        <v>12304</v>
      </c>
      <c r="E3668" s="85">
        <v>5475</v>
      </c>
      <c r="F3668" s="85" t="s">
        <v>12386</v>
      </c>
    </row>
    <row r="3669" spans="1:6" hidden="1" x14ac:dyDescent="0.25">
      <c r="A3669" s="85" t="s">
        <v>12387</v>
      </c>
      <c r="B3669" s="85" t="s">
        <v>12303</v>
      </c>
      <c r="C3669" s="85">
        <v>5</v>
      </c>
      <c r="D3669" s="85" t="s">
        <v>12304</v>
      </c>
      <c r="E3669" s="85">
        <v>548</v>
      </c>
      <c r="F3669" s="85" t="s">
        <v>12387</v>
      </c>
    </row>
    <row r="3670" spans="1:6" hidden="1" x14ac:dyDescent="0.25">
      <c r="A3670" s="85" t="s">
        <v>12388</v>
      </c>
      <c r="B3670" s="85" t="s">
        <v>12303</v>
      </c>
      <c r="C3670" s="85">
        <v>5</v>
      </c>
      <c r="D3670" s="85" t="s">
        <v>12304</v>
      </c>
      <c r="E3670" s="85">
        <v>5483</v>
      </c>
      <c r="F3670" s="85" t="s">
        <v>12388</v>
      </c>
    </row>
    <row r="3671" spans="1:6" hidden="1" x14ac:dyDescent="0.25">
      <c r="A3671" s="85" t="s">
        <v>12389</v>
      </c>
      <c r="B3671" s="85" t="s">
        <v>12303</v>
      </c>
      <c r="C3671" s="85">
        <v>5</v>
      </c>
      <c r="D3671" s="85" t="s">
        <v>12304</v>
      </c>
      <c r="E3671" s="85">
        <v>5495</v>
      </c>
      <c r="F3671" s="85" t="s">
        <v>12389</v>
      </c>
    </row>
    <row r="3672" spans="1:6" hidden="1" x14ac:dyDescent="0.25">
      <c r="A3672" s="85" t="s">
        <v>12390</v>
      </c>
      <c r="B3672" s="85" t="s">
        <v>12303</v>
      </c>
      <c r="C3672" s="85">
        <v>5</v>
      </c>
      <c r="D3672" s="85" t="s">
        <v>12304</v>
      </c>
      <c r="E3672" s="85">
        <v>549</v>
      </c>
      <c r="F3672" s="85" t="s">
        <v>12390</v>
      </c>
    </row>
    <row r="3673" spans="1:6" hidden="1" x14ac:dyDescent="0.25">
      <c r="A3673" s="85" t="s">
        <v>12391</v>
      </c>
      <c r="B3673" s="85" t="s">
        <v>12303</v>
      </c>
      <c r="C3673" s="85">
        <v>5</v>
      </c>
      <c r="D3673" s="85" t="s">
        <v>12304</v>
      </c>
      <c r="E3673" s="85">
        <v>5501</v>
      </c>
      <c r="F3673" s="85" t="s">
        <v>12391</v>
      </c>
    </row>
    <row r="3674" spans="1:6" hidden="1" x14ac:dyDescent="0.25">
      <c r="A3674" s="85" t="s">
        <v>12392</v>
      </c>
      <c r="B3674" s="85" t="s">
        <v>12303</v>
      </c>
      <c r="C3674" s="85">
        <v>5</v>
      </c>
      <c r="D3674" s="85" t="s">
        <v>12304</v>
      </c>
      <c r="E3674" s="85">
        <v>5541</v>
      </c>
      <c r="F3674" s="85" t="s">
        <v>12392</v>
      </c>
    </row>
    <row r="3675" spans="1:6" hidden="1" x14ac:dyDescent="0.25">
      <c r="A3675" s="85" t="s">
        <v>12393</v>
      </c>
      <c r="B3675" s="85" t="s">
        <v>12303</v>
      </c>
      <c r="C3675" s="85">
        <v>5</v>
      </c>
      <c r="D3675" s="85" t="s">
        <v>12304</v>
      </c>
      <c r="E3675" s="85">
        <v>5543</v>
      </c>
      <c r="F3675" s="85" t="s">
        <v>12393</v>
      </c>
    </row>
    <row r="3676" spans="1:6" hidden="1" x14ac:dyDescent="0.25">
      <c r="A3676" s="85" t="s">
        <v>12394</v>
      </c>
      <c r="B3676" s="85" t="s">
        <v>12303</v>
      </c>
      <c r="C3676" s="85">
        <v>5</v>
      </c>
      <c r="D3676" s="85" t="s">
        <v>12304</v>
      </c>
      <c r="E3676" s="85">
        <v>5576</v>
      </c>
      <c r="F3676" s="85" t="s">
        <v>12394</v>
      </c>
    </row>
    <row r="3677" spans="1:6" hidden="1" x14ac:dyDescent="0.25">
      <c r="A3677" s="85" t="s">
        <v>12395</v>
      </c>
      <c r="B3677" s="85" t="s">
        <v>12303</v>
      </c>
      <c r="C3677" s="85">
        <v>5</v>
      </c>
      <c r="D3677" s="85" t="s">
        <v>12304</v>
      </c>
      <c r="E3677" s="85">
        <v>5579</v>
      </c>
      <c r="F3677" s="85" t="s">
        <v>12395</v>
      </c>
    </row>
    <row r="3678" spans="1:6" hidden="1" x14ac:dyDescent="0.25">
      <c r="A3678" s="85" t="s">
        <v>12396</v>
      </c>
      <c r="B3678" s="85" t="s">
        <v>12303</v>
      </c>
      <c r="C3678" s="85">
        <v>5</v>
      </c>
      <c r="D3678" s="85" t="s">
        <v>12304</v>
      </c>
      <c r="E3678" s="85">
        <v>5585</v>
      </c>
      <c r="F3678" s="85" t="s">
        <v>12396</v>
      </c>
    </row>
    <row r="3679" spans="1:6" hidden="1" x14ac:dyDescent="0.25">
      <c r="A3679" s="85" t="s">
        <v>12397</v>
      </c>
      <c r="B3679" s="85" t="s">
        <v>12303</v>
      </c>
      <c r="C3679" s="85">
        <v>5</v>
      </c>
      <c r="D3679" s="85" t="s">
        <v>12304</v>
      </c>
      <c r="E3679" s="85">
        <v>5591</v>
      </c>
      <c r="F3679" s="85" t="s">
        <v>12397</v>
      </c>
    </row>
    <row r="3680" spans="1:6" hidden="1" x14ac:dyDescent="0.25">
      <c r="A3680" s="85" t="s">
        <v>12398</v>
      </c>
      <c r="B3680" s="85" t="s">
        <v>12303</v>
      </c>
      <c r="C3680" s="85">
        <v>5</v>
      </c>
      <c r="D3680" s="85" t="s">
        <v>12304</v>
      </c>
      <c r="E3680" s="85">
        <v>5604</v>
      </c>
      <c r="F3680" s="85" t="s">
        <v>12398</v>
      </c>
    </row>
    <row r="3681" spans="1:6" hidden="1" x14ac:dyDescent="0.25">
      <c r="A3681" s="85" t="s">
        <v>12399</v>
      </c>
      <c r="B3681" s="85" t="s">
        <v>12303</v>
      </c>
      <c r="C3681" s="85">
        <v>5</v>
      </c>
      <c r="D3681" s="85" t="s">
        <v>12304</v>
      </c>
      <c r="E3681" s="85">
        <v>5607</v>
      </c>
      <c r="F3681" s="85" t="s">
        <v>12399</v>
      </c>
    </row>
    <row r="3682" spans="1:6" hidden="1" x14ac:dyDescent="0.25">
      <c r="A3682" s="85" t="s">
        <v>12400</v>
      </c>
      <c r="B3682" s="85" t="s">
        <v>12303</v>
      </c>
      <c r="C3682" s="85">
        <v>5</v>
      </c>
      <c r="D3682" s="85" t="s">
        <v>12304</v>
      </c>
      <c r="E3682" s="85">
        <v>5628</v>
      </c>
      <c r="F3682" s="85" t="s">
        <v>12400</v>
      </c>
    </row>
    <row r="3683" spans="1:6" hidden="1" x14ac:dyDescent="0.25">
      <c r="A3683" s="85" t="s">
        <v>12401</v>
      </c>
      <c r="B3683" s="85" t="s">
        <v>12303</v>
      </c>
      <c r="C3683" s="85">
        <v>5</v>
      </c>
      <c r="D3683" s="85" t="s">
        <v>12304</v>
      </c>
      <c r="E3683" s="85">
        <v>5642</v>
      </c>
      <c r="F3683" s="85" t="s">
        <v>12401</v>
      </c>
    </row>
    <row r="3684" spans="1:6" hidden="1" x14ac:dyDescent="0.25">
      <c r="A3684" s="85" t="s">
        <v>12402</v>
      </c>
      <c r="B3684" s="85" t="s">
        <v>12303</v>
      </c>
      <c r="C3684" s="85">
        <v>5</v>
      </c>
      <c r="D3684" s="85" t="s">
        <v>12304</v>
      </c>
      <c r="E3684" s="85">
        <v>5647</v>
      </c>
      <c r="F3684" s="85" t="s">
        <v>12402</v>
      </c>
    </row>
    <row r="3685" spans="1:6" hidden="1" x14ac:dyDescent="0.25">
      <c r="A3685" s="85" t="s">
        <v>12403</v>
      </c>
      <c r="B3685" s="85" t="s">
        <v>12303</v>
      </c>
      <c r="C3685" s="85">
        <v>5</v>
      </c>
      <c r="D3685" s="85" t="s">
        <v>12304</v>
      </c>
      <c r="E3685" s="85">
        <v>5649</v>
      </c>
      <c r="F3685" s="85" t="s">
        <v>12403</v>
      </c>
    </row>
    <row r="3686" spans="1:6" hidden="1" x14ac:dyDescent="0.25">
      <c r="A3686" s="85" t="s">
        <v>12404</v>
      </c>
      <c r="B3686" s="85" t="s">
        <v>12303</v>
      </c>
      <c r="C3686" s="85">
        <v>5</v>
      </c>
      <c r="D3686" s="85" t="s">
        <v>12304</v>
      </c>
      <c r="E3686" s="85">
        <v>5652</v>
      </c>
      <c r="F3686" s="85" t="s">
        <v>12404</v>
      </c>
    </row>
    <row r="3687" spans="1:6" hidden="1" x14ac:dyDescent="0.25">
      <c r="A3687" s="85" t="s">
        <v>12405</v>
      </c>
      <c r="B3687" s="85" t="s">
        <v>12303</v>
      </c>
      <c r="C3687" s="85">
        <v>5</v>
      </c>
      <c r="D3687" s="85" t="s">
        <v>12304</v>
      </c>
      <c r="E3687" s="85">
        <v>5656</v>
      </c>
      <c r="F3687" s="85" t="s">
        <v>12405</v>
      </c>
    </row>
    <row r="3688" spans="1:6" hidden="1" x14ac:dyDescent="0.25">
      <c r="A3688" s="85" t="s">
        <v>12406</v>
      </c>
      <c r="B3688" s="85" t="s">
        <v>12303</v>
      </c>
      <c r="C3688" s="85">
        <v>5</v>
      </c>
      <c r="D3688" s="85" t="s">
        <v>12304</v>
      </c>
      <c r="E3688" s="85">
        <v>5658</v>
      </c>
      <c r="F3688" s="85" t="s">
        <v>12406</v>
      </c>
    </row>
    <row r="3689" spans="1:6" hidden="1" x14ac:dyDescent="0.25">
      <c r="A3689" s="85" t="s">
        <v>12407</v>
      </c>
      <c r="B3689" s="85" t="s">
        <v>12303</v>
      </c>
      <c r="C3689" s="85">
        <v>5</v>
      </c>
      <c r="D3689" s="85" t="s">
        <v>12304</v>
      </c>
      <c r="E3689" s="85">
        <v>5659</v>
      </c>
      <c r="F3689" s="85" t="s">
        <v>12407</v>
      </c>
    </row>
    <row r="3690" spans="1:6" hidden="1" x14ac:dyDescent="0.25">
      <c r="A3690" s="85" t="s">
        <v>12408</v>
      </c>
      <c r="B3690" s="85" t="s">
        <v>12303</v>
      </c>
      <c r="C3690" s="85">
        <v>5</v>
      </c>
      <c r="D3690" s="85" t="s">
        <v>12304</v>
      </c>
      <c r="E3690" s="85">
        <v>566</v>
      </c>
      <c r="F3690" s="85" t="s">
        <v>12408</v>
      </c>
    </row>
    <row r="3691" spans="1:6" hidden="1" x14ac:dyDescent="0.25">
      <c r="A3691" s="85" t="s">
        <v>12409</v>
      </c>
      <c r="B3691" s="85" t="s">
        <v>12303</v>
      </c>
      <c r="C3691" s="85">
        <v>5</v>
      </c>
      <c r="D3691" s="85" t="s">
        <v>12304</v>
      </c>
      <c r="E3691" s="85">
        <v>5664</v>
      </c>
      <c r="F3691" s="85" t="s">
        <v>12409</v>
      </c>
    </row>
    <row r="3692" spans="1:6" hidden="1" x14ac:dyDescent="0.25">
      <c r="A3692" s="85" t="s">
        <v>12410</v>
      </c>
      <c r="B3692" s="85" t="s">
        <v>12303</v>
      </c>
      <c r="C3692" s="85">
        <v>5</v>
      </c>
      <c r="D3692" s="85" t="s">
        <v>12304</v>
      </c>
      <c r="E3692" s="85">
        <v>5665</v>
      </c>
      <c r="F3692" s="85" t="s">
        <v>12410</v>
      </c>
    </row>
    <row r="3693" spans="1:6" hidden="1" x14ac:dyDescent="0.25">
      <c r="A3693" s="85" t="s">
        <v>12411</v>
      </c>
      <c r="B3693" s="85" t="s">
        <v>12303</v>
      </c>
      <c r="C3693" s="85">
        <v>5</v>
      </c>
      <c r="D3693" s="85" t="s">
        <v>12304</v>
      </c>
      <c r="E3693" s="85">
        <v>5667</v>
      </c>
      <c r="F3693" s="85" t="s">
        <v>12411</v>
      </c>
    </row>
    <row r="3694" spans="1:6" hidden="1" x14ac:dyDescent="0.25">
      <c r="A3694" s="85" t="s">
        <v>12412</v>
      </c>
      <c r="B3694" s="85" t="s">
        <v>12303</v>
      </c>
      <c r="C3694" s="85">
        <v>5</v>
      </c>
      <c r="D3694" s="85" t="s">
        <v>12304</v>
      </c>
      <c r="E3694" s="85">
        <v>567</v>
      </c>
      <c r="F3694" s="85" t="s">
        <v>12412</v>
      </c>
    </row>
    <row r="3695" spans="1:6" hidden="1" x14ac:dyDescent="0.25">
      <c r="A3695" s="85" t="s">
        <v>12413</v>
      </c>
      <c r="B3695" s="85" t="s">
        <v>12303</v>
      </c>
      <c r="C3695" s="85">
        <v>5</v>
      </c>
      <c r="D3695" s="85" t="s">
        <v>12304</v>
      </c>
      <c r="E3695" s="85">
        <v>5674</v>
      </c>
      <c r="F3695" s="85" t="s">
        <v>12413</v>
      </c>
    </row>
    <row r="3696" spans="1:6" hidden="1" x14ac:dyDescent="0.25">
      <c r="A3696" s="85" t="s">
        <v>12414</v>
      </c>
      <c r="B3696" s="85" t="s">
        <v>12303</v>
      </c>
      <c r="C3696" s="85">
        <v>5</v>
      </c>
      <c r="D3696" s="85" t="s">
        <v>12304</v>
      </c>
      <c r="E3696" s="85">
        <v>5679</v>
      </c>
      <c r="F3696" s="85" t="s">
        <v>12414</v>
      </c>
    </row>
    <row r="3697" spans="1:6" hidden="1" x14ac:dyDescent="0.25">
      <c r="A3697" s="85" t="s">
        <v>12415</v>
      </c>
      <c r="B3697" s="85" t="s">
        <v>12303</v>
      </c>
      <c r="C3697" s="85">
        <v>5</v>
      </c>
      <c r="D3697" s="85" t="s">
        <v>12304</v>
      </c>
      <c r="E3697" s="85">
        <v>5686</v>
      </c>
      <c r="F3697" s="85" t="s">
        <v>12415</v>
      </c>
    </row>
    <row r="3698" spans="1:6" hidden="1" x14ac:dyDescent="0.25">
      <c r="A3698" s="85" t="s">
        <v>12416</v>
      </c>
      <c r="B3698" s="85" t="s">
        <v>12303</v>
      </c>
      <c r="C3698" s="85">
        <v>5</v>
      </c>
      <c r="D3698" s="85" t="s">
        <v>12304</v>
      </c>
      <c r="E3698" s="85">
        <v>5042</v>
      </c>
      <c r="F3698" s="85" t="s">
        <v>12416</v>
      </c>
    </row>
    <row r="3699" spans="1:6" hidden="1" x14ac:dyDescent="0.25">
      <c r="A3699" s="85" t="s">
        <v>12417</v>
      </c>
      <c r="B3699" s="85" t="s">
        <v>12303</v>
      </c>
      <c r="C3699" s="85">
        <v>5</v>
      </c>
      <c r="D3699" s="85" t="s">
        <v>12304</v>
      </c>
      <c r="E3699" s="85">
        <v>569</v>
      </c>
      <c r="F3699" s="85" t="s">
        <v>12417</v>
      </c>
    </row>
    <row r="3700" spans="1:6" hidden="1" x14ac:dyDescent="0.25">
      <c r="A3700" s="85" t="s">
        <v>12418</v>
      </c>
      <c r="B3700" s="85" t="s">
        <v>12303</v>
      </c>
      <c r="C3700" s="85">
        <v>5</v>
      </c>
      <c r="D3700" s="85" t="s">
        <v>12304</v>
      </c>
      <c r="E3700" s="85">
        <v>5736</v>
      </c>
      <c r="F3700" s="85" t="s">
        <v>12418</v>
      </c>
    </row>
    <row r="3701" spans="1:6" hidden="1" x14ac:dyDescent="0.25">
      <c r="A3701" s="85" t="s">
        <v>12419</v>
      </c>
      <c r="B3701" s="85" t="s">
        <v>12303</v>
      </c>
      <c r="C3701" s="85">
        <v>5</v>
      </c>
      <c r="D3701" s="85" t="s">
        <v>12304</v>
      </c>
      <c r="E3701" s="85">
        <v>5756</v>
      </c>
      <c r="F3701" s="85" t="s">
        <v>12419</v>
      </c>
    </row>
    <row r="3702" spans="1:6" hidden="1" x14ac:dyDescent="0.25">
      <c r="A3702" s="85" t="s">
        <v>12420</v>
      </c>
      <c r="B3702" s="85" t="s">
        <v>12303</v>
      </c>
      <c r="C3702" s="85">
        <v>5</v>
      </c>
      <c r="D3702" s="85" t="s">
        <v>12304</v>
      </c>
      <c r="E3702" s="85">
        <v>5761</v>
      </c>
      <c r="F3702" s="85" t="s">
        <v>12420</v>
      </c>
    </row>
    <row r="3703" spans="1:6" hidden="1" x14ac:dyDescent="0.25">
      <c r="A3703" s="85" t="s">
        <v>12421</v>
      </c>
      <c r="B3703" s="85" t="s">
        <v>12303</v>
      </c>
      <c r="C3703" s="85">
        <v>5</v>
      </c>
      <c r="D3703" s="85" t="s">
        <v>12304</v>
      </c>
      <c r="E3703" s="85">
        <v>5789</v>
      </c>
      <c r="F3703" s="85" t="s">
        <v>12421</v>
      </c>
    </row>
    <row r="3704" spans="1:6" hidden="1" x14ac:dyDescent="0.25">
      <c r="A3704" s="85" t="s">
        <v>12422</v>
      </c>
      <c r="B3704" s="85" t="s">
        <v>12303</v>
      </c>
      <c r="C3704" s="85">
        <v>5</v>
      </c>
      <c r="D3704" s="85" t="s">
        <v>12304</v>
      </c>
      <c r="E3704" s="85">
        <v>579</v>
      </c>
      <c r="F3704" s="85" t="s">
        <v>12422</v>
      </c>
    </row>
    <row r="3705" spans="1:6" hidden="1" x14ac:dyDescent="0.25">
      <c r="A3705" s="85" t="s">
        <v>12423</v>
      </c>
      <c r="B3705" s="85" t="s">
        <v>12303</v>
      </c>
      <c r="C3705" s="85">
        <v>5</v>
      </c>
      <c r="D3705" s="85" t="s">
        <v>12304</v>
      </c>
      <c r="E3705" s="85">
        <v>5792</v>
      </c>
      <c r="F3705" s="85" t="s">
        <v>12423</v>
      </c>
    </row>
    <row r="3706" spans="1:6" hidden="1" x14ac:dyDescent="0.25">
      <c r="A3706" s="85" t="s">
        <v>12424</v>
      </c>
      <c r="B3706" s="85" t="s">
        <v>12303</v>
      </c>
      <c r="C3706" s="85">
        <v>5</v>
      </c>
      <c r="D3706" s="85" t="s">
        <v>12304</v>
      </c>
      <c r="E3706" s="85">
        <v>5809</v>
      </c>
      <c r="F3706" s="85" t="s">
        <v>12424</v>
      </c>
    </row>
    <row r="3707" spans="1:6" hidden="1" x14ac:dyDescent="0.25">
      <c r="A3707" s="85" t="s">
        <v>12425</v>
      </c>
      <c r="B3707" s="85" t="s">
        <v>12303</v>
      </c>
      <c r="C3707" s="85">
        <v>5</v>
      </c>
      <c r="D3707" s="85" t="s">
        <v>12304</v>
      </c>
      <c r="E3707" s="85">
        <v>5819</v>
      </c>
      <c r="F3707" s="85" t="s">
        <v>12425</v>
      </c>
    </row>
    <row r="3708" spans="1:6" hidden="1" x14ac:dyDescent="0.25">
      <c r="A3708" s="85" t="s">
        <v>12426</v>
      </c>
      <c r="B3708" s="85" t="s">
        <v>12303</v>
      </c>
      <c r="C3708" s="85">
        <v>5</v>
      </c>
      <c r="D3708" s="85" t="s">
        <v>12304</v>
      </c>
      <c r="E3708" s="85">
        <v>5837</v>
      </c>
      <c r="F3708" s="85" t="s">
        <v>12426</v>
      </c>
    </row>
    <row r="3709" spans="1:6" hidden="1" x14ac:dyDescent="0.25">
      <c r="A3709" s="85" t="s">
        <v>12427</v>
      </c>
      <c r="B3709" s="85" t="s">
        <v>12303</v>
      </c>
      <c r="C3709" s="85">
        <v>5</v>
      </c>
      <c r="D3709" s="85" t="s">
        <v>12304</v>
      </c>
      <c r="E3709" s="85">
        <v>5842</v>
      </c>
      <c r="F3709" s="85" t="s">
        <v>12427</v>
      </c>
    </row>
    <row r="3710" spans="1:6" hidden="1" x14ac:dyDescent="0.25">
      <c r="A3710" s="85" t="s">
        <v>12428</v>
      </c>
      <c r="B3710" s="85" t="s">
        <v>12303</v>
      </c>
      <c r="C3710" s="85">
        <v>5</v>
      </c>
      <c r="D3710" s="85" t="s">
        <v>12304</v>
      </c>
      <c r="E3710" s="85">
        <v>5847</v>
      </c>
      <c r="F3710" s="85" t="s">
        <v>12428</v>
      </c>
    </row>
    <row r="3711" spans="1:6" hidden="1" x14ac:dyDescent="0.25">
      <c r="A3711" s="85" t="s">
        <v>12429</v>
      </c>
      <c r="B3711" s="85" t="s">
        <v>12303</v>
      </c>
      <c r="C3711" s="85">
        <v>5</v>
      </c>
      <c r="D3711" s="85" t="s">
        <v>12304</v>
      </c>
      <c r="E3711" s="85">
        <v>5854</v>
      </c>
      <c r="F3711" s="85" t="s">
        <v>12429</v>
      </c>
    </row>
    <row r="3712" spans="1:6" hidden="1" x14ac:dyDescent="0.25">
      <c r="A3712" s="85" t="s">
        <v>12430</v>
      </c>
      <c r="B3712" s="85" t="s">
        <v>12303</v>
      </c>
      <c r="C3712" s="85">
        <v>5</v>
      </c>
      <c r="D3712" s="85" t="s">
        <v>12304</v>
      </c>
      <c r="E3712" s="85">
        <v>5856</v>
      </c>
      <c r="F3712" s="85" t="s">
        <v>12430</v>
      </c>
    </row>
    <row r="3713" spans="1:6" hidden="1" x14ac:dyDescent="0.25">
      <c r="A3713" s="85" t="s">
        <v>12431</v>
      </c>
      <c r="B3713" s="85" t="s">
        <v>12303</v>
      </c>
      <c r="C3713" s="85">
        <v>5</v>
      </c>
      <c r="D3713" s="85" t="s">
        <v>12304</v>
      </c>
      <c r="E3713" s="85">
        <v>5858</v>
      </c>
      <c r="F3713" s="85" t="s">
        <v>12431</v>
      </c>
    </row>
    <row r="3714" spans="1:6" hidden="1" x14ac:dyDescent="0.25">
      <c r="A3714" s="85" t="s">
        <v>12432</v>
      </c>
      <c r="B3714" s="85" t="s">
        <v>12303</v>
      </c>
      <c r="C3714" s="85">
        <v>5</v>
      </c>
      <c r="D3714" s="85" t="s">
        <v>12304</v>
      </c>
      <c r="E3714" s="85">
        <v>5861</v>
      </c>
      <c r="F3714" s="85" t="s">
        <v>12432</v>
      </c>
    </row>
    <row r="3715" spans="1:6" hidden="1" x14ac:dyDescent="0.25">
      <c r="A3715" s="85" t="s">
        <v>12433</v>
      </c>
      <c r="B3715" s="85" t="s">
        <v>12303</v>
      </c>
      <c r="C3715" s="85">
        <v>5</v>
      </c>
      <c r="D3715" s="85" t="s">
        <v>12304</v>
      </c>
      <c r="E3715" s="85">
        <v>5873</v>
      </c>
      <c r="F3715" s="85" t="s">
        <v>12433</v>
      </c>
    </row>
    <row r="3716" spans="1:6" hidden="1" x14ac:dyDescent="0.25">
      <c r="A3716" s="85" t="s">
        <v>12434</v>
      </c>
      <c r="B3716" s="85" t="s">
        <v>12303</v>
      </c>
      <c r="C3716" s="85">
        <v>5</v>
      </c>
      <c r="D3716" s="85" t="s">
        <v>12304</v>
      </c>
      <c r="E3716" s="85">
        <v>5885</v>
      </c>
      <c r="F3716" s="85" t="s">
        <v>12434</v>
      </c>
    </row>
    <row r="3717" spans="1:6" hidden="1" x14ac:dyDescent="0.25">
      <c r="A3717" s="85" t="s">
        <v>12435</v>
      </c>
      <c r="B3717" s="85" t="s">
        <v>12303</v>
      </c>
      <c r="C3717" s="85">
        <v>5</v>
      </c>
      <c r="D3717" s="85" t="s">
        <v>12304</v>
      </c>
      <c r="E3717" s="85">
        <v>5887</v>
      </c>
      <c r="F3717" s="85" t="s">
        <v>12435</v>
      </c>
    </row>
    <row r="3718" spans="1:6" hidden="1" x14ac:dyDescent="0.25">
      <c r="A3718" s="85" t="s">
        <v>12436</v>
      </c>
      <c r="B3718" s="85" t="s">
        <v>12303</v>
      </c>
      <c r="C3718" s="85">
        <v>5</v>
      </c>
      <c r="D3718" s="85" t="s">
        <v>12304</v>
      </c>
      <c r="E3718" s="85">
        <v>589</v>
      </c>
      <c r="F3718" s="85" t="s">
        <v>12436</v>
      </c>
    </row>
    <row r="3719" spans="1:6" hidden="1" x14ac:dyDescent="0.25">
      <c r="A3719" s="85" t="s">
        <v>12437</v>
      </c>
      <c r="B3719" s="85" t="s">
        <v>12303</v>
      </c>
      <c r="C3719" s="85">
        <v>5</v>
      </c>
      <c r="D3719" s="85" t="s">
        <v>12304</v>
      </c>
      <c r="E3719" s="85">
        <v>5893</v>
      </c>
      <c r="F3719" s="85" t="s">
        <v>12437</v>
      </c>
    </row>
    <row r="3720" spans="1:6" hidden="1" x14ac:dyDescent="0.25">
      <c r="A3720" s="85" t="s">
        <v>12438</v>
      </c>
      <c r="B3720" s="85" t="s">
        <v>12303</v>
      </c>
      <c r="C3720" s="85">
        <v>5</v>
      </c>
      <c r="D3720" s="85" t="s">
        <v>12304</v>
      </c>
      <c r="E3720" s="85">
        <v>5895</v>
      </c>
      <c r="F3720" s="85" t="s">
        <v>12438</v>
      </c>
    </row>
    <row r="3721" spans="1:6" hidden="1" x14ac:dyDescent="0.25">
      <c r="A3721" s="85" t="s">
        <v>12439</v>
      </c>
      <c r="B3721" s="85" t="s">
        <v>12311</v>
      </c>
      <c r="C3721" s="85">
        <v>8</v>
      </c>
      <c r="D3721" s="85" t="s">
        <v>12312</v>
      </c>
      <c r="E3721" s="85">
        <v>8078</v>
      </c>
      <c r="F3721" s="85" t="s">
        <v>12439</v>
      </c>
    </row>
    <row r="3722" spans="1:6" hidden="1" x14ac:dyDescent="0.25">
      <c r="A3722" s="85" t="s">
        <v>12440</v>
      </c>
      <c r="B3722" s="85" t="s">
        <v>12311</v>
      </c>
      <c r="C3722" s="85">
        <v>8</v>
      </c>
      <c r="D3722" s="85" t="s">
        <v>12312</v>
      </c>
      <c r="E3722" s="85">
        <v>8137</v>
      </c>
      <c r="F3722" s="85" t="s">
        <v>12440</v>
      </c>
    </row>
    <row r="3723" spans="1:6" hidden="1" x14ac:dyDescent="0.25">
      <c r="A3723" s="85" t="s">
        <v>12441</v>
      </c>
      <c r="B3723" s="85" t="s">
        <v>12311</v>
      </c>
      <c r="C3723" s="85">
        <v>8</v>
      </c>
      <c r="D3723" s="85" t="s">
        <v>12312</v>
      </c>
      <c r="E3723" s="85">
        <v>8141</v>
      </c>
      <c r="F3723" s="85" t="s">
        <v>12441</v>
      </c>
    </row>
    <row r="3724" spans="1:6" hidden="1" x14ac:dyDescent="0.25">
      <c r="A3724" s="85" t="s">
        <v>12442</v>
      </c>
      <c r="B3724" s="85" t="s">
        <v>12311</v>
      </c>
      <c r="C3724" s="85">
        <v>8</v>
      </c>
      <c r="D3724" s="85" t="s">
        <v>12312</v>
      </c>
      <c r="E3724" s="85">
        <v>8296</v>
      </c>
      <c r="F3724" s="85" t="s">
        <v>12442</v>
      </c>
    </row>
    <row r="3725" spans="1:6" hidden="1" x14ac:dyDescent="0.25">
      <c r="A3725" s="85" t="s">
        <v>12443</v>
      </c>
      <c r="B3725" s="85" t="s">
        <v>12311</v>
      </c>
      <c r="C3725" s="85">
        <v>8</v>
      </c>
      <c r="D3725" s="85" t="s">
        <v>12312</v>
      </c>
      <c r="E3725" s="85">
        <v>8372</v>
      </c>
      <c r="F3725" s="85" t="s">
        <v>12443</v>
      </c>
    </row>
    <row r="3726" spans="1:6" hidden="1" x14ac:dyDescent="0.25">
      <c r="A3726" s="85" t="s">
        <v>12444</v>
      </c>
      <c r="B3726" s="85" t="s">
        <v>12311</v>
      </c>
      <c r="C3726" s="85">
        <v>8</v>
      </c>
      <c r="D3726" s="85" t="s">
        <v>12312</v>
      </c>
      <c r="E3726" s="85">
        <v>8421</v>
      </c>
      <c r="F3726" s="85" t="s">
        <v>12444</v>
      </c>
    </row>
    <row r="3727" spans="1:6" hidden="1" x14ac:dyDescent="0.25">
      <c r="A3727" s="85" t="s">
        <v>12445</v>
      </c>
      <c r="B3727" s="85" t="s">
        <v>12311</v>
      </c>
      <c r="C3727" s="85">
        <v>8</v>
      </c>
      <c r="D3727" s="85" t="s">
        <v>12312</v>
      </c>
      <c r="E3727" s="85">
        <v>8433</v>
      </c>
      <c r="F3727" s="85" t="s">
        <v>12445</v>
      </c>
    </row>
    <row r="3728" spans="1:6" hidden="1" x14ac:dyDescent="0.25">
      <c r="A3728" s="85" t="s">
        <v>12446</v>
      </c>
      <c r="B3728" s="85" t="s">
        <v>12311</v>
      </c>
      <c r="C3728" s="85">
        <v>8</v>
      </c>
      <c r="D3728" s="85" t="s">
        <v>12312</v>
      </c>
      <c r="E3728" s="85">
        <v>8436</v>
      </c>
      <c r="F3728" s="85" t="s">
        <v>12446</v>
      </c>
    </row>
    <row r="3729" spans="1:6" hidden="1" x14ac:dyDescent="0.25">
      <c r="A3729" s="85" t="s">
        <v>12447</v>
      </c>
      <c r="B3729" s="85" t="s">
        <v>12311</v>
      </c>
      <c r="C3729" s="85">
        <v>8</v>
      </c>
      <c r="D3729" s="85" t="s">
        <v>12312</v>
      </c>
      <c r="E3729" s="85">
        <v>852</v>
      </c>
      <c r="F3729" s="85" t="s">
        <v>12447</v>
      </c>
    </row>
    <row r="3730" spans="1:6" hidden="1" x14ac:dyDescent="0.25">
      <c r="A3730" s="85" t="s">
        <v>12448</v>
      </c>
      <c r="B3730" s="85" t="s">
        <v>12311</v>
      </c>
      <c r="C3730" s="85">
        <v>8</v>
      </c>
      <c r="D3730" s="85" t="s">
        <v>12312</v>
      </c>
      <c r="E3730" s="85">
        <v>8549</v>
      </c>
      <c r="F3730" s="85" t="s">
        <v>12448</v>
      </c>
    </row>
    <row r="3731" spans="1:6" hidden="1" x14ac:dyDescent="0.25">
      <c r="A3731" s="85" t="s">
        <v>12449</v>
      </c>
      <c r="B3731" s="85" t="s">
        <v>12311</v>
      </c>
      <c r="C3731" s="85">
        <v>8</v>
      </c>
      <c r="D3731" s="85" t="s">
        <v>12312</v>
      </c>
      <c r="E3731" s="85">
        <v>8558</v>
      </c>
      <c r="F3731" s="85" t="s">
        <v>12449</v>
      </c>
    </row>
    <row r="3732" spans="1:6" hidden="1" x14ac:dyDescent="0.25">
      <c r="A3732" s="85" t="s">
        <v>12450</v>
      </c>
      <c r="B3732" s="85" t="s">
        <v>12311</v>
      </c>
      <c r="C3732" s="85">
        <v>8</v>
      </c>
      <c r="D3732" s="85" t="s">
        <v>12312</v>
      </c>
      <c r="E3732" s="85">
        <v>856</v>
      </c>
      <c r="F3732" s="85" t="s">
        <v>12450</v>
      </c>
    </row>
    <row r="3733" spans="1:6" hidden="1" x14ac:dyDescent="0.25">
      <c r="A3733" s="85" t="s">
        <v>12451</v>
      </c>
      <c r="B3733" s="85" t="s">
        <v>12311</v>
      </c>
      <c r="C3733" s="85">
        <v>8</v>
      </c>
      <c r="D3733" s="85" t="s">
        <v>12312</v>
      </c>
      <c r="E3733" s="85">
        <v>8573</v>
      </c>
      <c r="F3733" s="85" t="s">
        <v>12451</v>
      </c>
    </row>
    <row r="3734" spans="1:6" hidden="1" x14ac:dyDescent="0.25">
      <c r="A3734" s="85" t="s">
        <v>12452</v>
      </c>
      <c r="B3734" s="85" t="s">
        <v>12311</v>
      </c>
      <c r="C3734" s="85">
        <v>8</v>
      </c>
      <c r="D3734" s="85" t="s">
        <v>12312</v>
      </c>
      <c r="E3734" s="85">
        <v>8606</v>
      </c>
      <c r="F3734" s="85" t="s">
        <v>12452</v>
      </c>
    </row>
    <row r="3735" spans="1:6" hidden="1" x14ac:dyDescent="0.25">
      <c r="A3735" s="85" t="s">
        <v>12453</v>
      </c>
      <c r="B3735" s="85" t="s">
        <v>12311</v>
      </c>
      <c r="C3735" s="85">
        <v>8</v>
      </c>
      <c r="D3735" s="85" t="s">
        <v>12312</v>
      </c>
      <c r="E3735" s="85">
        <v>8634</v>
      </c>
      <c r="F3735" s="85" t="s">
        <v>12453</v>
      </c>
    </row>
    <row r="3736" spans="1:6" hidden="1" x14ac:dyDescent="0.25">
      <c r="A3736" s="85" t="s">
        <v>12400</v>
      </c>
      <c r="B3736" s="85" t="s">
        <v>12311</v>
      </c>
      <c r="C3736" s="85">
        <v>8</v>
      </c>
      <c r="D3736" s="85" t="s">
        <v>12312</v>
      </c>
      <c r="E3736" s="85">
        <v>8638</v>
      </c>
      <c r="F3736" s="85" t="s">
        <v>12400</v>
      </c>
    </row>
    <row r="3737" spans="1:6" hidden="1" x14ac:dyDescent="0.25">
      <c r="A3737" s="85" t="s">
        <v>12454</v>
      </c>
      <c r="B3737" s="85" t="s">
        <v>12311</v>
      </c>
      <c r="C3737" s="85">
        <v>8</v>
      </c>
      <c r="D3737" s="85" t="s">
        <v>12312</v>
      </c>
      <c r="E3737" s="85">
        <v>8675</v>
      </c>
      <c r="F3737" s="85" t="s">
        <v>12454</v>
      </c>
    </row>
    <row r="3738" spans="1:6" hidden="1" x14ac:dyDescent="0.25">
      <c r="A3738" s="85" t="s">
        <v>12455</v>
      </c>
      <c r="B3738" s="85" t="s">
        <v>12311</v>
      </c>
      <c r="C3738" s="85">
        <v>8</v>
      </c>
      <c r="D3738" s="85" t="s">
        <v>12312</v>
      </c>
      <c r="E3738" s="85">
        <v>8685</v>
      </c>
      <c r="F3738" s="85" t="s">
        <v>12455</v>
      </c>
    </row>
    <row r="3739" spans="1:6" hidden="1" x14ac:dyDescent="0.25">
      <c r="A3739" s="85" t="s">
        <v>12456</v>
      </c>
      <c r="B3739" s="85" t="s">
        <v>12311</v>
      </c>
      <c r="C3739" s="85">
        <v>8</v>
      </c>
      <c r="D3739" s="85" t="s">
        <v>12312</v>
      </c>
      <c r="E3739" s="85">
        <v>8758</v>
      </c>
      <c r="F3739" s="85" t="s">
        <v>12456</v>
      </c>
    </row>
    <row r="3740" spans="1:6" hidden="1" x14ac:dyDescent="0.25">
      <c r="A3740" s="85" t="s">
        <v>12457</v>
      </c>
      <c r="B3740" s="85" t="s">
        <v>12311</v>
      </c>
      <c r="C3740" s="85">
        <v>8</v>
      </c>
      <c r="D3740" s="85" t="s">
        <v>12312</v>
      </c>
      <c r="E3740" s="85">
        <v>877</v>
      </c>
      <c r="F3740" s="85" t="s">
        <v>12457</v>
      </c>
    </row>
    <row r="3741" spans="1:6" hidden="1" x14ac:dyDescent="0.25">
      <c r="A3741" s="85" t="s">
        <v>12458</v>
      </c>
      <c r="B3741" s="85" t="s">
        <v>12311</v>
      </c>
      <c r="C3741" s="85">
        <v>8</v>
      </c>
      <c r="D3741" s="85" t="s">
        <v>12312</v>
      </c>
      <c r="E3741" s="85">
        <v>8832</v>
      </c>
      <c r="F3741" s="85" t="s">
        <v>12458</v>
      </c>
    </row>
    <row r="3742" spans="1:6" hidden="1" x14ac:dyDescent="0.25">
      <c r="A3742" s="85" t="s">
        <v>12459</v>
      </c>
      <c r="B3742" s="85" t="s">
        <v>12311</v>
      </c>
      <c r="C3742" s="85">
        <v>8</v>
      </c>
      <c r="D3742" s="85" t="s">
        <v>12312</v>
      </c>
      <c r="E3742" s="85">
        <v>8849</v>
      </c>
      <c r="F3742" s="85" t="s">
        <v>12459</v>
      </c>
    </row>
    <row r="3743" spans="1:6" hidden="1" x14ac:dyDescent="0.25">
      <c r="A3743" s="85" t="s">
        <v>12460</v>
      </c>
      <c r="B3743" s="85" t="s">
        <v>12311</v>
      </c>
      <c r="C3743" s="85">
        <v>13</v>
      </c>
      <c r="D3743" s="85" t="s">
        <v>12461</v>
      </c>
      <c r="E3743" s="85">
        <v>13006</v>
      </c>
      <c r="F3743" s="85" t="s">
        <v>12460</v>
      </c>
    </row>
    <row r="3744" spans="1:6" hidden="1" x14ac:dyDescent="0.25">
      <c r="A3744" s="85" t="s">
        <v>12462</v>
      </c>
      <c r="B3744" s="85" t="s">
        <v>12311</v>
      </c>
      <c r="C3744" s="85">
        <v>13</v>
      </c>
      <c r="D3744" s="85" t="s">
        <v>12461</v>
      </c>
      <c r="E3744" s="85">
        <v>1303</v>
      </c>
      <c r="F3744" s="85" t="s">
        <v>12462</v>
      </c>
    </row>
    <row r="3745" spans="1:6" hidden="1" x14ac:dyDescent="0.25">
      <c r="A3745" s="85" t="s">
        <v>12463</v>
      </c>
      <c r="B3745" s="85" t="s">
        <v>12311</v>
      </c>
      <c r="C3745" s="85">
        <v>13</v>
      </c>
      <c r="D3745" s="85" t="s">
        <v>12461</v>
      </c>
      <c r="E3745" s="85">
        <v>13042</v>
      </c>
      <c r="F3745" s="85" t="s">
        <v>12463</v>
      </c>
    </row>
    <row r="3746" spans="1:6" hidden="1" x14ac:dyDescent="0.25">
      <c r="A3746" s="85" t="s">
        <v>12464</v>
      </c>
      <c r="B3746" s="85" t="s">
        <v>12311</v>
      </c>
      <c r="C3746" s="85">
        <v>13</v>
      </c>
      <c r="D3746" s="85" t="s">
        <v>12461</v>
      </c>
      <c r="E3746" s="85">
        <v>13052</v>
      </c>
      <c r="F3746" s="85" t="s">
        <v>12464</v>
      </c>
    </row>
    <row r="3747" spans="1:6" hidden="1" x14ac:dyDescent="0.25">
      <c r="A3747" s="85" t="s">
        <v>12465</v>
      </c>
      <c r="B3747" s="85" t="s">
        <v>12311</v>
      </c>
      <c r="C3747" s="85">
        <v>13</v>
      </c>
      <c r="D3747" s="85" t="s">
        <v>12461</v>
      </c>
      <c r="E3747" s="85">
        <v>13062</v>
      </c>
      <c r="F3747" s="85" t="s">
        <v>12465</v>
      </c>
    </row>
    <row r="3748" spans="1:6" hidden="1" x14ac:dyDescent="0.25">
      <c r="A3748" s="85" t="s">
        <v>12466</v>
      </c>
      <c r="B3748" s="85" t="s">
        <v>12311</v>
      </c>
      <c r="C3748" s="85">
        <v>13</v>
      </c>
      <c r="D3748" s="85" t="s">
        <v>12461</v>
      </c>
      <c r="E3748" s="85">
        <v>13074</v>
      </c>
      <c r="F3748" s="85" t="s">
        <v>12466</v>
      </c>
    </row>
    <row r="3749" spans="1:6" hidden="1" x14ac:dyDescent="0.25">
      <c r="A3749" s="85" t="s">
        <v>12467</v>
      </c>
      <c r="B3749" s="85" t="s">
        <v>12311</v>
      </c>
      <c r="C3749" s="85">
        <v>13</v>
      </c>
      <c r="D3749" s="85" t="s">
        <v>12461</v>
      </c>
      <c r="E3749" s="85">
        <v>1314</v>
      </c>
      <c r="F3749" s="85" t="s">
        <v>12467</v>
      </c>
    </row>
    <row r="3750" spans="1:6" hidden="1" x14ac:dyDescent="0.25">
      <c r="A3750" s="85" t="s">
        <v>12468</v>
      </c>
      <c r="B3750" s="85" t="s">
        <v>12311</v>
      </c>
      <c r="C3750" s="85">
        <v>13</v>
      </c>
      <c r="D3750" s="85" t="s">
        <v>12461</v>
      </c>
      <c r="E3750" s="85">
        <v>1316</v>
      </c>
      <c r="F3750" s="85" t="s">
        <v>12468</v>
      </c>
    </row>
    <row r="3751" spans="1:6" hidden="1" x14ac:dyDescent="0.25">
      <c r="A3751" s="85" t="s">
        <v>12469</v>
      </c>
      <c r="B3751" s="85" t="s">
        <v>12311</v>
      </c>
      <c r="C3751" s="85">
        <v>13</v>
      </c>
      <c r="D3751" s="85" t="s">
        <v>12461</v>
      </c>
      <c r="E3751" s="85">
        <v>13001</v>
      </c>
      <c r="F3751" s="85" t="s">
        <v>12469</v>
      </c>
    </row>
    <row r="3752" spans="1:6" hidden="1" x14ac:dyDescent="0.25">
      <c r="A3752" s="85" t="s">
        <v>12470</v>
      </c>
      <c r="B3752" s="85" t="s">
        <v>12311</v>
      </c>
      <c r="C3752" s="85">
        <v>13</v>
      </c>
      <c r="D3752" s="85" t="s">
        <v>12461</v>
      </c>
      <c r="E3752" s="85">
        <v>13188</v>
      </c>
      <c r="F3752" s="85" t="s">
        <v>12470</v>
      </c>
    </row>
    <row r="3753" spans="1:6" hidden="1" x14ac:dyDescent="0.25">
      <c r="A3753" s="85" t="s">
        <v>12471</v>
      </c>
      <c r="B3753" s="85" t="s">
        <v>12311</v>
      </c>
      <c r="C3753" s="85">
        <v>13</v>
      </c>
      <c r="D3753" s="85" t="s">
        <v>12461</v>
      </c>
      <c r="E3753" s="85">
        <v>13222</v>
      </c>
      <c r="F3753" s="85" t="s">
        <v>12471</v>
      </c>
    </row>
    <row r="3754" spans="1:6" hidden="1" x14ac:dyDescent="0.25">
      <c r="A3754" s="85" t="s">
        <v>12472</v>
      </c>
      <c r="B3754" s="85" t="s">
        <v>12311</v>
      </c>
      <c r="C3754" s="85">
        <v>13</v>
      </c>
      <c r="D3754" s="85" t="s">
        <v>12461</v>
      </c>
      <c r="E3754" s="85">
        <v>13212</v>
      </c>
      <c r="F3754" s="85" t="s">
        <v>12472</v>
      </c>
    </row>
    <row r="3755" spans="1:6" hidden="1" x14ac:dyDescent="0.25">
      <c r="A3755" s="85" t="s">
        <v>12473</v>
      </c>
      <c r="B3755" s="85" t="s">
        <v>12311</v>
      </c>
      <c r="C3755" s="85">
        <v>13</v>
      </c>
      <c r="D3755" s="85" t="s">
        <v>12461</v>
      </c>
      <c r="E3755" s="85">
        <v>13244</v>
      </c>
      <c r="F3755" s="85" t="s">
        <v>12473</v>
      </c>
    </row>
    <row r="3756" spans="1:6" hidden="1" x14ac:dyDescent="0.25">
      <c r="A3756" s="85" t="s">
        <v>12474</v>
      </c>
      <c r="B3756" s="85" t="s">
        <v>12311</v>
      </c>
      <c r="C3756" s="85">
        <v>13</v>
      </c>
      <c r="D3756" s="85" t="s">
        <v>12461</v>
      </c>
      <c r="E3756" s="85">
        <v>13248</v>
      </c>
      <c r="F3756" s="85" t="s">
        <v>12474</v>
      </c>
    </row>
    <row r="3757" spans="1:6" hidden="1" x14ac:dyDescent="0.25">
      <c r="A3757" s="85" t="s">
        <v>12475</v>
      </c>
      <c r="B3757" s="85" t="s">
        <v>12311</v>
      </c>
      <c r="C3757" s="85">
        <v>13</v>
      </c>
      <c r="D3757" s="85" t="s">
        <v>12461</v>
      </c>
      <c r="E3757" s="85">
        <v>13268</v>
      </c>
      <c r="F3757" s="85" t="s">
        <v>12475</v>
      </c>
    </row>
    <row r="3758" spans="1:6" hidden="1" x14ac:dyDescent="0.25">
      <c r="A3758" s="85" t="s">
        <v>12476</v>
      </c>
      <c r="B3758" s="85" t="s">
        <v>12311</v>
      </c>
      <c r="C3758" s="85">
        <v>13</v>
      </c>
      <c r="D3758" s="85" t="s">
        <v>12461</v>
      </c>
      <c r="E3758" s="85">
        <v>133</v>
      </c>
      <c r="F3758" s="85" t="s">
        <v>12476</v>
      </c>
    </row>
    <row r="3759" spans="1:6" hidden="1" x14ac:dyDescent="0.25">
      <c r="A3759" s="85" t="s">
        <v>12477</v>
      </c>
      <c r="B3759" s="85" t="s">
        <v>12311</v>
      </c>
      <c r="C3759" s="85">
        <v>13</v>
      </c>
      <c r="D3759" s="85" t="s">
        <v>12461</v>
      </c>
      <c r="E3759" s="85">
        <v>1343</v>
      </c>
      <c r="F3759" s="85" t="s">
        <v>12477</v>
      </c>
    </row>
    <row r="3760" spans="1:6" hidden="1" x14ac:dyDescent="0.25">
      <c r="A3760" s="85" t="s">
        <v>12478</v>
      </c>
      <c r="B3760" s="85" t="s">
        <v>12311</v>
      </c>
      <c r="C3760" s="85">
        <v>13</v>
      </c>
      <c r="D3760" s="85" t="s">
        <v>12461</v>
      </c>
      <c r="E3760" s="85">
        <v>13433</v>
      </c>
      <c r="F3760" s="85" t="s">
        <v>12478</v>
      </c>
    </row>
    <row r="3761" spans="1:6" hidden="1" x14ac:dyDescent="0.25">
      <c r="A3761" s="85" t="s">
        <v>12479</v>
      </c>
      <c r="B3761" s="85" t="s">
        <v>12311</v>
      </c>
      <c r="C3761" s="85">
        <v>13</v>
      </c>
      <c r="D3761" s="85" t="s">
        <v>12461</v>
      </c>
      <c r="E3761" s="85">
        <v>1344</v>
      </c>
      <c r="F3761" s="85" t="s">
        <v>12479</v>
      </c>
    </row>
    <row r="3762" spans="1:6" hidden="1" x14ac:dyDescent="0.25">
      <c r="A3762" s="85" t="s">
        <v>12480</v>
      </c>
      <c r="B3762" s="85" t="s">
        <v>12311</v>
      </c>
      <c r="C3762" s="85">
        <v>13</v>
      </c>
      <c r="D3762" s="85" t="s">
        <v>12461</v>
      </c>
      <c r="E3762" s="85">
        <v>13442</v>
      </c>
      <c r="F3762" s="85" t="s">
        <v>12480</v>
      </c>
    </row>
    <row r="3763" spans="1:6" hidden="1" x14ac:dyDescent="0.25">
      <c r="A3763" s="85" t="s">
        <v>12481</v>
      </c>
      <c r="B3763" s="85" t="s">
        <v>12311</v>
      </c>
      <c r="C3763" s="85">
        <v>13</v>
      </c>
      <c r="D3763" s="85" t="s">
        <v>12461</v>
      </c>
      <c r="E3763" s="85">
        <v>13468</v>
      </c>
      <c r="F3763" s="85" t="s">
        <v>12481</v>
      </c>
    </row>
    <row r="3764" spans="1:6" hidden="1" x14ac:dyDescent="0.25">
      <c r="A3764" s="85" t="s">
        <v>12482</v>
      </c>
      <c r="B3764" s="85" t="s">
        <v>12311</v>
      </c>
      <c r="C3764" s="85">
        <v>13</v>
      </c>
      <c r="D3764" s="85" t="s">
        <v>12461</v>
      </c>
      <c r="E3764" s="85">
        <v>13458</v>
      </c>
      <c r="F3764" s="85" t="s">
        <v>12482</v>
      </c>
    </row>
    <row r="3765" spans="1:6" hidden="1" x14ac:dyDescent="0.25">
      <c r="A3765" s="85" t="s">
        <v>12483</v>
      </c>
      <c r="B3765" s="85" t="s">
        <v>12311</v>
      </c>
      <c r="C3765" s="85">
        <v>13</v>
      </c>
      <c r="D3765" s="85" t="s">
        <v>12461</v>
      </c>
      <c r="E3765" s="85">
        <v>13473</v>
      </c>
      <c r="F3765" s="85" t="s">
        <v>12483</v>
      </c>
    </row>
    <row r="3766" spans="1:6" hidden="1" x14ac:dyDescent="0.25">
      <c r="A3766" s="85" t="s">
        <v>12484</v>
      </c>
      <c r="B3766" s="85" t="s">
        <v>12311</v>
      </c>
      <c r="C3766" s="85">
        <v>13</v>
      </c>
      <c r="D3766" s="85" t="s">
        <v>12461</v>
      </c>
      <c r="E3766" s="85">
        <v>1349</v>
      </c>
      <c r="F3766" s="85" t="s">
        <v>12484</v>
      </c>
    </row>
    <row r="3767" spans="1:6" hidden="1" x14ac:dyDescent="0.25">
      <c r="A3767" s="85" t="s">
        <v>12485</v>
      </c>
      <c r="B3767" s="85" t="s">
        <v>12311</v>
      </c>
      <c r="C3767" s="85">
        <v>13</v>
      </c>
      <c r="D3767" s="85" t="s">
        <v>12461</v>
      </c>
      <c r="E3767" s="85">
        <v>13549</v>
      </c>
      <c r="F3767" s="85" t="s">
        <v>12485</v>
      </c>
    </row>
    <row r="3768" spans="1:6" hidden="1" x14ac:dyDescent="0.25">
      <c r="A3768" s="85" t="s">
        <v>12486</v>
      </c>
      <c r="B3768" s="85" t="s">
        <v>12311</v>
      </c>
      <c r="C3768" s="85">
        <v>13</v>
      </c>
      <c r="D3768" s="85" t="s">
        <v>12461</v>
      </c>
      <c r="E3768" s="85">
        <v>1358</v>
      </c>
      <c r="F3768" s="85" t="s">
        <v>12486</v>
      </c>
    </row>
    <row r="3769" spans="1:6" hidden="1" x14ac:dyDescent="0.25">
      <c r="A3769" s="85" t="s">
        <v>12487</v>
      </c>
      <c r="B3769" s="85" t="s">
        <v>12311</v>
      </c>
      <c r="C3769" s="85">
        <v>13</v>
      </c>
      <c r="D3769" s="85" t="s">
        <v>12461</v>
      </c>
      <c r="E3769" s="85">
        <v>136</v>
      </c>
      <c r="F3769" s="85" t="s">
        <v>12487</v>
      </c>
    </row>
    <row r="3770" spans="1:6" hidden="1" x14ac:dyDescent="0.25">
      <c r="A3770" s="85" t="s">
        <v>12488</v>
      </c>
      <c r="B3770" s="85" t="s">
        <v>12311</v>
      </c>
      <c r="C3770" s="85">
        <v>13</v>
      </c>
      <c r="D3770" s="85" t="s">
        <v>12461</v>
      </c>
      <c r="E3770" s="85">
        <v>1362</v>
      </c>
      <c r="F3770" s="85" t="s">
        <v>12488</v>
      </c>
    </row>
    <row r="3771" spans="1:6" hidden="1" x14ac:dyDescent="0.25">
      <c r="A3771" s="85" t="s">
        <v>12489</v>
      </c>
      <c r="B3771" s="85" t="s">
        <v>12311</v>
      </c>
      <c r="C3771" s="85">
        <v>13</v>
      </c>
      <c r="D3771" s="85" t="s">
        <v>12461</v>
      </c>
      <c r="E3771" s="85">
        <v>13647</v>
      </c>
      <c r="F3771" s="85" t="s">
        <v>12489</v>
      </c>
    </row>
    <row r="3772" spans="1:6" hidden="1" x14ac:dyDescent="0.25">
      <c r="A3772" s="85" t="s">
        <v>12490</v>
      </c>
      <c r="B3772" s="85" t="s">
        <v>12311</v>
      </c>
      <c r="C3772" s="85">
        <v>13</v>
      </c>
      <c r="D3772" s="85" t="s">
        <v>12461</v>
      </c>
      <c r="E3772" s="85">
        <v>1365</v>
      </c>
      <c r="F3772" s="85" t="s">
        <v>12490</v>
      </c>
    </row>
    <row r="3773" spans="1:6" hidden="1" x14ac:dyDescent="0.25">
      <c r="A3773" s="85" t="s">
        <v>12491</v>
      </c>
      <c r="B3773" s="85" t="s">
        <v>12311</v>
      </c>
      <c r="C3773" s="85">
        <v>13</v>
      </c>
      <c r="D3773" s="85" t="s">
        <v>12461</v>
      </c>
      <c r="E3773" s="85">
        <v>13654</v>
      </c>
      <c r="F3773" s="85" t="s">
        <v>12491</v>
      </c>
    </row>
    <row r="3774" spans="1:6" hidden="1" x14ac:dyDescent="0.25">
      <c r="A3774" s="85" t="s">
        <v>12492</v>
      </c>
      <c r="B3774" s="85" t="s">
        <v>12311</v>
      </c>
      <c r="C3774" s="85">
        <v>13</v>
      </c>
      <c r="D3774" s="85" t="s">
        <v>12461</v>
      </c>
      <c r="E3774" s="85">
        <v>13655</v>
      </c>
      <c r="F3774" s="85" t="s">
        <v>12492</v>
      </c>
    </row>
    <row r="3775" spans="1:6" hidden="1" x14ac:dyDescent="0.25">
      <c r="A3775" s="85" t="s">
        <v>12493</v>
      </c>
      <c r="B3775" s="85" t="s">
        <v>12311</v>
      </c>
      <c r="C3775" s="85">
        <v>13</v>
      </c>
      <c r="D3775" s="85" t="s">
        <v>12461</v>
      </c>
      <c r="E3775" s="85">
        <v>13657</v>
      </c>
      <c r="F3775" s="85" t="s">
        <v>12493</v>
      </c>
    </row>
    <row r="3776" spans="1:6" hidden="1" x14ac:dyDescent="0.25">
      <c r="A3776" s="85" t="s">
        <v>12494</v>
      </c>
      <c r="B3776" s="85" t="s">
        <v>12311</v>
      </c>
      <c r="C3776" s="85">
        <v>13</v>
      </c>
      <c r="D3776" s="85" t="s">
        <v>12461</v>
      </c>
      <c r="E3776" s="85">
        <v>13667</v>
      </c>
      <c r="F3776" s="85" t="s">
        <v>12494</v>
      </c>
    </row>
    <row r="3777" spans="1:6" hidden="1" x14ac:dyDescent="0.25">
      <c r="A3777" s="85" t="s">
        <v>12495</v>
      </c>
      <c r="B3777" s="85" t="s">
        <v>12311</v>
      </c>
      <c r="C3777" s="85">
        <v>13</v>
      </c>
      <c r="D3777" s="85" t="s">
        <v>12461</v>
      </c>
      <c r="E3777" s="85">
        <v>1367</v>
      </c>
      <c r="F3777" s="85" t="s">
        <v>12495</v>
      </c>
    </row>
    <row r="3778" spans="1:6" hidden="1" x14ac:dyDescent="0.25">
      <c r="A3778" s="85" t="s">
        <v>12496</v>
      </c>
      <c r="B3778" s="85" t="s">
        <v>12311</v>
      </c>
      <c r="C3778" s="85">
        <v>13</v>
      </c>
      <c r="D3778" s="85" t="s">
        <v>12461</v>
      </c>
      <c r="E3778" s="85">
        <v>13673</v>
      </c>
      <c r="F3778" s="85" t="s">
        <v>12496</v>
      </c>
    </row>
    <row r="3779" spans="1:6" hidden="1" x14ac:dyDescent="0.25">
      <c r="A3779" s="85" t="s">
        <v>12497</v>
      </c>
      <c r="B3779" s="85" t="s">
        <v>12311</v>
      </c>
      <c r="C3779" s="85">
        <v>13</v>
      </c>
      <c r="D3779" s="85" t="s">
        <v>12461</v>
      </c>
      <c r="E3779" s="85">
        <v>13683</v>
      </c>
      <c r="F3779" s="85" t="s">
        <v>12497</v>
      </c>
    </row>
    <row r="3780" spans="1:6" hidden="1" x14ac:dyDescent="0.25">
      <c r="A3780" s="85" t="s">
        <v>12498</v>
      </c>
      <c r="B3780" s="85" t="s">
        <v>12311</v>
      </c>
      <c r="C3780" s="85">
        <v>13</v>
      </c>
      <c r="D3780" s="85" t="s">
        <v>12461</v>
      </c>
      <c r="E3780" s="85">
        <v>13688</v>
      </c>
      <c r="F3780" s="85" t="s">
        <v>12498</v>
      </c>
    </row>
    <row r="3781" spans="1:6" hidden="1" x14ac:dyDescent="0.25">
      <c r="A3781" s="85" t="s">
        <v>12499</v>
      </c>
      <c r="B3781" s="85" t="s">
        <v>12311</v>
      </c>
      <c r="C3781" s="85">
        <v>13</v>
      </c>
      <c r="D3781" s="85" t="s">
        <v>12461</v>
      </c>
      <c r="E3781" s="85">
        <v>13744</v>
      </c>
      <c r="F3781" s="85" t="s">
        <v>12499</v>
      </c>
    </row>
    <row r="3782" spans="1:6" hidden="1" x14ac:dyDescent="0.25">
      <c r="A3782" s="85" t="s">
        <v>12500</v>
      </c>
      <c r="B3782" s="85" t="s">
        <v>12311</v>
      </c>
      <c r="C3782" s="85">
        <v>13</v>
      </c>
      <c r="D3782" s="85" t="s">
        <v>12461</v>
      </c>
      <c r="E3782" s="85">
        <v>1376</v>
      </c>
      <c r="F3782" s="85" t="s">
        <v>12500</v>
      </c>
    </row>
    <row r="3783" spans="1:6" hidden="1" x14ac:dyDescent="0.25">
      <c r="A3783" s="85" t="s">
        <v>12501</v>
      </c>
      <c r="B3783" s="85" t="s">
        <v>12311</v>
      </c>
      <c r="C3783" s="85">
        <v>13</v>
      </c>
      <c r="D3783" s="85" t="s">
        <v>12461</v>
      </c>
      <c r="E3783" s="85">
        <v>1378</v>
      </c>
      <c r="F3783" s="85" t="s">
        <v>12501</v>
      </c>
    </row>
    <row r="3784" spans="1:6" hidden="1" x14ac:dyDescent="0.25">
      <c r="A3784" s="85" t="s">
        <v>12502</v>
      </c>
      <c r="B3784" s="85" t="s">
        <v>12311</v>
      </c>
      <c r="C3784" s="85">
        <v>13</v>
      </c>
      <c r="D3784" s="85" t="s">
        <v>12461</v>
      </c>
      <c r="E3784" s="85">
        <v>1381</v>
      </c>
      <c r="F3784" s="85" t="s">
        <v>12502</v>
      </c>
    </row>
    <row r="3785" spans="1:6" hidden="1" x14ac:dyDescent="0.25">
      <c r="A3785" s="85" t="s">
        <v>12503</v>
      </c>
      <c r="B3785" s="85" t="s">
        <v>12311</v>
      </c>
      <c r="C3785" s="85">
        <v>13</v>
      </c>
      <c r="D3785" s="85" t="s">
        <v>12461</v>
      </c>
      <c r="E3785" s="85">
        <v>13836</v>
      </c>
      <c r="F3785" s="85" t="s">
        <v>12503</v>
      </c>
    </row>
    <row r="3786" spans="1:6" hidden="1" x14ac:dyDescent="0.25">
      <c r="A3786" s="85" t="s">
        <v>12504</v>
      </c>
      <c r="B3786" s="85" t="s">
        <v>12311</v>
      </c>
      <c r="C3786" s="85">
        <v>13</v>
      </c>
      <c r="D3786" s="85" t="s">
        <v>12461</v>
      </c>
      <c r="E3786" s="85">
        <v>13838</v>
      </c>
      <c r="F3786" s="85" t="s">
        <v>12504</v>
      </c>
    </row>
    <row r="3787" spans="1:6" hidden="1" x14ac:dyDescent="0.25">
      <c r="A3787" s="85" t="s">
        <v>12505</v>
      </c>
      <c r="B3787" s="85" t="s">
        <v>12311</v>
      </c>
      <c r="C3787" s="85">
        <v>13</v>
      </c>
      <c r="D3787" s="85" t="s">
        <v>12461</v>
      </c>
      <c r="E3787" s="85">
        <v>13873</v>
      </c>
      <c r="F3787" s="85" t="s">
        <v>12505</v>
      </c>
    </row>
    <row r="3788" spans="1:6" hidden="1" x14ac:dyDescent="0.25">
      <c r="A3788" s="85" t="s">
        <v>12506</v>
      </c>
      <c r="B3788" s="85" t="s">
        <v>12311</v>
      </c>
      <c r="C3788" s="85">
        <v>13</v>
      </c>
      <c r="D3788" s="85" t="s">
        <v>12461</v>
      </c>
      <c r="E3788" s="85">
        <v>13894</v>
      </c>
      <c r="F3788" s="85" t="s">
        <v>12506</v>
      </c>
    </row>
    <row r="3789" spans="1:6" hidden="1" x14ac:dyDescent="0.25">
      <c r="A3789" s="85" t="s">
        <v>12507</v>
      </c>
      <c r="B3789" s="85" t="s">
        <v>12306</v>
      </c>
      <c r="C3789" s="85">
        <v>15</v>
      </c>
      <c r="D3789" s="85" t="s">
        <v>12508</v>
      </c>
      <c r="E3789" s="85">
        <v>15022</v>
      </c>
      <c r="F3789" s="85" t="s">
        <v>12507</v>
      </c>
    </row>
    <row r="3790" spans="1:6" hidden="1" x14ac:dyDescent="0.25">
      <c r="A3790" s="85" t="s">
        <v>12509</v>
      </c>
      <c r="B3790" s="85" t="s">
        <v>12306</v>
      </c>
      <c r="C3790" s="85">
        <v>15</v>
      </c>
      <c r="D3790" s="85" t="s">
        <v>12508</v>
      </c>
      <c r="E3790" s="85">
        <v>15047</v>
      </c>
      <c r="F3790" s="85" t="s">
        <v>12509</v>
      </c>
    </row>
    <row r="3791" spans="1:6" hidden="1" x14ac:dyDescent="0.25">
      <c r="A3791" s="85" t="s">
        <v>12510</v>
      </c>
      <c r="B3791" s="85" t="s">
        <v>12306</v>
      </c>
      <c r="C3791" s="85">
        <v>15</v>
      </c>
      <c r="D3791" s="85" t="s">
        <v>12508</v>
      </c>
      <c r="E3791" s="85">
        <v>15051</v>
      </c>
      <c r="F3791" s="85" t="s">
        <v>12510</v>
      </c>
    </row>
    <row r="3792" spans="1:6" hidden="1" x14ac:dyDescent="0.25">
      <c r="A3792" s="85" t="s">
        <v>12511</v>
      </c>
      <c r="B3792" s="85" t="s">
        <v>12306</v>
      </c>
      <c r="C3792" s="85">
        <v>15</v>
      </c>
      <c r="D3792" s="85" t="s">
        <v>12508</v>
      </c>
      <c r="E3792" s="85">
        <v>15087</v>
      </c>
      <c r="F3792" s="85" t="s">
        <v>12511</v>
      </c>
    </row>
    <row r="3793" spans="1:6" hidden="1" x14ac:dyDescent="0.25">
      <c r="A3793" s="85" t="s">
        <v>12512</v>
      </c>
      <c r="B3793" s="85" t="s">
        <v>12306</v>
      </c>
      <c r="C3793" s="85">
        <v>15</v>
      </c>
      <c r="D3793" s="85" t="s">
        <v>12508</v>
      </c>
      <c r="E3793" s="85">
        <v>1509</v>
      </c>
      <c r="F3793" s="85" t="s">
        <v>12512</v>
      </c>
    </row>
    <row r="3794" spans="1:6" hidden="1" x14ac:dyDescent="0.25">
      <c r="A3794" s="85" t="s">
        <v>12513</v>
      </c>
      <c r="B3794" s="85" t="s">
        <v>12306</v>
      </c>
      <c r="C3794" s="85">
        <v>15</v>
      </c>
      <c r="D3794" s="85" t="s">
        <v>12508</v>
      </c>
      <c r="E3794" s="85">
        <v>15092</v>
      </c>
      <c r="F3794" s="85" t="s">
        <v>12513</v>
      </c>
    </row>
    <row r="3795" spans="1:6" hidden="1" x14ac:dyDescent="0.25">
      <c r="A3795" s="85" t="s">
        <v>12514</v>
      </c>
      <c r="B3795" s="85" t="s">
        <v>12306</v>
      </c>
      <c r="C3795" s="85">
        <v>15</v>
      </c>
      <c r="D3795" s="85" t="s">
        <v>12508</v>
      </c>
      <c r="E3795" s="85">
        <v>15097</v>
      </c>
      <c r="F3795" s="85" t="s">
        <v>12514</v>
      </c>
    </row>
    <row r="3796" spans="1:6" hidden="1" x14ac:dyDescent="0.25">
      <c r="A3796" s="85" t="s">
        <v>12508</v>
      </c>
      <c r="B3796" s="85" t="s">
        <v>12306</v>
      </c>
      <c r="C3796" s="85">
        <v>15</v>
      </c>
      <c r="D3796" s="85" t="s">
        <v>12508</v>
      </c>
      <c r="E3796" s="85">
        <v>15104</v>
      </c>
      <c r="F3796" s="85" t="s">
        <v>12508</v>
      </c>
    </row>
    <row r="3797" spans="1:6" hidden="1" x14ac:dyDescent="0.25">
      <c r="A3797" s="85" t="s">
        <v>12341</v>
      </c>
      <c r="B3797" s="85" t="s">
        <v>12306</v>
      </c>
      <c r="C3797" s="85">
        <v>15</v>
      </c>
      <c r="D3797" s="85" t="s">
        <v>12508</v>
      </c>
      <c r="E3797" s="85">
        <v>15106</v>
      </c>
      <c r="F3797" s="85" t="s">
        <v>12341</v>
      </c>
    </row>
    <row r="3798" spans="1:6" hidden="1" x14ac:dyDescent="0.25">
      <c r="A3798" s="85" t="s">
        <v>12515</v>
      </c>
      <c r="B3798" s="85" t="s">
        <v>12306</v>
      </c>
      <c r="C3798" s="85">
        <v>15</v>
      </c>
      <c r="D3798" s="85" t="s">
        <v>12508</v>
      </c>
      <c r="E3798" s="85">
        <v>15109</v>
      </c>
      <c r="F3798" s="85" t="s">
        <v>12515</v>
      </c>
    </row>
    <row r="3799" spans="1:6" hidden="1" x14ac:dyDescent="0.25">
      <c r="A3799" s="85" t="s">
        <v>12516</v>
      </c>
      <c r="B3799" s="85" t="s">
        <v>12306</v>
      </c>
      <c r="C3799" s="85">
        <v>15</v>
      </c>
      <c r="D3799" s="85" t="s">
        <v>12508</v>
      </c>
      <c r="E3799" s="85">
        <v>15114</v>
      </c>
      <c r="F3799" s="85" t="s">
        <v>12516</v>
      </c>
    </row>
    <row r="3800" spans="1:6" hidden="1" x14ac:dyDescent="0.25">
      <c r="A3800" s="85" t="s">
        <v>12317</v>
      </c>
      <c r="B3800" s="85" t="s">
        <v>12306</v>
      </c>
      <c r="C3800" s="85">
        <v>15</v>
      </c>
      <c r="D3800" s="85" t="s">
        <v>12508</v>
      </c>
      <c r="E3800" s="85">
        <v>15131</v>
      </c>
      <c r="F3800" s="85" t="s">
        <v>12317</v>
      </c>
    </row>
    <row r="3801" spans="1:6" hidden="1" x14ac:dyDescent="0.25">
      <c r="A3801" s="85" t="s">
        <v>12517</v>
      </c>
      <c r="B3801" s="85" t="s">
        <v>12306</v>
      </c>
      <c r="C3801" s="85">
        <v>15</v>
      </c>
      <c r="D3801" s="85" t="s">
        <v>12508</v>
      </c>
      <c r="E3801" s="85">
        <v>15135</v>
      </c>
      <c r="F3801" s="85" t="s">
        <v>12517</v>
      </c>
    </row>
    <row r="3802" spans="1:6" hidden="1" x14ac:dyDescent="0.25">
      <c r="A3802" s="85" t="s">
        <v>12518</v>
      </c>
      <c r="B3802" s="85" t="s">
        <v>12306</v>
      </c>
      <c r="C3802" s="85">
        <v>15</v>
      </c>
      <c r="D3802" s="85" t="s">
        <v>12508</v>
      </c>
      <c r="E3802" s="85">
        <v>15162</v>
      </c>
      <c r="F3802" s="85" t="s">
        <v>12518</v>
      </c>
    </row>
    <row r="3803" spans="1:6" hidden="1" x14ac:dyDescent="0.25">
      <c r="A3803" s="85" t="s">
        <v>12519</v>
      </c>
      <c r="B3803" s="85" t="s">
        <v>12306</v>
      </c>
      <c r="C3803" s="85">
        <v>15</v>
      </c>
      <c r="D3803" s="85" t="s">
        <v>12508</v>
      </c>
      <c r="E3803" s="85">
        <v>15172</v>
      </c>
      <c r="F3803" s="85" t="s">
        <v>12519</v>
      </c>
    </row>
    <row r="3804" spans="1:6" hidden="1" x14ac:dyDescent="0.25">
      <c r="A3804" s="85" t="s">
        <v>12520</v>
      </c>
      <c r="B3804" s="85" t="s">
        <v>12306</v>
      </c>
      <c r="C3804" s="85">
        <v>15</v>
      </c>
      <c r="D3804" s="85" t="s">
        <v>12508</v>
      </c>
      <c r="E3804" s="85">
        <v>15176</v>
      </c>
      <c r="F3804" s="85" t="s">
        <v>12520</v>
      </c>
    </row>
    <row r="3805" spans="1:6" hidden="1" x14ac:dyDescent="0.25">
      <c r="A3805" s="85" t="s">
        <v>12521</v>
      </c>
      <c r="B3805" s="85" t="s">
        <v>12306</v>
      </c>
      <c r="C3805" s="85">
        <v>15</v>
      </c>
      <c r="D3805" s="85" t="s">
        <v>12508</v>
      </c>
      <c r="E3805" s="85">
        <v>15232</v>
      </c>
      <c r="F3805" s="85" t="s">
        <v>12521</v>
      </c>
    </row>
    <row r="3806" spans="1:6" hidden="1" x14ac:dyDescent="0.25">
      <c r="A3806" s="85" t="s">
        <v>12522</v>
      </c>
      <c r="B3806" s="85" t="s">
        <v>12306</v>
      </c>
      <c r="C3806" s="85">
        <v>15</v>
      </c>
      <c r="D3806" s="85" t="s">
        <v>12508</v>
      </c>
      <c r="E3806" s="85">
        <v>1518</v>
      </c>
      <c r="F3806" s="85" t="s">
        <v>12522</v>
      </c>
    </row>
    <row r="3807" spans="1:6" hidden="1" x14ac:dyDescent="0.25">
      <c r="A3807" s="85" t="s">
        <v>12523</v>
      </c>
      <c r="B3807" s="85" t="s">
        <v>12306</v>
      </c>
      <c r="C3807" s="85">
        <v>15</v>
      </c>
      <c r="D3807" s="85" t="s">
        <v>12508</v>
      </c>
      <c r="E3807" s="85">
        <v>15183</v>
      </c>
      <c r="F3807" s="85" t="s">
        <v>12523</v>
      </c>
    </row>
    <row r="3808" spans="1:6" hidden="1" x14ac:dyDescent="0.25">
      <c r="A3808" s="85" t="s">
        <v>12524</v>
      </c>
      <c r="B3808" s="85" t="s">
        <v>12306</v>
      </c>
      <c r="C3808" s="85">
        <v>15</v>
      </c>
      <c r="D3808" s="85" t="s">
        <v>12508</v>
      </c>
      <c r="E3808" s="85">
        <v>15185</v>
      </c>
      <c r="F3808" s="85" t="s">
        <v>12524</v>
      </c>
    </row>
    <row r="3809" spans="1:6" hidden="1" x14ac:dyDescent="0.25">
      <c r="A3809" s="85" t="s">
        <v>12525</v>
      </c>
      <c r="B3809" s="85" t="s">
        <v>12306</v>
      </c>
      <c r="C3809" s="85">
        <v>15</v>
      </c>
      <c r="D3809" s="85" t="s">
        <v>12508</v>
      </c>
      <c r="E3809" s="85">
        <v>15187</v>
      </c>
      <c r="F3809" s="85" t="s">
        <v>12525</v>
      </c>
    </row>
    <row r="3810" spans="1:6" hidden="1" x14ac:dyDescent="0.25">
      <c r="A3810" s="85" t="s">
        <v>12526</v>
      </c>
      <c r="B3810" s="85" t="s">
        <v>12306</v>
      </c>
      <c r="C3810" s="85">
        <v>15</v>
      </c>
      <c r="D3810" s="85" t="s">
        <v>12508</v>
      </c>
      <c r="E3810" s="85">
        <v>15236</v>
      </c>
      <c r="F3810" s="85" t="s">
        <v>12526</v>
      </c>
    </row>
    <row r="3811" spans="1:6" hidden="1" x14ac:dyDescent="0.25">
      <c r="A3811" s="85" t="s">
        <v>12527</v>
      </c>
      <c r="B3811" s="85" t="s">
        <v>12306</v>
      </c>
      <c r="C3811" s="85">
        <v>15</v>
      </c>
      <c r="D3811" s="85" t="s">
        <v>12508</v>
      </c>
      <c r="E3811" s="85">
        <v>15189</v>
      </c>
      <c r="F3811" s="85" t="s">
        <v>12527</v>
      </c>
    </row>
    <row r="3812" spans="1:6" hidden="1" x14ac:dyDescent="0.25">
      <c r="A3812" s="85" t="s">
        <v>12528</v>
      </c>
      <c r="B3812" s="85" t="s">
        <v>12306</v>
      </c>
      <c r="C3812" s="85">
        <v>15</v>
      </c>
      <c r="D3812" s="85" t="s">
        <v>12508</v>
      </c>
      <c r="E3812" s="85">
        <v>15204</v>
      </c>
      <c r="F3812" s="85" t="s">
        <v>12528</v>
      </c>
    </row>
    <row r="3813" spans="1:6" hidden="1" x14ac:dyDescent="0.25">
      <c r="A3813" s="85" t="s">
        <v>12529</v>
      </c>
      <c r="B3813" s="85" t="s">
        <v>12306</v>
      </c>
      <c r="C3813" s="85">
        <v>15</v>
      </c>
      <c r="D3813" s="85" t="s">
        <v>12508</v>
      </c>
      <c r="E3813" s="85">
        <v>15212</v>
      </c>
      <c r="F3813" s="85" t="s">
        <v>12529</v>
      </c>
    </row>
    <row r="3814" spans="1:6" hidden="1" x14ac:dyDescent="0.25">
      <c r="A3814" s="85" t="s">
        <v>12530</v>
      </c>
      <c r="B3814" s="85" t="s">
        <v>12306</v>
      </c>
      <c r="C3814" s="85">
        <v>15</v>
      </c>
      <c r="D3814" s="85" t="s">
        <v>12508</v>
      </c>
      <c r="E3814" s="85">
        <v>15215</v>
      </c>
      <c r="F3814" s="85" t="s">
        <v>12530</v>
      </c>
    </row>
    <row r="3815" spans="1:6" hidden="1" x14ac:dyDescent="0.25">
      <c r="A3815" s="85" t="s">
        <v>12531</v>
      </c>
      <c r="B3815" s="85" t="s">
        <v>12306</v>
      </c>
      <c r="C3815" s="85">
        <v>15</v>
      </c>
      <c r="D3815" s="85" t="s">
        <v>12508</v>
      </c>
      <c r="E3815" s="85">
        <v>15218</v>
      </c>
      <c r="F3815" s="85" t="s">
        <v>12531</v>
      </c>
    </row>
    <row r="3816" spans="1:6" hidden="1" x14ac:dyDescent="0.25">
      <c r="A3816" s="85" t="s">
        <v>12532</v>
      </c>
      <c r="B3816" s="85" t="s">
        <v>12306</v>
      </c>
      <c r="C3816" s="85">
        <v>15</v>
      </c>
      <c r="D3816" s="85" t="s">
        <v>12508</v>
      </c>
      <c r="E3816" s="85">
        <v>15223</v>
      </c>
      <c r="F3816" s="85" t="s">
        <v>12532</v>
      </c>
    </row>
    <row r="3817" spans="1:6" hidden="1" x14ac:dyDescent="0.25">
      <c r="A3817" s="85" t="s">
        <v>12533</v>
      </c>
      <c r="B3817" s="85" t="s">
        <v>12306</v>
      </c>
      <c r="C3817" s="85">
        <v>15</v>
      </c>
      <c r="D3817" s="85" t="s">
        <v>12508</v>
      </c>
      <c r="E3817" s="85">
        <v>15224</v>
      </c>
      <c r="F3817" s="85" t="s">
        <v>12533</v>
      </c>
    </row>
    <row r="3818" spans="1:6" hidden="1" x14ac:dyDescent="0.25">
      <c r="A3818" s="85" t="s">
        <v>12534</v>
      </c>
      <c r="B3818" s="85" t="s">
        <v>12306</v>
      </c>
      <c r="C3818" s="85">
        <v>15</v>
      </c>
      <c r="D3818" s="85" t="s">
        <v>12508</v>
      </c>
      <c r="E3818" s="85">
        <v>15226</v>
      </c>
      <c r="F3818" s="85" t="s">
        <v>12534</v>
      </c>
    </row>
    <row r="3819" spans="1:6" hidden="1" x14ac:dyDescent="0.25">
      <c r="A3819" s="85" t="s">
        <v>12535</v>
      </c>
      <c r="B3819" s="85" t="s">
        <v>12306</v>
      </c>
      <c r="C3819" s="85">
        <v>15</v>
      </c>
      <c r="D3819" s="85" t="s">
        <v>12508</v>
      </c>
      <c r="E3819" s="85">
        <v>15238</v>
      </c>
      <c r="F3819" s="85" t="s">
        <v>12535</v>
      </c>
    </row>
    <row r="3820" spans="1:6" hidden="1" x14ac:dyDescent="0.25">
      <c r="A3820" s="85" t="s">
        <v>12536</v>
      </c>
      <c r="B3820" s="85" t="s">
        <v>12306</v>
      </c>
      <c r="C3820" s="85">
        <v>15</v>
      </c>
      <c r="D3820" s="85" t="s">
        <v>12508</v>
      </c>
      <c r="E3820" s="85">
        <v>15244</v>
      </c>
      <c r="F3820" s="85" t="s">
        <v>12536</v>
      </c>
    </row>
    <row r="3821" spans="1:6" hidden="1" x14ac:dyDescent="0.25">
      <c r="A3821" s="85" t="s">
        <v>12537</v>
      </c>
      <c r="B3821" s="85" t="s">
        <v>12306</v>
      </c>
      <c r="C3821" s="85">
        <v>15</v>
      </c>
      <c r="D3821" s="85" t="s">
        <v>12508</v>
      </c>
      <c r="E3821" s="85">
        <v>15248</v>
      </c>
      <c r="F3821" s="85" t="s">
        <v>12537</v>
      </c>
    </row>
    <row r="3822" spans="1:6" hidden="1" x14ac:dyDescent="0.25">
      <c r="A3822" s="85" t="s">
        <v>12538</v>
      </c>
      <c r="B3822" s="85" t="s">
        <v>12306</v>
      </c>
      <c r="C3822" s="85">
        <v>15</v>
      </c>
      <c r="D3822" s="85" t="s">
        <v>12508</v>
      </c>
      <c r="E3822" s="85">
        <v>15272</v>
      </c>
      <c r="F3822" s="85" t="s">
        <v>12538</v>
      </c>
    </row>
    <row r="3823" spans="1:6" hidden="1" x14ac:dyDescent="0.25">
      <c r="A3823" s="85" t="s">
        <v>12539</v>
      </c>
      <c r="B3823" s="85" t="s">
        <v>12306</v>
      </c>
      <c r="C3823" s="85">
        <v>15</v>
      </c>
      <c r="D3823" s="85" t="s">
        <v>12508</v>
      </c>
      <c r="E3823" s="85">
        <v>15276</v>
      </c>
      <c r="F3823" s="85" t="s">
        <v>12539</v>
      </c>
    </row>
    <row r="3824" spans="1:6" hidden="1" x14ac:dyDescent="0.25">
      <c r="A3824" s="85" t="s">
        <v>12540</v>
      </c>
      <c r="B3824" s="85" t="s">
        <v>12306</v>
      </c>
      <c r="C3824" s="85">
        <v>15</v>
      </c>
      <c r="D3824" s="85" t="s">
        <v>12508</v>
      </c>
      <c r="E3824" s="85">
        <v>15293</v>
      </c>
      <c r="F3824" s="85" t="s">
        <v>12540</v>
      </c>
    </row>
    <row r="3825" spans="1:6" hidden="1" x14ac:dyDescent="0.25">
      <c r="A3825" s="85" t="s">
        <v>12541</v>
      </c>
      <c r="B3825" s="85" t="s">
        <v>12306</v>
      </c>
      <c r="C3825" s="85">
        <v>15</v>
      </c>
      <c r="D3825" s="85" t="s">
        <v>12508</v>
      </c>
      <c r="E3825" s="85">
        <v>15296</v>
      </c>
      <c r="F3825" s="85" t="s">
        <v>12541</v>
      </c>
    </row>
    <row r="3826" spans="1:6" hidden="1" x14ac:dyDescent="0.25">
      <c r="A3826" s="85" t="s">
        <v>12542</v>
      </c>
      <c r="B3826" s="85" t="s">
        <v>12306</v>
      </c>
      <c r="C3826" s="85">
        <v>15</v>
      </c>
      <c r="D3826" s="85" t="s">
        <v>12508</v>
      </c>
      <c r="E3826" s="85">
        <v>15299</v>
      </c>
      <c r="F3826" s="85" t="s">
        <v>12542</v>
      </c>
    </row>
    <row r="3827" spans="1:6" hidden="1" x14ac:dyDescent="0.25">
      <c r="A3827" s="85" t="s">
        <v>12543</v>
      </c>
      <c r="B3827" s="85" t="s">
        <v>12306</v>
      </c>
      <c r="C3827" s="85">
        <v>15</v>
      </c>
      <c r="D3827" s="85" t="s">
        <v>12508</v>
      </c>
      <c r="E3827" s="85">
        <v>15317</v>
      </c>
      <c r="F3827" s="85" t="s">
        <v>12543</v>
      </c>
    </row>
    <row r="3828" spans="1:6" hidden="1" x14ac:dyDescent="0.25">
      <c r="A3828" s="85" t="s">
        <v>12544</v>
      </c>
      <c r="B3828" s="85" t="s">
        <v>12306</v>
      </c>
      <c r="C3828" s="85">
        <v>15</v>
      </c>
      <c r="D3828" s="85" t="s">
        <v>12508</v>
      </c>
      <c r="E3828" s="85">
        <v>15322</v>
      </c>
      <c r="F3828" s="85" t="s">
        <v>12544</v>
      </c>
    </row>
    <row r="3829" spans="1:6" hidden="1" x14ac:dyDescent="0.25">
      <c r="A3829" s="85" t="s">
        <v>12545</v>
      </c>
      <c r="B3829" s="85" t="s">
        <v>12306</v>
      </c>
      <c r="C3829" s="85">
        <v>15</v>
      </c>
      <c r="D3829" s="85" t="s">
        <v>12508</v>
      </c>
      <c r="E3829" s="85">
        <v>15325</v>
      </c>
      <c r="F3829" s="85" t="s">
        <v>12545</v>
      </c>
    </row>
    <row r="3830" spans="1:6" hidden="1" x14ac:dyDescent="0.25">
      <c r="A3830" s="85" t="s">
        <v>12546</v>
      </c>
      <c r="B3830" s="85" t="s">
        <v>12306</v>
      </c>
      <c r="C3830" s="85">
        <v>15</v>
      </c>
      <c r="D3830" s="85" t="s">
        <v>12508</v>
      </c>
      <c r="E3830" s="85">
        <v>15332</v>
      </c>
      <c r="F3830" s="85" t="s">
        <v>12546</v>
      </c>
    </row>
    <row r="3831" spans="1:6" hidden="1" x14ac:dyDescent="0.25">
      <c r="A3831" s="85" t="s">
        <v>12547</v>
      </c>
      <c r="B3831" s="85" t="s">
        <v>12306</v>
      </c>
      <c r="C3831" s="85">
        <v>15</v>
      </c>
      <c r="D3831" s="85" t="s">
        <v>12508</v>
      </c>
      <c r="E3831" s="85">
        <v>15362</v>
      </c>
      <c r="F3831" s="85" t="s">
        <v>12547</v>
      </c>
    </row>
    <row r="3832" spans="1:6" hidden="1" x14ac:dyDescent="0.25">
      <c r="A3832" s="85" t="s">
        <v>12548</v>
      </c>
      <c r="B3832" s="85" t="s">
        <v>12306</v>
      </c>
      <c r="C3832" s="85">
        <v>15</v>
      </c>
      <c r="D3832" s="85" t="s">
        <v>12508</v>
      </c>
      <c r="E3832" s="85">
        <v>15367</v>
      </c>
      <c r="F3832" s="85" t="s">
        <v>12548</v>
      </c>
    </row>
    <row r="3833" spans="1:6" hidden="1" x14ac:dyDescent="0.25">
      <c r="A3833" s="85" t="s">
        <v>12378</v>
      </c>
      <c r="B3833" s="85" t="s">
        <v>12306</v>
      </c>
      <c r="C3833" s="85">
        <v>15</v>
      </c>
      <c r="D3833" s="85" t="s">
        <v>12508</v>
      </c>
      <c r="E3833" s="85">
        <v>15368</v>
      </c>
      <c r="F3833" s="85" t="s">
        <v>12378</v>
      </c>
    </row>
    <row r="3834" spans="1:6" hidden="1" x14ac:dyDescent="0.25">
      <c r="A3834" s="85" t="s">
        <v>12549</v>
      </c>
      <c r="B3834" s="85" t="s">
        <v>12306</v>
      </c>
      <c r="C3834" s="85">
        <v>15</v>
      </c>
      <c r="D3834" s="85" t="s">
        <v>12508</v>
      </c>
      <c r="E3834" s="85">
        <v>1538</v>
      </c>
      <c r="F3834" s="85" t="s">
        <v>12549</v>
      </c>
    </row>
    <row r="3835" spans="1:6" hidden="1" x14ac:dyDescent="0.25">
      <c r="A3835" s="85" t="s">
        <v>12550</v>
      </c>
      <c r="B3835" s="85" t="s">
        <v>12306</v>
      </c>
      <c r="C3835" s="85">
        <v>15</v>
      </c>
      <c r="D3835" s="85" t="s">
        <v>12508</v>
      </c>
      <c r="E3835" s="85">
        <v>15403</v>
      </c>
      <c r="F3835" s="85" t="s">
        <v>12550</v>
      </c>
    </row>
    <row r="3836" spans="1:6" hidden="1" x14ac:dyDescent="0.25">
      <c r="A3836" s="85" t="s">
        <v>12551</v>
      </c>
      <c r="B3836" s="85" t="s">
        <v>12306</v>
      </c>
      <c r="C3836" s="85">
        <v>15</v>
      </c>
      <c r="D3836" s="85" t="s">
        <v>12508</v>
      </c>
      <c r="E3836" s="85">
        <v>15401</v>
      </c>
      <c r="F3836" s="85" t="s">
        <v>12551</v>
      </c>
    </row>
    <row r="3837" spans="1:6" hidden="1" x14ac:dyDescent="0.25">
      <c r="A3837" s="85" t="s">
        <v>12552</v>
      </c>
      <c r="B3837" s="85" t="s">
        <v>12306</v>
      </c>
      <c r="C3837" s="85">
        <v>15</v>
      </c>
      <c r="D3837" s="85" t="s">
        <v>12508</v>
      </c>
      <c r="E3837" s="85">
        <v>15377</v>
      </c>
      <c r="F3837" s="85" t="s">
        <v>12552</v>
      </c>
    </row>
    <row r="3838" spans="1:6" hidden="1" x14ac:dyDescent="0.25">
      <c r="A3838" s="85" t="s">
        <v>12553</v>
      </c>
      <c r="B3838" s="85" t="s">
        <v>12306</v>
      </c>
      <c r="C3838" s="85">
        <v>15</v>
      </c>
      <c r="D3838" s="85" t="s">
        <v>12508</v>
      </c>
      <c r="E3838" s="85">
        <v>15425</v>
      </c>
      <c r="F3838" s="85" t="s">
        <v>12553</v>
      </c>
    </row>
    <row r="3839" spans="1:6" hidden="1" x14ac:dyDescent="0.25">
      <c r="A3839" s="85" t="s">
        <v>12554</v>
      </c>
      <c r="B3839" s="85" t="s">
        <v>12306</v>
      </c>
      <c r="C3839" s="85">
        <v>15</v>
      </c>
      <c r="D3839" s="85" t="s">
        <v>12508</v>
      </c>
      <c r="E3839" s="85">
        <v>15442</v>
      </c>
      <c r="F3839" s="85" t="s">
        <v>12554</v>
      </c>
    </row>
    <row r="3840" spans="1:6" hidden="1" x14ac:dyDescent="0.25">
      <c r="A3840" s="85" t="s">
        <v>12555</v>
      </c>
      <c r="B3840" s="85" t="s">
        <v>12306</v>
      </c>
      <c r="C3840" s="85">
        <v>15</v>
      </c>
      <c r="D3840" s="85" t="s">
        <v>12508</v>
      </c>
      <c r="E3840" s="85">
        <v>15455</v>
      </c>
      <c r="F3840" s="85" t="s">
        <v>12555</v>
      </c>
    </row>
    <row r="3841" spans="1:6" hidden="1" x14ac:dyDescent="0.25">
      <c r="A3841" s="85" t="s">
        <v>12556</v>
      </c>
      <c r="B3841" s="85" t="s">
        <v>12306</v>
      </c>
      <c r="C3841" s="85">
        <v>15</v>
      </c>
      <c r="D3841" s="85" t="s">
        <v>12508</v>
      </c>
      <c r="E3841" s="85">
        <v>15464</v>
      </c>
      <c r="F3841" s="85" t="s">
        <v>12556</v>
      </c>
    </row>
    <row r="3842" spans="1:6" hidden="1" x14ac:dyDescent="0.25">
      <c r="A3842" s="85" t="s">
        <v>12557</v>
      </c>
      <c r="B3842" s="85" t="s">
        <v>12306</v>
      </c>
      <c r="C3842" s="85">
        <v>15</v>
      </c>
      <c r="D3842" s="85" t="s">
        <v>12508</v>
      </c>
      <c r="E3842" s="85">
        <v>15466</v>
      </c>
      <c r="F3842" s="85" t="s">
        <v>12557</v>
      </c>
    </row>
    <row r="3843" spans="1:6" hidden="1" x14ac:dyDescent="0.25">
      <c r="A3843" s="85" t="s">
        <v>12558</v>
      </c>
      <c r="B3843" s="85" t="s">
        <v>12306</v>
      </c>
      <c r="C3843" s="85">
        <v>15</v>
      </c>
      <c r="D3843" s="85" t="s">
        <v>12508</v>
      </c>
      <c r="E3843" s="85">
        <v>15469</v>
      </c>
      <c r="F3843" s="85" t="s">
        <v>12558</v>
      </c>
    </row>
    <row r="3844" spans="1:6" hidden="1" x14ac:dyDescent="0.25">
      <c r="A3844" s="85" t="s">
        <v>12559</v>
      </c>
      <c r="B3844" s="85" t="s">
        <v>12306</v>
      </c>
      <c r="C3844" s="85">
        <v>15</v>
      </c>
      <c r="D3844" s="85" t="s">
        <v>12508</v>
      </c>
      <c r="E3844" s="85">
        <v>15476</v>
      </c>
      <c r="F3844" s="85" t="s">
        <v>12559</v>
      </c>
    </row>
    <row r="3845" spans="1:6" hidden="1" x14ac:dyDescent="0.25">
      <c r="A3845" s="85" t="s">
        <v>12560</v>
      </c>
      <c r="B3845" s="85" t="s">
        <v>12306</v>
      </c>
      <c r="C3845" s="85">
        <v>15</v>
      </c>
      <c r="D3845" s="85" t="s">
        <v>12508</v>
      </c>
      <c r="E3845" s="85">
        <v>1548</v>
      </c>
      <c r="F3845" s="85" t="s">
        <v>12560</v>
      </c>
    </row>
    <row r="3846" spans="1:6" hidden="1" x14ac:dyDescent="0.25">
      <c r="A3846" s="85" t="s">
        <v>12561</v>
      </c>
      <c r="B3846" s="85" t="s">
        <v>12306</v>
      </c>
      <c r="C3846" s="85">
        <v>15</v>
      </c>
      <c r="D3846" s="85" t="s">
        <v>12508</v>
      </c>
      <c r="E3846" s="85">
        <v>15491</v>
      </c>
      <c r="F3846" s="85" t="s">
        <v>12561</v>
      </c>
    </row>
    <row r="3847" spans="1:6" hidden="1" x14ac:dyDescent="0.25">
      <c r="A3847" s="85" t="s">
        <v>12562</v>
      </c>
      <c r="B3847" s="85" t="s">
        <v>12306</v>
      </c>
      <c r="C3847" s="85">
        <v>15</v>
      </c>
      <c r="D3847" s="85" t="s">
        <v>12508</v>
      </c>
      <c r="E3847" s="85">
        <v>15494</v>
      </c>
      <c r="F3847" s="85" t="s">
        <v>12562</v>
      </c>
    </row>
    <row r="3848" spans="1:6" hidden="1" x14ac:dyDescent="0.25">
      <c r="A3848" s="85" t="s">
        <v>12563</v>
      </c>
      <c r="B3848" s="85" t="s">
        <v>12306</v>
      </c>
      <c r="C3848" s="85">
        <v>15</v>
      </c>
      <c r="D3848" s="85" t="s">
        <v>12508</v>
      </c>
      <c r="E3848" s="85">
        <v>155</v>
      </c>
      <c r="F3848" s="85" t="s">
        <v>12563</v>
      </c>
    </row>
    <row r="3849" spans="1:6" hidden="1" x14ac:dyDescent="0.25">
      <c r="A3849" s="85" t="s">
        <v>12564</v>
      </c>
      <c r="B3849" s="85" t="s">
        <v>12306</v>
      </c>
      <c r="C3849" s="85">
        <v>15</v>
      </c>
      <c r="D3849" s="85" t="s">
        <v>12508</v>
      </c>
      <c r="E3849" s="85">
        <v>15507</v>
      </c>
      <c r="F3849" s="85" t="s">
        <v>12564</v>
      </c>
    </row>
    <row r="3850" spans="1:6" hidden="1" x14ac:dyDescent="0.25">
      <c r="A3850" s="85" t="s">
        <v>12565</v>
      </c>
      <c r="B3850" s="85" t="s">
        <v>12306</v>
      </c>
      <c r="C3850" s="85">
        <v>15</v>
      </c>
      <c r="D3850" s="85" t="s">
        <v>12508</v>
      </c>
      <c r="E3850" s="85">
        <v>15511</v>
      </c>
      <c r="F3850" s="85" t="s">
        <v>12565</v>
      </c>
    </row>
    <row r="3851" spans="1:6" hidden="1" x14ac:dyDescent="0.25">
      <c r="A3851" s="85" t="s">
        <v>12566</v>
      </c>
      <c r="B3851" s="85" t="s">
        <v>12306</v>
      </c>
      <c r="C3851" s="85">
        <v>15</v>
      </c>
      <c r="D3851" s="85" t="s">
        <v>12508</v>
      </c>
      <c r="E3851" s="85">
        <v>15514</v>
      </c>
      <c r="F3851" s="85" t="s">
        <v>12566</v>
      </c>
    </row>
    <row r="3852" spans="1:6" hidden="1" x14ac:dyDescent="0.25">
      <c r="A3852" s="85" t="s">
        <v>12567</v>
      </c>
      <c r="B3852" s="85" t="s">
        <v>12306</v>
      </c>
      <c r="C3852" s="85">
        <v>15</v>
      </c>
      <c r="D3852" s="85" t="s">
        <v>12508</v>
      </c>
      <c r="E3852" s="85">
        <v>15516</v>
      </c>
      <c r="F3852" s="85" t="s">
        <v>12567</v>
      </c>
    </row>
    <row r="3853" spans="1:6" hidden="1" x14ac:dyDescent="0.25">
      <c r="A3853" s="85" t="s">
        <v>12568</v>
      </c>
      <c r="B3853" s="85" t="s">
        <v>12306</v>
      </c>
      <c r="C3853" s="85">
        <v>15</v>
      </c>
      <c r="D3853" s="85" t="s">
        <v>12508</v>
      </c>
      <c r="E3853" s="85">
        <v>15518</v>
      </c>
      <c r="F3853" s="85" t="s">
        <v>12568</v>
      </c>
    </row>
    <row r="3854" spans="1:6" hidden="1" x14ac:dyDescent="0.25">
      <c r="A3854" s="85" t="s">
        <v>12569</v>
      </c>
      <c r="B3854" s="85" t="s">
        <v>12306</v>
      </c>
      <c r="C3854" s="85">
        <v>15</v>
      </c>
      <c r="D3854" s="85" t="s">
        <v>12508</v>
      </c>
      <c r="E3854" s="85">
        <v>15522</v>
      </c>
      <c r="F3854" s="85" t="s">
        <v>12569</v>
      </c>
    </row>
    <row r="3855" spans="1:6" hidden="1" x14ac:dyDescent="0.25">
      <c r="A3855" s="85" t="s">
        <v>12570</v>
      </c>
      <c r="B3855" s="85" t="s">
        <v>12306</v>
      </c>
      <c r="C3855" s="85">
        <v>15</v>
      </c>
      <c r="D3855" s="85" t="s">
        <v>12508</v>
      </c>
      <c r="E3855" s="85">
        <v>15531</v>
      </c>
      <c r="F3855" s="85" t="s">
        <v>12570</v>
      </c>
    </row>
    <row r="3856" spans="1:6" hidden="1" x14ac:dyDescent="0.25">
      <c r="A3856" s="85" t="s">
        <v>12571</v>
      </c>
      <c r="B3856" s="85" t="s">
        <v>12306</v>
      </c>
      <c r="C3856" s="85">
        <v>15</v>
      </c>
      <c r="D3856" s="85" t="s">
        <v>12508</v>
      </c>
      <c r="E3856" s="85">
        <v>15533</v>
      </c>
      <c r="F3856" s="85" t="s">
        <v>12571</v>
      </c>
    </row>
    <row r="3857" spans="1:6" hidden="1" x14ac:dyDescent="0.25">
      <c r="A3857" s="85" t="s">
        <v>12572</v>
      </c>
      <c r="B3857" s="85" t="s">
        <v>12306</v>
      </c>
      <c r="C3857" s="85">
        <v>15</v>
      </c>
      <c r="D3857" s="85" t="s">
        <v>12508</v>
      </c>
      <c r="E3857" s="85">
        <v>15537</v>
      </c>
      <c r="F3857" s="85" t="s">
        <v>12572</v>
      </c>
    </row>
    <row r="3858" spans="1:6" hidden="1" x14ac:dyDescent="0.25">
      <c r="A3858" s="85" t="s">
        <v>12573</v>
      </c>
      <c r="B3858" s="85" t="s">
        <v>12306</v>
      </c>
      <c r="C3858" s="85">
        <v>15</v>
      </c>
      <c r="D3858" s="85" t="s">
        <v>12508</v>
      </c>
      <c r="E3858" s="85">
        <v>15542</v>
      </c>
      <c r="F3858" s="85" t="s">
        <v>12573</v>
      </c>
    </row>
    <row r="3859" spans="1:6" hidden="1" x14ac:dyDescent="0.25">
      <c r="A3859" s="85" t="s">
        <v>12574</v>
      </c>
      <c r="B3859" s="85" t="s">
        <v>12306</v>
      </c>
      <c r="C3859" s="85">
        <v>15</v>
      </c>
      <c r="D3859" s="85" t="s">
        <v>12508</v>
      </c>
      <c r="E3859" s="85">
        <v>1555</v>
      </c>
      <c r="F3859" s="85" t="s">
        <v>12574</v>
      </c>
    </row>
    <row r="3860" spans="1:6" hidden="1" x14ac:dyDescent="0.25">
      <c r="A3860" s="85" t="s">
        <v>12575</v>
      </c>
      <c r="B3860" s="85" t="s">
        <v>12306</v>
      </c>
      <c r="C3860" s="85">
        <v>15</v>
      </c>
      <c r="D3860" s="85" t="s">
        <v>12508</v>
      </c>
      <c r="E3860" s="85">
        <v>15572</v>
      </c>
      <c r="F3860" s="85" t="s">
        <v>12575</v>
      </c>
    </row>
    <row r="3861" spans="1:6" hidden="1" x14ac:dyDescent="0.25">
      <c r="A3861" s="85" t="s">
        <v>12576</v>
      </c>
      <c r="B3861" s="85" t="s">
        <v>12306</v>
      </c>
      <c r="C3861" s="85">
        <v>15</v>
      </c>
      <c r="D3861" s="85" t="s">
        <v>12508</v>
      </c>
      <c r="E3861" s="85">
        <v>1558</v>
      </c>
      <c r="F3861" s="85" t="s">
        <v>12576</v>
      </c>
    </row>
    <row r="3862" spans="1:6" hidden="1" x14ac:dyDescent="0.25">
      <c r="A3862" s="85" t="s">
        <v>12577</v>
      </c>
      <c r="B3862" s="85" t="s">
        <v>12306</v>
      </c>
      <c r="C3862" s="85">
        <v>15</v>
      </c>
      <c r="D3862" s="85" t="s">
        <v>12508</v>
      </c>
      <c r="E3862" s="85">
        <v>15599</v>
      </c>
      <c r="F3862" s="85" t="s">
        <v>12577</v>
      </c>
    </row>
    <row r="3863" spans="1:6" hidden="1" x14ac:dyDescent="0.25">
      <c r="A3863" s="85" t="s">
        <v>12578</v>
      </c>
      <c r="B3863" s="85" t="s">
        <v>12306</v>
      </c>
      <c r="C3863" s="85">
        <v>15</v>
      </c>
      <c r="D3863" s="85" t="s">
        <v>12508</v>
      </c>
      <c r="E3863" s="85">
        <v>156</v>
      </c>
      <c r="F3863" s="85" t="s">
        <v>12578</v>
      </c>
    </row>
    <row r="3864" spans="1:6" hidden="1" x14ac:dyDescent="0.25">
      <c r="A3864" s="85" t="s">
        <v>12579</v>
      </c>
      <c r="B3864" s="85" t="s">
        <v>12306</v>
      </c>
      <c r="C3864" s="85">
        <v>15</v>
      </c>
      <c r="D3864" s="85" t="s">
        <v>12508</v>
      </c>
      <c r="E3864" s="85">
        <v>15621</v>
      </c>
      <c r="F3864" s="85" t="s">
        <v>12579</v>
      </c>
    </row>
    <row r="3865" spans="1:6" hidden="1" x14ac:dyDescent="0.25">
      <c r="A3865" s="85" t="s">
        <v>12580</v>
      </c>
      <c r="B3865" s="85" t="s">
        <v>12306</v>
      </c>
      <c r="C3865" s="85">
        <v>15</v>
      </c>
      <c r="D3865" s="85" t="s">
        <v>12508</v>
      </c>
      <c r="E3865" s="85">
        <v>15632</v>
      </c>
      <c r="F3865" s="85" t="s">
        <v>12580</v>
      </c>
    </row>
    <row r="3866" spans="1:6" hidden="1" x14ac:dyDescent="0.25">
      <c r="A3866" s="85" t="s">
        <v>12581</v>
      </c>
      <c r="B3866" s="85" t="s">
        <v>12306</v>
      </c>
      <c r="C3866" s="85">
        <v>15</v>
      </c>
      <c r="D3866" s="85" t="s">
        <v>12508</v>
      </c>
      <c r="E3866" s="85">
        <v>15638</v>
      </c>
      <c r="F3866" s="85" t="s">
        <v>12581</v>
      </c>
    </row>
    <row r="3867" spans="1:6" hidden="1" x14ac:dyDescent="0.25">
      <c r="A3867" s="85" t="s">
        <v>12582</v>
      </c>
      <c r="B3867" s="85" t="s">
        <v>12306</v>
      </c>
      <c r="C3867" s="85">
        <v>15</v>
      </c>
      <c r="D3867" s="85" t="s">
        <v>12508</v>
      </c>
      <c r="E3867" s="85">
        <v>15646</v>
      </c>
      <c r="F3867" s="85" t="s">
        <v>12582</v>
      </c>
    </row>
    <row r="3868" spans="1:6" hidden="1" x14ac:dyDescent="0.25">
      <c r="A3868" s="85" t="s">
        <v>12583</v>
      </c>
      <c r="B3868" s="85" t="s">
        <v>12306</v>
      </c>
      <c r="C3868" s="85">
        <v>15</v>
      </c>
      <c r="D3868" s="85" t="s">
        <v>12508</v>
      </c>
      <c r="E3868" s="85">
        <v>1566</v>
      </c>
      <c r="F3868" s="85" t="s">
        <v>12583</v>
      </c>
    </row>
    <row r="3869" spans="1:6" hidden="1" x14ac:dyDescent="0.25">
      <c r="A3869" s="85" t="s">
        <v>12584</v>
      </c>
      <c r="B3869" s="85" t="s">
        <v>12306</v>
      </c>
      <c r="C3869" s="85">
        <v>15</v>
      </c>
      <c r="D3869" s="85" t="s">
        <v>12508</v>
      </c>
      <c r="E3869" s="85">
        <v>15664</v>
      </c>
      <c r="F3869" s="85" t="s">
        <v>12584</v>
      </c>
    </row>
    <row r="3870" spans="1:6" hidden="1" x14ac:dyDescent="0.25">
      <c r="A3870" s="85" t="s">
        <v>12585</v>
      </c>
      <c r="B3870" s="85" t="s">
        <v>12306</v>
      </c>
      <c r="C3870" s="85">
        <v>15</v>
      </c>
      <c r="D3870" s="85" t="s">
        <v>12508</v>
      </c>
      <c r="E3870" s="85">
        <v>15667</v>
      </c>
      <c r="F3870" s="85" t="s">
        <v>12585</v>
      </c>
    </row>
    <row r="3871" spans="1:6" hidden="1" x14ac:dyDescent="0.25">
      <c r="A3871" s="85" t="s">
        <v>12586</v>
      </c>
      <c r="B3871" s="85" t="s">
        <v>12306</v>
      </c>
      <c r="C3871" s="85">
        <v>15</v>
      </c>
      <c r="D3871" s="85" t="s">
        <v>12508</v>
      </c>
      <c r="E3871" s="85">
        <v>15673</v>
      </c>
      <c r="F3871" s="85" t="s">
        <v>12586</v>
      </c>
    </row>
    <row r="3872" spans="1:6" hidden="1" x14ac:dyDescent="0.25">
      <c r="A3872" s="85" t="s">
        <v>12587</v>
      </c>
      <c r="B3872" s="85" t="s">
        <v>12306</v>
      </c>
      <c r="C3872" s="85">
        <v>15</v>
      </c>
      <c r="D3872" s="85" t="s">
        <v>12508</v>
      </c>
      <c r="E3872" s="85">
        <v>15676</v>
      </c>
      <c r="F3872" s="85" t="s">
        <v>12587</v>
      </c>
    </row>
    <row r="3873" spans="1:6" hidden="1" x14ac:dyDescent="0.25">
      <c r="A3873" s="85" t="s">
        <v>12495</v>
      </c>
      <c r="B3873" s="85" t="s">
        <v>12306</v>
      </c>
      <c r="C3873" s="85">
        <v>15</v>
      </c>
      <c r="D3873" s="85" t="s">
        <v>12508</v>
      </c>
      <c r="E3873" s="85">
        <v>15681</v>
      </c>
      <c r="F3873" s="85" t="s">
        <v>12495</v>
      </c>
    </row>
    <row r="3874" spans="1:6" hidden="1" x14ac:dyDescent="0.25">
      <c r="A3874" s="85" t="s">
        <v>12588</v>
      </c>
      <c r="B3874" s="85" t="s">
        <v>12306</v>
      </c>
      <c r="C3874" s="85">
        <v>15</v>
      </c>
      <c r="D3874" s="85" t="s">
        <v>12508</v>
      </c>
      <c r="E3874" s="85">
        <v>1569</v>
      </c>
      <c r="F3874" s="85" t="s">
        <v>12588</v>
      </c>
    </row>
    <row r="3875" spans="1:6" hidden="1" x14ac:dyDescent="0.25">
      <c r="A3875" s="85" t="s">
        <v>12589</v>
      </c>
      <c r="B3875" s="85" t="s">
        <v>12306</v>
      </c>
      <c r="C3875" s="85">
        <v>15</v>
      </c>
      <c r="D3875" s="85" t="s">
        <v>12508</v>
      </c>
      <c r="E3875" s="85">
        <v>15693</v>
      </c>
      <c r="F3875" s="85" t="s">
        <v>12589</v>
      </c>
    </row>
    <row r="3876" spans="1:6" hidden="1" x14ac:dyDescent="0.25">
      <c r="A3876" s="85" t="s">
        <v>12590</v>
      </c>
      <c r="B3876" s="85" t="s">
        <v>12306</v>
      </c>
      <c r="C3876" s="85">
        <v>15</v>
      </c>
      <c r="D3876" s="85" t="s">
        <v>12508</v>
      </c>
      <c r="E3876" s="85">
        <v>15696</v>
      </c>
      <c r="F3876" s="85" t="s">
        <v>12590</v>
      </c>
    </row>
    <row r="3877" spans="1:6" hidden="1" x14ac:dyDescent="0.25">
      <c r="A3877" s="85" t="s">
        <v>12591</v>
      </c>
      <c r="B3877" s="85" t="s">
        <v>12306</v>
      </c>
      <c r="C3877" s="85">
        <v>15</v>
      </c>
      <c r="D3877" s="85" t="s">
        <v>12508</v>
      </c>
      <c r="E3877" s="85">
        <v>15686</v>
      </c>
      <c r="F3877" s="85" t="s">
        <v>12591</v>
      </c>
    </row>
    <row r="3878" spans="1:6" hidden="1" x14ac:dyDescent="0.25">
      <c r="A3878" s="85" t="s">
        <v>12592</v>
      </c>
      <c r="B3878" s="85" t="s">
        <v>12306</v>
      </c>
      <c r="C3878" s="85">
        <v>15</v>
      </c>
      <c r="D3878" s="85" t="s">
        <v>12508</v>
      </c>
      <c r="E3878" s="85">
        <v>1572</v>
      </c>
      <c r="F3878" s="85" t="s">
        <v>12592</v>
      </c>
    </row>
    <row r="3879" spans="1:6" hidden="1" x14ac:dyDescent="0.25">
      <c r="A3879" s="85" t="s">
        <v>12593</v>
      </c>
      <c r="B3879" s="85" t="s">
        <v>12306</v>
      </c>
      <c r="C3879" s="85">
        <v>15</v>
      </c>
      <c r="D3879" s="85" t="s">
        <v>12508</v>
      </c>
      <c r="E3879" s="85">
        <v>15723</v>
      </c>
      <c r="F3879" s="85" t="s">
        <v>12593</v>
      </c>
    </row>
    <row r="3880" spans="1:6" hidden="1" x14ac:dyDescent="0.25">
      <c r="A3880" s="85" t="s">
        <v>12594</v>
      </c>
      <c r="B3880" s="85" t="s">
        <v>12306</v>
      </c>
      <c r="C3880" s="85">
        <v>15</v>
      </c>
      <c r="D3880" s="85" t="s">
        <v>12508</v>
      </c>
      <c r="E3880" s="85">
        <v>1574</v>
      </c>
      <c r="F3880" s="85" t="s">
        <v>12594</v>
      </c>
    </row>
    <row r="3881" spans="1:6" hidden="1" x14ac:dyDescent="0.25">
      <c r="A3881" s="85" t="s">
        <v>12595</v>
      </c>
      <c r="B3881" s="85" t="s">
        <v>12306</v>
      </c>
      <c r="C3881" s="85">
        <v>15</v>
      </c>
      <c r="D3881" s="85" t="s">
        <v>12508</v>
      </c>
      <c r="E3881" s="85">
        <v>15753</v>
      </c>
      <c r="F3881" s="85" t="s">
        <v>12595</v>
      </c>
    </row>
    <row r="3882" spans="1:6" hidden="1" x14ac:dyDescent="0.25">
      <c r="A3882" s="85" t="s">
        <v>12596</v>
      </c>
      <c r="B3882" s="85" t="s">
        <v>12306</v>
      </c>
      <c r="C3882" s="85">
        <v>15</v>
      </c>
      <c r="D3882" s="85" t="s">
        <v>12508</v>
      </c>
      <c r="E3882" s="85">
        <v>15757</v>
      </c>
      <c r="F3882" s="85" t="s">
        <v>12596</v>
      </c>
    </row>
    <row r="3883" spans="1:6" hidden="1" x14ac:dyDescent="0.25">
      <c r="A3883" s="85" t="s">
        <v>12597</v>
      </c>
      <c r="B3883" s="85" t="s">
        <v>12306</v>
      </c>
      <c r="C3883" s="85">
        <v>15</v>
      </c>
      <c r="D3883" s="85" t="s">
        <v>12508</v>
      </c>
      <c r="E3883" s="85">
        <v>15755</v>
      </c>
      <c r="F3883" s="85" t="s">
        <v>12597</v>
      </c>
    </row>
    <row r="3884" spans="1:6" hidden="1" x14ac:dyDescent="0.25">
      <c r="A3884" s="85" t="s">
        <v>12598</v>
      </c>
      <c r="B3884" s="85" t="s">
        <v>12306</v>
      </c>
      <c r="C3884" s="85">
        <v>15</v>
      </c>
      <c r="D3884" s="85" t="s">
        <v>12508</v>
      </c>
      <c r="E3884" s="85">
        <v>15759</v>
      </c>
      <c r="F3884" s="85" t="s">
        <v>12598</v>
      </c>
    </row>
    <row r="3885" spans="1:6" hidden="1" x14ac:dyDescent="0.25">
      <c r="A3885" s="85" t="s">
        <v>12599</v>
      </c>
      <c r="B3885" s="85" t="s">
        <v>12306</v>
      </c>
      <c r="C3885" s="85">
        <v>15</v>
      </c>
      <c r="D3885" s="85" t="s">
        <v>12508</v>
      </c>
      <c r="E3885" s="85">
        <v>15761</v>
      </c>
      <c r="F3885" s="85" t="s">
        <v>12599</v>
      </c>
    </row>
    <row r="3886" spans="1:6" hidden="1" x14ac:dyDescent="0.25">
      <c r="A3886" s="85" t="s">
        <v>12600</v>
      </c>
      <c r="B3886" s="85" t="s">
        <v>12306</v>
      </c>
      <c r="C3886" s="85">
        <v>15</v>
      </c>
      <c r="D3886" s="85" t="s">
        <v>12508</v>
      </c>
      <c r="E3886" s="85">
        <v>15762</v>
      </c>
      <c r="F3886" s="85" t="s">
        <v>12600</v>
      </c>
    </row>
    <row r="3887" spans="1:6" hidden="1" x14ac:dyDescent="0.25">
      <c r="A3887" s="85" t="s">
        <v>12601</v>
      </c>
      <c r="B3887" s="85" t="s">
        <v>12306</v>
      </c>
      <c r="C3887" s="85">
        <v>15</v>
      </c>
      <c r="D3887" s="85" t="s">
        <v>12508</v>
      </c>
      <c r="E3887" s="85">
        <v>15764</v>
      </c>
      <c r="F3887" s="85" t="s">
        <v>12601</v>
      </c>
    </row>
    <row r="3888" spans="1:6" hidden="1" x14ac:dyDescent="0.25">
      <c r="A3888" s="85" t="s">
        <v>12602</v>
      </c>
      <c r="B3888" s="85" t="s">
        <v>12306</v>
      </c>
      <c r="C3888" s="85">
        <v>15</v>
      </c>
      <c r="D3888" s="85" t="s">
        <v>12508</v>
      </c>
      <c r="E3888" s="85">
        <v>15763</v>
      </c>
      <c r="F3888" s="85" t="s">
        <v>12602</v>
      </c>
    </row>
    <row r="3889" spans="1:6" hidden="1" x14ac:dyDescent="0.25">
      <c r="A3889" s="85" t="s">
        <v>12603</v>
      </c>
      <c r="B3889" s="85" t="s">
        <v>12306</v>
      </c>
      <c r="C3889" s="85">
        <v>15</v>
      </c>
      <c r="D3889" s="85" t="s">
        <v>12508</v>
      </c>
      <c r="E3889" s="85">
        <v>15774</v>
      </c>
      <c r="F3889" s="85" t="s">
        <v>12603</v>
      </c>
    </row>
    <row r="3890" spans="1:6" hidden="1" x14ac:dyDescent="0.25">
      <c r="A3890" s="85" t="s">
        <v>12604</v>
      </c>
      <c r="B3890" s="85" t="s">
        <v>12306</v>
      </c>
      <c r="C3890" s="85">
        <v>15</v>
      </c>
      <c r="D3890" s="85" t="s">
        <v>12508</v>
      </c>
      <c r="E3890" s="85">
        <v>15776</v>
      </c>
      <c r="F3890" s="85" t="s">
        <v>12604</v>
      </c>
    </row>
    <row r="3891" spans="1:6" hidden="1" x14ac:dyDescent="0.25">
      <c r="A3891" s="85" t="s">
        <v>12605</v>
      </c>
      <c r="B3891" s="85" t="s">
        <v>12306</v>
      </c>
      <c r="C3891" s="85">
        <v>15</v>
      </c>
      <c r="D3891" s="85" t="s">
        <v>12508</v>
      </c>
      <c r="E3891" s="85">
        <v>15778</v>
      </c>
      <c r="F3891" s="85" t="s">
        <v>12605</v>
      </c>
    </row>
    <row r="3892" spans="1:6" hidden="1" x14ac:dyDescent="0.25">
      <c r="A3892" s="85" t="s">
        <v>12606</v>
      </c>
      <c r="B3892" s="85" t="s">
        <v>12306</v>
      </c>
      <c r="C3892" s="85">
        <v>15</v>
      </c>
      <c r="D3892" s="85" t="s">
        <v>12508</v>
      </c>
      <c r="E3892" s="85">
        <v>1579</v>
      </c>
      <c r="F3892" s="85" t="s">
        <v>12606</v>
      </c>
    </row>
    <row r="3893" spans="1:6" hidden="1" x14ac:dyDescent="0.25">
      <c r="A3893" s="85" t="s">
        <v>12607</v>
      </c>
      <c r="B3893" s="85" t="s">
        <v>12306</v>
      </c>
      <c r="C3893" s="85">
        <v>15</v>
      </c>
      <c r="D3893" s="85" t="s">
        <v>12508</v>
      </c>
      <c r="E3893" s="85">
        <v>15798</v>
      </c>
      <c r="F3893" s="85" t="s">
        <v>12607</v>
      </c>
    </row>
    <row r="3894" spans="1:6" hidden="1" x14ac:dyDescent="0.25">
      <c r="A3894" s="85" t="s">
        <v>12608</v>
      </c>
      <c r="B3894" s="85" t="s">
        <v>12306</v>
      </c>
      <c r="C3894" s="85">
        <v>15</v>
      </c>
      <c r="D3894" s="85" t="s">
        <v>12508</v>
      </c>
      <c r="E3894" s="85">
        <v>15804</v>
      </c>
      <c r="F3894" s="85" t="s">
        <v>12608</v>
      </c>
    </row>
    <row r="3895" spans="1:6" hidden="1" x14ac:dyDescent="0.25">
      <c r="A3895" s="85" t="s">
        <v>12609</v>
      </c>
      <c r="B3895" s="85" t="s">
        <v>12306</v>
      </c>
      <c r="C3895" s="85">
        <v>15</v>
      </c>
      <c r="D3895" s="85" t="s">
        <v>12508</v>
      </c>
      <c r="E3895" s="85">
        <v>15806</v>
      </c>
      <c r="F3895" s="85" t="s">
        <v>12609</v>
      </c>
    </row>
    <row r="3896" spans="1:6" hidden="1" x14ac:dyDescent="0.25">
      <c r="A3896" s="85" t="s">
        <v>12610</v>
      </c>
      <c r="B3896" s="85" t="s">
        <v>12306</v>
      </c>
      <c r="C3896" s="85">
        <v>15</v>
      </c>
      <c r="D3896" s="85" t="s">
        <v>12508</v>
      </c>
      <c r="E3896" s="85">
        <v>15808</v>
      </c>
      <c r="F3896" s="85" t="s">
        <v>12610</v>
      </c>
    </row>
    <row r="3897" spans="1:6" hidden="1" x14ac:dyDescent="0.25">
      <c r="A3897" s="85" t="s">
        <v>12611</v>
      </c>
      <c r="B3897" s="85" t="s">
        <v>12306</v>
      </c>
      <c r="C3897" s="85">
        <v>15</v>
      </c>
      <c r="D3897" s="85" t="s">
        <v>12508</v>
      </c>
      <c r="E3897" s="85">
        <v>1581</v>
      </c>
      <c r="F3897" s="85" t="s">
        <v>12611</v>
      </c>
    </row>
    <row r="3898" spans="1:6" hidden="1" x14ac:dyDescent="0.25">
      <c r="A3898" s="85" t="s">
        <v>12612</v>
      </c>
      <c r="B3898" s="85" t="s">
        <v>12306</v>
      </c>
      <c r="C3898" s="85">
        <v>15</v>
      </c>
      <c r="D3898" s="85" t="s">
        <v>12508</v>
      </c>
      <c r="E3898" s="85">
        <v>15814</v>
      </c>
      <c r="F3898" s="85" t="s">
        <v>12612</v>
      </c>
    </row>
    <row r="3899" spans="1:6" hidden="1" x14ac:dyDescent="0.25">
      <c r="A3899" s="85" t="s">
        <v>12613</v>
      </c>
      <c r="B3899" s="85" t="s">
        <v>12306</v>
      </c>
      <c r="C3899" s="85">
        <v>15</v>
      </c>
      <c r="D3899" s="85" t="s">
        <v>12508</v>
      </c>
      <c r="E3899" s="85">
        <v>15816</v>
      </c>
      <c r="F3899" s="85" t="s">
        <v>12613</v>
      </c>
    </row>
    <row r="3900" spans="1:6" hidden="1" x14ac:dyDescent="0.25">
      <c r="A3900" s="85" t="s">
        <v>12614</v>
      </c>
      <c r="B3900" s="85" t="s">
        <v>12306</v>
      </c>
      <c r="C3900" s="85">
        <v>15</v>
      </c>
      <c r="D3900" s="85" t="s">
        <v>12508</v>
      </c>
      <c r="E3900" s="85">
        <v>1582</v>
      </c>
      <c r="F3900" s="85" t="s">
        <v>12614</v>
      </c>
    </row>
    <row r="3901" spans="1:6" hidden="1" x14ac:dyDescent="0.25">
      <c r="A3901" s="85" t="s">
        <v>12615</v>
      </c>
      <c r="B3901" s="85" t="s">
        <v>12306</v>
      </c>
      <c r="C3901" s="85">
        <v>15</v>
      </c>
      <c r="D3901" s="85" t="s">
        <v>12508</v>
      </c>
      <c r="E3901" s="85">
        <v>15822</v>
      </c>
      <c r="F3901" s="85" t="s">
        <v>12615</v>
      </c>
    </row>
    <row r="3902" spans="1:6" hidden="1" x14ac:dyDescent="0.25">
      <c r="A3902" s="85" t="s">
        <v>12616</v>
      </c>
      <c r="B3902" s="85" t="s">
        <v>12306</v>
      </c>
      <c r="C3902" s="85">
        <v>15</v>
      </c>
      <c r="D3902" s="85" t="s">
        <v>12508</v>
      </c>
      <c r="E3902" s="85">
        <v>15001</v>
      </c>
      <c r="F3902" s="85" t="s">
        <v>12616</v>
      </c>
    </row>
    <row r="3903" spans="1:6" hidden="1" x14ac:dyDescent="0.25">
      <c r="A3903" s="85" t="s">
        <v>12617</v>
      </c>
      <c r="B3903" s="85" t="s">
        <v>12306</v>
      </c>
      <c r="C3903" s="85">
        <v>15</v>
      </c>
      <c r="D3903" s="85" t="s">
        <v>12508</v>
      </c>
      <c r="E3903" s="85">
        <v>15832</v>
      </c>
      <c r="F3903" s="85" t="s">
        <v>12617</v>
      </c>
    </row>
    <row r="3904" spans="1:6" hidden="1" x14ac:dyDescent="0.25">
      <c r="A3904" s="85" t="s">
        <v>12618</v>
      </c>
      <c r="B3904" s="85" t="s">
        <v>12306</v>
      </c>
      <c r="C3904" s="85">
        <v>15</v>
      </c>
      <c r="D3904" s="85" t="s">
        <v>12508</v>
      </c>
      <c r="E3904" s="85">
        <v>15835</v>
      </c>
      <c r="F3904" s="85" t="s">
        <v>12618</v>
      </c>
    </row>
    <row r="3905" spans="1:6" hidden="1" x14ac:dyDescent="0.25">
      <c r="A3905" s="85" t="s">
        <v>12619</v>
      </c>
      <c r="B3905" s="85" t="s">
        <v>12306</v>
      </c>
      <c r="C3905" s="85">
        <v>15</v>
      </c>
      <c r="D3905" s="85" t="s">
        <v>12508</v>
      </c>
      <c r="E3905" s="85">
        <v>15837</v>
      </c>
      <c r="F3905" s="85" t="s">
        <v>12619</v>
      </c>
    </row>
    <row r="3906" spans="1:6" hidden="1" x14ac:dyDescent="0.25">
      <c r="A3906" s="85" t="s">
        <v>12620</v>
      </c>
      <c r="B3906" s="85" t="s">
        <v>12306</v>
      </c>
      <c r="C3906" s="85">
        <v>15</v>
      </c>
      <c r="D3906" s="85" t="s">
        <v>12508</v>
      </c>
      <c r="E3906" s="85">
        <v>15839</v>
      </c>
      <c r="F3906" s="85" t="s">
        <v>12620</v>
      </c>
    </row>
    <row r="3907" spans="1:6" hidden="1" x14ac:dyDescent="0.25">
      <c r="A3907" s="85" t="s">
        <v>12621</v>
      </c>
      <c r="B3907" s="85" t="s">
        <v>12306</v>
      </c>
      <c r="C3907" s="85">
        <v>15</v>
      </c>
      <c r="D3907" s="85" t="s">
        <v>12508</v>
      </c>
      <c r="E3907" s="85">
        <v>15842</v>
      </c>
      <c r="F3907" s="85" t="s">
        <v>12621</v>
      </c>
    </row>
    <row r="3908" spans="1:6" hidden="1" x14ac:dyDescent="0.25">
      <c r="A3908" s="85" t="s">
        <v>12622</v>
      </c>
      <c r="B3908" s="85" t="s">
        <v>12306</v>
      </c>
      <c r="C3908" s="85">
        <v>15</v>
      </c>
      <c r="D3908" s="85" t="s">
        <v>12508</v>
      </c>
      <c r="E3908" s="85">
        <v>15861</v>
      </c>
      <c r="F3908" s="85" t="s">
        <v>12622</v>
      </c>
    </row>
    <row r="3909" spans="1:6" hidden="1" x14ac:dyDescent="0.25">
      <c r="A3909" s="85" t="s">
        <v>12623</v>
      </c>
      <c r="B3909" s="85" t="s">
        <v>12306</v>
      </c>
      <c r="C3909" s="85">
        <v>15</v>
      </c>
      <c r="D3909" s="85" t="s">
        <v>12508</v>
      </c>
      <c r="E3909" s="85">
        <v>15407</v>
      </c>
      <c r="F3909" s="85" t="s">
        <v>12623</v>
      </c>
    </row>
    <row r="3910" spans="1:6" hidden="1" x14ac:dyDescent="0.25">
      <c r="A3910" s="85" t="s">
        <v>12624</v>
      </c>
      <c r="B3910" s="85" t="s">
        <v>12306</v>
      </c>
      <c r="C3910" s="85">
        <v>15</v>
      </c>
      <c r="D3910" s="85" t="s">
        <v>12508</v>
      </c>
      <c r="E3910" s="85">
        <v>15879</v>
      </c>
      <c r="F3910" s="85" t="s">
        <v>12624</v>
      </c>
    </row>
    <row r="3911" spans="1:6" hidden="1" x14ac:dyDescent="0.25">
      <c r="A3911" s="85" t="s">
        <v>12625</v>
      </c>
      <c r="B3911" s="85" t="s">
        <v>12306</v>
      </c>
      <c r="C3911" s="85">
        <v>15</v>
      </c>
      <c r="D3911" s="85" t="s">
        <v>12508</v>
      </c>
      <c r="E3911" s="85">
        <v>15897</v>
      </c>
      <c r="F3911" s="85" t="s">
        <v>12625</v>
      </c>
    </row>
    <row r="3912" spans="1:6" hidden="1" x14ac:dyDescent="0.25">
      <c r="A3912" s="85" t="s">
        <v>12626</v>
      </c>
      <c r="B3912" s="85" t="s">
        <v>12303</v>
      </c>
      <c r="C3912" s="85">
        <v>17</v>
      </c>
      <c r="D3912" s="85" t="s">
        <v>12317</v>
      </c>
      <c r="E3912" s="85">
        <v>17013</v>
      </c>
      <c r="F3912" s="85" t="s">
        <v>12626</v>
      </c>
    </row>
    <row r="3913" spans="1:6" hidden="1" x14ac:dyDescent="0.25">
      <c r="A3913" s="85" t="s">
        <v>12627</v>
      </c>
      <c r="B3913" s="85" t="s">
        <v>12303</v>
      </c>
      <c r="C3913" s="85">
        <v>17</v>
      </c>
      <c r="D3913" s="85" t="s">
        <v>12317</v>
      </c>
      <c r="E3913" s="85">
        <v>17042</v>
      </c>
      <c r="F3913" s="85" t="s">
        <v>12627</v>
      </c>
    </row>
    <row r="3914" spans="1:6" hidden="1" x14ac:dyDescent="0.25">
      <c r="A3914" s="85" t="s">
        <v>12628</v>
      </c>
      <c r="B3914" s="85" t="s">
        <v>12303</v>
      </c>
      <c r="C3914" s="85">
        <v>17</v>
      </c>
      <c r="D3914" s="85" t="s">
        <v>12317</v>
      </c>
      <c r="E3914" s="85">
        <v>1705</v>
      </c>
      <c r="F3914" s="85" t="s">
        <v>12628</v>
      </c>
    </row>
    <row r="3915" spans="1:6" hidden="1" x14ac:dyDescent="0.25">
      <c r="A3915" s="85" t="s">
        <v>12629</v>
      </c>
      <c r="B3915" s="85" t="s">
        <v>12303</v>
      </c>
      <c r="C3915" s="85">
        <v>17</v>
      </c>
      <c r="D3915" s="85" t="s">
        <v>12317</v>
      </c>
      <c r="E3915" s="85">
        <v>17088</v>
      </c>
      <c r="F3915" s="85" t="s">
        <v>12629</v>
      </c>
    </row>
    <row r="3916" spans="1:6" hidden="1" x14ac:dyDescent="0.25">
      <c r="A3916" s="85" t="s">
        <v>12630</v>
      </c>
      <c r="B3916" s="85" t="s">
        <v>12303</v>
      </c>
      <c r="C3916" s="85">
        <v>17</v>
      </c>
      <c r="D3916" s="85" t="s">
        <v>12317</v>
      </c>
      <c r="E3916" s="85">
        <v>17174</v>
      </c>
      <c r="F3916" s="85" t="s">
        <v>12630</v>
      </c>
    </row>
    <row r="3917" spans="1:6" hidden="1" x14ac:dyDescent="0.25">
      <c r="A3917" s="85" t="s">
        <v>12631</v>
      </c>
      <c r="B3917" s="85" t="s">
        <v>12303</v>
      </c>
      <c r="C3917" s="85">
        <v>17</v>
      </c>
      <c r="D3917" s="85" t="s">
        <v>12317</v>
      </c>
      <c r="E3917" s="85">
        <v>17272</v>
      </c>
      <c r="F3917" s="85" t="s">
        <v>12631</v>
      </c>
    </row>
    <row r="3918" spans="1:6" hidden="1" x14ac:dyDescent="0.25">
      <c r="A3918" s="85" t="s">
        <v>12632</v>
      </c>
      <c r="B3918" s="85" t="s">
        <v>12303</v>
      </c>
      <c r="C3918" s="85">
        <v>17</v>
      </c>
      <c r="D3918" s="85" t="s">
        <v>12317</v>
      </c>
      <c r="E3918" s="85">
        <v>1738</v>
      </c>
      <c r="F3918" s="85" t="s">
        <v>12632</v>
      </c>
    </row>
    <row r="3919" spans="1:6" hidden="1" x14ac:dyDescent="0.25">
      <c r="A3919" s="85" t="s">
        <v>12633</v>
      </c>
      <c r="B3919" s="85" t="s">
        <v>12303</v>
      </c>
      <c r="C3919" s="85">
        <v>17</v>
      </c>
      <c r="D3919" s="85" t="s">
        <v>12317</v>
      </c>
      <c r="E3919" s="85">
        <v>17388</v>
      </c>
      <c r="F3919" s="85" t="s">
        <v>12633</v>
      </c>
    </row>
    <row r="3920" spans="1:6" hidden="1" x14ac:dyDescent="0.25">
      <c r="A3920" s="85" t="s">
        <v>12634</v>
      </c>
      <c r="B3920" s="85" t="s">
        <v>12303</v>
      </c>
      <c r="C3920" s="85">
        <v>17</v>
      </c>
      <c r="D3920" s="85" t="s">
        <v>12317</v>
      </c>
      <c r="E3920" s="85">
        <v>17001</v>
      </c>
      <c r="F3920" s="85" t="s">
        <v>12634</v>
      </c>
    </row>
    <row r="3921" spans="1:6" hidden="1" x14ac:dyDescent="0.25">
      <c r="A3921" s="85" t="s">
        <v>12635</v>
      </c>
      <c r="B3921" s="85" t="s">
        <v>12303</v>
      </c>
      <c r="C3921" s="85">
        <v>17</v>
      </c>
      <c r="D3921" s="85" t="s">
        <v>12317</v>
      </c>
      <c r="E3921" s="85">
        <v>17433</v>
      </c>
      <c r="F3921" s="85" t="s">
        <v>12635</v>
      </c>
    </row>
    <row r="3922" spans="1:6" hidden="1" x14ac:dyDescent="0.25">
      <c r="A3922" s="85" t="s">
        <v>12636</v>
      </c>
      <c r="B3922" s="85" t="s">
        <v>12303</v>
      </c>
      <c r="C3922" s="85">
        <v>17</v>
      </c>
      <c r="D3922" s="85" t="s">
        <v>12317</v>
      </c>
      <c r="E3922" s="85">
        <v>17442</v>
      </c>
      <c r="F3922" s="85" t="s">
        <v>12636</v>
      </c>
    </row>
    <row r="3923" spans="1:6" hidden="1" x14ac:dyDescent="0.25">
      <c r="A3923" s="85" t="s">
        <v>12637</v>
      </c>
      <c r="B3923" s="85" t="s">
        <v>12303</v>
      </c>
      <c r="C3923" s="85">
        <v>17</v>
      </c>
      <c r="D3923" s="85" t="s">
        <v>12317</v>
      </c>
      <c r="E3923" s="85">
        <v>17444</v>
      </c>
      <c r="F3923" s="85" t="s">
        <v>12637</v>
      </c>
    </row>
    <row r="3924" spans="1:6" hidden="1" x14ac:dyDescent="0.25">
      <c r="A3924" s="85" t="s">
        <v>12638</v>
      </c>
      <c r="B3924" s="85" t="s">
        <v>12303</v>
      </c>
      <c r="C3924" s="85">
        <v>17</v>
      </c>
      <c r="D3924" s="85" t="s">
        <v>12317</v>
      </c>
      <c r="E3924" s="85">
        <v>17446</v>
      </c>
      <c r="F3924" s="85" t="s">
        <v>12638</v>
      </c>
    </row>
    <row r="3925" spans="1:6" hidden="1" x14ac:dyDescent="0.25">
      <c r="A3925" s="85" t="s">
        <v>12639</v>
      </c>
      <c r="B3925" s="85" t="s">
        <v>12303</v>
      </c>
      <c r="C3925" s="85">
        <v>17</v>
      </c>
      <c r="D3925" s="85" t="s">
        <v>12317</v>
      </c>
      <c r="E3925" s="85">
        <v>17486</v>
      </c>
      <c r="F3925" s="85" t="s">
        <v>12639</v>
      </c>
    </row>
    <row r="3926" spans="1:6" hidden="1" x14ac:dyDescent="0.25">
      <c r="A3926" s="85" t="s">
        <v>12640</v>
      </c>
      <c r="B3926" s="85" t="s">
        <v>12303</v>
      </c>
      <c r="C3926" s="85">
        <v>17</v>
      </c>
      <c r="D3926" s="85" t="s">
        <v>12317</v>
      </c>
      <c r="E3926" s="85">
        <v>17495</v>
      </c>
      <c r="F3926" s="85" t="s">
        <v>12640</v>
      </c>
    </row>
    <row r="3927" spans="1:6" hidden="1" x14ac:dyDescent="0.25">
      <c r="A3927" s="85" t="s">
        <v>12641</v>
      </c>
      <c r="B3927" s="85" t="s">
        <v>12303</v>
      </c>
      <c r="C3927" s="85">
        <v>17</v>
      </c>
      <c r="D3927" s="85" t="s">
        <v>12317</v>
      </c>
      <c r="E3927" s="85">
        <v>17513</v>
      </c>
      <c r="F3927" s="85" t="s">
        <v>12641</v>
      </c>
    </row>
    <row r="3928" spans="1:6" hidden="1" x14ac:dyDescent="0.25">
      <c r="A3928" s="85" t="s">
        <v>12642</v>
      </c>
      <c r="B3928" s="85" t="s">
        <v>12303</v>
      </c>
      <c r="C3928" s="85">
        <v>17</v>
      </c>
      <c r="D3928" s="85" t="s">
        <v>12317</v>
      </c>
      <c r="E3928" s="85">
        <v>17524</v>
      </c>
      <c r="F3928" s="85" t="s">
        <v>12642</v>
      </c>
    </row>
    <row r="3929" spans="1:6" hidden="1" x14ac:dyDescent="0.25">
      <c r="A3929" s="85" t="s">
        <v>12643</v>
      </c>
      <c r="B3929" s="85" t="s">
        <v>12303</v>
      </c>
      <c r="C3929" s="85">
        <v>17</v>
      </c>
      <c r="D3929" s="85" t="s">
        <v>12317</v>
      </c>
      <c r="E3929" s="85">
        <v>17541</v>
      </c>
      <c r="F3929" s="85" t="s">
        <v>12643</v>
      </c>
    </row>
    <row r="3930" spans="1:6" hidden="1" x14ac:dyDescent="0.25">
      <c r="A3930" s="85" t="s">
        <v>12644</v>
      </c>
      <c r="B3930" s="85" t="s">
        <v>12303</v>
      </c>
      <c r="C3930" s="85">
        <v>17</v>
      </c>
      <c r="D3930" s="85" t="s">
        <v>12317</v>
      </c>
      <c r="E3930" s="85">
        <v>17614</v>
      </c>
      <c r="F3930" s="85" t="s">
        <v>12644</v>
      </c>
    </row>
    <row r="3931" spans="1:6" hidden="1" x14ac:dyDescent="0.25">
      <c r="A3931" s="85" t="s">
        <v>12645</v>
      </c>
      <c r="B3931" s="85" t="s">
        <v>12303</v>
      </c>
      <c r="C3931" s="85">
        <v>17</v>
      </c>
      <c r="D3931" s="85" t="s">
        <v>12317</v>
      </c>
      <c r="E3931" s="85">
        <v>17616</v>
      </c>
      <c r="F3931" s="85" t="s">
        <v>12645</v>
      </c>
    </row>
    <row r="3932" spans="1:6" hidden="1" x14ac:dyDescent="0.25">
      <c r="A3932" s="85" t="s">
        <v>12646</v>
      </c>
      <c r="B3932" s="85" t="s">
        <v>12303</v>
      </c>
      <c r="C3932" s="85">
        <v>17</v>
      </c>
      <c r="D3932" s="85" t="s">
        <v>12317</v>
      </c>
      <c r="E3932" s="85">
        <v>17653</v>
      </c>
      <c r="F3932" s="85" t="s">
        <v>12646</v>
      </c>
    </row>
    <row r="3933" spans="1:6" hidden="1" x14ac:dyDescent="0.25">
      <c r="A3933" s="85" t="s">
        <v>12647</v>
      </c>
      <c r="B3933" s="85" t="s">
        <v>12303</v>
      </c>
      <c r="C3933" s="85">
        <v>17</v>
      </c>
      <c r="D3933" s="85" t="s">
        <v>12317</v>
      </c>
      <c r="E3933" s="85">
        <v>17662</v>
      </c>
      <c r="F3933" s="85" t="s">
        <v>12647</v>
      </c>
    </row>
    <row r="3934" spans="1:6" hidden="1" x14ac:dyDescent="0.25">
      <c r="A3934" s="85" t="s">
        <v>12648</v>
      </c>
      <c r="B3934" s="85" t="s">
        <v>12303</v>
      </c>
      <c r="C3934" s="85">
        <v>17</v>
      </c>
      <c r="D3934" s="85" t="s">
        <v>12317</v>
      </c>
      <c r="E3934" s="85">
        <v>17665</v>
      </c>
      <c r="F3934" s="85" t="s">
        <v>12648</v>
      </c>
    </row>
    <row r="3935" spans="1:6" hidden="1" x14ac:dyDescent="0.25">
      <c r="A3935" s="85" t="s">
        <v>12649</v>
      </c>
      <c r="B3935" s="85" t="s">
        <v>12303</v>
      </c>
      <c r="C3935" s="85">
        <v>17</v>
      </c>
      <c r="D3935" s="85" t="s">
        <v>12317</v>
      </c>
      <c r="E3935" s="85">
        <v>17777</v>
      </c>
      <c r="F3935" s="85" t="s">
        <v>12649</v>
      </c>
    </row>
    <row r="3936" spans="1:6" hidden="1" x14ac:dyDescent="0.25">
      <c r="A3936" s="85" t="s">
        <v>12650</v>
      </c>
      <c r="B3936" s="85" t="s">
        <v>12303</v>
      </c>
      <c r="C3936" s="85">
        <v>17</v>
      </c>
      <c r="D3936" s="85" t="s">
        <v>12317</v>
      </c>
      <c r="E3936" s="85">
        <v>17867</v>
      </c>
      <c r="F3936" s="85" t="s">
        <v>12650</v>
      </c>
    </row>
    <row r="3937" spans="1:6" hidden="1" x14ac:dyDescent="0.25">
      <c r="A3937" s="85" t="s">
        <v>12651</v>
      </c>
      <c r="B3937" s="85" t="s">
        <v>12303</v>
      </c>
      <c r="C3937" s="85">
        <v>17</v>
      </c>
      <c r="D3937" s="85" t="s">
        <v>12317</v>
      </c>
      <c r="E3937" s="85">
        <v>17873</v>
      </c>
      <c r="F3937" s="85" t="s">
        <v>12651</v>
      </c>
    </row>
    <row r="3938" spans="1:6" hidden="1" x14ac:dyDescent="0.25">
      <c r="A3938" s="85" t="s">
        <v>12652</v>
      </c>
      <c r="B3938" s="85" t="s">
        <v>12303</v>
      </c>
      <c r="C3938" s="85">
        <v>17</v>
      </c>
      <c r="D3938" s="85" t="s">
        <v>12317</v>
      </c>
      <c r="E3938" s="85">
        <v>17877</v>
      </c>
      <c r="F3938" s="85" t="s">
        <v>12652</v>
      </c>
    </row>
    <row r="3939" spans="1:6" hidden="1" x14ac:dyDescent="0.25">
      <c r="A3939" s="85" t="s">
        <v>12653</v>
      </c>
      <c r="B3939" s="85" t="s">
        <v>12654</v>
      </c>
      <c r="C3939" s="85">
        <v>18</v>
      </c>
      <c r="D3939" s="85" t="s">
        <v>12655</v>
      </c>
      <c r="E3939" s="85">
        <v>18029</v>
      </c>
      <c r="F3939" s="85" t="s">
        <v>12653</v>
      </c>
    </row>
    <row r="3940" spans="1:6" hidden="1" x14ac:dyDescent="0.25">
      <c r="A3940" s="85" t="s">
        <v>12656</v>
      </c>
      <c r="B3940" s="85" t="s">
        <v>12654</v>
      </c>
      <c r="C3940" s="85">
        <v>18</v>
      </c>
      <c r="D3940" s="85" t="s">
        <v>12655</v>
      </c>
      <c r="E3940" s="85">
        <v>18094</v>
      </c>
      <c r="F3940" s="85" t="s">
        <v>12656</v>
      </c>
    </row>
    <row r="3941" spans="1:6" hidden="1" x14ac:dyDescent="0.25">
      <c r="A3941" s="85" t="s">
        <v>12657</v>
      </c>
      <c r="B3941" s="85" t="s">
        <v>12654</v>
      </c>
      <c r="C3941" s="85">
        <v>18</v>
      </c>
      <c r="D3941" s="85" t="s">
        <v>12655</v>
      </c>
      <c r="E3941" s="85">
        <v>1815</v>
      </c>
      <c r="F3941" s="85" t="s">
        <v>12657</v>
      </c>
    </row>
    <row r="3942" spans="1:6" hidden="1" x14ac:dyDescent="0.25">
      <c r="A3942" s="85" t="s">
        <v>12658</v>
      </c>
      <c r="B3942" s="85" t="s">
        <v>12654</v>
      </c>
      <c r="C3942" s="85">
        <v>18</v>
      </c>
      <c r="D3942" s="85" t="s">
        <v>12655</v>
      </c>
      <c r="E3942" s="85">
        <v>18205</v>
      </c>
      <c r="F3942" s="85" t="s">
        <v>12658</v>
      </c>
    </row>
    <row r="3943" spans="1:6" hidden="1" x14ac:dyDescent="0.25">
      <c r="A3943" s="85" t="s">
        <v>12659</v>
      </c>
      <c r="B3943" s="85" t="s">
        <v>12654</v>
      </c>
      <c r="C3943" s="85">
        <v>18</v>
      </c>
      <c r="D3943" s="85" t="s">
        <v>12655</v>
      </c>
      <c r="E3943" s="85">
        <v>18247</v>
      </c>
      <c r="F3943" s="85" t="s">
        <v>12659</v>
      </c>
    </row>
    <row r="3944" spans="1:6" hidden="1" x14ac:dyDescent="0.25">
      <c r="A3944" s="85" t="s">
        <v>12660</v>
      </c>
      <c r="B3944" s="85" t="s">
        <v>12654</v>
      </c>
      <c r="C3944" s="85">
        <v>18</v>
      </c>
      <c r="D3944" s="85" t="s">
        <v>12655</v>
      </c>
      <c r="E3944" s="85">
        <v>18256</v>
      </c>
      <c r="F3944" s="85" t="s">
        <v>12660</v>
      </c>
    </row>
    <row r="3945" spans="1:6" hidden="1" x14ac:dyDescent="0.25">
      <c r="A3945" s="85" t="s">
        <v>12661</v>
      </c>
      <c r="B3945" s="85" t="s">
        <v>12654</v>
      </c>
      <c r="C3945" s="85">
        <v>18</v>
      </c>
      <c r="D3945" s="85" t="s">
        <v>12655</v>
      </c>
      <c r="E3945" s="85">
        <v>18001</v>
      </c>
      <c r="F3945" s="85" t="s">
        <v>12661</v>
      </c>
    </row>
    <row r="3946" spans="1:6" hidden="1" x14ac:dyDescent="0.25">
      <c r="A3946" s="85" t="s">
        <v>12662</v>
      </c>
      <c r="B3946" s="85" t="s">
        <v>12654</v>
      </c>
      <c r="C3946" s="85">
        <v>18</v>
      </c>
      <c r="D3946" s="85" t="s">
        <v>12655</v>
      </c>
      <c r="E3946" s="85">
        <v>1841</v>
      </c>
      <c r="F3946" s="85" t="s">
        <v>12662</v>
      </c>
    </row>
    <row r="3947" spans="1:6" hidden="1" x14ac:dyDescent="0.25">
      <c r="A3947" s="85" t="s">
        <v>12663</v>
      </c>
      <c r="B3947" s="85" t="s">
        <v>12654</v>
      </c>
      <c r="C3947" s="85">
        <v>18</v>
      </c>
      <c r="D3947" s="85" t="s">
        <v>12655</v>
      </c>
      <c r="E3947" s="85">
        <v>1846</v>
      </c>
      <c r="F3947" s="85" t="s">
        <v>12663</v>
      </c>
    </row>
    <row r="3948" spans="1:6" hidden="1" x14ac:dyDescent="0.25">
      <c r="A3948" s="85" t="s">
        <v>12664</v>
      </c>
      <c r="B3948" s="85" t="s">
        <v>12654</v>
      </c>
      <c r="C3948" s="85">
        <v>18</v>
      </c>
      <c r="D3948" s="85" t="s">
        <v>12655</v>
      </c>
      <c r="E3948" s="85">
        <v>18479</v>
      </c>
      <c r="F3948" s="85" t="s">
        <v>12664</v>
      </c>
    </row>
    <row r="3949" spans="1:6" hidden="1" x14ac:dyDescent="0.25">
      <c r="A3949" s="85" t="s">
        <v>12665</v>
      </c>
      <c r="B3949" s="85" t="s">
        <v>12654</v>
      </c>
      <c r="C3949" s="85">
        <v>18</v>
      </c>
      <c r="D3949" s="85" t="s">
        <v>12655</v>
      </c>
      <c r="E3949" s="85">
        <v>18592</v>
      </c>
      <c r="F3949" s="85" t="s">
        <v>12665</v>
      </c>
    </row>
    <row r="3950" spans="1:6" hidden="1" x14ac:dyDescent="0.25">
      <c r="A3950" s="85" t="s">
        <v>12666</v>
      </c>
      <c r="B3950" s="85" t="s">
        <v>12654</v>
      </c>
      <c r="C3950" s="85">
        <v>18</v>
      </c>
      <c r="D3950" s="85" t="s">
        <v>12655</v>
      </c>
      <c r="E3950" s="85">
        <v>1861</v>
      </c>
      <c r="F3950" s="85" t="s">
        <v>12666</v>
      </c>
    </row>
    <row r="3951" spans="1:6" hidden="1" x14ac:dyDescent="0.25">
      <c r="A3951" s="85" t="s">
        <v>12667</v>
      </c>
      <c r="B3951" s="85" t="s">
        <v>12654</v>
      </c>
      <c r="C3951" s="85">
        <v>18</v>
      </c>
      <c r="D3951" s="85" t="s">
        <v>12655</v>
      </c>
      <c r="E3951" s="85">
        <v>18753</v>
      </c>
      <c r="F3951" s="85" t="s">
        <v>12667</v>
      </c>
    </row>
    <row r="3952" spans="1:6" hidden="1" x14ac:dyDescent="0.25">
      <c r="A3952" s="85" t="s">
        <v>12668</v>
      </c>
      <c r="B3952" s="85" t="s">
        <v>12654</v>
      </c>
      <c r="C3952" s="85">
        <v>18</v>
      </c>
      <c r="D3952" s="85" t="s">
        <v>12655</v>
      </c>
      <c r="E3952" s="85">
        <v>18756</v>
      </c>
      <c r="F3952" s="85" t="s">
        <v>12668</v>
      </c>
    </row>
    <row r="3953" spans="1:6" hidden="1" x14ac:dyDescent="0.25">
      <c r="A3953" s="85" t="s">
        <v>12669</v>
      </c>
      <c r="B3953" s="85" t="s">
        <v>12654</v>
      </c>
      <c r="C3953" s="85">
        <v>18</v>
      </c>
      <c r="D3953" s="85" t="s">
        <v>12655</v>
      </c>
      <c r="E3953" s="85">
        <v>18785</v>
      </c>
      <c r="F3953" s="85" t="s">
        <v>12669</v>
      </c>
    </row>
    <row r="3954" spans="1:6" hidden="1" x14ac:dyDescent="0.25">
      <c r="A3954" s="85" t="s">
        <v>12430</v>
      </c>
      <c r="B3954" s="85" t="s">
        <v>12654</v>
      </c>
      <c r="C3954" s="85">
        <v>18</v>
      </c>
      <c r="D3954" s="85" t="s">
        <v>12655</v>
      </c>
      <c r="E3954" s="85">
        <v>1886</v>
      </c>
      <c r="F3954" s="85" t="s">
        <v>12430</v>
      </c>
    </row>
    <row r="3955" spans="1:6" hidden="1" x14ac:dyDescent="0.25">
      <c r="A3955" s="85" t="s">
        <v>12670</v>
      </c>
      <c r="B3955" s="85" t="s">
        <v>12308</v>
      </c>
      <c r="C3955" s="85">
        <v>19</v>
      </c>
      <c r="D3955" s="85" t="s">
        <v>12671</v>
      </c>
      <c r="E3955" s="85">
        <v>19022</v>
      </c>
      <c r="F3955" s="85" t="s">
        <v>12670</v>
      </c>
    </row>
    <row r="3956" spans="1:6" hidden="1" x14ac:dyDescent="0.25">
      <c r="A3956" s="85" t="s">
        <v>12335</v>
      </c>
      <c r="B3956" s="85" t="s">
        <v>12308</v>
      </c>
      <c r="C3956" s="85">
        <v>19</v>
      </c>
      <c r="D3956" s="85" t="s">
        <v>12671</v>
      </c>
      <c r="E3956" s="85">
        <v>1905</v>
      </c>
      <c r="F3956" s="85" t="s">
        <v>12335</v>
      </c>
    </row>
    <row r="3957" spans="1:6" hidden="1" x14ac:dyDescent="0.25">
      <c r="A3957" s="85" t="s">
        <v>12672</v>
      </c>
      <c r="B3957" s="85" t="s">
        <v>12308</v>
      </c>
      <c r="C3957" s="85">
        <v>19</v>
      </c>
      <c r="D3957" s="85" t="s">
        <v>12671</v>
      </c>
      <c r="E3957" s="85">
        <v>19075</v>
      </c>
      <c r="F3957" s="85" t="s">
        <v>12672</v>
      </c>
    </row>
    <row r="3958" spans="1:6" hidden="1" x14ac:dyDescent="0.25">
      <c r="A3958" s="85" t="s">
        <v>12461</v>
      </c>
      <c r="B3958" s="85" t="s">
        <v>12308</v>
      </c>
      <c r="C3958" s="85">
        <v>19</v>
      </c>
      <c r="D3958" s="85" t="s">
        <v>12671</v>
      </c>
      <c r="E3958" s="85">
        <v>191</v>
      </c>
      <c r="F3958" s="85" t="s">
        <v>12461</v>
      </c>
    </row>
    <row r="3959" spans="1:6" hidden="1" x14ac:dyDescent="0.25">
      <c r="A3959" s="85" t="s">
        <v>12673</v>
      </c>
      <c r="B3959" s="85" t="s">
        <v>12308</v>
      </c>
      <c r="C3959" s="85">
        <v>19</v>
      </c>
      <c r="D3959" s="85" t="s">
        <v>12671</v>
      </c>
      <c r="E3959" s="85">
        <v>1911</v>
      </c>
      <c r="F3959" s="85" t="s">
        <v>12673</v>
      </c>
    </row>
    <row r="3960" spans="1:6" hidden="1" x14ac:dyDescent="0.25">
      <c r="A3960" s="85" t="s">
        <v>12674</v>
      </c>
      <c r="B3960" s="85" t="s">
        <v>12308</v>
      </c>
      <c r="C3960" s="85">
        <v>19</v>
      </c>
      <c r="D3960" s="85" t="s">
        <v>12671</v>
      </c>
      <c r="E3960" s="85">
        <v>1913</v>
      </c>
      <c r="F3960" s="85" t="s">
        <v>12674</v>
      </c>
    </row>
    <row r="3961" spans="1:6" hidden="1" x14ac:dyDescent="0.25">
      <c r="A3961" s="85" t="s">
        <v>12675</v>
      </c>
      <c r="B3961" s="85" t="s">
        <v>12308</v>
      </c>
      <c r="C3961" s="85">
        <v>19</v>
      </c>
      <c r="D3961" s="85" t="s">
        <v>12671</v>
      </c>
      <c r="E3961" s="85">
        <v>19137</v>
      </c>
      <c r="F3961" s="85" t="s">
        <v>12675</v>
      </c>
    </row>
    <row r="3962" spans="1:6" hidden="1" x14ac:dyDescent="0.25">
      <c r="A3962" s="85" t="s">
        <v>12676</v>
      </c>
      <c r="B3962" s="85" t="s">
        <v>12308</v>
      </c>
      <c r="C3962" s="85">
        <v>19</v>
      </c>
      <c r="D3962" s="85" t="s">
        <v>12671</v>
      </c>
      <c r="E3962" s="85">
        <v>19142</v>
      </c>
      <c r="F3962" s="85" t="s">
        <v>12676</v>
      </c>
    </row>
    <row r="3963" spans="1:6" hidden="1" x14ac:dyDescent="0.25">
      <c r="A3963" s="85" t="s">
        <v>12677</v>
      </c>
      <c r="B3963" s="85" t="s">
        <v>12308</v>
      </c>
      <c r="C3963" s="85">
        <v>19</v>
      </c>
      <c r="D3963" s="85" t="s">
        <v>12671</v>
      </c>
      <c r="E3963" s="85">
        <v>19212</v>
      </c>
      <c r="F3963" s="85" t="s">
        <v>12677</v>
      </c>
    </row>
    <row r="3964" spans="1:6" hidden="1" x14ac:dyDescent="0.25">
      <c r="A3964" s="85" t="s">
        <v>12678</v>
      </c>
      <c r="B3964" s="85" t="s">
        <v>12308</v>
      </c>
      <c r="C3964" s="85">
        <v>19</v>
      </c>
      <c r="D3964" s="85" t="s">
        <v>12671</v>
      </c>
      <c r="E3964" s="85">
        <v>19256</v>
      </c>
      <c r="F3964" s="85" t="s">
        <v>12678</v>
      </c>
    </row>
    <row r="3965" spans="1:6" hidden="1" x14ac:dyDescent="0.25">
      <c r="A3965" s="85" t="s">
        <v>12661</v>
      </c>
      <c r="B3965" s="85" t="s">
        <v>12308</v>
      </c>
      <c r="C3965" s="85">
        <v>19</v>
      </c>
      <c r="D3965" s="85" t="s">
        <v>12671</v>
      </c>
      <c r="E3965" s="85">
        <v>1929</v>
      </c>
      <c r="F3965" s="85" t="s">
        <v>12661</v>
      </c>
    </row>
    <row r="3966" spans="1:6" hidden="1" x14ac:dyDescent="0.25">
      <c r="A3966" s="85" t="s">
        <v>12679</v>
      </c>
      <c r="B3966" s="85" t="s">
        <v>12308</v>
      </c>
      <c r="C3966" s="85">
        <v>19</v>
      </c>
      <c r="D3966" s="85" t="s">
        <v>12671</v>
      </c>
      <c r="E3966" s="85">
        <v>193</v>
      </c>
      <c r="F3966" s="85" t="s">
        <v>12679</v>
      </c>
    </row>
    <row r="3967" spans="1:6" hidden="1" x14ac:dyDescent="0.25">
      <c r="A3967" s="85" t="s">
        <v>12680</v>
      </c>
      <c r="B3967" s="85" t="s">
        <v>12308</v>
      </c>
      <c r="C3967" s="85">
        <v>19</v>
      </c>
      <c r="D3967" s="85" t="s">
        <v>12671</v>
      </c>
      <c r="E3967" s="85">
        <v>19318</v>
      </c>
      <c r="F3967" s="85" t="s">
        <v>12680</v>
      </c>
    </row>
    <row r="3968" spans="1:6" hidden="1" x14ac:dyDescent="0.25">
      <c r="A3968" s="85" t="s">
        <v>12681</v>
      </c>
      <c r="B3968" s="85" t="s">
        <v>12308</v>
      </c>
      <c r="C3968" s="85">
        <v>19</v>
      </c>
      <c r="D3968" s="85" t="s">
        <v>12671</v>
      </c>
      <c r="E3968" s="85">
        <v>19355</v>
      </c>
      <c r="F3968" s="85" t="s">
        <v>12681</v>
      </c>
    </row>
    <row r="3969" spans="1:6" hidden="1" x14ac:dyDescent="0.25">
      <c r="A3969" s="85" t="s">
        <v>12682</v>
      </c>
      <c r="B3969" s="85" t="s">
        <v>12308</v>
      </c>
      <c r="C3969" s="85">
        <v>19</v>
      </c>
      <c r="D3969" s="85" t="s">
        <v>12671</v>
      </c>
      <c r="E3969" s="85">
        <v>19364</v>
      </c>
      <c r="F3969" s="85" t="s">
        <v>12682</v>
      </c>
    </row>
    <row r="3970" spans="1:6" hidden="1" x14ac:dyDescent="0.25">
      <c r="A3970" s="85" t="s">
        <v>12683</v>
      </c>
      <c r="B3970" s="85" t="s">
        <v>12308</v>
      </c>
      <c r="C3970" s="85">
        <v>19</v>
      </c>
      <c r="D3970" s="85" t="s">
        <v>12671</v>
      </c>
      <c r="E3970" s="85">
        <v>19392</v>
      </c>
      <c r="F3970" s="85" t="s">
        <v>12683</v>
      </c>
    </row>
    <row r="3971" spans="1:6" hidden="1" x14ac:dyDescent="0.25">
      <c r="A3971" s="85" t="s">
        <v>12684</v>
      </c>
      <c r="B3971" s="85" t="s">
        <v>12308</v>
      </c>
      <c r="C3971" s="85">
        <v>19</v>
      </c>
      <c r="D3971" s="85" t="s">
        <v>12671</v>
      </c>
      <c r="E3971" s="85">
        <v>19397</v>
      </c>
      <c r="F3971" s="85" t="s">
        <v>12684</v>
      </c>
    </row>
    <row r="3972" spans="1:6" hidden="1" x14ac:dyDescent="0.25">
      <c r="A3972" s="85" t="s">
        <v>12685</v>
      </c>
      <c r="B3972" s="85" t="s">
        <v>12308</v>
      </c>
      <c r="C3972" s="85">
        <v>19</v>
      </c>
      <c r="D3972" s="85" t="s">
        <v>12671</v>
      </c>
      <c r="E3972" s="85">
        <v>19418</v>
      </c>
      <c r="F3972" s="85" t="s">
        <v>12685</v>
      </c>
    </row>
    <row r="3973" spans="1:6" hidden="1" x14ac:dyDescent="0.25">
      <c r="A3973" s="85" t="s">
        <v>12686</v>
      </c>
      <c r="B3973" s="85" t="s">
        <v>12308</v>
      </c>
      <c r="C3973" s="85">
        <v>19</v>
      </c>
      <c r="D3973" s="85" t="s">
        <v>12671</v>
      </c>
      <c r="E3973" s="85">
        <v>1945</v>
      </c>
      <c r="F3973" s="85" t="s">
        <v>12686</v>
      </c>
    </row>
    <row r="3974" spans="1:6" hidden="1" x14ac:dyDescent="0.25">
      <c r="A3974" s="85" t="s">
        <v>12687</v>
      </c>
      <c r="B3974" s="85" t="s">
        <v>12308</v>
      </c>
      <c r="C3974" s="85">
        <v>19</v>
      </c>
      <c r="D3974" s="85" t="s">
        <v>12671</v>
      </c>
      <c r="E3974" s="85">
        <v>19455</v>
      </c>
      <c r="F3974" s="85" t="s">
        <v>12687</v>
      </c>
    </row>
    <row r="3975" spans="1:6" hidden="1" x14ac:dyDescent="0.25">
      <c r="A3975" s="85" t="s">
        <v>12483</v>
      </c>
      <c r="B3975" s="85" t="s">
        <v>12308</v>
      </c>
      <c r="C3975" s="85">
        <v>19</v>
      </c>
      <c r="D3975" s="85" t="s">
        <v>12671</v>
      </c>
      <c r="E3975" s="85">
        <v>19473</v>
      </c>
      <c r="F3975" s="85" t="s">
        <v>12483</v>
      </c>
    </row>
    <row r="3976" spans="1:6" hidden="1" x14ac:dyDescent="0.25">
      <c r="A3976" s="85" t="s">
        <v>12688</v>
      </c>
      <c r="B3976" s="85" t="s">
        <v>12308</v>
      </c>
      <c r="C3976" s="85">
        <v>19</v>
      </c>
      <c r="D3976" s="85" t="s">
        <v>12671</v>
      </c>
      <c r="E3976" s="85">
        <v>19513</v>
      </c>
      <c r="F3976" s="85" t="s">
        <v>12688</v>
      </c>
    </row>
    <row r="3977" spans="1:6" hidden="1" x14ac:dyDescent="0.25">
      <c r="A3977" s="85" t="s">
        <v>12566</v>
      </c>
      <c r="B3977" s="85" t="s">
        <v>12308</v>
      </c>
      <c r="C3977" s="85">
        <v>19</v>
      </c>
      <c r="D3977" s="85" t="s">
        <v>12671</v>
      </c>
      <c r="E3977" s="85">
        <v>19517</v>
      </c>
      <c r="F3977" s="85" t="s">
        <v>12566</v>
      </c>
    </row>
    <row r="3978" spans="1:6" hidden="1" x14ac:dyDescent="0.25">
      <c r="A3978" s="85" t="s">
        <v>12689</v>
      </c>
      <c r="B3978" s="85" t="s">
        <v>12308</v>
      </c>
      <c r="C3978" s="85">
        <v>19</v>
      </c>
      <c r="D3978" s="85" t="s">
        <v>12671</v>
      </c>
      <c r="E3978" s="85">
        <v>19532</v>
      </c>
      <c r="F3978" s="85" t="s">
        <v>12689</v>
      </c>
    </row>
    <row r="3979" spans="1:6" hidden="1" x14ac:dyDescent="0.25">
      <c r="A3979" s="85" t="s">
        <v>12690</v>
      </c>
      <c r="B3979" s="85" t="s">
        <v>12308</v>
      </c>
      <c r="C3979" s="85">
        <v>19</v>
      </c>
      <c r="D3979" s="85" t="s">
        <v>12671</v>
      </c>
      <c r="E3979" s="85">
        <v>19533</v>
      </c>
      <c r="F3979" s="85" t="s">
        <v>12690</v>
      </c>
    </row>
    <row r="3980" spans="1:6" hidden="1" x14ac:dyDescent="0.25">
      <c r="A3980" s="85" t="s">
        <v>12691</v>
      </c>
      <c r="B3980" s="85" t="s">
        <v>12308</v>
      </c>
      <c r="C3980" s="85">
        <v>19</v>
      </c>
      <c r="D3980" s="85" t="s">
        <v>12671</v>
      </c>
      <c r="E3980" s="85">
        <v>19548</v>
      </c>
      <c r="F3980" s="85" t="s">
        <v>12691</v>
      </c>
    </row>
    <row r="3981" spans="1:6" hidden="1" x14ac:dyDescent="0.25">
      <c r="A3981" s="85" t="s">
        <v>12692</v>
      </c>
      <c r="B3981" s="85" t="s">
        <v>12308</v>
      </c>
      <c r="C3981" s="85">
        <v>19</v>
      </c>
      <c r="D3981" s="85" t="s">
        <v>12671</v>
      </c>
      <c r="E3981" s="85">
        <v>19001</v>
      </c>
      <c r="F3981" s="85" t="s">
        <v>12692</v>
      </c>
    </row>
    <row r="3982" spans="1:6" hidden="1" x14ac:dyDescent="0.25">
      <c r="A3982" s="85" t="s">
        <v>12693</v>
      </c>
      <c r="B3982" s="85" t="s">
        <v>12308</v>
      </c>
      <c r="C3982" s="85">
        <v>19</v>
      </c>
      <c r="D3982" s="85" t="s">
        <v>12671</v>
      </c>
      <c r="E3982" s="85">
        <v>19573</v>
      </c>
      <c r="F3982" s="85" t="s">
        <v>12693</v>
      </c>
    </row>
    <row r="3983" spans="1:6" hidden="1" x14ac:dyDescent="0.25">
      <c r="A3983" s="85" t="s">
        <v>12694</v>
      </c>
      <c r="B3983" s="85" t="s">
        <v>12308</v>
      </c>
      <c r="C3983" s="85">
        <v>19</v>
      </c>
      <c r="D3983" s="85" t="s">
        <v>12671</v>
      </c>
      <c r="E3983" s="85">
        <v>19585</v>
      </c>
      <c r="F3983" s="85" t="s">
        <v>12694</v>
      </c>
    </row>
    <row r="3984" spans="1:6" hidden="1" x14ac:dyDescent="0.25">
      <c r="A3984" s="85" t="s">
        <v>12695</v>
      </c>
      <c r="B3984" s="85" t="s">
        <v>12308</v>
      </c>
      <c r="C3984" s="85">
        <v>19</v>
      </c>
      <c r="D3984" s="85" t="s">
        <v>12671</v>
      </c>
      <c r="E3984" s="85">
        <v>19622</v>
      </c>
      <c r="F3984" s="85" t="s">
        <v>12695</v>
      </c>
    </row>
    <row r="3985" spans="1:6" hidden="1" x14ac:dyDescent="0.25">
      <c r="A3985" s="85" t="s">
        <v>12696</v>
      </c>
      <c r="B3985" s="85" t="s">
        <v>12308</v>
      </c>
      <c r="C3985" s="85">
        <v>19</v>
      </c>
      <c r="D3985" s="85" t="s">
        <v>12671</v>
      </c>
      <c r="E3985" s="85">
        <v>19693</v>
      </c>
      <c r="F3985" s="85" t="s">
        <v>12696</v>
      </c>
    </row>
    <row r="3986" spans="1:6" hidden="1" x14ac:dyDescent="0.25">
      <c r="A3986" s="85" t="s">
        <v>12497</v>
      </c>
      <c r="B3986" s="85" t="s">
        <v>12308</v>
      </c>
      <c r="C3986" s="85">
        <v>19</v>
      </c>
      <c r="D3986" s="85" t="s">
        <v>12671</v>
      </c>
      <c r="E3986" s="85">
        <v>19701</v>
      </c>
      <c r="F3986" s="85" t="s">
        <v>12497</v>
      </c>
    </row>
    <row r="3987" spans="1:6" hidden="1" x14ac:dyDescent="0.25">
      <c r="A3987" s="85" t="s">
        <v>12697</v>
      </c>
      <c r="B3987" s="85" t="s">
        <v>12308</v>
      </c>
      <c r="C3987" s="85">
        <v>19</v>
      </c>
      <c r="D3987" s="85" t="s">
        <v>12671</v>
      </c>
      <c r="E3987" s="85">
        <v>19698</v>
      </c>
      <c r="F3987" s="85" t="s">
        <v>12697</v>
      </c>
    </row>
    <row r="3988" spans="1:6" hidden="1" x14ac:dyDescent="0.25">
      <c r="A3988" s="85" t="s">
        <v>12698</v>
      </c>
      <c r="B3988" s="85" t="s">
        <v>12308</v>
      </c>
      <c r="C3988" s="85">
        <v>19</v>
      </c>
      <c r="D3988" s="85" t="s">
        <v>12671</v>
      </c>
      <c r="E3988" s="85">
        <v>19743</v>
      </c>
      <c r="F3988" s="85" t="s">
        <v>12698</v>
      </c>
    </row>
    <row r="3989" spans="1:6" hidden="1" x14ac:dyDescent="0.25">
      <c r="A3989" s="85" t="s">
        <v>12699</v>
      </c>
      <c r="B3989" s="85" t="s">
        <v>12308</v>
      </c>
      <c r="C3989" s="85">
        <v>19</v>
      </c>
      <c r="D3989" s="85" t="s">
        <v>12671</v>
      </c>
      <c r="E3989" s="85">
        <v>1976</v>
      </c>
      <c r="F3989" s="85" t="s">
        <v>12699</v>
      </c>
    </row>
    <row r="3990" spans="1:6" hidden="1" x14ac:dyDescent="0.25">
      <c r="A3990" s="85" t="s">
        <v>12700</v>
      </c>
      <c r="B3990" s="85" t="s">
        <v>12308</v>
      </c>
      <c r="C3990" s="85">
        <v>19</v>
      </c>
      <c r="D3990" s="85" t="s">
        <v>12671</v>
      </c>
      <c r="E3990" s="85">
        <v>1978</v>
      </c>
      <c r="F3990" s="85" t="s">
        <v>12700</v>
      </c>
    </row>
    <row r="3991" spans="1:6" hidden="1" x14ac:dyDescent="0.25">
      <c r="A3991" s="85" t="s">
        <v>12701</v>
      </c>
      <c r="B3991" s="85" t="s">
        <v>12308</v>
      </c>
      <c r="C3991" s="85">
        <v>19</v>
      </c>
      <c r="D3991" s="85" t="s">
        <v>12671</v>
      </c>
      <c r="E3991" s="85">
        <v>19785</v>
      </c>
      <c r="F3991" s="85" t="s">
        <v>12701</v>
      </c>
    </row>
    <row r="3992" spans="1:6" hidden="1" x14ac:dyDescent="0.25">
      <c r="A3992" s="85" t="s">
        <v>12702</v>
      </c>
      <c r="B3992" s="85" t="s">
        <v>12308</v>
      </c>
      <c r="C3992" s="85">
        <v>19</v>
      </c>
      <c r="D3992" s="85" t="s">
        <v>12671</v>
      </c>
      <c r="E3992" s="85">
        <v>19807</v>
      </c>
      <c r="F3992" s="85" t="s">
        <v>12702</v>
      </c>
    </row>
    <row r="3993" spans="1:6" hidden="1" x14ac:dyDescent="0.25">
      <c r="A3993" s="85" t="s">
        <v>12703</v>
      </c>
      <c r="B3993" s="85" t="s">
        <v>12308</v>
      </c>
      <c r="C3993" s="85">
        <v>19</v>
      </c>
      <c r="D3993" s="85" t="s">
        <v>12671</v>
      </c>
      <c r="E3993" s="85">
        <v>19809</v>
      </c>
      <c r="F3993" s="85" t="s">
        <v>12703</v>
      </c>
    </row>
    <row r="3994" spans="1:6" hidden="1" x14ac:dyDescent="0.25">
      <c r="A3994" s="85" t="s">
        <v>12704</v>
      </c>
      <c r="B3994" s="85" t="s">
        <v>12308</v>
      </c>
      <c r="C3994" s="85">
        <v>19</v>
      </c>
      <c r="D3994" s="85" t="s">
        <v>12671</v>
      </c>
      <c r="E3994" s="85">
        <v>19821</v>
      </c>
      <c r="F3994" s="85" t="s">
        <v>12704</v>
      </c>
    </row>
    <row r="3995" spans="1:6" hidden="1" x14ac:dyDescent="0.25">
      <c r="A3995" s="85" t="s">
        <v>12705</v>
      </c>
      <c r="B3995" s="85" t="s">
        <v>12308</v>
      </c>
      <c r="C3995" s="85">
        <v>19</v>
      </c>
      <c r="D3995" s="85" t="s">
        <v>12671</v>
      </c>
      <c r="E3995" s="85">
        <v>19824</v>
      </c>
      <c r="F3995" s="85" t="s">
        <v>12705</v>
      </c>
    </row>
    <row r="3996" spans="1:6" hidden="1" x14ac:dyDescent="0.25">
      <c r="A3996" s="85" t="s">
        <v>12706</v>
      </c>
      <c r="B3996" s="85" t="s">
        <v>12308</v>
      </c>
      <c r="C3996" s="85">
        <v>19</v>
      </c>
      <c r="D3996" s="85" t="s">
        <v>12671</v>
      </c>
      <c r="E3996" s="85">
        <v>19845</v>
      </c>
      <c r="F3996" s="85" t="s">
        <v>12706</v>
      </c>
    </row>
    <row r="3997" spans="1:6" hidden="1" x14ac:dyDescent="0.25">
      <c r="A3997" s="85" t="s">
        <v>12707</v>
      </c>
      <c r="B3997" s="85" t="s">
        <v>12311</v>
      </c>
      <c r="C3997" s="85">
        <v>20</v>
      </c>
      <c r="D3997" s="85" t="s">
        <v>12708</v>
      </c>
      <c r="E3997" s="85">
        <v>20011</v>
      </c>
      <c r="F3997" s="85" t="s">
        <v>12707</v>
      </c>
    </row>
    <row r="3998" spans="1:6" hidden="1" x14ac:dyDescent="0.25">
      <c r="A3998" s="85" t="s">
        <v>12709</v>
      </c>
      <c r="B3998" s="85" t="s">
        <v>12311</v>
      </c>
      <c r="C3998" s="85">
        <v>20</v>
      </c>
      <c r="D3998" s="85" t="s">
        <v>12708</v>
      </c>
      <c r="E3998" s="85">
        <v>20013</v>
      </c>
      <c r="F3998" s="85" t="s">
        <v>12709</v>
      </c>
    </row>
    <row r="3999" spans="1:6" hidden="1" x14ac:dyDescent="0.25">
      <c r="A3999" s="85" t="s">
        <v>12710</v>
      </c>
      <c r="B3999" s="85" t="s">
        <v>12311</v>
      </c>
      <c r="C3999" s="85">
        <v>20</v>
      </c>
      <c r="D3999" s="85" t="s">
        <v>12708</v>
      </c>
      <c r="E3999" s="85">
        <v>20032</v>
      </c>
      <c r="F3999" s="85" t="s">
        <v>12710</v>
      </c>
    </row>
    <row r="4000" spans="1:6" hidden="1" x14ac:dyDescent="0.25">
      <c r="A4000" s="85" t="s">
        <v>12711</v>
      </c>
      <c r="B4000" s="85" t="s">
        <v>12311</v>
      </c>
      <c r="C4000" s="85">
        <v>20</v>
      </c>
      <c r="D4000" s="85" t="s">
        <v>12708</v>
      </c>
      <c r="E4000" s="85">
        <v>20045</v>
      </c>
      <c r="F4000" s="85" t="s">
        <v>12711</v>
      </c>
    </row>
    <row r="4001" spans="1:6" hidden="1" x14ac:dyDescent="0.25">
      <c r="A4001" s="85" t="s">
        <v>12712</v>
      </c>
      <c r="B4001" s="85" t="s">
        <v>12311</v>
      </c>
      <c r="C4001" s="85">
        <v>20</v>
      </c>
      <c r="D4001" s="85" t="s">
        <v>12708</v>
      </c>
      <c r="E4001" s="85">
        <v>2006</v>
      </c>
      <c r="F4001" s="85" t="s">
        <v>12712</v>
      </c>
    </row>
    <row r="4002" spans="1:6" hidden="1" x14ac:dyDescent="0.25">
      <c r="A4002" s="85" t="s">
        <v>12713</v>
      </c>
      <c r="B4002" s="85" t="s">
        <v>12311</v>
      </c>
      <c r="C4002" s="85">
        <v>20</v>
      </c>
      <c r="D4002" s="85" t="s">
        <v>12708</v>
      </c>
      <c r="E4002" s="85">
        <v>20175</v>
      </c>
      <c r="F4002" s="85" t="s">
        <v>12713</v>
      </c>
    </row>
    <row r="4003" spans="1:6" hidden="1" x14ac:dyDescent="0.25">
      <c r="A4003" s="85" t="s">
        <v>12714</v>
      </c>
      <c r="B4003" s="85" t="s">
        <v>12311</v>
      </c>
      <c r="C4003" s="85">
        <v>20</v>
      </c>
      <c r="D4003" s="85" t="s">
        <v>12708</v>
      </c>
      <c r="E4003" s="85">
        <v>20178</v>
      </c>
      <c r="F4003" s="85" t="s">
        <v>12714</v>
      </c>
    </row>
    <row r="4004" spans="1:6" hidden="1" x14ac:dyDescent="0.25">
      <c r="A4004" s="85" t="s">
        <v>12715</v>
      </c>
      <c r="B4004" s="85" t="s">
        <v>12311</v>
      </c>
      <c r="C4004" s="85">
        <v>20</v>
      </c>
      <c r="D4004" s="85" t="s">
        <v>12708</v>
      </c>
      <c r="E4004" s="85">
        <v>20228</v>
      </c>
      <c r="F4004" s="85" t="s">
        <v>12715</v>
      </c>
    </row>
    <row r="4005" spans="1:6" hidden="1" x14ac:dyDescent="0.25">
      <c r="A4005" s="85" t="s">
        <v>12716</v>
      </c>
      <c r="B4005" s="85" t="s">
        <v>12311</v>
      </c>
      <c r="C4005" s="85">
        <v>20</v>
      </c>
      <c r="D4005" s="85" t="s">
        <v>12708</v>
      </c>
      <c r="E4005" s="85">
        <v>20238</v>
      </c>
      <c r="F4005" s="85" t="s">
        <v>12716</v>
      </c>
    </row>
    <row r="4006" spans="1:6" hidden="1" x14ac:dyDescent="0.25">
      <c r="A4006" s="85" t="s">
        <v>12717</v>
      </c>
      <c r="B4006" s="85" t="s">
        <v>12311</v>
      </c>
      <c r="C4006" s="85">
        <v>20</v>
      </c>
      <c r="D4006" s="85" t="s">
        <v>12708</v>
      </c>
      <c r="E4006" s="85">
        <v>2025</v>
      </c>
      <c r="F4006" s="85" t="s">
        <v>12717</v>
      </c>
    </row>
    <row r="4007" spans="1:6" hidden="1" x14ac:dyDescent="0.25">
      <c r="A4007" s="85" t="s">
        <v>12718</v>
      </c>
      <c r="B4007" s="85" t="s">
        <v>12311</v>
      </c>
      <c r="C4007" s="85">
        <v>20</v>
      </c>
      <c r="D4007" s="85" t="s">
        <v>12708</v>
      </c>
      <c r="E4007" s="85">
        <v>20295</v>
      </c>
      <c r="F4007" s="85" t="s">
        <v>12718</v>
      </c>
    </row>
    <row r="4008" spans="1:6" hidden="1" x14ac:dyDescent="0.25">
      <c r="A4008" s="85" t="s">
        <v>12719</v>
      </c>
      <c r="B4008" s="85" t="s">
        <v>12311</v>
      </c>
      <c r="C4008" s="85">
        <v>20</v>
      </c>
      <c r="D4008" s="85" t="s">
        <v>12708</v>
      </c>
      <c r="E4008" s="85">
        <v>2031</v>
      </c>
      <c r="F4008" s="85" t="s">
        <v>12719</v>
      </c>
    </row>
    <row r="4009" spans="1:6" hidden="1" x14ac:dyDescent="0.25">
      <c r="A4009" s="85" t="s">
        <v>12720</v>
      </c>
      <c r="B4009" s="85" t="s">
        <v>12311</v>
      </c>
      <c r="C4009" s="85">
        <v>20</v>
      </c>
      <c r="D4009" s="85" t="s">
        <v>12708</v>
      </c>
      <c r="E4009" s="85">
        <v>20383</v>
      </c>
      <c r="F4009" s="85" t="s">
        <v>12720</v>
      </c>
    </row>
    <row r="4010" spans="1:6" hidden="1" x14ac:dyDescent="0.25">
      <c r="A4010" s="85" t="s">
        <v>12721</v>
      </c>
      <c r="B4010" s="85" t="s">
        <v>12311</v>
      </c>
      <c r="C4010" s="85">
        <v>20</v>
      </c>
      <c r="D4010" s="85" t="s">
        <v>12708</v>
      </c>
      <c r="E4010" s="85">
        <v>204</v>
      </c>
      <c r="F4010" s="85" t="s">
        <v>12721</v>
      </c>
    </row>
    <row r="4011" spans="1:6" hidden="1" x14ac:dyDescent="0.25">
      <c r="A4011" s="85" t="s">
        <v>12722</v>
      </c>
      <c r="B4011" s="85" t="s">
        <v>12311</v>
      </c>
      <c r="C4011" s="85">
        <v>20</v>
      </c>
      <c r="D4011" s="85" t="s">
        <v>12708</v>
      </c>
      <c r="E4011" s="85">
        <v>20621</v>
      </c>
      <c r="F4011" s="85" t="s">
        <v>12722</v>
      </c>
    </row>
    <row r="4012" spans="1:6" hidden="1" x14ac:dyDescent="0.25">
      <c r="A4012" s="85" t="s">
        <v>12723</v>
      </c>
      <c r="B4012" s="85" t="s">
        <v>12311</v>
      </c>
      <c r="C4012" s="85">
        <v>20</v>
      </c>
      <c r="D4012" s="85" t="s">
        <v>12708</v>
      </c>
      <c r="E4012" s="85">
        <v>20443</v>
      </c>
      <c r="F4012" s="85" t="s">
        <v>12723</v>
      </c>
    </row>
    <row r="4013" spans="1:6" hidden="1" x14ac:dyDescent="0.25">
      <c r="A4013" s="85" t="s">
        <v>12724</v>
      </c>
      <c r="B4013" s="85" t="s">
        <v>12311</v>
      </c>
      <c r="C4013" s="85">
        <v>20</v>
      </c>
      <c r="D4013" s="85" t="s">
        <v>12708</v>
      </c>
      <c r="E4013" s="85">
        <v>20517</v>
      </c>
      <c r="F4013" s="85" t="s">
        <v>12724</v>
      </c>
    </row>
    <row r="4014" spans="1:6" hidden="1" x14ac:dyDescent="0.25">
      <c r="A4014" s="85" t="s">
        <v>12725</v>
      </c>
      <c r="B4014" s="85" t="s">
        <v>12311</v>
      </c>
      <c r="C4014" s="85">
        <v>20</v>
      </c>
      <c r="D4014" s="85" t="s">
        <v>12708</v>
      </c>
      <c r="E4014" s="85">
        <v>2055</v>
      </c>
      <c r="F4014" s="85" t="s">
        <v>12725</v>
      </c>
    </row>
    <row r="4015" spans="1:6" hidden="1" x14ac:dyDescent="0.25">
      <c r="A4015" s="85" t="s">
        <v>12726</v>
      </c>
      <c r="B4015" s="85" t="s">
        <v>12311</v>
      </c>
      <c r="C4015" s="85">
        <v>20</v>
      </c>
      <c r="D4015" s="85" t="s">
        <v>12708</v>
      </c>
      <c r="E4015" s="85">
        <v>2057</v>
      </c>
      <c r="F4015" s="85" t="s">
        <v>12726</v>
      </c>
    </row>
    <row r="4016" spans="1:6" hidden="1" x14ac:dyDescent="0.25">
      <c r="A4016" s="85" t="s">
        <v>12727</v>
      </c>
      <c r="B4016" s="85" t="s">
        <v>12311</v>
      </c>
      <c r="C4016" s="85">
        <v>20</v>
      </c>
      <c r="D4016" s="85" t="s">
        <v>12708</v>
      </c>
      <c r="E4016" s="85">
        <v>20614</v>
      </c>
      <c r="F4016" s="85" t="s">
        <v>12727</v>
      </c>
    </row>
    <row r="4017" spans="1:6" hidden="1" x14ac:dyDescent="0.25">
      <c r="A4017" s="85" t="s">
        <v>12728</v>
      </c>
      <c r="B4017" s="85" t="s">
        <v>12311</v>
      </c>
      <c r="C4017" s="85">
        <v>20</v>
      </c>
      <c r="D4017" s="85" t="s">
        <v>12708</v>
      </c>
      <c r="E4017" s="85">
        <v>2071</v>
      </c>
      <c r="F4017" s="85" t="s">
        <v>12728</v>
      </c>
    </row>
    <row r="4018" spans="1:6" hidden="1" x14ac:dyDescent="0.25">
      <c r="A4018" s="85" t="s">
        <v>12729</v>
      </c>
      <c r="B4018" s="85" t="s">
        <v>12311</v>
      </c>
      <c r="C4018" s="85">
        <v>20</v>
      </c>
      <c r="D4018" s="85" t="s">
        <v>12708</v>
      </c>
      <c r="E4018" s="85">
        <v>2075</v>
      </c>
      <c r="F4018" s="85" t="s">
        <v>12729</v>
      </c>
    </row>
    <row r="4019" spans="1:6" hidden="1" x14ac:dyDescent="0.25">
      <c r="A4019" s="85" t="s">
        <v>12730</v>
      </c>
      <c r="B4019" s="85" t="s">
        <v>12311</v>
      </c>
      <c r="C4019" s="85">
        <v>20</v>
      </c>
      <c r="D4019" s="85" t="s">
        <v>12708</v>
      </c>
      <c r="E4019" s="85">
        <v>2077</v>
      </c>
      <c r="F4019" s="85" t="s">
        <v>12730</v>
      </c>
    </row>
    <row r="4020" spans="1:6" hidden="1" x14ac:dyDescent="0.25">
      <c r="A4020" s="85" t="s">
        <v>12731</v>
      </c>
      <c r="B4020" s="85" t="s">
        <v>12311</v>
      </c>
      <c r="C4020" s="85">
        <v>20</v>
      </c>
      <c r="D4020" s="85" t="s">
        <v>12708</v>
      </c>
      <c r="E4020" s="85">
        <v>20787</v>
      </c>
      <c r="F4020" s="85" t="s">
        <v>12731</v>
      </c>
    </row>
    <row r="4021" spans="1:6" hidden="1" x14ac:dyDescent="0.25">
      <c r="A4021" s="85" t="s">
        <v>12732</v>
      </c>
      <c r="B4021" s="85" t="s">
        <v>12311</v>
      </c>
      <c r="C4021" s="85">
        <v>20</v>
      </c>
      <c r="D4021" s="85" t="s">
        <v>12708</v>
      </c>
      <c r="E4021" s="85">
        <v>20001</v>
      </c>
      <c r="F4021" s="85" t="s">
        <v>12732</v>
      </c>
    </row>
    <row r="4022" spans="1:6" hidden="1" x14ac:dyDescent="0.25">
      <c r="A4022" s="85" t="s">
        <v>12733</v>
      </c>
      <c r="B4022" s="85" t="s">
        <v>12311</v>
      </c>
      <c r="C4022" s="85">
        <v>23</v>
      </c>
      <c r="D4022" s="85" t="s">
        <v>12472</v>
      </c>
      <c r="E4022" s="85">
        <v>23068</v>
      </c>
      <c r="F4022" s="85" t="s">
        <v>12733</v>
      </c>
    </row>
    <row r="4023" spans="1:6" hidden="1" x14ac:dyDescent="0.25">
      <c r="A4023" s="85" t="s">
        <v>12734</v>
      </c>
      <c r="B4023" s="85" t="s">
        <v>12311</v>
      </c>
      <c r="C4023" s="85">
        <v>23</v>
      </c>
      <c r="D4023" s="85" t="s">
        <v>12472</v>
      </c>
      <c r="E4023" s="85">
        <v>23079</v>
      </c>
      <c r="F4023" s="85" t="s">
        <v>12734</v>
      </c>
    </row>
    <row r="4024" spans="1:6" hidden="1" x14ac:dyDescent="0.25">
      <c r="A4024" s="85" t="s">
        <v>12735</v>
      </c>
      <c r="B4024" s="85" t="s">
        <v>12311</v>
      </c>
      <c r="C4024" s="85">
        <v>23</v>
      </c>
      <c r="D4024" s="85" t="s">
        <v>12472</v>
      </c>
      <c r="E4024" s="85">
        <v>2309</v>
      </c>
      <c r="F4024" s="85" t="s">
        <v>12735</v>
      </c>
    </row>
    <row r="4025" spans="1:6" hidden="1" x14ac:dyDescent="0.25">
      <c r="A4025" s="85" t="s">
        <v>12736</v>
      </c>
      <c r="B4025" s="85" t="s">
        <v>12311</v>
      </c>
      <c r="C4025" s="85">
        <v>23</v>
      </c>
      <c r="D4025" s="85" t="s">
        <v>12472</v>
      </c>
      <c r="E4025" s="85">
        <v>23162</v>
      </c>
      <c r="F4025" s="85" t="s">
        <v>12736</v>
      </c>
    </row>
    <row r="4026" spans="1:6" hidden="1" x14ac:dyDescent="0.25">
      <c r="A4026" s="85" t="s">
        <v>12737</v>
      </c>
      <c r="B4026" s="85" t="s">
        <v>12311</v>
      </c>
      <c r="C4026" s="85">
        <v>23</v>
      </c>
      <c r="D4026" s="85" t="s">
        <v>12472</v>
      </c>
      <c r="E4026" s="85">
        <v>23168</v>
      </c>
      <c r="F4026" s="85" t="s">
        <v>12737</v>
      </c>
    </row>
    <row r="4027" spans="1:6" hidden="1" x14ac:dyDescent="0.25">
      <c r="A4027" s="85" t="s">
        <v>12738</v>
      </c>
      <c r="B4027" s="85" t="s">
        <v>12311</v>
      </c>
      <c r="C4027" s="85">
        <v>23</v>
      </c>
      <c r="D4027" s="85" t="s">
        <v>12472</v>
      </c>
      <c r="E4027" s="85">
        <v>23182</v>
      </c>
      <c r="F4027" s="85" t="s">
        <v>12738</v>
      </c>
    </row>
    <row r="4028" spans="1:6" hidden="1" x14ac:dyDescent="0.25">
      <c r="A4028" s="85" t="s">
        <v>12739</v>
      </c>
      <c r="B4028" s="85" t="s">
        <v>12311</v>
      </c>
      <c r="C4028" s="85">
        <v>23</v>
      </c>
      <c r="D4028" s="85" t="s">
        <v>12472</v>
      </c>
      <c r="E4028" s="85">
        <v>23189</v>
      </c>
      <c r="F4028" s="85" t="s">
        <v>12739</v>
      </c>
    </row>
    <row r="4029" spans="1:6" hidden="1" x14ac:dyDescent="0.25">
      <c r="A4029" s="85" t="s">
        <v>12740</v>
      </c>
      <c r="B4029" s="85" t="s">
        <v>12311</v>
      </c>
      <c r="C4029" s="85">
        <v>23</v>
      </c>
      <c r="D4029" s="85" t="s">
        <v>12472</v>
      </c>
      <c r="E4029" s="85">
        <v>233</v>
      </c>
      <c r="F4029" s="85" t="s">
        <v>12740</v>
      </c>
    </row>
    <row r="4030" spans="1:6" hidden="1" x14ac:dyDescent="0.25">
      <c r="A4030" s="85" t="s">
        <v>12741</v>
      </c>
      <c r="B4030" s="85" t="s">
        <v>12311</v>
      </c>
      <c r="C4030" s="85">
        <v>23</v>
      </c>
      <c r="D4030" s="85" t="s">
        <v>12472</v>
      </c>
      <c r="E4030" s="85">
        <v>2335</v>
      </c>
      <c r="F4030" s="85" t="s">
        <v>12741</v>
      </c>
    </row>
    <row r="4031" spans="1:6" hidden="1" x14ac:dyDescent="0.25">
      <c r="A4031" s="85" t="s">
        <v>12742</v>
      </c>
      <c r="B4031" s="85" t="s">
        <v>12311</v>
      </c>
      <c r="C4031" s="85">
        <v>23</v>
      </c>
      <c r="D4031" s="85" t="s">
        <v>12472</v>
      </c>
      <c r="E4031" s="85">
        <v>23417</v>
      </c>
      <c r="F4031" s="85" t="s">
        <v>12742</v>
      </c>
    </row>
    <row r="4032" spans="1:6" hidden="1" x14ac:dyDescent="0.25">
      <c r="A4032" s="85" t="s">
        <v>12743</v>
      </c>
      <c r="B4032" s="85" t="s">
        <v>12311</v>
      </c>
      <c r="C4032" s="85">
        <v>23</v>
      </c>
      <c r="D4032" s="85" t="s">
        <v>12472</v>
      </c>
      <c r="E4032" s="85">
        <v>23419</v>
      </c>
      <c r="F4032" s="85" t="s">
        <v>12743</v>
      </c>
    </row>
    <row r="4033" spans="1:6" hidden="1" x14ac:dyDescent="0.25">
      <c r="A4033" s="85" t="s">
        <v>12744</v>
      </c>
      <c r="B4033" s="85" t="s">
        <v>12311</v>
      </c>
      <c r="C4033" s="85">
        <v>23</v>
      </c>
      <c r="D4033" s="85" t="s">
        <v>12472</v>
      </c>
      <c r="E4033" s="85">
        <v>23464</v>
      </c>
      <c r="F4033" s="85" t="s">
        <v>12744</v>
      </c>
    </row>
    <row r="4034" spans="1:6" hidden="1" x14ac:dyDescent="0.25">
      <c r="A4034" s="85" t="s">
        <v>12745</v>
      </c>
      <c r="B4034" s="85" t="s">
        <v>12311</v>
      </c>
      <c r="C4034" s="85">
        <v>23</v>
      </c>
      <c r="D4034" s="85" t="s">
        <v>12472</v>
      </c>
      <c r="E4034" s="85">
        <v>23466</v>
      </c>
      <c r="F4034" s="85" t="s">
        <v>12745</v>
      </c>
    </row>
    <row r="4035" spans="1:6" hidden="1" x14ac:dyDescent="0.25">
      <c r="A4035" s="85" t="s">
        <v>12746</v>
      </c>
      <c r="B4035" s="85" t="s">
        <v>12311</v>
      </c>
      <c r="C4035" s="85">
        <v>23</v>
      </c>
      <c r="D4035" s="85" t="s">
        <v>12472</v>
      </c>
      <c r="E4035" s="85">
        <v>23001</v>
      </c>
      <c r="F4035" s="85" t="s">
        <v>12746</v>
      </c>
    </row>
    <row r="4036" spans="1:6" hidden="1" x14ac:dyDescent="0.25">
      <c r="A4036" s="85" t="s">
        <v>12747</v>
      </c>
      <c r="B4036" s="85" t="s">
        <v>12311</v>
      </c>
      <c r="C4036" s="85">
        <v>23</v>
      </c>
      <c r="D4036" s="85" t="s">
        <v>12472</v>
      </c>
      <c r="E4036" s="85">
        <v>235</v>
      </c>
      <c r="F4036" s="85" t="s">
        <v>12747</v>
      </c>
    </row>
    <row r="4037" spans="1:6" hidden="1" x14ac:dyDescent="0.25">
      <c r="A4037" s="85" t="s">
        <v>12748</v>
      </c>
      <c r="B4037" s="85" t="s">
        <v>12311</v>
      </c>
      <c r="C4037" s="85">
        <v>23</v>
      </c>
      <c r="D4037" s="85" t="s">
        <v>12472</v>
      </c>
      <c r="E4037" s="85">
        <v>23555</v>
      </c>
      <c r="F4037" s="85" t="s">
        <v>12748</v>
      </c>
    </row>
    <row r="4038" spans="1:6" hidden="1" x14ac:dyDescent="0.25">
      <c r="A4038" s="85" t="s">
        <v>12749</v>
      </c>
      <c r="B4038" s="85" t="s">
        <v>12311</v>
      </c>
      <c r="C4038" s="85">
        <v>23</v>
      </c>
      <c r="D4038" s="85" t="s">
        <v>12472</v>
      </c>
      <c r="E4038" s="85">
        <v>2357</v>
      </c>
      <c r="F4038" s="85" t="s">
        <v>12749</v>
      </c>
    </row>
    <row r="4039" spans="1:6" hidden="1" x14ac:dyDescent="0.25">
      <c r="A4039" s="85" t="s">
        <v>12750</v>
      </c>
      <c r="B4039" s="85" t="s">
        <v>12311</v>
      </c>
      <c r="C4039" s="85">
        <v>23</v>
      </c>
      <c r="D4039" s="85" t="s">
        <v>12472</v>
      </c>
      <c r="E4039" s="85">
        <v>23574</v>
      </c>
      <c r="F4039" s="85" t="s">
        <v>12750</v>
      </c>
    </row>
    <row r="4040" spans="1:6" hidden="1" x14ac:dyDescent="0.25">
      <c r="A4040" s="85" t="s">
        <v>12751</v>
      </c>
      <c r="B4040" s="85" t="s">
        <v>12311</v>
      </c>
      <c r="C4040" s="85">
        <v>23</v>
      </c>
      <c r="D4040" s="85" t="s">
        <v>12472</v>
      </c>
      <c r="E4040" s="85">
        <v>2358</v>
      </c>
      <c r="F4040" s="85" t="s">
        <v>12751</v>
      </c>
    </row>
    <row r="4041" spans="1:6" hidden="1" x14ac:dyDescent="0.25">
      <c r="A4041" s="85" t="s">
        <v>12752</v>
      </c>
      <c r="B4041" s="85" t="s">
        <v>12311</v>
      </c>
      <c r="C4041" s="85">
        <v>23</v>
      </c>
      <c r="D4041" s="85" t="s">
        <v>12472</v>
      </c>
      <c r="E4041" s="85">
        <v>23586</v>
      </c>
      <c r="F4041" s="85" t="s">
        <v>12752</v>
      </c>
    </row>
    <row r="4042" spans="1:6" hidden="1" x14ac:dyDescent="0.25">
      <c r="A4042" s="85" t="s">
        <v>12753</v>
      </c>
      <c r="B4042" s="85" t="s">
        <v>12311</v>
      </c>
      <c r="C4042" s="85">
        <v>23</v>
      </c>
      <c r="D4042" s="85" t="s">
        <v>12472</v>
      </c>
      <c r="E4042" s="85">
        <v>2366</v>
      </c>
      <c r="F4042" s="85" t="s">
        <v>12753</v>
      </c>
    </row>
    <row r="4043" spans="1:6" hidden="1" x14ac:dyDescent="0.25">
      <c r="A4043" s="85" t="s">
        <v>12754</v>
      </c>
      <c r="B4043" s="85" t="s">
        <v>12311</v>
      </c>
      <c r="C4043" s="85">
        <v>23</v>
      </c>
      <c r="D4043" s="85" t="s">
        <v>12472</v>
      </c>
      <c r="E4043" s="85">
        <v>2367</v>
      </c>
      <c r="F4043" s="85" t="s">
        <v>12754</v>
      </c>
    </row>
    <row r="4044" spans="1:6" hidden="1" x14ac:dyDescent="0.25">
      <c r="A4044" s="85" t="s">
        <v>12755</v>
      </c>
      <c r="B4044" s="85" t="s">
        <v>12311</v>
      </c>
      <c r="C4044" s="85">
        <v>23</v>
      </c>
      <c r="D4044" s="85" t="s">
        <v>12472</v>
      </c>
      <c r="E4044" s="85">
        <v>23672</v>
      </c>
      <c r="F4044" s="85" t="s">
        <v>12755</v>
      </c>
    </row>
    <row r="4045" spans="1:6" hidden="1" x14ac:dyDescent="0.25">
      <c r="A4045" s="85" t="s">
        <v>12756</v>
      </c>
      <c r="B4045" s="85" t="s">
        <v>12311</v>
      </c>
      <c r="C4045" s="85">
        <v>23</v>
      </c>
      <c r="D4045" s="85" t="s">
        <v>12472</v>
      </c>
      <c r="E4045" s="85">
        <v>23675</v>
      </c>
      <c r="F4045" s="85" t="s">
        <v>12756</v>
      </c>
    </row>
    <row r="4046" spans="1:6" hidden="1" x14ac:dyDescent="0.25">
      <c r="A4046" s="85" t="s">
        <v>12403</v>
      </c>
      <c r="B4046" s="85" t="s">
        <v>12311</v>
      </c>
      <c r="C4046" s="85">
        <v>23</v>
      </c>
      <c r="D4046" s="85" t="s">
        <v>12472</v>
      </c>
      <c r="E4046" s="85">
        <v>23678</v>
      </c>
      <c r="F4046" s="85" t="s">
        <v>12403</v>
      </c>
    </row>
    <row r="4047" spans="1:6" hidden="1" x14ac:dyDescent="0.25">
      <c r="A4047" s="85" t="s">
        <v>12757</v>
      </c>
      <c r="B4047" s="85" t="s">
        <v>12311</v>
      </c>
      <c r="C4047" s="85">
        <v>23</v>
      </c>
      <c r="D4047" s="85" t="s">
        <v>12472</v>
      </c>
      <c r="E4047" s="85">
        <v>23682</v>
      </c>
      <c r="F4047" s="85" t="s">
        <v>12757</v>
      </c>
    </row>
    <row r="4048" spans="1:6" hidden="1" x14ac:dyDescent="0.25">
      <c r="A4048" s="85" t="s">
        <v>12758</v>
      </c>
      <c r="B4048" s="85" t="s">
        <v>12311</v>
      </c>
      <c r="C4048" s="85">
        <v>23</v>
      </c>
      <c r="D4048" s="85" t="s">
        <v>12472</v>
      </c>
      <c r="E4048" s="85">
        <v>23686</v>
      </c>
      <c r="F4048" s="85" t="s">
        <v>12758</v>
      </c>
    </row>
    <row r="4049" spans="1:6" hidden="1" x14ac:dyDescent="0.25">
      <c r="A4049" s="85" t="s">
        <v>12759</v>
      </c>
      <c r="B4049" s="85" t="s">
        <v>12311</v>
      </c>
      <c r="C4049" s="85">
        <v>23</v>
      </c>
      <c r="D4049" s="85" t="s">
        <v>12472</v>
      </c>
      <c r="E4049" s="85">
        <v>23807</v>
      </c>
      <c r="F4049" s="85" t="s">
        <v>12759</v>
      </c>
    </row>
    <row r="4050" spans="1:6" hidden="1" x14ac:dyDescent="0.25">
      <c r="A4050" s="85" t="s">
        <v>12760</v>
      </c>
      <c r="B4050" s="85" t="s">
        <v>12311</v>
      </c>
      <c r="C4050" s="85">
        <v>23</v>
      </c>
      <c r="D4050" s="85" t="s">
        <v>12472</v>
      </c>
      <c r="E4050" s="85">
        <v>23815</v>
      </c>
      <c r="F4050" s="85" t="s">
        <v>12760</v>
      </c>
    </row>
    <row r="4051" spans="1:6" hidden="1" x14ac:dyDescent="0.25">
      <c r="A4051" s="85" t="s">
        <v>12761</v>
      </c>
      <c r="B4051" s="85" t="s">
        <v>12311</v>
      </c>
      <c r="C4051" s="85">
        <v>23</v>
      </c>
      <c r="D4051" s="85" t="s">
        <v>12472</v>
      </c>
      <c r="E4051" s="85">
        <v>23855</v>
      </c>
      <c r="F4051" s="85" t="s">
        <v>12761</v>
      </c>
    </row>
    <row r="4052" spans="1:6" hidden="1" x14ac:dyDescent="0.25">
      <c r="A4052" s="85" t="s">
        <v>12762</v>
      </c>
      <c r="B4052" s="85" t="s">
        <v>12306</v>
      </c>
      <c r="C4052" s="85">
        <v>25</v>
      </c>
      <c r="D4052" s="85" t="s">
        <v>12763</v>
      </c>
      <c r="E4052" s="85">
        <v>25001</v>
      </c>
      <c r="F4052" s="85" t="s">
        <v>12762</v>
      </c>
    </row>
    <row r="4053" spans="1:6" hidden="1" x14ac:dyDescent="0.25">
      <c r="A4053" s="85" t="s">
        <v>12764</v>
      </c>
      <c r="B4053" s="85" t="s">
        <v>12306</v>
      </c>
      <c r="C4053" s="85">
        <v>25</v>
      </c>
      <c r="D4053" s="85" t="s">
        <v>12763</v>
      </c>
      <c r="E4053" s="85">
        <v>25019</v>
      </c>
      <c r="F4053" s="85" t="s">
        <v>12764</v>
      </c>
    </row>
    <row r="4054" spans="1:6" hidden="1" x14ac:dyDescent="0.25">
      <c r="A4054" s="85" t="s">
        <v>12765</v>
      </c>
      <c r="B4054" s="85" t="s">
        <v>12306</v>
      </c>
      <c r="C4054" s="85">
        <v>25</v>
      </c>
      <c r="D4054" s="85" t="s">
        <v>12763</v>
      </c>
      <c r="E4054" s="85">
        <v>25035</v>
      </c>
      <c r="F4054" s="85" t="s">
        <v>12765</v>
      </c>
    </row>
    <row r="4055" spans="1:6" hidden="1" x14ac:dyDescent="0.25">
      <c r="A4055" s="85" t="s">
        <v>12766</v>
      </c>
      <c r="B4055" s="85" t="s">
        <v>12306</v>
      </c>
      <c r="C4055" s="85">
        <v>25</v>
      </c>
      <c r="D4055" s="85" t="s">
        <v>12763</v>
      </c>
      <c r="E4055" s="85">
        <v>2504</v>
      </c>
      <c r="F4055" s="85" t="s">
        <v>12766</v>
      </c>
    </row>
    <row r="4056" spans="1:6" hidden="1" x14ac:dyDescent="0.25">
      <c r="A4056" s="85" t="s">
        <v>12767</v>
      </c>
      <c r="B4056" s="85" t="s">
        <v>12306</v>
      </c>
      <c r="C4056" s="85">
        <v>25</v>
      </c>
      <c r="D4056" s="85" t="s">
        <v>12763</v>
      </c>
      <c r="E4056" s="85">
        <v>25599</v>
      </c>
      <c r="F4056" s="85" t="s">
        <v>12767</v>
      </c>
    </row>
    <row r="4057" spans="1:6" hidden="1" x14ac:dyDescent="0.25">
      <c r="A4057" s="85" t="s">
        <v>12768</v>
      </c>
      <c r="B4057" s="85" t="s">
        <v>12306</v>
      </c>
      <c r="C4057" s="85">
        <v>25</v>
      </c>
      <c r="D4057" s="85" t="s">
        <v>12763</v>
      </c>
      <c r="E4057" s="85">
        <v>25053</v>
      </c>
      <c r="F4057" s="85" t="s">
        <v>12768</v>
      </c>
    </row>
    <row r="4058" spans="1:6" hidden="1" x14ac:dyDescent="0.25">
      <c r="A4058" s="85" t="s">
        <v>12769</v>
      </c>
      <c r="B4058" s="85" t="s">
        <v>12306</v>
      </c>
      <c r="C4058" s="85">
        <v>25</v>
      </c>
      <c r="D4058" s="85" t="s">
        <v>12763</v>
      </c>
      <c r="E4058" s="85">
        <v>25086</v>
      </c>
      <c r="F4058" s="85" t="s">
        <v>12769</v>
      </c>
    </row>
    <row r="4059" spans="1:6" hidden="1" x14ac:dyDescent="0.25">
      <c r="A4059" s="85" t="s">
        <v>12770</v>
      </c>
      <c r="B4059" s="85" t="s">
        <v>12306</v>
      </c>
      <c r="C4059" s="85">
        <v>25</v>
      </c>
      <c r="D4059" s="85" t="s">
        <v>12763</v>
      </c>
      <c r="E4059" s="85">
        <v>25095</v>
      </c>
      <c r="F4059" s="85" t="s">
        <v>12770</v>
      </c>
    </row>
    <row r="4060" spans="1:6" hidden="1" x14ac:dyDescent="0.25">
      <c r="A4060" s="85" t="s">
        <v>12771</v>
      </c>
      <c r="B4060" s="85" t="s">
        <v>12306</v>
      </c>
      <c r="C4060" s="85">
        <v>25</v>
      </c>
      <c r="D4060" s="85" t="s">
        <v>12763</v>
      </c>
      <c r="E4060" s="85">
        <v>25099</v>
      </c>
      <c r="F4060" s="85" t="s">
        <v>12771</v>
      </c>
    </row>
    <row r="4061" spans="1:6" hidden="1" x14ac:dyDescent="0.25">
      <c r="A4061" s="85" t="s">
        <v>12772</v>
      </c>
      <c r="B4061" s="85" t="s">
        <v>12306</v>
      </c>
      <c r="C4061" s="85">
        <v>25</v>
      </c>
      <c r="D4061" s="85" t="s">
        <v>12763</v>
      </c>
      <c r="E4061" s="85">
        <v>2512</v>
      </c>
      <c r="F4061" s="85" t="s">
        <v>12772</v>
      </c>
    </row>
    <row r="4062" spans="1:6" hidden="1" x14ac:dyDescent="0.25">
      <c r="A4062" s="85" t="s">
        <v>12773</v>
      </c>
      <c r="B4062" s="85" t="s">
        <v>12306</v>
      </c>
      <c r="C4062" s="85">
        <v>25</v>
      </c>
      <c r="D4062" s="85" t="s">
        <v>12763</v>
      </c>
      <c r="E4062" s="85">
        <v>25123</v>
      </c>
      <c r="F4062" s="85" t="s">
        <v>12773</v>
      </c>
    </row>
    <row r="4063" spans="1:6" hidden="1" x14ac:dyDescent="0.25">
      <c r="A4063" s="85" t="s">
        <v>12774</v>
      </c>
      <c r="B4063" s="85" t="s">
        <v>12306</v>
      </c>
      <c r="C4063" s="85">
        <v>25</v>
      </c>
      <c r="D4063" s="85" t="s">
        <v>12763</v>
      </c>
      <c r="E4063" s="85">
        <v>25126</v>
      </c>
      <c r="F4063" s="85" t="s">
        <v>12774</v>
      </c>
    </row>
    <row r="4064" spans="1:6" hidden="1" x14ac:dyDescent="0.25">
      <c r="A4064" s="85" t="s">
        <v>12775</v>
      </c>
      <c r="B4064" s="85" t="s">
        <v>12306</v>
      </c>
      <c r="C4064" s="85">
        <v>25</v>
      </c>
      <c r="D4064" s="85" t="s">
        <v>12763</v>
      </c>
      <c r="E4064" s="85">
        <v>25148</v>
      </c>
      <c r="F4064" s="85" t="s">
        <v>12775</v>
      </c>
    </row>
    <row r="4065" spans="1:6" hidden="1" x14ac:dyDescent="0.25">
      <c r="A4065" s="85" t="s">
        <v>12776</v>
      </c>
      <c r="B4065" s="85" t="s">
        <v>12306</v>
      </c>
      <c r="C4065" s="85">
        <v>25</v>
      </c>
      <c r="D4065" s="85" t="s">
        <v>12763</v>
      </c>
      <c r="E4065" s="85">
        <v>25151</v>
      </c>
      <c r="F4065" s="85" t="s">
        <v>12776</v>
      </c>
    </row>
    <row r="4066" spans="1:6" hidden="1" x14ac:dyDescent="0.25">
      <c r="A4066" s="85" t="s">
        <v>12777</v>
      </c>
      <c r="B4066" s="85" t="s">
        <v>12306</v>
      </c>
      <c r="C4066" s="85">
        <v>25</v>
      </c>
      <c r="D4066" s="85" t="s">
        <v>12763</v>
      </c>
      <c r="E4066" s="85">
        <v>25154</v>
      </c>
      <c r="F4066" s="85" t="s">
        <v>12777</v>
      </c>
    </row>
    <row r="4067" spans="1:6" hidden="1" x14ac:dyDescent="0.25">
      <c r="A4067" s="85" t="s">
        <v>12778</v>
      </c>
      <c r="B4067" s="85" t="s">
        <v>12306</v>
      </c>
      <c r="C4067" s="85">
        <v>25</v>
      </c>
      <c r="D4067" s="85" t="s">
        <v>12763</v>
      </c>
      <c r="E4067" s="85">
        <v>25168</v>
      </c>
      <c r="F4067" s="85" t="s">
        <v>12778</v>
      </c>
    </row>
    <row r="4068" spans="1:6" hidden="1" x14ac:dyDescent="0.25">
      <c r="A4068" s="85" t="s">
        <v>12779</v>
      </c>
      <c r="B4068" s="85" t="s">
        <v>12306</v>
      </c>
      <c r="C4068" s="85">
        <v>25</v>
      </c>
      <c r="D4068" s="85" t="s">
        <v>12763</v>
      </c>
      <c r="E4068" s="85">
        <v>25175</v>
      </c>
      <c r="F4068" s="85" t="s">
        <v>12779</v>
      </c>
    </row>
    <row r="4069" spans="1:6" hidden="1" x14ac:dyDescent="0.25">
      <c r="A4069" s="85" t="s">
        <v>12780</v>
      </c>
      <c r="B4069" s="85" t="s">
        <v>12306</v>
      </c>
      <c r="C4069" s="85">
        <v>25</v>
      </c>
      <c r="D4069" s="85" t="s">
        <v>12763</v>
      </c>
      <c r="E4069" s="85">
        <v>25178</v>
      </c>
      <c r="F4069" s="85" t="s">
        <v>12780</v>
      </c>
    </row>
    <row r="4070" spans="1:6" hidden="1" x14ac:dyDescent="0.25">
      <c r="A4070" s="85" t="s">
        <v>12781</v>
      </c>
      <c r="B4070" s="85" t="s">
        <v>12306</v>
      </c>
      <c r="C4070" s="85">
        <v>25</v>
      </c>
      <c r="D4070" s="85" t="s">
        <v>12763</v>
      </c>
      <c r="E4070" s="85">
        <v>25181</v>
      </c>
      <c r="F4070" s="85" t="s">
        <v>12781</v>
      </c>
    </row>
    <row r="4071" spans="1:6" hidden="1" x14ac:dyDescent="0.25">
      <c r="A4071" s="85" t="s">
        <v>12782</v>
      </c>
      <c r="B4071" s="85" t="s">
        <v>12306</v>
      </c>
      <c r="C4071" s="85">
        <v>25</v>
      </c>
      <c r="D4071" s="85" t="s">
        <v>12763</v>
      </c>
      <c r="E4071" s="85">
        <v>25183</v>
      </c>
      <c r="F4071" s="85" t="s">
        <v>12782</v>
      </c>
    </row>
    <row r="4072" spans="1:6" hidden="1" x14ac:dyDescent="0.25">
      <c r="A4072" s="85" t="s">
        <v>12783</v>
      </c>
      <c r="B4072" s="85" t="s">
        <v>12306</v>
      </c>
      <c r="C4072" s="85">
        <v>25</v>
      </c>
      <c r="D4072" s="85" t="s">
        <v>12763</v>
      </c>
      <c r="E4072" s="85">
        <v>252</v>
      </c>
      <c r="F4072" s="85" t="s">
        <v>12783</v>
      </c>
    </row>
    <row r="4073" spans="1:6" hidden="1" x14ac:dyDescent="0.25">
      <c r="A4073" s="85" t="s">
        <v>12784</v>
      </c>
      <c r="B4073" s="85" t="s">
        <v>12306</v>
      </c>
      <c r="C4073" s="85">
        <v>25</v>
      </c>
      <c r="D4073" s="85" t="s">
        <v>12763</v>
      </c>
      <c r="E4073" s="85">
        <v>25214</v>
      </c>
      <c r="F4073" s="85" t="s">
        <v>12784</v>
      </c>
    </row>
    <row r="4074" spans="1:6" hidden="1" x14ac:dyDescent="0.25">
      <c r="A4074" s="85" t="s">
        <v>12785</v>
      </c>
      <c r="B4074" s="85" t="s">
        <v>12306</v>
      </c>
      <c r="C4074" s="85">
        <v>25</v>
      </c>
      <c r="D4074" s="85" t="s">
        <v>12763</v>
      </c>
      <c r="E4074" s="85">
        <v>25224</v>
      </c>
      <c r="F4074" s="85" t="s">
        <v>12785</v>
      </c>
    </row>
    <row r="4075" spans="1:6" hidden="1" x14ac:dyDescent="0.25">
      <c r="A4075" s="85" t="s">
        <v>12786</v>
      </c>
      <c r="B4075" s="85" t="s">
        <v>12306</v>
      </c>
      <c r="C4075" s="85">
        <v>25</v>
      </c>
      <c r="D4075" s="85" t="s">
        <v>12763</v>
      </c>
      <c r="E4075" s="85">
        <v>25245</v>
      </c>
      <c r="F4075" s="85" t="s">
        <v>12786</v>
      </c>
    </row>
    <row r="4076" spans="1:6" hidden="1" x14ac:dyDescent="0.25">
      <c r="A4076" s="85" t="s">
        <v>12475</v>
      </c>
      <c r="B4076" s="85" t="s">
        <v>12306</v>
      </c>
      <c r="C4076" s="85">
        <v>25</v>
      </c>
      <c r="D4076" s="85" t="s">
        <v>12763</v>
      </c>
      <c r="E4076" s="85">
        <v>25258</v>
      </c>
      <c r="F4076" s="85" t="s">
        <v>12475</v>
      </c>
    </row>
    <row r="4077" spans="1:6" hidden="1" x14ac:dyDescent="0.25">
      <c r="A4077" s="85" t="s">
        <v>12787</v>
      </c>
      <c r="B4077" s="85" t="s">
        <v>12306</v>
      </c>
      <c r="C4077" s="85">
        <v>25</v>
      </c>
      <c r="D4077" s="85" t="s">
        <v>12763</v>
      </c>
      <c r="E4077" s="85">
        <v>2526</v>
      </c>
      <c r="F4077" s="85" t="s">
        <v>12787</v>
      </c>
    </row>
    <row r="4078" spans="1:6" hidden="1" x14ac:dyDescent="0.25">
      <c r="A4078" s="85" t="s">
        <v>12788</v>
      </c>
      <c r="B4078" s="85" t="s">
        <v>12306</v>
      </c>
      <c r="C4078" s="85">
        <v>25</v>
      </c>
      <c r="D4078" s="85" t="s">
        <v>12763</v>
      </c>
      <c r="E4078" s="85">
        <v>25269</v>
      </c>
      <c r="F4078" s="85" t="s">
        <v>12788</v>
      </c>
    </row>
    <row r="4079" spans="1:6" hidden="1" x14ac:dyDescent="0.25">
      <c r="A4079" s="85" t="s">
        <v>12789</v>
      </c>
      <c r="B4079" s="85" t="s">
        <v>12306</v>
      </c>
      <c r="C4079" s="85">
        <v>25</v>
      </c>
      <c r="D4079" s="85" t="s">
        <v>12763</v>
      </c>
      <c r="E4079" s="85">
        <v>25279</v>
      </c>
      <c r="F4079" s="85" t="s">
        <v>12789</v>
      </c>
    </row>
    <row r="4080" spans="1:6" hidden="1" x14ac:dyDescent="0.25">
      <c r="A4080" s="85" t="s">
        <v>12790</v>
      </c>
      <c r="B4080" s="85" t="s">
        <v>12306</v>
      </c>
      <c r="C4080" s="85">
        <v>25</v>
      </c>
      <c r="D4080" s="85" t="s">
        <v>12763</v>
      </c>
      <c r="E4080" s="85">
        <v>25281</v>
      </c>
      <c r="F4080" s="85" t="s">
        <v>12790</v>
      </c>
    </row>
    <row r="4081" spans="1:6" hidden="1" x14ac:dyDescent="0.25">
      <c r="A4081" s="85" t="s">
        <v>12791</v>
      </c>
      <c r="B4081" s="85" t="s">
        <v>12306</v>
      </c>
      <c r="C4081" s="85">
        <v>25</v>
      </c>
      <c r="D4081" s="85" t="s">
        <v>12763</v>
      </c>
      <c r="E4081" s="85">
        <v>25286</v>
      </c>
      <c r="F4081" s="85" t="s">
        <v>12791</v>
      </c>
    </row>
    <row r="4082" spans="1:6" hidden="1" x14ac:dyDescent="0.25">
      <c r="A4082" s="85" t="s">
        <v>12792</v>
      </c>
      <c r="B4082" s="85" t="s">
        <v>12306</v>
      </c>
      <c r="C4082" s="85">
        <v>25</v>
      </c>
      <c r="D4082" s="85" t="s">
        <v>12763</v>
      </c>
      <c r="E4082" s="85">
        <v>25288</v>
      </c>
      <c r="F4082" s="85" t="s">
        <v>12792</v>
      </c>
    </row>
    <row r="4083" spans="1:6" hidden="1" x14ac:dyDescent="0.25">
      <c r="A4083" s="85" t="s">
        <v>12793</v>
      </c>
      <c r="B4083" s="85" t="s">
        <v>12306</v>
      </c>
      <c r="C4083" s="85">
        <v>25</v>
      </c>
      <c r="D4083" s="85" t="s">
        <v>12763</v>
      </c>
      <c r="E4083" s="85">
        <v>2529</v>
      </c>
      <c r="F4083" s="85" t="s">
        <v>12793</v>
      </c>
    </row>
    <row r="4084" spans="1:6" hidden="1" x14ac:dyDescent="0.25">
      <c r="A4084" s="85" t="s">
        <v>12794</v>
      </c>
      <c r="B4084" s="85" t="s">
        <v>12306</v>
      </c>
      <c r="C4084" s="85">
        <v>25</v>
      </c>
      <c r="D4084" s="85" t="s">
        <v>12763</v>
      </c>
      <c r="E4084" s="85">
        <v>25293</v>
      </c>
      <c r="F4084" s="85" t="s">
        <v>12794</v>
      </c>
    </row>
    <row r="4085" spans="1:6" hidden="1" x14ac:dyDescent="0.25">
      <c r="A4085" s="85" t="s">
        <v>12795</v>
      </c>
      <c r="B4085" s="85" t="s">
        <v>12306</v>
      </c>
      <c r="C4085" s="85">
        <v>25</v>
      </c>
      <c r="D4085" s="85" t="s">
        <v>12763</v>
      </c>
      <c r="E4085" s="85">
        <v>25295</v>
      </c>
      <c r="F4085" s="85" t="s">
        <v>12795</v>
      </c>
    </row>
    <row r="4086" spans="1:6" hidden="1" x14ac:dyDescent="0.25">
      <c r="A4086" s="85" t="s">
        <v>12796</v>
      </c>
      <c r="B4086" s="85" t="s">
        <v>12306</v>
      </c>
      <c r="C4086" s="85">
        <v>25</v>
      </c>
      <c r="D4086" s="85" t="s">
        <v>12763</v>
      </c>
      <c r="E4086" s="85">
        <v>25297</v>
      </c>
      <c r="F4086" s="85" t="s">
        <v>12796</v>
      </c>
    </row>
    <row r="4087" spans="1:6" hidden="1" x14ac:dyDescent="0.25">
      <c r="A4087" s="85" t="s">
        <v>12797</v>
      </c>
      <c r="B4087" s="85" t="s">
        <v>12306</v>
      </c>
      <c r="C4087" s="85">
        <v>25</v>
      </c>
      <c r="D4087" s="85" t="s">
        <v>12763</v>
      </c>
      <c r="E4087" s="85">
        <v>25299</v>
      </c>
      <c r="F4087" s="85" t="s">
        <v>12797</v>
      </c>
    </row>
    <row r="4088" spans="1:6" hidden="1" x14ac:dyDescent="0.25">
      <c r="A4088" s="85" t="s">
        <v>12798</v>
      </c>
      <c r="B4088" s="85" t="s">
        <v>12306</v>
      </c>
      <c r="C4088" s="85">
        <v>25</v>
      </c>
      <c r="D4088" s="85" t="s">
        <v>12763</v>
      </c>
      <c r="E4088" s="85">
        <v>25307</v>
      </c>
      <c r="F4088" s="85" t="s">
        <v>12798</v>
      </c>
    </row>
    <row r="4089" spans="1:6" hidden="1" x14ac:dyDescent="0.25">
      <c r="A4089" s="85" t="s">
        <v>12370</v>
      </c>
      <c r="B4089" s="85" t="s">
        <v>12306</v>
      </c>
      <c r="C4089" s="85">
        <v>25</v>
      </c>
      <c r="D4089" s="85" t="s">
        <v>12763</v>
      </c>
      <c r="E4089" s="85">
        <v>25312</v>
      </c>
      <c r="F4089" s="85" t="s">
        <v>12370</v>
      </c>
    </row>
    <row r="4090" spans="1:6" hidden="1" x14ac:dyDescent="0.25">
      <c r="A4090" s="85" t="s">
        <v>12799</v>
      </c>
      <c r="B4090" s="85" t="s">
        <v>12306</v>
      </c>
      <c r="C4090" s="85">
        <v>25</v>
      </c>
      <c r="D4090" s="85" t="s">
        <v>12763</v>
      </c>
      <c r="E4090" s="85">
        <v>25317</v>
      </c>
      <c r="F4090" s="85" t="s">
        <v>12799</v>
      </c>
    </row>
    <row r="4091" spans="1:6" hidden="1" x14ac:dyDescent="0.25">
      <c r="A4091" s="85" t="s">
        <v>12800</v>
      </c>
      <c r="B4091" s="85" t="s">
        <v>12306</v>
      </c>
      <c r="C4091" s="85">
        <v>25</v>
      </c>
      <c r="D4091" s="85" t="s">
        <v>12763</v>
      </c>
      <c r="E4091" s="85">
        <v>2532</v>
      </c>
      <c r="F4091" s="85" t="s">
        <v>12800</v>
      </c>
    </row>
    <row r="4092" spans="1:6" hidden="1" x14ac:dyDescent="0.25">
      <c r="A4092" s="85" t="s">
        <v>12801</v>
      </c>
      <c r="B4092" s="85" t="s">
        <v>12306</v>
      </c>
      <c r="C4092" s="85">
        <v>25</v>
      </c>
      <c r="D4092" s="85" t="s">
        <v>12763</v>
      </c>
      <c r="E4092" s="85">
        <v>25322</v>
      </c>
      <c r="F4092" s="85" t="s">
        <v>12801</v>
      </c>
    </row>
    <row r="4093" spans="1:6" hidden="1" x14ac:dyDescent="0.25">
      <c r="A4093" s="85" t="s">
        <v>12802</v>
      </c>
      <c r="B4093" s="85" t="s">
        <v>12306</v>
      </c>
      <c r="C4093" s="85">
        <v>25</v>
      </c>
      <c r="D4093" s="85" t="s">
        <v>12763</v>
      </c>
      <c r="E4093" s="85">
        <v>25324</v>
      </c>
      <c r="F4093" s="85" t="s">
        <v>12802</v>
      </c>
    </row>
    <row r="4094" spans="1:6" hidden="1" x14ac:dyDescent="0.25">
      <c r="A4094" s="85" t="s">
        <v>12803</v>
      </c>
      <c r="B4094" s="85" t="s">
        <v>12306</v>
      </c>
      <c r="C4094" s="85">
        <v>25</v>
      </c>
      <c r="D4094" s="85" t="s">
        <v>12763</v>
      </c>
      <c r="E4094" s="85">
        <v>25326</v>
      </c>
      <c r="F4094" s="85" t="s">
        <v>12803</v>
      </c>
    </row>
    <row r="4095" spans="1:6" hidden="1" x14ac:dyDescent="0.25">
      <c r="A4095" s="85" t="s">
        <v>12804</v>
      </c>
      <c r="B4095" s="85" t="s">
        <v>12306</v>
      </c>
      <c r="C4095" s="85">
        <v>25</v>
      </c>
      <c r="D4095" s="85" t="s">
        <v>12763</v>
      </c>
      <c r="E4095" s="85">
        <v>25328</v>
      </c>
      <c r="F4095" s="85" t="s">
        <v>12804</v>
      </c>
    </row>
    <row r="4096" spans="1:6" hidden="1" x14ac:dyDescent="0.25">
      <c r="A4096" s="85" t="s">
        <v>12805</v>
      </c>
      <c r="B4096" s="85" t="s">
        <v>12306</v>
      </c>
      <c r="C4096" s="85">
        <v>25</v>
      </c>
      <c r="D4096" s="85" t="s">
        <v>12763</v>
      </c>
      <c r="E4096" s="85">
        <v>25335</v>
      </c>
      <c r="F4096" s="85" t="s">
        <v>12805</v>
      </c>
    </row>
    <row r="4097" spans="1:6" hidden="1" x14ac:dyDescent="0.25">
      <c r="A4097" s="85" t="s">
        <v>12806</v>
      </c>
      <c r="B4097" s="85" t="s">
        <v>12306</v>
      </c>
      <c r="C4097" s="85">
        <v>25</v>
      </c>
      <c r="D4097" s="85" t="s">
        <v>12763</v>
      </c>
      <c r="E4097" s="85">
        <v>25339</v>
      </c>
      <c r="F4097" s="85" t="s">
        <v>12806</v>
      </c>
    </row>
    <row r="4098" spans="1:6" hidden="1" x14ac:dyDescent="0.25">
      <c r="A4098" s="85" t="s">
        <v>12807</v>
      </c>
      <c r="B4098" s="85" t="s">
        <v>12306</v>
      </c>
      <c r="C4098" s="85">
        <v>25</v>
      </c>
      <c r="D4098" s="85" t="s">
        <v>12763</v>
      </c>
      <c r="E4098" s="85">
        <v>25368</v>
      </c>
      <c r="F4098" s="85" t="s">
        <v>12807</v>
      </c>
    </row>
    <row r="4099" spans="1:6" hidden="1" x14ac:dyDescent="0.25">
      <c r="A4099" s="85" t="s">
        <v>12808</v>
      </c>
      <c r="B4099" s="85" t="s">
        <v>12306</v>
      </c>
      <c r="C4099" s="85">
        <v>25</v>
      </c>
      <c r="D4099" s="85" t="s">
        <v>12763</v>
      </c>
      <c r="E4099" s="85">
        <v>25372</v>
      </c>
      <c r="F4099" s="85" t="s">
        <v>12808</v>
      </c>
    </row>
    <row r="4100" spans="1:6" hidden="1" x14ac:dyDescent="0.25">
      <c r="A4100" s="85" t="s">
        <v>12809</v>
      </c>
      <c r="B4100" s="85" t="s">
        <v>12306</v>
      </c>
      <c r="C4100" s="85">
        <v>25</v>
      </c>
      <c r="D4100" s="85" t="s">
        <v>12763</v>
      </c>
      <c r="E4100" s="85">
        <v>25377</v>
      </c>
      <c r="F4100" s="85" t="s">
        <v>12809</v>
      </c>
    </row>
    <row r="4101" spans="1:6" hidden="1" x14ac:dyDescent="0.25">
      <c r="A4101" s="85" t="s">
        <v>12810</v>
      </c>
      <c r="B4101" s="85" t="s">
        <v>12306</v>
      </c>
      <c r="C4101" s="85">
        <v>25</v>
      </c>
      <c r="D4101" s="85" t="s">
        <v>12763</v>
      </c>
      <c r="E4101" s="85">
        <v>25386</v>
      </c>
      <c r="F4101" s="85" t="s">
        <v>12810</v>
      </c>
    </row>
    <row r="4102" spans="1:6" hidden="1" x14ac:dyDescent="0.25">
      <c r="A4102" s="85" t="s">
        <v>12811</v>
      </c>
      <c r="B4102" s="85" t="s">
        <v>12306</v>
      </c>
      <c r="C4102" s="85">
        <v>25</v>
      </c>
      <c r="D4102" s="85" t="s">
        <v>12763</v>
      </c>
      <c r="E4102" s="85">
        <v>25394</v>
      </c>
      <c r="F4102" s="85" t="s">
        <v>12811</v>
      </c>
    </row>
    <row r="4103" spans="1:6" hidden="1" x14ac:dyDescent="0.25">
      <c r="A4103" s="85" t="s">
        <v>12812</v>
      </c>
      <c r="B4103" s="85" t="s">
        <v>12306</v>
      </c>
      <c r="C4103" s="85">
        <v>25</v>
      </c>
      <c r="D4103" s="85" t="s">
        <v>12763</v>
      </c>
      <c r="E4103" s="85">
        <v>25398</v>
      </c>
      <c r="F4103" s="85" t="s">
        <v>12812</v>
      </c>
    </row>
    <row r="4104" spans="1:6" hidden="1" x14ac:dyDescent="0.25">
      <c r="A4104" s="85" t="s">
        <v>12684</v>
      </c>
      <c r="B4104" s="85" t="s">
        <v>12306</v>
      </c>
      <c r="C4104" s="85">
        <v>25</v>
      </c>
      <c r="D4104" s="85" t="s">
        <v>12763</v>
      </c>
      <c r="E4104" s="85">
        <v>25402</v>
      </c>
      <c r="F4104" s="85" t="s">
        <v>12684</v>
      </c>
    </row>
    <row r="4105" spans="1:6" hidden="1" x14ac:dyDescent="0.25">
      <c r="A4105" s="85" t="s">
        <v>12813</v>
      </c>
      <c r="B4105" s="85" t="s">
        <v>12306</v>
      </c>
      <c r="C4105" s="85">
        <v>25</v>
      </c>
      <c r="D4105" s="85" t="s">
        <v>12763</v>
      </c>
      <c r="E4105" s="85">
        <v>25407</v>
      </c>
      <c r="F4105" s="85" t="s">
        <v>12813</v>
      </c>
    </row>
    <row r="4106" spans="1:6" hidden="1" x14ac:dyDescent="0.25">
      <c r="A4106" s="85" t="s">
        <v>12814</v>
      </c>
      <c r="B4106" s="85" t="s">
        <v>12306</v>
      </c>
      <c r="C4106" s="85">
        <v>25</v>
      </c>
      <c r="D4106" s="85" t="s">
        <v>12763</v>
      </c>
      <c r="E4106" s="85">
        <v>25426</v>
      </c>
      <c r="F4106" s="85" t="s">
        <v>12814</v>
      </c>
    </row>
    <row r="4107" spans="1:6" hidden="1" x14ac:dyDescent="0.25">
      <c r="A4107" s="85" t="s">
        <v>12815</v>
      </c>
      <c r="B4107" s="85" t="s">
        <v>12306</v>
      </c>
      <c r="C4107" s="85">
        <v>25</v>
      </c>
      <c r="D4107" s="85" t="s">
        <v>12763</v>
      </c>
      <c r="E4107" s="85">
        <v>2543</v>
      </c>
      <c r="F4107" s="85" t="s">
        <v>12815</v>
      </c>
    </row>
    <row r="4108" spans="1:6" hidden="1" x14ac:dyDescent="0.25">
      <c r="A4108" s="85" t="s">
        <v>12816</v>
      </c>
      <c r="B4108" s="85" t="s">
        <v>12306</v>
      </c>
      <c r="C4108" s="85">
        <v>25</v>
      </c>
      <c r="D4108" s="85" t="s">
        <v>12763</v>
      </c>
      <c r="E4108" s="85">
        <v>25436</v>
      </c>
      <c r="F4108" s="85" t="s">
        <v>12816</v>
      </c>
    </row>
    <row r="4109" spans="1:6" hidden="1" x14ac:dyDescent="0.25">
      <c r="A4109" s="85" t="s">
        <v>12817</v>
      </c>
      <c r="B4109" s="85" t="s">
        <v>12306</v>
      </c>
      <c r="C4109" s="85">
        <v>25</v>
      </c>
      <c r="D4109" s="85" t="s">
        <v>12763</v>
      </c>
      <c r="E4109" s="85">
        <v>25438</v>
      </c>
      <c r="F4109" s="85" t="s">
        <v>12817</v>
      </c>
    </row>
    <row r="4110" spans="1:6" hidden="1" x14ac:dyDescent="0.25">
      <c r="A4110" s="85" t="s">
        <v>12818</v>
      </c>
      <c r="B4110" s="85" t="s">
        <v>12306</v>
      </c>
      <c r="C4110" s="85">
        <v>25</v>
      </c>
      <c r="D4110" s="85" t="s">
        <v>12763</v>
      </c>
      <c r="E4110" s="85">
        <v>25473</v>
      </c>
      <c r="F4110" s="85" t="s">
        <v>12818</v>
      </c>
    </row>
    <row r="4111" spans="1:6" hidden="1" x14ac:dyDescent="0.25">
      <c r="A4111" s="85" t="s">
        <v>12388</v>
      </c>
      <c r="B4111" s="85" t="s">
        <v>12306</v>
      </c>
      <c r="C4111" s="85">
        <v>25</v>
      </c>
      <c r="D4111" s="85" t="s">
        <v>12763</v>
      </c>
      <c r="E4111" s="85">
        <v>25483</v>
      </c>
      <c r="F4111" s="85" t="s">
        <v>12388</v>
      </c>
    </row>
    <row r="4112" spans="1:6" hidden="1" x14ac:dyDescent="0.25">
      <c r="A4112" s="85" t="s">
        <v>12819</v>
      </c>
      <c r="B4112" s="85" t="s">
        <v>12306</v>
      </c>
      <c r="C4112" s="85">
        <v>25</v>
      </c>
      <c r="D4112" s="85" t="s">
        <v>12763</v>
      </c>
      <c r="E4112" s="85">
        <v>25486</v>
      </c>
      <c r="F4112" s="85" t="s">
        <v>12819</v>
      </c>
    </row>
    <row r="4113" spans="1:6" hidden="1" x14ac:dyDescent="0.25">
      <c r="A4113" s="85" t="s">
        <v>12820</v>
      </c>
      <c r="B4113" s="85" t="s">
        <v>12306</v>
      </c>
      <c r="C4113" s="85">
        <v>25</v>
      </c>
      <c r="D4113" s="85" t="s">
        <v>12763</v>
      </c>
      <c r="E4113" s="85">
        <v>25488</v>
      </c>
      <c r="F4113" s="85" t="s">
        <v>12820</v>
      </c>
    </row>
    <row r="4114" spans="1:6" hidden="1" x14ac:dyDescent="0.25">
      <c r="A4114" s="85" t="s">
        <v>12821</v>
      </c>
      <c r="B4114" s="85" t="s">
        <v>12306</v>
      </c>
      <c r="C4114" s="85">
        <v>25</v>
      </c>
      <c r="D4114" s="85" t="s">
        <v>12763</v>
      </c>
      <c r="E4114" s="85">
        <v>25489</v>
      </c>
      <c r="F4114" s="85" t="s">
        <v>12821</v>
      </c>
    </row>
    <row r="4115" spans="1:6" hidden="1" x14ac:dyDescent="0.25">
      <c r="A4115" s="85" t="s">
        <v>12822</v>
      </c>
      <c r="B4115" s="85" t="s">
        <v>12306</v>
      </c>
      <c r="C4115" s="85">
        <v>25</v>
      </c>
      <c r="D4115" s="85" t="s">
        <v>12763</v>
      </c>
      <c r="E4115" s="85">
        <v>25491</v>
      </c>
      <c r="F4115" s="85" t="s">
        <v>12822</v>
      </c>
    </row>
    <row r="4116" spans="1:6" hidden="1" x14ac:dyDescent="0.25">
      <c r="A4116" s="85" t="s">
        <v>12823</v>
      </c>
      <c r="B4116" s="85" t="s">
        <v>12306</v>
      </c>
      <c r="C4116" s="85">
        <v>25</v>
      </c>
      <c r="D4116" s="85" t="s">
        <v>12763</v>
      </c>
      <c r="E4116" s="85">
        <v>25513</v>
      </c>
      <c r="F4116" s="85" t="s">
        <v>12823</v>
      </c>
    </row>
    <row r="4117" spans="1:6" hidden="1" x14ac:dyDescent="0.25">
      <c r="A4117" s="85" t="s">
        <v>12824</v>
      </c>
      <c r="B4117" s="85" t="s">
        <v>12306</v>
      </c>
      <c r="C4117" s="85">
        <v>25</v>
      </c>
      <c r="D4117" s="85" t="s">
        <v>12763</v>
      </c>
      <c r="E4117" s="85">
        <v>25518</v>
      </c>
      <c r="F4117" s="85" t="s">
        <v>12824</v>
      </c>
    </row>
    <row r="4118" spans="1:6" hidden="1" x14ac:dyDescent="0.25">
      <c r="A4118" s="85" t="s">
        <v>12825</v>
      </c>
      <c r="B4118" s="85" t="s">
        <v>12306</v>
      </c>
      <c r="C4118" s="85">
        <v>25</v>
      </c>
      <c r="D4118" s="85" t="s">
        <v>12763</v>
      </c>
      <c r="E4118" s="85">
        <v>25524</v>
      </c>
      <c r="F4118" s="85" t="s">
        <v>12825</v>
      </c>
    </row>
    <row r="4119" spans="1:6" hidden="1" x14ac:dyDescent="0.25">
      <c r="A4119" s="85" t="s">
        <v>12826</v>
      </c>
      <c r="B4119" s="85" t="s">
        <v>12306</v>
      </c>
      <c r="C4119" s="85">
        <v>25</v>
      </c>
      <c r="D4119" s="85" t="s">
        <v>12763</v>
      </c>
      <c r="E4119" s="85">
        <v>2553</v>
      </c>
      <c r="F4119" s="85" t="s">
        <v>12826</v>
      </c>
    </row>
    <row r="4120" spans="1:6" hidden="1" x14ac:dyDescent="0.25">
      <c r="A4120" s="85" t="s">
        <v>12827</v>
      </c>
      <c r="B4120" s="85" t="s">
        <v>12306</v>
      </c>
      <c r="C4120" s="85">
        <v>25</v>
      </c>
      <c r="D4120" s="85" t="s">
        <v>12763</v>
      </c>
      <c r="E4120" s="85">
        <v>25535</v>
      </c>
      <c r="F4120" s="85" t="s">
        <v>12827</v>
      </c>
    </row>
    <row r="4121" spans="1:6" hidden="1" x14ac:dyDescent="0.25">
      <c r="A4121" s="85" t="s">
        <v>12828</v>
      </c>
      <c r="B4121" s="85" t="s">
        <v>12306</v>
      </c>
      <c r="C4121" s="85">
        <v>25</v>
      </c>
      <c r="D4121" s="85" t="s">
        <v>12763</v>
      </c>
      <c r="E4121" s="85">
        <v>25572</v>
      </c>
      <c r="F4121" s="85" t="s">
        <v>12828</v>
      </c>
    </row>
    <row r="4122" spans="1:6" hidden="1" x14ac:dyDescent="0.25">
      <c r="A4122" s="85" t="s">
        <v>12829</v>
      </c>
      <c r="B4122" s="85" t="s">
        <v>12306</v>
      </c>
      <c r="C4122" s="85">
        <v>25</v>
      </c>
      <c r="D4122" s="85" t="s">
        <v>12763</v>
      </c>
      <c r="E4122" s="85">
        <v>2558</v>
      </c>
      <c r="F4122" s="85" t="s">
        <v>12829</v>
      </c>
    </row>
    <row r="4123" spans="1:6" hidden="1" x14ac:dyDescent="0.25">
      <c r="A4123" s="85" t="s">
        <v>12830</v>
      </c>
      <c r="B4123" s="85" t="s">
        <v>12306</v>
      </c>
      <c r="C4123" s="85">
        <v>25</v>
      </c>
      <c r="D4123" s="85" t="s">
        <v>12763</v>
      </c>
      <c r="E4123" s="85">
        <v>25592</v>
      </c>
      <c r="F4123" s="85" t="s">
        <v>12830</v>
      </c>
    </row>
    <row r="4124" spans="1:6" hidden="1" x14ac:dyDescent="0.25">
      <c r="A4124" s="85" t="s">
        <v>12831</v>
      </c>
      <c r="B4124" s="85" t="s">
        <v>12306</v>
      </c>
      <c r="C4124" s="85">
        <v>25</v>
      </c>
      <c r="D4124" s="85" t="s">
        <v>12763</v>
      </c>
      <c r="E4124" s="85">
        <v>25594</v>
      </c>
      <c r="F4124" s="85" t="s">
        <v>12831</v>
      </c>
    </row>
    <row r="4125" spans="1:6" hidden="1" x14ac:dyDescent="0.25">
      <c r="A4125" s="85" t="s">
        <v>12832</v>
      </c>
      <c r="B4125" s="85" t="s">
        <v>12306</v>
      </c>
      <c r="C4125" s="85">
        <v>25</v>
      </c>
      <c r="D4125" s="85" t="s">
        <v>12763</v>
      </c>
      <c r="E4125" s="85">
        <v>25596</v>
      </c>
      <c r="F4125" s="85" t="s">
        <v>12832</v>
      </c>
    </row>
    <row r="4126" spans="1:6" hidden="1" x14ac:dyDescent="0.25">
      <c r="A4126" s="85" t="s">
        <v>12833</v>
      </c>
      <c r="B4126" s="85" t="s">
        <v>12306</v>
      </c>
      <c r="C4126" s="85">
        <v>25</v>
      </c>
      <c r="D4126" s="85" t="s">
        <v>12763</v>
      </c>
      <c r="E4126" s="85">
        <v>25612</v>
      </c>
      <c r="F4126" s="85" t="s">
        <v>12833</v>
      </c>
    </row>
    <row r="4127" spans="1:6" hidden="1" x14ac:dyDescent="0.25">
      <c r="A4127" s="85" t="s">
        <v>12834</v>
      </c>
      <c r="B4127" s="85" t="s">
        <v>12306</v>
      </c>
      <c r="C4127" s="85">
        <v>25</v>
      </c>
      <c r="D4127" s="85" t="s">
        <v>12763</v>
      </c>
      <c r="E4127" s="85">
        <v>25645</v>
      </c>
      <c r="F4127" s="85" t="s">
        <v>12834</v>
      </c>
    </row>
    <row r="4128" spans="1:6" hidden="1" x14ac:dyDescent="0.25">
      <c r="A4128" s="85" t="s">
        <v>12835</v>
      </c>
      <c r="B4128" s="85" t="s">
        <v>12306</v>
      </c>
      <c r="C4128" s="85">
        <v>25</v>
      </c>
      <c r="D4128" s="85" t="s">
        <v>12763</v>
      </c>
      <c r="E4128" s="85">
        <v>25649</v>
      </c>
      <c r="F4128" s="85" t="s">
        <v>12835</v>
      </c>
    </row>
    <row r="4129" spans="1:6" hidden="1" x14ac:dyDescent="0.25">
      <c r="A4129" s="85" t="s">
        <v>12836</v>
      </c>
      <c r="B4129" s="85" t="s">
        <v>12306</v>
      </c>
      <c r="C4129" s="85">
        <v>25</v>
      </c>
      <c r="D4129" s="85" t="s">
        <v>12763</v>
      </c>
      <c r="E4129" s="85">
        <v>25653</v>
      </c>
      <c r="F4129" s="85" t="s">
        <v>12836</v>
      </c>
    </row>
    <row r="4130" spans="1:6" hidden="1" x14ac:dyDescent="0.25">
      <c r="A4130" s="85" t="s">
        <v>12404</v>
      </c>
      <c r="B4130" s="85" t="s">
        <v>12306</v>
      </c>
      <c r="C4130" s="85">
        <v>25</v>
      </c>
      <c r="D4130" s="85" t="s">
        <v>12763</v>
      </c>
      <c r="E4130" s="85">
        <v>25658</v>
      </c>
      <c r="F4130" s="85" t="s">
        <v>12404</v>
      </c>
    </row>
    <row r="4131" spans="1:6" hidden="1" x14ac:dyDescent="0.25">
      <c r="A4131" s="85" t="s">
        <v>12837</v>
      </c>
      <c r="B4131" s="85" t="s">
        <v>12306</v>
      </c>
      <c r="C4131" s="85">
        <v>25</v>
      </c>
      <c r="D4131" s="85" t="s">
        <v>12763</v>
      </c>
      <c r="E4131" s="85">
        <v>25662</v>
      </c>
      <c r="F4131" s="85" t="s">
        <v>12837</v>
      </c>
    </row>
    <row r="4132" spans="1:6" hidden="1" x14ac:dyDescent="0.25">
      <c r="A4132" s="85" t="s">
        <v>12838</v>
      </c>
      <c r="B4132" s="85" t="s">
        <v>12306</v>
      </c>
      <c r="C4132" s="85">
        <v>25</v>
      </c>
      <c r="D4132" s="85" t="s">
        <v>12763</v>
      </c>
      <c r="E4132" s="85">
        <v>25718</v>
      </c>
      <c r="F4132" s="85" t="s">
        <v>12838</v>
      </c>
    </row>
    <row r="4133" spans="1:6" hidden="1" x14ac:dyDescent="0.25">
      <c r="A4133" s="85" t="s">
        <v>12839</v>
      </c>
      <c r="B4133" s="85" t="s">
        <v>12306</v>
      </c>
      <c r="C4133" s="85">
        <v>25</v>
      </c>
      <c r="D4133" s="85" t="s">
        <v>12763</v>
      </c>
      <c r="E4133" s="85">
        <v>25736</v>
      </c>
      <c r="F4133" s="85" t="s">
        <v>12839</v>
      </c>
    </row>
    <row r="4134" spans="1:6" hidden="1" x14ac:dyDescent="0.25">
      <c r="A4134" s="85" t="s">
        <v>12840</v>
      </c>
      <c r="B4134" s="85" t="s">
        <v>12306</v>
      </c>
      <c r="C4134" s="85">
        <v>25</v>
      </c>
      <c r="D4134" s="85" t="s">
        <v>12763</v>
      </c>
      <c r="E4134" s="85">
        <v>2574</v>
      </c>
      <c r="F4134" s="85" t="s">
        <v>12840</v>
      </c>
    </row>
    <row r="4135" spans="1:6" hidden="1" x14ac:dyDescent="0.25">
      <c r="A4135" s="85" t="s">
        <v>12841</v>
      </c>
      <c r="B4135" s="85" t="s">
        <v>12306</v>
      </c>
      <c r="C4135" s="85">
        <v>25</v>
      </c>
      <c r="D4135" s="85" t="s">
        <v>12763</v>
      </c>
      <c r="E4135" s="85">
        <v>25743</v>
      </c>
      <c r="F4135" s="85" t="s">
        <v>12841</v>
      </c>
    </row>
    <row r="4136" spans="1:6" hidden="1" x14ac:dyDescent="0.25">
      <c r="A4136" s="85" t="s">
        <v>12842</v>
      </c>
      <c r="B4136" s="85" t="s">
        <v>12306</v>
      </c>
      <c r="C4136" s="85">
        <v>25</v>
      </c>
      <c r="D4136" s="85" t="s">
        <v>12763</v>
      </c>
      <c r="E4136" s="85">
        <v>25745</v>
      </c>
      <c r="F4136" s="85" t="s">
        <v>12842</v>
      </c>
    </row>
    <row r="4137" spans="1:6" hidden="1" x14ac:dyDescent="0.25">
      <c r="A4137" s="85" t="s">
        <v>12843</v>
      </c>
      <c r="B4137" s="85" t="s">
        <v>12306</v>
      </c>
      <c r="C4137" s="85">
        <v>25</v>
      </c>
      <c r="D4137" s="85" t="s">
        <v>12763</v>
      </c>
      <c r="E4137" s="85">
        <v>25754</v>
      </c>
      <c r="F4137" s="85" t="s">
        <v>12843</v>
      </c>
    </row>
    <row r="4138" spans="1:6" hidden="1" x14ac:dyDescent="0.25">
      <c r="A4138" s="85" t="s">
        <v>12844</v>
      </c>
      <c r="B4138" s="85" t="s">
        <v>12306</v>
      </c>
      <c r="C4138" s="85">
        <v>25</v>
      </c>
      <c r="D4138" s="85" t="s">
        <v>12763</v>
      </c>
      <c r="E4138" s="85">
        <v>25758</v>
      </c>
      <c r="F4138" s="85" t="s">
        <v>12844</v>
      </c>
    </row>
    <row r="4139" spans="1:6" hidden="1" x14ac:dyDescent="0.25">
      <c r="A4139" s="85" t="s">
        <v>12845</v>
      </c>
      <c r="B4139" s="85" t="s">
        <v>12306</v>
      </c>
      <c r="C4139" s="85">
        <v>25</v>
      </c>
      <c r="D4139" s="85" t="s">
        <v>12763</v>
      </c>
      <c r="E4139" s="85">
        <v>25769</v>
      </c>
      <c r="F4139" s="85" t="s">
        <v>12845</v>
      </c>
    </row>
    <row r="4140" spans="1:6" hidden="1" x14ac:dyDescent="0.25">
      <c r="A4140" s="85" t="s">
        <v>12846</v>
      </c>
      <c r="B4140" s="85" t="s">
        <v>12306</v>
      </c>
      <c r="C4140" s="85">
        <v>25</v>
      </c>
      <c r="D4140" s="85" t="s">
        <v>12763</v>
      </c>
      <c r="E4140" s="85">
        <v>25772</v>
      </c>
      <c r="F4140" s="85" t="s">
        <v>12846</v>
      </c>
    </row>
    <row r="4141" spans="1:6" hidden="1" x14ac:dyDescent="0.25">
      <c r="A4141" s="85" t="s">
        <v>12847</v>
      </c>
      <c r="B4141" s="85" t="s">
        <v>12306</v>
      </c>
      <c r="C4141" s="85">
        <v>25</v>
      </c>
      <c r="D4141" s="85" t="s">
        <v>12763</v>
      </c>
      <c r="E4141" s="85">
        <v>25777</v>
      </c>
      <c r="F4141" s="85" t="s">
        <v>12847</v>
      </c>
    </row>
    <row r="4142" spans="1:6" hidden="1" x14ac:dyDescent="0.25">
      <c r="A4142" s="85" t="s">
        <v>12848</v>
      </c>
      <c r="B4142" s="85" t="s">
        <v>12306</v>
      </c>
      <c r="C4142" s="85">
        <v>25</v>
      </c>
      <c r="D4142" s="85" t="s">
        <v>12763</v>
      </c>
      <c r="E4142" s="85">
        <v>25779</v>
      </c>
      <c r="F4142" s="85" t="s">
        <v>12848</v>
      </c>
    </row>
    <row r="4143" spans="1:6" hidden="1" x14ac:dyDescent="0.25">
      <c r="A4143" s="85" t="s">
        <v>12849</v>
      </c>
      <c r="B4143" s="85" t="s">
        <v>12306</v>
      </c>
      <c r="C4143" s="85">
        <v>25</v>
      </c>
      <c r="D4143" s="85" t="s">
        <v>12763</v>
      </c>
      <c r="E4143" s="85">
        <v>25781</v>
      </c>
      <c r="F4143" s="85" t="s">
        <v>12849</v>
      </c>
    </row>
    <row r="4144" spans="1:6" hidden="1" x14ac:dyDescent="0.25">
      <c r="A4144" s="85" t="s">
        <v>12850</v>
      </c>
      <c r="B4144" s="85" t="s">
        <v>12306</v>
      </c>
      <c r="C4144" s="85">
        <v>25</v>
      </c>
      <c r="D4144" s="85" t="s">
        <v>12763</v>
      </c>
      <c r="E4144" s="85">
        <v>25785</v>
      </c>
      <c r="F4144" s="85" t="s">
        <v>12850</v>
      </c>
    </row>
    <row r="4145" spans="1:6" hidden="1" x14ac:dyDescent="0.25">
      <c r="A4145" s="85" t="s">
        <v>12851</v>
      </c>
      <c r="B4145" s="85" t="s">
        <v>12306</v>
      </c>
      <c r="C4145" s="85">
        <v>25</v>
      </c>
      <c r="D4145" s="85" t="s">
        <v>12763</v>
      </c>
      <c r="E4145" s="85">
        <v>25793</v>
      </c>
      <c r="F4145" s="85" t="s">
        <v>12851</v>
      </c>
    </row>
    <row r="4146" spans="1:6" hidden="1" x14ac:dyDescent="0.25">
      <c r="A4146" s="85" t="s">
        <v>12852</v>
      </c>
      <c r="B4146" s="85" t="s">
        <v>12306</v>
      </c>
      <c r="C4146" s="85">
        <v>25</v>
      </c>
      <c r="D4146" s="85" t="s">
        <v>12763</v>
      </c>
      <c r="E4146" s="85">
        <v>25797</v>
      </c>
      <c r="F4146" s="85" t="s">
        <v>12852</v>
      </c>
    </row>
    <row r="4147" spans="1:6" hidden="1" x14ac:dyDescent="0.25">
      <c r="A4147" s="85" t="s">
        <v>12853</v>
      </c>
      <c r="B4147" s="85" t="s">
        <v>12306</v>
      </c>
      <c r="C4147" s="85">
        <v>25</v>
      </c>
      <c r="D4147" s="85" t="s">
        <v>12763</v>
      </c>
      <c r="E4147" s="85">
        <v>25799</v>
      </c>
      <c r="F4147" s="85" t="s">
        <v>12853</v>
      </c>
    </row>
    <row r="4148" spans="1:6" hidden="1" x14ac:dyDescent="0.25">
      <c r="A4148" s="85" t="s">
        <v>12854</v>
      </c>
      <c r="B4148" s="85" t="s">
        <v>12306</v>
      </c>
      <c r="C4148" s="85">
        <v>25</v>
      </c>
      <c r="D4148" s="85" t="s">
        <v>12763</v>
      </c>
      <c r="E4148" s="85">
        <v>25805</v>
      </c>
      <c r="F4148" s="85" t="s">
        <v>12854</v>
      </c>
    </row>
    <row r="4149" spans="1:6" hidden="1" x14ac:dyDescent="0.25">
      <c r="A4149" s="85" t="s">
        <v>12855</v>
      </c>
      <c r="B4149" s="85" t="s">
        <v>12306</v>
      </c>
      <c r="C4149" s="85">
        <v>25</v>
      </c>
      <c r="D4149" s="85" t="s">
        <v>12763</v>
      </c>
      <c r="E4149" s="85">
        <v>25807</v>
      </c>
      <c r="F4149" s="85" t="s">
        <v>12855</v>
      </c>
    </row>
    <row r="4150" spans="1:6" hidden="1" x14ac:dyDescent="0.25">
      <c r="A4150" s="85" t="s">
        <v>12856</v>
      </c>
      <c r="B4150" s="85" t="s">
        <v>12306</v>
      </c>
      <c r="C4150" s="85">
        <v>25</v>
      </c>
      <c r="D4150" s="85" t="s">
        <v>12763</v>
      </c>
      <c r="E4150" s="85">
        <v>25815</v>
      </c>
      <c r="F4150" s="85" t="s">
        <v>12856</v>
      </c>
    </row>
    <row r="4151" spans="1:6" hidden="1" x14ac:dyDescent="0.25">
      <c r="A4151" s="85" t="s">
        <v>12857</v>
      </c>
      <c r="B4151" s="85" t="s">
        <v>12306</v>
      </c>
      <c r="C4151" s="85">
        <v>25</v>
      </c>
      <c r="D4151" s="85" t="s">
        <v>12763</v>
      </c>
      <c r="E4151" s="85">
        <v>25817</v>
      </c>
      <c r="F4151" s="85" t="s">
        <v>12857</v>
      </c>
    </row>
    <row r="4152" spans="1:6" hidden="1" x14ac:dyDescent="0.25">
      <c r="A4152" s="85" t="s">
        <v>12858</v>
      </c>
      <c r="B4152" s="85" t="s">
        <v>12306</v>
      </c>
      <c r="C4152" s="85">
        <v>25</v>
      </c>
      <c r="D4152" s="85" t="s">
        <v>12763</v>
      </c>
      <c r="E4152" s="85">
        <v>25823</v>
      </c>
      <c r="F4152" s="85" t="s">
        <v>12858</v>
      </c>
    </row>
    <row r="4153" spans="1:6" hidden="1" x14ac:dyDescent="0.25">
      <c r="A4153" s="85" t="s">
        <v>12859</v>
      </c>
      <c r="B4153" s="85" t="s">
        <v>12306</v>
      </c>
      <c r="C4153" s="85">
        <v>25</v>
      </c>
      <c r="D4153" s="85" t="s">
        <v>12763</v>
      </c>
      <c r="E4153" s="85">
        <v>25839</v>
      </c>
      <c r="F4153" s="85" t="s">
        <v>12859</v>
      </c>
    </row>
    <row r="4154" spans="1:6" hidden="1" x14ac:dyDescent="0.25">
      <c r="A4154" s="85" t="s">
        <v>12860</v>
      </c>
      <c r="B4154" s="85" t="s">
        <v>12306</v>
      </c>
      <c r="C4154" s="85">
        <v>25</v>
      </c>
      <c r="D4154" s="85" t="s">
        <v>12763</v>
      </c>
      <c r="E4154" s="85">
        <v>25841</v>
      </c>
      <c r="F4154" s="85" t="s">
        <v>12860</v>
      </c>
    </row>
    <row r="4155" spans="1:6" hidden="1" x14ac:dyDescent="0.25">
      <c r="A4155" s="85" t="s">
        <v>12861</v>
      </c>
      <c r="B4155" s="85" t="s">
        <v>12306</v>
      </c>
      <c r="C4155" s="85">
        <v>25</v>
      </c>
      <c r="D4155" s="85" t="s">
        <v>12763</v>
      </c>
      <c r="E4155" s="85">
        <v>25845</v>
      </c>
      <c r="F4155" s="85" t="s">
        <v>12861</v>
      </c>
    </row>
    <row r="4156" spans="1:6" hidden="1" x14ac:dyDescent="0.25">
      <c r="A4156" s="85" t="s">
        <v>12862</v>
      </c>
      <c r="B4156" s="85" t="s">
        <v>12306</v>
      </c>
      <c r="C4156" s="85">
        <v>25</v>
      </c>
      <c r="D4156" s="85" t="s">
        <v>12763</v>
      </c>
      <c r="E4156" s="85">
        <v>25851</v>
      </c>
      <c r="F4156" s="85" t="s">
        <v>12862</v>
      </c>
    </row>
    <row r="4157" spans="1:6" hidden="1" x14ac:dyDescent="0.25">
      <c r="A4157" s="85" t="s">
        <v>12432</v>
      </c>
      <c r="B4157" s="85" t="s">
        <v>12306</v>
      </c>
      <c r="C4157" s="85">
        <v>25</v>
      </c>
      <c r="D4157" s="85" t="s">
        <v>12763</v>
      </c>
      <c r="E4157" s="85">
        <v>25506</v>
      </c>
      <c r="F4157" s="85" t="s">
        <v>12432</v>
      </c>
    </row>
    <row r="4158" spans="1:6" hidden="1" x14ac:dyDescent="0.25">
      <c r="A4158" s="85" t="s">
        <v>12863</v>
      </c>
      <c r="B4158" s="85" t="s">
        <v>12306</v>
      </c>
      <c r="C4158" s="85">
        <v>25</v>
      </c>
      <c r="D4158" s="85" t="s">
        <v>12763</v>
      </c>
      <c r="E4158" s="85">
        <v>25862</v>
      </c>
      <c r="F4158" s="85" t="s">
        <v>12863</v>
      </c>
    </row>
    <row r="4159" spans="1:6" hidden="1" x14ac:dyDescent="0.25">
      <c r="A4159" s="85" t="s">
        <v>12864</v>
      </c>
      <c r="B4159" s="85" t="s">
        <v>12306</v>
      </c>
      <c r="C4159" s="85">
        <v>25</v>
      </c>
      <c r="D4159" s="85" t="s">
        <v>12763</v>
      </c>
      <c r="E4159" s="85">
        <v>25867</v>
      </c>
      <c r="F4159" s="85" t="s">
        <v>12864</v>
      </c>
    </row>
    <row r="4160" spans="1:6" hidden="1" x14ac:dyDescent="0.25">
      <c r="A4160" s="85" t="s">
        <v>12865</v>
      </c>
      <c r="B4160" s="85" t="s">
        <v>12306</v>
      </c>
      <c r="C4160" s="85">
        <v>25</v>
      </c>
      <c r="D4160" s="85" t="s">
        <v>12763</v>
      </c>
      <c r="E4160" s="85">
        <v>25843</v>
      </c>
      <c r="F4160" s="85" t="s">
        <v>12865</v>
      </c>
    </row>
    <row r="4161" spans="1:6" hidden="1" x14ac:dyDescent="0.25">
      <c r="A4161" s="85" t="s">
        <v>12866</v>
      </c>
      <c r="B4161" s="85" t="s">
        <v>12306</v>
      </c>
      <c r="C4161" s="85">
        <v>25</v>
      </c>
      <c r="D4161" s="85" t="s">
        <v>12763</v>
      </c>
      <c r="E4161" s="85">
        <v>25871</v>
      </c>
      <c r="F4161" s="85" t="s">
        <v>12866</v>
      </c>
    </row>
    <row r="4162" spans="1:6" hidden="1" x14ac:dyDescent="0.25">
      <c r="A4162" s="85" t="s">
        <v>12867</v>
      </c>
      <c r="B4162" s="85" t="s">
        <v>12306</v>
      </c>
      <c r="C4162" s="85">
        <v>25</v>
      </c>
      <c r="D4162" s="85" t="s">
        <v>12763</v>
      </c>
      <c r="E4162" s="85">
        <v>25873</v>
      </c>
      <c r="F4162" s="85" t="s">
        <v>12867</v>
      </c>
    </row>
    <row r="4163" spans="1:6" hidden="1" x14ac:dyDescent="0.25">
      <c r="A4163" s="85" t="s">
        <v>12868</v>
      </c>
      <c r="B4163" s="85" t="s">
        <v>12306</v>
      </c>
      <c r="C4163" s="85">
        <v>25</v>
      </c>
      <c r="D4163" s="85" t="s">
        <v>12763</v>
      </c>
      <c r="E4163" s="85">
        <v>25875</v>
      </c>
      <c r="F4163" s="85" t="s">
        <v>12868</v>
      </c>
    </row>
    <row r="4164" spans="1:6" hidden="1" x14ac:dyDescent="0.25">
      <c r="A4164" s="85" t="s">
        <v>12869</v>
      </c>
      <c r="B4164" s="85" t="s">
        <v>12306</v>
      </c>
      <c r="C4164" s="85">
        <v>25</v>
      </c>
      <c r="D4164" s="85" t="s">
        <v>12763</v>
      </c>
      <c r="E4164" s="85">
        <v>25878</v>
      </c>
      <c r="F4164" s="85" t="s">
        <v>12869</v>
      </c>
    </row>
    <row r="4165" spans="1:6" hidden="1" x14ac:dyDescent="0.25">
      <c r="A4165" s="85" t="s">
        <v>12870</v>
      </c>
      <c r="B4165" s="85" t="s">
        <v>12306</v>
      </c>
      <c r="C4165" s="85">
        <v>25</v>
      </c>
      <c r="D4165" s="85" t="s">
        <v>12763</v>
      </c>
      <c r="E4165" s="85">
        <v>25885</v>
      </c>
      <c r="F4165" s="85" t="s">
        <v>12870</v>
      </c>
    </row>
    <row r="4166" spans="1:6" hidden="1" x14ac:dyDescent="0.25">
      <c r="A4166" s="85" t="s">
        <v>12871</v>
      </c>
      <c r="B4166" s="85" t="s">
        <v>12306</v>
      </c>
      <c r="C4166" s="85">
        <v>25</v>
      </c>
      <c r="D4166" s="85" t="s">
        <v>12763</v>
      </c>
      <c r="E4166" s="85">
        <v>25898</v>
      </c>
      <c r="F4166" s="85" t="s">
        <v>12871</v>
      </c>
    </row>
    <row r="4167" spans="1:6" hidden="1" x14ac:dyDescent="0.25">
      <c r="A4167" s="85" t="s">
        <v>12872</v>
      </c>
      <c r="B4167" s="85" t="s">
        <v>12306</v>
      </c>
      <c r="C4167" s="85">
        <v>25</v>
      </c>
      <c r="D4167" s="85" t="s">
        <v>12763</v>
      </c>
      <c r="E4167" s="85">
        <v>25899</v>
      </c>
      <c r="F4167" s="85" t="s">
        <v>12872</v>
      </c>
    </row>
    <row r="4168" spans="1:6" hidden="1" x14ac:dyDescent="0.25">
      <c r="A4168" s="85" t="s">
        <v>12873</v>
      </c>
      <c r="B4168" s="85" t="s">
        <v>12308</v>
      </c>
      <c r="C4168" s="85">
        <v>27</v>
      </c>
      <c r="D4168" s="85" t="s">
        <v>12874</v>
      </c>
      <c r="E4168" s="85">
        <v>27006</v>
      </c>
      <c r="F4168" s="85" t="s">
        <v>12873</v>
      </c>
    </row>
    <row r="4169" spans="1:6" hidden="1" x14ac:dyDescent="0.25">
      <c r="A4169" s="85" t="s">
        <v>12875</v>
      </c>
      <c r="B4169" s="85" t="s">
        <v>12308</v>
      </c>
      <c r="C4169" s="85">
        <v>27</v>
      </c>
      <c r="D4169" s="85" t="s">
        <v>12874</v>
      </c>
      <c r="E4169" s="85">
        <v>27025</v>
      </c>
      <c r="F4169" s="85" t="s">
        <v>12875</v>
      </c>
    </row>
    <row r="4170" spans="1:6" hidden="1" x14ac:dyDescent="0.25">
      <c r="A4170" s="85" t="s">
        <v>12876</v>
      </c>
      <c r="B4170" s="85" t="s">
        <v>12308</v>
      </c>
      <c r="C4170" s="85">
        <v>27</v>
      </c>
      <c r="D4170" s="85" t="s">
        <v>12874</v>
      </c>
      <c r="E4170" s="85">
        <v>2705</v>
      </c>
      <c r="F4170" s="85" t="s">
        <v>12876</v>
      </c>
    </row>
    <row r="4171" spans="1:6" hidden="1" x14ac:dyDescent="0.25">
      <c r="A4171" s="85" t="s">
        <v>12877</v>
      </c>
      <c r="B4171" s="85" t="s">
        <v>12308</v>
      </c>
      <c r="C4171" s="85">
        <v>27</v>
      </c>
      <c r="D4171" s="85" t="s">
        <v>12874</v>
      </c>
      <c r="E4171" s="85">
        <v>27073</v>
      </c>
      <c r="F4171" s="85" t="s">
        <v>12877</v>
      </c>
    </row>
    <row r="4172" spans="1:6" hidden="1" x14ac:dyDescent="0.25">
      <c r="A4172" s="85" t="s">
        <v>12878</v>
      </c>
      <c r="B4172" s="85" t="s">
        <v>12308</v>
      </c>
      <c r="C4172" s="85">
        <v>27</v>
      </c>
      <c r="D4172" s="85" t="s">
        <v>12874</v>
      </c>
      <c r="E4172" s="85">
        <v>27075</v>
      </c>
      <c r="F4172" s="85" t="s">
        <v>12878</v>
      </c>
    </row>
    <row r="4173" spans="1:6" hidden="1" x14ac:dyDescent="0.25">
      <c r="A4173" s="85" t="s">
        <v>12879</v>
      </c>
      <c r="B4173" s="85" t="s">
        <v>12308</v>
      </c>
      <c r="C4173" s="85">
        <v>27</v>
      </c>
      <c r="D4173" s="85" t="s">
        <v>12874</v>
      </c>
      <c r="E4173" s="85">
        <v>27077</v>
      </c>
      <c r="F4173" s="85" t="s">
        <v>12879</v>
      </c>
    </row>
    <row r="4174" spans="1:6" hidden="1" x14ac:dyDescent="0.25">
      <c r="A4174" s="85" t="s">
        <v>12880</v>
      </c>
      <c r="B4174" s="85" t="s">
        <v>12308</v>
      </c>
      <c r="C4174" s="85">
        <v>27</v>
      </c>
      <c r="D4174" s="85" t="s">
        <v>12874</v>
      </c>
      <c r="E4174" s="85">
        <v>27086</v>
      </c>
      <c r="F4174" s="85" t="s">
        <v>12880</v>
      </c>
    </row>
    <row r="4175" spans="1:6" hidden="1" x14ac:dyDescent="0.25">
      <c r="A4175" s="85" t="s">
        <v>12881</v>
      </c>
      <c r="B4175" s="85" t="s">
        <v>12308</v>
      </c>
      <c r="C4175" s="85">
        <v>27</v>
      </c>
      <c r="D4175" s="85" t="s">
        <v>12874</v>
      </c>
      <c r="E4175" s="85">
        <v>27099</v>
      </c>
      <c r="F4175" s="85" t="s">
        <v>12881</v>
      </c>
    </row>
    <row r="4176" spans="1:6" hidden="1" x14ac:dyDescent="0.25">
      <c r="A4176" s="85" t="s">
        <v>12882</v>
      </c>
      <c r="B4176" s="85" t="s">
        <v>12308</v>
      </c>
      <c r="C4176" s="85">
        <v>27</v>
      </c>
      <c r="D4176" s="85" t="s">
        <v>12874</v>
      </c>
      <c r="E4176" s="85">
        <v>2715</v>
      </c>
      <c r="F4176" s="85" t="s">
        <v>12882</v>
      </c>
    </row>
    <row r="4177" spans="1:6" hidden="1" x14ac:dyDescent="0.25">
      <c r="A4177" s="85" t="s">
        <v>12883</v>
      </c>
      <c r="B4177" s="85" t="s">
        <v>12308</v>
      </c>
      <c r="C4177" s="85">
        <v>27</v>
      </c>
      <c r="D4177" s="85" t="s">
        <v>12874</v>
      </c>
      <c r="E4177" s="85">
        <v>2716</v>
      </c>
      <c r="F4177" s="85" t="s">
        <v>12883</v>
      </c>
    </row>
    <row r="4178" spans="1:6" hidden="1" x14ac:dyDescent="0.25">
      <c r="A4178" s="85" t="s">
        <v>12884</v>
      </c>
      <c r="B4178" s="85" t="s">
        <v>12308</v>
      </c>
      <c r="C4178" s="85">
        <v>27</v>
      </c>
      <c r="D4178" s="85" t="s">
        <v>12874</v>
      </c>
      <c r="E4178" s="85">
        <v>27205</v>
      </c>
      <c r="F4178" s="85" t="s">
        <v>12884</v>
      </c>
    </row>
    <row r="4179" spans="1:6" hidden="1" x14ac:dyDescent="0.25">
      <c r="A4179" s="85" t="s">
        <v>12885</v>
      </c>
      <c r="B4179" s="85" t="s">
        <v>12308</v>
      </c>
      <c r="C4179" s="85">
        <v>27</v>
      </c>
      <c r="D4179" s="85" t="s">
        <v>12874</v>
      </c>
      <c r="E4179" s="85">
        <v>27135</v>
      </c>
      <c r="F4179" s="85" t="s">
        <v>12885</v>
      </c>
    </row>
    <row r="4180" spans="1:6" hidden="1" x14ac:dyDescent="0.25">
      <c r="A4180" s="85" t="s">
        <v>12886</v>
      </c>
      <c r="B4180" s="85" t="s">
        <v>12308</v>
      </c>
      <c r="C4180" s="85">
        <v>27</v>
      </c>
      <c r="D4180" s="85" t="s">
        <v>12874</v>
      </c>
      <c r="E4180" s="85">
        <v>27245</v>
      </c>
      <c r="F4180" s="85" t="s">
        <v>12886</v>
      </c>
    </row>
    <row r="4181" spans="1:6" hidden="1" x14ac:dyDescent="0.25">
      <c r="A4181" s="85" t="s">
        <v>12887</v>
      </c>
      <c r="B4181" s="85" t="s">
        <v>12308</v>
      </c>
      <c r="C4181" s="85">
        <v>27</v>
      </c>
      <c r="D4181" s="85" t="s">
        <v>12874</v>
      </c>
      <c r="E4181" s="85">
        <v>2725</v>
      </c>
      <c r="F4181" s="85" t="s">
        <v>12887</v>
      </c>
    </row>
    <row r="4182" spans="1:6" hidden="1" x14ac:dyDescent="0.25">
      <c r="A4182" s="85" t="s">
        <v>12888</v>
      </c>
      <c r="B4182" s="85" t="s">
        <v>12308</v>
      </c>
      <c r="C4182" s="85">
        <v>27</v>
      </c>
      <c r="D4182" s="85" t="s">
        <v>12874</v>
      </c>
      <c r="E4182" s="85">
        <v>27361</v>
      </c>
      <c r="F4182" s="85" t="s">
        <v>12888</v>
      </c>
    </row>
    <row r="4183" spans="1:6" hidden="1" x14ac:dyDescent="0.25">
      <c r="A4183" s="85" t="s">
        <v>12889</v>
      </c>
      <c r="B4183" s="85" t="s">
        <v>12308</v>
      </c>
      <c r="C4183" s="85">
        <v>27</v>
      </c>
      <c r="D4183" s="85" t="s">
        <v>12874</v>
      </c>
      <c r="E4183" s="85">
        <v>27372</v>
      </c>
      <c r="F4183" s="85" t="s">
        <v>12889</v>
      </c>
    </row>
    <row r="4184" spans="1:6" hidden="1" x14ac:dyDescent="0.25">
      <c r="A4184" s="85" t="s">
        <v>12890</v>
      </c>
      <c r="B4184" s="85" t="s">
        <v>12308</v>
      </c>
      <c r="C4184" s="85">
        <v>27</v>
      </c>
      <c r="D4184" s="85" t="s">
        <v>12874</v>
      </c>
      <c r="E4184" s="85">
        <v>27413</v>
      </c>
      <c r="F4184" s="85" t="s">
        <v>12890</v>
      </c>
    </row>
    <row r="4185" spans="1:6" hidden="1" x14ac:dyDescent="0.25">
      <c r="A4185" s="85" t="s">
        <v>12891</v>
      </c>
      <c r="B4185" s="85" t="s">
        <v>12308</v>
      </c>
      <c r="C4185" s="85">
        <v>27</v>
      </c>
      <c r="D4185" s="85" t="s">
        <v>12874</v>
      </c>
      <c r="E4185" s="85">
        <v>27425</v>
      </c>
      <c r="F4185" s="85" t="s">
        <v>12891</v>
      </c>
    </row>
    <row r="4186" spans="1:6" hidden="1" x14ac:dyDescent="0.25">
      <c r="A4186" s="85" t="s">
        <v>12892</v>
      </c>
      <c r="B4186" s="85" t="s">
        <v>12308</v>
      </c>
      <c r="C4186" s="85">
        <v>27</v>
      </c>
      <c r="D4186" s="85" t="s">
        <v>12874</v>
      </c>
      <c r="E4186" s="85">
        <v>2743</v>
      </c>
      <c r="F4186" s="85" t="s">
        <v>12892</v>
      </c>
    </row>
    <row r="4187" spans="1:6" hidden="1" x14ac:dyDescent="0.25">
      <c r="A4187" s="85" t="s">
        <v>12893</v>
      </c>
      <c r="B4187" s="85" t="s">
        <v>12308</v>
      </c>
      <c r="C4187" s="85">
        <v>27</v>
      </c>
      <c r="D4187" s="85" t="s">
        <v>12874</v>
      </c>
      <c r="E4187" s="85">
        <v>2745</v>
      </c>
      <c r="F4187" s="85" t="s">
        <v>12893</v>
      </c>
    </row>
    <row r="4188" spans="1:6" hidden="1" x14ac:dyDescent="0.25">
      <c r="A4188" s="85" t="s">
        <v>12894</v>
      </c>
      <c r="B4188" s="85" t="s">
        <v>12308</v>
      </c>
      <c r="C4188" s="85">
        <v>27</v>
      </c>
      <c r="D4188" s="85" t="s">
        <v>12874</v>
      </c>
      <c r="E4188" s="85">
        <v>27491</v>
      </c>
      <c r="F4188" s="85" t="s">
        <v>12894</v>
      </c>
    </row>
    <row r="4189" spans="1:6" hidden="1" x14ac:dyDescent="0.25">
      <c r="A4189" s="85" t="s">
        <v>12895</v>
      </c>
      <c r="B4189" s="85" t="s">
        <v>12308</v>
      </c>
      <c r="C4189" s="85">
        <v>27</v>
      </c>
      <c r="D4189" s="85" t="s">
        <v>12874</v>
      </c>
      <c r="E4189" s="85">
        <v>27495</v>
      </c>
      <c r="F4189" s="85" t="s">
        <v>12895</v>
      </c>
    </row>
    <row r="4190" spans="1:6" hidden="1" x14ac:dyDescent="0.25">
      <c r="A4190" s="85" t="s">
        <v>12896</v>
      </c>
      <c r="B4190" s="85" t="s">
        <v>12308</v>
      </c>
      <c r="C4190" s="85">
        <v>27</v>
      </c>
      <c r="D4190" s="85" t="s">
        <v>12874</v>
      </c>
      <c r="E4190" s="85">
        <v>27001</v>
      </c>
      <c r="F4190" s="85" t="s">
        <v>12896</v>
      </c>
    </row>
    <row r="4191" spans="1:6" hidden="1" x14ac:dyDescent="0.25">
      <c r="A4191" s="85" t="s">
        <v>12897</v>
      </c>
      <c r="B4191" s="85" t="s">
        <v>12308</v>
      </c>
      <c r="C4191" s="85">
        <v>27</v>
      </c>
      <c r="D4191" s="85" t="s">
        <v>12874</v>
      </c>
      <c r="E4191" s="85">
        <v>2758</v>
      </c>
      <c r="F4191" s="85" t="s">
        <v>12897</v>
      </c>
    </row>
    <row r="4192" spans="1:6" hidden="1" x14ac:dyDescent="0.25">
      <c r="A4192" s="85" t="s">
        <v>12898</v>
      </c>
      <c r="B4192" s="85" t="s">
        <v>12308</v>
      </c>
      <c r="C4192" s="85">
        <v>27</v>
      </c>
      <c r="D4192" s="85" t="s">
        <v>12874</v>
      </c>
      <c r="E4192" s="85">
        <v>276</v>
      </c>
      <c r="F4192" s="85" t="s">
        <v>12898</v>
      </c>
    </row>
    <row r="4193" spans="1:6" hidden="1" x14ac:dyDescent="0.25">
      <c r="A4193" s="85" t="s">
        <v>12644</v>
      </c>
      <c r="B4193" s="85" t="s">
        <v>12308</v>
      </c>
      <c r="C4193" s="85">
        <v>27</v>
      </c>
      <c r="D4193" s="85" t="s">
        <v>12874</v>
      </c>
      <c r="E4193" s="85">
        <v>27615</v>
      </c>
      <c r="F4193" s="85" t="s">
        <v>12644</v>
      </c>
    </row>
    <row r="4194" spans="1:6" hidden="1" x14ac:dyDescent="0.25">
      <c r="A4194" s="85" t="s">
        <v>12899</v>
      </c>
      <c r="B4194" s="85" t="s">
        <v>12308</v>
      </c>
      <c r="C4194" s="85">
        <v>27</v>
      </c>
      <c r="D4194" s="85" t="s">
        <v>12874</v>
      </c>
      <c r="E4194" s="85">
        <v>2766</v>
      </c>
      <c r="F4194" s="85" t="s">
        <v>12899</v>
      </c>
    </row>
    <row r="4195" spans="1:6" hidden="1" x14ac:dyDescent="0.25">
      <c r="A4195" s="85" t="s">
        <v>12900</v>
      </c>
      <c r="B4195" s="85" t="s">
        <v>12308</v>
      </c>
      <c r="C4195" s="85">
        <v>27</v>
      </c>
      <c r="D4195" s="85" t="s">
        <v>12874</v>
      </c>
      <c r="E4195" s="85">
        <v>27745</v>
      </c>
      <c r="F4195" s="85" t="s">
        <v>12900</v>
      </c>
    </row>
    <row r="4196" spans="1:6" hidden="1" x14ac:dyDescent="0.25">
      <c r="A4196" s="85" t="s">
        <v>12901</v>
      </c>
      <c r="B4196" s="85" t="s">
        <v>12308</v>
      </c>
      <c r="C4196" s="85">
        <v>27</v>
      </c>
      <c r="D4196" s="85" t="s">
        <v>12874</v>
      </c>
      <c r="E4196" s="85">
        <v>27787</v>
      </c>
      <c r="F4196" s="85" t="s">
        <v>12901</v>
      </c>
    </row>
    <row r="4197" spans="1:6" hidden="1" x14ac:dyDescent="0.25">
      <c r="A4197" s="85" t="s">
        <v>12902</v>
      </c>
      <c r="B4197" s="85" t="s">
        <v>12308</v>
      </c>
      <c r="C4197" s="85">
        <v>27</v>
      </c>
      <c r="D4197" s="85" t="s">
        <v>12874</v>
      </c>
      <c r="E4197" s="85">
        <v>278</v>
      </c>
      <c r="F4197" s="85" t="s">
        <v>12902</v>
      </c>
    </row>
    <row r="4198" spans="1:6" hidden="1" x14ac:dyDescent="0.25">
      <c r="A4198" s="85" t="s">
        <v>12903</v>
      </c>
      <c r="B4198" s="85" t="s">
        <v>12308</v>
      </c>
      <c r="C4198" s="85">
        <v>27</v>
      </c>
      <c r="D4198" s="85" t="s">
        <v>12874</v>
      </c>
      <c r="E4198" s="85">
        <v>2781</v>
      </c>
      <c r="F4198" s="85" t="s">
        <v>12903</v>
      </c>
    </row>
    <row r="4199" spans="1:6" hidden="1" x14ac:dyDescent="0.25">
      <c r="A4199" s="85" t="s">
        <v>12904</v>
      </c>
      <c r="B4199" s="85" t="s">
        <v>12654</v>
      </c>
      <c r="C4199" s="85">
        <v>41</v>
      </c>
      <c r="D4199" s="85" t="s">
        <v>12905</v>
      </c>
      <c r="E4199" s="85">
        <v>41006</v>
      </c>
      <c r="F4199" s="85" t="s">
        <v>12904</v>
      </c>
    </row>
    <row r="4200" spans="1:6" hidden="1" x14ac:dyDescent="0.25">
      <c r="A4200" s="85" t="s">
        <v>12906</v>
      </c>
      <c r="B4200" s="85" t="s">
        <v>12654</v>
      </c>
      <c r="C4200" s="85">
        <v>41</v>
      </c>
      <c r="D4200" s="85" t="s">
        <v>12905</v>
      </c>
      <c r="E4200" s="85">
        <v>41013</v>
      </c>
      <c r="F4200" s="85" t="s">
        <v>12906</v>
      </c>
    </row>
    <row r="4201" spans="1:6" hidden="1" x14ac:dyDescent="0.25">
      <c r="A4201" s="85" t="s">
        <v>12907</v>
      </c>
      <c r="B4201" s="85" t="s">
        <v>12654</v>
      </c>
      <c r="C4201" s="85">
        <v>41</v>
      </c>
      <c r="D4201" s="85" t="s">
        <v>12905</v>
      </c>
      <c r="E4201" s="85">
        <v>41016</v>
      </c>
      <c r="F4201" s="85" t="s">
        <v>12907</v>
      </c>
    </row>
    <row r="4202" spans="1:6" hidden="1" x14ac:dyDescent="0.25">
      <c r="A4202" s="85" t="s">
        <v>12908</v>
      </c>
      <c r="B4202" s="85" t="s">
        <v>12654</v>
      </c>
      <c r="C4202" s="85">
        <v>41</v>
      </c>
      <c r="D4202" s="85" t="s">
        <v>12905</v>
      </c>
      <c r="E4202" s="85">
        <v>4102</v>
      </c>
      <c r="F4202" s="85" t="s">
        <v>12908</v>
      </c>
    </row>
    <row r="4203" spans="1:6" hidden="1" x14ac:dyDescent="0.25">
      <c r="A4203" s="85" t="s">
        <v>12909</v>
      </c>
      <c r="B4203" s="85" t="s">
        <v>12654</v>
      </c>
      <c r="C4203" s="85">
        <v>41</v>
      </c>
      <c r="D4203" s="85" t="s">
        <v>12905</v>
      </c>
      <c r="E4203" s="85">
        <v>41026</v>
      </c>
      <c r="F4203" s="85" t="s">
        <v>12909</v>
      </c>
    </row>
    <row r="4204" spans="1:6" hidden="1" x14ac:dyDescent="0.25">
      <c r="A4204" s="85" t="s">
        <v>12910</v>
      </c>
      <c r="B4204" s="85" t="s">
        <v>12654</v>
      </c>
      <c r="C4204" s="85">
        <v>41</v>
      </c>
      <c r="D4204" s="85" t="s">
        <v>12905</v>
      </c>
      <c r="E4204" s="85">
        <v>41078</v>
      </c>
      <c r="F4204" s="85" t="s">
        <v>12910</v>
      </c>
    </row>
    <row r="4205" spans="1:6" hidden="1" x14ac:dyDescent="0.25">
      <c r="A4205" s="85" t="s">
        <v>12911</v>
      </c>
      <c r="B4205" s="85" t="s">
        <v>12654</v>
      </c>
      <c r="C4205" s="85">
        <v>41</v>
      </c>
      <c r="D4205" s="85" t="s">
        <v>12905</v>
      </c>
      <c r="E4205" s="85">
        <v>41132</v>
      </c>
      <c r="F4205" s="85" t="s">
        <v>12911</v>
      </c>
    </row>
    <row r="4206" spans="1:6" hidden="1" x14ac:dyDescent="0.25">
      <c r="A4206" s="85" t="s">
        <v>12912</v>
      </c>
      <c r="B4206" s="85" t="s">
        <v>12654</v>
      </c>
      <c r="C4206" s="85">
        <v>41</v>
      </c>
      <c r="D4206" s="85" t="s">
        <v>12905</v>
      </c>
      <c r="E4206" s="85">
        <v>41206</v>
      </c>
      <c r="F4206" s="85" t="s">
        <v>12912</v>
      </c>
    </row>
    <row r="4207" spans="1:6" hidden="1" x14ac:dyDescent="0.25">
      <c r="A4207" s="85" t="s">
        <v>12913</v>
      </c>
      <c r="B4207" s="85" t="s">
        <v>12654</v>
      </c>
      <c r="C4207" s="85">
        <v>41</v>
      </c>
      <c r="D4207" s="85" t="s">
        <v>12905</v>
      </c>
      <c r="E4207" s="85">
        <v>41244</v>
      </c>
      <c r="F4207" s="85" t="s">
        <v>12913</v>
      </c>
    </row>
    <row r="4208" spans="1:6" hidden="1" x14ac:dyDescent="0.25">
      <c r="A4208" s="85" t="s">
        <v>12914</v>
      </c>
      <c r="B4208" s="85" t="s">
        <v>12654</v>
      </c>
      <c r="C4208" s="85">
        <v>41</v>
      </c>
      <c r="D4208" s="85" t="s">
        <v>12905</v>
      </c>
      <c r="E4208" s="85">
        <v>41298</v>
      </c>
      <c r="F4208" s="85" t="s">
        <v>12914</v>
      </c>
    </row>
    <row r="4209" spans="1:6" hidden="1" x14ac:dyDescent="0.25">
      <c r="A4209" s="85" t="s">
        <v>12915</v>
      </c>
      <c r="B4209" s="85" t="s">
        <v>12654</v>
      </c>
      <c r="C4209" s="85">
        <v>41</v>
      </c>
      <c r="D4209" s="85" t="s">
        <v>12905</v>
      </c>
      <c r="E4209" s="85">
        <v>41306</v>
      </c>
      <c r="F4209" s="85" t="s">
        <v>12915</v>
      </c>
    </row>
    <row r="4210" spans="1:6" hidden="1" x14ac:dyDescent="0.25">
      <c r="A4210" s="85" t="s">
        <v>12371</v>
      </c>
      <c r="B4210" s="85" t="s">
        <v>12654</v>
      </c>
      <c r="C4210" s="85">
        <v>41</v>
      </c>
      <c r="D4210" s="85" t="s">
        <v>12905</v>
      </c>
      <c r="E4210" s="85">
        <v>41319</v>
      </c>
      <c r="F4210" s="85" t="s">
        <v>12371</v>
      </c>
    </row>
    <row r="4211" spans="1:6" hidden="1" x14ac:dyDescent="0.25">
      <c r="A4211" s="85" t="s">
        <v>12916</v>
      </c>
      <c r="B4211" s="85" t="s">
        <v>12654</v>
      </c>
      <c r="C4211" s="85">
        <v>41</v>
      </c>
      <c r="D4211" s="85" t="s">
        <v>12905</v>
      </c>
      <c r="E4211" s="85">
        <v>41349</v>
      </c>
      <c r="F4211" s="85" t="s">
        <v>12916</v>
      </c>
    </row>
    <row r="4212" spans="1:6" hidden="1" x14ac:dyDescent="0.25">
      <c r="A4212" s="85" t="s">
        <v>12917</v>
      </c>
      <c r="B4212" s="85" t="s">
        <v>12654</v>
      </c>
      <c r="C4212" s="85">
        <v>41</v>
      </c>
      <c r="D4212" s="85" t="s">
        <v>12905</v>
      </c>
      <c r="E4212" s="85">
        <v>41357</v>
      </c>
      <c r="F4212" s="85" t="s">
        <v>12917</v>
      </c>
    </row>
    <row r="4213" spans="1:6" hidden="1" x14ac:dyDescent="0.25">
      <c r="A4213" s="85" t="s">
        <v>12918</v>
      </c>
      <c r="B4213" s="85" t="s">
        <v>12654</v>
      </c>
      <c r="C4213" s="85">
        <v>41</v>
      </c>
      <c r="D4213" s="85" t="s">
        <v>12905</v>
      </c>
      <c r="E4213" s="85">
        <v>41359</v>
      </c>
      <c r="F4213" s="85" t="s">
        <v>12918</v>
      </c>
    </row>
    <row r="4214" spans="1:6" hidden="1" x14ac:dyDescent="0.25">
      <c r="A4214" s="85" t="s">
        <v>12919</v>
      </c>
      <c r="B4214" s="85" t="s">
        <v>12654</v>
      </c>
      <c r="C4214" s="85">
        <v>41</v>
      </c>
      <c r="D4214" s="85" t="s">
        <v>12905</v>
      </c>
      <c r="E4214" s="85">
        <v>41378</v>
      </c>
      <c r="F4214" s="85" t="s">
        <v>12919</v>
      </c>
    </row>
    <row r="4215" spans="1:6" hidden="1" x14ac:dyDescent="0.25">
      <c r="A4215" s="85" t="s">
        <v>12920</v>
      </c>
      <c r="B4215" s="85" t="s">
        <v>12654</v>
      </c>
      <c r="C4215" s="85">
        <v>41</v>
      </c>
      <c r="D4215" s="85" t="s">
        <v>12905</v>
      </c>
      <c r="E4215" s="85">
        <v>41396</v>
      </c>
      <c r="F4215" s="85" t="s">
        <v>12920</v>
      </c>
    </row>
    <row r="4216" spans="1:6" hidden="1" x14ac:dyDescent="0.25">
      <c r="A4216" s="85" t="s">
        <v>12921</v>
      </c>
      <c r="B4216" s="85" t="s">
        <v>12654</v>
      </c>
      <c r="C4216" s="85">
        <v>41</v>
      </c>
      <c r="D4216" s="85" t="s">
        <v>12905</v>
      </c>
      <c r="E4216" s="85">
        <v>41483</v>
      </c>
      <c r="F4216" s="85" t="s">
        <v>12921</v>
      </c>
    </row>
    <row r="4217" spans="1:6" hidden="1" x14ac:dyDescent="0.25">
      <c r="A4217" s="85" t="s">
        <v>12922</v>
      </c>
      <c r="B4217" s="85" t="s">
        <v>12654</v>
      </c>
      <c r="C4217" s="85">
        <v>41</v>
      </c>
      <c r="D4217" s="85" t="s">
        <v>12905</v>
      </c>
      <c r="E4217" s="85">
        <v>41001</v>
      </c>
      <c r="F4217" s="85" t="s">
        <v>12922</v>
      </c>
    </row>
    <row r="4218" spans="1:6" hidden="1" x14ac:dyDescent="0.25">
      <c r="A4218" s="85" t="s">
        <v>12923</v>
      </c>
      <c r="B4218" s="85" t="s">
        <v>12654</v>
      </c>
      <c r="C4218" s="85">
        <v>41</v>
      </c>
      <c r="D4218" s="85" t="s">
        <v>12905</v>
      </c>
      <c r="E4218" s="85">
        <v>41503</v>
      </c>
      <c r="F4218" s="85" t="s">
        <v>12923</v>
      </c>
    </row>
    <row r="4219" spans="1:6" hidden="1" x14ac:dyDescent="0.25">
      <c r="A4219" s="85" t="s">
        <v>12924</v>
      </c>
      <c r="B4219" s="85" t="s">
        <v>12654</v>
      </c>
      <c r="C4219" s="85">
        <v>41</v>
      </c>
      <c r="D4219" s="85" t="s">
        <v>12905</v>
      </c>
      <c r="E4219" s="85">
        <v>41518</v>
      </c>
      <c r="F4219" s="85" t="s">
        <v>12924</v>
      </c>
    </row>
    <row r="4220" spans="1:6" hidden="1" x14ac:dyDescent="0.25">
      <c r="A4220" s="85" t="s">
        <v>12925</v>
      </c>
      <c r="B4220" s="85" t="s">
        <v>12654</v>
      </c>
      <c r="C4220" s="85">
        <v>41</v>
      </c>
      <c r="D4220" s="85" t="s">
        <v>12905</v>
      </c>
      <c r="E4220" s="85">
        <v>41524</v>
      </c>
      <c r="F4220" s="85" t="s">
        <v>12925</v>
      </c>
    </row>
    <row r="4221" spans="1:6" hidden="1" x14ac:dyDescent="0.25">
      <c r="A4221" s="85" t="s">
        <v>12642</v>
      </c>
      <c r="B4221" s="85" t="s">
        <v>12654</v>
      </c>
      <c r="C4221" s="85">
        <v>41</v>
      </c>
      <c r="D4221" s="85" t="s">
        <v>12905</v>
      </c>
      <c r="E4221" s="85">
        <v>4153</v>
      </c>
      <c r="F4221" s="85" t="s">
        <v>12642</v>
      </c>
    </row>
    <row r="4222" spans="1:6" hidden="1" x14ac:dyDescent="0.25">
      <c r="A4222" s="85" t="s">
        <v>12926</v>
      </c>
      <c r="B4222" s="85" t="s">
        <v>12654</v>
      </c>
      <c r="C4222" s="85">
        <v>41</v>
      </c>
      <c r="D4222" s="85" t="s">
        <v>12905</v>
      </c>
      <c r="E4222" s="85">
        <v>41548</v>
      </c>
      <c r="F4222" s="85" t="s">
        <v>12926</v>
      </c>
    </row>
    <row r="4223" spans="1:6" hidden="1" x14ac:dyDescent="0.25">
      <c r="A4223" s="85" t="s">
        <v>12927</v>
      </c>
      <c r="B4223" s="85" t="s">
        <v>12654</v>
      </c>
      <c r="C4223" s="85">
        <v>41</v>
      </c>
      <c r="D4223" s="85" t="s">
        <v>12905</v>
      </c>
      <c r="E4223" s="85">
        <v>41551</v>
      </c>
      <c r="F4223" s="85" t="s">
        <v>12927</v>
      </c>
    </row>
    <row r="4224" spans="1:6" hidden="1" x14ac:dyDescent="0.25">
      <c r="A4224" s="85" t="s">
        <v>12928</v>
      </c>
      <c r="B4224" s="85" t="s">
        <v>12654</v>
      </c>
      <c r="C4224" s="85">
        <v>41</v>
      </c>
      <c r="D4224" s="85" t="s">
        <v>12905</v>
      </c>
      <c r="E4224" s="85">
        <v>41615</v>
      </c>
      <c r="F4224" s="85" t="s">
        <v>12928</v>
      </c>
    </row>
    <row r="4225" spans="1:6" hidden="1" x14ac:dyDescent="0.25">
      <c r="A4225" s="85" t="s">
        <v>12929</v>
      </c>
      <c r="B4225" s="85" t="s">
        <v>12654</v>
      </c>
      <c r="C4225" s="85">
        <v>41</v>
      </c>
      <c r="D4225" s="85" t="s">
        <v>12905</v>
      </c>
      <c r="E4225" s="85">
        <v>4166</v>
      </c>
      <c r="F4225" s="85" t="s">
        <v>12929</v>
      </c>
    </row>
    <row r="4226" spans="1:6" hidden="1" x14ac:dyDescent="0.25">
      <c r="A4226" s="85" t="s">
        <v>12930</v>
      </c>
      <c r="B4226" s="85" t="s">
        <v>12654</v>
      </c>
      <c r="C4226" s="85">
        <v>41</v>
      </c>
      <c r="D4226" s="85" t="s">
        <v>12905</v>
      </c>
      <c r="E4226" s="85">
        <v>41668</v>
      </c>
      <c r="F4226" s="85" t="s">
        <v>12930</v>
      </c>
    </row>
    <row r="4227" spans="1:6" hidden="1" x14ac:dyDescent="0.25">
      <c r="A4227" s="85" t="s">
        <v>12588</v>
      </c>
      <c r="B4227" s="85" t="s">
        <v>12654</v>
      </c>
      <c r="C4227" s="85">
        <v>41</v>
      </c>
      <c r="D4227" s="85" t="s">
        <v>12905</v>
      </c>
      <c r="E4227" s="85">
        <v>41676</v>
      </c>
      <c r="F4227" s="85" t="s">
        <v>12588</v>
      </c>
    </row>
    <row r="4228" spans="1:6" hidden="1" x14ac:dyDescent="0.25">
      <c r="A4228" s="85" t="s">
        <v>12931</v>
      </c>
      <c r="B4228" s="85" t="s">
        <v>12654</v>
      </c>
      <c r="C4228" s="85">
        <v>41</v>
      </c>
      <c r="D4228" s="85" t="s">
        <v>12905</v>
      </c>
      <c r="E4228" s="85">
        <v>4177</v>
      </c>
      <c r="F4228" s="85" t="s">
        <v>12931</v>
      </c>
    </row>
    <row r="4229" spans="1:6" hidden="1" x14ac:dyDescent="0.25">
      <c r="A4229" s="85" t="s">
        <v>12932</v>
      </c>
      <c r="B4229" s="85" t="s">
        <v>12654</v>
      </c>
      <c r="C4229" s="85">
        <v>41</v>
      </c>
      <c r="D4229" s="85" t="s">
        <v>12905</v>
      </c>
      <c r="E4229" s="85">
        <v>41791</v>
      </c>
      <c r="F4229" s="85" t="s">
        <v>12932</v>
      </c>
    </row>
    <row r="4230" spans="1:6" hidden="1" x14ac:dyDescent="0.25">
      <c r="A4230" s="85" t="s">
        <v>12933</v>
      </c>
      <c r="B4230" s="85" t="s">
        <v>12654</v>
      </c>
      <c r="C4230" s="85">
        <v>41</v>
      </c>
      <c r="D4230" s="85" t="s">
        <v>12905</v>
      </c>
      <c r="E4230" s="85">
        <v>41799</v>
      </c>
      <c r="F4230" s="85" t="s">
        <v>12933</v>
      </c>
    </row>
    <row r="4231" spans="1:6" hidden="1" x14ac:dyDescent="0.25">
      <c r="A4231" s="85" t="s">
        <v>12934</v>
      </c>
      <c r="B4231" s="85" t="s">
        <v>12654</v>
      </c>
      <c r="C4231" s="85">
        <v>41</v>
      </c>
      <c r="D4231" s="85" t="s">
        <v>12905</v>
      </c>
      <c r="E4231" s="85">
        <v>41801</v>
      </c>
      <c r="F4231" s="85" t="s">
        <v>12934</v>
      </c>
    </row>
    <row r="4232" spans="1:6" hidden="1" x14ac:dyDescent="0.25">
      <c r="A4232" s="85" t="s">
        <v>12935</v>
      </c>
      <c r="B4232" s="85" t="s">
        <v>12654</v>
      </c>
      <c r="C4232" s="85">
        <v>41</v>
      </c>
      <c r="D4232" s="85" t="s">
        <v>12905</v>
      </c>
      <c r="E4232" s="85">
        <v>41797</v>
      </c>
      <c r="F4232" s="85" t="s">
        <v>12935</v>
      </c>
    </row>
    <row r="4233" spans="1:6" hidden="1" x14ac:dyDescent="0.25">
      <c r="A4233" s="85" t="s">
        <v>12936</v>
      </c>
      <c r="B4233" s="85" t="s">
        <v>12654</v>
      </c>
      <c r="C4233" s="85">
        <v>41</v>
      </c>
      <c r="D4233" s="85" t="s">
        <v>12905</v>
      </c>
      <c r="E4233" s="85">
        <v>41807</v>
      </c>
      <c r="F4233" s="85" t="s">
        <v>12936</v>
      </c>
    </row>
    <row r="4234" spans="1:6" hidden="1" x14ac:dyDescent="0.25">
      <c r="A4234" s="85" t="s">
        <v>12937</v>
      </c>
      <c r="B4234" s="85" t="s">
        <v>12654</v>
      </c>
      <c r="C4234" s="85">
        <v>41</v>
      </c>
      <c r="D4234" s="85" t="s">
        <v>12905</v>
      </c>
      <c r="E4234" s="85">
        <v>41872</v>
      </c>
      <c r="F4234" s="85" t="s">
        <v>12937</v>
      </c>
    </row>
    <row r="4235" spans="1:6" hidden="1" x14ac:dyDescent="0.25">
      <c r="A4235" s="85" t="s">
        <v>12938</v>
      </c>
      <c r="B4235" s="85" t="s">
        <v>12654</v>
      </c>
      <c r="C4235" s="85">
        <v>41</v>
      </c>
      <c r="D4235" s="85" t="s">
        <v>12905</v>
      </c>
      <c r="E4235" s="85">
        <v>41885</v>
      </c>
      <c r="F4235" s="85" t="s">
        <v>12938</v>
      </c>
    </row>
    <row r="4236" spans="1:6" hidden="1" x14ac:dyDescent="0.25">
      <c r="A4236" s="85" t="s">
        <v>12653</v>
      </c>
      <c r="B4236" s="85" t="s">
        <v>12311</v>
      </c>
      <c r="C4236" s="85">
        <v>44</v>
      </c>
      <c r="D4236" s="85" t="s">
        <v>12939</v>
      </c>
      <c r="E4236" s="85">
        <v>44035</v>
      </c>
      <c r="F4236" s="85" t="s">
        <v>12653</v>
      </c>
    </row>
    <row r="4237" spans="1:6" hidden="1" x14ac:dyDescent="0.25">
      <c r="A4237" s="85" t="s">
        <v>12940</v>
      </c>
      <c r="B4237" s="85" t="s">
        <v>12311</v>
      </c>
      <c r="C4237" s="85">
        <v>44</v>
      </c>
      <c r="D4237" s="85" t="s">
        <v>12939</v>
      </c>
      <c r="E4237" s="85">
        <v>44078</v>
      </c>
      <c r="F4237" s="85" t="s">
        <v>12940</v>
      </c>
    </row>
    <row r="4238" spans="1:6" hidden="1" x14ac:dyDescent="0.25">
      <c r="A4238" s="85" t="s">
        <v>12941</v>
      </c>
      <c r="B4238" s="85" t="s">
        <v>12311</v>
      </c>
      <c r="C4238" s="85">
        <v>44</v>
      </c>
      <c r="D4238" s="85" t="s">
        <v>12939</v>
      </c>
      <c r="E4238" s="85">
        <v>4409</v>
      </c>
      <c r="F4238" s="85" t="s">
        <v>12941</v>
      </c>
    </row>
    <row r="4239" spans="1:6" hidden="1" x14ac:dyDescent="0.25">
      <c r="A4239" s="85" t="s">
        <v>12942</v>
      </c>
      <c r="B4239" s="85" t="s">
        <v>12311</v>
      </c>
      <c r="C4239" s="85">
        <v>44</v>
      </c>
      <c r="D4239" s="85" t="s">
        <v>12939</v>
      </c>
      <c r="E4239" s="85">
        <v>44098</v>
      </c>
      <c r="F4239" s="85" t="s">
        <v>12942</v>
      </c>
    </row>
    <row r="4240" spans="1:6" hidden="1" x14ac:dyDescent="0.25">
      <c r="A4240" s="85" t="s">
        <v>12943</v>
      </c>
      <c r="B4240" s="85" t="s">
        <v>12311</v>
      </c>
      <c r="C4240" s="85">
        <v>44</v>
      </c>
      <c r="D4240" s="85" t="s">
        <v>12939</v>
      </c>
      <c r="E4240" s="85">
        <v>4411</v>
      </c>
      <c r="F4240" s="85" t="s">
        <v>12943</v>
      </c>
    </row>
    <row r="4241" spans="1:6" hidden="1" x14ac:dyDescent="0.25">
      <c r="A4241" s="85" t="s">
        <v>12944</v>
      </c>
      <c r="B4241" s="85" t="s">
        <v>12311</v>
      </c>
      <c r="C4241" s="85">
        <v>44</v>
      </c>
      <c r="D4241" s="85" t="s">
        <v>12939</v>
      </c>
      <c r="E4241" s="85">
        <v>44279</v>
      </c>
      <c r="F4241" s="85" t="s">
        <v>12944</v>
      </c>
    </row>
    <row r="4242" spans="1:6" hidden="1" x14ac:dyDescent="0.25">
      <c r="A4242" s="85" t="s">
        <v>12945</v>
      </c>
      <c r="B4242" s="85" t="s">
        <v>12311</v>
      </c>
      <c r="C4242" s="85">
        <v>44</v>
      </c>
      <c r="D4242" s="85" t="s">
        <v>12939</v>
      </c>
      <c r="E4242" s="85">
        <v>44378</v>
      </c>
      <c r="F4242" s="85" t="s">
        <v>12945</v>
      </c>
    </row>
    <row r="4243" spans="1:6" hidden="1" x14ac:dyDescent="0.25">
      <c r="A4243" s="85" t="s">
        <v>12946</v>
      </c>
      <c r="B4243" s="85" t="s">
        <v>12311</v>
      </c>
      <c r="C4243" s="85">
        <v>44</v>
      </c>
      <c r="D4243" s="85" t="s">
        <v>12939</v>
      </c>
      <c r="E4243" s="85">
        <v>4442</v>
      </c>
      <c r="F4243" s="85" t="s">
        <v>12946</v>
      </c>
    </row>
    <row r="4244" spans="1:6" hidden="1" x14ac:dyDescent="0.25">
      <c r="A4244" s="85" t="s">
        <v>12947</v>
      </c>
      <c r="B4244" s="85" t="s">
        <v>12311</v>
      </c>
      <c r="C4244" s="85">
        <v>44</v>
      </c>
      <c r="D4244" s="85" t="s">
        <v>12939</v>
      </c>
      <c r="E4244" s="85">
        <v>4443</v>
      </c>
      <c r="F4244" s="85" t="s">
        <v>12947</v>
      </c>
    </row>
    <row r="4245" spans="1:6" hidden="1" x14ac:dyDescent="0.25">
      <c r="A4245" s="85" t="s">
        <v>12723</v>
      </c>
      <c r="B4245" s="85" t="s">
        <v>12311</v>
      </c>
      <c r="C4245" s="85">
        <v>44</v>
      </c>
      <c r="D4245" s="85" t="s">
        <v>12939</v>
      </c>
      <c r="E4245" s="85">
        <v>4456</v>
      </c>
      <c r="F4245" s="85" t="s">
        <v>12723</v>
      </c>
    </row>
    <row r="4246" spans="1:6" hidden="1" x14ac:dyDescent="0.25">
      <c r="A4246" s="85" t="s">
        <v>12948</v>
      </c>
      <c r="B4246" s="85" t="s">
        <v>12311</v>
      </c>
      <c r="C4246" s="85">
        <v>44</v>
      </c>
      <c r="D4246" s="85" t="s">
        <v>12939</v>
      </c>
      <c r="E4246" s="85">
        <v>44001</v>
      </c>
      <c r="F4246" s="85" t="s">
        <v>12948</v>
      </c>
    </row>
    <row r="4247" spans="1:6" hidden="1" x14ac:dyDescent="0.25">
      <c r="A4247" s="85" t="s">
        <v>12949</v>
      </c>
      <c r="B4247" s="85" t="s">
        <v>12311</v>
      </c>
      <c r="C4247" s="85">
        <v>44</v>
      </c>
      <c r="D4247" s="85" t="s">
        <v>12939</v>
      </c>
      <c r="E4247" s="85">
        <v>4465</v>
      </c>
      <c r="F4247" s="85" t="s">
        <v>12949</v>
      </c>
    </row>
    <row r="4248" spans="1:6" hidden="1" x14ac:dyDescent="0.25">
      <c r="A4248" s="85" t="s">
        <v>12950</v>
      </c>
      <c r="B4248" s="85" t="s">
        <v>12311</v>
      </c>
      <c r="C4248" s="85">
        <v>44</v>
      </c>
      <c r="D4248" s="85" t="s">
        <v>12939</v>
      </c>
      <c r="E4248" s="85">
        <v>44847</v>
      </c>
      <c r="F4248" s="85" t="s">
        <v>12950</v>
      </c>
    </row>
    <row r="4249" spans="1:6" hidden="1" x14ac:dyDescent="0.25">
      <c r="A4249" s="85" t="s">
        <v>12951</v>
      </c>
      <c r="B4249" s="85" t="s">
        <v>12311</v>
      </c>
      <c r="C4249" s="85">
        <v>44</v>
      </c>
      <c r="D4249" s="85" t="s">
        <v>12939</v>
      </c>
      <c r="E4249" s="85">
        <v>44855</v>
      </c>
      <c r="F4249" s="85" t="s">
        <v>12951</v>
      </c>
    </row>
    <row r="4250" spans="1:6" hidden="1" x14ac:dyDescent="0.25">
      <c r="A4250" s="85" t="s">
        <v>12505</v>
      </c>
      <c r="B4250" s="85" t="s">
        <v>12311</v>
      </c>
      <c r="C4250" s="85">
        <v>44</v>
      </c>
      <c r="D4250" s="85" t="s">
        <v>12939</v>
      </c>
      <c r="E4250" s="85">
        <v>44874</v>
      </c>
      <c r="F4250" s="85" t="s">
        <v>12505</v>
      </c>
    </row>
    <row r="4251" spans="1:6" hidden="1" x14ac:dyDescent="0.25">
      <c r="A4251" s="85" t="s">
        <v>12952</v>
      </c>
      <c r="B4251" s="85" t="s">
        <v>12311</v>
      </c>
      <c r="C4251" s="85">
        <v>47</v>
      </c>
      <c r="D4251" s="85" t="s">
        <v>12953</v>
      </c>
      <c r="E4251" s="85">
        <v>4703</v>
      </c>
      <c r="F4251" s="85" t="s">
        <v>12952</v>
      </c>
    </row>
    <row r="4252" spans="1:6" hidden="1" x14ac:dyDescent="0.25">
      <c r="A4252" s="85" t="s">
        <v>12954</v>
      </c>
      <c r="B4252" s="85" t="s">
        <v>12311</v>
      </c>
      <c r="C4252" s="85">
        <v>47</v>
      </c>
      <c r="D4252" s="85" t="s">
        <v>12953</v>
      </c>
      <c r="E4252" s="85">
        <v>47053</v>
      </c>
      <c r="F4252" s="85" t="s">
        <v>12954</v>
      </c>
    </row>
    <row r="4253" spans="1:6" hidden="1" x14ac:dyDescent="0.25">
      <c r="A4253" s="85" t="s">
        <v>12955</v>
      </c>
      <c r="B4253" s="85" t="s">
        <v>12311</v>
      </c>
      <c r="C4253" s="85">
        <v>47</v>
      </c>
      <c r="D4253" s="85" t="s">
        <v>12953</v>
      </c>
      <c r="E4253" s="85">
        <v>47058</v>
      </c>
      <c r="F4253" s="85" t="s">
        <v>12955</v>
      </c>
    </row>
    <row r="4254" spans="1:6" hidden="1" x14ac:dyDescent="0.25">
      <c r="A4254" s="85" t="s">
        <v>12956</v>
      </c>
      <c r="B4254" s="85" t="s">
        <v>12311</v>
      </c>
      <c r="C4254" s="85">
        <v>47</v>
      </c>
      <c r="D4254" s="85" t="s">
        <v>12953</v>
      </c>
      <c r="E4254" s="85">
        <v>47161</v>
      </c>
      <c r="F4254" s="85" t="s">
        <v>12956</v>
      </c>
    </row>
    <row r="4255" spans="1:6" hidden="1" x14ac:dyDescent="0.25">
      <c r="A4255" s="85" t="s">
        <v>12957</v>
      </c>
      <c r="B4255" s="85" t="s">
        <v>12311</v>
      </c>
      <c r="C4255" s="85">
        <v>47</v>
      </c>
      <c r="D4255" s="85" t="s">
        <v>12953</v>
      </c>
      <c r="E4255" s="85">
        <v>4717</v>
      </c>
      <c r="F4255" s="85" t="s">
        <v>12957</v>
      </c>
    </row>
    <row r="4256" spans="1:6" hidden="1" x14ac:dyDescent="0.25">
      <c r="A4256" s="85" t="s">
        <v>12958</v>
      </c>
      <c r="B4256" s="85" t="s">
        <v>12311</v>
      </c>
      <c r="C4256" s="85">
        <v>47</v>
      </c>
      <c r="D4256" s="85" t="s">
        <v>12953</v>
      </c>
      <c r="E4256" s="85">
        <v>47189</v>
      </c>
      <c r="F4256" s="85" t="s">
        <v>12958</v>
      </c>
    </row>
    <row r="4257" spans="1:6" hidden="1" x14ac:dyDescent="0.25">
      <c r="A4257" s="85" t="s">
        <v>12357</v>
      </c>
      <c r="B4257" s="85" t="s">
        <v>12311</v>
      </c>
      <c r="C4257" s="85">
        <v>47</v>
      </c>
      <c r="D4257" s="85" t="s">
        <v>12953</v>
      </c>
      <c r="E4257" s="85">
        <v>47205</v>
      </c>
      <c r="F4257" s="85" t="s">
        <v>12357</v>
      </c>
    </row>
    <row r="4258" spans="1:6" hidden="1" x14ac:dyDescent="0.25">
      <c r="A4258" s="85" t="s">
        <v>12959</v>
      </c>
      <c r="B4258" s="85" t="s">
        <v>12311</v>
      </c>
      <c r="C4258" s="85">
        <v>47</v>
      </c>
      <c r="D4258" s="85" t="s">
        <v>12953</v>
      </c>
      <c r="E4258" s="85">
        <v>47245</v>
      </c>
      <c r="F4258" s="85" t="s">
        <v>12959</v>
      </c>
    </row>
    <row r="4259" spans="1:6" hidden="1" x14ac:dyDescent="0.25">
      <c r="A4259" s="85" t="s">
        <v>12960</v>
      </c>
      <c r="B4259" s="85" t="s">
        <v>12311</v>
      </c>
      <c r="C4259" s="85">
        <v>47</v>
      </c>
      <c r="D4259" s="85" t="s">
        <v>12953</v>
      </c>
      <c r="E4259" s="85">
        <v>47258</v>
      </c>
      <c r="F4259" s="85" t="s">
        <v>12960</v>
      </c>
    </row>
    <row r="4260" spans="1:6" hidden="1" x14ac:dyDescent="0.25">
      <c r="A4260" s="85" t="s">
        <v>12961</v>
      </c>
      <c r="B4260" s="85" t="s">
        <v>12311</v>
      </c>
      <c r="C4260" s="85">
        <v>47</v>
      </c>
      <c r="D4260" s="85" t="s">
        <v>12953</v>
      </c>
      <c r="E4260" s="85">
        <v>47268</v>
      </c>
      <c r="F4260" s="85" t="s">
        <v>12961</v>
      </c>
    </row>
    <row r="4261" spans="1:6" hidden="1" x14ac:dyDescent="0.25">
      <c r="A4261" s="85" t="s">
        <v>12962</v>
      </c>
      <c r="B4261" s="85" t="s">
        <v>12311</v>
      </c>
      <c r="C4261" s="85">
        <v>47</v>
      </c>
      <c r="D4261" s="85" t="s">
        <v>12953</v>
      </c>
      <c r="E4261" s="85">
        <v>47288</v>
      </c>
      <c r="F4261" s="85" t="s">
        <v>12962</v>
      </c>
    </row>
    <row r="4262" spans="1:6" hidden="1" x14ac:dyDescent="0.25">
      <c r="A4262" s="85" t="s">
        <v>12963</v>
      </c>
      <c r="B4262" s="85" t="s">
        <v>12311</v>
      </c>
      <c r="C4262" s="85">
        <v>47</v>
      </c>
      <c r="D4262" s="85" t="s">
        <v>12953</v>
      </c>
      <c r="E4262" s="85">
        <v>47318</v>
      </c>
      <c r="F4262" s="85" t="s">
        <v>12963</v>
      </c>
    </row>
    <row r="4263" spans="1:6" hidden="1" x14ac:dyDescent="0.25">
      <c r="A4263" s="85" t="s">
        <v>12964</v>
      </c>
      <c r="B4263" s="85" t="s">
        <v>12311</v>
      </c>
      <c r="C4263" s="85">
        <v>47</v>
      </c>
      <c r="D4263" s="85" t="s">
        <v>12953</v>
      </c>
      <c r="E4263" s="85">
        <v>4746</v>
      </c>
      <c r="F4263" s="85" t="s">
        <v>12964</v>
      </c>
    </row>
    <row r="4264" spans="1:6" hidden="1" x14ac:dyDescent="0.25">
      <c r="A4264" s="85" t="s">
        <v>12965</v>
      </c>
      <c r="B4264" s="85" t="s">
        <v>12311</v>
      </c>
      <c r="C4264" s="85">
        <v>47</v>
      </c>
      <c r="D4264" s="85" t="s">
        <v>12953</v>
      </c>
      <c r="E4264" s="85">
        <v>47541</v>
      </c>
      <c r="F4264" s="85" t="s">
        <v>12965</v>
      </c>
    </row>
    <row r="4265" spans="1:6" hidden="1" x14ac:dyDescent="0.25">
      <c r="A4265" s="85" t="s">
        <v>12966</v>
      </c>
      <c r="B4265" s="85" t="s">
        <v>12311</v>
      </c>
      <c r="C4265" s="85">
        <v>47</v>
      </c>
      <c r="D4265" s="85" t="s">
        <v>12953</v>
      </c>
      <c r="E4265" s="85">
        <v>47545</v>
      </c>
      <c r="F4265" s="85" t="s">
        <v>12966</v>
      </c>
    </row>
    <row r="4266" spans="1:6" hidden="1" x14ac:dyDescent="0.25">
      <c r="A4266" s="85" t="s">
        <v>12967</v>
      </c>
      <c r="B4266" s="85" t="s">
        <v>12311</v>
      </c>
      <c r="C4266" s="85">
        <v>47</v>
      </c>
      <c r="D4266" s="85" t="s">
        <v>12953</v>
      </c>
      <c r="E4266" s="85">
        <v>47551</v>
      </c>
      <c r="F4266" s="85" t="s">
        <v>12967</v>
      </c>
    </row>
    <row r="4267" spans="1:6" hidden="1" x14ac:dyDescent="0.25">
      <c r="A4267" s="85" t="s">
        <v>12968</v>
      </c>
      <c r="B4267" s="85" t="s">
        <v>12311</v>
      </c>
      <c r="C4267" s="85">
        <v>47</v>
      </c>
      <c r="D4267" s="85" t="s">
        <v>12953</v>
      </c>
      <c r="E4267" s="85">
        <v>47555</v>
      </c>
      <c r="F4267" s="85" t="s">
        <v>12968</v>
      </c>
    </row>
    <row r="4268" spans="1:6" hidden="1" x14ac:dyDescent="0.25">
      <c r="A4268" s="85" t="s">
        <v>12969</v>
      </c>
      <c r="B4268" s="85" t="s">
        <v>12311</v>
      </c>
      <c r="C4268" s="85">
        <v>47</v>
      </c>
      <c r="D4268" s="85" t="s">
        <v>12953</v>
      </c>
      <c r="E4268" s="85">
        <v>4757</v>
      </c>
      <c r="F4268" s="85" t="s">
        <v>12969</v>
      </c>
    </row>
    <row r="4269" spans="1:6" hidden="1" x14ac:dyDescent="0.25">
      <c r="A4269" s="85" t="s">
        <v>12970</v>
      </c>
      <c r="B4269" s="85" t="s">
        <v>12311</v>
      </c>
      <c r="C4269" s="85">
        <v>47</v>
      </c>
      <c r="D4269" s="85" t="s">
        <v>12953</v>
      </c>
      <c r="E4269" s="85">
        <v>47605</v>
      </c>
      <c r="F4269" s="85" t="s">
        <v>12970</v>
      </c>
    </row>
    <row r="4270" spans="1:6" hidden="1" x14ac:dyDescent="0.25">
      <c r="A4270" s="85" t="s">
        <v>12971</v>
      </c>
      <c r="B4270" s="85" t="s">
        <v>12311</v>
      </c>
      <c r="C4270" s="85">
        <v>47</v>
      </c>
      <c r="D4270" s="85" t="s">
        <v>12953</v>
      </c>
      <c r="E4270" s="85">
        <v>4766</v>
      </c>
      <c r="F4270" s="85" t="s">
        <v>12971</v>
      </c>
    </row>
    <row r="4271" spans="1:6" hidden="1" x14ac:dyDescent="0.25">
      <c r="A4271" s="85" t="s">
        <v>12646</v>
      </c>
      <c r="B4271" s="85" t="s">
        <v>12311</v>
      </c>
      <c r="C4271" s="85">
        <v>47</v>
      </c>
      <c r="D4271" s="85" t="s">
        <v>12953</v>
      </c>
      <c r="E4271" s="85">
        <v>47675</v>
      </c>
      <c r="F4271" s="85" t="s">
        <v>12646</v>
      </c>
    </row>
    <row r="4272" spans="1:6" hidden="1" x14ac:dyDescent="0.25">
      <c r="A4272" s="85" t="s">
        <v>12972</v>
      </c>
      <c r="B4272" s="85" t="s">
        <v>12311</v>
      </c>
      <c r="C4272" s="85">
        <v>47</v>
      </c>
      <c r="D4272" s="85" t="s">
        <v>12953</v>
      </c>
      <c r="E4272" s="85">
        <v>47692</v>
      </c>
      <c r="F4272" s="85" t="s">
        <v>12972</v>
      </c>
    </row>
    <row r="4273" spans="1:6" hidden="1" x14ac:dyDescent="0.25">
      <c r="A4273" s="85" t="s">
        <v>12973</v>
      </c>
      <c r="B4273" s="85" t="s">
        <v>12311</v>
      </c>
      <c r="C4273" s="85">
        <v>47</v>
      </c>
      <c r="D4273" s="85" t="s">
        <v>12953</v>
      </c>
      <c r="E4273" s="85">
        <v>47703</v>
      </c>
      <c r="F4273" s="85" t="s">
        <v>12973</v>
      </c>
    </row>
    <row r="4274" spans="1:6" hidden="1" x14ac:dyDescent="0.25">
      <c r="A4274" s="85" t="s">
        <v>12974</v>
      </c>
      <c r="B4274" s="85" t="s">
        <v>12311</v>
      </c>
      <c r="C4274" s="85">
        <v>47</v>
      </c>
      <c r="D4274" s="85" t="s">
        <v>12953</v>
      </c>
      <c r="E4274" s="85">
        <v>47707</v>
      </c>
      <c r="F4274" s="85" t="s">
        <v>12974</v>
      </c>
    </row>
    <row r="4275" spans="1:6" hidden="1" x14ac:dyDescent="0.25">
      <c r="A4275" s="85" t="s">
        <v>12975</v>
      </c>
      <c r="B4275" s="85" t="s">
        <v>12311</v>
      </c>
      <c r="C4275" s="85">
        <v>47</v>
      </c>
      <c r="D4275" s="85" t="s">
        <v>12953</v>
      </c>
      <c r="E4275" s="85">
        <v>4772</v>
      </c>
      <c r="F4275" s="85" t="s">
        <v>12975</v>
      </c>
    </row>
    <row r="4276" spans="1:6" hidden="1" x14ac:dyDescent="0.25">
      <c r="A4276" s="85" t="s">
        <v>12976</v>
      </c>
      <c r="B4276" s="85" t="s">
        <v>12311</v>
      </c>
      <c r="C4276" s="85">
        <v>47</v>
      </c>
      <c r="D4276" s="85" t="s">
        <v>12953</v>
      </c>
      <c r="E4276" s="85">
        <v>47001</v>
      </c>
      <c r="F4276" s="85" t="s">
        <v>12976</v>
      </c>
    </row>
    <row r="4277" spans="1:6" hidden="1" x14ac:dyDescent="0.25">
      <c r="A4277" s="85" t="s">
        <v>12977</v>
      </c>
      <c r="B4277" s="85" t="s">
        <v>12311</v>
      </c>
      <c r="C4277" s="85">
        <v>47</v>
      </c>
      <c r="D4277" s="85" t="s">
        <v>12953</v>
      </c>
      <c r="E4277" s="85">
        <v>47745</v>
      </c>
      <c r="F4277" s="85" t="s">
        <v>12977</v>
      </c>
    </row>
    <row r="4278" spans="1:6" hidden="1" x14ac:dyDescent="0.25">
      <c r="A4278" s="85" t="s">
        <v>12978</v>
      </c>
      <c r="B4278" s="85" t="s">
        <v>12311</v>
      </c>
      <c r="C4278" s="85">
        <v>47</v>
      </c>
      <c r="D4278" s="85" t="s">
        <v>12953</v>
      </c>
      <c r="E4278" s="85">
        <v>47798</v>
      </c>
      <c r="F4278" s="85" t="s">
        <v>12978</v>
      </c>
    </row>
    <row r="4279" spans="1:6" hidden="1" x14ac:dyDescent="0.25">
      <c r="A4279" s="85" t="s">
        <v>12979</v>
      </c>
      <c r="B4279" s="85" t="s">
        <v>12311</v>
      </c>
      <c r="C4279" s="85">
        <v>47</v>
      </c>
      <c r="D4279" s="85" t="s">
        <v>12953</v>
      </c>
      <c r="E4279" s="85">
        <v>4796</v>
      </c>
      <c r="F4279" s="85" t="s">
        <v>12979</v>
      </c>
    </row>
    <row r="4280" spans="1:6" hidden="1" x14ac:dyDescent="0.25">
      <c r="A4280" s="85" t="s">
        <v>12980</v>
      </c>
      <c r="B4280" s="85" t="s">
        <v>12311</v>
      </c>
      <c r="C4280" s="85">
        <v>47</v>
      </c>
      <c r="D4280" s="85" t="s">
        <v>12953</v>
      </c>
      <c r="E4280" s="85">
        <v>4798</v>
      </c>
      <c r="F4280" s="85" t="s">
        <v>12980</v>
      </c>
    </row>
    <row r="4281" spans="1:6" hidden="1" x14ac:dyDescent="0.25">
      <c r="A4281" s="85" t="s">
        <v>12981</v>
      </c>
      <c r="B4281" s="85" t="s">
        <v>12982</v>
      </c>
      <c r="C4281" s="85">
        <v>50</v>
      </c>
      <c r="D4281" s="85" t="s">
        <v>12983</v>
      </c>
      <c r="E4281" s="85">
        <v>50006</v>
      </c>
      <c r="F4281" s="85" t="s">
        <v>12981</v>
      </c>
    </row>
    <row r="4282" spans="1:6" hidden="1" x14ac:dyDescent="0.25">
      <c r="A4282" s="85" t="s">
        <v>12984</v>
      </c>
      <c r="B4282" s="85" t="s">
        <v>12982</v>
      </c>
      <c r="C4282" s="85">
        <v>50</v>
      </c>
      <c r="D4282" s="85" t="s">
        <v>12983</v>
      </c>
      <c r="E4282" s="85">
        <v>5011</v>
      </c>
      <c r="F4282" s="85" t="s">
        <v>12984</v>
      </c>
    </row>
    <row r="4283" spans="1:6" hidden="1" x14ac:dyDescent="0.25">
      <c r="A4283" s="85" t="s">
        <v>12985</v>
      </c>
      <c r="B4283" s="85" t="s">
        <v>12982</v>
      </c>
      <c r="C4283" s="85">
        <v>50</v>
      </c>
      <c r="D4283" s="85" t="s">
        <v>12983</v>
      </c>
      <c r="E4283" s="85">
        <v>50124</v>
      </c>
      <c r="F4283" s="85" t="s">
        <v>12985</v>
      </c>
    </row>
    <row r="4284" spans="1:6" hidden="1" x14ac:dyDescent="0.25">
      <c r="A4284" s="85" t="s">
        <v>12986</v>
      </c>
      <c r="B4284" s="85" t="s">
        <v>12982</v>
      </c>
      <c r="C4284" s="85">
        <v>50</v>
      </c>
      <c r="D4284" s="85" t="s">
        <v>12983</v>
      </c>
      <c r="E4284" s="85">
        <v>5015</v>
      </c>
      <c r="F4284" s="85" t="s">
        <v>12986</v>
      </c>
    </row>
    <row r="4285" spans="1:6" hidden="1" x14ac:dyDescent="0.25">
      <c r="A4285" s="85" t="s">
        <v>12987</v>
      </c>
      <c r="B4285" s="85" t="s">
        <v>12982</v>
      </c>
      <c r="C4285" s="85">
        <v>50</v>
      </c>
      <c r="D4285" s="85" t="s">
        <v>12983</v>
      </c>
      <c r="E4285" s="85">
        <v>50223</v>
      </c>
      <c r="F4285" s="85" t="s">
        <v>12987</v>
      </c>
    </row>
    <row r="4286" spans="1:6" hidden="1" x14ac:dyDescent="0.25">
      <c r="A4286" s="85" t="s">
        <v>12988</v>
      </c>
      <c r="B4286" s="85" t="s">
        <v>12982</v>
      </c>
      <c r="C4286" s="85">
        <v>50</v>
      </c>
      <c r="D4286" s="85" t="s">
        <v>12983</v>
      </c>
      <c r="E4286" s="85">
        <v>50226</v>
      </c>
      <c r="F4286" s="85" t="s">
        <v>12988</v>
      </c>
    </row>
    <row r="4287" spans="1:6" hidden="1" x14ac:dyDescent="0.25">
      <c r="A4287" s="85" t="s">
        <v>12989</v>
      </c>
      <c r="B4287" s="85" t="s">
        <v>12982</v>
      </c>
      <c r="C4287" s="85">
        <v>50</v>
      </c>
      <c r="D4287" s="85" t="s">
        <v>12983</v>
      </c>
      <c r="E4287" s="85">
        <v>50245</v>
      </c>
      <c r="F4287" s="85" t="s">
        <v>12989</v>
      </c>
    </row>
    <row r="4288" spans="1:6" hidden="1" x14ac:dyDescent="0.25">
      <c r="A4288" s="85" t="s">
        <v>12990</v>
      </c>
      <c r="B4288" s="85" t="s">
        <v>12982</v>
      </c>
      <c r="C4288" s="85">
        <v>50</v>
      </c>
      <c r="D4288" s="85" t="s">
        <v>12983</v>
      </c>
      <c r="E4288" s="85">
        <v>50251</v>
      </c>
      <c r="F4288" s="85" t="s">
        <v>12990</v>
      </c>
    </row>
    <row r="4289" spans="1:6" hidden="1" x14ac:dyDescent="0.25">
      <c r="A4289" s="85" t="s">
        <v>12991</v>
      </c>
      <c r="B4289" s="85" t="s">
        <v>12982</v>
      </c>
      <c r="C4289" s="85">
        <v>50</v>
      </c>
      <c r="D4289" s="85" t="s">
        <v>12983</v>
      </c>
      <c r="E4289" s="85">
        <v>5027</v>
      </c>
      <c r="F4289" s="85" t="s">
        <v>12991</v>
      </c>
    </row>
    <row r="4290" spans="1:6" hidden="1" x14ac:dyDescent="0.25">
      <c r="A4290" s="85" t="s">
        <v>12992</v>
      </c>
      <c r="B4290" s="85" t="s">
        <v>12982</v>
      </c>
      <c r="C4290" s="85">
        <v>50</v>
      </c>
      <c r="D4290" s="85" t="s">
        <v>12983</v>
      </c>
      <c r="E4290" s="85">
        <v>50287</v>
      </c>
      <c r="F4290" s="85" t="s">
        <v>12992</v>
      </c>
    </row>
    <row r="4291" spans="1:6" hidden="1" x14ac:dyDescent="0.25">
      <c r="A4291" s="85" t="s">
        <v>12370</v>
      </c>
      <c r="B4291" s="85" t="s">
        <v>12982</v>
      </c>
      <c r="C4291" s="85">
        <v>50</v>
      </c>
      <c r="D4291" s="85" t="s">
        <v>12983</v>
      </c>
      <c r="E4291" s="85">
        <v>50313</v>
      </c>
      <c r="F4291" s="85" t="s">
        <v>12370</v>
      </c>
    </row>
    <row r="4292" spans="1:6" hidden="1" x14ac:dyDescent="0.25">
      <c r="A4292" s="85" t="s">
        <v>12963</v>
      </c>
      <c r="B4292" s="85" t="s">
        <v>12982</v>
      </c>
      <c r="C4292" s="85">
        <v>50</v>
      </c>
      <c r="D4292" s="85" t="s">
        <v>12983</v>
      </c>
      <c r="E4292" s="85">
        <v>50318</v>
      </c>
      <c r="F4292" s="85" t="s">
        <v>12963</v>
      </c>
    </row>
    <row r="4293" spans="1:6" hidden="1" x14ac:dyDescent="0.25">
      <c r="A4293" s="85" t="s">
        <v>12993</v>
      </c>
      <c r="B4293" s="85" t="s">
        <v>12982</v>
      </c>
      <c r="C4293" s="85">
        <v>50</v>
      </c>
      <c r="D4293" s="85" t="s">
        <v>12983</v>
      </c>
      <c r="E4293" s="85">
        <v>5035</v>
      </c>
      <c r="F4293" s="85" t="s">
        <v>12993</v>
      </c>
    </row>
    <row r="4294" spans="1:6" hidden="1" x14ac:dyDescent="0.25">
      <c r="A4294" s="85" t="s">
        <v>12994</v>
      </c>
      <c r="B4294" s="85" t="s">
        <v>12982</v>
      </c>
      <c r="C4294" s="85">
        <v>50</v>
      </c>
      <c r="D4294" s="85" t="s">
        <v>12983</v>
      </c>
      <c r="E4294" s="85">
        <v>504</v>
      </c>
      <c r="F4294" s="85" t="s">
        <v>12994</v>
      </c>
    </row>
    <row r="4295" spans="1:6" hidden="1" x14ac:dyDescent="0.25">
      <c r="A4295" s="85" t="s">
        <v>12995</v>
      </c>
      <c r="B4295" s="85" t="s">
        <v>12982</v>
      </c>
      <c r="C4295" s="85">
        <v>50</v>
      </c>
      <c r="D4295" s="85" t="s">
        <v>12983</v>
      </c>
      <c r="E4295" s="85">
        <v>50325</v>
      </c>
      <c r="F4295" s="85" t="s">
        <v>12995</v>
      </c>
    </row>
    <row r="4296" spans="1:6" hidden="1" x14ac:dyDescent="0.25">
      <c r="A4296" s="85" t="s">
        <v>12996</v>
      </c>
      <c r="B4296" s="85" t="s">
        <v>12982</v>
      </c>
      <c r="C4296" s="85">
        <v>50</v>
      </c>
      <c r="D4296" s="85" t="s">
        <v>12983</v>
      </c>
      <c r="E4296" s="85">
        <v>5033</v>
      </c>
      <c r="F4296" s="85" t="s">
        <v>12996</v>
      </c>
    </row>
    <row r="4297" spans="1:6" hidden="1" x14ac:dyDescent="0.25">
      <c r="A4297" s="85" t="s">
        <v>12997</v>
      </c>
      <c r="B4297" s="85" t="s">
        <v>12982</v>
      </c>
      <c r="C4297" s="85">
        <v>50</v>
      </c>
      <c r="D4297" s="85" t="s">
        <v>12983</v>
      </c>
      <c r="E4297" s="85">
        <v>5045</v>
      </c>
      <c r="F4297" s="85" t="s">
        <v>12997</v>
      </c>
    </row>
    <row r="4298" spans="1:6" hidden="1" x14ac:dyDescent="0.25">
      <c r="A4298" s="85" t="s">
        <v>12998</v>
      </c>
      <c r="B4298" s="85" t="s">
        <v>12982</v>
      </c>
      <c r="C4298" s="85">
        <v>50</v>
      </c>
      <c r="D4298" s="85" t="s">
        <v>12983</v>
      </c>
      <c r="E4298" s="85">
        <v>50568</v>
      </c>
      <c r="F4298" s="85" t="s">
        <v>12998</v>
      </c>
    </row>
    <row r="4299" spans="1:6" hidden="1" x14ac:dyDescent="0.25">
      <c r="A4299" s="85" t="s">
        <v>12999</v>
      </c>
      <c r="B4299" s="85" t="s">
        <v>12982</v>
      </c>
      <c r="C4299" s="85">
        <v>50</v>
      </c>
      <c r="D4299" s="85" t="s">
        <v>12983</v>
      </c>
      <c r="E4299" s="85">
        <v>50577</v>
      </c>
      <c r="F4299" s="85" t="s">
        <v>12999</v>
      </c>
    </row>
    <row r="4300" spans="1:6" hidden="1" x14ac:dyDescent="0.25">
      <c r="A4300" s="85" t="s">
        <v>13000</v>
      </c>
      <c r="B4300" s="85" t="s">
        <v>12982</v>
      </c>
      <c r="C4300" s="85">
        <v>50</v>
      </c>
      <c r="D4300" s="85" t="s">
        <v>12983</v>
      </c>
      <c r="E4300" s="85">
        <v>50573</v>
      </c>
      <c r="F4300" s="85" t="s">
        <v>13000</v>
      </c>
    </row>
    <row r="4301" spans="1:6" hidden="1" x14ac:dyDescent="0.25">
      <c r="A4301" s="85" t="s">
        <v>12665</v>
      </c>
      <c r="B4301" s="85" t="s">
        <v>12982</v>
      </c>
      <c r="C4301" s="85">
        <v>50</v>
      </c>
      <c r="D4301" s="85" t="s">
        <v>12983</v>
      </c>
      <c r="E4301" s="85">
        <v>5059</v>
      </c>
      <c r="F4301" s="85" t="s">
        <v>12665</v>
      </c>
    </row>
    <row r="4302" spans="1:6" hidden="1" x14ac:dyDescent="0.25">
      <c r="A4302" s="85" t="s">
        <v>13001</v>
      </c>
      <c r="B4302" s="85" t="s">
        <v>12982</v>
      </c>
      <c r="C4302" s="85">
        <v>50</v>
      </c>
      <c r="D4302" s="85" t="s">
        <v>12983</v>
      </c>
      <c r="E4302" s="85">
        <v>50606</v>
      </c>
      <c r="F4302" s="85" t="s">
        <v>13001</v>
      </c>
    </row>
    <row r="4303" spans="1:6" hidden="1" x14ac:dyDescent="0.25">
      <c r="A4303" s="85" t="s">
        <v>13002</v>
      </c>
      <c r="B4303" s="85" t="s">
        <v>12982</v>
      </c>
      <c r="C4303" s="85">
        <v>50</v>
      </c>
      <c r="D4303" s="85" t="s">
        <v>12983</v>
      </c>
      <c r="E4303" s="85">
        <v>5068</v>
      </c>
      <c r="F4303" s="85" t="s">
        <v>13002</v>
      </c>
    </row>
    <row r="4304" spans="1:6" hidden="1" x14ac:dyDescent="0.25">
      <c r="A4304" s="85" t="s">
        <v>13003</v>
      </c>
      <c r="B4304" s="85" t="s">
        <v>12982</v>
      </c>
      <c r="C4304" s="85">
        <v>50</v>
      </c>
      <c r="D4304" s="85" t="s">
        <v>12983</v>
      </c>
      <c r="E4304" s="85">
        <v>50683</v>
      </c>
      <c r="F4304" s="85" t="s">
        <v>13003</v>
      </c>
    </row>
    <row r="4305" spans="1:6" hidden="1" x14ac:dyDescent="0.25">
      <c r="A4305" s="85" t="s">
        <v>13004</v>
      </c>
      <c r="B4305" s="85" t="s">
        <v>12982</v>
      </c>
      <c r="C4305" s="85">
        <v>50</v>
      </c>
      <c r="D4305" s="85" t="s">
        <v>12983</v>
      </c>
      <c r="E4305" s="85">
        <v>50686</v>
      </c>
      <c r="F4305" s="85" t="s">
        <v>13004</v>
      </c>
    </row>
    <row r="4306" spans="1:6" hidden="1" x14ac:dyDescent="0.25">
      <c r="A4306" s="85" t="s">
        <v>12730</v>
      </c>
      <c r="B4306" s="85" t="s">
        <v>12982</v>
      </c>
      <c r="C4306" s="85">
        <v>50</v>
      </c>
      <c r="D4306" s="85" t="s">
        <v>12983</v>
      </c>
      <c r="E4306" s="85">
        <v>50689</v>
      </c>
      <c r="F4306" s="85" t="s">
        <v>12730</v>
      </c>
    </row>
    <row r="4307" spans="1:6" hidden="1" x14ac:dyDescent="0.25">
      <c r="A4307" s="85" t="s">
        <v>13005</v>
      </c>
      <c r="B4307" s="85" t="s">
        <v>12982</v>
      </c>
      <c r="C4307" s="85">
        <v>50</v>
      </c>
      <c r="D4307" s="85" t="s">
        <v>12983</v>
      </c>
      <c r="E4307" s="85">
        <v>5037</v>
      </c>
      <c r="F4307" s="85" t="s">
        <v>13005</v>
      </c>
    </row>
    <row r="4308" spans="1:6" hidden="1" x14ac:dyDescent="0.25">
      <c r="A4308" s="85" t="s">
        <v>13006</v>
      </c>
      <c r="B4308" s="85" t="s">
        <v>12982</v>
      </c>
      <c r="C4308" s="85">
        <v>50</v>
      </c>
      <c r="D4308" s="85" t="s">
        <v>12983</v>
      </c>
      <c r="E4308" s="85">
        <v>50001</v>
      </c>
      <c r="F4308" s="85" t="s">
        <v>13006</v>
      </c>
    </row>
    <row r="4309" spans="1:6" hidden="1" x14ac:dyDescent="0.25">
      <c r="A4309" s="85" t="s">
        <v>13007</v>
      </c>
      <c r="B4309" s="85" t="s">
        <v>12982</v>
      </c>
      <c r="C4309" s="85">
        <v>50</v>
      </c>
      <c r="D4309" s="85" t="s">
        <v>12983</v>
      </c>
      <c r="E4309" s="85">
        <v>50711</v>
      </c>
      <c r="F4309" s="85" t="s">
        <v>13007</v>
      </c>
    </row>
    <row r="4310" spans="1:6" hidden="1" x14ac:dyDescent="0.25">
      <c r="A4310" s="85" t="s">
        <v>12764</v>
      </c>
      <c r="B4310" s="85" t="s">
        <v>12308</v>
      </c>
      <c r="C4310" s="85">
        <v>52</v>
      </c>
      <c r="D4310" s="85" t="s">
        <v>12388</v>
      </c>
      <c r="E4310" s="85">
        <v>52019</v>
      </c>
      <c r="F4310" s="85" t="s">
        <v>12764</v>
      </c>
    </row>
    <row r="4311" spans="1:6" hidden="1" x14ac:dyDescent="0.25">
      <c r="A4311" s="85" t="s">
        <v>13008</v>
      </c>
      <c r="B4311" s="85" t="s">
        <v>12308</v>
      </c>
      <c r="C4311" s="85">
        <v>52</v>
      </c>
      <c r="D4311" s="85" t="s">
        <v>12388</v>
      </c>
      <c r="E4311" s="85">
        <v>52022</v>
      </c>
      <c r="F4311" s="85" t="s">
        <v>13008</v>
      </c>
    </row>
    <row r="4312" spans="1:6" hidden="1" x14ac:dyDescent="0.25">
      <c r="A4312" s="85" t="s">
        <v>13009</v>
      </c>
      <c r="B4312" s="85" t="s">
        <v>12308</v>
      </c>
      <c r="C4312" s="85">
        <v>52</v>
      </c>
      <c r="D4312" s="85" t="s">
        <v>12388</v>
      </c>
      <c r="E4312" s="85">
        <v>52036</v>
      </c>
      <c r="F4312" s="85" t="s">
        <v>13009</v>
      </c>
    </row>
    <row r="4313" spans="1:6" hidden="1" x14ac:dyDescent="0.25">
      <c r="A4313" s="85" t="s">
        <v>13010</v>
      </c>
      <c r="B4313" s="85" t="s">
        <v>12308</v>
      </c>
      <c r="C4313" s="85">
        <v>52</v>
      </c>
      <c r="D4313" s="85" t="s">
        <v>12388</v>
      </c>
      <c r="E4313" s="85">
        <v>52051</v>
      </c>
      <c r="F4313" s="85" t="s">
        <v>13010</v>
      </c>
    </row>
    <row r="4314" spans="1:6" hidden="1" x14ac:dyDescent="0.25">
      <c r="A4314" s="85" t="s">
        <v>13011</v>
      </c>
      <c r="B4314" s="85" t="s">
        <v>12308</v>
      </c>
      <c r="C4314" s="85">
        <v>52</v>
      </c>
      <c r="D4314" s="85" t="s">
        <v>12388</v>
      </c>
      <c r="E4314" s="85">
        <v>52079</v>
      </c>
      <c r="F4314" s="85" t="s">
        <v>13011</v>
      </c>
    </row>
    <row r="4315" spans="1:6" hidden="1" x14ac:dyDescent="0.25">
      <c r="A4315" s="85" t="s">
        <v>12511</v>
      </c>
      <c r="B4315" s="85" t="s">
        <v>12308</v>
      </c>
      <c r="C4315" s="85">
        <v>52</v>
      </c>
      <c r="D4315" s="85" t="s">
        <v>12388</v>
      </c>
      <c r="E4315" s="85">
        <v>52083</v>
      </c>
      <c r="F4315" s="85" t="s">
        <v>12511</v>
      </c>
    </row>
    <row r="4316" spans="1:6" hidden="1" x14ac:dyDescent="0.25">
      <c r="A4316" s="85" t="s">
        <v>13012</v>
      </c>
      <c r="B4316" s="85" t="s">
        <v>12308</v>
      </c>
      <c r="C4316" s="85">
        <v>52</v>
      </c>
      <c r="D4316" s="85" t="s">
        <v>12388</v>
      </c>
      <c r="E4316" s="85">
        <v>5211</v>
      </c>
      <c r="F4316" s="85" t="s">
        <v>13012</v>
      </c>
    </row>
    <row r="4317" spans="1:6" hidden="1" x14ac:dyDescent="0.25">
      <c r="A4317" s="85" t="s">
        <v>13013</v>
      </c>
      <c r="B4317" s="85" t="s">
        <v>12308</v>
      </c>
      <c r="C4317" s="85">
        <v>52</v>
      </c>
      <c r="D4317" s="85" t="s">
        <v>12388</v>
      </c>
      <c r="E4317" s="85">
        <v>5224</v>
      </c>
      <c r="F4317" s="85" t="s">
        <v>13013</v>
      </c>
    </row>
    <row r="4318" spans="1:6" hidden="1" x14ac:dyDescent="0.25">
      <c r="A4318" s="85" t="s">
        <v>13014</v>
      </c>
      <c r="B4318" s="85" t="s">
        <v>12308</v>
      </c>
      <c r="C4318" s="85">
        <v>52</v>
      </c>
      <c r="D4318" s="85" t="s">
        <v>12388</v>
      </c>
      <c r="E4318" s="85">
        <v>52203</v>
      </c>
      <c r="F4318" s="85" t="s">
        <v>13014</v>
      </c>
    </row>
    <row r="4319" spans="1:6" hidden="1" x14ac:dyDescent="0.25">
      <c r="A4319" s="85" t="s">
        <v>13015</v>
      </c>
      <c r="B4319" s="85" t="s">
        <v>12308</v>
      </c>
      <c r="C4319" s="85">
        <v>52</v>
      </c>
      <c r="D4319" s="85" t="s">
        <v>12388</v>
      </c>
      <c r="E4319" s="85">
        <v>52207</v>
      </c>
      <c r="F4319" s="85" t="s">
        <v>13015</v>
      </c>
    </row>
    <row r="4320" spans="1:6" hidden="1" x14ac:dyDescent="0.25">
      <c r="A4320" s="85" t="s">
        <v>13016</v>
      </c>
      <c r="B4320" s="85" t="s">
        <v>12308</v>
      </c>
      <c r="C4320" s="85">
        <v>52</v>
      </c>
      <c r="D4320" s="85" t="s">
        <v>12388</v>
      </c>
      <c r="E4320" s="85">
        <v>5221</v>
      </c>
      <c r="F4320" s="85" t="s">
        <v>13016</v>
      </c>
    </row>
    <row r="4321" spans="1:6" hidden="1" x14ac:dyDescent="0.25">
      <c r="A4321" s="85" t="s">
        <v>12472</v>
      </c>
      <c r="B4321" s="85" t="s">
        <v>12308</v>
      </c>
      <c r="C4321" s="85">
        <v>52</v>
      </c>
      <c r="D4321" s="85" t="s">
        <v>12388</v>
      </c>
      <c r="E4321" s="85">
        <v>52215</v>
      </c>
      <c r="F4321" s="85" t="s">
        <v>12472</v>
      </c>
    </row>
    <row r="4322" spans="1:6" hidden="1" x14ac:dyDescent="0.25">
      <c r="A4322" s="85" t="s">
        <v>13017</v>
      </c>
      <c r="B4322" s="85" t="s">
        <v>12308</v>
      </c>
      <c r="C4322" s="85">
        <v>52</v>
      </c>
      <c r="D4322" s="85" t="s">
        <v>12388</v>
      </c>
      <c r="E4322" s="85">
        <v>52224</v>
      </c>
      <c r="F4322" s="85" t="s">
        <v>13017</v>
      </c>
    </row>
    <row r="4323" spans="1:6" hidden="1" x14ac:dyDescent="0.25">
      <c r="A4323" s="85" t="s">
        <v>13018</v>
      </c>
      <c r="B4323" s="85" t="s">
        <v>12308</v>
      </c>
      <c r="C4323" s="85">
        <v>52</v>
      </c>
      <c r="D4323" s="85" t="s">
        <v>12388</v>
      </c>
      <c r="E4323" s="85">
        <v>52227</v>
      </c>
      <c r="F4323" s="85" t="s">
        <v>13018</v>
      </c>
    </row>
    <row r="4324" spans="1:6" hidden="1" x14ac:dyDescent="0.25">
      <c r="A4324" s="85" t="s">
        <v>13019</v>
      </c>
      <c r="B4324" s="85" t="s">
        <v>12308</v>
      </c>
      <c r="C4324" s="85">
        <v>52</v>
      </c>
      <c r="D4324" s="85" t="s">
        <v>12388</v>
      </c>
      <c r="E4324" s="85">
        <v>52233</v>
      </c>
      <c r="F4324" s="85" t="s">
        <v>13019</v>
      </c>
    </row>
    <row r="4325" spans="1:6" hidden="1" x14ac:dyDescent="0.25">
      <c r="A4325" s="85" t="s">
        <v>13020</v>
      </c>
      <c r="B4325" s="85" t="s">
        <v>12308</v>
      </c>
      <c r="C4325" s="85">
        <v>52</v>
      </c>
      <c r="D4325" s="85" t="s">
        <v>12388</v>
      </c>
      <c r="E4325" s="85">
        <v>5225</v>
      </c>
      <c r="F4325" s="85" t="s">
        <v>13020</v>
      </c>
    </row>
    <row r="4326" spans="1:6" hidden="1" x14ac:dyDescent="0.25">
      <c r="A4326" s="85" t="s">
        <v>13021</v>
      </c>
      <c r="B4326" s="85" t="s">
        <v>12308</v>
      </c>
      <c r="C4326" s="85">
        <v>52</v>
      </c>
      <c r="D4326" s="85" t="s">
        <v>12388</v>
      </c>
      <c r="E4326" s="85">
        <v>52254</v>
      </c>
      <c r="F4326" s="85" t="s">
        <v>13021</v>
      </c>
    </row>
    <row r="4327" spans="1:6" hidden="1" x14ac:dyDescent="0.25">
      <c r="A4327" s="85" t="s">
        <v>13022</v>
      </c>
      <c r="B4327" s="85" t="s">
        <v>12308</v>
      </c>
      <c r="C4327" s="85">
        <v>52</v>
      </c>
      <c r="D4327" s="85" t="s">
        <v>12388</v>
      </c>
      <c r="E4327" s="85">
        <v>52256</v>
      </c>
      <c r="F4327" s="85" t="s">
        <v>13022</v>
      </c>
    </row>
    <row r="4328" spans="1:6" hidden="1" x14ac:dyDescent="0.25">
      <c r="A4328" s="85" t="s">
        <v>13023</v>
      </c>
      <c r="B4328" s="85" t="s">
        <v>12308</v>
      </c>
      <c r="C4328" s="85">
        <v>52</v>
      </c>
      <c r="D4328" s="85" t="s">
        <v>12388</v>
      </c>
      <c r="E4328" s="85">
        <v>52258</v>
      </c>
      <c r="F4328" s="85" t="s">
        <v>13023</v>
      </c>
    </row>
    <row r="4329" spans="1:6" hidden="1" x14ac:dyDescent="0.25">
      <c r="A4329" s="85" t="s">
        <v>12678</v>
      </c>
      <c r="B4329" s="85" t="s">
        <v>12308</v>
      </c>
      <c r="C4329" s="85">
        <v>52</v>
      </c>
      <c r="D4329" s="85" t="s">
        <v>12388</v>
      </c>
      <c r="E4329" s="85">
        <v>5226</v>
      </c>
      <c r="F4329" s="85" t="s">
        <v>12678</v>
      </c>
    </row>
    <row r="4330" spans="1:6" hidden="1" x14ac:dyDescent="0.25">
      <c r="A4330" s="85" t="s">
        <v>13024</v>
      </c>
      <c r="B4330" s="85" t="s">
        <v>12308</v>
      </c>
      <c r="C4330" s="85">
        <v>52</v>
      </c>
      <c r="D4330" s="85" t="s">
        <v>12388</v>
      </c>
      <c r="E4330" s="85">
        <v>5252</v>
      </c>
      <c r="F4330" s="85" t="s">
        <v>13024</v>
      </c>
    </row>
    <row r="4331" spans="1:6" hidden="1" x14ac:dyDescent="0.25">
      <c r="A4331" s="85" t="s">
        <v>13025</v>
      </c>
      <c r="B4331" s="85" t="s">
        <v>12308</v>
      </c>
      <c r="C4331" s="85">
        <v>52</v>
      </c>
      <c r="D4331" s="85" t="s">
        <v>12388</v>
      </c>
      <c r="E4331" s="85">
        <v>52287</v>
      </c>
      <c r="F4331" s="85" t="s">
        <v>13025</v>
      </c>
    </row>
    <row r="4332" spans="1:6" hidden="1" x14ac:dyDescent="0.25">
      <c r="A4332" s="85" t="s">
        <v>13026</v>
      </c>
      <c r="B4332" s="85" t="s">
        <v>12308</v>
      </c>
      <c r="C4332" s="85">
        <v>52</v>
      </c>
      <c r="D4332" s="85" t="s">
        <v>12388</v>
      </c>
      <c r="E4332" s="85">
        <v>52317</v>
      </c>
      <c r="F4332" s="85" t="s">
        <v>13026</v>
      </c>
    </row>
    <row r="4333" spans="1:6" hidden="1" x14ac:dyDescent="0.25">
      <c r="A4333" s="85" t="s">
        <v>13027</v>
      </c>
      <c r="B4333" s="85" t="s">
        <v>12308</v>
      </c>
      <c r="C4333" s="85">
        <v>52</v>
      </c>
      <c r="D4333" s="85" t="s">
        <v>12388</v>
      </c>
      <c r="E4333" s="85">
        <v>5232</v>
      </c>
      <c r="F4333" s="85" t="s">
        <v>13027</v>
      </c>
    </row>
    <row r="4334" spans="1:6" hidden="1" x14ac:dyDescent="0.25">
      <c r="A4334" s="85" t="s">
        <v>13028</v>
      </c>
      <c r="B4334" s="85" t="s">
        <v>12308</v>
      </c>
      <c r="C4334" s="85">
        <v>52</v>
      </c>
      <c r="D4334" s="85" t="s">
        <v>12388</v>
      </c>
      <c r="E4334" s="85">
        <v>52323</v>
      </c>
      <c r="F4334" s="85" t="s">
        <v>13028</v>
      </c>
    </row>
    <row r="4335" spans="1:6" hidden="1" x14ac:dyDescent="0.25">
      <c r="A4335" s="85" t="s">
        <v>13029</v>
      </c>
      <c r="B4335" s="85" t="s">
        <v>12308</v>
      </c>
      <c r="C4335" s="85">
        <v>52</v>
      </c>
      <c r="D4335" s="85" t="s">
        <v>12388</v>
      </c>
      <c r="E4335" s="85">
        <v>52352</v>
      </c>
      <c r="F4335" s="85" t="s">
        <v>13029</v>
      </c>
    </row>
    <row r="4336" spans="1:6" hidden="1" x14ac:dyDescent="0.25">
      <c r="A4336" s="85" t="s">
        <v>13030</v>
      </c>
      <c r="B4336" s="85" t="s">
        <v>12308</v>
      </c>
      <c r="C4336" s="85">
        <v>52</v>
      </c>
      <c r="D4336" s="85" t="s">
        <v>12388</v>
      </c>
      <c r="E4336" s="85">
        <v>52354</v>
      </c>
      <c r="F4336" s="85" t="s">
        <v>13030</v>
      </c>
    </row>
    <row r="4337" spans="1:6" hidden="1" x14ac:dyDescent="0.25">
      <c r="A4337" s="85" t="s">
        <v>13031</v>
      </c>
      <c r="B4337" s="85" t="s">
        <v>12308</v>
      </c>
      <c r="C4337" s="85">
        <v>52</v>
      </c>
      <c r="D4337" s="85" t="s">
        <v>12388</v>
      </c>
      <c r="E4337" s="85">
        <v>52356</v>
      </c>
      <c r="F4337" s="85" t="s">
        <v>13031</v>
      </c>
    </row>
    <row r="4338" spans="1:6" hidden="1" x14ac:dyDescent="0.25">
      <c r="A4338" s="85" t="s">
        <v>13032</v>
      </c>
      <c r="B4338" s="85" t="s">
        <v>12308</v>
      </c>
      <c r="C4338" s="85">
        <v>52</v>
      </c>
      <c r="D4338" s="85" t="s">
        <v>12388</v>
      </c>
      <c r="E4338" s="85">
        <v>52378</v>
      </c>
      <c r="F4338" s="85" t="s">
        <v>13032</v>
      </c>
    </row>
    <row r="4339" spans="1:6" hidden="1" x14ac:dyDescent="0.25">
      <c r="A4339" s="85" t="s">
        <v>13033</v>
      </c>
      <c r="B4339" s="85" t="s">
        <v>12308</v>
      </c>
      <c r="C4339" s="85">
        <v>52</v>
      </c>
      <c r="D4339" s="85" t="s">
        <v>12388</v>
      </c>
      <c r="E4339" s="85">
        <v>52381</v>
      </c>
      <c r="F4339" s="85" t="s">
        <v>13033</v>
      </c>
    </row>
    <row r="4340" spans="1:6" hidden="1" x14ac:dyDescent="0.25">
      <c r="A4340" s="85" t="s">
        <v>13034</v>
      </c>
      <c r="B4340" s="85" t="s">
        <v>12308</v>
      </c>
      <c r="C4340" s="85">
        <v>52</v>
      </c>
      <c r="D4340" s="85" t="s">
        <v>12388</v>
      </c>
      <c r="E4340" s="85">
        <v>52385</v>
      </c>
      <c r="F4340" s="85" t="s">
        <v>13034</v>
      </c>
    </row>
    <row r="4341" spans="1:6" hidden="1" x14ac:dyDescent="0.25">
      <c r="A4341" s="85" t="s">
        <v>13035</v>
      </c>
      <c r="B4341" s="85" t="s">
        <v>12308</v>
      </c>
      <c r="C4341" s="85">
        <v>52</v>
      </c>
      <c r="D4341" s="85" t="s">
        <v>12388</v>
      </c>
      <c r="E4341" s="85">
        <v>5239</v>
      </c>
      <c r="F4341" s="85" t="s">
        <v>13035</v>
      </c>
    </row>
    <row r="4342" spans="1:6" hidden="1" x14ac:dyDescent="0.25">
      <c r="A4342" s="85" t="s">
        <v>12381</v>
      </c>
      <c r="B4342" s="85" t="s">
        <v>12308</v>
      </c>
      <c r="C4342" s="85">
        <v>52</v>
      </c>
      <c r="D4342" s="85" t="s">
        <v>12388</v>
      </c>
      <c r="E4342" s="85">
        <v>52399</v>
      </c>
      <c r="F4342" s="85" t="s">
        <v>12381</v>
      </c>
    </row>
    <row r="4343" spans="1:6" hidden="1" x14ac:dyDescent="0.25">
      <c r="A4343" s="85" t="s">
        <v>13036</v>
      </c>
      <c r="B4343" s="85" t="s">
        <v>12308</v>
      </c>
      <c r="C4343" s="85">
        <v>52</v>
      </c>
      <c r="D4343" s="85" t="s">
        <v>12388</v>
      </c>
      <c r="E4343" s="85">
        <v>52405</v>
      </c>
      <c r="F4343" s="85" t="s">
        <v>13036</v>
      </c>
    </row>
    <row r="4344" spans="1:6" hidden="1" x14ac:dyDescent="0.25">
      <c r="A4344" s="85" t="s">
        <v>13037</v>
      </c>
      <c r="B4344" s="85" t="s">
        <v>12308</v>
      </c>
      <c r="C4344" s="85">
        <v>52</v>
      </c>
      <c r="D4344" s="85" t="s">
        <v>12388</v>
      </c>
      <c r="E4344" s="85">
        <v>52411</v>
      </c>
      <c r="F4344" s="85" t="s">
        <v>13037</v>
      </c>
    </row>
    <row r="4345" spans="1:6" hidden="1" x14ac:dyDescent="0.25">
      <c r="A4345" s="85" t="s">
        <v>13038</v>
      </c>
      <c r="B4345" s="85" t="s">
        <v>12308</v>
      </c>
      <c r="C4345" s="85">
        <v>52</v>
      </c>
      <c r="D4345" s="85" t="s">
        <v>12388</v>
      </c>
      <c r="E4345" s="85">
        <v>52418</v>
      </c>
      <c r="F4345" s="85" t="s">
        <v>13038</v>
      </c>
    </row>
    <row r="4346" spans="1:6" hidden="1" x14ac:dyDescent="0.25">
      <c r="A4346" s="85" t="s">
        <v>13039</v>
      </c>
      <c r="B4346" s="85" t="s">
        <v>12308</v>
      </c>
      <c r="C4346" s="85">
        <v>52</v>
      </c>
      <c r="D4346" s="85" t="s">
        <v>12388</v>
      </c>
      <c r="E4346" s="85">
        <v>52427</v>
      </c>
      <c r="F4346" s="85" t="s">
        <v>13039</v>
      </c>
    </row>
    <row r="4347" spans="1:6" hidden="1" x14ac:dyDescent="0.25">
      <c r="A4347" s="85" t="s">
        <v>13040</v>
      </c>
      <c r="B4347" s="85" t="s">
        <v>12308</v>
      </c>
      <c r="C4347" s="85">
        <v>52</v>
      </c>
      <c r="D4347" s="85" t="s">
        <v>12388</v>
      </c>
      <c r="E4347" s="85">
        <v>52435</v>
      </c>
      <c r="F4347" s="85" t="s">
        <v>13040</v>
      </c>
    </row>
    <row r="4348" spans="1:6" hidden="1" x14ac:dyDescent="0.25">
      <c r="A4348" s="85" t="s">
        <v>12818</v>
      </c>
      <c r="B4348" s="85" t="s">
        <v>12308</v>
      </c>
      <c r="C4348" s="85">
        <v>52</v>
      </c>
      <c r="D4348" s="85" t="s">
        <v>12388</v>
      </c>
      <c r="E4348" s="85">
        <v>52473</v>
      </c>
      <c r="F4348" s="85" t="s">
        <v>12818</v>
      </c>
    </row>
    <row r="4349" spans="1:6" hidden="1" x14ac:dyDescent="0.25">
      <c r="A4349" s="85" t="s">
        <v>12388</v>
      </c>
      <c r="B4349" s="85" t="s">
        <v>12308</v>
      </c>
      <c r="C4349" s="85">
        <v>52</v>
      </c>
      <c r="D4349" s="85" t="s">
        <v>12388</v>
      </c>
      <c r="E4349" s="85">
        <v>5248</v>
      </c>
      <c r="F4349" s="85" t="s">
        <v>12388</v>
      </c>
    </row>
    <row r="4350" spans="1:6" hidden="1" x14ac:dyDescent="0.25">
      <c r="A4350" s="85" t="s">
        <v>13041</v>
      </c>
      <c r="B4350" s="85" t="s">
        <v>12308</v>
      </c>
      <c r="C4350" s="85">
        <v>52</v>
      </c>
      <c r="D4350" s="85" t="s">
        <v>12388</v>
      </c>
      <c r="E4350" s="85">
        <v>5249</v>
      </c>
      <c r="F4350" s="85" t="s">
        <v>13041</v>
      </c>
    </row>
    <row r="4351" spans="1:6" hidden="1" x14ac:dyDescent="0.25">
      <c r="A4351" s="85" t="s">
        <v>13042</v>
      </c>
      <c r="B4351" s="85" t="s">
        <v>12308</v>
      </c>
      <c r="C4351" s="85">
        <v>52</v>
      </c>
      <c r="D4351" s="85" t="s">
        <v>12388</v>
      </c>
      <c r="E4351" s="85">
        <v>52506</v>
      </c>
      <c r="F4351" s="85" t="s">
        <v>13042</v>
      </c>
    </row>
    <row r="4352" spans="1:6" hidden="1" x14ac:dyDescent="0.25">
      <c r="A4352" s="85" t="s">
        <v>13043</v>
      </c>
      <c r="B4352" s="85" t="s">
        <v>12308</v>
      </c>
      <c r="C4352" s="85">
        <v>52</v>
      </c>
      <c r="D4352" s="85" t="s">
        <v>12388</v>
      </c>
      <c r="E4352" s="85">
        <v>52001</v>
      </c>
      <c r="F4352" s="85" t="s">
        <v>13043</v>
      </c>
    </row>
    <row r="4353" spans="1:6" hidden="1" x14ac:dyDescent="0.25">
      <c r="A4353" s="85" t="s">
        <v>13044</v>
      </c>
      <c r="B4353" s="85" t="s">
        <v>12308</v>
      </c>
      <c r="C4353" s="85">
        <v>52</v>
      </c>
      <c r="D4353" s="85" t="s">
        <v>12388</v>
      </c>
      <c r="E4353" s="85">
        <v>5254</v>
      </c>
      <c r="F4353" s="85" t="s">
        <v>13044</v>
      </c>
    </row>
    <row r="4354" spans="1:6" hidden="1" x14ac:dyDescent="0.25">
      <c r="A4354" s="85" t="s">
        <v>13045</v>
      </c>
      <c r="B4354" s="85" t="s">
        <v>12308</v>
      </c>
      <c r="C4354" s="85">
        <v>52</v>
      </c>
      <c r="D4354" s="85" t="s">
        <v>12388</v>
      </c>
      <c r="E4354" s="85">
        <v>5256</v>
      </c>
      <c r="F4354" s="85" t="s">
        <v>13045</v>
      </c>
    </row>
    <row r="4355" spans="1:6" hidden="1" x14ac:dyDescent="0.25">
      <c r="A4355" s="85" t="s">
        <v>13046</v>
      </c>
      <c r="B4355" s="85" t="s">
        <v>12308</v>
      </c>
      <c r="C4355" s="85">
        <v>52</v>
      </c>
      <c r="D4355" s="85" t="s">
        <v>12388</v>
      </c>
      <c r="E4355" s="85">
        <v>52565</v>
      </c>
      <c r="F4355" s="85" t="s">
        <v>13046</v>
      </c>
    </row>
    <row r="4356" spans="1:6" hidden="1" x14ac:dyDescent="0.25">
      <c r="A4356" s="85" t="s">
        <v>13047</v>
      </c>
      <c r="B4356" s="85" t="s">
        <v>12308</v>
      </c>
      <c r="C4356" s="85">
        <v>52</v>
      </c>
      <c r="D4356" s="85" t="s">
        <v>12388</v>
      </c>
      <c r="E4356" s="85">
        <v>52573</v>
      </c>
      <c r="F4356" s="85" t="s">
        <v>13047</v>
      </c>
    </row>
    <row r="4357" spans="1:6" hidden="1" x14ac:dyDescent="0.25">
      <c r="A4357" s="85" t="s">
        <v>13048</v>
      </c>
      <c r="B4357" s="85" t="s">
        <v>12308</v>
      </c>
      <c r="C4357" s="85">
        <v>52</v>
      </c>
      <c r="D4357" s="85" t="s">
        <v>12388</v>
      </c>
      <c r="E4357" s="85">
        <v>52585</v>
      </c>
      <c r="F4357" s="85" t="s">
        <v>13048</v>
      </c>
    </row>
    <row r="4358" spans="1:6" hidden="1" x14ac:dyDescent="0.25">
      <c r="A4358" s="85" t="s">
        <v>12833</v>
      </c>
      <c r="B4358" s="85" t="s">
        <v>12308</v>
      </c>
      <c r="C4358" s="85">
        <v>52</v>
      </c>
      <c r="D4358" s="85" t="s">
        <v>12388</v>
      </c>
      <c r="E4358" s="85">
        <v>52612</v>
      </c>
      <c r="F4358" s="85" t="s">
        <v>12833</v>
      </c>
    </row>
    <row r="4359" spans="1:6" hidden="1" x14ac:dyDescent="0.25">
      <c r="A4359" s="85" t="s">
        <v>13049</v>
      </c>
      <c r="B4359" s="85" t="s">
        <v>12308</v>
      </c>
      <c r="C4359" s="85">
        <v>52</v>
      </c>
      <c r="D4359" s="85" t="s">
        <v>12388</v>
      </c>
      <c r="E4359" s="85">
        <v>52621</v>
      </c>
      <c r="F4359" s="85" t="s">
        <v>13049</v>
      </c>
    </row>
    <row r="4360" spans="1:6" hidden="1" x14ac:dyDescent="0.25">
      <c r="A4360" s="85" t="s">
        <v>13050</v>
      </c>
      <c r="B4360" s="85" t="s">
        <v>12308</v>
      </c>
      <c r="C4360" s="85">
        <v>52</v>
      </c>
      <c r="D4360" s="85" t="s">
        <v>12388</v>
      </c>
      <c r="E4360" s="85">
        <v>52678</v>
      </c>
      <c r="F4360" s="85" t="s">
        <v>13050</v>
      </c>
    </row>
    <row r="4361" spans="1:6" hidden="1" x14ac:dyDescent="0.25">
      <c r="A4361" s="85" t="s">
        <v>13051</v>
      </c>
      <c r="B4361" s="85" t="s">
        <v>12308</v>
      </c>
      <c r="C4361" s="85">
        <v>52</v>
      </c>
      <c r="D4361" s="85" t="s">
        <v>12388</v>
      </c>
      <c r="E4361" s="85">
        <v>52835</v>
      </c>
      <c r="F4361" s="85" t="s">
        <v>13051</v>
      </c>
    </row>
    <row r="4362" spans="1:6" hidden="1" x14ac:dyDescent="0.25">
      <c r="A4362" s="85" t="s">
        <v>12835</v>
      </c>
      <c r="B4362" s="85" t="s">
        <v>12308</v>
      </c>
      <c r="C4362" s="85">
        <v>52</v>
      </c>
      <c r="D4362" s="85" t="s">
        <v>12388</v>
      </c>
      <c r="E4362" s="85">
        <v>52685</v>
      </c>
      <c r="F4362" s="85" t="s">
        <v>12835</v>
      </c>
    </row>
    <row r="4363" spans="1:6" hidden="1" x14ac:dyDescent="0.25">
      <c r="A4363" s="85" t="s">
        <v>13052</v>
      </c>
      <c r="B4363" s="85" t="s">
        <v>12308</v>
      </c>
      <c r="C4363" s="85">
        <v>52</v>
      </c>
      <c r="D4363" s="85" t="s">
        <v>12388</v>
      </c>
      <c r="E4363" s="85">
        <v>52687</v>
      </c>
      <c r="F4363" s="85" t="s">
        <v>13052</v>
      </c>
    </row>
    <row r="4364" spans="1:6" hidden="1" x14ac:dyDescent="0.25">
      <c r="A4364" s="85" t="s">
        <v>13053</v>
      </c>
      <c r="B4364" s="85" t="s">
        <v>12308</v>
      </c>
      <c r="C4364" s="85">
        <v>52</v>
      </c>
      <c r="D4364" s="85" t="s">
        <v>12388</v>
      </c>
      <c r="E4364" s="85">
        <v>52693</v>
      </c>
      <c r="F4364" s="85" t="s">
        <v>13053</v>
      </c>
    </row>
    <row r="4365" spans="1:6" hidden="1" x14ac:dyDescent="0.25">
      <c r="A4365" s="85" t="s">
        <v>13054</v>
      </c>
      <c r="B4365" s="85" t="s">
        <v>12308</v>
      </c>
      <c r="C4365" s="85">
        <v>52</v>
      </c>
      <c r="D4365" s="85" t="s">
        <v>12388</v>
      </c>
      <c r="E4365" s="85">
        <v>52694</v>
      </c>
      <c r="F4365" s="85" t="s">
        <v>13054</v>
      </c>
    </row>
    <row r="4366" spans="1:6" hidden="1" x14ac:dyDescent="0.25">
      <c r="A4366" s="85" t="s">
        <v>13055</v>
      </c>
      <c r="B4366" s="85" t="s">
        <v>12308</v>
      </c>
      <c r="C4366" s="85">
        <v>52</v>
      </c>
      <c r="D4366" s="85" t="s">
        <v>12388</v>
      </c>
      <c r="E4366" s="85">
        <v>52683</v>
      </c>
      <c r="F4366" s="85" t="s">
        <v>13055</v>
      </c>
    </row>
    <row r="4367" spans="1:6" hidden="1" x14ac:dyDescent="0.25">
      <c r="A4367" s="85" t="s">
        <v>12414</v>
      </c>
      <c r="B4367" s="85" t="s">
        <v>12308</v>
      </c>
      <c r="C4367" s="85">
        <v>52</v>
      </c>
      <c r="D4367" s="85" t="s">
        <v>12388</v>
      </c>
      <c r="E4367" s="85">
        <v>52696</v>
      </c>
      <c r="F4367" s="85" t="s">
        <v>12414</v>
      </c>
    </row>
    <row r="4368" spans="1:6" hidden="1" x14ac:dyDescent="0.25">
      <c r="A4368" s="85" t="s">
        <v>13056</v>
      </c>
      <c r="B4368" s="85" t="s">
        <v>12308</v>
      </c>
      <c r="C4368" s="85">
        <v>52</v>
      </c>
      <c r="D4368" s="85" t="s">
        <v>12388</v>
      </c>
      <c r="E4368" s="85">
        <v>52699</v>
      </c>
      <c r="F4368" s="85" t="s">
        <v>13056</v>
      </c>
    </row>
    <row r="4369" spans="1:6" hidden="1" x14ac:dyDescent="0.25">
      <c r="A4369" s="85" t="s">
        <v>13057</v>
      </c>
      <c r="B4369" s="85" t="s">
        <v>12308</v>
      </c>
      <c r="C4369" s="85">
        <v>52</v>
      </c>
      <c r="D4369" s="85" t="s">
        <v>12388</v>
      </c>
      <c r="E4369" s="85">
        <v>5272</v>
      </c>
      <c r="F4369" s="85" t="s">
        <v>13057</v>
      </c>
    </row>
    <row r="4370" spans="1:6" hidden="1" x14ac:dyDescent="0.25">
      <c r="A4370" s="85" t="s">
        <v>13058</v>
      </c>
      <c r="B4370" s="85" t="s">
        <v>12308</v>
      </c>
      <c r="C4370" s="85">
        <v>52</v>
      </c>
      <c r="D4370" s="85" t="s">
        <v>12388</v>
      </c>
      <c r="E4370" s="85">
        <v>52786</v>
      </c>
      <c r="F4370" s="85" t="s">
        <v>13058</v>
      </c>
    </row>
    <row r="4371" spans="1:6" hidden="1" x14ac:dyDescent="0.25">
      <c r="A4371" s="85" t="s">
        <v>13059</v>
      </c>
      <c r="B4371" s="85" t="s">
        <v>12308</v>
      </c>
      <c r="C4371" s="85">
        <v>52</v>
      </c>
      <c r="D4371" s="85" t="s">
        <v>12388</v>
      </c>
      <c r="E4371" s="85">
        <v>52788</v>
      </c>
      <c r="F4371" s="85" t="s">
        <v>13059</v>
      </c>
    </row>
    <row r="4372" spans="1:6" hidden="1" x14ac:dyDescent="0.25">
      <c r="A4372" s="85" t="s">
        <v>13060</v>
      </c>
      <c r="B4372" s="85" t="s">
        <v>12308</v>
      </c>
      <c r="C4372" s="85">
        <v>52</v>
      </c>
      <c r="D4372" s="85" t="s">
        <v>12388</v>
      </c>
      <c r="E4372" s="85">
        <v>52838</v>
      </c>
      <c r="F4372" s="85" t="s">
        <v>13060</v>
      </c>
    </row>
    <row r="4373" spans="1:6" hidden="1" x14ac:dyDescent="0.25">
      <c r="A4373" s="85" t="s">
        <v>13061</v>
      </c>
      <c r="B4373" s="85" t="s">
        <v>12308</v>
      </c>
      <c r="C4373" s="85">
        <v>52</v>
      </c>
      <c r="D4373" s="85" t="s">
        <v>12388</v>
      </c>
      <c r="E4373" s="85">
        <v>52885</v>
      </c>
      <c r="F4373" s="85" t="s">
        <v>13061</v>
      </c>
    </row>
    <row r="4374" spans="1:6" hidden="1" x14ac:dyDescent="0.25">
      <c r="A4374" s="85" t="s">
        <v>13062</v>
      </c>
      <c r="B4374" s="85" t="s">
        <v>12306</v>
      </c>
      <c r="C4374" s="85">
        <v>54</v>
      </c>
      <c r="D4374" s="85" t="s">
        <v>13063</v>
      </c>
      <c r="E4374" s="85">
        <v>54003</v>
      </c>
      <c r="F4374" s="85" t="s">
        <v>13062</v>
      </c>
    </row>
    <row r="4375" spans="1:6" hidden="1" x14ac:dyDescent="0.25">
      <c r="A4375" s="85" t="s">
        <v>13064</v>
      </c>
      <c r="B4375" s="85" t="s">
        <v>12306</v>
      </c>
      <c r="C4375" s="85">
        <v>54</v>
      </c>
      <c r="D4375" s="85" t="s">
        <v>13063</v>
      </c>
      <c r="E4375" s="85">
        <v>54051</v>
      </c>
      <c r="F4375" s="85" t="s">
        <v>13064</v>
      </c>
    </row>
    <row r="4376" spans="1:6" hidden="1" x14ac:dyDescent="0.25">
      <c r="A4376" s="85" t="s">
        <v>13065</v>
      </c>
      <c r="B4376" s="85" t="s">
        <v>12306</v>
      </c>
      <c r="C4376" s="85">
        <v>54</v>
      </c>
      <c r="D4376" s="85" t="s">
        <v>13063</v>
      </c>
      <c r="E4376" s="85">
        <v>54099</v>
      </c>
      <c r="F4376" s="85" t="s">
        <v>13065</v>
      </c>
    </row>
    <row r="4377" spans="1:6" hidden="1" x14ac:dyDescent="0.25">
      <c r="A4377" s="85" t="s">
        <v>13066</v>
      </c>
      <c r="B4377" s="85" t="s">
        <v>12306</v>
      </c>
      <c r="C4377" s="85">
        <v>54</v>
      </c>
      <c r="D4377" s="85" t="s">
        <v>13063</v>
      </c>
      <c r="E4377" s="85">
        <v>54109</v>
      </c>
      <c r="F4377" s="85" t="s">
        <v>13066</v>
      </c>
    </row>
    <row r="4378" spans="1:6" hidden="1" x14ac:dyDescent="0.25">
      <c r="A4378" s="85" t="s">
        <v>13067</v>
      </c>
      <c r="B4378" s="85" t="s">
        <v>12306</v>
      </c>
      <c r="C4378" s="85">
        <v>54</v>
      </c>
      <c r="D4378" s="85" t="s">
        <v>13063</v>
      </c>
      <c r="E4378" s="85">
        <v>54128</v>
      </c>
      <c r="F4378" s="85" t="s">
        <v>13067</v>
      </c>
    </row>
    <row r="4379" spans="1:6" hidden="1" x14ac:dyDescent="0.25">
      <c r="A4379" s="85" t="s">
        <v>13068</v>
      </c>
      <c r="B4379" s="85" t="s">
        <v>12306</v>
      </c>
      <c r="C4379" s="85">
        <v>54</v>
      </c>
      <c r="D4379" s="85" t="s">
        <v>13063</v>
      </c>
      <c r="E4379" s="85">
        <v>54125</v>
      </c>
      <c r="F4379" s="85" t="s">
        <v>13068</v>
      </c>
    </row>
    <row r="4380" spans="1:6" hidden="1" x14ac:dyDescent="0.25">
      <c r="A4380" s="85" t="s">
        <v>13069</v>
      </c>
      <c r="B4380" s="85" t="s">
        <v>12306</v>
      </c>
      <c r="C4380" s="85">
        <v>54</v>
      </c>
      <c r="D4380" s="85" t="s">
        <v>13063</v>
      </c>
      <c r="E4380" s="85">
        <v>54172</v>
      </c>
      <c r="F4380" s="85" t="s">
        <v>13069</v>
      </c>
    </row>
    <row r="4381" spans="1:6" hidden="1" x14ac:dyDescent="0.25">
      <c r="A4381" s="85" t="s">
        <v>13070</v>
      </c>
      <c r="B4381" s="85" t="s">
        <v>12306</v>
      </c>
      <c r="C4381" s="85">
        <v>54</v>
      </c>
      <c r="D4381" s="85" t="s">
        <v>13063</v>
      </c>
      <c r="E4381" s="85">
        <v>54174</v>
      </c>
      <c r="F4381" s="85" t="s">
        <v>13070</v>
      </c>
    </row>
    <row r="4382" spans="1:6" hidden="1" x14ac:dyDescent="0.25">
      <c r="A4382" s="85" t="s">
        <v>13071</v>
      </c>
      <c r="B4382" s="85" t="s">
        <v>12306</v>
      </c>
      <c r="C4382" s="85">
        <v>54</v>
      </c>
      <c r="D4382" s="85" t="s">
        <v>13063</v>
      </c>
      <c r="E4382" s="85">
        <v>54206</v>
      </c>
      <c r="F4382" s="85" t="s">
        <v>13071</v>
      </c>
    </row>
    <row r="4383" spans="1:6" hidden="1" x14ac:dyDescent="0.25">
      <c r="A4383" s="85" t="s">
        <v>13072</v>
      </c>
      <c r="B4383" s="85" t="s">
        <v>12306</v>
      </c>
      <c r="C4383" s="85">
        <v>54</v>
      </c>
      <c r="D4383" s="85" t="s">
        <v>13063</v>
      </c>
      <c r="E4383" s="85">
        <v>54001</v>
      </c>
      <c r="F4383" s="85" t="s">
        <v>13072</v>
      </c>
    </row>
    <row r="4384" spans="1:6" hidden="1" x14ac:dyDescent="0.25">
      <c r="A4384" s="85" t="s">
        <v>13073</v>
      </c>
      <c r="B4384" s="85" t="s">
        <v>12306</v>
      </c>
      <c r="C4384" s="85">
        <v>54</v>
      </c>
      <c r="D4384" s="85" t="s">
        <v>13063</v>
      </c>
      <c r="E4384" s="85">
        <v>54223</v>
      </c>
      <c r="F4384" s="85" t="s">
        <v>13073</v>
      </c>
    </row>
    <row r="4385" spans="1:6" hidden="1" x14ac:dyDescent="0.25">
      <c r="A4385" s="85" t="s">
        <v>13074</v>
      </c>
      <c r="B4385" s="85" t="s">
        <v>12306</v>
      </c>
      <c r="C4385" s="85">
        <v>54</v>
      </c>
      <c r="D4385" s="85" t="s">
        <v>13063</v>
      </c>
      <c r="E4385" s="85">
        <v>54239</v>
      </c>
      <c r="F4385" s="85" t="s">
        <v>13074</v>
      </c>
    </row>
    <row r="4386" spans="1:6" hidden="1" x14ac:dyDescent="0.25">
      <c r="A4386" s="85" t="s">
        <v>13075</v>
      </c>
      <c r="B4386" s="85" t="s">
        <v>12306</v>
      </c>
      <c r="C4386" s="85">
        <v>54</v>
      </c>
      <c r="D4386" s="85" t="s">
        <v>13063</v>
      </c>
      <c r="E4386" s="85">
        <v>54245</v>
      </c>
      <c r="F4386" s="85" t="s">
        <v>13075</v>
      </c>
    </row>
    <row r="4387" spans="1:6" hidden="1" x14ac:dyDescent="0.25">
      <c r="A4387" s="85" t="s">
        <v>13076</v>
      </c>
      <c r="B4387" s="85" t="s">
        <v>12306</v>
      </c>
      <c r="C4387" s="85">
        <v>54</v>
      </c>
      <c r="D4387" s="85" t="s">
        <v>13063</v>
      </c>
      <c r="E4387" s="85">
        <v>5425</v>
      </c>
      <c r="F4387" s="85" t="s">
        <v>13076</v>
      </c>
    </row>
    <row r="4388" spans="1:6" hidden="1" x14ac:dyDescent="0.25">
      <c r="A4388" s="85" t="s">
        <v>13077</v>
      </c>
      <c r="B4388" s="85" t="s">
        <v>12306</v>
      </c>
      <c r="C4388" s="85">
        <v>54</v>
      </c>
      <c r="D4388" s="85" t="s">
        <v>13063</v>
      </c>
      <c r="E4388" s="85">
        <v>54261</v>
      </c>
      <c r="F4388" s="85" t="s">
        <v>13077</v>
      </c>
    </row>
    <row r="4389" spans="1:6" hidden="1" x14ac:dyDescent="0.25">
      <c r="A4389" s="85" t="s">
        <v>13078</v>
      </c>
      <c r="B4389" s="85" t="s">
        <v>12306</v>
      </c>
      <c r="C4389" s="85">
        <v>54</v>
      </c>
      <c r="D4389" s="85" t="s">
        <v>13063</v>
      </c>
      <c r="E4389" s="85">
        <v>54313</v>
      </c>
      <c r="F4389" s="85" t="s">
        <v>13078</v>
      </c>
    </row>
    <row r="4390" spans="1:6" hidden="1" x14ac:dyDescent="0.25">
      <c r="A4390" s="85" t="s">
        <v>13079</v>
      </c>
      <c r="B4390" s="85" t="s">
        <v>12306</v>
      </c>
      <c r="C4390" s="85">
        <v>54</v>
      </c>
      <c r="D4390" s="85" t="s">
        <v>13063</v>
      </c>
      <c r="E4390" s="85">
        <v>54344</v>
      </c>
      <c r="F4390" s="85" t="s">
        <v>13079</v>
      </c>
    </row>
    <row r="4391" spans="1:6" hidden="1" x14ac:dyDescent="0.25">
      <c r="A4391" s="85" t="s">
        <v>13080</v>
      </c>
      <c r="B4391" s="85" t="s">
        <v>12306</v>
      </c>
      <c r="C4391" s="85">
        <v>54</v>
      </c>
      <c r="D4391" s="85" t="s">
        <v>13063</v>
      </c>
      <c r="E4391" s="85">
        <v>54347</v>
      </c>
      <c r="F4391" s="85" t="s">
        <v>13080</v>
      </c>
    </row>
    <row r="4392" spans="1:6" hidden="1" x14ac:dyDescent="0.25">
      <c r="A4392" s="85" t="s">
        <v>13081</v>
      </c>
      <c r="B4392" s="85" t="s">
        <v>12306</v>
      </c>
      <c r="C4392" s="85">
        <v>54</v>
      </c>
      <c r="D4392" s="85" t="s">
        <v>13063</v>
      </c>
      <c r="E4392" s="85">
        <v>54385</v>
      </c>
      <c r="F4392" s="85" t="s">
        <v>13081</v>
      </c>
    </row>
    <row r="4393" spans="1:6" hidden="1" x14ac:dyDescent="0.25">
      <c r="A4393" s="85" t="s">
        <v>13082</v>
      </c>
      <c r="B4393" s="85" t="s">
        <v>12306</v>
      </c>
      <c r="C4393" s="85">
        <v>54</v>
      </c>
      <c r="D4393" s="85" t="s">
        <v>13063</v>
      </c>
      <c r="E4393" s="85">
        <v>54398</v>
      </c>
      <c r="F4393" s="85" t="s">
        <v>13082</v>
      </c>
    </row>
    <row r="4394" spans="1:6" hidden="1" x14ac:dyDescent="0.25">
      <c r="A4394" s="85" t="s">
        <v>13083</v>
      </c>
      <c r="B4394" s="85" t="s">
        <v>12306</v>
      </c>
      <c r="C4394" s="85">
        <v>54</v>
      </c>
      <c r="D4394" s="85" t="s">
        <v>13063</v>
      </c>
      <c r="E4394" s="85">
        <v>54377</v>
      </c>
      <c r="F4394" s="85" t="s">
        <v>13083</v>
      </c>
    </row>
    <row r="4395" spans="1:6" hidden="1" x14ac:dyDescent="0.25">
      <c r="A4395" s="85" t="s">
        <v>13084</v>
      </c>
      <c r="B4395" s="85" t="s">
        <v>12306</v>
      </c>
      <c r="C4395" s="85">
        <v>54</v>
      </c>
      <c r="D4395" s="85" t="s">
        <v>13063</v>
      </c>
      <c r="E4395" s="85">
        <v>54405</v>
      </c>
      <c r="F4395" s="85" t="s">
        <v>13084</v>
      </c>
    </row>
    <row r="4396" spans="1:6" hidden="1" x14ac:dyDescent="0.25">
      <c r="A4396" s="85" t="s">
        <v>13085</v>
      </c>
      <c r="B4396" s="85" t="s">
        <v>12306</v>
      </c>
      <c r="C4396" s="85">
        <v>54</v>
      </c>
      <c r="D4396" s="85" t="s">
        <v>13063</v>
      </c>
      <c r="E4396" s="85">
        <v>54418</v>
      </c>
      <c r="F4396" s="85" t="s">
        <v>13085</v>
      </c>
    </row>
    <row r="4397" spans="1:6" hidden="1" x14ac:dyDescent="0.25">
      <c r="A4397" s="85" t="s">
        <v>13086</v>
      </c>
      <c r="B4397" s="85" t="s">
        <v>12306</v>
      </c>
      <c r="C4397" s="85">
        <v>54</v>
      </c>
      <c r="D4397" s="85" t="s">
        <v>13063</v>
      </c>
      <c r="E4397" s="85">
        <v>5448</v>
      </c>
      <c r="F4397" s="85" t="s">
        <v>13086</v>
      </c>
    </row>
    <row r="4398" spans="1:6" hidden="1" x14ac:dyDescent="0.25">
      <c r="A4398" s="85" t="s">
        <v>13087</v>
      </c>
      <c r="B4398" s="85" t="s">
        <v>12306</v>
      </c>
      <c r="C4398" s="85">
        <v>54</v>
      </c>
      <c r="D4398" s="85" t="s">
        <v>13063</v>
      </c>
      <c r="E4398" s="85">
        <v>54498</v>
      </c>
      <c r="F4398" s="85" t="s">
        <v>13087</v>
      </c>
    </row>
    <row r="4399" spans="1:6" hidden="1" x14ac:dyDescent="0.25">
      <c r="A4399" s="85" t="s">
        <v>13088</v>
      </c>
      <c r="B4399" s="85" t="s">
        <v>12306</v>
      </c>
      <c r="C4399" s="85">
        <v>54</v>
      </c>
      <c r="D4399" s="85" t="s">
        <v>13063</v>
      </c>
      <c r="E4399" s="85">
        <v>54518</v>
      </c>
      <c r="F4399" s="85" t="s">
        <v>13088</v>
      </c>
    </row>
    <row r="4400" spans="1:6" hidden="1" x14ac:dyDescent="0.25">
      <c r="A4400" s="85" t="s">
        <v>13089</v>
      </c>
      <c r="B4400" s="85" t="s">
        <v>12306</v>
      </c>
      <c r="C4400" s="85">
        <v>54</v>
      </c>
      <c r="D4400" s="85" t="s">
        <v>13063</v>
      </c>
      <c r="E4400" s="85">
        <v>5452</v>
      </c>
      <c r="F4400" s="85" t="s">
        <v>13089</v>
      </c>
    </row>
    <row r="4401" spans="1:6" hidden="1" x14ac:dyDescent="0.25">
      <c r="A4401" s="85" t="s">
        <v>13090</v>
      </c>
      <c r="B4401" s="85" t="s">
        <v>12306</v>
      </c>
      <c r="C4401" s="85">
        <v>54</v>
      </c>
      <c r="D4401" s="85" t="s">
        <v>13063</v>
      </c>
      <c r="E4401" s="85">
        <v>54553</v>
      </c>
      <c r="F4401" s="85" t="s">
        <v>13090</v>
      </c>
    </row>
    <row r="4402" spans="1:6" hidden="1" x14ac:dyDescent="0.25">
      <c r="A4402" s="85" t="s">
        <v>13091</v>
      </c>
      <c r="B4402" s="85" t="s">
        <v>12306</v>
      </c>
      <c r="C4402" s="85">
        <v>54</v>
      </c>
      <c r="D4402" s="85" t="s">
        <v>13063</v>
      </c>
      <c r="E4402" s="85">
        <v>54599</v>
      </c>
      <c r="F4402" s="85" t="s">
        <v>13091</v>
      </c>
    </row>
    <row r="4403" spans="1:6" hidden="1" x14ac:dyDescent="0.25">
      <c r="A4403" s="85" t="s">
        <v>13092</v>
      </c>
      <c r="B4403" s="85" t="s">
        <v>12306</v>
      </c>
      <c r="C4403" s="85">
        <v>54</v>
      </c>
      <c r="D4403" s="85" t="s">
        <v>13063</v>
      </c>
      <c r="E4403" s="85">
        <v>5466</v>
      </c>
      <c r="F4403" s="85" t="s">
        <v>13092</v>
      </c>
    </row>
    <row r="4404" spans="1:6" hidden="1" x14ac:dyDescent="0.25">
      <c r="A4404" s="85" t="s">
        <v>13093</v>
      </c>
      <c r="B4404" s="85" t="s">
        <v>12306</v>
      </c>
      <c r="C4404" s="85">
        <v>54</v>
      </c>
      <c r="D4404" s="85" t="s">
        <v>13063</v>
      </c>
      <c r="E4404" s="85">
        <v>5467</v>
      </c>
      <c r="F4404" s="85" t="s">
        <v>13093</v>
      </c>
    </row>
    <row r="4405" spans="1:6" hidden="1" x14ac:dyDescent="0.25">
      <c r="A4405" s="85" t="s">
        <v>12836</v>
      </c>
      <c r="B4405" s="85" t="s">
        <v>12306</v>
      </c>
      <c r="C4405" s="85">
        <v>54</v>
      </c>
      <c r="D4405" s="85" t="s">
        <v>13063</v>
      </c>
      <c r="E4405" s="85">
        <v>54673</v>
      </c>
      <c r="F4405" s="85" t="s">
        <v>12836</v>
      </c>
    </row>
    <row r="4406" spans="1:6" hidden="1" x14ac:dyDescent="0.25">
      <c r="A4406" s="85" t="s">
        <v>13094</v>
      </c>
      <c r="B4406" s="85" t="s">
        <v>12306</v>
      </c>
      <c r="C4406" s="85">
        <v>54</v>
      </c>
      <c r="D4406" s="85" t="s">
        <v>13063</v>
      </c>
      <c r="E4406" s="85">
        <v>5468</v>
      </c>
      <c r="F4406" s="85" t="s">
        <v>13094</v>
      </c>
    </row>
    <row r="4407" spans="1:6" hidden="1" x14ac:dyDescent="0.25">
      <c r="A4407" s="85" t="s">
        <v>13095</v>
      </c>
      <c r="B4407" s="85" t="s">
        <v>12306</v>
      </c>
      <c r="C4407" s="85">
        <v>54</v>
      </c>
      <c r="D4407" s="85" t="s">
        <v>13063</v>
      </c>
      <c r="E4407" s="85">
        <v>5472</v>
      </c>
      <c r="F4407" s="85" t="s">
        <v>13095</v>
      </c>
    </row>
    <row r="4408" spans="1:6" hidden="1" x14ac:dyDescent="0.25">
      <c r="A4408" s="85" t="s">
        <v>13096</v>
      </c>
      <c r="B4408" s="85" t="s">
        <v>12306</v>
      </c>
      <c r="C4408" s="85">
        <v>54</v>
      </c>
      <c r="D4408" s="85" t="s">
        <v>13063</v>
      </c>
      <c r="E4408" s="85">
        <v>54743</v>
      </c>
      <c r="F4408" s="85" t="s">
        <v>13096</v>
      </c>
    </row>
    <row r="4409" spans="1:6" hidden="1" x14ac:dyDescent="0.25">
      <c r="A4409" s="85" t="s">
        <v>13097</v>
      </c>
      <c r="B4409" s="85" t="s">
        <v>12306</v>
      </c>
      <c r="C4409" s="85">
        <v>54</v>
      </c>
      <c r="D4409" s="85" t="s">
        <v>13063</v>
      </c>
      <c r="E4409" s="85">
        <v>548</v>
      </c>
      <c r="F4409" s="85" t="s">
        <v>13097</v>
      </c>
    </row>
    <row r="4410" spans="1:6" hidden="1" x14ac:dyDescent="0.25">
      <c r="A4410" s="85" t="s">
        <v>13098</v>
      </c>
      <c r="B4410" s="85" t="s">
        <v>12306</v>
      </c>
      <c r="C4410" s="85">
        <v>54</v>
      </c>
      <c r="D4410" s="85" t="s">
        <v>13063</v>
      </c>
      <c r="E4410" s="85">
        <v>5481</v>
      </c>
      <c r="F4410" s="85" t="s">
        <v>13098</v>
      </c>
    </row>
    <row r="4411" spans="1:6" hidden="1" x14ac:dyDescent="0.25">
      <c r="A4411" s="85" t="s">
        <v>12425</v>
      </c>
      <c r="B4411" s="85" t="s">
        <v>12306</v>
      </c>
      <c r="C4411" s="85">
        <v>54</v>
      </c>
      <c r="D4411" s="85" t="s">
        <v>13063</v>
      </c>
      <c r="E4411" s="85">
        <v>5482</v>
      </c>
      <c r="F4411" s="85" t="s">
        <v>12425</v>
      </c>
    </row>
    <row r="4412" spans="1:6" hidden="1" x14ac:dyDescent="0.25">
      <c r="A4412" s="85" t="s">
        <v>13099</v>
      </c>
      <c r="B4412" s="85" t="s">
        <v>12306</v>
      </c>
      <c r="C4412" s="85">
        <v>54</v>
      </c>
      <c r="D4412" s="85" t="s">
        <v>13063</v>
      </c>
      <c r="E4412" s="85">
        <v>54871</v>
      </c>
      <c r="F4412" s="85" t="s">
        <v>13099</v>
      </c>
    </row>
    <row r="4413" spans="1:6" hidden="1" x14ac:dyDescent="0.25">
      <c r="A4413" s="85" t="s">
        <v>13100</v>
      </c>
      <c r="B4413" s="85" t="s">
        <v>12306</v>
      </c>
      <c r="C4413" s="85">
        <v>54</v>
      </c>
      <c r="D4413" s="85" t="s">
        <v>13063</v>
      </c>
      <c r="E4413" s="85">
        <v>54874</v>
      </c>
      <c r="F4413" s="85" t="s">
        <v>13100</v>
      </c>
    </row>
    <row r="4414" spans="1:6" hidden="1" x14ac:dyDescent="0.25">
      <c r="A4414" s="85" t="s">
        <v>12336</v>
      </c>
      <c r="B4414" s="85" t="s">
        <v>12303</v>
      </c>
      <c r="C4414" s="85">
        <v>63</v>
      </c>
      <c r="D4414" s="85" t="s">
        <v>13101</v>
      </c>
      <c r="E4414" s="85">
        <v>63001</v>
      </c>
      <c r="F4414" s="85" t="s">
        <v>12336</v>
      </c>
    </row>
    <row r="4415" spans="1:6" hidden="1" x14ac:dyDescent="0.25">
      <c r="A4415" s="85" t="s">
        <v>12734</v>
      </c>
      <c r="B4415" s="85" t="s">
        <v>12303</v>
      </c>
      <c r="C4415" s="85">
        <v>63</v>
      </c>
      <c r="D4415" s="85" t="s">
        <v>13101</v>
      </c>
      <c r="E4415" s="85">
        <v>63111</v>
      </c>
      <c r="F4415" s="85" t="s">
        <v>12734</v>
      </c>
    </row>
    <row r="4416" spans="1:6" hidden="1" x14ac:dyDescent="0.25">
      <c r="A4416" s="85" t="s">
        <v>13102</v>
      </c>
      <c r="B4416" s="85" t="s">
        <v>12303</v>
      </c>
      <c r="C4416" s="85">
        <v>63</v>
      </c>
      <c r="D4416" s="85" t="s">
        <v>13101</v>
      </c>
      <c r="E4416" s="85">
        <v>6313</v>
      </c>
      <c r="F4416" s="85" t="s">
        <v>13102</v>
      </c>
    </row>
    <row r="4417" spans="1:6" hidden="1" x14ac:dyDescent="0.25">
      <c r="A4417" s="85" t="s">
        <v>13103</v>
      </c>
      <c r="B4417" s="85" t="s">
        <v>12303</v>
      </c>
      <c r="C4417" s="85">
        <v>63</v>
      </c>
      <c r="D4417" s="85" t="s">
        <v>13101</v>
      </c>
      <c r="E4417" s="85">
        <v>6319</v>
      </c>
      <c r="F4417" s="85" t="s">
        <v>13103</v>
      </c>
    </row>
    <row r="4418" spans="1:6" hidden="1" x14ac:dyDescent="0.25">
      <c r="A4418" s="85" t="s">
        <v>12472</v>
      </c>
      <c r="B4418" s="85" t="s">
        <v>12303</v>
      </c>
      <c r="C4418" s="85">
        <v>63</v>
      </c>
      <c r="D4418" s="85" t="s">
        <v>13101</v>
      </c>
      <c r="E4418" s="85">
        <v>63212</v>
      </c>
      <c r="F4418" s="85" t="s">
        <v>12472</v>
      </c>
    </row>
    <row r="4419" spans="1:6" hidden="1" x14ac:dyDescent="0.25">
      <c r="A4419" s="85" t="s">
        <v>13104</v>
      </c>
      <c r="B4419" s="85" t="s">
        <v>12303</v>
      </c>
      <c r="C4419" s="85">
        <v>63</v>
      </c>
      <c r="D4419" s="85" t="s">
        <v>13101</v>
      </c>
      <c r="E4419" s="85">
        <v>63272</v>
      </c>
      <c r="F4419" s="85" t="s">
        <v>13104</v>
      </c>
    </row>
    <row r="4420" spans="1:6" hidden="1" x14ac:dyDescent="0.25">
      <c r="A4420" s="85" t="s">
        <v>13105</v>
      </c>
      <c r="B4420" s="85" t="s">
        <v>12303</v>
      </c>
      <c r="C4420" s="85">
        <v>63</v>
      </c>
      <c r="D4420" s="85" t="s">
        <v>13101</v>
      </c>
      <c r="E4420" s="85">
        <v>63302</v>
      </c>
      <c r="F4420" s="85" t="s">
        <v>13105</v>
      </c>
    </row>
    <row r="4421" spans="1:6" hidden="1" x14ac:dyDescent="0.25">
      <c r="A4421" s="85" t="s">
        <v>13106</v>
      </c>
      <c r="B4421" s="85" t="s">
        <v>12303</v>
      </c>
      <c r="C4421" s="85">
        <v>63</v>
      </c>
      <c r="D4421" s="85" t="s">
        <v>13101</v>
      </c>
      <c r="E4421" s="85">
        <v>63401</v>
      </c>
      <c r="F4421" s="85" t="s">
        <v>13106</v>
      </c>
    </row>
    <row r="4422" spans="1:6" hidden="1" x14ac:dyDescent="0.25">
      <c r="A4422" s="85" t="s">
        <v>13107</v>
      </c>
      <c r="B4422" s="85" t="s">
        <v>12303</v>
      </c>
      <c r="C4422" s="85">
        <v>63</v>
      </c>
      <c r="D4422" s="85" t="s">
        <v>13101</v>
      </c>
      <c r="E4422" s="85">
        <v>6347</v>
      </c>
      <c r="F4422" s="85" t="s">
        <v>13107</v>
      </c>
    </row>
    <row r="4423" spans="1:6" hidden="1" x14ac:dyDescent="0.25">
      <c r="A4423" s="85" t="s">
        <v>13108</v>
      </c>
      <c r="B4423" s="85" t="s">
        <v>12303</v>
      </c>
      <c r="C4423" s="85">
        <v>63</v>
      </c>
      <c r="D4423" s="85" t="s">
        <v>13101</v>
      </c>
      <c r="E4423" s="85">
        <v>63548</v>
      </c>
      <c r="F4423" s="85" t="s">
        <v>13108</v>
      </c>
    </row>
    <row r="4424" spans="1:6" hidden="1" x14ac:dyDescent="0.25">
      <c r="A4424" s="85" t="s">
        <v>13109</v>
      </c>
      <c r="B4424" s="85" t="s">
        <v>12303</v>
      </c>
      <c r="C4424" s="85">
        <v>63</v>
      </c>
      <c r="D4424" s="85" t="s">
        <v>13101</v>
      </c>
      <c r="E4424" s="85">
        <v>63594</v>
      </c>
      <c r="F4424" s="85" t="s">
        <v>13109</v>
      </c>
    </row>
    <row r="4425" spans="1:6" hidden="1" x14ac:dyDescent="0.25">
      <c r="A4425" s="85" t="s">
        <v>13110</v>
      </c>
      <c r="B4425" s="85" t="s">
        <v>12303</v>
      </c>
      <c r="C4425" s="85">
        <v>63</v>
      </c>
      <c r="D4425" s="85" t="s">
        <v>13101</v>
      </c>
      <c r="E4425" s="85">
        <v>6369</v>
      </c>
      <c r="F4425" s="85" t="s">
        <v>13110</v>
      </c>
    </row>
    <row r="4426" spans="1:6" hidden="1" x14ac:dyDescent="0.25">
      <c r="A4426" s="85" t="s">
        <v>13111</v>
      </c>
      <c r="B4426" s="85" t="s">
        <v>12303</v>
      </c>
      <c r="C4426" s="85">
        <v>66</v>
      </c>
      <c r="D4426" s="85" t="s">
        <v>12645</v>
      </c>
      <c r="E4426" s="85">
        <v>66045</v>
      </c>
      <c r="F4426" s="85" t="s">
        <v>13111</v>
      </c>
    </row>
    <row r="4427" spans="1:6" hidden="1" x14ac:dyDescent="0.25">
      <c r="A4427" s="85" t="s">
        <v>12672</v>
      </c>
      <c r="B4427" s="85" t="s">
        <v>12303</v>
      </c>
      <c r="C4427" s="85">
        <v>66</v>
      </c>
      <c r="D4427" s="85" t="s">
        <v>12645</v>
      </c>
      <c r="E4427" s="85">
        <v>66075</v>
      </c>
      <c r="F4427" s="85" t="s">
        <v>12672</v>
      </c>
    </row>
    <row r="4428" spans="1:6" hidden="1" x14ac:dyDescent="0.25">
      <c r="A4428" s="85" t="s">
        <v>13112</v>
      </c>
      <c r="B4428" s="85" t="s">
        <v>12303</v>
      </c>
      <c r="C4428" s="85">
        <v>66</v>
      </c>
      <c r="D4428" s="85" t="s">
        <v>12645</v>
      </c>
      <c r="E4428" s="85">
        <v>66088</v>
      </c>
      <c r="F4428" s="85" t="s">
        <v>13112</v>
      </c>
    </row>
    <row r="4429" spans="1:6" hidden="1" x14ac:dyDescent="0.25">
      <c r="A4429" s="85" t="s">
        <v>13113</v>
      </c>
      <c r="B4429" s="85" t="s">
        <v>12303</v>
      </c>
      <c r="C4429" s="85">
        <v>66</v>
      </c>
      <c r="D4429" s="85" t="s">
        <v>12645</v>
      </c>
      <c r="E4429" s="85">
        <v>6617</v>
      </c>
      <c r="F4429" s="85" t="s">
        <v>13113</v>
      </c>
    </row>
    <row r="4430" spans="1:6" hidden="1" x14ac:dyDescent="0.25">
      <c r="A4430" s="85" t="s">
        <v>13114</v>
      </c>
      <c r="B4430" s="85" t="s">
        <v>12303</v>
      </c>
      <c r="C4430" s="85">
        <v>66</v>
      </c>
      <c r="D4430" s="85" t="s">
        <v>12645</v>
      </c>
      <c r="E4430" s="85">
        <v>66318</v>
      </c>
      <c r="F4430" s="85" t="s">
        <v>13114</v>
      </c>
    </row>
    <row r="4431" spans="1:6" hidden="1" x14ac:dyDescent="0.25">
      <c r="A4431" s="85" t="s">
        <v>13115</v>
      </c>
      <c r="B4431" s="85" t="s">
        <v>12303</v>
      </c>
      <c r="C4431" s="85">
        <v>66</v>
      </c>
      <c r="D4431" s="85" t="s">
        <v>12645</v>
      </c>
      <c r="E4431" s="85">
        <v>66383</v>
      </c>
      <c r="F4431" s="85" t="s">
        <v>13115</v>
      </c>
    </row>
    <row r="4432" spans="1:6" hidden="1" x14ac:dyDescent="0.25">
      <c r="A4432" s="85" t="s">
        <v>13116</v>
      </c>
      <c r="B4432" s="85" t="s">
        <v>12303</v>
      </c>
      <c r="C4432" s="85">
        <v>66</v>
      </c>
      <c r="D4432" s="85" t="s">
        <v>12645</v>
      </c>
      <c r="E4432" s="85">
        <v>664</v>
      </c>
      <c r="F4432" s="85" t="s">
        <v>13116</v>
      </c>
    </row>
    <row r="4433" spans="1:6" hidden="1" x14ac:dyDescent="0.25">
      <c r="A4433" s="85" t="s">
        <v>13117</v>
      </c>
      <c r="B4433" s="85" t="s">
        <v>12303</v>
      </c>
      <c r="C4433" s="85">
        <v>66</v>
      </c>
      <c r="D4433" s="85" t="s">
        <v>12645</v>
      </c>
      <c r="E4433" s="85">
        <v>6644</v>
      </c>
      <c r="F4433" s="85" t="s">
        <v>13117</v>
      </c>
    </row>
    <row r="4434" spans="1:6" hidden="1" x14ac:dyDescent="0.25">
      <c r="A4434" s="85" t="s">
        <v>13118</v>
      </c>
      <c r="B4434" s="85" t="s">
        <v>12303</v>
      </c>
      <c r="C4434" s="85">
        <v>66</v>
      </c>
      <c r="D4434" s="85" t="s">
        <v>12645</v>
      </c>
      <c r="E4434" s="85">
        <v>66456</v>
      </c>
      <c r="F4434" s="85" t="s">
        <v>13118</v>
      </c>
    </row>
    <row r="4435" spans="1:6" hidden="1" x14ac:dyDescent="0.25">
      <c r="A4435" s="85" t="s">
        <v>13119</v>
      </c>
      <c r="B4435" s="85" t="s">
        <v>12303</v>
      </c>
      <c r="C4435" s="85">
        <v>66</v>
      </c>
      <c r="D4435" s="85" t="s">
        <v>12645</v>
      </c>
      <c r="E4435" s="85">
        <v>66001</v>
      </c>
      <c r="F4435" s="85" t="s">
        <v>13119</v>
      </c>
    </row>
    <row r="4436" spans="1:6" hidden="1" x14ac:dyDescent="0.25">
      <c r="A4436" s="85" t="s">
        <v>13120</v>
      </c>
      <c r="B4436" s="85" t="s">
        <v>12303</v>
      </c>
      <c r="C4436" s="85">
        <v>66</v>
      </c>
      <c r="D4436" s="85" t="s">
        <v>12645</v>
      </c>
      <c r="E4436" s="85">
        <v>66572</v>
      </c>
      <c r="F4436" s="85" t="s">
        <v>13120</v>
      </c>
    </row>
    <row r="4437" spans="1:6" hidden="1" x14ac:dyDescent="0.25">
      <c r="A4437" s="85" t="s">
        <v>13121</v>
      </c>
      <c r="B4437" s="85" t="s">
        <v>12303</v>
      </c>
      <c r="C4437" s="85">
        <v>66</v>
      </c>
      <c r="D4437" s="85" t="s">
        <v>12645</v>
      </c>
      <c r="E4437" s="85">
        <v>66594</v>
      </c>
      <c r="F4437" s="85" t="s">
        <v>13121</v>
      </c>
    </row>
    <row r="4438" spans="1:6" hidden="1" x14ac:dyDescent="0.25">
      <c r="A4438" s="85" t="s">
        <v>13122</v>
      </c>
      <c r="B4438" s="85" t="s">
        <v>12303</v>
      </c>
      <c r="C4438" s="85">
        <v>66</v>
      </c>
      <c r="D4438" s="85" t="s">
        <v>12645</v>
      </c>
      <c r="E4438" s="85">
        <v>66682</v>
      </c>
      <c r="F4438" s="85" t="s">
        <v>13122</v>
      </c>
    </row>
    <row r="4439" spans="1:6" hidden="1" x14ac:dyDescent="0.25">
      <c r="A4439" s="85" t="s">
        <v>13123</v>
      </c>
      <c r="B4439" s="85" t="s">
        <v>12303</v>
      </c>
      <c r="C4439" s="85">
        <v>66</v>
      </c>
      <c r="D4439" s="85" t="s">
        <v>12645</v>
      </c>
      <c r="E4439" s="85">
        <v>66687</v>
      </c>
      <c r="F4439" s="85" t="s">
        <v>13123</v>
      </c>
    </row>
    <row r="4440" spans="1:6" hidden="1" x14ac:dyDescent="0.25">
      <c r="A4440" s="85" t="s">
        <v>13124</v>
      </c>
      <c r="B4440" s="85" t="s">
        <v>12306</v>
      </c>
      <c r="C4440" s="85">
        <v>68</v>
      </c>
      <c r="D4440" s="85" t="s">
        <v>12314</v>
      </c>
      <c r="E4440" s="85">
        <v>68013</v>
      </c>
      <c r="F4440" s="85" t="s">
        <v>13124</v>
      </c>
    </row>
    <row r="4441" spans="1:6" hidden="1" x14ac:dyDescent="0.25">
      <c r="A4441" s="85" t="s">
        <v>12653</v>
      </c>
      <c r="B4441" s="85" t="s">
        <v>12306</v>
      </c>
      <c r="C4441" s="85">
        <v>68</v>
      </c>
      <c r="D4441" s="85" t="s">
        <v>12314</v>
      </c>
      <c r="E4441" s="85">
        <v>6802</v>
      </c>
      <c r="F4441" s="85" t="s">
        <v>12653</v>
      </c>
    </row>
    <row r="4442" spans="1:6" hidden="1" x14ac:dyDescent="0.25">
      <c r="A4442" s="85" t="s">
        <v>13125</v>
      </c>
      <c r="B4442" s="85" t="s">
        <v>12306</v>
      </c>
      <c r="C4442" s="85">
        <v>68</v>
      </c>
      <c r="D4442" s="85" t="s">
        <v>12314</v>
      </c>
      <c r="E4442" s="85">
        <v>68051</v>
      </c>
      <c r="F4442" s="85" t="s">
        <v>13125</v>
      </c>
    </row>
    <row r="4443" spans="1:6" hidden="1" x14ac:dyDescent="0.25">
      <c r="A4443" s="85" t="s">
        <v>12337</v>
      </c>
      <c r="B4443" s="85" t="s">
        <v>12306</v>
      </c>
      <c r="C4443" s="85">
        <v>68</v>
      </c>
      <c r="D4443" s="85" t="s">
        <v>12314</v>
      </c>
      <c r="E4443" s="85">
        <v>68077</v>
      </c>
      <c r="F4443" s="85" t="s">
        <v>12337</v>
      </c>
    </row>
    <row r="4444" spans="1:6" hidden="1" x14ac:dyDescent="0.25">
      <c r="A4444" s="85" t="s">
        <v>13126</v>
      </c>
      <c r="B4444" s="85" t="s">
        <v>12306</v>
      </c>
      <c r="C4444" s="85">
        <v>68</v>
      </c>
      <c r="D4444" s="85" t="s">
        <v>12314</v>
      </c>
      <c r="E4444" s="85">
        <v>68079</v>
      </c>
      <c r="F4444" s="85" t="s">
        <v>13126</v>
      </c>
    </row>
    <row r="4445" spans="1:6" hidden="1" x14ac:dyDescent="0.25">
      <c r="A4445" s="85" t="s">
        <v>13127</v>
      </c>
      <c r="B4445" s="85" t="s">
        <v>12306</v>
      </c>
      <c r="C4445" s="85">
        <v>68</v>
      </c>
      <c r="D4445" s="85" t="s">
        <v>12314</v>
      </c>
      <c r="E4445" s="85">
        <v>68081</v>
      </c>
      <c r="F4445" s="85" t="s">
        <v>13127</v>
      </c>
    </row>
    <row r="4446" spans="1:6" hidden="1" x14ac:dyDescent="0.25">
      <c r="A4446" s="85" t="s">
        <v>12340</v>
      </c>
      <c r="B4446" s="85" t="s">
        <v>12306</v>
      </c>
      <c r="C4446" s="85">
        <v>68</v>
      </c>
      <c r="D4446" s="85" t="s">
        <v>12314</v>
      </c>
      <c r="E4446" s="85">
        <v>68092</v>
      </c>
      <c r="F4446" s="85" t="s">
        <v>12340</v>
      </c>
    </row>
    <row r="4447" spans="1:6" hidden="1" x14ac:dyDescent="0.25">
      <c r="A4447" s="85" t="s">
        <v>12461</v>
      </c>
      <c r="B4447" s="85" t="s">
        <v>12306</v>
      </c>
      <c r="C4447" s="85">
        <v>68</v>
      </c>
      <c r="D4447" s="85" t="s">
        <v>12314</v>
      </c>
      <c r="E4447" s="85">
        <v>68101</v>
      </c>
      <c r="F4447" s="85" t="s">
        <v>12461</v>
      </c>
    </row>
    <row r="4448" spans="1:6" hidden="1" x14ac:dyDescent="0.25">
      <c r="A4448" s="85" t="s">
        <v>12772</v>
      </c>
      <c r="B4448" s="85" t="s">
        <v>12306</v>
      </c>
      <c r="C4448" s="85">
        <v>68</v>
      </c>
      <c r="D4448" s="85" t="s">
        <v>12314</v>
      </c>
      <c r="E4448" s="85">
        <v>68121</v>
      </c>
      <c r="F4448" s="85" t="s">
        <v>12772</v>
      </c>
    </row>
    <row r="4449" spans="1:6" hidden="1" x14ac:dyDescent="0.25">
      <c r="A4449" s="85" t="s">
        <v>13128</v>
      </c>
      <c r="B4449" s="85" t="s">
        <v>12306</v>
      </c>
      <c r="C4449" s="85">
        <v>68</v>
      </c>
      <c r="D4449" s="85" t="s">
        <v>12314</v>
      </c>
      <c r="E4449" s="85">
        <v>68132</v>
      </c>
      <c r="F4449" s="85" t="s">
        <v>13128</v>
      </c>
    </row>
    <row r="4450" spans="1:6" hidden="1" x14ac:dyDescent="0.25">
      <c r="A4450" s="85" t="s">
        <v>13129</v>
      </c>
      <c r="B4450" s="85" t="s">
        <v>12306</v>
      </c>
      <c r="C4450" s="85">
        <v>68</v>
      </c>
      <c r="D4450" s="85" t="s">
        <v>12314</v>
      </c>
      <c r="E4450" s="85">
        <v>68147</v>
      </c>
      <c r="F4450" s="85" t="s">
        <v>13129</v>
      </c>
    </row>
    <row r="4451" spans="1:6" hidden="1" x14ac:dyDescent="0.25">
      <c r="A4451" s="85" t="s">
        <v>13130</v>
      </c>
      <c r="B4451" s="85" t="s">
        <v>12306</v>
      </c>
      <c r="C4451" s="85">
        <v>68</v>
      </c>
      <c r="D4451" s="85" t="s">
        <v>12314</v>
      </c>
      <c r="E4451" s="85">
        <v>68152</v>
      </c>
      <c r="F4451" s="85" t="s">
        <v>13130</v>
      </c>
    </row>
    <row r="4452" spans="1:6" hidden="1" x14ac:dyDescent="0.25">
      <c r="A4452" s="85" t="s">
        <v>13131</v>
      </c>
      <c r="B4452" s="85" t="s">
        <v>12306</v>
      </c>
      <c r="C4452" s="85">
        <v>68</v>
      </c>
      <c r="D4452" s="85" t="s">
        <v>12314</v>
      </c>
      <c r="E4452" s="85">
        <v>6816</v>
      </c>
      <c r="F4452" s="85" t="s">
        <v>13131</v>
      </c>
    </row>
    <row r="4453" spans="1:6" hidden="1" x14ac:dyDescent="0.25">
      <c r="A4453" s="85" t="s">
        <v>13132</v>
      </c>
      <c r="B4453" s="85" t="s">
        <v>12306</v>
      </c>
      <c r="C4453" s="85">
        <v>68</v>
      </c>
      <c r="D4453" s="85" t="s">
        <v>12314</v>
      </c>
      <c r="E4453" s="85">
        <v>68162</v>
      </c>
      <c r="F4453" s="85" t="s">
        <v>13132</v>
      </c>
    </row>
    <row r="4454" spans="1:6" hidden="1" x14ac:dyDescent="0.25">
      <c r="A4454" s="85" t="s">
        <v>13133</v>
      </c>
      <c r="B4454" s="85" t="s">
        <v>12306</v>
      </c>
      <c r="C4454" s="85">
        <v>68</v>
      </c>
      <c r="D4454" s="85" t="s">
        <v>12314</v>
      </c>
      <c r="E4454" s="85">
        <v>68167</v>
      </c>
      <c r="F4454" s="85" t="s">
        <v>13133</v>
      </c>
    </row>
    <row r="4455" spans="1:6" hidden="1" x14ac:dyDescent="0.25">
      <c r="A4455" s="85" t="s">
        <v>13134</v>
      </c>
      <c r="B4455" s="85" t="s">
        <v>12306</v>
      </c>
      <c r="C4455" s="85">
        <v>68</v>
      </c>
      <c r="D4455" s="85" t="s">
        <v>12314</v>
      </c>
      <c r="E4455" s="85">
        <v>68169</v>
      </c>
      <c r="F4455" s="85" t="s">
        <v>13134</v>
      </c>
    </row>
    <row r="4456" spans="1:6" hidden="1" x14ac:dyDescent="0.25">
      <c r="A4456" s="85" t="s">
        <v>12737</v>
      </c>
      <c r="B4456" s="85" t="s">
        <v>12306</v>
      </c>
      <c r="C4456" s="85">
        <v>68</v>
      </c>
      <c r="D4456" s="85" t="s">
        <v>12314</v>
      </c>
      <c r="E4456" s="85">
        <v>68176</v>
      </c>
      <c r="F4456" s="85" t="s">
        <v>12737</v>
      </c>
    </row>
    <row r="4457" spans="1:6" hidden="1" x14ac:dyDescent="0.25">
      <c r="A4457" s="85" t="s">
        <v>13135</v>
      </c>
      <c r="B4457" s="85" t="s">
        <v>12306</v>
      </c>
      <c r="C4457" s="85">
        <v>68</v>
      </c>
      <c r="D4457" s="85" t="s">
        <v>12314</v>
      </c>
      <c r="E4457" s="85">
        <v>68179</v>
      </c>
      <c r="F4457" s="85" t="s">
        <v>13135</v>
      </c>
    </row>
    <row r="4458" spans="1:6" hidden="1" x14ac:dyDescent="0.25">
      <c r="A4458" s="85" t="s">
        <v>13136</v>
      </c>
      <c r="B4458" s="85" t="s">
        <v>12306</v>
      </c>
      <c r="C4458" s="85">
        <v>68</v>
      </c>
      <c r="D4458" s="85" t="s">
        <v>12314</v>
      </c>
      <c r="E4458" s="85">
        <v>6819</v>
      </c>
      <c r="F4458" s="85" t="s">
        <v>13136</v>
      </c>
    </row>
    <row r="4459" spans="1:6" hidden="1" x14ac:dyDescent="0.25">
      <c r="A4459" s="85" t="s">
        <v>12356</v>
      </c>
      <c r="B4459" s="85" t="s">
        <v>12306</v>
      </c>
      <c r="C4459" s="85">
        <v>68</v>
      </c>
      <c r="D4459" s="85" t="s">
        <v>12314</v>
      </c>
      <c r="E4459" s="85">
        <v>68207</v>
      </c>
      <c r="F4459" s="85" t="s">
        <v>12356</v>
      </c>
    </row>
    <row r="4460" spans="1:6" hidden="1" x14ac:dyDescent="0.25">
      <c r="A4460" s="85" t="s">
        <v>13137</v>
      </c>
      <c r="B4460" s="85" t="s">
        <v>12306</v>
      </c>
      <c r="C4460" s="85">
        <v>68</v>
      </c>
      <c r="D4460" s="85" t="s">
        <v>12314</v>
      </c>
      <c r="E4460" s="85">
        <v>68209</v>
      </c>
      <c r="F4460" s="85" t="s">
        <v>13137</v>
      </c>
    </row>
    <row r="4461" spans="1:6" hidden="1" x14ac:dyDescent="0.25">
      <c r="A4461" s="85" t="s">
        <v>13138</v>
      </c>
      <c r="B4461" s="85" t="s">
        <v>12306</v>
      </c>
      <c r="C4461" s="85">
        <v>68</v>
      </c>
      <c r="D4461" s="85" t="s">
        <v>12314</v>
      </c>
      <c r="E4461" s="85">
        <v>68211</v>
      </c>
      <c r="F4461" s="85" t="s">
        <v>13138</v>
      </c>
    </row>
    <row r="4462" spans="1:6" hidden="1" x14ac:dyDescent="0.25">
      <c r="A4462" s="85" t="s">
        <v>13139</v>
      </c>
      <c r="B4462" s="85" t="s">
        <v>12306</v>
      </c>
      <c r="C4462" s="85">
        <v>68</v>
      </c>
      <c r="D4462" s="85" t="s">
        <v>12314</v>
      </c>
      <c r="E4462" s="85">
        <v>68217</v>
      </c>
      <c r="F4462" s="85" t="s">
        <v>13139</v>
      </c>
    </row>
    <row r="4463" spans="1:6" hidden="1" x14ac:dyDescent="0.25">
      <c r="A4463" s="85" t="s">
        <v>13140</v>
      </c>
      <c r="B4463" s="85" t="s">
        <v>12306</v>
      </c>
      <c r="C4463" s="85">
        <v>68</v>
      </c>
      <c r="D4463" s="85" t="s">
        <v>12314</v>
      </c>
      <c r="E4463" s="85">
        <v>68229</v>
      </c>
      <c r="F4463" s="85" t="s">
        <v>13140</v>
      </c>
    </row>
    <row r="4464" spans="1:6" hidden="1" x14ac:dyDescent="0.25">
      <c r="A4464" s="85" t="s">
        <v>13141</v>
      </c>
      <c r="B4464" s="85" t="s">
        <v>12306</v>
      </c>
      <c r="C4464" s="85">
        <v>68</v>
      </c>
      <c r="D4464" s="85" t="s">
        <v>12314</v>
      </c>
      <c r="E4464" s="85">
        <v>68235</v>
      </c>
      <c r="F4464" s="85" t="s">
        <v>13141</v>
      </c>
    </row>
    <row r="4465" spans="1:6" hidden="1" x14ac:dyDescent="0.25">
      <c r="A4465" s="85" t="s">
        <v>13142</v>
      </c>
      <c r="B4465" s="85" t="s">
        <v>12306</v>
      </c>
      <c r="C4465" s="85">
        <v>68</v>
      </c>
      <c r="D4465" s="85" t="s">
        <v>12314</v>
      </c>
      <c r="E4465" s="85">
        <v>68245</v>
      </c>
      <c r="F4465" s="85" t="s">
        <v>13142</v>
      </c>
    </row>
    <row r="4466" spans="1:6" hidden="1" x14ac:dyDescent="0.25">
      <c r="A4466" s="85" t="s">
        <v>12475</v>
      </c>
      <c r="B4466" s="85" t="s">
        <v>12306</v>
      </c>
      <c r="C4466" s="85">
        <v>68</v>
      </c>
      <c r="D4466" s="85" t="s">
        <v>12314</v>
      </c>
      <c r="E4466" s="85">
        <v>6825</v>
      </c>
      <c r="F4466" s="85" t="s">
        <v>12475</v>
      </c>
    </row>
    <row r="4467" spans="1:6" hidden="1" x14ac:dyDescent="0.25">
      <c r="A4467" s="85" t="s">
        <v>13143</v>
      </c>
      <c r="B4467" s="85" t="s">
        <v>12306</v>
      </c>
      <c r="C4467" s="85">
        <v>68</v>
      </c>
      <c r="D4467" s="85" t="s">
        <v>12314</v>
      </c>
      <c r="E4467" s="85">
        <v>68255</v>
      </c>
      <c r="F4467" s="85" t="s">
        <v>13143</v>
      </c>
    </row>
    <row r="4468" spans="1:6" hidden="1" x14ac:dyDescent="0.25">
      <c r="A4468" s="85" t="s">
        <v>13144</v>
      </c>
      <c r="B4468" s="85" t="s">
        <v>12306</v>
      </c>
      <c r="C4468" s="85">
        <v>68</v>
      </c>
      <c r="D4468" s="85" t="s">
        <v>12314</v>
      </c>
      <c r="E4468" s="85">
        <v>68264</v>
      </c>
      <c r="F4468" s="85" t="s">
        <v>13144</v>
      </c>
    </row>
    <row r="4469" spans="1:6" hidden="1" x14ac:dyDescent="0.25">
      <c r="A4469" s="85" t="s">
        <v>13145</v>
      </c>
      <c r="B4469" s="85" t="s">
        <v>12306</v>
      </c>
      <c r="C4469" s="85">
        <v>68</v>
      </c>
      <c r="D4469" s="85" t="s">
        <v>12314</v>
      </c>
      <c r="E4469" s="85">
        <v>68266</v>
      </c>
      <c r="F4469" s="85" t="s">
        <v>13145</v>
      </c>
    </row>
    <row r="4470" spans="1:6" hidden="1" x14ac:dyDescent="0.25">
      <c r="A4470" s="85" t="s">
        <v>13146</v>
      </c>
      <c r="B4470" s="85" t="s">
        <v>12306</v>
      </c>
      <c r="C4470" s="85">
        <v>68</v>
      </c>
      <c r="D4470" s="85" t="s">
        <v>12314</v>
      </c>
      <c r="E4470" s="85">
        <v>68271</v>
      </c>
      <c r="F4470" s="85" t="s">
        <v>13146</v>
      </c>
    </row>
    <row r="4471" spans="1:6" hidden="1" x14ac:dyDescent="0.25">
      <c r="A4471" s="85" t="s">
        <v>13147</v>
      </c>
      <c r="B4471" s="85" t="s">
        <v>12306</v>
      </c>
      <c r="C4471" s="85">
        <v>68</v>
      </c>
      <c r="D4471" s="85" t="s">
        <v>12314</v>
      </c>
      <c r="E4471" s="85">
        <v>68276</v>
      </c>
      <c r="F4471" s="85" t="s">
        <v>13147</v>
      </c>
    </row>
    <row r="4472" spans="1:6" hidden="1" x14ac:dyDescent="0.25">
      <c r="A4472" s="85" t="s">
        <v>13148</v>
      </c>
      <c r="B4472" s="85" t="s">
        <v>12306</v>
      </c>
      <c r="C4472" s="85">
        <v>68</v>
      </c>
      <c r="D4472" s="85" t="s">
        <v>12314</v>
      </c>
      <c r="E4472" s="85">
        <v>68296</v>
      </c>
      <c r="F4472" s="85" t="s">
        <v>13148</v>
      </c>
    </row>
    <row r="4473" spans="1:6" hidden="1" x14ac:dyDescent="0.25">
      <c r="A4473" s="85" t="s">
        <v>13149</v>
      </c>
      <c r="B4473" s="85" t="s">
        <v>12306</v>
      </c>
      <c r="C4473" s="85">
        <v>68</v>
      </c>
      <c r="D4473" s="85" t="s">
        <v>12314</v>
      </c>
      <c r="E4473" s="85">
        <v>68298</v>
      </c>
      <c r="F4473" s="85" t="s">
        <v>13149</v>
      </c>
    </row>
    <row r="4474" spans="1:6" hidden="1" x14ac:dyDescent="0.25">
      <c r="A4474" s="85" t="s">
        <v>13150</v>
      </c>
      <c r="B4474" s="85" t="s">
        <v>12306</v>
      </c>
      <c r="C4474" s="85">
        <v>68</v>
      </c>
      <c r="D4474" s="85" t="s">
        <v>12314</v>
      </c>
      <c r="E4474" s="85">
        <v>68307</v>
      </c>
      <c r="F4474" s="85" t="s">
        <v>13150</v>
      </c>
    </row>
    <row r="4475" spans="1:6" hidden="1" x14ac:dyDescent="0.25">
      <c r="A4475" s="85" t="s">
        <v>13151</v>
      </c>
      <c r="B4475" s="85" t="s">
        <v>12306</v>
      </c>
      <c r="C4475" s="85">
        <v>68</v>
      </c>
      <c r="D4475" s="85" t="s">
        <v>12314</v>
      </c>
      <c r="E4475" s="85">
        <v>68318</v>
      </c>
      <c r="F4475" s="85" t="s">
        <v>13151</v>
      </c>
    </row>
    <row r="4476" spans="1:6" hidden="1" x14ac:dyDescent="0.25">
      <c r="A4476" s="85" t="s">
        <v>12371</v>
      </c>
      <c r="B4476" s="85" t="s">
        <v>12306</v>
      </c>
      <c r="C4476" s="85">
        <v>68</v>
      </c>
      <c r="D4476" s="85" t="s">
        <v>12314</v>
      </c>
      <c r="E4476" s="85">
        <v>6832</v>
      </c>
      <c r="F4476" s="85" t="s">
        <v>12371</v>
      </c>
    </row>
    <row r="4477" spans="1:6" hidden="1" x14ac:dyDescent="0.25">
      <c r="A4477" s="85" t="s">
        <v>13152</v>
      </c>
      <c r="B4477" s="85" t="s">
        <v>12306</v>
      </c>
      <c r="C4477" s="85">
        <v>68</v>
      </c>
      <c r="D4477" s="85" t="s">
        <v>12314</v>
      </c>
      <c r="E4477" s="85">
        <v>68322</v>
      </c>
      <c r="F4477" s="85" t="s">
        <v>13152</v>
      </c>
    </row>
    <row r="4478" spans="1:6" hidden="1" x14ac:dyDescent="0.25">
      <c r="A4478" s="85" t="s">
        <v>13153</v>
      </c>
      <c r="B4478" s="85" t="s">
        <v>12306</v>
      </c>
      <c r="C4478" s="85">
        <v>68</v>
      </c>
      <c r="D4478" s="85" t="s">
        <v>12314</v>
      </c>
      <c r="E4478" s="85">
        <v>68324</v>
      </c>
      <c r="F4478" s="85" t="s">
        <v>13153</v>
      </c>
    </row>
    <row r="4479" spans="1:6" hidden="1" x14ac:dyDescent="0.25">
      <c r="A4479" s="85" t="s">
        <v>13154</v>
      </c>
      <c r="B4479" s="85" t="s">
        <v>12306</v>
      </c>
      <c r="C4479" s="85">
        <v>68</v>
      </c>
      <c r="D4479" s="85" t="s">
        <v>12314</v>
      </c>
      <c r="E4479" s="85">
        <v>68327</v>
      </c>
      <c r="F4479" s="85" t="s">
        <v>13154</v>
      </c>
    </row>
    <row r="4480" spans="1:6" hidden="1" x14ac:dyDescent="0.25">
      <c r="A4480" s="85" t="s">
        <v>13155</v>
      </c>
      <c r="B4480" s="85" t="s">
        <v>12306</v>
      </c>
      <c r="C4480" s="85">
        <v>68</v>
      </c>
      <c r="D4480" s="85" t="s">
        <v>12314</v>
      </c>
      <c r="E4480" s="85">
        <v>68344</v>
      </c>
      <c r="F4480" s="85" t="s">
        <v>13155</v>
      </c>
    </row>
    <row r="4481" spans="1:6" hidden="1" x14ac:dyDescent="0.25">
      <c r="A4481" s="85" t="s">
        <v>13156</v>
      </c>
      <c r="B4481" s="85" t="s">
        <v>12306</v>
      </c>
      <c r="C4481" s="85">
        <v>68</v>
      </c>
      <c r="D4481" s="85" t="s">
        <v>12314</v>
      </c>
      <c r="E4481" s="85">
        <v>68368</v>
      </c>
      <c r="F4481" s="85" t="s">
        <v>13156</v>
      </c>
    </row>
    <row r="4482" spans="1:6" hidden="1" x14ac:dyDescent="0.25">
      <c r="A4482" s="85" t="s">
        <v>13157</v>
      </c>
      <c r="B4482" s="85" t="s">
        <v>12306</v>
      </c>
      <c r="C4482" s="85">
        <v>68</v>
      </c>
      <c r="D4482" s="85" t="s">
        <v>12314</v>
      </c>
      <c r="E4482" s="85">
        <v>6837</v>
      </c>
      <c r="F4482" s="85" t="s">
        <v>13157</v>
      </c>
    </row>
    <row r="4483" spans="1:6" hidden="1" x14ac:dyDescent="0.25">
      <c r="A4483" s="85" t="s">
        <v>13158</v>
      </c>
      <c r="B4483" s="85" t="s">
        <v>12306</v>
      </c>
      <c r="C4483" s="85">
        <v>68</v>
      </c>
      <c r="D4483" s="85" t="s">
        <v>12314</v>
      </c>
      <c r="E4483" s="85">
        <v>68377</v>
      </c>
      <c r="F4483" s="85" t="s">
        <v>13158</v>
      </c>
    </row>
    <row r="4484" spans="1:6" hidden="1" x14ac:dyDescent="0.25">
      <c r="A4484" s="85" t="s">
        <v>12722</v>
      </c>
      <c r="B4484" s="85" t="s">
        <v>12306</v>
      </c>
      <c r="C4484" s="85">
        <v>68</v>
      </c>
      <c r="D4484" s="85" t="s">
        <v>12314</v>
      </c>
      <c r="E4484" s="85">
        <v>68397</v>
      </c>
      <c r="F4484" s="85" t="s">
        <v>12722</v>
      </c>
    </row>
    <row r="4485" spans="1:6" hidden="1" x14ac:dyDescent="0.25">
      <c r="A4485" s="85" t="s">
        <v>13159</v>
      </c>
      <c r="B4485" s="85" t="s">
        <v>12306</v>
      </c>
      <c r="C4485" s="85">
        <v>68</v>
      </c>
      <c r="D4485" s="85" t="s">
        <v>12314</v>
      </c>
      <c r="E4485" s="85">
        <v>68385</v>
      </c>
      <c r="F4485" s="85" t="s">
        <v>13159</v>
      </c>
    </row>
    <row r="4486" spans="1:6" hidden="1" x14ac:dyDescent="0.25">
      <c r="A4486" s="85" t="s">
        <v>13160</v>
      </c>
      <c r="B4486" s="85" t="s">
        <v>12306</v>
      </c>
      <c r="C4486" s="85">
        <v>68</v>
      </c>
      <c r="D4486" s="85" t="s">
        <v>12314</v>
      </c>
      <c r="E4486" s="85">
        <v>68406</v>
      </c>
      <c r="F4486" s="85" t="s">
        <v>13160</v>
      </c>
    </row>
    <row r="4487" spans="1:6" hidden="1" x14ac:dyDescent="0.25">
      <c r="A4487" s="85" t="s">
        <v>13161</v>
      </c>
      <c r="B4487" s="85" t="s">
        <v>12306</v>
      </c>
      <c r="C4487" s="85">
        <v>68</v>
      </c>
      <c r="D4487" s="85" t="s">
        <v>12314</v>
      </c>
      <c r="E4487" s="85">
        <v>68418</v>
      </c>
      <c r="F4487" s="85" t="s">
        <v>13161</v>
      </c>
    </row>
    <row r="4488" spans="1:6" hidden="1" x14ac:dyDescent="0.25">
      <c r="A4488" s="85" t="s">
        <v>13162</v>
      </c>
      <c r="B4488" s="85" t="s">
        <v>12306</v>
      </c>
      <c r="C4488" s="85">
        <v>68</v>
      </c>
      <c r="D4488" s="85" t="s">
        <v>12314</v>
      </c>
      <c r="E4488" s="85">
        <v>68425</v>
      </c>
      <c r="F4488" s="85" t="s">
        <v>13162</v>
      </c>
    </row>
    <row r="4489" spans="1:6" hidden="1" x14ac:dyDescent="0.25">
      <c r="A4489" s="85" t="s">
        <v>13163</v>
      </c>
      <c r="B4489" s="85" t="s">
        <v>12306</v>
      </c>
      <c r="C4489" s="85">
        <v>68</v>
      </c>
      <c r="D4489" s="85" t="s">
        <v>12314</v>
      </c>
      <c r="E4489" s="85">
        <v>68432</v>
      </c>
      <c r="F4489" s="85" t="s">
        <v>13163</v>
      </c>
    </row>
    <row r="4490" spans="1:6" hidden="1" x14ac:dyDescent="0.25">
      <c r="A4490" s="85" t="s">
        <v>13164</v>
      </c>
      <c r="B4490" s="85" t="s">
        <v>12306</v>
      </c>
      <c r="C4490" s="85">
        <v>68</v>
      </c>
      <c r="D4490" s="85" t="s">
        <v>12314</v>
      </c>
      <c r="E4490" s="85">
        <v>68444</v>
      </c>
      <c r="F4490" s="85" t="s">
        <v>13164</v>
      </c>
    </row>
    <row r="4491" spans="1:6" hidden="1" x14ac:dyDescent="0.25">
      <c r="A4491" s="85" t="s">
        <v>13165</v>
      </c>
      <c r="B4491" s="85" t="s">
        <v>12306</v>
      </c>
      <c r="C4491" s="85">
        <v>68</v>
      </c>
      <c r="D4491" s="85" t="s">
        <v>12314</v>
      </c>
      <c r="E4491" s="85">
        <v>68464</v>
      </c>
      <c r="F4491" s="85" t="s">
        <v>13165</v>
      </c>
    </row>
    <row r="4492" spans="1:6" hidden="1" x14ac:dyDescent="0.25">
      <c r="A4492" s="85" t="s">
        <v>13166</v>
      </c>
      <c r="B4492" s="85" t="s">
        <v>12306</v>
      </c>
      <c r="C4492" s="85">
        <v>68</v>
      </c>
      <c r="D4492" s="85" t="s">
        <v>12314</v>
      </c>
      <c r="E4492" s="85">
        <v>68468</v>
      </c>
      <c r="F4492" s="85" t="s">
        <v>13166</v>
      </c>
    </row>
    <row r="4493" spans="1:6" hidden="1" x14ac:dyDescent="0.25">
      <c r="A4493" s="85" t="s">
        <v>13167</v>
      </c>
      <c r="B4493" s="85" t="s">
        <v>12306</v>
      </c>
      <c r="C4493" s="85">
        <v>68</v>
      </c>
      <c r="D4493" s="85" t="s">
        <v>12314</v>
      </c>
      <c r="E4493" s="85">
        <v>68498</v>
      </c>
      <c r="F4493" s="85" t="s">
        <v>13167</v>
      </c>
    </row>
    <row r="4494" spans="1:6" hidden="1" x14ac:dyDescent="0.25">
      <c r="A4494" s="85" t="s">
        <v>13168</v>
      </c>
      <c r="B4494" s="85" t="s">
        <v>12306</v>
      </c>
      <c r="C4494" s="85">
        <v>68</v>
      </c>
      <c r="D4494" s="85" t="s">
        <v>12314</v>
      </c>
      <c r="E4494" s="85">
        <v>685</v>
      </c>
      <c r="F4494" s="85" t="s">
        <v>13168</v>
      </c>
    </row>
    <row r="4495" spans="1:6" hidden="1" x14ac:dyDescent="0.25">
      <c r="A4495" s="85" t="s">
        <v>13169</v>
      </c>
      <c r="B4495" s="85" t="s">
        <v>12306</v>
      </c>
      <c r="C4495" s="85">
        <v>68</v>
      </c>
      <c r="D4495" s="85" t="s">
        <v>12314</v>
      </c>
      <c r="E4495" s="85">
        <v>68502</v>
      </c>
      <c r="F4495" s="85" t="s">
        <v>13169</v>
      </c>
    </row>
    <row r="4496" spans="1:6" hidden="1" x14ac:dyDescent="0.25">
      <c r="A4496" s="85" t="s">
        <v>13170</v>
      </c>
      <c r="B4496" s="85" t="s">
        <v>12306</v>
      </c>
      <c r="C4496" s="85">
        <v>68</v>
      </c>
      <c r="D4496" s="85" t="s">
        <v>12314</v>
      </c>
      <c r="E4496" s="85">
        <v>68522</v>
      </c>
      <c r="F4496" s="85" t="s">
        <v>13170</v>
      </c>
    </row>
    <row r="4497" spans="1:6" hidden="1" x14ac:dyDescent="0.25">
      <c r="A4497" s="85" t="s">
        <v>13171</v>
      </c>
      <c r="B4497" s="85" t="s">
        <v>12306</v>
      </c>
      <c r="C4497" s="85">
        <v>68</v>
      </c>
      <c r="D4497" s="85" t="s">
        <v>12314</v>
      </c>
      <c r="E4497" s="85">
        <v>68524</v>
      </c>
      <c r="F4497" s="85" t="s">
        <v>13171</v>
      </c>
    </row>
    <row r="4498" spans="1:6" hidden="1" x14ac:dyDescent="0.25">
      <c r="A4498" s="85" t="s">
        <v>13172</v>
      </c>
      <c r="B4498" s="85" t="s">
        <v>12306</v>
      </c>
      <c r="C4498" s="85">
        <v>68</v>
      </c>
      <c r="D4498" s="85" t="s">
        <v>12314</v>
      </c>
      <c r="E4498" s="85">
        <v>68533</v>
      </c>
      <c r="F4498" s="85" t="s">
        <v>13172</v>
      </c>
    </row>
    <row r="4499" spans="1:6" hidden="1" x14ac:dyDescent="0.25">
      <c r="A4499" s="85" t="s">
        <v>13173</v>
      </c>
      <c r="B4499" s="85" t="s">
        <v>12306</v>
      </c>
      <c r="C4499" s="85">
        <v>68</v>
      </c>
      <c r="D4499" s="85" t="s">
        <v>12314</v>
      </c>
      <c r="E4499" s="85">
        <v>68547</v>
      </c>
      <c r="F4499" s="85" t="s">
        <v>13173</v>
      </c>
    </row>
    <row r="4500" spans="1:6" hidden="1" x14ac:dyDescent="0.25">
      <c r="A4500" s="85" t="s">
        <v>13174</v>
      </c>
      <c r="B4500" s="85" t="s">
        <v>12306</v>
      </c>
      <c r="C4500" s="85">
        <v>68</v>
      </c>
      <c r="D4500" s="85" t="s">
        <v>12314</v>
      </c>
      <c r="E4500" s="85">
        <v>68549</v>
      </c>
      <c r="F4500" s="85" t="s">
        <v>13174</v>
      </c>
    </row>
    <row r="4501" spans="1:6" hidden="1" x14ac:dyDescent="0.25">
      <c r="A4501" s="85" t="s">
        <v>13175</v>
      </c>
      <c r="B4501" s="85" t="s">
        <v>12306</v>
      </c>
      <c r="C4501" s="85">
        <v>68</v>
      </c>
      <c r="D4501" s="85" t="s">
        <v>12314</v>
      </c>
      <c r="E4501" s="85">
        <v>68572</v>
      </c>
      <c r="F4501" s="85" t="s">
        <v>13175</v>
      </c>
    </row>
    <row r="4502" spans="1:6" hidden="1" x14ac:dyDescent="0.25">
      <c r="A4502" s="85" t="s">
        <v>13176</v>
      </c>
      <c r="B4502" s="85" t="s">
        <v>12306</v>
      </c>
      <c r="C4502" s="85">
        <v>68</v>
      </c>
      <c r="D4502" s="85" t="s">
        <v>12314</v>
      </c>
      <c r="E4502" s="85">
        <v>68573</v>
      </c>
      <c r="F4502" s="85" t="s">
        <v>13176</v>
      </c>
    </row>
    <row r="4503" spans="1:6" hidden="1" x14ac:dyDescent="0.25">
      <c r="A4503" s="85" t="s">
        <v>13177</v>
      </c>
      <c r="B4503" s="85" t="s">
        <v>12306</v>
      </c>
      <c r="C4503" s="85">
        <v>68</v>
      </c>
      <c r="D4503" s="85" t="s">
        <v>12314</v>
      </c>
      <c r="E4503" s="85">
        <v>68575</v>
      </c>
      <c r="F4503" s="85" t="s">
        <v>13177</v>
      </c>
    </row>
    <row r="4504" spans="1:6" hidden="1" x14ac:dyDescent="0.25">
      <c r="A4504" s="85" t="s">
        <v>12315</v>
      </c>
      <c r="B4504" s="85" t="s">
        <v>12306</v>
      </c>
      <c r="C4504" s="85">
        <v>68</v>
      </c>
      <c r="D4504" s="85" t="s">
        <v>12314</v>
      </c>
      <c r="E4504" s="85">
        <v>68615</v>
      </c>
      <c r="F4504" s="85" t="s">
        <v>12315</v>
      </c>
    </row>
    <row r="4505" spans="1:6" hidden="1" x14ac:dyDescent="0.25">
      <c r="A4505" s="85" t="s">
        <v>13178</v>
      </c>
      <c r="B4505" s="85" t="s">
        <v>12306</v>
      </c>
      <c r="C4505" s="85">
        <v>68</v>
      </c>
      <c r="D4505" s="85" t="s">
        <v>12314</v>
      </c>
      <c r="E4505" s="85">
        <v>68655</v>
      </c>
      <c r="F4505" s="85" t="s">
        <v>13178</v>
      </c>
    </row>
    <row r="4506" spans="1:6" hidden="1" x14ac:dyDescent="0.25">
      <c r="A4506" s="85" t="s">
        <v>13179</v>
      </c>
      <c r="B4506" s="85" t="s">
        <v>12306</v>
      </c>
      <c r="C4506" s="85">
        <v>68</v>
      </c>
      <c r="D4506" s="85" t="s">
        <v>12314</v>
      </c>
      <c r="E4506" s="85">
        <v>68669</v>
      </c>
      <c r="F4506" s="85" t="s">
        <v>13179</v>
      </c>
    </row>
    <row r="4507" spans="1:6" hidden="1" x14ac:dyDescent="0.25">
      <c r="A4507" s="85" t="s">
        <v>13180</v>
      </c>
      <c r="B4507" s="85" t="s">
        <v>12306</v>
      </c>
      <c r="C4507" s="85">
        <v>68</v>
      </c>
      <c r="D4507" s="85" t="s">
        <v>12314</v>
      </c>
      <c r="E4507" s="85">
        <v>68673</v>
      </c>
      <c r="F4507" s="85" t="s">
        <v>13180</v>
      </c>
    </row>
    <row r="4508" spans="1:6" hidden="1" x14ac:dyDescent="0.25">
      <c r="A4508" s="85" t="s">
        <v>13181</v>
      </c>
      <c r="B4508" s="85" t="s">
        <v>12306</v>
      </c>
      <c r="C4508" s="85">
        <v>68</v>
      </c>
      <c r="D4508" s="85" t="s">
        <v>12314</v>
      </c>
      <c r="E4508" s="85">
        <v>68679</v>
      </c>
      <c r="F4508" s="85" t="s">
        <v>13181</v>
      </c>
    </row>
    <row r="4509" spans="1:6" hidden="1" x14ac:dyDescent="0.25">
      <c r="A4509" s="85" t="s">
        <v>13182</v>
      </c>
      <c r="B4509" s="85" t="s">
        <v>12306</v>
      </c>
      <c r="C4509" s="85">
        <v>68</v>
      </c>
      <c r="D4509" s="85" t="s">
        <v>12314</v>
      </c>
      <c r="E4509" s="85">
        <v>68682</v>
      </c>
      <c r="F4509" s="85" t="s">
        <v>13182</v>
      </c>
    </row>
    <row r="4510" spans="1:6" hidden="1" x14ac:dyDescent="0.25">
      <c r="A4510" s="85" t="s">
        <v>13183</v>
      </c>
      <c r="B4510" s="85" t="s">
        <v>12306</v>
      </c>
      <c r="C4510" s="85">
        <v>68</v>
      </c>
      <c r="D4510" s="85" t="s">
        <v>12314</v>
      </c>
      <c r="E4510" s="85">
        <v>68684</v>
      </c>
      <c r="F4510" s="85" t="s">
        <v>13183</v>
      </c>
    </row>
    <row r="4511" spans="1:6" hidden="1" x14ac:dyDescent="0.25">
      <c r="A4511" s="85" t="s">
        <v>13184</v>
      </c>
      <c r="B4511" s="85" t="s">
        <v>12306</v>
      </c>
      <c r="C4511" s="85">
        <v>68</v>
      </c>
      <c r="D4511" s="85" t="s">
        <v>12314</v>
      </c>
      <c r="E4511" s="85">
        <v>68686</v>
      </c>
      <c r="F4511" s="85" t="s">
        <v>13184</v>
      </c>
    </row>
    <row r="4512" spans="1:6" hidden="1" x14ac:dyDescent="0.25">
      <c r="A4512" s="85" t="s">
        <v>13185</v>
      </c>
      <c r="B4512" s="85" t="s">
        <v>12306</v>
      </c>
      <c r="C4512" s="85">
        <v>68</v>
      </c>
      <c r="D4512" s="85" t="s">
        <v>12314</v>
      </c>
      <c r="E4512" s="85">
        <v>68689</v>
      </c>
      <c r="F4512" s="85" t="s">
        <v>13185</v>
      </c>
    </row>
    <row r="4513" spans="1:6" hidden="1" x14ac:dyDescent="0.25">
      <c r="A4513" s="85" t="s">
        <v>12414</v>
      </c>
      <c r="B4513" s="85" t="s">
        <v>12306</v>
      </c>
      <c r="C4513" s="85">
        <v>68</v>
      </c>
      <c r="D4513" s="85" t="s">
        <v>12314</v>
      </c>
      <c r="E4513" s="85">
        <v>68705</v>
      </c>
      <c r="F4513" s="85" t="s">
        <v>12414</v>
      </c>
    </row>
    <row r="4514" spans="1:6" hidden="1" x14ac:dyDescent="0.25">
      <c r="A4514" s="85" t="s">
        <v>13186</v>
      </c>
      <c r="B4514" s="85" t="s">
        <v>12306</v>
      </c>
      <c r="C4514" s="85">
        <v>68</v>
      </c>
      <c r="D4514" s="85" t="s">
        <v>12314</v>
      </c>
      <c r="E4514" s="85">
        <v>6872</v>
      </c>
      <c r="F4514" s="85" t="s">
        <v>13186</v>
      </c>
    </row>
    <row r="4515" spans="1:6" hidden="1" x14ac:dyDescent="0.25">
      <c r="A4515" s="85" t="s">
        <v>13187</v>
      </c>
      <c r="B4515" s="85" t="s">
        <v>12306</v>
      </c>
      <c r="C4515" s="85">
        <v>68</v>
      </c>
      <c r="D4515" s="85" t="s">
        <v>12314</v>
      </c>
      <c r="E4515" s="85">
        <v>68745</v>
      </c>
      <c r="F4515" s="85" t="s">
        <v>13187</v>
      </c>
    </row>
    <row r="4516" spans="1:6" hidden="1" x14ac:dyDescent="0.25">
      <c r="A4516" s="85" t="s">
        <v>13188</v>
      </c>
      <c r="B4516" s="85" t="s">
        <v>12306</v>
      </c>
      <c r="C4516" s="85">
        <v>68</v>
      </c>
      <c r="D4516" s="85" t="s">
        <v>12314</v>
      </c>
      <c r="E4516" s="85">
        <v>68755</v>
      </c>
      <c r="F4516" s="85" t="s">
        <v>13188</v>
      </c>
    </row>
    <row r="4517" spans="1:6" hidden="1" x14ac:dyDescent="0.25">
      <c r="A4517" s="85" t="s">
        <v>13189</v>
      </c>
      <c r="B4517" s="85" t="s">
        <v>12306</v>
      </c>
      <c r="C4517" s="85">
        <v>68</v>
      </c>
      <c r="D4517" s="85" t="s">
        <v>12314</v>
      </c>
      <c r="E4517" s="85">
        <v>6877</v>
      </c>
      <c r="F4517" s="85" t="s">
        <v>13189</v>
      </c>
    </row>
    <row r="4518" spans="1:6" hidden="1" x14ac:dyDescent="0.25">
      <c r="A4518" s="85" t="s">
        <v>12701</v>
      </c>
      <c r="B4518" s="85" t="s">
        <v>12306</v>
      </c>
      <c r="C4518" s="85">
        <v>68</v>
      </c>
      <c r="D4518" s="85" t="s">
        <v>12314</v>
      </c>
      <c r="E4518" s="85">
        <v>68773</v>
      </c>
      <c r="F4518" s="85" t="s">
        <v>12701</v>
      </c>
    </row>
    <row r="4519" spans="1:6" hidden="1" x14ac:dyDescent="0.25">
      <c r="A4519" s="85" t="s">
        <v>13190</v>
      </c>
      <c r="B4519" s="85" t="s">
        <v>12306</v>
      </c>
      <c r="C4519" s="85">
        <v>68</v>
      </c>
      <c r="D4519" s="85" t="s">
        <v>12314</v>
      </c>
      <c r="E4519" s="85">
        <v>6878</v>
      </c>
      <c r="F4519" s="85" t="s">
        <v>13190</v>
      </c>
    </row>
    <row r="4520" spans="1:6" hidden="1" x14ac:dyDescent="0.25">
      <c r="A4520" s="85" t="s">
        <v>13191</v>
      </c>
      <c r="B4520" s="85" t="s">
        <v>12306</v>
      </c>
      <c r="C4520" s="85">
        <v>68</v>
      </c>
      <c r="D4520" s="85" t="s">
        <v>12314</v>
      </c>
      <c r="E4520" s="85">
        <v>6882</v>
      </c>
      <c r="F4520" s="85" t="s">
        <v>13191</v>
      </c>
    </row>
    <row r="4521" spans="1:6" hidden="1" x14ac:dyDescent="0.25">
      <c r="A4521" s="85" t="s">
        <v>13192</v>
      </c>
      <c r="B4521" s="85" t="s">
        <v>12306</v>
      </c>
      <c r="C4521" s="85">
        <v>68</v>
      </c>
      <c r="D4521" s="85" t="s">
        <v>12314</v>
      </c>
      <c r="E4521" s="85">
        <v>68855</v>
      </c>
      <c r="F4521" s="85" t="s">
        <v>13192</v>
      </c>
    </row>
    <row r="4522" spans="1:6" hidden="1" x14ac:dyDescent="0.25">
      <c r="A4522" s="85" t="s">
        <v>13193</v>
      </c>
      <c r="B4522" s="85" t="s">
        <v>12306</v>
      </c>
      <c r="C4522" s="85">
        <v>68</v>
      </c>
      <c r="D4522" s="85" t="s">
        <v>12314</v>
      </c>
      <c r="E4522" s="85">
        <v>68861</v>
      </c>
      <c r="F4522" s="85" t="s">
        <v>13193</v>
      </c>
    </row>
    <row r="4523" spans="1:6" hidden="1" x14ac:dyDescent="0.25">
      <c r="A4523" s="85" t="s">
        <v>13194</v>
      </c>
      <c r="B4523" s="85" t="s">
        <v>12306</v>
      </c>
      <c r="C4523" s="85">
        <v>68</v>
      </c>
      <c r="D4523" s="85" t="s">
        <v>12314</v>
      </c>
      <c r="E4523" s="85">
        <v>68867</v>
      </c>
      <c r="F4523" s="85" t="s">
        <v>13194</v>
      </c>
    </row>
    <row r="4524" spans="1:6" hidden="1" x14ac:dyDescent="0.25">
      <c r="A4524" s="85" t="s">
        <v>12505</v>
      </c>
      <c r="B4524" s="85" t="s">
        <v>12306</v>
      </c>
      <c r="C4524" s="85">
        <v>68</v>
      </c>
      <c r="D4524" s="85" t="s">
        <v>12314</v>
      </c>
      <c r="E4524" s="85">
        <v>68872</v>
      </c>
      <c r="F4524" s="85" t="s">
        <v>12505</v>
      </c>
    </row>
    <row r="4525" spans="1:6" hidden="1" x14ac:dyDescent="0.25">
      <c r="A4525" s="85" t="s">
        <v>13195</v>
      </c>
      <c r="B4525" s="85" t="s">
        <v>12306</v>
      </c>
      <c r="C4525" s="85">
        <v>68</v>
      </c>
      <c r="D4525" s="85" t="s">
        <v>12314</v>
      </c>
      <c r="E4525" s="85">
        <v>68895</v>
      </c>
      <c r="F4525" s="85" t="s">
        <v>13195</v>
      </c>
    </row>
    <row r="4526" spans="1:6" hidden="1" x14ac:dyDescent="0.25">
      <c r="A4526" s="85" t="s">
        <v>12734</v>
      </c>
      <c r="B4526" s="85" t="s">
        <v>12311</v>
      </c>
      <c r="C4526" s="85">
        <v>70</v>
      </c>
      <c r="D4526" s="85" t="s">
        <v>12701</v>
      </c>
      <c r="E4526" s="85">
        <v>7011</v>
      </c>
      <c r="F4526" s="85" t="s">
        <v>12734</v>
      </c>
    </row>
    <row r="4527" spans="1:6" hidden="1" x14ac:dyDescent="0.25">
      <c r="A4527" s="85" t="s">
        <v>13196</v>
      </c>
      <c r="B4527" s="85" t="s">
        <v>12311</v>
      </c>
      <c r="C4527" s="85">
        <v>70</v>
      </c>
      <c r="D4527" s="85" t="s">
        <v>12701</v>
      </c>
      <c r="E4527" s="85">
        <v>70124</v>
      </c>
      <c r="F4527" s="85" t="s">
        <v>13196</v>
      </c>
    </row>
    <row r="4528" spans="1:6" hidden="1" x14ac:dyDescent="0.25">
      <c r="A4528" s="85" t="s">
        <v>13197</v>
      </c>
      <c r="B4528" s="85" t="s">
        <v>12311</v>
      </c>
      <c r="C4528" s="85">
        <v>70</v>
      </c>
      <c r="D4528" s="85" t="s">
        <v>12701</v>
      </c>
      <c r="E4528" s="85">
        <v>7023</v>
      </c>
      <c r="F4528" s="85" t="s">
        <v>13197</v>
      </c>
    </row>
    <row r="4529" spans="1:6" hidden="1" x14ac:dyDescent="0.25">
      <c r="A4529" s="85" t="s">
        <v>13198</v>
      </c>
      <c r="B4529" s="85" t="s">
        <v>12311</v>
      </c>
      <c r="C4529" s="85">
        <v>70</v>
      </c>
      <c r="D4529" s="85" t="s">
        <v>12701</v>
      </c>
      <c r="E4529" s="85">
        <v>70204</v>
      </c>
      <c r="F4529" s="85" t="s">
        <v>13198</v>
      </c>
    </row>
    <row r="4530" spans="1:6" hidden="1" x14ac:dyDescent="0.25">
      <c r="A4530" s="85" t="s">
        <v>13199</v>
      </c>
      <c r="B4530" s="85" t="s">
        <v>12311</v>
      </c>
      <c r="C4530" s="85">
        <v>70</v>
      </c>
      <c r="D4530" s="85" t="s">
        <v>12701</v>
      </c>
      <c r="E4530" s="85">
        <v>70215</v>
      </c>
      <c r="F4530" s="85" t="s">
        <v>13199</v>
      </c>
    </row>
    <row r="4531" spans="1:6" hidden="1" x14ac:dyDescent="0.25">
      <c r="A4531" s="85" t="s">
        <v>13200</v>
      </c>
      <c r="B4531" s="85" t="s">
        <v>12311</v>
      </c>
      <c r="C4531" s="85">
        <v>70</v>
      </c>
      <c r="D4531" s="85" t="s">
        <v>12701</v>
      </c>
      <c r="E4531" s="85">
        <v>70221</v>
      </c>
      <c r="F4531" s="85" t="s">
        <v>13200</v>
      </c>
    </row>
    <row r="4532" spans="1:6" hidden="1" x14ac:dyDescent="0.25">
      <c r="A4532" s="85" t="s">
        <v>13201</v>
      </c>
      <c r="B4532" s="85" t="s">
        <v>12311</v>
      </c>
      <c r="C4532" s="85">
        <v>70</v>
      </c>
      <c r="D4532" s="85" t="s">
        <v>12701</v>
      </c>
      <c r="E4532" s="85">
        <v>70233</v>
      </c>
      <c r="F4532" s="85" t="s">
        <v>13201</v>
      </c>
    </row>
    <row r="4533" spans="1:6" hidden="1" x14ac:dyDescent="0.25">
      <c r="A4533" s="85" t="s">
        <v>13202</v>
      </c>
      <c r="B4533" s="85" t="s">
        <v>12311</v>
      </c>
      <c r="C4533" s="85">
        <v>70</v>
      </c>
      <c r="D4533" s="85" t="s">
        <v>12701</v>
      </c>
      <c r="E4533" s="85">
        <v>70235</v>
      </c>
      <c r="F4533" s="85" t="s">
        <v>13202</v>
      </c>
    </row>
    <row r="4534" spans="1:6" hidden="1" x14ac:dyDescent="0.25">
      <c r="A4534" s="85" t="s">
        <v>13203</v>
      </c>
      <c r="B4534" s="85" t="s">
        <v>12311</v>
      </c>
      <c r="C4534" s="85">
        <v>70</v>
      </c>
      <c r="D4534" s="85" t="s">
        <v>12701</v>
      </c>
      <c r="E4534" s="85">
        <v>70265</v>
      </c>
      <c r="F4534" s="85" t="s">
        <v>13203</v>
      </c>
    </row>
    <row r="4535" spans="1:6" hidden="1" x14ac:dyDescent="0.25">
      <c r="A4535" s="85" t="s">
        <v>12381</v>
      </c>
      <c r="B4535" s="85" t="s">
        <v>12311</v>
      </c>
      <c r="C4535" s="85">
        <v>70</v>
      </c>
      <c r="D4535" s="85" t="s">
        <v>12701</v>
      </c>
      <c r="E4535" s="85">
        <v>704</v>
      </c>
      <c r="F4535" s="85" t="s">
        <v>12381</v>
      </c>
    </row>
    <row r="4536" spans="1:6" hidden="1" x14ac:dyDescent="0.25">
      <c r="A4536" s="85" t="s">
        <v>13204</v>
      </c>
      <c r="B4536" s="85" t="s">
        <v>12311</v>
      </c>
      <c r="C4536" s="85">
        <v>70</v>
      </c>
      <c r="D4536" s="85" t="s">
        <v>12701</v>
      </c>
      <c r="E4536" s="85">
        <v>70418</v>
      </c>
      <c r="F4536" s="85" t="s">
        <v>13204</v>
      </c>
    </row>
    <row r="4537" spans="1:6" hidden="1" x14ac:dyDescent="0.25">
      <c r="A4537" s="85" t="s">
        <v>13205</v>
      </c>
      <c r="B4537" s="85" t="s">
        <v>12311</v>
      </c>
      <c r="C4537" s="85">
        <v>70</v>
      </c>
      <c r="D4537" s="85" t="s">
        <v>12701</v>
      </c>
      <c r="E4537" s="85">
        <v>70429</v>
      </c>
      <c r="F4537" s="85" t="s">
        <v>13205</v>
      </c>
    </row>
    <row r="4538" spans="1:6" hidden="1" x14ac:dyDescent="0.25">
      <c r="A4538" s="85" t="s">
        <v>13206</v>
      </c>
      <c r="B4538" s="85" t="s">
        <v>12311</v>
      </c>
      <c r="C4538" s="85">
        <v>70</v>
      </c>
      <c r="D4538" s="85" t="s">
        <v>12701</v>
      </c>
      <c r="E4538" s="85">
        <v>70473</v>
      </c>
      <c r="F4538" s="85" t="s">
        <v>13206</v>
      </c>
    </row>
    <row r="4539" spans="1:6" hidden="1" x14ac:dyDescent="0.25">
      <c r="A4539" s="85" t="s">
        <v>13207</v>
      </c>
      <c r="B4539" s="85" t="s">
        <v>12311</v>
      </c>
      <c r="C4539" s="85">
        <v>70</v>
      </c>
      <c r="D4539" s="85" t="s">
        <v>12701</v>
      </c>
      <c r="E4539" s="85">
        <v>70508</v>
      </c>
      <c r="F4539" s="85" t="s">
        <v>13207</v>
      </c>
    </row>
    <row r="4540" spans="1:6" hidden="1" x14ac:dyDescent="0.25">
      <c r="A4540" s="85" t="s">
        <v>13208</v>
      </c>
      <c r="B4540" s="85" t="s">
        <v>12311</v>
      </c>
      <c r="C4540" s="85">
        <v>70</v>
      </c>
      <c r="D4540" s="85" t="s">
        <v>12701</v>
      </c>
      <c r="E4540" s="85">
        <v>70523</v>
      </c>
      <c r="F4540" s="85" t="s">
        <v>13208</v>
      </c>
    </row>
    <row r="4541" spans="1:6" hidden="1" x14ac:dyDescent="0.25">
      <c r="A4541" s="85" t="s">
        <v>13209</v>
      </c>
      <c r="B4541" s="85" t="s">
        <v>12311</v>
      </c>
      <c r="C4541" s="85">
        <v>70</v>
      </c>
      <c r="D4541" s="85" t="s">
        <v>12701</v>
      </c>
      <c r="E4541" s="85">
        <v>7067</v>
      </c>
      <c r="F4541" s="85" t="s">
        <v>13209</v>
      </c>
    </row>
    <row r="4542" spans="1:6" hidden="1" x14ac:dyDescent="0.25">
      <c r="A4542" s="85" t="s">
        <v>13210</v>
      </c>
      <c r="B4542" s="85" t="s">
        <v>12311</v>
      </c>
      <c r="C4542" s="85">
        <v>70</v>
      </c>
      <c r="D4542" s="85" t="s">
        <v>12701</v>
      </c>
      <c r="E4542" s="85">
        <v>70678</v>
      </c>
      <c r="F4542" s="85" t="s">
        <v>13210</v>
      </c>
    </row>
    <row r="4543" spans="1:6" hidden="1" x14ac:dyDescent="0.25">
      <c r="A4543" s="85" t="s">
        <v>13211</v>
      </c>
      <c r="B4543" s="85" t="s">
        <v>12311</v>
      </c>
      <c r="C4543" s="85">
        <v>70</v>
      </c>
      <c r="D4543" s="85" t="s">
        <v>12701</v>
      </c>
      <c r="E4543" s="85">
        <v>70702</v>
      </c>
      <c r="F4543" s="85" t="s">
        <v>13211</v>
      </c>
    </row>
    <row r="4544" spans="1:6" hidden="1" x14ac:dyDescent="0.25">
      <c r="A4544" s="85" t="s">
        <v>13212</v>
      </c>
      <c r="B4544" s="85" t="s">
        <v>12311</v>
      </c>
      <c r="C4544" s="85">
        <v>70</v>
      </c>
      <c r="D4544" s="85" t="s">
        <v>12701</v>
      </c>
      <c r="E4544" s="85">
        <v>70742</v>
      </c>
      <c r="F4544" s="85" t="s">
        <v>13212</v>
      </c>
    </row>
    <row r="4545" spans="1:6" hidden="1" x14ac:dyDescent="0.25">
      <c r="A4545" s="85" t="s">
        <v>13213</v>
      </c>
      <c r="B4545" s="85" t="s">
        <v>12311</v>
      </c>
      <c r="C4545" s="85">
        <v>70</v>
      </c>
      <c r="D4545" s="85" t="s">
        <v>12701</v>
      </c>
      <c r="E4545" s="85">
        <v>70708</v>
      </c>
      <c r="F4545" s="85" t="s">
        <v>13213</v>
      </c>
    </row>
    <row r="4546" spans="1:6" hidden="1" x14ac:dyDescent="0.25">
      <c r="A4546" s="85" t="s">
        <v>13214</v>
      </c>
      <c r="B4546" s="85" t="s">
        <v>12311</v>
      </c>
      <c r="C4546" s="85">
        <v>70</v>
      </c>
      <c r="D4546" s="85" t="s">
        <v>12701</v>
      </c>
      <c r="E4546" s="85">
        <v>70713</v>
      </c>
      <c r="F4546" s="85" t="s">
        <v>13214</v>
      </c>
    </row>
    <row r="4547" spans="1:6" hidden="1" x14ac:dyDescent="0.25">
      <c r="A4547" s="85" t="s">
        <v>12409</v>
      </c>
      <c r="B4547" s="85" t="s">
        <v>12311</v>
      </c>
      <c r="C4547" s="85">
        <v>70</v>
      </c>
      <c r="D4547" s="85" t="s">
        <v>12701</v>
      </c>
      <c r="E4547" s="85">
        <v>70717</v>
      </c>
      <c r="F4547" s="85" t="s">
        <v>12409</v>
      </c>
    </row>
    <row r="4548" spans="1:6" hidden="1" x14ac:dyDescent="0.25">
      <c r="A4548" s="85" t="s">
        <v>13215</v>
      </c>
      <c r="B4548" s="85" t="s">
        <v>12311</v>
      </c>
      <c r="C4548" s="85">
        <v>70</v>
      </c>
      <c r="D4548" s="85" t="s">
        <v>12701</v>
      </c>
      <c r="E4548" s="85">
        <v>7082</v>
      </c>
      <c r="F4548" s="85" t="s">
        <v>13215</v>
      </c>
    </row>
    <row r="4549" spans="1:6" hidden="1" x14ac:dyDescent="0.25">
      <c r="A4549" s="85" t="s">
        <v>13216</v>
      </c>
      <c r="B4549" s="85" t="s">
        <v>12311</v>
      </c>
      <c r="C4549" s="85">
        <v>70</v>
      </c>
      <c r="D4549" s="85" t="s">
        <v>12701</v>
      </c>
      <c r="E4549" s="85">
        <v>70001</v>
      </c>
      <c r="F4549" s="85" t="s">
        <v>13216</v>
      </c>
    </row>
    <row r="4550" spans="1:6" hidden="1" x14ac:dyDescent="0.25">
      <c r="A4550" s="85" t="s">
        <v>12701</v>
      </c>
      <c r="B4550" s="85" t="s">
        <v>12311</v>
      </c>
      <c r="C4550" s="85">
        <v>70</v>
      </c>
      <c r="D4550" s="85" t="s">
        <v>12701</v>
      </c>
      <c r="E4550" s="85">
        <v>70771</v>
      </c>
      <c r="F4550" s="85" t="s">
        <v>12701</v>
      </c>
    </row>
    <row r="4551" spans="1:6" hidden="1" x14ac:dyDescent="0.25">
      <c r="A4551" s="85" t="s">
        <v>13217</v>
      </c>
      <c r="B4551" s="85" t="s">
        <v>12311</v>
      </c>
      <c r="C4551" s="85">
        <v>70</v>
      </c>
      <c r="D4551" s="85" t="s">
        <v>12701</v>
      </c>
      <c r="E4551" s="85">
        <v>70823</v>
      </c>
      <c r="F4551" s="85" t="s">
        <v>13217</v>
      </c>
    </row>
    <row r="4552" spans="1:6" hidden="1" x14ac:dyDescent="0.25">
      <c r="A4552" s="85" t="s">
        <v>13218</v>
      </c>
      <c r="B4552" s="85" t="s">
        <v>12654</v>
      </c>
      <c r="C4552" s="85">
        <v>73</v>
      </c>
      <c r="D4552" s="85" t="s">
        <v>13219</v>
      </c>
      <c r="E4552" s="85">
        <v>73024</v>
      </c>
      <c r="F4552" s="85" t="s">
        <v>13218</v>
      </c>
    </row>
    <row r="4553" spans="1:6" hidden="1" x14ac:dyDescent="0.25">
      <c r="A4553" s="85" t="s">
        <v>13220</v>
      </c>
      <c r="B4553" s="85" t="s">
        <v>12654</v>
      </c>
      <c r="C4553" s="85">
        <v>73</v>
      </c>
      <c r="D4553" s="85" t="s">
        <v>13219</v>
      </c>
      <c r="E4553" s="85">
        <v>73026</v>
      </c>
      <c r="F4553" s="85" t="s">
        <v>13220</v>
      </c>
    </row>
    <row r="4554" spans="1:6" hidden="1" x14ac:dyDescent="0.25">
      <c r="A4554" s="85" t="s">
        <v>13221</v>
      </c>
      <c r="B4554" s="85" t="s">
        <v>12654</v>
      </c>
      <c r="C4554" s="85">
        <v>73</v>
      </c>
      <c r="D4554" s="85" t="s">
        <v>13219</v>
      </c>
      <c r="E4554" s="85">
        <v>7303</v>
      </c>
      <c r="F4554" s="85" t="s">
        <v>13221</v>
      </c>
    </row>
    <row r="4555" spans="1:6" hidden="1" x14ac:dyDescent="0.25">
      <c r="A4555" s="85" t="s">
        <v>13222</v>
      </c>
      <c r="B4555" s="85" t="s">
        <v>12654</v>
      </c>
      <c r="C4555" s="85">
        <v>73</v>
      </c>
      <c r="D4555" s="85" t="s">
        <v>13219</v>
      </c>
      <c r="E4555" s="85">
        <v>73043</v>
      </c>
      <c r="F4555" s="85" t="s">
        <v>13222</v>
      </c>
    </row>
    <row r="4556" spans="1:6" hidden="1" x14ac:dyDescent="0.25">
      <c r="A4556" s="85" t="s">
        <v>13223</v>
      </c>
      <c r="B4556" s="85" t="s">
        <v>12654</v>
      </c>
      <c r="C4556" s="85">
        <v>73</v>
      </c>
      <c r="D4556" s="85" t="s">
        <v>13219</v>
      </c>
      <c r="E4556" s="85">
        <v>73055</v>
      </c>
      <c r="F4556" s="85" t="s">
        <v>13223</v>
      </c>
    </row>
    <row r="4557" spans="1:6" hidden="1" x14ac:dyDescent="0.25">
      <c r="A4557" s="85" t="s">
        <v>13224</v>
      </c>
      <c r="B4557" s="85" t="s">
        <v>12654</v>
      </c>
      <c r="C4557" s="85">
        <v>73</v>
      </c>
      <c r="D4557" s="85" t="s">
        <v>13219</v>
      </c>
      <c r="E4557" s="85">
        <v>73067</v>
      </c>
      <c r="F4557" s="85" t="s">
        <v>13224</v>
      </c>
    </row>
    <row r="4558" spans="1:6" hidden="1" x14ac:dyDescent="0.25">
      <c r="A4558" s="85" t="s">
        <v>13225</v>
      </c>
      <c r="B4558" s="85" t="s">
        <v>12654</v>
      </c>
      <c r="C4558" s="85">
        <v>73</v>
      </c>
      <c r="D4558" s="85" t="s">
        <v>13219</v>
      </c>
      <c r="E4558" s="85">
        <v>73124</v>
      </c>
      <c r="F4558" s="85" t="s">
        <v>13225</v>
      </c>
    </row>
    <row r="4559" spans="1:6" hidden="1" x14ac:dyDescent="0.25">
      <c r="A4559" s="85" t="s">
        <v>13226</v>
      </c>
      <c r="B4559" s="85" t="s">
        <v>12654</v>
      </c>
      <c r="C4559" s="85">
        <v>73</v>
      </c>
      <c r="D4559" s="85" t="s">
        <v>13219</v>
      </c>
      <c r="E4559" s="85">
        <v>73148</v>
      </c>
      <c r="F4559" s="85" t="s">
        <v>13226</v>
      </c>
    </row>
    <row r="4560" spans="1:6" hidden="1" x14ac:dyDescent="0.25">
      <c r="A4560" s="85" t="s">
        <v>13227</v>
      </c>
      <c r="B4560" s="85" t="s">
        <v>12654</v>
      </c>
      <c r="C4560" s="85">
        <v>73</v>
      </c>
      <c r="D4560" s="85" t="s">
        <v>13219</v>
      </c>
      <c r="E4560" s="85">
        <v>73152</v>
      </c>
      <c r="F4560" s="85" t="s">
        <v>13227</v>
      </c>
    </row>
    <row r="4561" spans="1:6" hidden="1" x14ac:dyDescent="0.25">
      <c r="A4561" s="85" t="s">
        <v>13228</v>
      </c>
      <c r="B4561" s="85" t="s">
        <v>12654</v>
      </c>
      <c r="C4561" s="85">
        <v>73</v>
      </c>
      <c r="D4561" s="85" t="s">
        <v>13219</v>
      </c>
      <c r="E4561" s="85">
        <v>73168</v>
      </c>
      <c r="F4561" s="85" t="s">
        <v>13228</v>
      </c>
    </row>
    <row r="4562" spans="1:6" hidden="1" x14ac:dyDescent="0.25">
      <c r="A4562" s="85" t="s">
        <v>13229</v>
      </c>
      <c r="B4562" s="85" t="s">
        <v>12654</v>
      </c>
      <c r="C4562" s="85">
        <v>73</v>
      </c>
      <c r="D4562" s="85" t="s">
        <v>13219</v>
      </c>
      <c r="E4562" s="85">
        <v>732</v>
      </c>
      <c r="F4562" s="85" t="s">
        <v>13229</v>
      </c>
    </row>
    <row r="4563" spans="1:6" hidden="1" x14ac:dyDescent="0.25">
      <c r="A4563" s="85" t="s">
        <v>13230</v>
      </c>
      <c r="B4563" s="85" t="s">
        <v>12654</v>
      </c>
      <c r="C4563" s="85">
        <v>73</v>
      </c>
      <c r="D4563" s="85" t="s">
        <v>13219</v>
      </c>
      <c r="E4563" s="85">
        <v>73217</v>
      </c>
      <c r="F4563" s="85" t="s">
        <v>13230</v>
      </c>
    </row>
    <row r="4564" spans="1:6" hidden="1" x14ac:dyDescent="0.25">
      <c r="A4564" s="85" t="s">
        <v>13231</v>
      </c>
      <c r="B4564" s="85" t="s">
        <v>12654</v>
      </c>
      <c r="C4564" s="85">
        <v>73</v>
      </c>
      <c r="D4564" s="85" t="s">
        <v>13219</v>
      </c>
      <c r="E4564" s="85">
        <v>73226</v>
      </c>
      <c r="F4564" s="85" t="s">
        <v>13231</v>
      </c>
    </row>
    <row r="4565" spans="1:6" hidden="1" x14ac:dyDescent="0.25">
      <c r="A4565" s="85" t="s">
        <v>13232</v>
      </c>
      <c r="B4565" s="85" t="s">
        <v>12654</v>
      </c>
      <c r="C4565" s="85">
        <v>73</v>
      </c>
      <c r="D4565" s="85" t="s">
        <v>13219</v>
      </c>
      <c r="E4565" s="85">
        <v>73236</v>
      </c>
      <c r="F4565" s="85" t="s">
        <v>13232</v>
      </c>
    </row>
    <row r="4566" spans="1:6" hidden="1" x14ac:dyDescent="0.25">
      <c r="A4566" s="85" t="s">
        <v>13233</v>
      </c>
      <c r="B4566" s="85" t="s">
        <v>12654</v>
      </c>
      <c r="C4566" s="85">
        <v>73</v>
      </c>
      <c r="D4566" s="85" t="s">
        <v>13219</v>
      </c>
      <c r="E4566" s="85">
        <v>73268</v>
      </c>
      <c r="F4566" s="85" t="s">
        <v>13233</v>
      </c>
    </row>
    <row r="4567" spans="1:6" hidden="1" x14ac:dyDescent="0.25">
      <c r="A4567" s="85" t="s">
        <v>13234</v>
      </c>
      <c r="B4567" s="85" t="s">
        <v>12654</v>
      </c>
      <c r="C4567" s="85">
        <v>73</v>
      </c>
      <c r="D4567" s="85" t="s">
        <v>13219</v>
      </c>
      <c r="E4567" s="85">
        <v>7327</v>
      </c>
      <c r="F4567" s="85" t="s">
        <v>13234</v>
      </c>
    </row>
    <row r="4568" spans="1:6" hidden="1" x14ac:dyDescent="0.25">
      <c r="A4568" s="85" t="s">
        <v>13235</v>
      </c>
      <c r="B4568" s="85" t="s">
        <v>12654</v>
      </c>
      <c r="C4568" s="85">
        <v>73</v>
      </c>
      <c r="D4568" s="85" t="s">
        <v>13219</v>
      </c>
      <c r="E4568" s="85">
        <v>73275</v>
      </c>
      <c r="F4568" s="85" t="s">
        <v>13235</v>
      </c>
    </row>
    <row r="4569" spans="1:6" hidden="1" x14ac:dyDescent="0.25">
      <c r="A4569" s="85" t="s">
        <v>13236</v>
      </c>
      <c r="B4569" s="85" t="s">
        <v>12654</v>
      </c>
      <c r="C4569" s="85">
        <v>73</v>
      </c>
      <c r="D4569" s="85" t="s">
        <v>13219</v>
      </c>
      <c r="E4569" s="85">
        <v>73283</v>
      </c>
      <c r="F4569" s="85" t="s">
        <v>13236</v>
      </c>
    </row>
    <row r="4570" spans="1:6" hidden="1" x14ac:dyDescent="0.25">
      <c r="A4570" s="85" t="s">
        <v>13237</v>
      </c>
      <c r="B4570" s="85" t="s">
        <v>12654</v>
      </c>
      <c r="C4570" s="85">
        <v>73</v>
      </c>
      <c r="D4570" s="85" t="s">
        <v>13219</v>
      </c>
      <c r="E4570" s="85">
        <v>73319</v>
      </c>
      <c r="F4570" s="85" t="s">
        <v>13237</v>
      </c>
    </row>
    <row r="4571" spans="1:6" hidden="1" x14ac:dyDescent="0.25">
      <c r="A4571" s="85" t="s">
        <v>13238</v>
      </c>
      <c r="B4571" s="85" t="s">
        <v>12654</v>
      </c>
      <c r="C4571" s="85">
        <v>73</v>
      </c>
      <c r="D4571" s="85" t="s">
        <v>13219</v>
      </c>
      <c r="E4571" s="85">
        <v>73347</v>
      </c>
      <c r="F4571" s="85" t="s">
        <v>13238</v>
      </c>
    </row>
    <row r="4572" spans="1:6" hidden="1" x14ac:dyDescent="0.25">
      <c r="A4572" s="85" t="s">
        <v>13239</v>
      </c>
      <c r="B4572" s="85" t="s">
        <v>12654</v>
      </c>
      <c r="C4572" s="85">
        <v>73</v>
      </c>
      <c r="D4572" s="85" t="s">
        <v>13219</v>
      </c>
      <c r="E4572" s="85">
        <v>73349</v>
      </c>
      <c r="F4572" s="85" t="s">
        <v>13239</v>
      </c>
    </row>
    <row r="4573" spans="1:6" hidden="1" x14ac:dyDescent="0.25">
      <c r="A4573" s="85" t="s">
        <v>13240</v>
      </c>
      <c r="B4573" s="85" t="s">
        <v>12654</v>
      </c>
      <c r="C4573" s="85">
        <v>73</v>
      </c>
      <c r="D4573" s="85" t="s">
        <v>13219</v>
      </c>
      <c r="E4573" s="85">
        <v>73001</v>
      </c>
      <c r="F4573" s="85" t="s">
        <v>13240</v>
      </c>
    </row>
    <row r="4574" spans="1:6" hidden="1" x14ac:dyDescent="0.25">
      <c r="A4574" s="85" t="s">
        <v>13241</v>
      </c>
      <c r="B4574" s="85" t="s">
        <v>12654</v>
      </c>
      <c r="C4574" s="85">
        <v>73</v>
      </c>
      <c r="D4574" s="85" t="s">
        <v>13219</v>
      </c>
      <c r="E4574" s="85">
        <v>73352</v>
      </c>
      <c r="F4574" s="85" t="s">
        <v>13241</v>
      </c>
    </row>
    <row r="4575" spans="1:6" hidden="1" x14ac:dyDescent="0.25">
      <c r="A4575" s="85" t="s">
        <v>13242</v>
      </c>
      <c r="B4575" s="85" t="s">
        <v>12654</v>
      </c>
      <c r="C4575" s="85">
        <v>73</v>
      </c>
      <c r="D4575" s="85" t="s">
        <v>13219</v>
      </c>
      <c r="E4575" s="85">
        <v>73408</v>
      </c>
      <c r="F4575" s="85" t="s">
        <v>13242</v>
      </c>
    </row>
    <row r="4576" spans="1:6" hidden="1" x14ac:dyDescent="0.25">
      <c r="A4576" s="85" t="s">
        <v>13243</v>
      </c>
      <c r="B4576" s="85" t="s">
        <v>12654</v>
      </c>
      <c r="C4576" s="85">
        <v>73</v>
      </c>
      <c r="D4576" s="85" t="s">
        <v>13219</v>
      </c>
      <c r="E4576" s="85">
        <v>73411</v>
      </c>
      <c r="F4576" s="85" t="s">
        <v>13243</v>
      </c>
    </row>
    <row r="4577" spans="1:6" hidden="1" x14ac:dyDescent="0.25">
      <c r="A4577" s="85" t="s">
        <v>13244</v>
      </c>
      <c r="B4577" s="85" t="s">
        <v>12654</v>
      </c>
      <c r="C4577" s="85">
        <v>73</v>
      </c>
      <c r="D4577" s="85" t="s">
        <v>13219</v>
      </c>
      <c r="E4577" s="85">
        <v>73443</v>
      </c>
      <c r="F4577" s="85" t="s">
        <v>13244</v>
      </c>
    </row>
    <row r="4578" spans="1:6" hidden="1" x14ac:dyDescent="0.25">
      <c r="A4578" s="85" t="s">
        <v>13245</v>
      </c>
      <c r="B4578" s="85" t="s">
        <v>12654</v>
      </c>
      <c r="C4578" s="85">
        <v>73</v>
      </c>
      <c r="D4578" s="85" t="s">
        <v>13219</v>
      </c>
      <c r="E4578" s="85">
        <v>73449</v>
      </c>
      <c r="F4578" s="85" t="s">
        <v>13245</v>
      </c>
    </row>
    <row r="4579" spans="1:6" hidden="1" x14ac:dyDescent="0.25">
      <c r="A4579" s="85" t="s">
        <v>13246</v>
      </c>
      <c r="B4579" s="85" t="s">
        <v>12654</v>
      </c>
      <c r="C4579" s="85">
        <v>73</v>
      </c>
      <c r="D4579" s="85" t="s">
        <v>13219</v>
      </c>
      <c r="E4579" s="85">
        <v>73461</v>
      </c>
      <c r="F4579" s="85" t="s">
        <v>13246</v>
      </c>
    </row>
    <row r="4580" spans="1:6" hidden="1" x14ac:dyDescent="0.25">
      <c r="A4580" s="85" t="s">
        <v>13247</v>
      </c>
      <c r="B4580" s="85" t="s">
        <v>12654</v>
      </c>
      <c r="C4580" s="85">
        <v>73</v>
      </c>
      <c r="D4580" s="85" t="s">
        <v>13219</v>
      </c>
      <c r="E4580" s="85">
        <v>73483</v>
      </c>
      <c r="F4580" s="85" t="s">
        <v>13247</v>
      </c>
    </row>
    <row r="4581" spans="1:6" hidden="1" x14ac:dyDescent="0.25">
      <c r="A4581" s="85" t="s">
        <v>13248</v>
      </c>
      <c r="B4581" s="85" t="s">
        <v>12654</v>
      </c>
      <c r="C4581" s="85">
        <v>73</v>
      </c>
      <c r="D4581" s="85" t="s">
        <v>13219</v>
      </c>
      <c r="E4581" s="85">
        <v>73504</v>
      </c>
      <c r="F4581" s="85" t="s">
        <v>13248</v>
      </c>
    </row>
    <row r="4582" spans="1:6" hidden="1" x14ac:dyDescent="0.25">
      <c r="A4582" s="85" t="s">
        <v>13249</v>
      </c>
      <c r="B4582" s="85" t="s">
        <v>12654</v>
      </c>
      <c r="C4582" s="85">
        <v>73</v>
      </c>
      <c r="D4582" s="85" t="s">
        <v>13219</v>
      </c>
      <c r="E4582" s="85">
        <v>7352</v>
      </c>
      <c r="F4582" s="85" t="s">
        <v>13249</v>
      </c>
    </row>
    <row r="4583" spans="1:6" hidden="1" x14ac:dyDescent="0.25">
      <c r="A4583" s="85" t="s">
        <v>13250</v>
      </c>
      <c r="B4583" s="85" t="s">
        <v>12654</v>
      </c>
      <c r="C4583" s="85">
        <v>73</v>
      </c>
      <c r="D4583" s="85" t="s">
        <v>13219</v>
      </c>
      <c r="E4583" s="85">
        <v>73547</v>
      </c>
      <c r="F4583" s="85" t="s">
        <v>13250</v>
      </c>
    </row>
    <row r="4584" spans="1:6" hidden="1" x14ac:dyDescent="0.25">
      <c r="A4584" s="85" t="s">
        <v>13251</v>
      </c>
      <c r="B4584" s="85" t="s">
        <v>12654</v>
      </c>
      <c r="C4584" s="85">
        <v>73</v>
      </c>
      <c r="D4584" s="85" t="s">
        <v>13219</v>
      </c>
      <c r="E4584" s="85">
        <v>73555</v>
      </c>
      <c r="F4584" s="85" t="s">
        <v>13251</v>
      </c>
    </row>
    <row r="4585" spans="1:6" hidden="1" x14ac:dyDescent="0.25">
      <c r="A4585" s="85" t="s">
        <v>13252</v>
      </c>
      <c r="B4585" s="85" t="s">
        <v>12654</v>
      </c>
      <c r="C4585" s="85">
        <v>73</v>
      </c>
      <c r="D4585" s="85" t="s">
        <v>13219</v>
      </c>
      <c r="E4585" s="85">
        <v>73563</v>
      </c>
      <c r="F4585" s="85" t="s">
        <v>13252</v>
      </c>
    </row>
    <row r="4586" spans="1:6" hidden="1" x14ac:dyDescent="0.25">
      <c r="A4586" s="85" t="s">
        <v>13253</v>
      </c>
      <c r="B4586" s="85" t="s">
        <v>12654</v>
      </c>
      <c r="C4586" s="85">
        <v>73</v>
      </c>
      <c r="D4586" s="85" t="s">
        <v>13219</v>
      </c>
      <c r="E4586" s="85">
        <v>73585</v>
      </c>
      <c r="F4586" s="85" t="s">
        <v>13253</v>
      </c>
    </row>
    <row r="4587" spans="1:6" hidden="1" x14ac:dyDescent="0.25">
      <c r="A4587" s="85" t="s">
        <v>13254</v>
      </c>
      <c r="B4587" s="85" t="s">
        <v>12654</v>
      </c>
      <c r="C4587" s="85">
        <v>73</v>
      </c>
      <c r="D4587" s="85" t="s">
        <v>13219</v>
      </c>
      <c r="E4587" s="85">
        <v>73616</v>
      </c>
      <c r="F4587" s="85" t="s">
        <v>13254</v>
      </c>
    </row>
    <row r="4588" spans="1:6" hidden="1" x14ac:dyDescent="0.25">
      <c r="A4588" s="85" t="s">
        <v>13255</v>
      </c>
      <c r="B4588" s="85" t="s">
        <v>12654</v>
      </c>
      <c r="C4588" s="85">
        <v>73</v>
      </c>
      <c r="D4588" s="85" t="s">
        <v>13219</v>
      </c>
      <c r="E4588" s="85">
        <v>73622</v>
      </c>
      <c r="F4588" s="85" t="s">
        <v>13255</v>
      </c>
    </row>
    <row r="4589" spans="1:6" hidden="1" x14ac:dyDescent="0.25">
      <c r="A4589" s="85" t="s">
        <v>13256</v>
      </c>
      <c r="B4589" s="85" t="s">
        <v>12654</v>
      </c>
      <c r="C4589" s="85">
        <v>73</v>
      </c>
      <c r="D4589" s="85" t="s">
        <v>13219</v>
      </c>
      <c r="E4589" s="85">
        <v>73624</v>
      </c>
      <c r="F4589" s="85" t="s">
        <v>13256</v>
      </c>
    </row>
    <row r="4590" spans="1:6" hidden="1" x14ac:dyDescent="0.25">
      <c r="A4590" s="85" t="s">
        <v>13257</v>
      </c>
      <c r="B4590" s="85" t="s">
        <v>12654</v>
      </c>
      <c r="C4590" s="85">
        <v>73</v>
      </c>
      <c r="D4590" s="85" t="s">
        <v>13219</v>
      </c>
      <c r="E4590" s="85">
        <v>73671</v>
      </c>
      <c r="F4590" s="85" t="s">
        <v>13257</v>
      </c>
    </row>
    <row r="4591" spans="1:6" hidden="1" x14ac:dyDescent="0.25">
      <c r="A4591" s="85" t="s">
        <v>13258</v>
      </c>
      <c r="B4591" s="85" t="s">
        <v>12654</v>
      </c>
      <c r="C4591" s="85">
        <v>73</v>
      </c>
      <c r="D4591" s="85" t="s">
        <v>13219</v>
      </c>
      <c r="E4591" s="85">
        <v>73675</v>
      </c>
      <c r="F4591" s="85" t="s">
        <v>13258</v>
      </c>
    </row>
    <row r="4592" spans="1:6" hidden="1" x14ac:dyDescent="0.25">
      <c r="A4592" s="85" t="s">
        <v>12408</v>
      </c>
      <c r="B4592" s="85" t="s">
        <v>12654</v>
      </c>
      <c r="C4592" s="85">
        <v>73</v>
      </c>
      <c r="D4592" s="85" t="s">
        <v>13219</v>
      </c>
      <c r="E4592" s="85">
        <v>73678</v>
      </c>
      <c r="F4592" s="85" t="s">
        <v>12408</v>
      </c>
    </row>
    <row r="4593" spans="1:6" hidden="1" x14ac:dyDescent="0.25">
      <c r="A4593" s="85" t="s">
        <v>13259</v>
      </c>
      <c r="B4593" s="85" t="s">
        <v>12654</v>
      </c>
      <c r="C4593" s="85">
        <v>73</v>
      </c>
      <c r="D4593" s="85" t="s">
        <v>13219</v>
      </c>
      <c r="E4593" s="85">
        <v>73686</v>
      </c>
      <c r="F4593" s="85" t="s">
        <v>13259</v>
      </c>
    </row>
    <row r="4594" spans="1:6" hidden="1" x14ac:dyDescent="0.25">
      <c r="A4594" s="85" t="s">
        <v>12700</v>
      </c>
      <c r="B4594" s="85" t="s">
        <v>12654</v>
      </c>
      <c r="C4594" s="85">
        <v>73</v>
      </c>
      <c r="D4594" s="85" t="s">
        <v>13219</v>
      </c>
      <c r="E4594" s="85">
        <v>7377</v>
      </c>
      <c r="F4594" s="85" t="s">
        <v>12700</v>
      </c>
    </row>
    <row r="4595" spans="1:6" hidden="1" x14ac:dyDescent="0.25">
      <c r="A4595" s="85" t="s">
        <v>13260</v>
      </c>
      <c r="B4595" s="85" t="s">
        <v>12654</v>
      </c>
      <c r="C4595" s="85">
        <v>73</v>
      </c>
      <c r="D4595" s="85" t="s">
        <v>13219</v>
      </c>
      <c r="E4595" s="85">
        <v>73854</v>
      </c>
      <c r="F4595" s="85" t="s">
        <v>13260</v>
      </c>
    </row>
    <row r="4596" spans="1:6" hidden="1" x14ac:dyDescent="0.25">
      <c r="A4596" s="85" t="s">
        <v>13261</v>
      </c>
      <c r="B4596" s="85" t="s">
        <v>12654</v>
      </c>
      <c r="C4596" s="85">
        <v>73</v>
      </c>
      <c r="D4596" s="85" t="s">
        <v>13219</v>
      </c>
      <c r="E4596" s="85">
        <v>73861</v>
      </c>
      <c r="F4596" s="85" t="s">
        <v>13261</v>
      </c>
    </row>
    <row r="4597" spans="1:6" hidden="1" x14ac:dyDescent="0.25">
      <c r="A4597" s="85" t="s">
        <v>13262</v>
      </c>
      <c r="B4597" s="85" t="s">
        <v>12654</v>
      </c>
      <c r="C4597" s="85">
        <v>73</v>
      </c>
      <c r="D4597" s="85" t="s">
        <v>13219</v>
      </c>
      <c r="E4597" s="85">
        <v>7387</v>
      </c>
      <c r="F4597" s="85" t="s">
        <v>13262</v>
      </c>
    </row>
    <row r="4598" spans="1:6" hidden="1" x14ac:dyDescent="0.25">
      <c r="A4598" s="85" t="s">
        <v>13263</v>
      </c>
      <c r="B4598" s="85" t="s">
        <v>12654</v>
      </c>
      <c r="C4598" s="85">
        <v>73</v>
      </c>
      <c r="D4598" s="85" t="s">
        <v>13219</v>
      </c>
      <c r="E4598" s="85">
        <v>73873</v>
      </c>
      <c r="F4598" s="85" t="s">
        <v>13263</v>
      </c>
    </row>
    <row r="4599" spans="1:6" hidden="1" x14ac:dyDescent="0.25">
      <c r="A4599" s="85" t="s">
        <v>13264</v>
      </c>
      <c r="B4599" s="85" t="s">
        <v>12308</v>
      </c>
      <c r="C4599" s="85">
        <v>76</v>
      </c>
      <c r="D4599" s="85" t="s">
        <v>12309</v>
      </c>
      <c r="E4599" s="85">
        <v>7602</v>
      </c>
      <c r="F4599" s="85" t="s">
        <v>13264</v>
      </c>
    </row>
    <row r="4600" spans="1:6" hidden="1" x14ac:dyDescent="0.25">
      <c r="A4600" s="85" t="s">
        <v>13265</v>
      </c>
      <c r="B4600" s="85" t="s">
        <v>12308</v>
      </c>
      <c r="C4600" s="85">
        <v>76</v>
      </c>
      <c r="D4600" s="85" t="s">
        <v>12309</v>
      </c>
      <c r="E4600" s="85">
        <v>76036</v>
      </c>
      <c r="F4600" s="85" t="s">
        <v>13265</v>
      </c>
    </row>
    <row r="4601" spans="1:6" hidden="1" x14ac:dyDescent="0.25">
      <c r="A4601" s="85" t="s">
        <v>13266</v>
      </c>
      <c r="B4601" s="85" t="s">
        <v>12308</v>
      </c>
      <c r="C4601" s="85">
        <v>76</v>
      </c>
      <c r="D4601" s="85" t="s">
        <v>12309</v>
      </c>
      <c r="E4601" s="85">
        <v>76041</v>
      </c>
      <c r="F4601" s="85" t="s">
        <v>13266</v>
      </c>
    </row>
    <row r="4602" spans="1:6" hidden="1" x14ac:dyDescent="0.25">
      <c r="A4602" s="85" t="s">
        <v>12335</v>
      </c>
      <c r="B4602" s="85" t="s">
        <v>12308</v>
      </c>
      <c r="C4602" s="85">
        <v>76</v>
      </c>
      <c r="D4602" s="85" t="s">
        <v>12309</v>
      </c>
      <c r="E4602" s="85">
        <v>76054</v>
      </c>
      <c r="F4602" s="85" t="s">
        <v>12335</v>
      </c>
    </row>
    <row r="4603" spans="1:6" hidden="1" x14ac:dyDescent="0.25">
      <c r="A4603" s="85" t="s">
        <v>12461</v>
      </c>
      <c r="B4603" s="85" t="s">
        <v>12308</v>
      </c>
      <c r="C4603" s="85">
        <v>76</v>
      </c>
      <c r="D4603" s="85" t="s">
        <v>12309</v>
      </c>
      <c r="E4603" s="85">
        <v>761</v>
      </c>
      <c r="F4603" s="85" t="s">
        <v>12461</v>
      </c>
    </row>
    <row r="4604" spans="1:6" hidden="1" x14ac:dyDescent="0.25">
      <c r="A4604" s="85" t="s">
        <v>13267</v>
      </c>
      <c r="B4604" s="85" t="s">
        <v>12308</v>
      </c>
      <c r="C4604" s="85">
        <v>76</v>
      </c>
      <c r="D4604" s="85" t="s">
        <v>12309</v>
      </c>
      <c r="E4604" s="85">
        <v>76109</v>
      </c>
      <c r="F4604" s="85" t="s">
        <v>13267</v>
      </c>
    </row>
    <row r="4605" spans="1:6" hidden="1" x14ac:dyDescent="0.25">
      <c r="A4605" s="85" t="s">
        <v>13268</v>
      </c>
      <c r="B4605" s="85" t="s">
        <v>12308</v>
      </c>
      <c r="C4605" s="85">
        <v>76</v>
      </c>
      <c r="D4605" s="85" t="s">
        <v>12309</v>
      </c>
      <c r="E4605" s="85">
        <v>76113</v>
      </c>
      <c r="F4605" s="85" t="s">
        <v>13268</v>
      </c>
    </row>
    <row r="4606" spans="1:6" hidden="1" x14ac:dyDescent="0.25">
      <c r="A4606" s="85" t="s">
        <v>13269</v>
      </c>
      <c r="B4606" s="85" t="s">
        <v>12308</v>
      </c>
      <c r="C4606" s="85">
        <v>76</v>
      </c>
      <c r="D4606" s="85" t="s">
        <v>12309</v>
      </c>
      <c r="E4606" s="85">
        <v>76122</v>
      </c>
      <c r="F4606" s="85" t="s">
        <v>13269</v>
      </c>
    </row>
    <row r="4607" spans="1:6" hidden="1" x14ac:dyDescent="0.25">
      <c r="A4607" s="85" t="s">
        <v>13270</v>
      </c>
      <c r="B4607" s="85" t="s">
        <v>12308</v>
      </c>
      <c r="C4607" s="85">
        <v>76</v>
      </c>
      <c r="D4607" s="85" t="s">
        <v>12309</v>
      </c>
      <c r="E4607" s="85">
        <v>76126</v>
      </c>
      <c r="F4607" s="85" t="s">
        <v>13270</v>
      </c>
    </row>
    <row r="4608" spans="1:6" hidden="1" x14ac:dyDescent="0.25">
      <c r="A4608" s="85" t="s">
        <v>12441</v>
      </c>
      <c r="B4608" s="85" t="s">
        <v>12308</v>
      </c>
      <c r="C4608" s="85">
        <v>76</v>
      </c>
      <c r="D4608" s="85" t="s">
        <v>12309</v>
      </c>
      <c r="E4608" s="85">
        <v>7613</v>
      </c>
      <c r="F4608" s="85" t="s">
        <v>12441</v>
      </c>
    </row>
    <row r="4609" spans="1:6" hidden="1" x14ac:dyDescent="0.25">
      <c r="A4609" s="85" t="s">
        <v>13271</v>
      </c>
      <c r="B4609" s="85" t="s">
        <v>12308</v>
      </c>
      <c r="C4609" s="85">
        <v>76</v>
      </c>
      <c r="D4609" s="85" t="s">
        <v>12309</v>
      </c>
      <c r="E4609" s="85">
        <v>76147</v>
      </c>
      <c r="F4609" s="85" t="s">
        <v>13271</v>
      </c>
    </row>
    <row r="4610" spans="1:6" hidden="1" x14ac:dyDescent="0.25">
      <c r="A4610" s="85" t="s">
        <v>13272</v>
      </c>
      <c r="B4610" s="85" t="s">
        <v>12308</v>
      </c>
      <c r="C4610" s="85">
        <v>76</v>
      </c>
      <c r="D4610" s="85" t="s">
        <v>12309</v>
      </c>
      <c r="E4610" s="85">
        <v>76233</v>
      </c>
      <c r="F4610" s="85" t="s">
        <v>13272</v>
      </c>
    </row>
    <row r="4611" spans="1:6" hidden="1" x14ac:dyDescent="0.25">
      <c r="A4611" s="85" t="s">
        <v>13273</v>
      </c>
      <c r="B4611" s="85" t="s">
        <v>12308</v>
      </c>
      <c r="C4611" s="85">
        <v>76</v>
      </c>
      <c r="D4611" s="85" t="s">
        <v>12309</v>
      </c>
      <c r="E4611" s="85">
        <v>76243</v>
      </c>
      <c r="F4611" s="85" t="s">
        <v>13273</v>
      </c>
    </row>
    <row r="4612" spans="1:6" hidden="1" x14ac:dyDescent="0.25">
      <c r="A4612" s="85" t="s">
        <v>13274</v>
      </c>
      <c r="B4612" s="85" t="s">
        <v>12308</v>
      </c>
      <c r="C4612" s="85">
        <v>76</v>
      </c>
      <c r="D4612" s="85" t="s">
        <v>12309</v>
      </c>
      <c r="E4612" s="85">
        <v>76246</v>
      </c>
      <c r="F4612" s="85" t="s">
        <v>13274</v>
      </c>
    </row>
    <row r="4613" spans="1:6" hidden="1" x14ac:dyDescent="0.25">
      <c r="A4613" s="85" t="s">
        <v>13275</v>
      </c>
      <c r="B4613" s="85" t="s">
        <v>12308</v>
      </c>
      <c r="C4613" s="85">
        <v>76</v>
      </c>
      <c r="D4613" s="85" t="s">
        <v>12309</v>
      </c>
      <c r="E4613" s="85">
        <v>76248</v>
      </c>
      <c r="F4613" s="85" t="s">
        <v>13275</v>
      </c>
    </row>
    <row r="4614" spans="1:6" hidden="1" x14ac:dyDescent="0.25">
      <c r="A4614" s="85" t="s">
        <v>13276</v>
      </c>
      <c r="B4614" s="85" t="s">
        <v>12308</v>
      </c>
      <c r="C4614" s="85">
        <v>76</v>
      </c>
      <c r="D4614" s="85" t="s">
        <v>12309</v>
      </c>
      <c r="E4614" s="85">
        <v>7625</v>
      </c>
      <c r="F4614" s="85" t="s">
        <v>13276</v>
      </c>
    </row>
    <row r="4615" spans="1:6" hidden="1" x14ac:dyDescent="0.25">
      <c r="A4615" s="85" t="s">
        <v>13277</v>
      </c>
      <c r="B4615" s="85" t="s">
        <v>12308</v>
      </c>
      <c r="C4615" s="85">
        <v>76</v>
      </c>
      <c r="D4615" s="85" t="s">
        <v>12309</v>
      </c>
      <c r="E4615" s="85">
        <v>76275</v>
      </c>
      <c r="F4615" s="85" t="s">
        <v>13277</v>
      </c>
    </row>
    <row r="4616" spans="1:6" hidden="1" x14ac:dyDescent="0.25">
      <c r="A4616" s="85" t="s">
        <v>13278</v>
      </c>
      <c r="B4616" s="85" t="s">
        <v>12308</v>
      </c>
      <c r="C4616" s="85">
        <v>76</v>
      </c>
      <c r="D4616" s="85" t="s">
        <v>12309</v>
      </c>
      <c r="E4616" s="85">
        <v>76306</v>
      </c>
      <c r="F4616" s="85" t="s">
        <v>13278</v>
      </c>
    </row>
    <row r="4617" spans="1:6" hidden="1" x14ac:dyDescent="0.25">
      <c r="A4617" s="85" t="s">
        <v>13279</v>
      </c>
      <c r="B4617" s="85" t="s">
        <v>12308</v>
      </c>
      <c r="C4617" s="85">
        <v>76</v>
      </c>
      <c r="D4617" s="85" t="s">
        <v>12309</v>
      </c>
      <c r="E4617" s="85">
        <v>76318</v>
      </c>
      <c r="F4617" s="85" t="s">
        <v>13279</v>
      </c>
    </row>
    <row r="4618" spans="1:6" hidden="1" x14ac:dyDescent="0.25">
      <c r="A4618" s="85" t="s">
        <v>13280</v>
      </c>
      <c r="B4618" s="85" t="s">
        <v>12308</v>
      </c>
      <c r="C4618" s="85">
        <v>76</v>
      </c>
      <c r="D4618" s="85" t="s">
        <v>12309</v>
      </c>
      <c r="E4618" s="85">
        <v>76111</v>
      </c>
      <c r="F4618" s="85" t="s">
        <v>13280</v>
      </c>
    </row>
    <row r="4619" spans="1:6" hidden="1" x14ac:dyDescent="0.25">
      <c r="A4619" s="85" t="s">
        <v>13281</v>
      </c>
      <c r="B4619" s="85" t="s">
        <v>12308</v>
      </c>
      <c r="C4619" s="85">
        <v>76</v>
      </c>
      <c r="D4619" s="85" t="s">
        <v>12309</v>
      </c>
      <c r="E4619" s="85">
        <v>76364</v>
      </c>
      <c r="F4619" s="85" t="s">
        <v>13281</v>
      </c>
    </row>
    <row r="4620" spans="1:6" hidden="1" x14ac:dyDescent="0.25">
      <c r="A4620" s="85" t="s">
        <v>13282</v>
      </c>
      <c r="B4620" s="85" t="s">
        <v>12308</v>
      </c>
      <c r="C4620" s="85">
        <v>76</v>
      </c>
      <c r="D4620" s="85" t="s">
        <v>12309</v>
      </c>
      <c r="E4620" s="85">
        <v>76377</v>
      </c>
      <c r="F4620" s="85" t="s">
        <v>13282</v>
      </c>
    </row>
    <row r="4621" spans="1:6" hidden="1" x14ac:dyDescent="0.25">
      <c r="A4621" s="85" t="s">
        <v>12381</v>
      </c>
      <c r="B4621" s="85" t="s">
        <v>12308</v>
      </c>
      <c r="C4621" s="85">
        <v>76</v>
      </c>
      <c r="D4621" s="85" t="s">
        <v>12309</v>
      </c>
      <c r="E4621" s="85">
        <v>764</v>
      </c>
      <c r="F4621" s="85" t="s">
        <v>12381</v>
      </c>
    </row>
    <row r="4622" spans="1:6" hidden="1" x14ac:dyDescent="0.25">
      <c r="A4622" s="85" t="s">
        <v>12551</v>
      </c>
      <c r="B4622" s="85" t="s">
        <v>12308</v>
      </c>
      <c r="C4622" s="85">
        <v>76</v>
      </c>
      <c r="D4622" s="85" t="s">
        <v>12309</v>
      </c>
      <c r="E4622" s="85">
        <v>76403</v>
      </c>
      <c r="F4622" s="85" t="s">
        <v>12551</v>
      </c>
    </row>
    <row r="4623" spans="1:6" hidden="1" x14ac:dyDescent="0.25">
      <c r="A4623" s="85" t="s">
        <v>13283</v>
      </c>
      <c r="B4623" s="85" t="s">
        <v>12308</v>
      </c>
      <c r="C4623" s="85">
        <v>76</v>
      </c>
      <c r="D4623" s="85" t="s">
        <v>12309</v>
      </c>
      <c r="E4623" s="85">
        <v>76497</v>
      </c>
      <c r="F4623" s="85" t="s">
        <v>13283</v>
      </c>
    </row>
    <row r="4624" spans="1:6" hidden="1" x14ac:dyDescent="0.25">
      <c r="A4624" s="85" t="s">
        <v>13284</v>
      </c>
      <c r="B4624" s="85" t="s">
        <v>12308</v>
      </c>
      <c r="C4624" s="85">
        <v>76</v>
      </c>
      <c r="D4624" s="85" t="s">
        <v>12309</v>
      </c>
      <c r="E4624" s="85">
        <v>7652</v>
      </c>
      <c r="F4624" s="85" t="s">
        <v>13284</v>
      </c>
    </row>
    <row r="4625" spans="1:6" hidden="1" x14ac:dyDescent="0.25">
      <c r="A4625" s="85" t="s">
        <v>13285</v>
      </c>
      <c r="B4625" s="85" t="s">
        <v>12308</v>
      </c>
      <c r="C4625" s="85">
        <v>76</v>
      </c>
      <c r="D4625" s="85" t="s">
        <v>12309</v>
      </c>
      <c r="E4625" s="85">
        <v>76563</v>
      </c>
      <c r="F4625" s="85" t="s">
        <v>13285</v>
      </c>
    </row>
    <row r="4626" spans="1:6" hidden="1" x14ac:dyDescent="0.25">
      <c r="A4626" s="85" t="s">
        <v>13001</v>
      </c>
      <c r="B4626" s="85" t="s">
        <v>12308</v>
      </c>
      <c r="C4626" s="85">
        <v>76</v>
      </c>
      <c r="D4626" s="85" t="s">
        <v>12309</v>
      </c>
      <c r="E4626" s="85">
        <v>76606</v>
      </c>
      <c r="F4626" s="85" t="s">
        <v>13001</v>
      </c>
    </row>
    <row r="4627" spans="1:6" hidden="1" x14ac:dyDescent="0.25">
      <c r="A4627" s="85" t="s">
        <v>13286</v>
      </c>
      <c r="B4627" s="85" t="s">
        <v>12308</v>
      </c>
      <c r="C4627" s="85">
        <v>76</v>
      </c>
      <c r="D4627" s="85" t="s">
        <v>12309</v>
      </c>
      <c r="E4627" s="85">
        <v>76616</v>
      </c>
      <c r="F4627" s="85" t="s">
        <v>13286</v>
      </c>
    </row>
    <row r="4628" spans="1:6" hidden="1" x14ac:dyDescent="0.25">
      <c r="A4628" s="85" t="s">
        <v>13287</v>
      </c>
      <c r="B4628" s="85" t="s">
        <v>12308</v>
      </c>
      <c r="C4628" s="85">
        <v>76</v>
      </c>
      <c r="D4628" s="85" t="s">
        <v>12309</v>
      </c>
      <c r="E4628" s="85">
        <v>76622</v>
      </c>
      <c r="F4628" s="85" t="s">
        <v>13287</v>
      </c>
    </row>
    <row r="4629" spans="1:6" hidden="1" x14ac:dyDescent="0.25">
      <c r="A4629" s="85" t="s">
        <v>12409</v>
      </c>
      <c r="B4629" s="85" t="s">
        <v>12308</v>
      </c>
      <c r="C4629" s="85">
        <v>76</v>
      </c>
      <c r="D4629" s="85" t="s">
        <v>12309</v>
      </c>
      <c r="E4629" s="85">
        <v>7667</v>
      </c>
      <c r="F4629" s="85" t="s">
        <v>12409</v>
      </c>
    </row>
    <row r="4630" spans="1:6" hidden="1" x14ac:dyDescent="0.25">
      <c r="A4630" s="85" t="s">
        <v>13288</v>
      </c>
      <c r="B4630" s="85" t="s">
        <v>12308</v>
      </c>
      <c r="C4630" s="85">
        <v>76</v>
      </c>
      <c r="D4630" s="85" t="s">
        <v>12309</v>
      </c>
      <c r="E4630" s="85">
        <v>76736</v>
      </c>
      <c r="F4630" s="85" t="s">
        <v>13288</v>
      </c>
    </row>
    <row r="4631" spans="1:6" hidden="1" x14ac:dyDescent="0.25">
      <c r="A4631" s="85" t="s">
        <v>13289</v>
      </c>
      <c r="B4631" s="85" t="s">
        <v>12308</v>
      </c>
      <c r="C4631" s="85">
        <v>76</v>
      </c>
      <c r="D4631" s="85" t="s">
        <v>12309</v>
      </c>
      <c r="E4631" s="85">
        <v>76823</v>
      </c>
      <c r="F4631" s="85" t="s">
        <v>13289</v>
      </c>
    </row>
    <row r="4632" spans="1:6" hidden="1" x14ac:dyDescent="0.25">
      <c r="A4632" s="85" t="s">
        <v>13290</v>
      </c>
      <c r="B4632" s="85" t="s">
        <v>12308</v>
      </c>
      <c r="C4632" s="85">
        <v>76</v>
      </c>
      <c r="D4632" s="85" t="s">
        <v>12309</v>
      </c>
      <c r="E4632" s="85">
        <v>76828</v>
      </c>
      <c r="F4632" s="85" t="s">
        <v>13290</v>
      </c>
    </row>
    <row r="4633" spans="1:6" hidden="1" x14ac:dyDescent="0.25">
      <c r="A4633" s="85" t="s">
        <v>13291</v>
      </c>
      <c r="B4633" s="85" t="s">
        <v>12308</v>
      </c>
      <c r="C4633" s="85">
        <v>76</v>
      </c>
      <c r="D4633" s="85" t="s">
        <v>12309</v>
      </c>
      <c r="E4633" s="85">
        <v>76834</v>
      </c>
      <c r="F4633" s="85" t="s">
        <v>13291</v>
      </c>
    </row>
    <row r="4634" spans="1:6" hidden="1" x14ac:dyDescent="0.25">
      <c r="A4634" s="85" t="s">
        <v>13292</v>
      </c>
      <c r="B4634" s="85" t="s">
        <v>12308</v>
      </c>
      <c r="C4634" s="85">
        <v>76</v>
      </c>
      <c r="D4634" s="85" t="s">
        <v>12309</v>
      </c>
      <c r="E4634" s="85">
        <v>76845</v>
      </c>
      <c r="F4634" s="85" t="s">
        <v>13292</v>
      </c>
    </row>
    <row r="4635" spans="1:6" hidden="1" x14ac:dyDescent="0.25">
      <c r="A4635" s="85" t="s">
        <v>13293</v>
      </c>
      <c r="B4635" s="85" t="s">
        <v>12308</v>
      </c>
      <c r="C4635" s="85">
        <v>76</v>
      </c>
      <c r="D4635" s="85" t="s">
        <v>12309</v>
      </c>
      <c r="E4635" s="85">
        <v>76863</v>
      </c>
      <c r="F4635" s="85" t="s">
        <v>13293</v>
      </c>
    </row>
    <row r="4636" spans="1:6" hidden="1" x14ac:dyDescent="0.25">
      <c r="A4636" s="85" t="s">
        <v>13294</v>
      </c>
      <c r="B4636" s="85" t="s">
        <v>12308</v>
      </c>
      <c r="C4636" s="85">
        <v>76</v>
      </c>
      <c r="D4636" s="85" t="s">
        <v>12309</v>
      </c>
      <c r="E4636" s="85">
        <v>76869</v>
      </c>
      <c r="F4636" s="85" t="s">
        <v>13294</v>
      </c>
    </row>
    <row r="4637" spans="1:6" hidden="1" x14ac:dyDescent="0.25">
      <c r="A4637" s="85" t="s">
        <v>13295</v>
      </c>
      <c r="B4637" s="85" t="s">
        <v>12308</v>
      </c>
      <c r="C4637" s="85">
        <v>76</v>
      </c>
      <c r="D4637" s="85" t="s">
        <v>12309</v>
      </c>
      <c r="E4637" s="85">
        <v>7689</v>
      </c>
      <c r="F4637" s="85" t="s">
        <v>13295</v>
      </c>
    </row>
    <row r="4638" spans="1:6" hidden="1" x14ac:dyDescent="0.25">
      <c r="A4638" s="85" t="s">
        <v>13296</v>
      </c>
      <c r="B4638" s="85" t="s">
        <v>12308</v>
      </c>
      <c r="C4638" s="85">
        <v>76</v>
      </c>
      <c r="D4638" s="85" t="s">
        <v>12309</v>
      </c>
      <c r="E4638" s="85">
        <v>76892</v>
      </c>
      <c r="F4638" s="85" t="s">
        <v>13296</v>
      </c>
    </row>
    <row r="4639" spans="1:6" hidden="1" x14ac:dyDescent="0.25">
      <c r="A4639" s="85" t="s">
        <v>13297</v>
      </c>
      <c r="B4639" s="85" t="s">
        <v>12308</v>
      </c>
      <c r="C4639" s="85">
        <v>76</v>
      </c>
      <c r="D4639" s="85" t="s">
        <v>12309</v>
      </c>
      <c r="E4639" s="85">
        <v>76895</v>
      </c>
      <c r="F4639" s="85" t="s">
        <v>13297</v>
      </c>
    </row>
    <row r="4640" spans="1:6" hidden="1" x14ac:dyDescent="0.25">
      <c r="A4640" s="85" t="s">
        <v>13298</v>
      </c>
      <c r="B4640" s="85" t="s">
        <v>12982</v>
      </c>
      <c r="C4640" s="85">
        <v>81</v>
      </c>
      <c r="D4640" s="85" t="s">
        <v>13298</v>
      </c>
      <c r="E4640" s="85">
        <v>81001</v>
      </c>
      <c r="F4640" s="85" t="s">
        <v>13298</v>
      </c>
    </row>
    <row r="4641" spans="1:6" hidden="1" x14ac:dyDescent="0.25">
      <c r="A4641" s="85" t="s">
        <v>13299</v>
      </c>
      <c r="B4641" s="85" t="s">
        <v>12982</v>
      </c>
      <c r="C4641" s="85">
        <v>81</v>
      </c>
      <c r="D4641" s="85" t="s">
        <v>13298</v>
      </c>
      <c r="E4641" s="85">
        <v>81065</v>
      </c>
      <c r="F4641" s="85" t="s">
        <v>13299</v>
      </c>
    </row>
    <row r="4642" spans="1:6" hidden="1" x14ac:dyDescent="0.25">
      <c r="A4642" s="85" t="s">
        <v>13300</v>
      </c>
      <c r="B4642" s="85" t="s">
        <v>12982</v>
      </c>
      <c r="C4642" s="85">
        <v>81</v>
      </c>
      <c r="D4642" s="85" t="s">
        <v>13298</v>
      </c>
      <c r="E4642" s="85">
        <v>8122</v>
      </c>
      <c r="F4642" s="85" t="s">
        <v>13300</v>
      </c>
    </row>
    <row r="4643" spans="1:6" hidden="1" x14ac:dyDescent="0.25">
      <c r="A4643" s="85" t="s">
        <v>13301</v>
      </c>
      <c r="B4643" s="85" t="s">
        <v>12982</v>
      </c>
      <c r="C4643" s="85">
        <v>81</v>
      </c>
      <c r="D4643" s="85" t="s">
        <v>13298</v>
      </c>
      <c r="E4643" s="85">
        <v>813</v>
      </c>
      <c r="F4643" s="85" t="s">
        <v>13301</v>
      </c>
    </row>
    <row r="4644" spans="1:6" hidden="1" x14ac:dyDescent="0.25">
      <c r="A4644" s="85" t="s">
        <v>13302</v>
      </c>
      <c r="B4644" s="85" t="s">
        <v>12982</v>
      </c>
      <c r="C4644" s="85">
        <v>81</v>
      </c>
      <c r="D4644" s="85" t="s">
        <v>13298</v>
      </c>
      <c r="E4644" s="85">
        <v>81591</v>
      </c>
      <c r="F4644" s="85" t="s">
        <v>13302</v>
      </c>
    </row>
    <row r="4645" spans="1:6" hidden="1" x14ac:dyDescent="0.25">
      <c r="A4645" s="85" t="s">
        <v>13303</v>
      </c>
      <c r="B4645" s="85" t="s">
        <v>12982</v>
      </c>
      <c r="C4645" s="85">
        <v>81</v>
      </c>
      <c r="D4645" s="85" t="s">
        <v>13298</v>
      </c>
      <c r="E4645" s="85">
        <v>81736</v>
      </c>
      <c r="F4645" s="85" t="s">
        <v>13303</v>
      </c>
    </row>
    <row r="4646" spans="1:6" hidden="1" x14ac:dyDescent="0.25">
      <c r="A4646" s="85" t="s">
        <v>13304</v>
      </c>
      <c r="B4646" s="85" t="s">
        <v>12982</v>
      </c>
      <c r="C4646" s="85">
        <v>81</v>
      </c>
      <c r="D4646" s="85" t="s">
        <v>13298</v>
      </c>
      <c r="E4646" s="85">
        <v>81794</v>
      </c>
      <c r="F4646" s="85" t="s">
        <v>13304</v>
      </c>
    </row>
    <row r="4647" spans="1:6" hidden="1" x14ac:dyDescent="0.25">
      <c r="A4647" s="85" t="s">
        <v>13305</v>
      </c>
      <c r="B4647" s="85" t="s">
        <v>12982</v>
      </c>
      <c r="C4647" s="85">
        <v>85</v>
      </c>
      <c r="D4647" s="85" t="s">
        <v>13306</v>
      </c>
      <c r="E4647" s="85">
        <v>8501</v>
      </c>
      <c r="F4647" s="85" t="s">
        <v>13305</v>
      </c>
    </row>
    <row r="4648" spans="1:6" hidden="1" x14ac:dyDescent="0.25">
      <c r="A4648" s="85" t="s">
        <v>13307</v>
      </c>
      <c r="B4648" s="85" t="s">
        <v>12982</v>
      </c>
      <c r="C4648" s="85">
        <v>85</v>
      </c>
      <c r="D4648" s="85" t="s">
        <v>13306</v>
      </c>
      <c r="E4648" s="85">
        <v>85015</v>
      </c>
      <c r="F4648" s="85" t="s">
        <v>13307</v>
      </c>
    </row>
    <row r="4649" spans="1:6" hidden="1" x14ac:dyDescent="0.25">
      <c r="A4649" s="85" t="s">
        <v>13308</v>
      </c>
      <c r="B4649" s="85" t="s">
        <v>12982</v>
      </c>
      <c r="C4649" s="85">
        <v>85</v>
      </c>
      <c r="D4649" s="85" t="s">
        <v>13306</v>
      </c>
      <c r="E4649" s="85">
        <v>85125</v>
      </c>
      <c r="F4649" s="85" t="s">
        <v>13308</v>
      </c>
    </row>
    <row r="4650" spans="1:6" hidden="1" x14ac:dyDescent="0.25">
      <c r="A4650" s="85" t="s">
        <v>13309</v>
      </c>
      <c r="B4650" s="85" t="s">
        <v>12982</v>
      </c>
      <c r="C4650" s="85">
        <v>85</v>
      </c>
      <c r="D4650" s="85" t="s">
        <v>13306</v>
      </c>
      <c r="E4650" s="85">
        <v>85136</v>
      </c>
      <c r="F4650" s="85" t="s">
        <v>13309</v>
      </c>
    </row>
    <row r="4651" spans="1:6" hidden="1" x14ac:dyDescent="0.25">
      <c r="A4651" s="85" t="s">
        <v>13310</v>
      </c>
      <c r="B4651" s="85" t="s">
        <v>12982</v>
      </c>
      <c r="C4651" s="85">
        <v>85</v>
      </c>
      <c r="D4651" s="85" t="s">
        <v>13306</v>
      </c>
      <c r="E4651" s="85">
        <v>85139</v>
      </c>
      <c r="F4651" s="85" t="s">
        <v>13310</v>
      </c>
    </row>
    <row r="4652" spans="1:6" hidden="1" x14ac:dyDescent="0.25">
      <c r="A4652" s="85" t="s">
        <v>13311</v>
      </c>
      <c r="B4652" s="85" t="s">
        <v>12982</v>
      </c>
      <c r="C4652" s="85">
        <v>85</v>
      </c>
      <c r="D4652" s="85" t="s">
        <v>13306</v>
      </c>
      <c r="E4652" s="85">
        <v>85162</v>
      </c>
      <c r="F4652" s="85" t="s">
        <v>13311</v>
      </c>
    </row>
    <row r="4653" spans="1:6" hidden="1" x14ac:dyDescent="0.25">
      <c r="A4653" s="85" t="s">
        <v>13312</v>
      </c>
      <c r="B4653" s="85" t="s">
        <v>12982</v>
      </c>
      <c r="C4653" s="85">
        <v>85</v>
      </c>
      <c r="D4653" s="85" t="s">
        <v>13306</v>
      </c>
      <c r="E4653" s="85">
        <v>85225</v>
      </c>
      <c r="F4653" s="85" t="s">
        <v>13312</v>
      </c>
    </row>
    <row r="4654" spans="1:6" hidden="1" x14ac:dyDescent="0.25">
      <c r="A4654" s="85" t="s">
        <v>13313</v>
      </c>
      <c r="B4654" s="85" t="s">
        <v>12982</v>
      </c>
      <c r="C4654" s="85">
        <v>85</v>
      </c>
      <c r="D4654" s="85" t="s">
        <v>13306</v>
      </c>
      <c r="E4654" s="85">
        <v>8523</v>
      </c>
      <c r="F4654" s="85" t="s">
        <v>13313</v>
      </c>
    </row>
    <row r="4655" spans="1:6" hidden="1" x14ac:dyDescent="0.25">
      <c r="A4655" s="85" t="s">
        <v>13314</v>
      </c>
      <c r="B4655" s="85" t="s">
        <v>12982</v>
      </c>
      <c r="C4655" s="85">
        <v>85</v>
      </c>
      <c r="D4655" s="85" t="s">
        <v>13306</v>
      </c>
      <c r="E4655" s="85">
        <v>8525</v>
      </c>
      <c r="F4655" s="85" t="s">
        <v>13314</v>
      </c>
    </row>
    <row r="4656" spans="1:6" hidden="1" x14ac:dyDescent="0.25">
      <c r="A4656" s="85" t="s">
        <v>13315</v>
      </c>
      <c r="B4656" s="85" t="s">
        <v>12982</v>
      </c>
      <c r="C4656" s="85">
        <v>85</v>
      </c>
      <c r="D4656" s="85" t="s">
        <v>13306</v>
      </c>
      <c r="E4656" s="85">
        <v>85263</v>
      </c>
      <c r="F4656" s="85" t="s">
        <v>13315</v>
      </c>
    </row>
    <row r="4657" spans="1:6" hidden="1" x14ac:dyDescent="0.25">
      <c r="A4657" s="85" t="s">
        <v>13316</v>
      </c>
      <c r="B4657" s="85" t="s">
        <v>12982</v>
      </c>
      <c r="C4657" s="85">
        <v>85</v>
      </c>
      <c r="D4657" s="85" t="s">
        <v>13306</v>
      </c>
      <c r="E4657" s="85">
        <v>85279</v>
      </c>
      <c r="F4657" s="85" t="s">
        <v>13316</v>
      </c>
    </row>
    <row r="4658" spans="1:6" hidden="1" x14ac:dyDescent="0.25">
      <c r="A4658" s="85" t="s">
        <v>12400</v>
      </c>
      <c r="B4658" s="85" t="s">
        <v>12982</v>
      </c>
      <c r="C4658" s="85">
        <v>85</v>
      </c>
      <c r="D4658" s="85" t="s">
        <v>13306</v>
      </c>
      <c r="E4658" s="85">
        <v>853</v>
      </c>
      <c r="F4658" s="85" t="s">
        <v>12400</v>
      </c>
    </row>
    <row r="4659" spans="1:6" hidden="1" x14ac:dyDescent="0.25">
      <c r="A4659" s="85" t="s">
        <v>13317</v>
      </c>
      <c r="B4659" s="85" t="s">
        <v>12982</v>
      </c>
      <c r="C4659" s="85">
        <v>85</v>
      </c>
      <c r="D4659" s="85" t="s">
        <v>13306</v>
      </c>
      <c r="E4659" s="85">
        <v>85315</v>
      </c>
      <c r="F4659" s="85" t="s">
        <v>13317</v>
      </c>
    </row>
    <row r="4660" spans="1:6" hidden="1" x14ac:dyDescent="0.25">
      <c r="A4660" s="85" t="s">
        <v>12585</v>
      </c>
      <c r="B4660" s="85" t="s">
        <v>12982</v>
      </c>
      <c r="C4660" s="85">
        <v>85</v>
      </c>
      <c r="D4660" s="85" t="s">
        <v>13306</v>
      </c>
      <c r="E4660" s="85">
        <v>85325</v>
      </c>
      <c r="F4660" s="85" t="s">
        <v>12585</v>
      </c>
    </row>
    <row r="4661" spans="1:6" hidden="1" x14ac:dyDescent="0.25">
      <c r="A4661" s="85" t="s">
        <v>13318</v>
      </c>
      <c r="B4661" s="85" t="s">
        <v>12982</v>
      </c>
      <c r="C4661" s="85">
        <v>85</v>
      </c>
      <c r="D4661" s="85" t="s">
        <v>13306</v>
      </c>
      <c r="E4661" s="85">
        <v>854</v>
      </c>
      <c r="F4661" s="85" t="s">
        <v>13318</v>
      </c>
    </row>
    <row r="4662" spans="1:6" hidden="1" x14ac:dyDescent="0.25">
      <c r="A4662" s="85" t="s">
        <v>13319</v>
      </c>
      <c r="B4662" s="85" t="s">
        <v>12982</v>
      </c>
      <c r="C4662" s="85">
        <v>85</v>
      </c>
      <c r="D4662" s="85" t="s">
        <v>13306</v>
      </c>
      <c r="E4662" s="85">
        <v>8541</v>
      </c>
      <c r="F4662" s="85" t="s">
        <v>13319</v>
      </c>
    </row>
    <row r="4663" spans="1:6" hidden="1" x14ac:dyDescent="0.25">
      <c r="A4663" s="85" t="s">
        <v>13320</v>
      </c>
      <c r="B4663" s="85" t="s">
        <v>12982</v>
      </c>
      <c r="C4663" s="85">
        <v>85</v>
      </c>
      <c r="D4663" s="85" t="s">
        <v>13306</v>
      </c>
      <c r="E4663" s="85">
        <v>8543</v>
      </c>
      <c r="F4663" s="85" t="s">
        <v>13320</v>
      </c>
    </row>
    <row r="4664" spans="1:6" hidden="1" x14ac:dyDescent="0.25">
      <c r="A4664" s="85" t="s">
        <v>12505</v>
      </c>
      <c r="B4664" s="85" t="s">
        <v>12982</v>
      </c>
      <c r="C4664" s="85">
        <v>85</v>
      </c>
      <c r="D4664" s="85" t="s">
        <v>13306</v>
      </c>
      <c r="E4664" s="85">
        <v>8544</v>
      </c>
      <c r="F4664" s="85" t="s">
        <v>12505</v>
      </c>
    </row>
    <row r="4665" spans="1:6" hidden="1" x14ac:dyDescent="0.25">
      <c r="A4665" s="85" t="s">
        <v>13321</v>
      </c>
      <c r="B4665" s="85" t="s">
        <v>12982</v>
      </c>
      <c r="C4665" s="85">
        <v>85</v>
      </c>
      <c r="D4665" s="85" t="s">
        <v>13306</v>
      </c>
      <c r="E4665" s="85">
        <v>85001</v>
      </c>
      <c r="F4665" s="85" t="s">
        <v>13321</v>
      </c>
    </row>
    <row r="4666" spans="1:6" hidden="1" x14ac:dyDescent="0.25">
      <c r="A4666" s="85" t="s">
        <v>13014</v>
      </c>
      <c r="B4666" s="85" t="s">
        <v>12654</v>
      </c>
      <c r="C4666" s="85">
        <v>86</v>
      </c>
      <c r="D4666" s="85" t="s">
        <v>13322</v>
      </c>
      <c r="E4666" s="85">
        <v>86219</v>
      </c>
      <c r="F4666" s="85" t="s">
        <v>13014</v>
      </c>
    </row>
    <row r="4667" spans="1:6" hidden="1" x14ac:dyDescent="0.25">
      <c r="A4667" s="85" t="s">
        <v>13323</v>
      </c>
      <c r="B4667" s="85" t="s">
        <v>12654</v>
      </c>
      <c r="C4667" s="85">
        <v>86</v>
      </c>
      <c r="D4667" s="85" t="s">
        <v>13322</v>
      </c>
      <c r="E4667" s="85">
        <v>86573</v>
      </c>
      <c r="F4667" s="85" t="s">
        <v>13323</v>
      </c>
    </row>
    <row r="4668" spans="1:6" hidden="1" x14ac:dyDescent="0.25">
      <c r="A4668" s="85" t="s">
        <v>13324</v>
      </c>
      <c r="B4668" s="85" t="s">
        <v>12654</v>
      </c>
      <c r="C4668" s="85">
        <v>86</v>
      </c>
      <c r="D4668" s="85" t="s">
        <v>13322</v>
      </c>
      <c r="E4668" s="85">
        <v>86001</v>
      </c>
      <c r="F4668" s="85" t="s">
        <v>13324</v>
      </c>
    </row>
    <row r="4669" spans="1:6" hidden="1" x14ac:dyDescent="0.25">
      <c r="A4669" s="85" t="s">
        <v>13325</v>
      </c>
      <c r="B4669" s="85" t="s">
        <v>12654</v>
      </c>
      <c r="C4669" s="85">
        <v>86</v>
      </c>
      <c r="D4669" s="85" t="s">
        <v>13322</v>
      </c>
      <c r="E4669" s="85">
        <v>8632</v>
      </c>
      <c r="F4669" s="85" t="s">
        <v>13325</v>
      </c>
    </row>
    <row r="4670" spans="1:6" hidden="1" x14ac:dyDescent="0.25">
      <c r="A4670" s="85" t="s">
        <v>13326</v>
      </c>
      <c r="B4670" s="85" t="s">
        <v>12654</v>
      </c>
      <c r="C4670" s="85">
        <v>86</v>
      </c>
      <c r="D4670" s="85" t="s">
        <v>13322</v>
      </c>
      <c r="E4670" s="85">
        <v>86568</v>
      </c>
      <c r="F4670" s="85" t="s">
        <v>13326</v>
      </c>
    </row>
    <row r="4671" spans="1:6" hidden="1" x14ac:dyDescent="0.25">
      <c r="A4671" s="85" t="s">
        <v>13327</v>
      </c>
      <c r="B4671" s="85" t="s">
        <v>12654</v>
      </c>
      <c r="C4671" s="85">
        <v>86</v>
      </c>
      <c r="D4671" s="85" t="s">
        <v>13322</v>
      </c>
      <c r="E4671" s="85">
        <v>86569</v>
      </c>
      <c r="F4671" s="85" t="s">
        <v>13327</v>
      </c>
    </row>
    <row r="4672" spans="1:6" hidden="1" x14ac:dyDescent="0.25">
      <c r="A4672" s="85" t="s">
        <v>13328</v>
      </c>
      <c r="B4672" s="85" t="s">
        <v>12654</v>
      </c>
      <c r="C4672" s="85">
        <v>86</v>
      </c>
      <c r="D4672" s="85" t="s">
        <v>13322</v>
      </c>
      <c r="E4672" s="85">
        <v>86571</v>
      </c>
      <c r="F4672" s="85" t="s">
        <v>13328</v>
      </c>
    </row>
    <row r="4673" spans="1:6" hidden="1" x14ac:dyDescent="0.25">
      <c r="A4673" s="85" t="s">
        <v>12404</v>
      </c>
      <c r="B4673" s="85" t="s">
        <v>12654</v>
      </c>
      <c r="C4673" s="85">
        <v>86</v>
      </c>
      <c r="D4673" s="85" t="s">
        <v>13322</v>
      </c>
      <c r="E4673" s="85">
        <v>86755</v>
      </c>
      <c r="F4673" s="85" t="s">
        <v>12404</v>
      </c>
    </row>
    <row r="4674" spans="1:6" hidden="1" x14ac:dyDescent="0.25">
      <c r="A4674" s="85" t="s">
        <v>13184</v>
      </c>
      <c r="B4674" s="85" t="s">
        <v>12654</v>
      </c>
      <c r="C4674" s="85">
        <v>86</v>
      </c>
      <c r="D4674" s="85" t="s">
        <v>13322</v>
      </c>
      <c r="E4674" s="85">
        <v>86757</v>
      </c>
      <c r="F4674" s="85" t="s">
        <v>13184</v>
      </c>
    </row>
    <row r="4675" spans="1:6" hidden="1" x14ac:dyDescent="0.25">
      <c r="A4675" s="85" t="s">
        <v>13094</v>
      </c>
      <c r="B4675" s="85" t="s">
        <v>12654</v>
      </c>
      <c r="C4675" s="85">
        <v>86</v>
      </c>
      <c r="D4675" s="85" t="s">
        <v>13322</v>
      </c>
      <c r="E4675" s="85">
        <v>8676</v>
      </c>
      <c r="F4675" s="85" t="s">
        <v>13094</v>
      </c>
    </row>
    <row r="4676" spans="1:6" hidden="1" x14ac:dyDescent="0.25">
      <c r="A4676" s="85" t="s">
        <v>13329</v>
      </c>
      <c r="B4676" s="85" t="s">
        <v>12654</v>
      </c>
      <c r="C4676" s="85">
        <v>86</v>
      </c>
      <c r="D4676" s="85" t="s">
        <v>13322</v>
      </c>
      <c r="E4676" s="85">
        <v>86749</v>
      </c>
      <c r="F4676" s="85" t="s">
        <v>13329</v>
      </c>
    </row>
    <row r="4677" spans="1:6" hidden="1" x14ac:dyDescent="0.25">
      <c r="A4677" s="85" t="s">
        <v>13330</v>
      </c>
      <c r="B4677" s="85" t="s">
        <v>12654</v>
      </c>
      <c r="C4677" s="85">
        <v>86</v>
      </c>
      <c r="D4677" s="85" t="s">
        <v>13322</v>
      </c>
      <c r="E4677" s="85">
        <v>86865</v>
      </c>
      <c r="F4677" s="85" t="s">
        <v>13330</v>
      </c>
    </row>
    <row r="4678" spans="1:6" hidden="1" x14ac:dyDescent="0.25">
      <c r="A4678" s="85" t="s">
        <v>13331</v>
      </c>
      <c r="B4678" s="85" t="s">
        <v>12654</v>
      </c>
      <c r="C4678" s="85">
        <v>86</v>
      </c>
      <c r="D4678" s="85" t="s">
        <v>13322</v>
      </c>
      <c r="E4678" s="85">
        <v>86885</v>
      </c>
      <c r="F4678" s="85" t="s">
        <v>13331</v>
      </c>
    </row>
    <row r="4679" spans="1:6" hidden="1" x14ac:dyDescent="0.25">
      <c r="A4679" s="85" t="s">
        <v>13046</v>
      </c>
      <c r="B4679" s="85" t="s">
        <v>12311</v>
      </c>
      <c r="C4679" s="85">
        <v>88</v>
      </c>
      <c r="D4679" s="85" t="s">
        <v>13332</v>
      </c>
      <c r="E4679" s="85">
        <v>88564</v>
      </c>
      <c r="F4679" s="85" t="s">
        <v>13046</v>
      </c>
    </row>
    <row r="4680" spans="1:6" hidden="1" x14ac:dyDescent="0.25">
      <c r="A4680" s="85" t="s">
        <v>13179</v>
      </c>
      <c r="B4680" s="85" t="s">
        <v>12311</v>
      </c>
      <c r="C4680" s="85">
        <v>88</v>
      </c>
      <c r="D4680" s="85" t="s">
        <v>13332</v>
      </c>
      <c r="E4680" s="85">
        <v>88001</v>
      </c>
      <c r="F4680" s="85" t="s">
        <v>13179</v>
      </c>
    </row>
    <row r="4681" spans="1:6" hidden="1" x14ac:dyDescent="0.25">
      <c r="A4681" s="85" t="s">
        <v>13333</v>
      </c>
      <c r="B4681" s="85" t="s">
        <v>12654</v>
      </c>
      <c r="C4681" s="85">
        <v>91</v>
      </c>
      <c r="D4681" s="85" t="s">
        <v>13334</v>
      </c>
      <c r="E4681" s="85">
        <v>91263</v>
      </c>
      <c r="F4681" s="85" t="s">
        <v>13333</v>
      </c>
    </row>
    <row r="4682" spans="1:6" hidden="1" x14ac:dyDescent="0.25">
      <c r="A4682" s="85" t="s">
        <v>13335</v>
      </c>
      <c r="B4682" s="85" t="s">
        <v>12654</v>
      </c>
      <c r="C4682" s="85">
        <v>91</v>
      </c>
      <c r="D4682" s="85" t="s">
        <v>13334</v>
      </c>
      <c r="E4682" s="85">
        <v>91405</v>
      </c>
      <c r="F4682" s="85" t="s">
        <v>13335</v>
      </c>
    </row>
    <row r="4683" spans="1:6" hidden="1" x14ac:dyDescent="0.25">
      <c r="A4683" s="85" t="s">
        <v>13336</v>
      </c>
      <c r="B4683" s="85" t="s">
        <v>12654</v>
      </c>
      <c r="C4683" s="85">
        <v>91</v>
      </c>
      <c r="D4683" s="85" t="s">
        <v>13334</v>
      </c>
      <c r="E4683" s="85">
        <v>91407</v>
      </c>
      <c r="F4683" s="85" t="s">
        <v>13336</v>
      </c>
    </row>
    <row r="4684" spans="1:6" hidden="1" x14ac:dyDescent="0.25">
      <c r="A4684" s="85" t="s">
        <v>12551</v>
      </c>
      <c r="B4684" s="85" t="s">
        <v>12654</v>
      </c>
      <c r="C4684" s="85">
        <v>91</v>
      </c>
      <c r="D4684" s="85" t="s">
        <v>13334</v>
      </c>
      <c r="E4684" s="85">
        <v>9143</v>
      </c>
      <c r="F4684" s="85" t="s">
        <v>12551</v>
      </c>
    </row>
    <row r="4685" spans="1:6" hidden="1" x14ac:dyDescent="0.25">
      <c r="A4685" s="85" t="s">
        <v>13337</v>
      </c>
      <c r="B4685" s="85" t="s">
        <v>12654</v>
      </c>
      <c r="C4685" s="85">
        <v>91</v>
      </c>
      <c r="D4685" s="85" t="s">
        <v>13334</v>
      </c>
      <c r="E4685" s="85">
        <v>91001</v>
      </c>
      <c r="F4685" s="85" t="s">
        <v>13337</v>
      </c>
    </row>
    <row r="4686" spans="1:6" hidden="1" x14ac:dyDescent="0.25">
      <c r="A4686" s="85" t="s">
        <v>13338</v>
      </c>
      <c r="B4686" s="85" t="s">
        <v>12654</v>
      </c>
      <c r="C4686" s="85">
        <v>91</v>
      </c>
      <c r="D4686" s="85" t="s">
        <v>13334</v>
      </c>
      <c r="E4686" s="85">
        <v>9146</v>
      </c>
      <c r="F4686" s="85" t="s">
        <v>13338</v>
      </c>
    </row>
    <row r="4687" spans="1:6" hidden="1" x14ac:dyDescent="0.25">
      <c r="A4687" s="85" t="s">
        <v>13339</v>
      </c>
      <c r="B4687" s="85" t="s">
        <v>12654</v>
      </c>
      <c r="C4687" s="85">
        <v>91</v>
      </c>
      <c r="D4687" s="85" t="s">
        <v>13334</v>
      </c>
      <c r="E4687" s="85">
        <v>9153</v>
      </c>
      <c r="F4687" s="85" t="s">
        <v>13339</v>
      </c>
    </row>
    <row r="4688" spans="1:6" hidden="1" x14ac:dyDescent="0.25">
      <c r="A4688" s="85" t="s">
        <v>13340</v>
      </c>
      <c r="B4688" s="85" t="s">
        <v>12654</v>
      </c>
      <c r="C4688" s="85">
        <v>91</v>
      </c>
      <c r="D4688" s="85" t="s">
        <v>13334</v>
      </c>
      <c r="E4688" s="85">
        <v>91536</v>
      </c>
      <c r="F4688" s="85" t="s">
        <v>13340</v>
      </c>
    </row>
    <row r="4689" spans="1:6" hidden="1" x14ac:dyDescent="0.25">
      <c r="A4689" s="85" t="s">
        <v>13341</v>
      </c>
      <c r="B4689" s="85" t="s">
        <v>12654</v>
      </c>
      <c r="C4689" s="85">
        <v>91</v>
      </c>
      <c r="D4689" s="85" t="s">
        <v>13334</v>
      </c>
      <c r="E4689" s="85">
        <v>9154</v>
      </c>
      <c r="F4689" s="85" t="s">
        <v>13341</v>
      </c>
    </row>
    <row r="4690" spans="1:6" hidden="1" x14ac:dyDescent="0.25">
      <c r="A4690" s="85" t="s">
        <v>13090</v>
      </c>
      <c r="B4690" s="85" t="s">
        <v>12654</v>
      </c>
      <c r="C4690" s="85">
        <v>91</v>
      </c>
      <c r="D4690" s="85" t="s">
        <v>13334</v>
      </c>
      <c r="E4690" s="85">
        <v>91669</v>
      </c>
      <c r="F4690" s="85" t="s">
        <v>13090</v>
      </c>
    </row>
    <row r="4691" spans="1:6" hidden="1" x14ac:dyDescent="0.25">
      <c r="A4691" s="85" t="s">
        <v>13342</v>
      </c>
      <c r="B4691" s="85" t="s">
        <v>12654</v>
      </c>
      <c r="C4691" s="85">
        <v>91</v>
      </c>
      <c r="D4691" s="85" t="s">
        <v>13334</v>
      </c>
      <c r="E4691" s="85">
        <v>91798</v>
      </c>
      <c r="F4691" s="85" t="s">
        <v>13342</v>
      </c>
    </row>
    <row r="4692" spans="1:6" hidden="1" x14ac:dyDescent="0.25">
      <c r="A4692" s="85" t="s">
        <v>13343</v>
      </c>
      <c r="B4692" s="85" t="s">
        <v>12982</v>
      </c>
      <c r="C4692" s="85">
        <v>94</v>
      </c>
      <c r="D4692" s="85" t="s">
        <v>13344</v>
      </c>
      <c r="E4692" s="85">
        <v>94343</v>
      </c>
      <c r="F4692" s="85" t="s">
        <v>13343</v>
      </c>
    </row>
    <row r="4693" spans="1:6" hidden="1" x14ac:dyDescent="0.25">
      <c r="A4693" s="85" t="s">
        <v>13345</v>
      </c>
      <c r="B4693" s="85" t="s">
        <v>12982</v>
      </c>
      <c r="C4693" s="85">
        <v>94</v>
      </c>
      <c r="D4693" s="85" t="s">
        <v>13344</v>
      </c>
      <c r="E4693" s="85">
        <v>94886</v>
      </c>
      <c r="F4693" s="85" t="s">
        <v>13345</v>
      </c>
    </row>
    <row r="4694" spans="1:6" hidden="1" x14ac:dyDescent="0.25">
      <c r="A4694" s="85" t="s">
        <v>13346</v>
      </c>
      <c r="B4694" s="85" t="s">
        <v>12982</v>
      </c>
      <c r="C4694" s="85">
        <v>94</v>
      </c>
      <c r="D4694" s="85" t="s">
        <v>13344</v>
      </c>
      <c r="E4694" s="85">
        <v>94001</v>
      </c>
      <c r="F4694" s="85" t="s">
        <v>13346</v>
      </c>
    </row>
    <row r="4695" spans="1:6" hidden="1" x14ac:dyDescent="0.25">
      <c r="A4695" s="85" t="s">
        <v>13347</v>
      </c>
      <c r="B4695" s="85" t="s">
        <v>12982</v>
      </c>
      <c r="C4695" s="85">
        <v>94</v>
      </c>
      <c r="D4695" s="85" t="s">
        <v>13344</v>
      </c>
      <c r="E4695" s="85">
        <v>94885</v>
      </c>
      <c r="F4695" s="85" t="s">
        <v>13347</v>
      </c>
    </row>
    <row r="4696" spans="1:6" hidden="1" x14ac:dyDescent="0.25">
      <c r="A4696" s="85" t="s">
        <v>13348</v>
      </c>
      <c r="B4696" s="85" t="s">
        <v>12982</v>
      </c>
      <c r="C4696" s="85">
        <v>94</v>
      </c>
      <c r="D4696" s="85" t="s">
        <v>13344</v>
      </c>
      <c r="E4696" s="85">
        <v>94663</v>
      </c>
      <c r="F4696" s="85" t="s">
        <v>13348</v>
      </c>
    </row>
    <row r="4697" spans="1:6" hidden="1" x14ac:dyDescent="0.25">
      <c r="A4697" s="85" t="s">
        <v>13349</v>
      </c>
      <c r="B4697" s="85" t="s">
        <v>12982</v>
      </c>
      <c r="C4697" s="85">
        <v>94</v>
      </c>
      <c r="D4697" s="85" t="s">
        <v>13344</v>
      </c>
      <c r="E4697" s="85">
        <v>94888</v>
      </c>
      <c r="F4697" s="85" t="s">
        <v>13349</v>
      </c>
    </row>
    <row r="4698" spans="1:6" hidden="1" x14ac:dyDescent="0.25">
      <c r="A4698" s="85" t="s">
        <v>13350</v>
      </c>
      <c r="B4698" s="85" t="s">
        <v>12982</v>
      </c>
      <c r="C4698" s="85">
        <v>94</v>
      </c>
      <c r="D4698" s="85" t="s">
        <v>13344</v>
      </c>
      <c r="E4698" s="85">
        <v>94887</v>
      </c>
      <c r="F4698" s="85" t="s">
        <v>13350</v>
      </c>
    </row>
    <row r="4699" spans="1:6" hidden="1" x14ac:dyDescent="0.25">
      <c r="A4699" s="85" t="s">
        <v>12451</v>
      </c>
      <c r="B4699" s="85" t="s">
        <v>12982</v>
      </c>
      <c r="C4699" s="85">
        <v>94</v>
      </c>
      <c r="D4699" s="85" t="s">
        <v>13344</v>
      </c>
      <c r="E4699" s="85">
        <v>94884</v>
      </c>
      <c r="F4699" s="85" t="s">
        <v>12451</v>
      </c>
    </row>
    <row r="4700" spans="1:6" hidden="1" x14ac:dyDescent="0.25">
      <c r="A4700" s="85" t="s">
        <v>13351</v>
      </c>
      <c r="B4700" s="85" t="s">
        <v>12982</v>
      </c>
      <c r="C4700" s="85">
        <v>94</v>
      </c>
      <c r="D4700" s="85" t="s">
        <v>13344</v>
      </c>
      <c r="E4700" s="85">
        <v>94883</v>
      </c>
      <c r="F4700" s="85" t="s">
        <v>13351</v>
      </c>
    </row>
    <row r="4701" spans="1:6" hidden="1" x14ac:dyDescent="0.25">
      <c r="A4701" s="85" t="s">
        <v>12467</v>
      </c>
      <c r="B4701" s="85" t="s">
        <v>12982</v>
      </c>
      <c r="C4701" s="85">
        <v>95</v>
      </c>
      <c r="D4701" s="85" t="s">
        <v>13352</v>
      </c>
      <c r="E4701" s="85">
        <v>95015</v>
      </c>
      <c r="F4701" s="85" t="s">
        <v>12467</v>
      </c>
    </row>
    <row r="4702" spans="1:6" hidden="1" x14ac:dyDescent="0.25">
      <c r="A4702" s="85" t="s">
        <v>13353</v>
      </c>
      <c r="B4702" s="85" t="s">
        <v>12982</v>
      </c>
      <c r="C4702" s="85">
        <v>95</v>
      </c>
      <c r="D4702" s="85" t="s">
        <v>13352</v>
      </c>
      <c r="E4702" s="85">
        <v>95025</v>
      </c>
      <c r="F4702" s="85" t="s">
        <v>13353</v>
      </c>
    </row>
    <row r="4703" spans="1:6" hidden="1" x14ac:dyDescent="0.25">
      <c r="A4703" s="85" t="s">
        <v>12555</v>
      </c>
      <c r="B4703" s="85" t="s">
        <v>12982</v>
      </c>
      <c r="C4703" s="85">
        <v>95</v>
      </c>
      <c r="D4703" s="85" t="s">
        <v>13352</v>
      </c>
      <c r="E4703" s="85">
        <v>952</v>
      </c>
      <c r="F4703" s="85" t="s">
        <v>12555</v>
      </c>
    </row>
    <row r="4704" spans="1:6" hidden="1" x14ac:dyDescent="0.25">
      <c r="A4704" s="85" t="s">
        <v>13354</v>
      </c>
      <c r="B4704" s="85" t="s">
        <v>12982</v>
      </c>
      <c r="C4704" s="85">
        <v>95</v>
      </c>
      <c r="D4704" s="85" t="s">
        <v>13352</v>
      </c>
      <c r="E4704" s="85">
        <v>95001</v>
      </c>
      <c r="F4704" s="85" t="s">
        <v>13354</v>
      </c>
    </row>
    <row r="4705" spans="1:6" hidden="1" x14ac:dyDescent="0.25">
      <c r="A4705" s="85" t="s">
        <v>13355</v>
      </c>
      <c r="B4705" s="85" t="s">
        <v>12982</v>
      </c>
      <c r="C4705" s="85">
        <v>97</v>
      </c>
      <c r="D4705" s="85" t="s">
        <v>13356</v>
      </c>
      <c r="E4705" s="85">
        <v>97161</v>
      </c>
      <c r="F4705" s="85" t="s">
        <v>13355</v>
      </c>
    </row>
    <row r="4706" spans="1:6" hidden="1" x14ac:dyDescent="0.25">
      <c r="A4706" s="85" t="s">
        <v>13357</v>
      </c>
      <c r="B4706" s="85" t="s">
        <v>12982</v>
      </c>
      <c r="C4706" s="85">
        <v>97</v>
      </c>
      <c r="D4706" s="85" t="s">
        <v>13356</v>
      </c>
      <c r="E4706" s="85">
        <v>97001</v>
      </c>
      <c r="F4706" s="85" t="s">
        <v>13357</v>
      </c>
    </row>
    <row r="4707" spans="1:6" hidden="1" x14ac:dyDescent="0.25">
      <c r="A4707" s="85" t="s">
        <v>13358</v>
      </c>
      <c r="B4707" s="85" t="s">
        <v>12982</v>
      </c>
      <c r="C4707" s="85">
        <v>97</v>
      </c>
      <c r="D4707" s="85" t="s">
        <v>13356</v>
      </c>
      <c r="E4707" s="85">
        <v>97511</v>
      </c>
      <c r="F4707" s="85" t="s">
        <v>13358</v>
      </c>
    </row>
    <row r="4708" spans="1:6" hidden="1" x14ac:dyDescent="0.25">
      <c r="A4708" s="85" t="s">
        <v>13359</v>
      </c>
      <c r="B4708" s="85" t="s">
        <v>12982</v>
      </c>
      <c r="C4708" s="85">
        <v>97</v>
      </c>
      <c r="D4708" s="85" t="s">
        <v>13356</v>
      </c>
      <c r="E4708" s="85">
        <v>97777</v>
      </c>
      <c r="F4708" s="85" t="s">
        <v>13359</v>
      </c>
    </row>
    <row r="4709" spans="1:6" hidden="1" x14ac:dyDescent="0.25">
      <c r="A4709" s="85" t="s">
        <v>13360</v>
      </c>
      <c r="B4709" s="85" t="s">
        <v>12982</v>
      </c>
      <c r="C4709" s="85">
        <v>97</v>
      </c>
      <c r="D4709" s="85" t="s">
        <v>13356</v>
      </c>
      <c r="E4709" s="85">
        <v>97666</v>
      </c>
      <c r="F4709" s="85" t="s">
        <v>13360</v>
      </c>
    </row>
    <row r="4710" spans="1:6" hidden="1" x14ac:dyDescent="0.25">
      <c r="A4710" s="85" t="s">
        <v>13361</v>
      </c>
      <c r="B4710" s="85" t="s">
        <v>12982</v>
      </c>
      <c r="C4710" s="85">
        <v>97</v>
      </c>
      <c r="D4710" s="85" t="s">
        <v>13356</v>
      </c>
      <c r="E4710" s="85">
        <v>97889</v>
      </c>
      <c r="F4710" s="85" t="s">
        <v>13361</v>
      </c>
    </row>
    <row r="4711" spans="1:6" hidden="1" x14ac:dyDescent="0.25">
      <c r="A4711" s="85" t="s">
        <v>13362</v>
      </c>
      <c r="B4711" s="85" t="s">
        <v>12982</v>
      </c>
      <c r="C4711" s="85">
        <v>99</v>
      </c>
      <c r="D4711" s="85" t="s">
        <v>13363</v>
      </c>
      <c r="E4711" s="85">
        <v>99773</v>
      </c>
      <c r="F4711" s="85" t="s">
        <v>13362</v>
      </c>
    </row>
    <row r="4712" spans="1:6" hidden="1" x14ac:dyDescent="0.25">
      <c r="A4712" s="85" t="s">
        <v>13364</v>
      </c>
      <c r="B4712" s="85" t="s">
        <v>12982</v>
      </c>
      <c r="C4712" s="85">
        <v>99</v>
      </c>
      <c r="D4712" s="85" t="s">
        <v>13363</v>
      </c>
      <c r="E4712" s="85">
        <v>99524</v>
      </c>
      <c r="F4712" s="85" t="s">
        <v>13364</v>
      </c>
    </row>
    <row r="4713" spans="1:6" hidden="1" x14ac:dyDescent="0.25">
      <c r="A4713" s="85" t="s">
        <v>13365</v>
      </c>
      <c r="B4713" s="85" t="s">
        <v>12982</v>
      </c>
      <c r="C4713" s="85">
        <v>99</v>
      </c>
      <c r="D4713" s="85" t="s">
        <v>13363</v>
      </c>
      <c r="E4713" s="85">
        <v>99001</v>
      </c>
      <c r="F4713" s="85" t="s">
        <v>13365</v>
      </c>
    </row>
    <row r="4714" spans="1:6" hidden="1" x14ac:dyDescent="0.25">
      <c r="A4714" s="85" t="s">
        <v>13366</v>
      </c>
      <c r="B4714" s="85" t="s">
        <v>12982</v>
      </c>
      <c r="C4714" s="85">
        <v>99</v>
      </c>
      <c r="D4714" s="85" t="s">
        <v>13363</v>
      </c>
      <c r="E4714" s="85">
        <v>99624</v>
      </c>
      <c r="F4714" s="85" t="s">
        <v>13366</v>
      </c>
    </row>
  </sheetData>
  <sheetProtection algorithmName="SHA-512" hashValue="PjN9cF3Q4+o4lwy5EtlkdIlcZfqY5p60qX5rpfl2Bued3pjJPLCqmki/YuarEhUJBzsHfRTp5jNg2l/RKfCVfQ==" saltValue="07sXlvP3zQeFxAtd1Uwv9w==" spinCount="100000" sheet="1" objects="1" scenarios="1"/>
  <sortState xmlns:xlrd2="http://schemas.microsoft.com/office/spreadsheetml/2017/richdata2" ref="B23:AG23">
    <sortCondition ref="B23"/>
  </sortState>
  <mergeCells count="22">
    <mergeCell ref="H19:J19"/>
    <mergeCell ref="A9:J9"/>
    <mergeCell ref="C17:D17"/>
    <mergeCell ref="H17:J17"/>
    <mergeCell ref="C14:D14"/>
    <mergeCell ref="H14:J14"/>
    <mergeCell ref="H10:J10"/>
    <mergeCell ref="C18:D18"/>
    <mergeCell ref="C19:D19"/>
    <mergeCell ref="H15:J15"/>
    <mergeCell ref="H11:J11"/>
    <mergeCell ref="H12:J12"/>
    <mergeCell ref="H18:J18"/>
    <mergeCell ref="C16:D16"/>
    <mergeCell ref="H16:J16"/>
    <mergeCell ref="H13:J13"/>
    <mergeCell ref="M9:P9"/>
    <mergeCell ref="C15:D15"/>
    <mergeCell ref="C10:D10"/>
    <mergeCell ref="C13:D13"/>
    <mergeCell ref="C11:D11"/>
    <mergeCell ref="C12:D12"/>
  </mergeCells>
  <conditionalFormatting sqref="K23:K3572">
    <cfRule type="cellIs" dxfId="0" priority="2" operator="lessThan">
      <formula>43465</formula>
    </cfRule>
  </conditionalFormatting>
  <dataValidations xWindow="1362" yWindow="307" count="23">
    <dataValidation type="decimal" allowBlank="1" showInputMessage="1" showErrorMessage="1" sqref="O11:O14" xr:uid="{00000000-0002-0000-0000-000000000000}">
      <formula1>0</formula1>
      <formula2>1</formula2>
    </dataValidation>
    <dataValidation type="whole" allowBlank="1" showInputMessage="1" showErrorMessage="1" sqref="N11:N14 X23:X3572" xr:uid="{00000000-0002-0000-0000-000001000000}">
      <formula1>1</formula1>
      <formula2>180</formula2>
    </dataValidation>
    <dataValidation type="whole" allowBlank="1" showInputMessage="1" showErrorMessage="1" promptTitle="Valor mínimo de despacho" prompt="Por favor dilingencie este campo cuando como empresa, exijan un valor mínimo de venta para despachos" sqref="P11:P14" xr:uid="{00000000-0002-0000-0000-000002000000}">
      <formula1>0</formula1>
      <formula2>5000000</formula2>
    </dataValidation>
    <dataValidation allowBlank="1" showInputMessage="1" showErrorMessage="1" promptTitle="Ingreso dato Reg. Invima" prompt="Ingresar el Registro Invima del producto, en caso de no requerir indicarlo con el texto &quot;NO APLICA&quot;." sqref="J23:J3572" xr:uid="{88B9514E-7987-4051-8475-79243BC2A607}"/>
    <dataValidation allowBlank="1" showInputMessage="1" showErrorMessage="1" promptTitle="Ciudad de Despacho" prompt="Escoja la ciudad o municipio de donde se realizarán los despachos principales de los insumos por ustedes ofertados.   Es una lista desplegable, por favor no es válido digitar por fuera de estos." sqref="A6" xr:uid="{00000000-0002-0000-0000-00000A000000}"/>
    <dataValidation allowBlank="1" showInputMessage="1" showErrorMessage="1" promptTitle="Aviso Importante" prompt="Este documento constituye una creación intelectual propiedad de San Vicente Fundación y protegido por la legislación nacional e internal. Por tanto, está prohibida su reproducción, copia, alteración o transformación sin autorización expresa del titular" sqref="A2 Y9:AG16 K9:O19 P15:P19 C2:AH2 W16:X16" xr:uid="{00000000-0002-0000-0000-00000D000000}"/>
    <dataValidation allowBlank="1" showErrorMessage="1" promptTitle="Aviso Importante" prompt="Este documento constituye una creación intelectual propiedad de San Vicente Fundación y protegido por la legislación nacional e internal. Por tanto, está prohibida su reproducción, copia, alteración o transformación sin autorización expresa del titular" sqref="H6:I6 P15:P21 K7:O21 S5:AG6 A7:L8 A20:L21 A3:AH3 P7:T8 Y7:AG8 U7:X15" xr:uid="{00000000-0002-0000-0000-00000E000000}"/>
    <dataValidation allowBlank="1" showInputMessage="1" showErrorMessage="1" sqref="P15:P21 P7:P8 K7:O21" xr:uid="{00000000-0002-0000-0000-00000F000000}"/>
    <dataValidation allowBlank="1" showInputMessage="1" showErrorMessage="1" promptTitle="Nombre del Proveedor" prompt="Ingrese el Nombre del Proveedor, tal cual figura en el RUT o Certificado de Cámara de Comercio" sqref="A5" xr:uid="{00000000-0002-0000-0000-000012000000}"/>
    <dataValidation type="whole" allowBlank="1" showInputMessage="1" showErrorMessage="1" promptTitle="Teléfono fijo" prompt="Digite el número telefónico fijo del contacto sin incluir el indicativo de ciudad, sin utilizar por favor guiones, espacios o caracteres especiales" sqref="F11:F19" xr:uid="{00000000-0002-0000-0000-000013000000}">
      <formula1>1</formula1>
      <formula2>9999999</formula2>
    </dataValidation>
    <dataValidation type="whole" allowBlank="1" showInputMessage="1" showErrorMessage="1" promptTitle="Número celular" prompt="Digite el número celular del contacto, sin utilizar por favor guiones, espacios o caracteres especiales" sqref="G11:G19" xr:uid="{00000000-0002-0000-0000-000014000000}">
      <formula1>3000000000</formula1>
      <formula2>9999999999</formula2>
    </dataValidation>
    <dataValidation type="whole" allowBlank="1" showInputMessage="1" showErrorMessage="1" promptTitle="Nit del Proveedor" prompt="Digite el nit de su empresa incluyendo el dígito de verificación, sin utilizar por favor guiones, espacios o caracteres especiales" sqref="D5" xr:uid="{00000000-0002-0000-0000-000016000000}">
      <formula1>1</formula1>
      <formula2>99999999999</formula2>
    </dataValidation>
    <dataValidation type="date" allowBlank="1" showInputMessage="1" showErrorMessage="1" promptTitle="Formato fecha vencimiento invima" prompt="Indique la fecha de vencimiento del registro invima en formato dd/mm/aaaa" sqref="K23:K3572" xr:uid="{F9E301D6-05D3-4D3B-BD03-90851B8A997A}">
      <formula1>43101</formula1>
      <formula2>51501</formula2>
    </dataValidation>
    <dataValidation type="list" allowBlank="1" showInputMessage="1" showErrorMessage="1" sqref="L23:L3572" xr:uid="{6CCADE0D-0CD0-432E-8940-4AC613A7535B}">
      <formula1>$AU$1:$AU$4</formula1>
    </dataValidation>
    <dataValidation type="list" allowBlank="1" showInputMessage="1" showErrorMessage="1" sqref="P23:Q3572" xr:uid="{17AC27B0-760F-4D47-BA8C-C1935523C7B3}">
      <formula1>$AV$1:$AV$2</formula1>
    </dataValidation>
    <dataValidation type="decimal" allowBlank="1" showInputMessage="1" showErrorMessage="1" sqref="Z23:Z3572" xr:uid="{076136D3-FC18-4604-B44F-22295CE27116}">
      <formula1>1</formula1>
      <formula2>100000</formula2>
    </dataValidation>
    <dataValidation allowBlank="1" showInputMessage="1" showErrorMessage="1" promptTitle="Unidad de venta proveedor" prompt="Indique la unidad de empaque minima de venta del producto seleccionando la que corresponda de la lista desplegable._x000a_" sqref="Y22" xr:uid="{027BE462-5E1E-44DC-BC6D-20342AD32344}"/>
    <dataValidation allowBlank="1" showInputMessage="1" showErrorMessage="1" promptTitle="Contenido unidad minima de venta" prompt="Indique la cantidad contenida en la unidad de empaque de venta minimo seleccionado en la columna &quot;UNidad minima de venta proveedor&quot;. La cantidad debe indicarse en función de la unidad de consumo de la Fundación (columna D)_x000a_" sqref="Z22" xr:uid="{017CCF66-CCBF-44FD-B6DE-46E604406B61}"/>
    <dataValidation type="list" allowBlank="1" showInputMessage="1" showErrorMessage="1" sqref="AF23:AF3572" xr:uid="{A4F36D6A-E5C4-4653-BDE3-1C1E162462AB}">
      <formula1>$AW$1:$AW$3</formula1>
    </dataValidation>
    <dataValidation allowBlank="1" showErrorMessage="1" prompt="_x000a_" sqref="AC22:AD22" xr:uid="{78658549-EEC2-49B7-A5A8-FEE83659B2E7}"/>
    <dataValidation allowBlank="1" showInputMessage="1" showErrorMessage="1" promptTitle="Valor unitario" prompt="Indique el precio unitario a ofertar. IMPORTANTE: El precio debe indicarse en función de la unidad de manejo del producto indicado en la columna D &quot;Unidad de consumo Hospitales&quot;." sqref="AE22" xr:uid="{FE41A195-A580-4925-95DD-2D3A551FA5A3}"/>
    <dataValidation type="list" allowBlank="1" showInputMessage="1" showErrorMessage="1" sqref="M23:M3572" xr:uid="{6A9887E2-77B3-43D3-A297-ED38DA047B47}">
      <formula1>$AX$1:$AX$5</formula1>
    </dataValidation>
    <dataValidation type="list" allowBlank="1" showInputMessage="1" showErrorMessage="1" sqref="B6 E11:E19" xr:uid="{57C90A13-E13B-4D81-A461-B92B89C10AC5}">
      <formula1>$A$3592:$A$4714</formula1>
    </dataValidation>
  </dataValidations>
  <pageMargins left="0.23622047244094491" right="0.23622047244094491" top="0.74803149606299213" bottom="0.74803149606299213" header="0.31496062992125984" footer="0.31496062992125984"/>
  <pageSetup scale="5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362" yWindow="307" count="1">
        <x14:dataValidation type="list" allowBlank="1" showInputMessage="1" showErrorMessage="1" xr:uid="{927E5069-E00C-4211-82C8-26950D944FB0}">
          <x14:formula1>
            <xm:f>'Unidades de manejo'!$A$2:$A$54</xm:f>
          </x14:formula1>
          <xm:sqref>Y23:Y3572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J11972"/>
  <sheetViews>
    <sheetView workbookViewId="0">
      <pane ySplit="1" topLeftCell="A2" activePane="bottomLeft" state="frozen"/>
      <selection pane="bottomLeft" activeCell="B28" sqref="B28"/>
    </sheetView>
  </sheetViews>
  <sheetFormatPr baseColWidth="10" defaultColWidth="11.42578125" defaultRowHeight="15" zeroHeight="1" x14ac:dyDescent="0.25"/>
  <cols>
    <col min="1" max="1" width="11.42578125" customWidth="1"/>
    <col min="2" max="2" width="49.140625" bestFit="1" customWidth="1"/>
    <col min="3" max="3" width="9.7109375" bestFit="1" customWidth="1"/>
    <col min="4" max="4" width="32" bestFit="1" customWidth="1"/>
    <col min="5" max="5" width="40" bestFit="1" customWidth="1"/>
    <col min="6" max="7" width="11.42578125" customWidth="1"/>
    <col min="8" max="8" width="12" customWidth="1"/>
    <col min="9" max="10" width="11" bestFit="1" customWidth="1"/>
    <col min="11" max="12" width="11.85546875" bestFit="1" customWidth="1"/>
  </cols>
  <sheetData>
    <row r="1" spans="1:10" ht="25.5" x14ac:dyDescent="0.25">
      <c r="A1" s="28" t="s">
        <v>2</v>
      </c>
      <c r="B1" s="29" t="s">
        <v>3</v>
      </c>
      <c r="C1" s="29" t="s">
        <v>4</v>
      </c>
      <c r="D1" s="30" t="s">
        <v>5</v>
      </c>
      <c r="E1" s="29" t="s">
        <v>6</v>
      </c>
      <c r="F1" s="29" t="s">
        <v>2388</v>
      </c>
      <c r="G1" s="29" t="s">
        <v>2389</v>
      </c>
      <c r="H1" s="29" t="s">
        <v>2390</v>
      </c>
    </row>
    <row r="2" spans="1:10" ht="20.100000000000001" customHeight="1" x14ac:dyDescent="0.25">
      <c r="A2" s="49">
        <v>1000000000</v>
      </c>
      <c r="B2" s="49" t="s">
        <v>2399</v>
      </c>
      <c r="C2" s="49" t="s">
        <v>2400</v>
      </c>
      <c r="D2" s="49" t="s">
        <v>2392</v>
      </c>
      <c r="E2" s="49" t="s">
        <v>2371</v>
      </c>
      <c r="F2" s="49">
        <v>0</v>
      </c>
      <c r="G2" s="49">
        <v>50</v>
      </c>
      <c r="H2" s="49">
        <f>F2+G2</f>
        <v>50</v>
      </c>
    </row>
    <row r="3" spans="1:10" ht="20.100000000000001" customHeight="1" x14ac:dyDescent="0.25">
      <c r="A3" s="49">
        <v>1000000002</v>
      </c>
      <c r="B3" s="49" t="s">
        <v>2401</v>
      </c>
      <c r="C3" s="49" t="s">
        <v>13</v>
      </c>
      <c r="D3" s="49" t="s">
        <v>2392</v>
      </c>
      <c r="E3" s="49" t="s">
        <v>2371</v>
      </c>
      <c r="F3" s="49">
        <v>5979</v>
      </c>
      <c r="G3" s="49">
        <v>1140</v>
      </c>
      <c r="H3" s="49">
        <f t="shared" ref="H3:H66" si="0">F3+G3</f>
        <v>7119</v>
      </c>
    </row>
    <row r="4" spans="1:10" ht="20.100000000000001" customHeight="1" x14ac:dyDescent="0.25">
      <c r="A4" s="49">
        <v>1000000003</v>
      </c>
      <c r="B4" s="49" t="s">
        <v>2402</v>
      </c>
      <c r="C4" s="49" t="s">
        <v>2400</v>
      </c>
      <c r="D4" s="49" t="s">
        <v>2392</v>
      </c>
      <c r="E4" s="49" t="s">
        <v>2371</v>
      </c>
      <c r="F4" s="49">
        <v>247500</v>
      </c>
      <c r="G4" s="49">
        <v>235500</v>
      </c>
      <c r="H4" s="49">
        <f t="shared" si="0"/>
        <v>483000</v>
      </c>
    </row>
    <row r="5" spans="1:10" ht="20.100000000000001" customHeight="1" x14ac:dyDescent="0.25">
      <c r="A5" s="49">
        <v>1000000005</v>
      </c>
      <c r="B5" s="49" t="s">
        <v>2403</v>
      </c>
      <c r="C5" s="49" t="s">
        <v>2400</v>
      </c>
      <c r="D5" s="49" t="s">
        <v>2392</v>
      </c>
      <c r="E5" s="49" t="s">
        <v>2371</v>
      </c>
      <c r="F5" s="49">
        <v>1380</v>
      </c>
      <c r="G5" s="49">
        <v>960</v>
      </c>
      <c r="H5" s="49">
        <f t="shared" si="0"/>
        <v>2340</v>
      </c>
    </row>
    <row r="6" spans="1:10" ht="20.100000000000001" customHeight="1" x14ac:dyDescent="0.25">
      <c r="A6" s="49">
        <v>1000000006</v>
      </c>
      <c r="B6" s="49" t="s">
        <v>2404</v>
      </c>
      <c r="C6" s="49" t="s">
        <v>2400</v>
      </c>
      <c r="D6" s="49" t="s">
        <v>2392</v>
      </c>
      <c r="E6" s="49" t="s">
        <v>2371</v>
      </c>
      <c r="F6" s="49">
        <v>19800</v>
      </c>
      <c r="G6" s="49">
        <v>10800</v>
      </c>
      <c r="H6" s="49">
        <f t="shared" si="0"/>
        <v>30600</v>
      </c>
    </row>
    <row r="7" spans="1:10" ht="20.100000000000001" customHeight="1" x14ac:dyDescent="0.25">
      <c r="A7" s="49">
        <v>1000000008</v>
      </c>
      <c r="B7" s="49" t="s">
        <v>2405</v>
      </c>
      <c r="C7" s="49" t="s">
        <v>2400</v>
      </c>
      <c r="D7" s="49" t="s">
        <v>2392</v>
      </c>
      <c r="E7" s="49" t="s">
        <v>2371</v>
      </c>
      <c r="F7" s="49">
        <v>1250</v>
      </c>
      <c r="G7" s="49">
        <v>250</v>
      </c>
      <c r="H7" s="49">
        <f t="shared" si="0"/>
        <v>1500</v>
      </c>
    </row>
    <row r="8" spans="1:10" ht="20.100000000000001" customHeight="1" x14ac:dyDescent="0.25">
      <c r="A8" s="49">
        <v>1000000009</v>
      </c>
      <c r="B8" s="49" t="s">
        <v>2406</v>
      </c>
      <c r="C8" s="49" t="s">
        <v>14</v>
      </c>
      <c r="D8" s="49" t="s">
        <v>2392</v>
      </c>
      <c r="E8" s="49" t="s">
        <v>2371</v>
      </c>
      <c r="F8" s="49">
        <v>520</v>
      </c>
      <c r="G8" s="49">
        <v>5168</v>
      </c>
      <c r="H8" s="49">
        <f t="shared" si="0"/>
        <v>5688</v>
      </c>
    </row>
    <row r="9" spans="1:10" ht="20.100000000000001" customHeight="1" x14ac:dyDescent="0.25">
      <c r="A9" s="49">
        <v>1000000010</v>
      </c>
      <c r="B9" s="49" t="s">
        <v>2407</v>
      </c>
      <c r="C9" s="49" t="s">
        <v>2400</v>
      </c>
      <c r="D9" s="49" t="s">
        <v>2392</v>
      </c>
      <c r="E9" s="49" t="s">
        <v>2371</v>
      </c>
      <c r="F9" s="49">
        <v>14400</v>
      </c>
      <c r="G9" s="49">
        <v>8400</v>
      </c>
      <c r="H9" s="49">
        <f t="shared" si="0"/>
        <v>22800</v>
      </c>
    </row>
    <row r="10" spans="1:10" ht="20.100000000000001" customHeight="1" x14ac:dyDescent="0.25">
      <c r="A10" s="49">
        <v>1000000013</v>
      </c>
      <c r="B10" s="49" t="s">
        <v>2408</v>
      </c>
      <c r="C10" s="49" t="s">
        <v>14</v>
      </c>
      <c r="D10" s="49" t="s">
        <v>2392</v>
      </c>
      <c r="E10" s="49" t="s">
        <v>2371</v>
      </c>
      <c r="F10" s="49">
        <v>13440</v>
      </c>
      <c r="G10" s="49">
        <v>3826</v>
      </c>
      <c r="H10" s="49">
        <f t="shared" si="0"/>
        <v>17266</v>
      </c>
    </row>
    <row r="11" spans="1:10" ht="20.100000000000001" customHeight="1" x14ac:dyDescent="0.25">
      <c r="A11" s="49">
        <v>1000000014</v>
      </c>
      <c r="B11" s="49" t="s">
        <v>2409</v>
      </c>
      <c r="C11" s="49" t="s">
        <v>2400</v>
      </c>
      <c r="D11" s="49" t="s">
        <v>2392</v>
      </c>
      <c r="E11" s="49" t="s">
        <v>2371</v>
      </c>
      <c r="F11" s="49">
        <v>690</v>
      </c>
      <c r="G11" s="49">
        <v>0</v>
      </c>
      <c r="H11" s="49">
        <f t="shared" si="0"/>
        <v>690</v>
      </c>
    </row>
    <row r="12" spans="1:10" ht="20.100000000000001" customHeight="1" x14ac:dyDescent="0.25">
      <c r="A12" s="49">
        <v>1000000016</v>
      </c>
      <c r="B12" s="49" t="s">
        <v>2410</v>
      </c>
      <c r="C12" s="49" t="s">
        <v>2400</v>
      </c>
      <c r="D12" s="49" t="s">
        <v>2392</v>
      </c>
      <c r="E12" s="49" t="s">
        <v>2371</v>
      </c>
      <c r="F12" s="49">
        <v>3450</v>
      </c>
      <c r="G12" s="49">
        <v>900</v>
      </c>
      <c r="H12" s="49">
        <f t="shared" si="0"/>
        <v>4350</v>
      </c>
    </row>
    <row r="13" spans="1:10" ht="20.100000000000001" customHeight="1" x14ac:dyDescent="0.25">
      <c r="A13" s="49">
        <v>1000000022</v>
      </c>
      <c r="B13" s="49" t="s">
        <v>2411</v>
      </c>
      <c r="C13" s="49" t="s">
        <v>2400</v>
      </c>
      <c r="D13" s="49" t="s">
        <v>2392</v>
      </c>
      <c r="E13" s="49" t="s">
        <v>2371</v>
      </c>
      <c r="F13" s="109">
        <v>6</v>
      </c>
      <c r="G13" s="109">
        <v>6</v>
      </c>
      <c r="H13" s="49">
        <f t="shared" si="0"/>
        <v>12</v>
      </c>
    </row>
    <row r="14" spans="1:10" ht="20.100000000000001" customHeight="1" x14ac:dyDescent="0.25">
      <c r="A14" s="49">
        <v>1000000023</v>
      </c>
      <c r="B14" s="49" t="s">
        <v>2412</v>
      </c>
      <c r="C14" s="49" t="s">
        <v>2400</v>
      </c>
      <c r="D14" s="49" t="s">
        <v>2392</v>
      </c>
      <c r="E14" s="49" t="s">
        <v>2371</v>
      </c>
      <c r="F14" s="49">
        <v>1700</v>
      </c>
      <c r="G14" s="49">
        <v>1400</v>
      </c>
      <c r="H14" s="49">
        <f t="shared" si="0"/>
        <v>3100</v>
      </c>
    </row>
    <row r="15" spans="1:10" ht="20.100000000000001" customHeight="1" x14ac:dyDescent="0.25">
      <c r="A15" s="49">
        <v>1000000024</v>
      </c>
      <c r="B15" s="49" t="s">
        <v>2413</v>
      </c>
      <c r="C15" s="49" t="s">
        <v>2400</v>
      </c>
      <c r="D15" s="49" t="s">
        <v>2392</v>
      </c>
      <c r="E15" s="49" t="s">
        <v>2371</v>
      </c>
      <c r="F15" s="49">
        <v>2880</v>
      </c>
      <c r="G15" s="49">
        <v>1200</v>
      </c>
      <c r="H15" s="49">
        <f t="shared" si="0"/>
        <v>4080</v>
      </c>
    </row>
    <row r="16" spans="1:10" ht="20.100000000000001" customHeight="1" x14ac:dyDescent="0.25">
      <c r="A16" s="49">
        <v>1000000025</v>
      </c>
      <c r="B16" s="49" t="s">
        <v>2414</v>
      </c>
      <c r="C16" s="49" t="s">
        <v>2415</v>
      </c>
      <c r="D16" s="49" t="s">
        <v>2392</v>
      </c>
      <c r="E16" s="49" t="s">
        <v>2371</v>
      </c>
      <c r="F16" s="109">
        <v>6</v>
      </c>
      <c r="G16" s="109">
        <v>6</v>
      </c>
      <c r="H16" s="49">
        <f t="shared" si="0"/>
        <v>12</v>
      </c>
    </row>
    <row r="17" spans="1:8" ht="20.100000000000001" customHeight="1" x14ac:dyDescent="0.25">
      <c r="A17" s="49">
        <v>1000000026</v>
      </c>
      <c r="B17" s="49" t="s">
        <v>162</v>
      </c>
      <c r="C17" s="49" t="s">
        <v>14</v>
      </c>
      <c r="D17" s="49" t="s">
        <v>2392</v>
      </c>
      <c r="E17" s="49" t="s">
        <v>2371</v>
      </c>
      <c r="F17" s="49">
        <v>50</v>
      </c>
      <c r="G17" s="49">
        <v>50</v>
      </c>
      <c r="H17" s="49">
        <f t="shared" si="0"/>
        <v>100</v>
      </c>
    </row>
    <row r="18" spans="1:8" ht="20.100000000000001" customHeight="1" x14ac:dyDescent="0.25">
      <c r="A18" s="49">
        <v>1000000028</v>
      </c>
      <c r="B18" s="49" t="s">
        <v>2416</v>
      </c>
      <c r="C18" s="49" t="s">
        <v>2400</v>
      </c>
      <c r="D18" s="49" t="s">
        <v>2392</v>
      </c>
      <c r="E18" s="49" t="s">
        <v>2371</v>
      </c>
      <c r="F18" s="49">
        <v>3930</v>
      </c>
      <c r="G18" s="49">
        <v>2420</v>
      </c>
      <c r="H18" s="49">
        <f t="shared" si="0"/>
        <v>6350</v>
      </c>
    </row>
    <row r="19" spans="1:8" ht="20.100000000000001" customHeight="1" x14ac:dyDescent="0.25">
      <c r="A19" s="49">
        <v>1000000029</v>
      </c>
      <c r="B19" s="49" t="s">
        <v>2417</v>
      </c>
      <c r="C19" s="49" t="s">
        <v>2400</v>
      </c>
      <c r="D19" s="49" t="s">
        <v>2392</v>
      </c>
      <c r="E19" s="49" t="s">
        <v>2371</v>
      </c>
      <c r="F19" s="49">
        <v>3900</v>
      </c>
      <c r="G19" s="49">
        <v>900</v>
      </c>
      <c r="H19" s="49">
        <f t="shared" si="0"/>
        <v>4800</v>
      </c>
    </row>
    <row r="20" spans="1:8" ht="20.100000000000001" customHeight="1" x14ac:dyDescent="0.25">
      <c r="A20" s="49">
        <v>1000000030</v>
      </c>
      <c r="B20" s="49" t="s">
        <v>163</v>
      </c>
      <c r="C20" s="49" t="s">
        <v>13</v>
      </c>
      <c r="D20" s="49" t="s">
        <v>2392</v>
      </c>
      <c r="E20" s="49" t="s">
        <v>2371</v>
      </c>
      <c r="F20" s="49">
        <v>200</v>
      </c>
      <c r="G20" s="49">
        <v>28</v>
      </c>
      <c r="H20" s="49">
        <f t="shared" si="0"/>
        <v>228</v>
      </c>
    </row>
    <row r="21" spans="1:8" ht="20.100000000000001" customHeight="1" x14ac:dyDescent="0.25">
      <c r="A21" s="49">
        <v>1000000031</v>
      </c>
      <c r="B21" s="49" t="s">
        <v>2418</v>
      </c>
      <c r="C21" s="49" t="s">
        <v>16</v>
      </c>
      <c r="D21" s="49" t="s">
        <v>2392</v>
      </c>
      <c r="E21" s="49" t="s">
        <v>2371</v>
      </c>
      <c r="F21" s="49">
        <v>1100</v>
      </c>
      <c r="G21" s="49">
        <v>100</v>
      </c>
      <c r="H21" s="49">
        <f t="shared" si="0"/>
        <v>1200</v>
      </c>
    </row>
    <row r="22" spans="1:8" ht="20.100000000000001" customHeight="1" x14ac:dyDescent="0.25">
      <c r="A22" s="49">
        <v>1000000032</v>
      </c>
      <c r="B22" s="49" t="s">
        <v>2419</v>
      </c>
      <c r="C22" s="49" t="s">
        <v>16</v>
      </c>
      <c r="D22" s="49" t="s">
        <v>2392</v>
      </c>
      <c r="E22" s="49" t="s">
        <v>2371</v>
      </c>
      <c r="F22" s="49">
        <v>200</v>
      </c>
      <c r="G22" s="49">
        <v>0</v>
      </c>
      <c r="H22" s="49">
        <f t="shared" si="0"/>
        <v>200</v>
      </c>
    </row>
    <row r="23" spans="1:8" ht="20.100000000000001" customHeight="1" x14ac:dyDescent="0.25">
      <c r="A23" s="49">
        <v>1000000036</v>
      </c>
      <c r="B23" s="49" t="s">
        <v>2420</v>
      </c>
      <c r="C23" s="49" t="s">
        <v>14</v>
      </c>
      <c r="D23" s="49" t="s">
        <v>2392</v>
      </c>
      <c r="E23" s="49" t="s">
        <v>2371</v>
      </c>
      <c r="F23" s="49">
        <v>3600</v>
      </c>
      <c r="G23" s="49">
        <v>1800</v>
      </c>
      <c r="H23" s="49">
        <f t="shared" si="0"/>
        <v>5400</v>
      </c>
    </row>
    <row r="24" spans="1:8" ht="20.100000000000001" customHeight="1" x14ac:dyDescent="0.25">
      <c r="A24" s="49">
        <v>1000000039</v>
      </c>
      <c r="B24" s="49" t="s">
        <v>2421</v>
      </c>
      <c r="C24" s="49" t="s">
        <v>2400</v>
      </c>
      <c r="D24" s="49" t="s">
        <v>2392</v>
      </c>
      <c r="E24" s="49" t="s">
        <v>2371</v>
      </c>
      <c r="F24" s="49">
        <v>1600</v>
      </c>
      <c r="G24" s="49">
        <v>2000</v>
      </c>
      <c r="H24" s="49">
        <f t="shared" si="0"/>
        <v>3600</v>
      </c>
    </row>
    <row r="25" spans="1:8" ht="20.100000000000001" customHeight="1" x14ac:dyDescent="0.25">
      <c r="A25" s="49">
        <v>1000000042</v>
      </c>
      <c r="B25" s="49" t="s">
        <v>164</v>
      </c>
      <c r="C25" s="49" t="s">
        <v>13</v>
      </c>
      <c r="D25" s="49" t="s">
        <v>2392</v>
      </c>
      <c r="E25" s="49" t="s">
        <v>2371</v>
      </c>
      <c r="F25" s="49">
        <v>312</v>
      </c>
      <c r="G25" s="49">
        <v>312</v>
      </c>
      <c r="H25" s="49">
        <f t="shared" si="0"/>
        <v>624</v>
      </c>
    </row>
    <row r="26" spans="1:8" ht="20.100000000000001" customHeight="1" x14ac:dyDescent="0.25">
      <c r="A26" s="49">
        <v>1000000046</v>
      </c>
      <c r="B26" s="49" t="s">
        <v>2422</v>
      </c>
      <c r="C26" s="49" t="s">
        <v>2400</v>
      </c>
      <c r="D26" s="49" t="s">
        <v>2392</v>
      </c>
      <c r="E26" s="49" t="s">
        <v>2371</v>
      </c>
      <c r="F26" s="49">
        <v>13800</v>
      </c>
      <c r="G26" s="49">
        <v>16500</v>
      </c>
      <c r="H26" s="49">
        <f t="shared" si="0"/>
        <v>30300</v>
      </c>
    </row>
    <row r="27" spans="1:8" ht="20.100000000000001" customHeight="1" x14ac:dyDescent="0.25">
      <c r="A27" s="49">
        <v>1000000048</v>
      </c>
      <c r="B27" s="49" t="s">
        <v>2423</v>
      </c>
      <c r="C27" s="49" t="s">
        <v>14</v>
      </c>
      <c r="D27" s="49" t="s">
        <v>2392</v>
      </c>
      <c r="E27" s="49" t="s">
        <v>2371</v>
      </c>
      <c r="F27" s="49">
        <v>1300</v>
      </c>
      <c r="G27" s="49">
        <v>0</v>
      </c>
      <c r="H27" s="49">
        <f t="shared" si="0"/>
        <v>1300</v>
      </c>
    </row>
    <row r="28" spans="1:8" ht="20.100000000000001" customHeight="1" x14ac:dyDescent="0.25">
      <c r="A28" s="49">
        <v>1000000051</v>
      </c>
      <c r="B28" s="49" t="s">
        <v>2424</v>
      </c>
      <c r="C28" s="49" t="s">
        <v>2400</v>
      </c>
      <c r="D28" s="49" t="s">
        <v>2392</v>
      </c>
      <c r="E28" s="49" t="s">
        <v>2371</v>
      </c>
      <c r="F28" s="49">
        <v>600</v>
      </c>
      <c r="G28" s="49">
        <v>300</v>
      </c>
      <c r="H28" s="49">
        <f t="shared" si="0"/>
        <v>900</v>
      </c>
    </row>
    <row r="29" spans="1:8" ht="20.100000000000001" customHeight="1" x14ac:dyDescent="0.25">
      <c r="A29" s="49">
        <v>1000000053</v>
      </c>
      <c r="B29" s="49" t="s">
        <v>2425</v>
      </c>
      <c r="C29" s="49" t="s">
        <v>2400</v>
      </c>
      <c r="D29" s="49" t="s">
        <v>2392</v>
      </c>
      <c r="E29" s="49" t="s">
        <v>2371</v>
      </c>
      <c r="F29" s="49">
        <v>18300</v>
      </c>
      <c r="G29" s="49">
        <v>17100</v>
      </c>
      <c r="H29" s="49">
        <f t="shared" si="0"/>
        <v>35400</v>
      </c>
    </row>
    <row r="30" spans="1:8" ht="20.100000000000001" customHeight="1" x14ac:dyDescent="0.25">
      <c r="A30" s="49">
        <v>1000000056</v>
      </c>
      <c r="B30" s="49" t="s">
        <v>2426</v>
      </c>
      <c r="C30" s="49" t="s">
        <v>14</v>
      </c>
      <c r="D30" s="49" t="s">
        <v>2392</v>
      </c>
      <c r="E30" s="49" t="s">
        <v>2371</v>
      </c>
      <c r="F30" s="49">
        <v>19488</v>
      </c>
      <c r="G30" s="49">
        <v>8472</v>
      </c>
      <c r="H30" s="49">
        <f t="shared" si="0"/>
        <v>27960</v>
      </c>
    </row>
    <row r="31" spans="1:8" ht="20.100000000000001" customHeight="1" x14ac:dyDescent="0.25">
      <c r="A31" s="49">
        <v>1000000058</v>
      </c>
      <c r="B31" s="49" t="s">
        <v>2427</v>
      </c>
      <c r="C31" s="49" t="s">
        <v>2400</v>
      </c>
      <c r="D31" s="49" t="s">
        <v>2392</v>
      </c>
      <c r="E31" s="49" t="s">
        <v>2371</v>
      </c>
      <c r="F31" s="49">
        <v>3600</v>
      </c>
      <c r="G31" s="49">
        <v>3250</v>
      </c>
      <c r="H31" s="49">
        <f t="shared" si="0"/>
        <v>6850</v>
      </c>
    </row>
    <row r="32" spans="1:8" ht="20.100000000000001" customHeight="1" x14ac:dyDescent="0.25">
      <c r="A32" s="49">
        <v>1000000059</v>
      </c>
      <c r="B32" s="49" t="s">
        <v>2428</v>
      </c>
      <c r="C32" s="49" t="s">
        <v>16</v>
      </c>
      <c r="D32" s="49" t="s">
        <v>2392</v>
      </c>
      <c r="E32" s="49" t="s">
        <v>2371</v>
      </c>
      <c r="F32" s="49">
        <v>2760</v>
      </c>
      <c r="G32" s="49">
        <v>5160</v>
      </c>
      <c r="H32" s="49">
        <f t="shared" si="0"/>
        <v>7920</v>
      </c>
    </row>
    <row r="33" spans="1:8" ht="20.100000000000001" customHeight="1" x14ac:dyDescent="0.25">
      <c r="A33" s="49">
        <v>1000000060</v>
      </c>
      <c r="B33" s="49" t="s">
        <v>2429</v>
      </c>
      <c r="C33" s="49" t="s">
        <v>2400</v>
      </c>
      <c r="D33" s="49" t="s">
        <v>2392</v>
      </c>
      <c r="E33" s="49" t="s">
        <v>2371</v>
      </c>
      <c r="F33" s="49">
        <v>180</v>
      </c>
      <c r="G33" s="49">
        <v>120</v>
      </c>
      <c r="H33" s="49">
        <f t="shared" si="0"/>
        <v>300</v>
      </c>
    </row>
    <row r="34" spans="1:8" ht="20.100000000000001" customHeight="1" x14ac:dyDescent="0.25">
      <c r="A34" s="49">
        <v>1000000061</v>
      </c>
      <c r="B34" s="49" t="s">
        <v>2430</v>
      </c>
      <c r="C34" s="49" t="s">
        <v>2400</v>
      </c>
      <c r="D34" s="49" t="s">
        <v>2392</v>
      </c>
      <c r="E34" s="49" t="s">
        <v>2371</v>
      </c>
      <c r="F34" s="109">
        <v>6</v>
      </c>
      <c r="G34" s="109">
        <v>6</v>
      </c>
      <c r="H34" s="49">
        <f t="shared" si="0"/>
        <v>12</v>
      </c>
    </row>
    <row r="35" spans="1:8" ht="20.100000000000001" customHeight="1" x14ac:dyDescent="0.25">
      <c r="A35" s="49">
        <v>1000000062</v>
      </c>
      <c r="B35" s="49" t="s">
        <v>165</v>
      </c>
      <c r="C35" s="49" t="s">
        <v>2400</v>
      </c>
      <c r="D35" s="49" t="s">
        <v>2392</v>
      </c>
      <c r="E35" s="49" t="s">
        <v>2371</v>
      </c>
      <c r="F35" s="49">
        <v>7650</v>
      </c>
      <c r="G35" s="49">
        <v>3950</v>
      </c>
      <c r="H35" s="49">
        <f t="shared" si="0"/>
        <v>11600</v>
      </c>
    </row>
    <row r="36" spans="1:8" ht="20.100000000000001" customHeight="1" x14ac:dyDescent="0.25">
      <c r="A36" s="49">
        <v>1000000063</v>
      </c>
      <c r="B36" s="49" t="s">
        <v>2431</v>
      </c>
      <c r="C36" s="49" t="s">
        <v>2400</v>
      </c>
      <c r="D36" s="49" t="s">
        <v>2392</v>
      </c>
      <c r="E36" s="49" t="s">
        <v>2371</v>
      </c>
      <c r="F36" s="49">
        <v>1500</v>
      </c>
      <c r="G36" s="49">
        <v>2400</v>
      </c>
      <c r="H36" s="49">
        <f t="shared" si="0"/>
        <v>3900</v>
      </c>
    </row>
    <row r="37" spans="1:8" ht="20.100000000000001" customHeight="1" x14ac:dyDescent="0.25">
      <c r="A37" s="49">
        <v>1000000064</v>
      </c>
      <c r="B37" s="49" t="s">
        <v>166</v>
      </c>
      <c r="C37" s="49" t="s">
        <v>13</v>
      </c>
      <c r="D37" s="49" t="s">
        <v>2392</v>
      </c>
      <c r="E37" s="49" t="s">
        <v>2371</v>
      </c>
      <c r="F37" s="49">
        <v>42</v>
      </c>
      <c r="G37" s="49">
        <v>16</v>
      </c>
      <c r="H37" s="49">
        <f t="shared" si="0"/>
        <v>58</v>
      </c>
    </row>
    <row r="38" spans="1:8" ht="20.100000000000001" customHeight="1" x14ac:dyDescent="0.25">
      <c r="A38" s="49">
        <v>1000000067</v>
      </c>
      <c r="B38" s="49" t="s">
        <v>2432</v>
      </c>
      <c r="C38" s="49" t="s">
        <v>16</v>
      </c>
      <c r="D38" s="49" t="s">
        <v>2392</v>
      </c>
      <c r="E38" s="49" t="s">
        <v>2371</v>
      </c>
      <c r="F38" s="49">
        <v>7800</v>
      </c>
      <c r="G38" s="49">
        <v>4200</v>
      </c>
      <c r="H38" s="49">
        <f t="shared" si="0"/>
        <v>12000</v>
      </c>
    </row>
    <row r="39" spans="1:8" ht="20.100000000000001" customHeight="1" x14ac:dyDescent="0.25">
      <c r="A39" s="49">
        <v>1000000068</v>
      </c>
      <c r="B39" s="49" t="s">
        <v>167</v>
      </c>
      <c r="C39" s="49" t="s">
        <v>13</v>
      </c>
      <c r="D39" s="49" t="s">
        <v>2392</v>
      </c>
      <c r="E39" s="49" t="s">
        <v>2371</v>
      </c>
      <c r="F39" s="49">
        <v>382</v>
      </c>
      <c r="G39" s="49">
        <v>10</v>
      </c>
      <c r="H39" s="49">
        <f t="shared" si="0"/>
        <v>392</v>
      </c>
    </row>
    <row r="40" spans="1:8" ht="20.100000000000001" customHeight="1" x14ac:dyDescent="0.25">
      <c r="A40" s="49">
        <v>1000000070</v>
      </c>
      <c r="B40" s="49" t="s">
        <v>168</v>
      </c>
      <c r="C40" s="49" t="s">
        <v>14</v>
      </c>
      <c r="D40" s="49" t="s">
        <v>2392</v>
      </c>
      <c r="E40" s="49" t="s">
        <v>2371</v>
      </c>
      <c r="F40" s="49">
        <v>1800</v>
      </c>
      <c r="G40" s="49">
        <v>800</v>
      </c>
      <c r="H40" s="49">
        <f t="shared" si="0"/>
        <v>2600</v>
      </c>
    </row>
    <row r="41" spans="1:8" ht="20.100000000000001" customHeight="1" x14ac:dyDescent="0.25">
      <c r="A41" s="49">
        <v>1000000074</v>
      </c>
      <c r="B41" s="49" t="s">
        <v>2433</v>
      </c>
      <c r="C41" s="49" t="s">
        <v>16</v>
      </c>
      <c r="D41" s="49" t="s">
        <v>2392</v>
      </c>
      <c r="E41" s="49" t="s">
        <v>2371</v>
      </c>
      <c r="F41" s="49">
        <v>900</v>
      </c>
      <c r="G41" s="49">
        <v>750</v>
      </c>
      <c r="H41" s="49">
        <f t="shared" si="0"/>
        <v>1650</v>
      </c>
    </row>
    <row r="42" spans="1:8" ht="20.100000000000001" customHeight="1" x14ac:dyDescent="0.25">
      <c r="A42" s="49">
        <v>1000000075</v>
      </c>
      <c r="B42" s="49" t="s">
        <v>2434</v>
      </c>
      <c r="C42" s="49" t="s">
        <v>16</v>
      </c>
      <c r="D42" s="49" t="s">
        <v>2392</v>
      </c>
      <c r="E42" s="49" t="s">
        <v>2371</v>
      </c>
      <c r="F42" s="49">
        <v>100</v>
      </c>
      <c r="G42" s="49">
        <v>500</v>
      </c>
      <c r="H42" s="49">
        <f t="shared" si="0"/>
        <v>600</v>
      </c>
    </row>
    <row r="43" spans="1:8" ht="20.100000000000001" customHeight="1" x14ac:dyDescent="0.25">
      <c r="A43" s="49">
        <v>1000000076</v>
      </c>
      <c r="B43" s="49" t="s">
        <v>2435</v>
      </c>
      <c r="C43" s="49" t="s">
        <v>16</v>
      </c>
      <c r="D43" s="49" t="s">
        <v>2392</v>
      </c>
      <c r="E43" s="49" t="s">
        <v>2371</v>
      </c>
      <c r="F43" s="49">
        <v>450</v>
      </c>
      <c r="G43" s="49">
        <v>550</v>
      </c>
      <c r="H43" s="49">
        <f t="shared" si="0"/>
        <v>1000</v>
      </c>
    </row>
    <row r="44" spans="1:8" ht="20.100000000000001" customHeight="1" x14ac:dyDescent="0.25">
      <c r="A44" s="49">
        <v>1000000077</v>
      </c>
      <c r="B44" s="49" t="s">
        <v>2436</v>
      </c>
      <c r="C44" s="49" t="s">
        <v>14</v>
      </c>
      <c r="D44" s="49" t="s">
        <v>2392</v>
      </c>
      <c r="E44" s="49" t="s">
        <v>2371</v>
      </c>
      <c r="F44" s="49">
        <v>450</v>
      </c>
      <c r="G44" s="49">
        <v>0</v>
      </c>
      <c r="H44" s="49">
        <f t="shared" si="0"/>
        <v>450</v>
      </c>
    </row>
    <row r="45" spans="1:8" ht="20.100000000000001" customHeight="1" x14ac:dyDescent="0.25">
      <c r="A45" s="49">
        <v>1000000082</v>
      </c>
      <c r="B45" s="49" t="s">
        <v>2437</v>
      </c>
      <c r="C45" s="49" t="s">
        <v>2400</v>
      </c>
      <c r="D45" s="49" t="s">
        <v>2392</v>
      </c>
      <c r="E45" s="49" t="s">
        <v>2371</v>
      </c>
      <c r="F45" s="49">
        <v>31000</v>
      </c>
      <c r="G45" s="49">
        <v>7500</v>
      </c>
      <c r="H45" s="49">
        <f t="shared" si="0"/>
        <v>38500</v>
      </c>
    </row>
    <row r="46" spans="1:8" ht="20.100000000000001" customHeight="1" x14ac:dyDescent="0.25">
      <c r="A46" s="49">
        <v>1000000087</v>
      </c>
      <c r="B46" s="49" t="s">
        <v>2438</v>
      </c>
      <c r="C46" s="49" t="s">
        <v>2400</v>
      </c>
      <c r="D46" s="49" t="s">
        <v>2392</v>
      </c>
      <c r="E46" s="49" t="s">
        <v>2371</v>
      </c>
      <c r="F46" s="49">
        <v>500</v>
      </c>
      <c r="G46" s="49">
        <v>500</v>
      </c>
      <c r="H46" s="49">
        <f t="shared" si="0"/>
        <v>1000</v>
      </c>
    </row>
    <row r="47" spans="1:8" ht="20.100000000000001" customHeight="1" x14ac:dyDescent="0.25">
      <c r="A47" s="49">
        <v>1000000088</v>
      </c>
      <c r="B47" s="49" t="s">
        <v>2439</v>
      </c>
      <c r="C47" s="49" t="s">
        <v>2400</v>
      </c>
      <c r="D47" s="49" t="s">
        <v>2392</v>
      </c>
      <c r="E47" s="49" t="s">
        <v>2371</v>
      </c>
      <c r="F47" s="49">
        <v>800</v>
      </c>
      <c r="G47" s="49">
        <v>900</v>
      </c>
      <c r="H47" s="49">
        <f t="shared" si="0"/>
        <v>1700</v>
      </c>
    </row>
    <row r="48" spans="1:8" ht="20.100000000000001" customHeight="1" x14ac:dyDescent="0.25">
      <c r="A48" s="49">
        <v>1000000090</v>
      </c>
      <c r="B48" s="49" t="s">
        <v>2440</v>
      </c>
      <c r="C48" s="49" t="s">
        <v>14</v>
      </c>
      <c r="D48" s="49" t="s">
        <v>2392</v>
      </c>
      <c r="E48" s="49" t="s">
        <v>2371</v>
      </c>
      <c r="F48" s="49">
        <v>1596</v>
      </c>
      <c r="G48" s="49">
        <v>850</v>
      </c>
      <c r="H48" s="49">
        <f t="shared" si="0"/>
        <v>2446</v>
      </c>
    </row>
    <row r="49" spans="1:8" ht="20.100000000000001" customHeight="1" x14ac:dyDescent="0.25">
      <c r="A49" s="49">
        <v>1000000091</v>
      </c>
      <c r="B49" s="49" t="s">
        <v>2441</v>
      </c>
      <c r="C49" s="49" t="s">
        <v>2400</v>
      </c>
      <c r="D49" s="49" t="s">
        <v>2392</v>
      </c>
      <c r="E49" s="49" t="s">
        <v>2371</v>
      </c>
      <c r="F49" s="49">
        <v>250</v>
      </c>
      <c r="G49" s="49">
        <v>500</v>
      </c>
      <c r="H49" s="49">
        <f t="shared" si="0"/>
        <v>750</v>
      </c>
    </row>
    <row r="50" spans="1:8" ht="20.100000000000001" customHeight="1" x14ac:dyDescent="0.25">
      <c r="A50" s="49">
        <v>1000000092</v>
      </c>
      <c r="B50" s="49" t="s">
        <v>2442</v>
      </c>
      <c r="C50" s="49" t="s">
        <v>2443</v>
      </c>
      <c r="D50" s="49" t="s">
        <v>2392</v>
      </c>
      <c r="E50" s="49" t="s">
        <v>2371</v>
      </c>
      <c r="F50" s="49">
        <v>107</v>
      </c>
      <c r="G50" s="49">
        <v>16</v>
      </c>
      <c r="H50" s="49">
        <f t="shared" si="0"/>
        <v>123</v>
      </c>
    </row>
    <row r="51" spans="1:8" ht="20.100000000000001" customHeight="1" x14ac:dyDescent="0.25">
      <c r="A51" s="49">
        <v>1000000093</v>
      </c>
      <c r="B51" s="49" t="s">
        <v>2444</v>
      </c>
      <c r="C51" s="49" t="s">
        <v>2443</v>
      </c>
      <c r="D51" s="49" t="s">
        <v>2392</v>
      </c>
      <c r="E51" s="49" t="s">
        <v>2371</v>
      </c>
      <c r="F51" s="49">
        <v>475</v>
      </c>
      <c r="G51" s="49">
        <v>102</v>
      </c>
      <c r="H51" s="49">
        <f t="shared" si="0"/>
        <v>577</v>
      </c>
    </row>
    <row r="52" spans="1:8" ht="20.100000000000001" customHeight="1" x14ac:dyDescent="0.25">
      <c r="A52" s="49">
        <v>1000000094</v>
      </c>
      <c r="B52" s="49" t="s">
        <v>2445</v>
      </c>
      <c r="C52" s="49" t="s">
        <v>2398</v>
      </c>
      <c r="D52" s="49" t="s">
        <v>2392</v>
      </c>
      <c r="E52" s="49" t="s">
        <v>2371</v>
      </c>
      <c r="F52" s="49">
        <v>20</v>
      </c>
      <c r="G52" s="49">
        <v>0</v>
      </c>
      <c r="H52" s="49">
        <f t="shared" si="0"/>
        <v>20</v>
      </c>
    </row>
    <row r="53" spans="1:8" ht="20.100000000000001" customHeight="1" x14ac:dyDescent="0.25">
      <c r="A53" s="49">
        <v>1000000096</v>
      </c>
      <c r="B53" s="49" t="s">
        <v>2446</v>
      </c>
      <c r="C53" s="49" t="s">
        <v>2400</v>
      </c>
      <c r="D53" s="49" t="s">
        <v>2392</v>
      </c>
      <c r="E53" s="49" t="s">
        <v>2371</v>
      </c>
      <c r="F53" s="49">
        <v>2400</v>
      </c>
      <c r="G53" s="49">
        <v>1200</v>
      </c>
      <c r="H53" s="49">
        <f t="shared" si="0"/>
        <v>3600</v>
      </c>
    </row>
    <row r="54" spans="1:8" ht="20.100000000000001" customHeight="1" x14ac:dyDescent="0.25">
      <c r="A54" s="49">
        <v>1000000097</v>
      </c>
      <c r="B54" s="49" t="s">
        <v>2447</v>
      </c>
      <c r="C54" s="49" t="s">
        <v>2415</v>
      </c>
      <c r="D54" s="49" t="s">
        <v>2392</v>
      </c>
      <c r="E54" s="49" t="s">
        <v>2371</v>
      </c>
      <c r="F54" s="49">
        <v>3000</v>
      </c>
      <c r="G54" s="49">
        <v>3700</v>
      </c>
      <c r="H54" s="49">
        <f t="shared" si="0"/>
        <v>6700</v>
      </c>
    </row>
    <row r="55" spans="1:8" ht="20.100000000000001" customHeight="1" x14ac:dyDescent="0.25">
      <c r="A55" s="49">
        <v>1000000100</v>
      </c>
      <c r="B55" s="49" t="s">
        <v>2448</v>
      </c>
      <c r="C55" s="49" t="s">
        <v>13</v>
      </c>
      <c r="D55" s="49" t="s">
        <v>2392</v>
      </c>
      <c r="E55" s="49" t="s">
        <v>2371</v>
      </c>
      <c r="F55" s="49">
        <v>25</v>
      </c>
      <c r="G55" s="49">
        <v>0</v>
      </c>
      <c r="H55" s="49">
        <f t="shared" si="0"/>
        <v>25</v>
      </c>
    </row>
    <row r="56" spans="1:8" ht="20.100000000000001" customHeight="1" x14ac:dyDescent="0.25">
      <c r="A56" s="49">
        <v>1000000102</v>
      </c>
      <c r="B56" s="49" t="s">
        <v>2449</v>
      </c>
      <c r="C56" s="49" t="s">
        <v>16</v>
      </c>
      <c r="D56" s="49" t="s">
        <v>2392</v>
      </c>
      <c r="E56" s="49" t="s">
        <v>2371</v>
      </c>
      <c r="F56" s="49">
        <v>0</v>
      </c>
      <c r="G56" s="49">
        <v>60</v>
      </c>
      <c r="H56" s="49">
        <f t="shared" si="0"/>
        <v>60</v>
      </c>
    </row>
    <row r="57" spans="1:8" ht="20.100000000000001" customHeight="1" x14ac:dyDescent="0.25">
      <c r="A57" s="49">
        <v>1000000104</v>
      </c>
      <c r="B57" s="49" t="s">
        <v>2450</v>
      </c>
      <c r="C57" s="49" t="s">
        <v>14</v>
      </c>
      <c r="D57" s="49" t="s">
        <v>2392</v>
      </c>
      <c r="E57" s="49" t="s">
        <v>2371</v>
      </c>
      <c r="F57" s="49">
        <v>412</v>
      </c>
      <c r="G57" s="49">
        <v>138</v>
      </c>
      <c r="H57" s="49">
        <f t="shared" si="0"/>
        <v>550</v>
      </c>
    </row>
    <row r="58" spans="1:8" ht="20.100000000000001" customHeight="1" x14ac:dyDescent="0.25">
      <c r="A58" s="49">
        <v>1000000105</v>
      </c>
      <c r="B58" s="49" t="s">
        <v>169</v>
      </c>
      <c r="C58" s="49" t="s">
        <v>14</v>
      </c>
      <c r="D58" s="49" t="s">
        <v>2392</v>
      </c>
      <c r="E58" s="49" t="s">
        <v>2371</v>
      </c>
      <c r="F58" s="49">
        <v>21000</v>
      </c>
      <c r="G58" s="49">
        <v>100</v>
      </c>
      <c r="H58" s="49">
        <f t="shared" si="0"/>
        <v>21100</v>
      </c>
    </row>
    <row r="59" spans="1:8" ht="20.100000000000001" customHeight="1" x14ac:dyDescent="0.25">
      <c r="A59" s="49">
        <v>1000000106</v>
      </c>
      <c r="B59" s="49" t="s">
        <v>2451</v>
      </c>
      <c r="C59" s="49" t="s">
        <v>14</v>
      </c>
      <c r="D59" s="49" t="s">
        <v>2392</v>
      </c>
      <c r="E59" s="49" t="s">
        <v>2371</v>
      </c>
      <c r="F59" s="49">
        <v>15000</v>
      </c>
      <c r="G59" s="49">
        <v>17800</v>
      </c>
      <c r="H59" s="49">
        <f t="shared" si="0"/>
        <v>32800</v>
      </c>
    </row>
    <row r="60" spans="1:8" ht="20.100000000000001" customHeight="1" x14ac:dyDescent="0.25">
      <c r="A60" s="49">
        <v>1000000108</v>
      </c>
      <c r="B60" s="49" t="s">
        <v>2452</v>
      </c>
      <c r="C60" s="49" t="s">
        <v>2400</v>
      </c>
      <c r="D60" s="49" t="s">
        <v>2392</v>
      </c>
      <c r="E60" s="49" t="s">
        <v>2371</v>
      </c>
      <c r="F60" s="49">
        <v>2000</v>
      </c>
      <c r="G60" s="49">
        <v>1500</v>
      </c>
      <c r="H60" s="49">
        <f t="shared" si="0"/>
        <v>3500</v>
      </c>
    </row>
    <row r="61" spans="1:8" ht="20.100000000000001" customHeight="1" x14ac:dyDescent="0.25">
      <c r="A61" s="49">
        <v>1000000109</v>
      </c>
      <c r="B61" s="49" t="s">
        <v>2453</v>
      </c>
      <c r="C61" s="49" t="s">
        <v>14</v>
      </c>
      <c r="D61" s="49" t="s">
        <v>2392</v>
      </c>
      <c r="E61" s="49" t="s">
        <v>2371</v>
      </c>
      <c r="F61" s="49">
        <v>20140</v>
      </c>
      <c r="G61" s="49">
        <v>13380</v>
      </c>
      <c r="H61" s="49">
        <f t="shared" si="0"/>
        <v>33520</v>
      </c>
    </row>
    <row r="62" spans="1:8" ht="20.100000000000001" customHeight="1" x14ac:dyDescent="0.25">
      <c r="A62" s="49">
        <v>1000000111</v>
      </c>
      <c r="B62" s="49" t="s">
        <v>2454</v>
      </c>
      <c r="C62" s="49" t="s">
        <v>16</v>
      </c>
      <c r="D62" s="49" t="s">
        <v>2392</v>
      </c>
      <c r="E62" s="49" t="s">
        <v>2371</v>
      </c>
      <c r="F62" s="49">
        <v>200</v>
      </c>
      <c r="G62" s="49">
        <v>0</v>
      </c>
      <c r="H62" s="49">
        <f t="shared" si="0"/>
        <v>200</v>
      </c>
    </row>
    <row r="63" spans="1:8" ht="20.100000000000001" customHeight="1" x14ac:dyDescent="0.25">
      <c r="A63" s="49">
        <v>1000000113</v>
      </c>
      <c r="B63" s="49" t="s">
        <v>170</v>
      </c>
      <c r="C63" s="49" t="s">
        <v>13</v>
      </c>
      <c r="D63" s="49" t="s">
        <v>2392</v>
      </c>
      <c r="E63" s="49" t="s">
        <v>2371</v>
      </c>
      <c r="F63" s="49">
        <v>4</v>
      </c>
      <c r="G63" s="49">
        <v>0</v>
      </c>
      <c r="H63" s="49">
        <f t="shared" si="0"/>
        <v>4</v>
      </c>
    </row>
    <row r="64" spans="1:8" ht="20.100000000000001" customHeight="1" x14ac:dyDescent="0.25">
      <c r="A64" s="49">
        <v>1000000114</v>
      </c>
      <c r="B64" s="49" t="s">
        <v>2455</v>
      </c>
      <c r="C64" s="49" t="s">
        <v>13</v>
      </c>
      <c r="D64" s="49" t="s">
        <v>2392</v>
      </c>
      <c r="E64" s="49" t="s">
        <v>2371</v>
      </c>
      <c r="F64" s="49">
        <v>1777</v>
      </c>
      <c r="G64" s="49">
        <v>235</v>
      </c>
      <c r="H64" s="49">
        <f t="shared" si="0"/>
        <v>2012</v>
      </c>
    </row>
    <row r="65" spans="1:8" ht="20.100000000000001" customHeight="1" x14ac:dyDescent="0.25">
      <c r="A65" s="49">
        <v>1000000115</v>
      </c>
      <c r="B65" s="49" t="s">
        <v>2456</v>
      </c>
      <c r="C65" s="49" t="s">
        <v>16</v>
      </c>
      <c r="D65" s="49" t="s">
        <v>2392</v>
      </c>
      <c r="E65" s="49" t="s">
        <v>2371</v>
      </c>
      <c r="F65" s="49">
        <v>26800</v>
      </c>
      <c r="G65" s="49">
        <v>2400</v>
      </c>
      <c r="H65" s="49">
        <f t="shared" si="0"/>
        <v>29200</v>
      </c>
    </row>
    <row r="66" spans="1:8" ht="20.100000000000001" customHeight="1" x14ac:dyDescent="0.25">
      <c r="A66" s="49">
        <v>1000000117</v>
      </c>
      <c r="B66" s="49" t="s">
        <v>2457</v>
      </c>
      <c r="C66" s="49" t="s">
        <v>2400</v>
      </c>
      <c r="D66" s="49" t="s">
        <v>2392</v>
      </c>
      <c r="E66" s="49" t="s">
        <v>2371</v>
      </c>
      <c r="F66" s="49">
        <v>600</v>
      </c>
      <c r="G66" s="49">
        <v>600</v>
      </c>
      <c r="H66" s="49">
        <f t="shared" si="0"/>
        <v>1200</v>
      </c>
    </row>
    <row r="67" spans="1:8" ht="20.100000000000001" customHeight="1" x14ac:dyDescent="0.25">
      <c r="A67" s="49">
        <v>1000000125</v>
      </c>
      <c r="B67" s="49" t="s">
        <v>2458</v>
      </c>
      <c r="C67" s="49" t="s">
        <v>2400</v>
      </c>
      <c r="D67" s="49" t="s">
        <v>2392</v>
      </c>
      <c r="E67" s="49" t="s">
        <v>2371</v>
      </c>
      <c r="F67" s="49">
        <v>12700</v>
      </c>
      <c r="G67" s="49">
        <v>4500</v>
      </c>
      <c r="H67" s="49">
        <f t="shared" ref="H67:H130" si="1">F67+G67</f>
        <v>17200</v>
      </c>
    </row>
    <row r="68" spans="1:8" ht="20.100000000000001" customHeight="1" x14ac:dyDescent="0.25">
      <c r="A68" s="49">
        <v>1000000126</v>
      </c>
      <c r="B68" s="49" t="s">
        <v>2459</v>
      </c>
      <c r="C68" s="49" t="s">
        <v>2400</v>
      </c>
      <c r="D68" s="49" t="s">
        <v>2392</v>
      </c>
      <c r="E68" s="49" t="s">
        <v>2371</v>
      </c>
      <c r="F68" s="49">
        <v>12600</v>
      </c>
      <c r="G68" s="49">
        <v>3000</v>
      </c>
      <c r="H68" s="49">
        <f t="shared" si="1"/>
        <v>15600</v>
      </c>
    </row>
    <row r="69" spans="1:8" ht="20.100000000000001" customHeight="1" x14ac:dyDescent="0.25">
      <c r="A69" s="49">
        <v>1000000131</v>
      </c>
      <c r="B69" s="49" t="s">
        <v>2460</v>
      </c>
      <c r="C69" s="49" t="s">
        <v>14</v>
      </c>
      <c r="D69" s="49" t="s">
        <v>2392</v>
      </c>
      <c r="E69" s="49" t="s">
        <v>2371</v>
      </c>
      <c r="F69" s="49">
        <v>10200</v>
      </c>
      <c r="G69" s="49">
        <v>4200</v>
      </c>
      <c r="H69" s="49">
        <f t="shared" si="1"/>
        <v>14400</v>
      </c>
    </row>
    <row r="70" spans="1:8" ht="20.100000000000001" customHeight="1" x14ac:dyDescent="0.25">
      <c r="A70" s="49">
        <v>1000000132</v>
      </c>
      <c r="B70" s="49" t="s">
        <v>171</v>
      </c>
      <c r="C70" s="49" t="s">
        <v>13</v>
      </c>
      <c r="D70" s="49" t="s">
        <v>2392</v>
      </c>
      <c r="E70" s="49" t="s">
        <v>2371</v>
      </c>
      <c r="F70" s="109">
        <v>6</v>
      </c>
      <c r="G70" s="109">
        <v>6</v>
      </c>
      <c r="H70" s="49">
        <f t="shared" si="1"/>
        <v>12</v>
      </c>
    </row>
    <row r="71" spans="1:8" ht="20.100000000000001" customHeight="1" x14ac:dyDescent="0.25">
      <c r="A71" s="49">
        <v>1000000133</v>
      </c>
      <c r="B71" s="49" t="s">
        <v>2461</v>
      </c>
      <c r="C71" s="49" t="s">
        <v>2400</v>
      </c>
      <c r="D71" s="49" t="s">
        <v>2392</v>
      </c>
      <c r="E71" s="49" t="s">
        <v>2371</v>
      </c>
      <c r="F71" s="49">
        <v>50</v>
      </c>
      <c r="G71" s="49">
        <v>50</v>
      </c>
      <c r="H71" s="49">
        <f t="shared" si="1"/>
        <v>100</v>
      </c>
    </row>
    <row r="72" spans="1:8" ht="20.100000000000001" customHeight="1" x14ac:dyDescent="0.25">
      <c r="A72" s="49">
        <v>1000000135</v>
      </c>
      <c r="B72" s="49" t="s">
        <v>2462</v>
      </c>
      <c r="C72" s="49" t="s">
        <v>2400</v>
      </c>
      <c r="D72" s="49" t="s">
        <v>2392</v>
      </c>
      <c r="E72" s="49" t="s">
        <v>2371</v>
      </c>
      <c r="F72" s="49">
        <v>300</v>
      </c>
      <c r="G72" s="49">
        <v>1800</v>
      </c>
      <c r="H72" s="49">
        <f t="shared" si="1"/>
        <v>2100</v>
      </c>
    </row>
    <row r="73" spans="1:8" ht="20.100000000000001" customHeight="1" x14ac:dyDescent="0.25">
      <c r="A73" s="49">
        <v>1000000136</v>
      </c>
      <c r="B73" s="49" t="s">
        <v>2463</v>
      </c>
      <c r="C73" s="49" t="s">
        <v>2400</v>
      </c>
      <c r="D73" s="49" t="s">
        <v>2392</v>
      </c>
      <c r="E73" s="49" t="s">
        <v>2371</v>
      </c>
      <c r="F73" s="49">
        <v>13200</v>
      </c>
      <c r="G73" s="49">
        <v>4800</v>
      </c>
      <c r="H73" s="49">
        <f t="shared" si="1"/>
        <v>18000</v>
      </c>
    </row>
    <row r="74" spans="1:8" ht="20.100000000000001" customHeight="1" x14ac:dyDescent="0.25">
      <c r="A74" s="49">
        <v>1000000138</v>
      </c>
      <c r="B74" s="49" t="s">
        <v>2464</v>
      </c>
      <c r="C74" s="49" t="s">
        <v>2400</v>
      </c>
      <c r="D74" s="49" t="s">
        <v>2392</v>
      </c>
      <c r="E74" s="49" t="s">
        <v>2371</v>
      </c>
      <c r="F74" s="49">
        <v>0</v>
      </c>
      <c r="G74" s="49">
        <v>84</v>
      </c>
      <c r="H74" s="49">
        <f t="shared" si="1"/>
        <v>84</v>
      </c>
    </row>
    <row r="75" spans="1:8" ht="20.100000000000001" customHeight="1" x14ac:dyDescent="0.25">
      <c r="A75" s="49">
        <v>1000000142</v>
      </c>
      <c r="B75" s="49" t="s">
        <v>2465</v>
      </c>
      <c r="C75" s="49" t="s">
        <v>13</v>
      </c>
      <c r="D75" s="49" t="s">
        <v>2392</v>
      </c>
      <c r="E75" s="49" t="s">
        <v>2371</v>
      </c>
      <c r="F75" s="49">
        <v>40</v>
      </c>
      <c r="G75" s="49">
        <v>12</v>
      </c>
      <c r="H75" s="49">
        <f t="shared" si="1"/>
        <v>52</v>
      </c>
    </row>
    <row r="76" spans="1:8" ht="20.100000000000001" customHeight="1" x14ac:dyDescent="0.25">
      <c r="A76" s="49">
        <v>1000000144</v>
      </c>
      <c r="B76" s="49" t="s">
        <v>2466</v>
      </c>
      <c r="C76" s="49" t="s">
        <v>14</v>
      </c>
      <c r="D76" s="49" t="s">
        <v>2392</v>
      </c>
      <c r="E76" s="49" t="s">
        <v>2371</v>
      </c>
      <c r="F76" s="49">
        <v>1800</v>
      </c>
      <c r="G76" s="49">
        <v>1340</v>
      </c>
      <c r="H76" s="49">
        <f t="shared" si="1"/>
        <v>3140</v>
      </c>
    </row>
    <row r="77" spans="1:8" ht="20.100000000000001" customHeight="1" x14ac:dyDescent="0.25">
      <c r="A77" s="49">
        <v>1000000147</v>
      </c>
      <c r="B77" s="49" t="s">
        <v>2467</v>
      </c>
      <c r="C77" s="49" t="s">
        <v>16</v>
      </c>
      <c r="D77" s="49" t="s">
        <v>2392</v>
      </c>
      <c r="E77" s="49" t="s">
        <v>2371</v>
      </c>
      <c r="F77" s="49">
        <v>800</v>
      </c>
      <c r="G77" s="49">
        <v>1200</v>
      </c>
      <c r="H77" s="49">
        <f t="shared" si="1"/>
        <v>2000</v>
      </c>
    </row>
    <row r="78" spans="1:8" ht="20.100000000000001" customHeight="1" x14ac:dyDescent="0.25">
      <c r="A78" s="49">
        <v>1000000148</v>
      </c>
      <c r="B78" s="49" t="s">
        <v>2468</v>
      </c>
      <c r="C78" s="49" t="s">
        <v>13</v>
      </c>
      <c r="D78" s="49" t="s">
        <v>2392</v>
      </c>
      <c r="E78" s="49" t="s">
        <v>2371</v>
      </c>
      <c r="F78" s="49">
        <v>176</v>
      </c>
      <c r="G78" s="49">
        <v>31</v>
      </c>
      <c r="H78" s="49">
        <f t="shared" si="1"/>
        <v>207</v>
      </c>
    </row>
    <row r="79" spans="1:8" ht="20.100000000000001" customHeight="1" x14ac:dyDescent="0.25">
      <c r="A79" s="49">
        <v>1000000151</v>
      </c>
      <c r="B79" s="49" t="s">
        <v>2469</v>
      </c>
      <c r="C79" s="49" t="s">
        <v>14</v>
      </c>
      <c r="D79" s="49" t="s">
        <v>2392</v>
      </c>
      <c r="E79" s="49" t="s">
        <v>2371</v>
      </c>
      <c r="F79" s="49">
        <v>53700</v>
      </c>
      <c r="G79" s="49">
        <v>25200</v>
      </c>
      <c r="H79" s="49">
        <f t="shared" si="1"/>
        <v>78900</v>
      </c>
    </row>
    <row r="80" spans="1:8" ht="20.100000000000001" customHeight="1" x14ac:dyDescent="0.25">
      <c r="A80" s="49">
        <v>1000000152</v>
      </c>
      <c r="B80" s="49" t="s">
        <v>2470</v>
      </c>
      <c r="C80" s="49" t="s">
        <v>2400</v>
      </c>
      <c r="D80" s="49" t="s">
        <v>2392</v>
      </c>
      <c r="E80" s="49" t="s">
        <v>2371</v>
      </c>
      <c r="F80" s="49">
        <v>10800</v>
      </c>
      <c r="G80" s="49">
        <v>6600</v>
      </c>
      <c r="H80" s="49">
        <f t="shared" si="1"/>
        <v>17400</v>
      </c>
    </row>
    <row r="81" spans="1:8" ht="20.100000000000001" customHeight="1" x14ac:dyDescent="0.25">
      <c r="A81" s="49">
        <v>1000000153</v>
      </c>
      <c r="B81" s="49" t="s">
        <v>2471</v>
      </c>
      <c r="C81" s="49" t="s">
        <v>2400</v>
      </c>
      <c r="D81" s="49" t="s">
        <v>2392</v>
      </c>
      <c r="E81" s="49" t="s">
        <v>2371</v>
      </c>
      <c r="F81" s="49">
        <v>0</v>
      </c>
      <c r="G81" s="49">
        <v>220</v>
      </c>
      <c r="H81" s="49">
        <f t="shared" si="1"/>
        <v>220</v>
      </c>
    </row>
    <row r="82" spans="1:8" ht="20.100000000000001" customHeight="1" x14ac:dyDescent="0.25">
      <c r="A82" s="49">
        <v>1000000154</v>
      </c>
      <c r="B82" s="49" t="s">
        <v>2472</v>
      </c>
      <c r="C82" s="49" t="s">
        <v>14</v>
      </c>
      <c r="D82" s="49" t="s">
        <v>2392</v>
      </c>
      <c r="E82" s="49" t="s">
        <v>2371</v>
      </c>
      <c r="F82" s="49">
        <v>800</v>
      </c>
      <c r="G82" s="49">
        <v>0</v>
      </c>
      <c r="H82" s="49">
        <f t="shared" si="1"/>
        <v>800</v>
      </c>
    </row>
    <row r="83" spans="1:8" ht="20.100000000000001" customHeight="1" x14ac:dyDescent="0.25">
      <c r="A83" s="49">
        <v>1000000155</v>
      </c>
      <c r="B83" s="49" t="s">
        <v>2473</v>
      </c>
      <c r="C83" s="49" t="s">
        <v>14</v>
      </c>
      <c r="D83" s="49" t="s">
        <v>2392</v>
      </c>
      <c r="E83" s="49" t="s">
        <v>2371</v>
      </c>
      <c r="F83" s="49">
        <v>3240</v>
      </c>
      <c r="G83" s="49">
        <v>100</v>
      </c>
      <c r="H83" s="49">
        <f t="shared" si="1"/>
        <v>3340</v>
      </c>
    </row>
    <row r="84" spans="1:8" ht="20.100000000000001" customHeight="1" x14ac:dyDescent="0.25">
      <c r="A84" s="49">
        <v>1000000158</v>
      </c>
      <c r="B84" s="49" t="s">
        <v>2474</v>
      </c>
      <c r="C84" s="49" t="s">
        <v>2400</v>
      </c>
      <c r="D84" s="49" t="s">
        <v>2392</v>
      </c>
      <c r="E84" s="49" t="s">
        <v>2371</v>
      </c>
      <c r="F84" s="49">
        <v>30</v>
      </c>
      <c r="G84" s="49">
        <v>0</v>
      </c>
      <c r="H84" s="49">
        <f t="shared" si="1"/>
        <v>30</v>
      </c>
    </row>
    <row r="85" spans="1:8" ht="20.100000000000001" customHeight="1" x14ac:dyDescent="0.25">
      <c r="A85" s="49">
        <v>1000000161</v>
      </c>
      <c r="B85" s="49" t="s">
        <v>172</v>
      </c>
      <c r="C85" s="49" t="s">
        <v>13</v>
      </c>
      <c r="D85" s="49" t="s">
        <v>2392</v>
      </c>
      <c r="E85" s="49" t="s">
        <v>2371</v>
      </c>
      <c r="F85" s="49">
        <v>740</v>
      </c>
      <c r="G85" s="49">
        <v>132</v>
      </c>
      <c r="H85" s="49">
        <f t="shared" si="1"/>
        <v>872</v>
      </c>
    </row>
    <row r="86" spans="1:8" ht="20.100000000000001" customHeight="1" x14ac:dyDescent="0.25">
      <c r="A86" s="49">
        <v>1000000163</v>
      </c>
      <c r="B86" s="49" t="s">
        <v>2475</v>
      </c>
      <c r="C86" s="49" t="s">
        <v>2400</v>
      </c>
      <c r="D86" s="49" t="s">
        <v>2392</v>
      </c>
      <c r="E86" s="49" t="s">
        <v>2371</v>
      </c>
      <c r="F86" s="109">
        <v>6</v>
      </c>
      <c r="G86" s="109">
        <v>6</v>
      </c>
      <c r="H86" s="49">
        <f t="shared" si="1"/>
        <v>12</v>
      </c>
    </row>
    <row r="87" spans="1:8" ht="20.100000000000001" customHeight="1" x14ac:dyDescent="0.25">
      <c r="A87" s="49">
        <v>1000000164</v>
      </c>
      <c r="B87" s="49" t="s">
        <v>2476</v>
      </c>
      <c r="C87" s="49" t="s">
        <v>14</v>
      </c>
      <c r="D87" s="49" t="s">
        <v>2392</v>
      </c>
      <c r="E87" s="49" t="s">
        <v>2371</v>
      </c>
      <c r="F87" s="49">
        <v>3020</v>
      </c>
      <c r="G87" s="49">
        <v>1830</v>
      </c>
      <c r="H87" s="49">
        <f t="shared" si="1"/>
        <v>4850</v>
      </c>
    </row>
    <row r="88" spans="1:8" ht="20.100000000000001" customHeight="1" x14ac:dyDescent="0.25">
      <c r="A88" s="49">
        <v>1000000165</v>
      </c>
      <c r="B88" s="49" t="s">
        <v>2477</v>
      </c>
      <c r="C88" s="49" t="s">
        <v>2400</v>
      </c>
      <c r="D88" s="49" t="s">
        <v>2392</v>
      </c>
      <c r="E88" s="49" t="s">
        <v>2371</v>
      </c>
      <c r="F88" s="109">
        <v>6</v>
      </c>
      <c r="G88" s="109">
        <v>6</v>
      </c>
      <c r="H88" s="49">
        <f t="shared" si="1"/>
        <v>12</v>
      </c>
    </row>
    <row r="89" spans="1:8" ht="20.100000000000001" customHeight="1" x14ac:dyDescent="0.25">
      <c r="A89" s="49">
        <v>1000000168</v>
      </c>
      <c r="B89" s="49" t="s">
        <v>173</v>
      </c>
      <c r="C89" s="49" t="s">
        <v>2443</v>
      </c>
      <c r="D89" s="49" t="s">
        <v>2392</v>
      </c>
      <c r="E89" s="49" t="s">
        <v>2371</v>
      </c>
      <c r="F89" s="49">
        <v>142</v>
      </c>
      <c r="G89" s="49">
        <v>124</v>
      </c>
      <c r="H89" s="49">
        <f t="shared" si="1"/>
        <v>266</v>
      </c>
    </row>
    <row r="90" spans="1:8" ht="20.100000000000001" customHeight="1" x14ac:dyDescent="0.25">
      <c r="A90" s="49">
        <v>1000000170</v>
      </c>
      <c r="B90" s="49" t="s">
        <v>2478</v>
      </c>
      <c r="C90" s="49" t="s">
        <v>2400</v>
      </c>
      <c r="D90" s="49" t="s">
        <v>2392</v>
      </c>
      <c r="E90" s="49" t="s">
        <v>2371</v>
      </c>
      <c r="F90" s="49">
        <v>5400</v>
      </c>
      <c r="G90" s="49">
        <v>2400</v>
      </c>
      <c r="H90" s="49">
        <f t="shared" si="1"/>
        <v>7800</v>
      </c>
    </row>
    <row r="91" spans="1:8" ht="20.100000000000001" customHeight="1" x14ac:dyDescent="0.25">
      <c r="A91" s="49">
        <v>1000000171</v>
      </c>
      <c r="B91" s="49" t="s">
        <v>2479</v>
      </c>
      <c r="C91" s="49" t="s">
        <v>2443</v>
      </c>
      <c r="D91" s="49" t="s">
        <v>2392</v>
      </c>
      <c r="E91" s="49" t="s">
        <v>2371</v>
      </c>
      <c r="F91" s="49">
        <v>613</v>
      </c>
      <c r="G91" s="49">
        <v>87</v>
      </c>
      <c r="H91" s="49">
        <f t="shared" si="1"/>
        <v>700</v>
      </c>
    </row>
    <row r="92" spans="1:8" ht="20.100000000000001" customHeight="1" x14ac:dyDescent="0.25">
      <c r="A92" s="49">
        <v>1000000174</v>
      </c>
      <c r="B92" s="49" t="s">
        <v>174</v>
      </c>
      <c r="C92" s="49" t="s">
        <v>13</v>
      </c>
      <c r="D92" s="49" t="s">
        <v>2392</v>
      </c>
      <c r="E92" s="49" t="s">
        <v>2371</v>
      </c>
      <c r="F92" s="49">
        <v>270</v>
      </c>
      <c r="G92" s="49">
        <v>457</v>
      </c>
      <c r="H92" s="49">
        <f t="shared" si="1"/>
        <v>727</v>
      </c>
    </row>
    <row r="93" spans="1:8" ht="20.100000000000001" customHeight="1" x14ac:dyDescent="0.25">
      <c r="A93" s="49">
        <v>1000000175</v>
      </c>
      <c r="B93" s="49" t="s">
        <v>2480</v>
      </c>
      <c r="C93" s="49" t="s">
        <v>14</v>
      </c>
      <c r="D93" s="49" t="s">
        <v>2392</v>
      </c>
      <c r="E93" s="49" t="s">
        <v>2371</v>
      </c>
      <c r="F93" s="49">
        <v>330</v>
      </c>
      <c r="G93" s="49">
        <v>100</v>
      </c>
      <c r="H93" s="49">
        <f t="shared" si="1"/>
        <v>430</v>
      </c>
    </row>
    <row r="94" spans="1:8" ht="20.100000000000001" customHeight="1" x14ac:dyDescent="0.25">
      <c r="A94" s="49">
        <v>1000000176</v>
      </c>
      <c r="B94" s="49" t="s">
        <v>175</v>
      </c>
      <c r="C94" s="49" t="s">
        <v>13</v>
      </c>
      <c r="D94" s="49" t="s">
        <v>2392</v>
      </c>
      <c r="E94" s="49" t="s">
        <v>2371</v>
      </c>
      <c r="F94" s="49">
        <v>396</v>
      </c>
      <c r="G94" s="49">
        <v>342</v>
      </c>
      <c r="H94" s="49">
        <f t="shared" si="1"/>
        <v>738</v>
      </c>
    </row>
    <row r="95" spans="1:8" ht="20.100000000000001" customHeight="1" x14ac:dyDescent="0.25">
      <c r="A95" s="49">
        <v>1000000177</v>
      </c>
      <c r="B95" s="49" t="s">
        <v>2481</v>
      </c>
      <c r="C95" s="49" t="s">
        <v>14</v>
      </c>
      <c r="D95" s="49" t="s">
        <v>2392</v>
      </c>
      <c r="E95" s="49" t="s">
        <v>2371</v>
      </c>
      <c r="F95" s="49">
        <v>1600</v>
      </c>
      <c r="G95" s="49">
        <v>990</v>
      </c>
      <c r="H95" s="49">
        <f t="shared" si="1"/>
        <v>2590</v>
      </c>
    </row>
    <row r="96" spans="1:8" ht="20.100000000000001" customHeight="1" x14ac:dyDescent="0.25">
      <c r="A96" s="49">
        <v>1000000179</v>
      </c>
      <c r="B96" s="49" t="s">
        <v>2482</v>
      </c>
      <c r="C96" s="49" t="s">
        <v>2400</v>
      </c>
      <c r="D96" s="49" t="s">
        <v>2392</v>
      </c>
      <c r="E96" s="49" t="s">
        <v>2371</v>
      </c>
      <c r="F96" s="49">
        <v>4600</v>
      </c>
      <c r="G96" s="49">
        <v>3100</v>
      </c>
      <c r="H96" s="49">
        <f t="shared" si="1"/>
        <v>7700</v>
      </c>
    </row>
    <row r="97" spans="1:8" ht="20.100000000000001" customHeight="1" x14ac:dyDescent="0.25">
      <c r="A97" s="49">
        <v>1000000192</v>
      </c>
      <c r="B97" s="49" t="s">
        <v>2483</v>
      </c>
      <c r="C97" s="49" t="s">
        <v>2400</v>
      </c>
      <c r="D97" s="49" t="s">
        <v>2392</v>
      </c>
      <c r="E97" s="49" t="s">
        <v>2371</v>
      </c>
      <c r="F97" s="49">
        <v>900</v>
      </c>
      <c r="G97" s="49">
        <v>300</v>
      </c>
      <c r="H97" s="49">
        <f t="shared" si="1"/>
        <v>1200</v>
      </c>
    </row>
    <row r="98" spans="1:8" ht="20.100000000000001" customHeight="1" x14ac:dyDescent="0.25">
      <c r="A98" s="49">
        <v>1000000193</v>
      </c>
      <c r="B98" s="49" t="s">
        <v>2484</v>
      </c>
      <c r="C98" s="49" t="s">
        <v>2400</v>
      </c>
      <c r="D98" s="49" t="s">
        <v>2392</v>
      </c>
      <c r="E98" s="49" t="s">
        <v>2371</v>
      </c>
      <c r="F98" s="49">
        <v>520</v>
      </c>
      <c r="G98" s="49">
        <v>780</v>
      </c>
      <c r="H98" s="49">
        <f t="shared" si="1"/>
        <v>1300</v>
      </c>
    </row>
    <row r="99" spans="1:8" ht="20.100000000000001" customHeight="1" x14ac:dyDescent="0.25">
      <c r="A99" s="49">
        <v>1000000194</v>
      </c>
      <c r="B99" s="49" t="s">
        <v>2485</v>
      </c>
      <c r="C99" s="49" t="s">
        <v>2400</v>
      </c>
      <c r="D99" s="49" t="s">
        <v>2392</v>
      </c>
      <c r="E99" s="49" t="s">
        <v>2371</v>
      </c>
      <c r="F99" s="49">
        <v>110</v>
      </c>
      <c r="G99" s="49">
        <v>300</v>
      </c>
      <c r="H99" s="49">
        <f t="shared" si="1"/>
        <v>410</v>
      </c>
    </row>
    <row r="100" spans="1:8" ht="20.100000000000001" customHeight="1" x14ac:dyDescent="0.25">
      <c r="A100" s="49">
        <v>1000000196</v>
      </c>
      <c r="B100" s="49" t="s">
        <v>2486</v>
      </c>
      <c r="C100" s="49" t="s">
        <v>13</v>
      </c>
      <c r="D100" s="49" t="s">
        <v>2392</v>
      </c>
      <c r="E100" s="49" t="s">
        <v>2371</v>
      </c>
      <c r="F100" s="49">
        <v>3</v>
      </c>
      <c r="G100" s="49">
        <v>30</v>
      </c>
      <c r="H100" s="49">
        <f t="shared" si="1"/>
        <v>33</v>
      </c>
    </row>
    <row r="101" spans="1:8" ht="20.100000000000001" customHeight="1" x14ac:dyDescent="0.25">
      <c r="A101" s="49">
        <v>1000000197</v>
      </c>
      <c r="B101" s="49" t="s">
        <v>2487</v>
      </c>
      <c r="C101" s="49" t="s">
        <v>2400</v>
      </c>
      <c r="D101" s="49" t="s">
        <v>2392</v>
      </c>
      <c r="E101" s="49" t="s">
        <v>2371</v>
      </c>
      <c r="F101" s="49">
        <v>800</v>
      </c>
      <c r="G101" s="49">
        <v>600</v>
      </c>
      <c r="H101" s="49">
        <f t="shared" si="1"/>
        <v>1400</v>
      </c>
    </row>
    <row r="102" spans="1:8" ht="20.100000000000001" customHeight="1" x14ac:dyDescent="0.25">
      <c r="A102" s="49">
        <v>1000000198</v>
      </c>
      <c r="B102" s="49" t="s">
        <v>2488</v>
      </c>
      <c r="C102" s="49" t="s">
        <v>2400</v>
      </c>
      <c r="D102" s="49" t="s">
        <v>2392</v>
      </c>
      <c r="E102" s="49" t="s">
        <v>2371</v>
      </c>
      <c r="F102" s="49">
        <v>0</v>
      </c>
      <c r="G102" s="49">
        <v>100</v>
      </c>
      <c r="H102" s="49">
        <f t="shared" si="1"/>
        <v>100</v>
      </c>
    </row>
    <row r="103" spans="1:8" ht="20.100000000000001" customHeight="1" x14ac:dyDescent="0.25">
      <c r="A103" s="49">
        <v>1000000202</v>
      </c>
      <c r="B103" s="49" t="s">
        <v>2489</v>
      </c>
      <c r="C103" s="49" t="s">
        <v>2400</v>
      </c>
      <c r="D103" s="49" t="s">
        <v>2392</v>
      </c>
      <c r="E103" s="49" t="s">
        <v>2371</v>
      </c>
      <c r="F103" s="49">
        <v>4050</v>
      </c>
      <c r="G103" s="49">
        <v>4900</v>
      </c>
      <c r="H103" s="49">
        <f t="shared" si="1"/>
        <v>8950</v>
      </c>
    </row>
    <row r="104" spans="1:8" ht="20.100000000000001" customHeight="1" x14ac:dyDescent="0.25">
      <c r="A104" s="49">
        <v>1000000206</v>
      </c>
      <c r="B104" s="49" t="s">
        <v>2490</v>
      </c>
      <c r="C104" s="49" t="s">
        <v>13</v>
      </c>
      <c r="D104" s="49" t="s">
        <v>2392</v>
      </c>
      <c r="E104" s="49" t="s">
        <v>2371</v>
      </c>
      <c r="F104" s="49">
        <v>269</v>
      </c>
      <c r="G104" s="49">
        <v>103</v>
      </c>
      <c r="H104" s="49">
        <f t="shared" si="1"/>
        <v>372</v>
      </c>
    </row>
    <row r="105" spans="1:8" ht="20.100000000000001" customHeight="1" x14ac:dyDescent="0.25">
      <c r="A105" s="49">
        <v>1000000209</v>
      </c>
      <c r="B105" s="49" t="s">
        <v>2491</v>
      </c>
      <c r="C105" s="49" t="s">
        <v>2443</v>
      </c>
      <c r="D105" s="49" t="s">
        <v>2392</v>
      </c>
      <c r="E105" s="49" t="s">
        <v>2371</v>
      </c>
      <c r="F105" s="49">
        <v>11058</v>
      </c>
      <c r="G105" s="49">
        <v>5730</v>
      </c>
      <c r="H105" s="49">
        <f t="shared" si="1"/>
        <v>16788</v>
      </c>
    </row>
    <row r="106" spans="1:8" ht="20.100000000000001" customHeight="1" x14ac:dyDescent="0.25">
      <c r="A106" s="49">
        <v>1000000211</v>
      </c>
      <c r="B106" s="49" t="s">
        <v>2492</v>
      </c>
      <c r="C106" s="49" t="s">
        <v>2400</v>
      </c>
      <c r="D106" s="49" t="s">
        <v>2392</v>
      </c>
      <c r="E106" s="49" t="s">
        <v>2371</v>
      </c>
      <c r="F106" s="49">
        <v>300</v>
      </c>
      <c r="G106" s="49">
        <v>50</v>
      </c>
      <c r="H106" s="49">
        <f t="shared" si="1"/>
        <v>350</v>
      </c>
    </row>
    <row r="107" spans="1:8" ht="20.100000000000001" customHeight="1" x14ac:dyDescent="0.25">
      <c r="A107" s="49">
        <v>1000000212</v>
      </c>
      <c r="B107" s="49" t="s">
        <v>2493</v>
      </c>
      <c r="C107" s="49" t="s">
        <v>2400</v>
      </c>
      <c r="D107" s="49" t="s">
        <v>2392</v>
      </c>
      <c r="E107" s="49" t="s">
        <v>2371</v>
      </c>
      <c r="F107" s="49">
        <v>1500</v>
      </c>
      <c r="G107" s="49">
        <v>700</v>
      </c>
      <c r="H107" s="49">
        <f t="shared" si="1"/>
        <v>2200</v>
      </c>
    </row>
    <row r="108" spans="1:8" ht="20.100000000000001" customHeight="1" x14ac:dyDescent="0.25">
      <c r="A108" s="49">
        <v>1000000213</v>
      </c>
      <c r="B108" s="49" t="s">
        <v>2494</v>
      </c>
      <c r="C108" s="49" t="s">
        <v>13</v>
      </c>
      <c r="D108" s="49" t="s">
        <v>2392</v>
      </c>
      <c r="E108" s="49" t="s">
        <v>2371</v>
      </c>
      <c r="F108" s="49">
        <v>114</v>
      </c>
      <c r="G108" s="49">
        <v>5</v>
      </c>
      <c r="H108" s="49">
        <f t="shared" si="1"/>
        <v>119</v>
      </c>
    </row>
    <row r="109" spans="1:8" ht="20.100000000000001" customHeight="1" x14ac:dyDescent="0.25">
      <c r="A109" s="49">
        <v>1000000214</v>
      </c>
      <c r="B109" s="49" t="s">
        <v>2495</v>
      </c>
      <c r="C109" s="49" t="s">
        <v>2400</v>
      </c>
      <c r="D109" s="49" t="s">
        <v>2392</v>
      </c>
      <c r="E109" s="49" t="s">
        <v>2371</v>
      </c>
      <c r="F109" s="49">
        <v>36900</v>
      </c>
      <c r="G109" s="49">
        <v>16200</v>
      </c>
      <c r="H109" s="49">
        <f t="shared" si="1"/>
        <v>53100</v>
      </c>
    </row>
    <row r="110" spans="1:8" ht="20.100000000000001" customHeight="1" x14ac:dyDescent="0.25">
      <c r="A110" s="49">
        <v>1000000215</v>
      </c>
      <c r="B110" s="49" t="s">
        <v>2496</v>
      </c>
      <c r="C110" s="49" t="s">
        <v>2400</v>
      </c>
      <c r="D110" s="49" t="s">
        <v>2392</v>
      </c>
      <c r="E110" s="49" t="s">
        <v>2371</v>
      </c>
      <c r="F110" s="49">
        <v>0</v>
      </c>
      <c r="G110" s="49">
        <v>500</v>
      </c>
      <c r="H110" s="49">
        <f t="shared" si="1"/>
        <v>500</v>
      </c>
    </row>
    <row r="111" spans="1:8" ht="20.100000000000001" customHeight="1" x14ac:dyDescent="0.25">
      <c r="A111" s="49">
        <v>1000000217</v>
      </c>
      <c r="B111" s="49" t="s">
        <v>2497</v>
      </c>
      <c r="C111" s="49" t="s">
        <v>13</v>
      </c>
      <c r="D111" s="49" t="s">
        <v>2392</v>
      </c>
      <c r="E111" s="49" t="s">
        <v>2371</v>
      </c>
      <c r="F111" s="49">
        <v>20</v>
      </c>
      <c r="G111" s="49">
        <v>0</v>
      </c>
      <c r="H111" s="49">
        <f t="shared" si="1"/>
        <v>20</v>
      </c>
    </row>
    <row r="112" spans="1:8" ht="20.100000000000001" customHeight="1" x14ac:dyDescent="0.25">
      <c r="A112" s="49">
        <v>1000000218</v>
      </c>
      <c r="B112" s="49" t="s">
        <v>2498</v>
      </c>
      <c r="C112" s="49" t="s">
        <v>2400</v>
      </c>
      <c r="D112" s="49" t="s">
        <v>2392</v>
      </c>
      <c r="E112" s="49" t="s">
        <v>2371</v>
      </c>
      <c r="F112" s="49">
        <v>60</v>
      </c>
      <c r="G112" s="49">
        <v>0</v>
      </c>
      <c r="H112" s="49">
        <f t="shared" si="1"/>
        <v>60</v>
      </c>
    </row>
    <row r="113" spans="1:8" ht="20.100000000000001" customHeight="1" x14ac:dyDescent="0.25">
      <c r="A113" s="49">
        <v>1000000220</v>
      </c>
      <c r="B113" s="49" t="s">
        <v>2499</v>
      </c>
      <c r="C113" s="49" t="s">
        <v>2400</v>
      </c>
      <c r="D113" s="49" t="s">
        <v>2392</v>
      </c>
      <c r="E113" s="49" t="s">
        <v>2371</v>
      </c>
      <c r="F113" s="49">
        <v>50</v>
      </c>
      <c r="G113" s="49">
        <v>0</v>
      </c>
      <c r="H113" s="49">
        <f t="shared" si="1"/>
        <v>50</v>
      </c>
    </row>
    <row r="114" spans="1:8" ht="20.100000000000001" customHeight="1" x14ac:dyDescent="0.25">
      <c r="A114" s="49">
        <v>1000000221</v>
      </c>
      <c r="B114" s="49" t="s">
        <v>2500</v>
      </c>
      <c r="C114" s="49" t="s">
        <v>2400</v>
      </c>
      <c r="D114" s="49" t="s">
        <v>2392</v>
      </c>
      <c r="E114" s="49" t="s">
        <v>2371</v>
      </c>
      <c r="F114" s="49">
        <v>475</v>
      </c>
      <c r="G114" s="49">
        <v>75</v>
      </c>
      <c r="H114" s="49">
        <f t="shared" si="1"/>
        <v>550</v>
      </c>
    </row>
    <row r="115" spans="1:8" ht="20.100000000000001" customHeight="1" x14ac:dyDescent="0.25">
      <c r="A115" s="49">
        <v>1000000222</v>
      </c>
      <c r="B115" s="49" t="s">
        <v>2501</v>
      </c>
      <c r="C115" s="49" t="s">
        <v>2400</v>
      </c>
      <c r="D115" s="49" t="s">
        <v>2392</v>
      </c>
      <c r="E115" s="49" t="s">
        <v>2371</v>
      </c>
      <c r="F115" s="49">
        <v>2760</v>
      </c>
      <c r="G115" s="49">
        <v>3960</v>
      </c>
      <c r="H115" s="49">
        <f t="shared" si="1"/>
        <v>6720</v>
      </c>
    </row>
    <row r="116" spans="1:8" ht="20.100000000000001" customHeight="1" x14ac:dyDescent="0.25">
      <c r="A116" s="49">
        <v>1000000223</v>
      </c>
      <c r="B116" s="49" t="s">
        <v>2502</v>
      </c>
      <c r="C116" s="49" t="s">
        <v>2400</v>
      </c>
      <c r="D116" s="49" t="s">
        <v>2392</v>
      </c>
      <c r="E116" s="49" t="s">
        <v>2371</v>
      </c>
      <c r="F116" s="49">
        <v>2700</v>
      </c>
      <c r="G116" s="49">
        <v>900</v>
      </c>
      <c r="H116" s="49">
        <f t="shared" si="1"/>
        <v>3600</v>
      </c>
    </row>
    <row r="117" spans="1:8" ht="20.100000000000001" customHeight="1" x14ac:dyDescent="0.25">
      <c r="A117" s="49">
        <v>1000000225</v>
      </c>
      <c r="B117" s="49" t="s">
        <v>2503</v>
      </c>
      <c r="C117" s="49" t="s">
        <v>2400</v>
      </c>
      <c r="D117" s="49" t="s">
        <v>2392</v>
      </c>
      <c r="E117" s="49" t="s">
        <v>2371</v>
      </c>
      <c r="F117" s="49">
        <v>2400</v>
      </c>
      <c r="G117" s="49">
        <v>1900</v>
      </c>
      <c r="H117" s="49">
        <f t="shared" si="1"/>
        <v>4300</v>
      </c>
    </row>
    <row r="118" spans="1:8" ht="20.100000000000001" customHeight="1" x14ac:dyDescent="0.25">
      <c r="A118" s="49">
        <v>1000000226</v>
      </c>
      <c r="B118" s="49" t="s">
        <v>2504</v>
      </c>
      <c r="C118" s="49" t="s">
        <v>2400</v>
      </c>
      <c r="D118" s="49" t="s">
        <v>2392</v>
      </c>
      <c r="E118" s="49" t="s">
        <v>2371</v>
      </c>
      <c r="F118" s="49">
        <v>700</v>
      </c>
      <c r="G118" s="49">
        <v>300</v>
      </c>
      <c r="H118" s="49">
        <f t="shared" si="1"/>
        <v>1000</v>
      </c>
    </row>
    <row r="119" spans="1:8" ht="20.100000000000001" customHeight="1" x14ac:dyDescent="0.25">
      <c r="A119" s="49">
        <v>1000000227</v>
      </c>
      <c r="B119" s="49" t="s">
        <v>2505</v>
      </c>
      <c r="C119" s="49" t="s">
        <v>2400</v>
      </c>
      <c r="D119" s="49" t="s">
        <v>2392</v>
      </c>
      <c r="E119" s="49" t="s">
        <v>2371</v>
      </c>
      <c r="F119" s="49">
        <v>600</v>
      </c>
      <c r="G119" s="49">
        <v>900</v>
      </c>
      <c r="H119" s="49">
        <f t="shared" si="1"/>
        <v>1500</v>
      </c>
    </row>
    <row r="120" spans="1:8" ht="20.100000000000001" customHeight="1" x14ac:dyDescent="0.25">
      <c r="A120" s="49">
        <v>1000000228</v>
      </c>
      <c r="B120" s="49" t="s">
        <v>176</v>
      </c>
      <c r="C120" s="49" t="s">
        <v>14</v>
      </c>
      <c r="D120" s="49" t="s">
        <v>2392</v>
      </c>
      <c r="E120" s="49" t="s">
        <v>2371</v>
      </c>
      <c r="F120" s="49">
        <v>0</v>
      </c>
      <c r="G120" s="49">
        <v>1000</v>
      </c>
      <c r="H120" s="49">
        <f t="shared" si="1"/>
        <v>1000</v>
      </c>
    </row>
    <row r="121" spans="1:8" ht="20.100000000000001" customHeight="1" x14ac:dyDescent="0.25">
      <c r="A121" s="49">
        <v>1000000230</v>
      </c>
      <c r="B121" s="49" t="s">
        <v>2506</v>
      </c>
      <c r="C121" s="49" t="s">
        <v>2400</v>
      </c>
      <c r="D121" s="49" t="s">
        <v>2392</v>
      </c>
      <c r="E121" s="49" t="s">
        <v>2371</v>
      </c>
      <c r="F121" s="49">
        <v>300</v>
      </c>
      <c r="G121" s="49">
        <v>240</v>
      </c>
      <c r="H121" s="49">
        <f t="shared" si="1"/>
        <v>540</v>
      </c>
    </row>
    <row r="122" spans="1:8" ht="20.100000000000001" customHeight="1" x14ac:dyDescent="0.25">
      <c r="A122" s="49">
        <v>1000000231</v>
      </c>
      <c r="B122" s="49" t="s">
        <v>2507</v>
      </c>
      <c r="C122" s="49" t="s">
        <v>2400</v>
      </c>
      <c r="D122" s="49" t="s">
        <v>2392</v>
      </c>
      <c r="E122" s="49" t="s">
        <v>2371</v>
      </c>
      <c r="F122" s="49">
        <v>8280</v>
      </c>
      <c r="G122" s="49">
        <v>5160</v>
      </c>
      <c r="H122" s="49">
        <f t="shared" si="1"/>
        <v>13440</v>
      </c>
    </row>
    <row r="123" spans="1:8" ht="20.100000000000001" customHeight="1" x14ac:dyDescent="0.25">
      <c r="A123" s="49">
        <v>1000000232</v>
      </c>
      <c r="B123" s="49" t="s">
        <v>2508</v>
      </c>
      <c r="C123" s="49" t="s">
        <v>2400</v>
      </c>
      <c r="D123" s="49" t="s">
        <v>2392</v>
      </c>
      <c r="E123" s="49" t="s">
        <v>2371</v>
      </c>
      <c r="F123" s="49">
        <v>400</v>
      </c>
      <c r="G123" s="49">
        <v>250</v>
      </c>
      <c r="H123" s="49">
        <f t="shared" si="1"/>
        <v>650</v>
      </c>
    </row>
    <row r="124" spans="1:8" ht="20.100000000000001" customHeight="1" x14ac:dyDescent="0.25">
      <c r="A124" s="49">
        <v>1000000237</v>
      </c>
      <c r="B124" s="49" t="s">
        <v>2509</v>
      </c>
      <c r="C124" s="49" t="s">
        <v>21</v>
      </c>
      <c r="D124" s="49" t="s">
        <v>2392</v>
      </c>
      <c r="E124" s="49" t="s">
        <v>2371</v>
      </c>
      <c r="F124" s="109">
        <v>6</v>
      </c>
      <c r="G124" s="109">
        <v>6</v>
      </c>
      <c r="H124" s="49">
        <f t="shared" si="1"/>
        <v>12</v>
      </c>
    </row>
    <row r="125" spans="1:8" ht="20.100000000000001" customHeight="1" x14ac:dyDescent="0.25">
      <c r="A125" s="49">
        <v>1000000238</v>
      </c>
      <c r="B125" s="49" t="s">
        <v>2510</v>
      </c>
      <c r="C125" s="49" t="s">
        <v>2400</v>
      </c>
      <c r="D125" s="49" t="s">
        <v>2392</v>
      </c>
      <c r="E125" s="49" t="s">
        <v>2371</v>
      </c>
      <c r="F125" s="49">
        <v>1100</v>
      </c>
      <c r="G125" s="49">
        <v>700</v>
      </c>
      <c r="H125" s="49">
        <f t="shared" si="1"/>
        <v>1800</v>
      </c>
    </row>
    <row r="126" spans="1:8" ht="20.100000000000001" customHeight="1" x14ac:dyDescent="0.25">
      <c r="A126" s="49">
        <v>1000000239</v>
      </c>
      <c r="B126" s="49" t="s">
        <v>177</v>
      </c>
      <c r="C126" s="49" t="s">
        <v>13</v>
      </c>
      <c r="D126" s="49" t="s">
        <v>2392</v>
      </c>
      <c r="E126" s="49" t="s">
        <v>2371</v>
      </c>
      <c r="F126" s="49">
        <v>100</v>
      </c>
      <c r="G126" s="49">
        <v>7</v>
      </c>
      <c r="H126" s="49">
        <f t="shared" si="1"/>
        <v>107</v>
      </c>
    </row>
    <row r="127" spans="1:8" ht="20.100000000000001" customHeight="1" x14ac:dyDescent="0.25">
      <c r="A127" s="49">
        <v>1000000241</v>
      </c>
      <c r="B127" s="49" t="s">
        <v>2511</v>
      </c>
      <c r="C127" s="49" t="s">
        <v>2400</v>
      </c>
      <c r="D127" s="49" t="s">
        <v>2392</v>
      </c>
      <c r="E127" s="49" t="s">
        <v>2371</v>
      </c>
      <c r="F127" s="49">
        <v>2760</v>
      </c>
      <c r="G127" s="49">
        <v>1110</v>
      </c>
      <c r="H127" s="49">
        <f t="shared" si="1"/>
        <v>3870</v>
      </c>
    </row>
    <row r="128" spans="1:8" ht="20.100000000000001" customHeight="1" x14ac:dyDescent="0.25">
      <c r="A128" s="49">
        <v>1000000243</v>
      </c>
      <c r="B128" s="49" t="s">
        <v>2512</v>
      </c>
      <c r="C128" s="49" t="s">
        <v>14</v>
      </c>
      <c r="D128" s="49" t="s">
        <v>2392</v>
      </c>
      <c r="E128" s="49" t="s">
        <v>2371</v>
      </c>
      <c r="F128" s="49">
        <v>3105</v>
      </c>
      <c r="G128" s="49">
        <v>800</v>
      </c>
      <c r="H128" s="49">
        <f t="shared" si="1"/>
        <v>3905</v>
      </c>
    </row>
    <row r="129" spans="1:8" ht="20.100000000000001" customHeight="1" x14ac:dyDescent="0.25">
      <c r="A129" s="49">
        <v>1000000244</v>
      </c>
      <c r="B129" s="49" t="s">
        <v>2513</v>
      </c>
      <c r="C129" s="49" t="s">
        <v>14</v>
      </c>
      <c r="D129" s="49" t="s">
        <v>2392</v>
      </c>
      <c r="E129" s="49" t="s">
        <v>2371</v>
      </c>
      <c r="F129" s="49">
        <v>340</v>
      </c>
      <c r="G129" s="49">
        <v>140</v>
      </c>
      <c r="H129" s="49">
        <f t="shared" si="1"/>
        <v>480</v>
      </c>
    </row>
    <row r="130" spans="1:8" ht="20.100000000000001" customHeight="1" x14ac:dyDescent="0.25">
      <c r="A130" s="49">
        <v>1000000245</v>
      </c>
      <c r="B130" s="49" t="s">
        <v>2514</v>
      </c>
      <c r="C130" s="49" t="s">
        <v>2400</v>
      </c>
      <c r="D130" s="49" t="s">
        <v>2392</v>
      </c>
      <c r="E130" s="49" t="s">
        <v>2371</v>
      </c>
      <c r="F130" s="49">
        <v>26100</v>
      </c>
      <c r="G130" s="49">
        <v>15300</v>
      </c>
      <c r="H130" s="49">
        <f t="shared" si="1"/>
        <v>41400</v>
      </c>
    </row>
    <row r="131" spans="1:8" ht="20.100000000000001" customHeight="1" x14ac:dyDescent="0.25">
      <c r="A131" s="49">
        <v>1000000247</v>
      </c>
      <c r="B131" s="49" t="s">
        <v>178</v>
      </c>
      <c r="C131" s="49" t="s">
        <v>14</v>
      </c>
      <c r="D131" s="49" t="s">
        <v>2392</v>
      </c>
      <c r="E131" s="49" t="s">
        <v>2371</v>
      </c>
      <c r="F131" s="49">
        <v>0</v>
      </c>
      <c r="G131" s="49">
        <v>3400</v>
      </c>
      <c r="H131" s="49">
        <f t="shared" ref="H131:H194" si="2">F131+G131</f>
        <v>3400</v>
      </c>
    </row>
    <row r="132" spans="1:8" ht="20.100000000000001" customHeight="1" x14ac:dyDescent="0.25">
      <c r="A132" s="49">
        <v>1000000248</v>
      </c>
      <c r="B132" s="49" t="s">
        <v>2515</v>
      </c>
      <c r="C132" s="49" t="s">
        <v>2400</v>
      </c>
      <c r="D132" s="49" t="s">
        <v>2392</v>
      </c>
      <c r="E132" s="49" t="s">
        <v>2371</v>
      </c>
      <c r="F132" s="49">
        <v>1200</v>
      </c>
      <c r="G132" s="49">
        <v>3300</v>
      </c>
      <c r="H132" s="49">
        <f t="shared" si="2"/>
        <v>4500</v>
      </c>
    </row>
    <row r="133" spans="1:8" ht="20.100000000000001" customHeight="1" x14ac:dyDescent="0.25">
      <c r="A133" s="49">
        <v>1000000249</v>
      </c>
      <c r="B133" s="49" t="s">
        <v>2516</v>
      </c>
      <c r="C133" s="49" t="s">
        <v>14</v>
      </c>
      <c r="D133" s="49" t="s">
        <v>2392</v>
      </c>
      <c r="E133" s="49" t="s">
        <v>2371</v>
      </c>
      <c r="F133" s="49">
        <v>22100</v>
      </c>
      <c r="G133" s="49">
        <v>33800</v>
      </c>
      <c r="H133" s="49">
        <f t="shared" si="2"/>
        <v>55900</v>
      </c>
    </row>
    <row r="134" spans="1:8" ht="20.100000000000001" customHeight="1" x14ac:dyDescent="0.25">
      <c r="A134" s="49">
        <v>1000000253</v>
      </c>
      <c r="B134" s="49" t="s">
        <v>2517</v>
      </c>
      <c r="C134" s="49" t="s">
        <v>2400</v>
      </c>
      <c r="D134" s="49" t="s">
        <v>2392</v>
      </c>
      <c r="E134" s="49" t="s">
        <v>2371</v>
      </c>
      <c r="F134" s="49">
        <v>13800</v>
      </c>
      <c r="G134" s="49">
        <v>3100</v>
      </c>
      <c r="H134" s="49">
        <f t="shared" si="2"/>
        <v>16900</v>
      </c>
    </row>
    <row r="135" spans="1:8" ht="20.100000000000001" customHeight="1" x14ac:dyDescent="0.25">
      <c r="A135" s="49">
        <v>1000000256</v>
      </c>
      <c r="B135" s="49" t="s">
        <v>179</v>
      </c>
      <c r="C135" s="49" t="s">
        <v>13</v>
      </c>
      <c r="D135" s="49" t="s">
        <v>2392</v>
      </c>
      <c r="E135" s="49" t="s">
        <v>2371</v>
      </c>
      <c r="F135" s="49">
        <v>588</v>
      </c>
      <c r="G135" s="49">
        <v>415</v>
      </c>
      <c r="H135" s="49">
        <f t="shared" si="2"/>
        <v>1003</v>
      </c>
    </row>
    <row r="136" spans="1:8" ht="20.100000000000001" customHeight="1" x14ac:dyDescent="0.25">
      <c r="A136" s="49">
        <v>1000000257</v>
      </c>
      <c r="B136" s="49" t="s">
        <v>2518</v>
      </c>
      <c r="C136" s="49" t="s">
        <v>2400</v>
      </c>
      <c r="D136" s="49" t="s">
        <v>2392</v>
      </c>
      <c r="E136" s="49" t="s">
        <v>2371</v>
      </c>
      <c r="F136" s="49">
        <v>96</v>
      </c>
      <c r="G136" s="49">
        <v>0</v>
      </c>
      <c r="H136" s="49">
        <f t="shared" si="2"/>
        <v>96</v>
      </c>
    </row>
    <row r="137" spans="1:8" ht="20.100000000000001" customHeight="1" x14ac:dyDescent="0.25">
      <c r="A137" s="49">
        <v>1000000258</v>
      </c>
      <c r="B137" s="49" t="s">
        <v>2519</v>
      </c>
      <c r="C137" s="49" t="s">
        <v>2443</v>
      </c>
      <c r="D137" s="49" t="s">
        <v>2392</v>
      </c>
      <c r="E137" s="49" t="s">
        <v>2371</v>
      </c>
      <c r="F137" s="49">
        <v>247</v>
      </c>
      <c r="G137" s="49">
        <v>0</v>
      </c>
      <c r="H137" s="49">
        <f t="shared" si="2"/>
        <v>247</v>
      </c>
    </row>
    <row r="138" spans="1:8" ht="20.100000000000001" customHeight="1" x14ac:dyDescent="0.25">
      <c r="A138" s="49">
        <v>1000000260</v>
      </c>
      <c r="B138" s="49" t="s">
        <v>2520</v>
      </c>
      <c r="C138" s="49" t="s">
        <v>2400</v>
      </c>
      <c r="D138" s="49" t="s">
        <v>2392</v>
      </c>
      <c r="E138" s="49" t="s">
        <v>2371</v>
      </c>
      <c r="F138" s="49">
        <v>240</v>
      </c>
      <c r="G138" s="49">
        <v>200</v>
      </c>
      <c r="H138" s="49">
        <f t="shared" si="2"/>
        <v>440</v>
      </c>
    </row>
    <row r="139" spans="1:8" ht="20.100000000000001" customHeight="1" x14ac:dyDescent="0.25">
      <c r="A139" s="49">
        <v>1000000261</v>
      </c>
      <c r="B139" s="49" t="s">
        <v>2521</v>
      </c>
      <c r="C139" s="49" t="s">
        <v>16</v>
      </c>
      <c r="D139" s="49" t="s">
        <v>2392</v>
      </c>
      <c r="E139" s="49" t="s">
        <v>2371</v>
      </c>
      <c r="F139" s="49">
        <v>80</v>
      </c>
      <c r="G139" s="49">
        <v>0</v>
      </c>
      <c r="H139" s="49">
        <f t="shared" si="2"/>
        <v>80</v>
      </c>
    </row>
    <row r="140" spans="1:8" ht="20.100000000000001" customHeight="1" x14ac:dyDescent="0.25">
      <c r="A140" s="49">
        <v>1000000264</v>
      </c>
      <c r="B140" s="49" t="s">
        <v>2522</v>
      </c>
      <c r="C140" s="49" t="s">
        <v>16</v>
      </c>
      <c r="D140" s="49" t="s">
        <v>2392</v>
      </c>
      <c r="E140" s="49" t="s">
        <v>2371</v>
      </c>
      <c r="F140" s="49">
        <v>33900</v>
      </c>
      <c r="G140" s="49">
        <v>21300</v>
      </c>
      <c r="H140" s="49">
        <f t="shared" si="2"/>
        <v>55200</v>
      </c>
    </row>
    <row r="141" spans="1:8" ht="20.100000000000001" customHeight="1" x14ac:dyDescent="0.25">
      <c r="A141" s="49">
        <v>1000000265</v>
      </c>
      <c r="B141" s="49" t="s">
        <v>2523</v>
      </c>
      <c r="C141" s="49" t="s">
        <v>14</v>
      </c>
      <c r="D141" s="49" t="s">
        <v>2392</v>
      </c>
      <c r="E141" s="49" t="s">
        <v>2371</v>
      </c>
      <c r="F141" s="49">
        <v>62325</v>
      </c>
      <c r="G141" s="49">
        <v>42700</v>
      </c>
      <c r="H141" s="49">
        <f t="shared" si="2"/>
        <v>105025</v>
      </c>
    </row>
    <row r="142" spans="1:8" ht="20.100000000000001" customHeight="1" x14ac:dyDescent="0.25">
      <c r="A142" s="49">
        <v>1000000266</v>
      </c>
      <c r="B142" s="49" t="s">
        <v>2524</v>
      </c>
      <c r="C142" s="49" t="s">
        <v>2400</v>
      </c>
      <c r="D142" s="49" t="s">
        <v>2392</v>
      </c>
      <c r="E142" s="49" t="s">
        <v>2371</v>
      </c>
      <c r="F142" s="49">
        <v>190</v>
      </c>
      <c r="G142" s="49">
        <v>2350</v>
      </c>
      <c r="H142" s="49">
        <f t="shared" si="2"/>
        <v>2540</v>
      </c>
    </row>
    <row r="143" spans="1:8" ht="20.100000000000001" customHeight="1" x14ac:dyDescent="0.25">
      <c r="A143" s="49">
        <v>1000000273</v>
      </c>
      <c r="B143" s="49" t="s">
        <v>2525</v>
      </c>
      <c r="C143" s="49" t="s">
        <v>14</v>
      </c>
      <c r="D143" s="49" t="s">
        <v>2392</v>
      </c>
      <c r="E143" s="49" t="s">
        <v>2371</v>
      </c>
      <c r="F143" s="49">
        <v>410</v>
      </c>
      <c r="G143" s="49">
        <v>440</v>
      </c>
      <c r="H143" s="49">
        <f t="shared" si="2"/>
        <v>850</v>
      </c>
    </row>
    <row r="144" spans="1:8" ht="20.100000000000001" customHeight="1" x14ac:dyDescent="0.25">
      <c r="A144" s="49">
        <v>1000000285</v>
      </c>
      <c r="B144" s="49" t="s">
        <v>2526</v>
      </c>
      <c r="C144" s="49" t="s">
        <v>13</v>
      </c>
      <c r="D144" s="49" t="s">
        <v>2392</v>
      </c>
      <c r="E144" s="49" t="s">
        <v>2371</v>
      </c>
      <c r="F144" s="49">
        <v>33</v>
      </c>
      <c r="G144" s="49">
        <v>0</v>
      </c>
      <c r="H144" s="49">
        <f t="shared" si="2"/>
        <v>33</v>
      </c>
    </row>
    <row r="145" spans="1:8" ht="20.100000000000001" customHeight="1" x14ac:dyDescent="0.25">
      <c r="A145" s="49">
        <v>1000000286</v>
      </c>
      <c r="B145" s="49" t="s">
        <v>2527</v>
      </c>
      <c r="C145" s="49" t="s">
        <v>2400</v>
      </c>
      <c r="D145" s="49" t="s">
        <v>2392</v>
      </c>
      <c r="E145" s="49" t="s">
        <v>2371</v>
      </c>
      <c r="F145" s="49">
        <v>540</v>
      </c>
      <c r="G145" s="49">
        <v>60</v>
      </c>
      <c r="H145" s="49">
        <f t="shared" si="2"/>
        <v>600</v>
      </c>
    </row>
    <row r="146" spans="1:8" ht="20.100000000000001" customHeight="1" x14ac:dyDescent="0.25">
      <c r="A146" s="49">
        <v>1000000287</v>
      </c>
      <c r="B146" s="49" t="s">
        <v>2528</v>
      </c>
      <c r="C146" s="49" t="s">
        <v>2400</v>
      </c>
      <c r="D146" s="49" t="s">
        <v>2392</v>
      </c>
      <c r="E146" s="49" t="s">
        <v>2371</v>
      </c>
      <c r="F146" s="49">
        <v>3400</v>
      </c>
      <c r="G146" s="49">
        <v>900</v>
      </c>
      <c r="H146" s="49">
        <f t="shared" si="2"/>
        <v>4300</v>
      </c>
    </row>
    <row r="147" spans="1:8" ht="20.100000000000001" customHeight="1" x14ac:dyDescent="0.25">
      <c r="A147" s="49">
        <v>1000000289</v>
      </c>
      <c r="B147" s="49" t="s">
        <v>2529</v>
      </c>
      <c r="C147" s="49" t="s">
        <v>14</v>
      </c>
      <c r="D147" s="49" t="s">
        <v>2392</v>
      </c>
      <c r="E147" s="49" t="s">
        <v>2371</v>
      </c>
      <c r="F147" s="49">
        <v>35900</v>
      </c>
      <c r="G147" s="49">
        <v>31675</v>
      </c>
      <c r="H147" s="49">
        <f t="shared" si="2"/>
        <v>67575</v>
      </c>
    </row>
    <row r="148" spans="1:8" ht="20.100000000000001" customHeight="1" x14ac:dyDescent="0.25">
      <c r="A148" s="49">
        <v>1000000291</v>
      </c>
      <c r="B148" s="49" t="s">
        <v>2530</v>
      </c>
      <c r="C148" s="49" t="s">
        <v>2400</v>
      </c>
      <c r="D148" s="49" t="s">
        <v>2392</v>
      </c>
      <c r="E148" s="49" t="s">
        <v>2371</v>
      </c>
      <c r="F148" s="49">
        <v>58600</v>
      </c>
      <c r="G148" s="49">
        <v>18200</v>
      </c>
      <c r="H148" s="49">
        <f t="shared" si="2"/>
        <v>76800</v>
      </c>
    </row>
    <row r="149" spans="1:8" ht="20.100000000000001" customHeight="1" x14ac:dyDescent="0.25">
      <c r="A149" s="49">
        <v>1000000294</v>
      </c>
      <c r="B149" s="49" t="s">
        <v>2531</v>
      </c>
      <c r="C149" s="49" t="s">
        <v>2400</v>
      </c>
      <c r="D149" s="49" t="s">
        <v>2392</v>
      </c>
      <c r="E149" s="49" t="s">
        <v>2371</v>
      </c>
      <c r="F149" s="49">
        <v>38700</v>
      </c>
      <c r="G149" s="49">
        <v>27300</v>
      </c>
      <c r="H149" s="49">
        <f t="shared" si="2"/>
        <v>66000</v>
      </c>
    </row>
    <row r="150" spans="1:8" ht="20.100000000000001" customHeight="1" x14ac:dyDescent="0.25">
      <c r="A150" s="49">
        <v>1000000295</v>
      </c>
      <c r="B150" s="49" t="s">
        <v>2532</v>
      </c>
      <c r="C150" s="49" t="s">
        <v>2400</v>
      </c>
      <c r="D150" s="49" t="s">
        <v>2392</v>
      </c>
      <c r="E150" s="49" t="s">
        <v>2371</v>
      </c>
      <c r="F150" s="49">
        <v>4200</v>
      </c>
      <c r="G150" s="49">
        <v>2400</v>
      </c>
      <c r="H150" s="49">
        <f t="shared" si="2"/>
        <v>6600</v>
      </c>
    </row>
    <row r="151" spans="1:8" ht="20.100000000000001" customHeight="1" x14ac:dyDescent="0.25">
      <c r="A151" s="49">
        <v>1000000296</v>
      </c>
      <c r="B151" s="49" t="s">
        <v>2533</v>
      </c>
      <c r="C151" s="49" t="s">
        <v>2400</v>
      </c>
      <c r="D151" s="49" t="s">
        <v>2392</v>
      </c>
      <c r="E151" s="49" t="s">
        <v>2371</v>
      </c>
      <c r="F151" s="49">
        <v>70</v>
      </c>
      <c r="G151" s="49">
        <v>42</v>
      </c>
      <c r="H151" s="49">
        <f t="shared" si="2"/>
        <v>112</v>
      </c>
    </row>
    <row r="152" spans="1:8" ht="20.100000000000001" customHeight="1" x14ac:dyDescent="0.25">
      <c r="A152" s="49">
        <v>1000000298</v>
      </c>
      <c r="B152" s="49" t="s">
        <v>2534</v>
      </c>
      <c r="C152" s="49" t="s">
        <v>2400</v>
      </c>
      <c r="D152" s="49" t="s">
        <v>2392</v>
      </c>
      <c r="E152" s="49" t="s">
        <v>2371</v>
      </c>
      <c r="F152" s="49">
        <v>800</v>
      </c>
      <c r="G152" s="49">
        <v>0</v>
      </c>
      <c r="H152" s="49">
        <f t="shared" si="2"/>
        <v>800</v>
      </c>
    </row>
    <row r="153" spans="1:8" ht="20.100000000000001" customHeight="1" x14ac:dyDescent="0.25">
      <c r="A153" s="49">
        <v>1000000299</v>
      </c>
      <c r="B153" s="49" t="s">
        <v>2535</v>
      </c>
      <c r="C153" s="49" t="s">
        <v>2400</v>
      </c>
      <c r="D153" s="49" t="s">
        <v>2392</v>
      </c>
      <c r="E153" s="49" t="s">
        <v>2371</v>
      </c>
      <c r="F153" s="49">
        <v>6480</v>
      </c>
      <c r="G153" s="49">
        <v>1700</v>
      </c>
      <c r="H153" s="49">
        <f t="shared" si="2"/>
        <v>8180</v>
      </c>
    </row>
    <row r="154" spans="1:8" ht="20.100000000000001" customHeight="1" x14ac:dyDescent="0.25">
      <c r="A154" s="49">
        <v>1000000300</v>
      </c>
      <c r="B154" s="49" t="s">
        <v>2536</v>
      </c>
      <c r="C154" s="49" t="s">
        <v>2400</v>
      </c>
      <c r="D154" s="49" t="s">
        <v>2392</v>
      </c>
      <c r="E154" s="49" t="s">
        <v>2371</v>
      </c>
      <c r="F154" s="109">
        <v>6</v>
      </c>
      <c r="G154" s="109">
        <v>6</v>
      </c>
      <c r="H154" s="49">
        <f t="shared" si="2"/>
        <v>12</v>
      </c>
    </row>
    <row r="155" spans="1:8" ht="20.100000000000001" customHeight="1" x14ac:dyDescent="0.25">
      <c r="A155" s="49">
        <v>1000000306</v>
      </c>
      <c r="B155" s="49" t="s">
        <v>2537</v>
      </c>
      <c r="C155" s="49" t="s">
        <v>2400</v>
      </c>
      <c r="D155" s="49" t="s">
        <v>2392</v>
      </c>
      <c r="E155" s="49" t="s">
        <v>2371</v>
      </c>
      <c r="F155" s="49">
        <v>840</v>
      </c>
      <c r="G155" s="49">
        <v>240</v>
      </c>
      <c r="H155" s="49">
        <f t="shared" si="2"/>
        <v>1080</v>
      </c>
    </row>
    <row r="156" spans="1:8" ht="20.100000000000001" customHeight="1" x14ac:dyDescent="0.25">
      <c r="A156" s="49">
        <v>1000000311</v>
      </c>
      <c r="B156" s="49" t="s">
        <v>2538</v>
      </c>
      <c r="C156" s="49" t="s">
        <v>2400</v>
      </c>
      <c r="D156" s="49" t="s">
        <v>2392</v>
      </c>
      <c r="E156" s="49" t="s">
        <v>2371</v>
      </c>
      <c r="F156" s="49">
        <v>1260</v>
      </c>
      <c r="G156" s="49">
        <v>540</v>
      </c>
      <c r="H156" s="49">
        <f t="shared" si="2"/>
        <v>1800</v>
      </c>
    </row>
    <row r="157" spans="1:8" ht="20.100000000000001" customHeight="1" x14ac:dyDescent="0.25">
      <c r="A157" s="49">
        <v>1000000313</v>
      </c>
      <c r="B157" s="49" t="s">
        <v>2539</v>
      </c>
      <c r="C157" s="49" t="s">
        <v>14</v>
      </c>
      <c r="D157" s="49" t="s">
        <v>2392</v>
      </c>
      <c r="E157" s="49" t="s">
        <v>2371</v>
      </c>
      <c r="F157" s="49">
        <v>22500</v>
      </c>
      <c r="G157" s="49">
        <v>35750</v>
      </c>
      <c r="H157" s="49">
        <f t="shared" si="2"/>
        <v>58250</v>
      </c>
    </row>
    <row r="158" spans="1:8" ht="20.100000000000001" customHeight="1" x14ac:dyDescent="0.25">
      <c r="A158" s="49">
        <v>1000000315</v>
      </c>
      <c r="B158" s="49" t="s">
        <v>2540</v>
      </c>
      <c r="C158" s="49" t="s">
        <v>2400</v>
      </c>
      <c r="D158" s="49" t="s">
        <v>2392</v>
      </c>
      <c r="E158" s="49" t="s">
        <v>2371</v>
      </c>
      <c r="F158" s="49">
        <v>5400</v>
      </c>
      <c r="G158" s="49">
        <v>2000</v>
      </c>
      <c r="H158" s="49">
        <f t="shared" si="2"/>
        <v>7400</v>
      </c>
    </row>
    <row r="159" spans="1:8" ht="20.100000000000001" customHeight="1" x14ac:dyDescent="0.25">
      <c r="A159" s="49">
        <v>1000000321</v>
      </c>
      <c r="B159" s="49" t="s">
        <v>2541</v>
      </c>
      <c r="C159" s="49" t="s">
        <v>14</v>
      </c>
      <c r="D159" s="49" t="s">
        <v>2392</v>
      </c>
      <c r="E159" s="49" t="s">
        <v>2371</v>
      </c>
      <c r="F159" s="49">
        <v>8044</v>
      </c>
      <c r="G159" s="49">
        <v>1443</v>
      </c>
      <c r="H159" s="49">
        <f t="shared" si="2"/>
        <v>9487</v>
      </c>
    </row>
    <row r="160" spans="1:8" ht="20.100000000000001" customHeight="1" x14ac:dyDescent="0.25">
      <c r="A160" s="49">
        <v>1000000325</v>
      </c>
      <c r="B160" s="49" t="s">
        <v>180</v>
      </c>
      <c r="C160" s="49" t="s">
        <v>14</v>
      </c>
      <c r="D160" s="49" t="s">
        <v>2392</v>
      </c>
      <c r="E160" s="49" t="s">
        <v>2371</v>
      </c>
      <c r="F160" s="49">
        <v>21760</v>
      </c>
      <c r="G160" s="49">
        <v>16190</v>
      </c>
      <c r="H160" s="49">
        <f t="shared" si="2"/>
        <v>37950</v>
      </c>
    </row>
    <row r="161" spans="1:8" ht="20.100000000000001" customHeight="1" x14ac:dyDescent="0.25">
      <c r="A161" s="49">
        <v>1000000328</v>
      </c>
      <c r="B161" s="49" t="s">
        <v>2542</v>
      </c>
      <c r="C161" s="49" t="s">
        <v>2400</v>
      </c>
      <c r="D161" s="49" t="s">
        <v>2392</v>
      </c>
      <c r="E161" s="49" t="s">
        <v>2371</v>
      </c>
      <c r="F161" s="49">
        <v>0</v>
      </c>
      <c r="G161" s="49">
        <v>60</v>
      </c>
      <c r="H161" s="49">
        <f t="shared" si="2"/>
        <v>60</v>
      </c>
    </row>
    <row r="162" spans="1:8" ht="20.100000000000001" customHeight="1" x14ac:dyDescent="0.25">
      <c r="A162" s="49">
        <v>1000000329</v>
      </c>
      <c r="B162" s="49" t="s">
        <v>2543</v>
      </c>
      <c r="C162" s="49" t="s">
        <v>2400</v>
      </c>
      <c r="D162" s="49" t="s">
        <v>2392</v>
      </c>
      <c r="E162" s="49" t="s">
        <v>2371</v>
      </c>
      <c r="F162" s="49">
        <v>100</v>
      </c>
      <c r="G162" s="49">
        <v>0</v>
      </c>
      <c r="H162" s="49">
        <f t="shared" si="2"/>
        <v>100</v>
      </c>
    </row>
    <row r="163" spans="1:8" ht="20.100000000000001" customHeight="1" x14ac:dyDescent="0.25">
      <c r="A163" s="49">
        <v>1000000330</v>
      </c>
      <c r="B163" s="49" t="s">
        <v>2544</v>
      </c>
      <c r="C163" s="49" t="s">
        <v>2400</v>
      </c>
      <c r="D163" s="49" t="s">
        <v>2392</v>
      </c>
      <c r="E163" s="49" t="s">
        <v>2371</v>
      </c>
      <c r="F163" s="49">
        <v>550</v>
      </c>
      <c r="G163" s="49">
        <v>550</v>
      </c>
      <c r="H163" s="49">
        <f t="shared" si="2"/>
        <v>1100</v>
      </c>
    </row>
    <row r="164" spans="1:8" ht="20.100000000000001" customHeight="1" x14ac:dyDescent="0.25">
      <c r="A164" s="49">
        <v>1000000331</v>
      </c>
      <c r="B164" s="49" t="s">
        <v>2545</v>
      </c>
      <c r="C164" s="49" t="s">
        <v>2400</v>
      </c>
      <c r="D164" s="49" t="s">
        <v>2392</v>
      </c>
      <c r="E164" s="49" t="s">
        <v>2371</v>
      </c>
      <c r="F164" s="109">
        <v>6</v>
      </c>
      <c r="G164" s="109">
        <v>6</v>
      </c>
      <c r="H164" s="49">
        <f t="shared" si="2"/>
        <v>12</v>
      </c>
    </row>
    <row r="165" spans="1:8" ht="20.100000000000001" customHeight="1" x14ac:dyDescent="0.25">
      <c r="A165" s="49">
        <v>1000000339</v>
      </c>
      <c r="B165" s="49" t="s">
        <v>2546</v>
      </c>
      <c r="C165" s="49" t="s">
        <v>2400</v>
      </c>
      <c r="D165" s="49" t="s">
        <v>2392</v>
      </c>
      <c r="E165" s="49" t="s">
        <v>2371</v>
      </c>
      <c r="F165" s="49">
        <v>3000</v>
      </c>
      <c r="G165" s="49">
        <v>1000</v>
      </c>
      <c r="H165" s="49">
        <f t="shared" si="2"/>
        <v>4000</v>
      </c>
    </row>
    <row r="166" spans="1:8" ht="20.100000000000001" customHeight="1" x14ac:dyDescent="0.25">
      <c r="A166" s="49">
        <v>1000000343</v>
      </c>
      <c r="B166" s="49" t="s">
        <v>2547</v>
      </c>
      <c r="C166" s="49" t="s">
        <v>2400</v>
      </c>
      <c r="D166" s="49" t="s">
        <v>2392</v>
      </c>
      <c r="E166" s="49" t="s">
        <v>2371</v>
      </c>
      <c r="F166" s="49">
        <v>640</v>
      </c>
      <c r="G166" s="49">
        <v>640</v>
      </c>
      <c r="H166" s="49">
        <f t="shared" si="2"/>
        <v>1280</v>
      </c>
    </row>
    <row r="167" spans="1:8" ht="20.100000000000001" customHeight="1" x14ac:dyDescent="0.25">
      <c r="A167" s="49">
        <v>1000000344</v>
      </c>
      <c r="B167" s="49" t="s">
        <v>2548</v>
      </c>
      <c r="C167" s="49" t="s">
        <v>13</v>
      </c>
      <c r="D167" s="49" t="s">
        <v>2392</v>
      </c>
      <c r="E167" s="49" t="s">
        <v>2371</v>
      </c>
      <c r="F167" s="49">
        <v>19</v>
      </c>
      <c r="G167" s="49">
        <v>0</v>
      </c>
      <c r="H167" s="49">
        <f t="shared" si="2"/>
        <v>19</v>
      </c>
    </row>
    <row r="168" spans="1:8" ht="20.100000000000001" customHeight="1" x14ac:dyDescent="0.25">
      <c r="A168" s="49">
        <v>1000000346</v>
      </c>
      <c r="B168" s="49" t="s">
        <v>2549</v>
      </c>
      <c r="C168" s="49" t="s">
        <v>14</v>
      </c>
      <c r="D168" s="49" t="s">
        <v>2392</v>
      </c>
      <c r="E168" s="49" t="s">
        <v>2371</v>
      </c>
      <c r="F168" s="49">
        <v>91630</v>
      </c>
      <c r="G168" s="49">
        <v>52900</v>
      </c>
      <c r="H168" s="49">
        <f t="shared" si="2"/>
        <v>144530</v>
      </c>
    </row>
    <row r="169" spans="1:8" ht="20.100000000000001" customHeight="1" x14ac:dyDescent="0.25">
      <c r="A169" s="49">
        <v>1000000347</v>
      </c>
      <c r="B169" s="49" t="s">
        <v>2550</v>
      </c>
      <c r="C169" s="49" t="s">
        <v>2400</v>
      </c>
      <c r="D169" s="49" t="s">
        <v>2392</v>
      </c>
      <c r="E169" s="49" t="s">
        <v>2371</v>
      </c>
      <c r="F169" s="49">
        <v>12500</v>
      </c>
      <c r="G169" s="49">
        <v>17200</v>
      </c>
      <c r="H169" s="49">
        <f t="shared" si="2"/>
        <v>29700</v>
      </c>
    </row>
    <row r="170" spans="1:8" ht="20.100000000000001" customHeight="1" x14ac:dyDescent="0.25">
      <c r="A170" s="49">
        <v>1000000348</v>
      </c>
      <c r="B170" s="49" t="s">
        <v>181</v>
      </c>
      <c r="C170" s="49" t="s">
        <v>13</v>
      </c>
      <c r="D170" s="49" t="s">
        <v>2392</v>
      </c>
      <c r="E170" s="49" t="s">
        <v>2371</v>
      </c>
      <c r="F170" s="49">
        <v>216</v>
      </c>
      <c r="G170" s="49">
        <v>0</v>
      </c>
      <c r="H170" s="49">
        <f t="shared" si="2"/>
        <v>216</v>
      </c>
    </row>
    <row r="171" spans="1:8" ht="20.100000000000001" customHeight="1" x14ac:dyDescent="0.25">
      <c r="A171" s="49">
        <v>1000000349</v>
      </c>
      <c r="B171" s="49" t="s">
        <v>2551</v>
      </c>
      <c r="C171" s="49" t="s">
        <v>2400</v>
      </c>
      <c r="D171" s="49" t="s">
        <v>2392</v>
      </c>
      <c r="E171" s="49" t="s">
        <v>2371</v>
      </c>
      <c r="F171" s="49">
        <v>400</v>
      </c>
      <c r="G171" s="49">
        <v>900</v>
      </c>
      <c r="H171" s="49">
        <f t="shared" si="2"/>
        <v>1300</v>
      </c>
    </row>
    <row r="172" spans="1:8" ht="20.100000000000001" customHeight="1" x14ac:dyDescent="0.25">
      <c r="A172" s="49">
        <v>1000000352</v>
      </c>
      <c r="B172" s="49" t="s">
        <v>2552</v>
      </c>
      <c r="C172" s="49" t="s">
        <v>13</v>
      </c>
      <c r="D172" s="49" t="s">
        <v>2392</v>
      </c>
      <c r="E172" s="49" t="s">
        <v>2371</v>
      </c>
      <c r="F172" s="49">
        <v>454</v>
      </c>
      <c r="G172" s="49">
        <v>265</v>
      </c>
      <c r="H172" s="49">
        <f t="shared" si="2"/>
        <v>719</v>
      </c>
    </row>
    <row r="173" spans="1:8" ht="20.100000000000001" customHeight="1" x14ac:dyDescent="0.25">
      <c r="A173" s="49">
        <v>1000000354</v>
      </c>
      <c r="B173" s="49" t="s">
        <v>2553</v>
      </c>
      <c r="C173" s="49" t="s">
        <v>2400</v>
      </c>
      <c r="D173" s="49" t="s">
        <v>2392</v>
      </c>
      <c r="E173" s="49" t="s">
        <v>2371</v>
      </c>
      <c r="F173" s="49">
        <v>450</v>
      </c>
      <c r="G173" s="49">
        <v>200</v>
      </c>
      <c r="H173" s="49">
        <f t="shared" si="2"/>
        <v>650</v>
      </c>
    </row>
    <row r="174" spans="1:8" ht="20.100000000000001" customHeight="1" x14ac:dyDescent="0.25">
      <c r="A174" s="49">
        <v>1000000355</v>
      </c>
      <c r="B174" s="49" t="s">
        <v>2554</v>
      </c>
      <c r="C174" s="49" t="s">
        <v>2400</v>
      </c>
      <c r="D174" s="49" t="s">
        <v>2392</v>
      </c>
      <c r="E174" s="49" t="s">
        <v>2371</v>
      </c>
      <c r="F174" s="49">
        <v>350</v>
      </c>
      <c r="G174" s="49">
        <v>200</v>
      </c>
      <c r="H174" s="49">
        <f t="shared" si="2"/>
        <v>550</v>
      </c>
    </row>
    <row r="175" spans="1:8" ht="20.100000000000001" customHeight="1" x14ac:dyDescent="0.25">
      <c r="A175" s="49">
        <v>1000000360</v>
      </c>
      <c r="B175" s="49" t="s">
        <v>2555</v>
      </c>
      <c r="C175" s="49" t="s">
        <v>14</v>
      </c>
      <c r="D175" s="49" t="s">
        <v>2392</v>
      </c>
      <c r="E175" s="49" t="s">
        <v>2371</v>
      </c>
      <c r="F175" s="49">
        <v>0</v>
      </c>
      <c r="G175" s="49">
        <v>700</v>
      </c>
      <c r="H175" s="49">
        <f t="shared" si="2"/>
        <v>700</v>
      </c>
    </row>
    <row r="176" spans="1:8" ht="20.100000000000001" customHeight="1" x14ac:dyDescent="0.25">
      <c r="A176" s="49">
        <v>1000000361</v>
      </c>
      <c r="B176" s="49" t="s">
        <v>2556</v>
      </c>
      <c r="C176" s="49" t="s">
        <v>14</v>
      </c>
      <c r="D176" s="49" t="s">
        <v>2392</v>
      </c>
      <c r="E176" s="49" t="s">
        <v>2371</v>
      </c>
      <c r="F176" s="49">
        <v>6065</v>
      </c>
      <c r="G176" s="49">
        <v>0</v>
      </c>
      <c r="H176" s="49">
        <f t="shared" si="2"/>
        <v>6065</v>
      </c>
    </row>
    <row r="177" spans="1:8" ht="20.100000000000001" customHeight="1" x14ac:dyDescent="0.25">
      <c r="A177" s="49">
        <v>1000000362</v>
      </c>
      <c r="B177" s="49" t="s">
        <v>2557</v>
      </c>
      <c r="C177" s="49" t="s">
        <v>2400</v>
      </c>
      <c r="D177" s="49" t="s">
        <v>2392</v>
      </c>
      <c r="E177" s="49" t="s">
        <v>2371</v>
      </c>
      <c r="F177" s="49">
        <v>1580</v>
      </c>
      <c r="G177" s="49">
        <v>1110</v>
      </c>
      <c r="H177" s="49">
        <f t="shared" si="2"/>
        <v>2690</v>
      </c>
    </row>
    <row r="178" spans="1:8" ht="20.100000000000001" customHeight="1" x14ac:dyDescent="0.25">
      <c r="A178" s="49">
        <v>1000000364</v>
      </c>
      <c r="B178" s="49" t="s">
        <v>2558</v>
      </c>
      <c r="C178" s="49" t="s">
        <v>16</v>
      </c>
      <c r="D178" s="49" t="s">
        <v>2392</v>
      </c>
      <c r="E178" s="49" t="s">
        <v>2371</v>
      </c>
      <c r="F178" s="49">
        <v>2200</v>
      </c>
      <c r="G178" s="49">
        <v>100</v>
      </c>
      <c r="H178" s="49">
        <f t="shared" si="2"/>
        <v>2300</v>
      </c>
    </row>
    <row r="179" spans="1:8" ht="20.100000000000001" customHeight="1" x14ac:dyDescent="0.25">
      <c r="A179" s="49">
        <v>1000000366</v>
      </c>
      <c r="B179" s="49" t="s">
        <v>2559</v>
      </c>
      <c r="C179" s="49" t="s">
        <v>2400</v>
      </c>
      <c r="D179" s="49" t="s">
        <v>2392</v>
      </c>
      <c r="E179" s="49" t="s">
        <v>2371</v>
      </c>
      <c r="F179" s="49">
        <v>4140</v>
      </c>
      <c r="G179" s="49">
        <v>4160</v>
      </c>
      <c r="H179" s="49">
        <f t="shared" si="2"/>
        <v>8300</v>
      </c>
    </row>
    <row r="180" spans="1:8" ht="20.100000000000001" customHeight="1" x14ac:dyDescent="0.25">
      <c r="A180" s="49">
        <v>1000000367</v>
      </c>
      <c r="B180" s="49" t="s">
        <v>2560</v>
      </c>
      <c r="C180" s="49" t="s">
        <v>14</v>
      </c>
      <c r="D180" s="49" t="s">
        <v>2392</v>
      </c>
      <c r="E180" s="49" t="s">
        <v>2371</v>
      </c>
      <c r="F180" s="49">
        <v>165</v>
      </c>
      <c r="G180" s="49">
        <v>0</v>
      </c>
      <c r="H180" s="49">
        <f t="shared" si="2"/>
        <v>165</v>
      </c>
    </row>
    <row r="181" spans="1:8" ht="20.100000000000001" customHeight="1" x14ac:dyDescent="0.25">
      <c r="A181" s="49">
        <v>1000000370</v>
      </c>
      <c r="B181" s="49" t="s">
        <v>2561</v>
      </c>
      <c r="C181" s="49" t="s">
        <v>2400</v>
      </c>
      <c r="D181" s="49" t="s">
        <v>2392</v>
      </c>
      <c r="E181" s="49" t="s">
        <v>2371</v>
      </c>
      <c r="F181" s="49">
        <v>26100</v>
      </c>
      <c r="G181" s="49">
        <v>9840</v>
      </c>
      <c r="H181" s="49">
        <f t="shared" si="2"/>
        <v>35940</v>
      </c>
    </row>
    <row r="182" spans="1:8" ht="20.100000000000001" customHeight="1" x14ac:dyDescent="0.25">
      <c r="A182" s="49">
        <v>1000000371</v>
      </c>
      <c r="B182" s="49" t="s">
        <v>2562</v>
      </c>
      <c r="C182" s="49" t="s">
        <v>2400</v>
      </c>
      <c r="D182" s="49" t="s">
        <v>2392</v>
      </c>
      <c r="E182" s="49" t="s">
        <v>2371</v>
      </c>
      <c r="F182" s="49">
        <v>6810</v>
      </c>
      <c r="G182" s="49">
        <v>5970</v>
      </c>
      <c r="H182" s="49">
        <f t="shared" si="2"/>
        <v>12780</v>
      </c>
    </row>
    <row r="183" spans="1:8" ht="20.100000000000001" customHeight="1" x14ac:dyDescent="0.25">
      <c r="A183" s="49">
        <v>1000000373</v>
      </c>
      <c r="B183" s="49" t="s">
        <v>2563</v>
      </c>
      <c r="C183" s="49" t="s">
        <v>2400</v>
      </c>
      <c r="D183" s="49" t="s">
        <v>2392</v>
      </c>
      <c r="E183" s="49" t="s">
        <v>2371</v>
      </c>
      <c r="F183" s="49">
        <v>0</v>
      </c>
      <c r="G183" s="49">
        <v>60</v>
      </c>
      <c r="H183" s="49">
        <f t="shared" si="2"/>
        <v>60</v>
      </c>
    </row>
    <row r="184" spans="1:8" ht="20.100000000000001" customHeight="1" x14ac:dyDescent="0.25">
      <c r="A184" s="49">
        <v>1000000375</v>
      </c>
      <c r="B184" s="49" t="s">
        <v>2564</v>
      </c>
      <c r="C184" s="49" t="s">
        <v>2400</v>
      </c>
      <c r="D184" s="49" t="s">
        <v>2392</v>
      </c>
      <c r="E184" s="49" t="s">
        <v>2371</v>
      </c>
      <c r="F184" s="49">
        <v>60</v>
      </c>
      <c r="G184" s="49">
        <v>300</v>
      </c>
      <c r="H184" s="49">
        <f t="shared" si="2"/>
        <v>360</v>
      </c>
    </row>
    <row r="185" spans="1:8" ht="20.100000000000001" customHeight="1" x14ac:dyDescent="0.25">
      <c r="A185" s="49">
        <v>1000000376</v>
      </c>
      <c r="B185" s="49" t="s">
        <v>2565</v>
      </c>
      <c r="C185" s="49" t="s">
        <v>22</v>
      </c>
      <c r="D185" s="49" t="s">
        <v>2392</v>
      </c>
      <c r="E185" s="49" t="s">
        <v>2371</v>
      </c>
      <c r="F185" s="49">
        <v>150</v>
      </c>
      <c r="G185" s="49">
        <v>432</v>
      </c>
      <c r="H185" s="49">
        <f t="shared" si="2"/>
        <v>582</v>
      </c>
    </row>
    <row r="186" spans="1:8" ht="20.100000000000001" customHeight="1" x14ac:dyDescent="0.25">
      <c r="A186" s="49">
        <v>1000000377</v>
      </c>
      <c r="B186" s="49" t="s">
        <v>2566</v>
      </c>
      <c r="C186" s="49" t="s">
        <v>14</v>
      </c>
      <c r="D186" s="49" t="s">
        <v>2392</v>
      </c>
      <c r="E186" s="49" t="s">
        <v>2371</v>
      </c>
      <c r="F186" s="49">
        <v>590</v>
      </c>
      <c r="G186" s="49">
        <v>1075</v>
      </c>
      <c r="H186" s="49">
        <f t="shared" si="2"/>
        <v>1665</v>
      </c>
    </row>
    <row r="187" spans="1:8" ht="20.100000000000001" customHeight="1" x14ac:dyDescent="0.25">
      <c r="A187" s="49">
        <v>1000000381</v>
      </c>
      <c r="B187" s="49" t="s">
        <v>2567</v>
      </c>
      <c r="C187" s="49" t="s">
        <v>2400</v>
      </c>
      <c r="D187" s="49" t="s">
        <v>2392</v>
      </c>
      <c r="E187" s="49" t="s">
        <v>2371</v>
      </c>
      <c r="F187" s="49">
        <v>250</v>
      </c>
      <c r="G187" s="49">
        <v>0</v>
      </c>
      <c r="H187" s="49">
        <f t="shared" si="2"/>
        <v>250</v>
      </c>
    </row>
    <row r="188" spans="1:8" ht="20.100000000000001" customHeight="1" x14ac:dyDescent="0.25">
      <c r="A188" s="49">
        <v>1000000382</v>
      </c>
      <c r="B188" s="49" t="s">
        <v>2568</v>
      </c>
      <c r="C188" s="49" t="s">
        <v>16</v>
      </c>
      <c r="D188" s="49" t="s">
        <v>2392</v>
      </c>
      <c r="E188" s="49" t="s">
        <v>2371</v>
      </c>
      <c r="F188" s="49">
        <v>260</v>
      </c>
      <c r="G188" s="49">
        <v>760</v>
      </c>
      <c r="H188" s="49">
        <f t="shared" si="2"/>
        <v>1020</v>
      </c>
    </row>
    <row r="189" spans="1:8" ht="20.100000000000001" customHeight="1" x14ac:dyDescent="0.25">
      <c r="A189" s="49">
        <v>1000000383</v>
      </c>
      <c r="B189" s="49" t="s">
        <v>2569</v>
      </c>
      <c r="C189" s="49" t="s">
        <v>16</v>
      </c>
      <c r="D189" s="49" t="s">
        <v>2392</v>
      </c>
      <c r="E189" s="49" t="s">
        <v>2371</v>
      </c>
      <c r="F189" s="49">
        <v>2400</v>
      </c>
      <c r="G189" s="49">
        <v>300</v>
      </c>
      <c r="H189" s="49">
        <f t="shared" si="2"/>
        <v>2700</v>
      </c>
    </row>
    <row r="190" spans="1:8" ht="20.100000000000001" customHeight="1" x14ac:dyDescent="0.25">
      <c r="A190" s="49">
        <v>1000000387</v>
      </c>
      <c r="B190" s="49" t="s">
        <v>2570</v>
      </c>
      <c r="C190" s="49" t="s">
        <v>13</v>
      </c>
      <c r="D190" s="49" t="s">
        <v>2392</v>
      </c>
      <c r="E190" s="49" t="s">
        <v>2371</v>
      </c>
      <c r="F190" s="49">
        <v>20</v>
      </c>
      <c r="G190" s="49">
        <v>5</v>
      </c>
      <c r="H190" s="49">
        <f t="shared" si="2"/>
        <v>25</v>
      </c>
    </row>
    <row r="191" spans="1:8" ht="20.100000000000001" customHeight="1" x14ac:dyDescent="0.25">
      <c r="A191" s="49">
        <v>1000000391</v>
      </c>
      <c r="B191" s="49" t="s">
        <v>2571</v>
      </c>
      <c r="C191" s="49" t="s">
        <v>2415</v>
      </c>
      <c r="D191" s="49" t="s">
        <v>2392</v>
      </c>
      <c r="E191" s="49" t="s">
        <v>2371</v>
      </c>
      <c r="F191" s="49">
        <v>12792</v>
      </c>
      <c r="G191" s="49">
        <v>14976</v>
      </c>
      <c r="H191" s="49">
        <f t="shared" si="2"/>
        <v>27768</v>
      </c>
    </row>
    <row r="192" spans="1:8" ht="20.100000000000001" customHeight="1" x14ac:dyDescent="0.25">
      <c r="A192" s="49">
        <v>1000000392</v>
      </c>
      <c r="B192" s="49" t="s">
        <v>2572</v>
      </c>
      <c r="C192" s="49" t="s">
        <v>2400</v>
      </c>
      <c r="D192" s="49" t="s">
        <v>2392</v>
      </c>
      <c r="E192" s="49" t="s">
        <v>2371</v>
      </c>
      <c r="F192" s="49">
        <v>11490</v>
      </c>
      <c r="G192" s="49">
        <v>5700</v>
      </c>
      <c r="H192" s="49">
        <f t="shared" si="2"/>
        <v>17190</v>
      </c>
    </row>
    <row r="193" spans="1:8" ht="20.100000000000001" customHeight="1" x14ac:dyDescent="0.25">
      <c r="A193" s="49">
        <v>1000000393</v>
      </c>
      <c r="B193" s="49" t="s">
        <v>2573</v>
      </c>
      <c r="C193" s="49" t="s">
        <v>22</v>
      </c>
      <c r="D193" s="49" t="s">
        <v>2392</v>
      </c>
      <c r="E193" s="49" t="s">
        <v>2371</v>
      </c>
      <c r="F193" s="49">
        <v>2210</v>
      </c>
      <c r="G193" s="49">
        <v>1920</v>
      </c>
      <c r="H193" s="49">
        <f t="shared" si="2"/>
        <v>4130</v>
      </c>
    </row>
    <row r="194" spans="1:8" ht="20.100000000000001" customHeight="1" x14ac:dyDescent="0.25">
      <c r="A194" s="49">
        <v>1000000396</v>
      </c>
      <c r="B194" s="49" t="s">
        <v>2574</v>
      </c>
      <c r="C194" s="49" t="s">
        <v>2400</v>
      </c>
      <c r="D194" s="49" t="s">
        <v>2392</v>
      </c>
      <c r="E194" s="49" t="s">
        <v>2371</v>
      </c>
      <c r="F194" s="109">
        <v>6</v>
      </c>
      <c r="G194" s="109">
        <v>6</v>
      </c>
      <c r="H194" s="49">
        <f t="shared" si="2"/>
        <v>12</v>
      </c>
    </row>
    <row r="195" spans="1:8" ht="20.100000000000001" customHeight="1" x14ac:dyDescent="0.25">
      <c r="A195" s="49">
        <v>1000000397</v>
      </c>
      <c r="B195" s="49" t="s">
        <v>2575</v>
      </c>
      <c r="C195" s="49" t="s">
        <v>14</v>
      </c>
      <c r="D195" s="49" t="s">
        <v>2392</v>
      </c>
      <c r="E195" s="49" t="s">
        <v>2371</v>
      </c>
      <c r="F195" s="49">
        <v>3600</v>
      </c>
      <c r="G195" s="49">
        <v>1000</v>
      </c>
      <c r="H195" s="49">
        <f t="shared" ref="H195:H258" si="3">F195+G195</f>
        <v>4600</v>
      </c>
    </row>
    <row r="196" spans="1:8" ht="20.100000000000001" customHeight="1" x14ac:dyDescent="0.25">
      <c r="A196" s="49">
        <v>1000000398</v>
      </c>
      <c r="B196" s="49" t="s">
        <v>2576</v>
      </c>
      <c r="C196" s="49" t="s">
        <v>14</v>
      </c>
      <c r="D196" s="49" t="s">
        <v>2392</v>
      </c>
      <c r="E196" s="49" t="s">
        <v>2371</v>
      </c>
      <c r="F196" s="49">
        <v>496</v>
      </c>
      <c r="G196" s="49">
        <v>376</v>
      </c>
      <c r="H196" s="49">
        <f t="shared" si="3"/>
        <v>872</v>
      </c>
    </row>
    <row r="197" spans="1:8" ht="20.100000000000001" customHeight="1" x14ac:dyDescent="0.25">
      <c r="A197" s="49">
        <v>1000000399</v>
      </c>
      <c r="B197" s="49" t="s">
        <v>2577</v>
      </c>
      <c r="C197" s="49" t="s">
        <v>2400</v>
      </c>
      <c r="D197" s="49" t="s">
        <v>2392</v>
      </c>
      <c r="E197" s="49" t="s">
        <v>2371</v>
      </c>
      <c r="F197" s="49">
        <v>2400</v>
      </c>
      <c r="G197" s="49">
        <v>4500</v>
      </c>
      <c r="H197" s="49">
        <f t="shared" si="3"/>
        <v>6900</v>
      </c>
    </row>
    <row r="198" spans="1:8" ht="20.100000000000001" customHeight="1" x14ac:dyDescent="0.25">
      <c r="A198" s="49">
        <v>1000000400</v>
      </c>
      <c r="B198" s="49" t="s">
        <v>2578</v>
      </c>
      <c r="C198" s="49" t="s">
        <v>2400</v>
      </c>
      <c r="D198" s="49" t="s">
        <v>2392</v>
      </c>
      <c r="E198" s="49" t="s">
        <v>2371</v>
      </c>
      <c r="F198" s="49">
        <v>1440</v>
      </c>
      <c r="G198" s="49">
        <v>9120</v>
      </c>
      <c r="H198" s="49">
        <f t="shared" si="3"/>
        <v>10560</v>
      </c>
    </row>
    <row r="199" spans="1:8" ht="20.100000000000001" customHeight="1" x14ac:dyDescent="0.25">
      <c r="A199" s="49">
        <v>1000000402</v>
      </c>
      <c r="B199" s="49" t="s">
        <v>2579</v>
      </c>
      <c r="C199" s="49" t="s">
        <v>2415</v>
      </c>
      <c r="D199" s="49" t="s">
        <v>2392</v>
      </c>
      <c r="E199" s="49" t="s">
        <v>2371</v>
      </c>
      <c r="F199" s="109">
        <v>6</v>
      </c>
      <c r="G199" s="109">
        <v>6</v>
      </c>
      <c r="H199" s="49">
        <f t="shared" si="3"/>
        <v>12</v>
      </c>
    </row>
    <row r="200" spans="1:8" ht="20.100000000000001" customHeight="1" x14ac:dyDescent="0.25">
      <c r="A200" s="49">
        <v>1000000405</v>
      </c>
      <c r="B200" s="49" t="s">
        <v>2580</v>
      </c>
      <c r="C200" s="49" t="s">
        <v>14</v>
      </c>
      <c r="D200" s="49" t="s">
        <v>2392</v>
      </c>
      <c r="E200" s="49" t="s">
        <v>2371</v>
      </c>
      <c r="F200" s="49">
        <v>21185</v>
      </c>
      <c r="G200" s="49">
        <v>11700</v>
      </c>
      <c r="H200" s="49">
        <f t="shared" si="3"/>
        <v>32885</v>
      </c>
    </row>
    <row r="201" spans="1:8" ht="20.100000000000001" customHeight="1" x14ac:dyDescent="0.25">
      <c r="A201" s="49">
        <v>1000000406</v>
      </c>
      <c r="B201" s="49" t="s">
        <v>2581</v>
      </c>
      <c r="C201" s="49" t="s">
        <v>14</v>
      </c>
      <c r="D201" s="49" t="s">
        <v>2392</v>
      </c>
      <c r="E201" s="49" t="s">
        <v>2371</v>
      </c>
      <c r="F201" s="49">
        <v>145</v>
      </c>
      <c r="G201" s="49">
        <v>60</v>
      </c>
      <c r="H201" s="49">
        <f t="shared" si="3"/>
        <v>205</v>
      </c>
    </row>
    <row r="202" spans="1:8" ht="20.100000000000001" customHeight="1" x14ac:dyDescent="0.25">
      <c r="A202" s="49">
        <v>1000000407</v>
      </c>
      <c r="B202" s="49" t="s">
        <v>2582</v>
      </c>
      <c r="C202" s="49" t="s">
        <v>2400</v>
      </c>
      <c r="D202" s="49" t="s">
        <v>2392</v>
      </c>
      <c r="E202" s="49" t="s">
        <v>2371</v>
      </c>
      <c r="F202" s="49">
        <v>4280</v>
      </c>
      <c r="G202" s="49">
        <v>1410</v>
      </c>
      <c r="H202" s="49">
        <f t="shared" si="3"/>
        <v>5690</v>
      </c>
    </row>
    <row r="203" spans="1:8" ht="20.100000000000001" customHeight="1" x14ac:dyDescent="0.25">
      <c r="A203" s="49">
        <v>1000000409</v>
      </c>
      <c r="B203" s="49" t="s">
        <v>2583</v>
      </c>
      <c r="C203" s="49" t="s">
        <v>14</v>
      </c>
      <c r="D203" s="49" t="s">
        <v>2392</v>
      </c>
      <c r="E203" s="49" t="s">
        <v>2371</v>
      </c>
      <c r="F203" s="109">
        <v>6</v>
      </c>
      <c r="G203" s="109">
        <v>6</v>
      </c>
      <c r="H203" s="49">
        <f t="shared" si="3"/>
        <v>12</v>
      </c>
    </row>
    <row r="204" spans="1:8" ht="20.100000000000001" customHeight="1" x14ac:dyDescent="0.25">
      <c r="A204" s="49">
        <v>1000000414</v>
      </c>
      <c r="B204" s="49" t="s">
        <v>2584</v>
      </c>
      <c r="C204" s="49" t="s">
        <v>2400</v>
      </c>
      <c r="D204" s="49" t="s">
        <v>2392</v>
      </c>
      <c r="E204" s="49" t="s">
        <v>2371</v>
      </c>
      <c r="F204" s="49">
        <v>34620</v>
      </c>
      <c r="G204" s="49">
        <v>11250</v>
      </c>
      <c r="H204" s="49">
        <f t="shared" si="3"/>
        <v>45870</v>
      </c>
    </row>
    <row r="205" spans="1:8" ht="20.100000000000001" customHeight="1" x14ac:dyDescent="0.25">
      <c r="A205" s="49">
        <v>1000000416</v>
      </c>
      <c r="B205" s="49" t="s">
        <v>2585</v>
      </c>
      <c r="C205" s="49" t="s">
        <v>16</v>
      </c>
      <c r="D205" s="49" t="s">
        <v>2392</v>
      </c>
      <c r="E205" s="49" t="s">
        <v>2371</v>
      </c>
      <c r="F205" s="49">
        <v>2050</v>
      </c>
      <c r="G205" s="49">
        <v>10800</v>
      </c>
      <c r="H205" s="49">
        <f t="shared" si="3"/>
        <v>12850</v>
      </c>
    </row>
    <row r="206" spans="1:8" ht="20.100000000000001" customHeight="1" x14ac:dyDescent="0.25">
      <c r="A206" s="49">
        <v>1000000417</v>
      </c>
      <c r="B206" s="49" t="s">
        <v>2586</v>
      </c>
      <c r="C206" s="49" t="s">
        <v>16</v>
      </c>
      <c r="D206" s="49" t="s">
        <v>2392</v>
      </c>
      <c r="E206" s="49" t="s">
        <v>2371</v>
      </c>
      <c r="F206" s="49">
        <v>450</v>
      </c>
      <c r="G206" s="49">
        <v>5450</v>
      </c>
      <c r="H206" s="49">
        <f t="shared" si="3"/>
        <v>5900</v>
      </c>
    </row>
    <row r="207" spans="1:8" ht="20.100000000000001" customHeight="1" x14ac:dyDescent="0.25">
      <c r="A207" s="49">
        <v>1000000419</v>
      </c>
      <c r="B207" s="49" t="s">
        <v>2587</v>
      </c>
      <c r="C207" s="49" t="s">
        <v>2400</v>
      </c>
      <c r="D207" s="49" t="s">
        <v>2392</v>
      </c>
      <c r="E207" s="49" t="s">
        <v>2371</v>
      </c>
      <c r="F207" s="49">
        <v>320</v>
      </c>
      <c r="G207" s="49">
        <v>160</v>
      </c>
      <c r="H207" s="49">
        <f t="shared" si="3"/>
        <v>480</v>
      </c>
    </row>
    <row r="208" spans="1:8" ht="20.100000000000001" customHeight="1" x14ac:dyDescent="0.25">
      <c r="A208" s="49">
        <v>1000000421</v>
      </c>
      <c r="B208" s="49" t="s">
        <v>2588</v>
      </c>
      <c r="C208" s="49" t="s">
        <v>2400</v>
      </c>
      <c r="D208" s="49" t="s">
        <v>2392</v>
      </c>
      <c r="E208" s="49" t="s">
        <v>2371</v>
      </c>
      <c r="F208" s="49">
        <v>660</v>
      </c>
      <c r="G208" s="49">
        <v>360</v>
      </c>
      <c r="H208" s="49">
        <f t="shared" si="3"/>
        <v>1020</v>
      </c>
    </row>
    <row r="209" spans="1:8" ht="20.100000000000001" customHeight="1" x14ac:dyDescent="0.25">
      <c r="A209" s="49">
        <v>1000000422</v>
      </c>
      <c r="B209" s="49" t="s">
        <v>2589</v>
      </c>
      <c r="C209" s="49" t="s">
        <v>14</v>
      </c>
      <c r="D209" s="49" t="s">
        <v>2392</v>
      </c>
      <c r="E209" s="49" t="s">
        <v>2371</v>
      </c>
      <c r="F209" s="49">
        <v>1865</v>
      </c>
      <c r="G209" s="49">
        <v>1630</v>
      </c>
      <c r="H209" s="49">
        <f t="shared" si="3"/>
        <v>3495</v>
      </c>
    </row>
    <row r="210" spans="1:8" ht="20.100000000000001" customHeight="1" x14ac:dyDescent="0.25">
      <c r="A210" s="49">
        <v>1000000423</v>
      </c>
      <c r="B210" s="49" t="s">
        <v>2590</v>
      </c>
      <c r="C210" s="49" t="s">
        <v>2400</v>
      </c>
      <c r="D210" s="49" t="s">
        <v>2392</v>
      </c>
      <c r="E210" s="49" t="s">
        <v>2371</v>
      </c>
      <c r="F210" s="49">
        <v>720</v>
      </c>
      <c r="G210" s="49">
        <v>0</v>
      </c>
      <c r="H210" s="49">
        <f t="shared" si="3"/>
        <v>720</v>
      </c>
    </row>
    <row r="211" spans="1:8" ht="20.100000000000001" customHeight="1" x14ac:dyDescent="0.25">
      <c r="A211" s="49">
        <v>1000000424</v>
      </c>
      <c r="B211" s="49" t="s">
        <v>2591</v>
      </c>
      <c r="C211" s="49" t="s">
        <v>2400</v>
      </c>
      <c r="D211" s="49" t="s">
        <v>2392</v>
      </c>
      <c r="E211" s="49" t="s">
        <v>2371</v>
      </c>
      <c r="F211" s="49">
        <v>1240</v>
      </c>
      <c r="G211" s="49">
        <v>120</v>
      </c>
      <c r="H211" s="49">
        <f t="shared" si="3"/>
        <v>1360</v>
      </c>
    </row>
    <row r="212" spans="1:8" ht="20.100000000000001" customHeight="1" x14ac:dyDescent="0.25">
      <c r="A212" s="49">
        <v>1000000426</v>
      </c>
      <c r="B212" s="49" t="s">
        <v>2592</v>
      </c>
      <c r="C212" s="49" t="s">
        <v>2400</v>
      </c>
      <c r="D212" s="49" t="s">
        <v>2392</v>
      </c>
      <c r="E212" s="49" t="s">
        <v>2371</v>
      </c>
      <c r="F212" s="109">
        <v>6</v>
      </c>
      <c r="G212" s="109">
        <v>6</v>
      </c>
      <c r="H212" s="49">
        <f t="shared" si="3"/>
        <v>12</v>
      </c>
    </row>
    <row r="213" spans="1:8" ht="20.100000000000001" customHeight="1" x14ac:dyDescent="0.25">
      <c r="A213" s="49">
        <v>1000000427</v>
      </c>
      <c r="B213" s="49" t="s">
        <v>2593</v>
      </c>
      <c r="C213" s="49" t="s">
        <v>2400</v>
      </c>
      <c r="D213" s="49" t="s">
        <v>2392</v>
      </c>
      <c r="E213" s="49" t="s">
        <v>2371</v>
      </c>
      <c r="F213" s="49">
        <v>120</v>
      </c>
      <c r="G213" s="49">
        <v>360</v>
      </c>
      <c r="H213" s="49">
        <f t="shared" si="3"/>
        <v>480</v>
      </c>
    </row>
    <row r="214" spans="1:8" ht="20.100000000000001" customHeight="1" x14ac:dyDescent="0.25">
      <c r="A214" s="49">
        <v>1000000428</v>
      </c>
      <c r="B214" s="49" t="s">
        <v>2594</v>
      </c>
      <c r="C214" s="49" t="s">
        <v>2400</v>
      </c>
      <c r="D214" s="49" t="s">
        <v>2392</v>
      </c>
      <c r="E214" s="49" t="s">
        <v>2371</v>
      </c>
      <c r="F214" s="49">
        <v>300</v>
      </c>
      <c r="G214" s="49">
        <v>900</v>
      </c>
      <c r="H214" s="49">
        <f t="shared" si="3"/>
        <v>1200</v>
      </c>
    </row>
    <row r="215" spans="1:8" ht="20.100000000000001" customHeight="1" x14ac:dyDescent="0.25">
      <c r="A215" s="49">
        <v>1000000430</v>
      </c>
      <c r="B215" s="49" t="s">
        <v>2595</v>
      </c>
      <c r="C215" s="49" t="s">
        <v>2400</v>
      </c>
      <c r="D215" s="49" t="s">
        <v>2392</v>
      </c>
      <c r="E215" s="49" t="s">
        <v>2371</v>
      </c>
      <c r="F215" s="109">
        <v>6</v>
      </c>
      <c r="G215" s="109">
        <v>6</v>
      </c>
      <c r="H215" s="49">
        <f t="shared" si="3"/>
        <v>12</v>
      </c>
    </row>
    <row r="216" spans="1:8" ht="20.100000000000001" customHeight="1" x14ac:dyDescent="0.25">
      <c r="A216" s="49">
        <v>1000000432</v>
      </c>
      <c r="B216" s="49" t="s">
        <v>2596</v>
      </c>
      <c r="C216" s="49" t="s">
        <v>2400</v>
      </c>
      <c r="D216" s="49" t="s">
        <v>2392</v>
      </c>
      <c r="E216" s="49" t="s">
        <v>2371</v>
      </c>
      <c r="F216" s="49">
        <v>0</v>
      </c>
      <c r="G216" s="49">
        <v>200</v>
      </c>
      <c r="H216" s="49">
        <f t="shared" si="3"/>
        <v>200</v>
      </c>
    </row>
    <row r="217" spans="1:8" ht="20.100000000000001" customHeight="1" x14ac:dyDescent="0.25">
      <c r="A217" s="49">
        <v>1000000434</v>
      </c>
      <c r="B217" s="49" t="s">
        <v>2597</v>
      </c>
      <c r="C217" s="49" t="s">
        <v>14</v>
      </c>
      <c r="D217" s="49" t="s">
        <v>2392</v>
      </c>
      <c r="E217" s="49" t="s">
        <v>2371</v>
      </c>
      <c r="F217" s="49">
        <v>100</v>
      </c>
      <c r="G217" s="49">
        <v>0</v>
      </c>
      <c r="H217" s="49">
        <f t="shared" si="3"/>
        <v>100</v>
      </c>
    </row>
    <row r="218" spans="1:8" ht="20.100000000000001" customHeight="1" x14ac:dyDescent="0.25">
      <c r="A218" s="49">
        <v>1000000436</v>
      </c>
      <c r="B218" s="49" t="s">
        <v>182</v>
      </c>
      <c r="C218" s="49" t="s">
        <v>14</v>
      </c>
      <c r="D218" s="49" t="s">
        <v>2392</v>
      </c>
      <c r="E218" s="49" t="s">
        <v>2371</v>
      </c>
      <c r="F218" s="49">
        <v>20</v>
      </c>
      <c r="G218" s="49">
        <v>0</v>
      </c>
      <c r="H218" s="49">
        <f t="shared" si="3"/>
        <v>20</v>
      </c>
    </row>
    <row r="219" spans="1:8" ht="20.100000000000001" customHeight="1" x14ac:dyDescent="0.25">
      <c r="A219" s="49">
        <v>1000000441</v>
      </c>
      <c r="B219" s="49" t="s">
        <v>2598</v>
      </c>
      <c r="C219" s="49" t="s">
        <v>14</v>
      </c>
      <c r="D219" s="49" t="s">
        <v>2392</v>
      </c>
      <c r="E219" s="49" t="s">
        <v>2371</v>
      </c>
      <c r="F219" s="49">
        <v>48444</v>
      </c>
      <c r="G219" s="49">
        <v>32900</v>
      </c>
      <c r="H219" s="49">
        <f t="shared" si="3"/>
        <v>81344</v>
      </c>
    </row>
    <row r="220" spans="1:8" ht="20.100000000000001" customHeight="1" x14ac:dyDescent="0.25">
      <c r="A220" s="49">
        <v>1000000445</v>
      </c>
      <c r="B220" s="49" t="s">
        <v>2599</v>
      </c>
      <c r="C220" s="49" t="s">
        <v>2400</v>
      </c>
      <c r="D220" s="49" t="s">
        <v>2392</v>
      </c>
      <c r="E220" s="49" t="s">
        <v>2371</v>
      </c>
      <c r="F220" s="49">
        <v>8610</v>
      </c>
      <c r="G220" s="49">
        <v>2880</v>
      </c>
      <c r="H220" s="49">
        <f t="shared" si="3"/>
        <v>11490</v>
      </c>
    </row>
    <row r="221" spans="1:8" ht="20.100000000000001" customHeight="1" x14ac:dyDescent="0.25">
      <c r="A221" s="49">
        <v>1000000449</v>
      </c>
      <c r="B221" s="49" t="s">
        <v>2600</v>
      </c>
      <c r="C221" s="49" t="s">
        <v>14</v>
      </c>
      <c r="D221" s="49" t="s">
        <v>2392</v>
      </c>
      <c r="E221" s="49" t="s">
        <v>2371</v>
      </c>
      <c r="F221" s="49">
        <v>88615</v>
      </c>
      <c r="G221" s="49">
        <v>67141</v>
      </c>
      <c r="H221" s="49">
        <f t="shared" si="3"/>
        <v>155756</v>
      </c>
    </row>
    <row r="222" spans="1:8" ht="20.100000000000001" customHeight="1" x14ac:dyDescent="0.25">
      <c r="A222" s="49">
        <v>1000000453</v>
      </c>
      <c r="B222" s="49" t="s">
        <v>2601</v>
      </c>
      <c r="C222" s="49" t="s">
        <v>2400</v>
      </c>
      <c r="D222" s="49" t="s">
        <v>2392</v>
      </c>
      <c r="E222" s="49" t="s">
        <v>2371</v>
      </c>
      <c r="F222" s="49">
        <v>1500</v>
      </c>
      <c r="G222" s="49">
        <v>1620</v>
      </c>
      <c r="H222" s="49">
        <f t="shared" si="3"/>
        <v>3120</v>
      </c>
    </row>
    <row r="223" spans="1:8" ht="20.100000000000001" customHeight="1" x14ac:dyDescent="0.25">
      <c r="A223" s="49">
        <v>1000000454</v>
      </c>
      <c r="B223" s="49" t="s">
        <v>2602</v>
      </c>
      <c r="C223" s="49" t="s">
        <v>2400</v>
      </c>
      <c r="D223" s="49" t="s">
        <v>2392</v>
      </c>
      <c r="E223" s="49" t="s">
        <v>2371</v>
      </c>
      <c r="F223" s="109">
        <v>6</v>
      </c>
      <c r="G223" s="109">
        <v>6</v>
      </c>
      <c r="H223" s="49">
        <f t="shared" si="3"/>
        <v>12</v>
      </c>
    </row>
    <row r="224" spans="1:8" ht="20.100000000000001" customHeight="1" x14ac:dyDescent="0.25">
      <c r="A224" s="49">
        <v>1000000455</v>
      </c>
      <c r="B224" s="49" t="s">
        <v>2603</v>
      </c>
      <c r="C224" s="49" t="s">
        <v>14</v>
      </c>
      <c r="D224" s="49" t="s">
        <v>2392</v>
      </c>
      <c r="E224" s="49" t="s">
        <v>2371</v>
      </c>
      <c r="F224" s="49">
        <v>2950</v>
      </c>
      <c r="G224" s="49">
        <v>0</v>
      </c>
      <c r="H224" s="49">
        <f t="shared" si="3"/>
        <v>2950</v>
      </c>
    </row>
    <row r="225" spans="1:8" ht="20.100000000000001" customHeight="1" x14ac:dyDescent="0.25">
      <c r="A225" s="49">
        <v>1000000458</v>
      </c>
      <c r="B225" s="49" t="s">
        <v>2604</v>
      </c>
      <c r="C225" s="49" t="s">
        <v>2400</v>
      </c>
      <c r="D225" s="49" t="s">
        <v>2392</v>
      </c>
      <c r="E225" s="49" t="s">
        <v>2371</v>
      </c>
      <c r="F225" s="49">
        <v>22265</v>
      </c>
      <c r="G225" s="49">
        <v>7960</v>
      </c>
      <c r="H225" s="49">
        <f t="shared" si="3"/>
        <v>30225</v>
      </c>
    </row>
    <row r="226" spans="1:8" ht="20.100000000000001" customHeight="1" x14ac:dyDescent="0.25">
      <c r="A226" s="49">
        <v>1000000461</v>
      </c>
      <c r="B226" s="49" t="s">
        <v>2605</v>
      </c>
      <c r="C226" s="49" t="s">
        <v>14</v>
      </c>
      <c r="D226" s="49" t="s">
        <v>2392</v>
      </c>
      <c r="E226" s="49" t="s">
        <v>2371</v>
      </c>
      <c r="F226" s="49">
        <v>520</v>
      </c>
      <c r="G226" s="49">
        <v>0</v>
      </c>
      <c r="H226" s="49">
        <f t="shared" si="3"/>
        <v>520</v>
      </c>
    </row>
    <row r="227" spans="1:8" ht="20.100000000000001" customHeight="1" x14ac:dyDescent="0.25">
      <c r="A227" s="49">
        <v>1000000462</v>
      </c>
      <c r="B227" s="49" t="s">
        <v>2606</v>
      </c>
      <c r="C227" s="49" t="s">
        <v>14</v>
      </c>
      <c r="D227" s="49" t="s">
        <v>2392</v>
      </c>
      <c r="E227" s="49" t="s">
        <v>2371</v>
      </c>
      <c r="F227" s="49">
        <v>4260</v>
      </c>
      <c r="G227" s="49">
        <v>598</v>
      </c>
      <c r="H227" s="49">
        <f t="shared" si="3"/>
        <v>4858</v>
      </c>
    </row>
    <row r="228" spans="1:8" ht="20.100000000000001" customHeight="1" x14ac:dyDescent="0.25">
      <c r="A228" s="49">
        <v>1000000468</v>
      </c>
      <c r="B228" s="49" t="s">
        <v>183</v>
      </c>
      <c r="C228" s="49" t="s">
        <v>14</v>
      </c>
      <c r="D228" s="49" t="s">
        <v>2392</v>
      </c>
      <c r="E228" s="49" t="s">
        <v>2371</v>
      </c>
      <c r="F228" s="49">
        <v>34500</v>
      </c>
      <c r="G228" s="49">
        <v>21450</v>
      </c>
      <c r="H228" s="49">
        <f t="shared" si="3"/>
        <v>55950</v>
      </c>
    </row>
    <row r="229" spans="1:8" ht="20.100000000000001" customHeight="1" x14ac:dyDescent="0.25">
      <c r="A229" s="49">
        <v>1000000470</v>
      </c>
      <c r="B229" s="49" t="s">
        <v>2607</v>
      </c>
      <c r="C229" s="49" t="s">
        <v>2400</v>
      </c>
      <c r="D229" s="49" t="s">
        <v>2392</v>
      </c>
      <c r="E229" s="49" t="s">
        <v>2371</v>
      </c>
      <c r="F229" s="49">
        <v>2700</v>
      </c>
      <c r="G229" s="49">
        <v>1000</v>
      </c>
      <c r="H229" s="49">
        <f t="shared" si="3"/>
        <v>3700</v>
      </c>
    </row>
    <row r="230" spans="1:8" ht="20.100000000000001" customHeight="1" x14ac:dyDescent="0.25">
      <c r="A230" s="49">
        <v>1000000472</v>
      </c>
      <c r="B230" s="49" t="s">
        <v>2608</v>
      </c>
      <c r="C230" s="49" t="s">
        <v>14</v>
      </c>
      <c r="D230" s="49" t="s">
        <v>2392</v>
      </c>
      <c r="E230" s="49" t="s">
        <v>2371</v>
      </c>
      <c r="F230" s="49">
        <v>15400</v>
      </c>
      <c r="G230" s="49">
        <v>5900</v>
      </c>
      <c r="H230" s="49">
        <f t="shared" si="3"/>
        <v>21300</v>
      </c>
    </row>
    <row r="231" spans="1:8" ht="20.100000000000001" customHeight="1" x14ac:dyDescent="0.25">
      <c r="A231" s="49">
        <v>1000000473</v>
      </c>
      <c r="B231" s="49" t="s">
        <v>2609</v>
      </c>
      <c r="C231" s="49" t="s">
        <v>14</v>
      </c>
      <c r="D231" s="49" t="s">
        <v>2392</v>
      </c>
      <c r="E231" s="49" t="s">
        <v>2371</v>
      </c>
      <c r="F231" s="49">
        <v>180200</v>
      </c>
      <c r="G231" s="49">
        <v>76800</v>
      </c>
      <c r="H231" s="49">
        <f t="shared" si="3"/>
        <v>257000</v>
      </c>
    </row>
    <row r="232" spans="1:8" ht="20.100000000000001" customHeight="1" x14ac:dyDescent="0.25">
      <c r="A232" s="49">
        <v>1000000475</v>
      </c>
      <c r="B232" s="49" t="s">
        <v>2610</v>
      </c>
      <c r="C232" s="49" t="s">
        <v>16</v>
      </c>
      <c r="D232" s="49" t="s">
        <v>2392</v>
      </c>
      <c r="E232" s="49" t="s">
        <v>2371</v>
      </c>
      <c r="F232" s="49">
        <v>3820</v>
      </c>
      <c r="G232" s="49">
        <v>1058</v>
      </c>
      <c r="H232" s="49">
        <f t="shared" si="3"/>
        <v>4878</v>
      </c>
    </row>
    <row r="233" spans="1:8" ht="20.100000000000001" customHeight="1" x14ac:dyDescent="0.25">
      <c r="A233" s="49">
        <v>1000000476</v>
      </c>
      <c r="B233" s="49" t="s">
        <v>2611</v>
      </c>
      <c r="C233" s="49" t="s">
        <v>13</v>
      </c>
      <c r="D233" s="49" t="s">
        <v>2392</v>
      </c>
      <c r="E233" s="49" t="s">
        <v>2371</v>
      </c>
      <c r="F233" s="49">
        <v>90</v>
      </c>
      <c r="G233" s="49">
        <v>0</v>
      </c>
      <c r="H233" s="49">
        <f t="shared" si="3"/>
        <v>90</v>
      </c>
    </row>
    <row r="234" spans="1:8" ht="20.100000000000001" customHeight="1" x14ac:dyDescent="0.25">
      <c r="A234" s="49">
        <v>1000000479</v>
      </c>
      <c r="B234" s="49" t="s">
        <v>2612</v>
      </c>
      <c r="C234" s="49" t="s">
        <v>22</v>
      </c>
      <c r="D234" s="49" t="s">
        <v>2392</v>
      </c>
      <c r="E234" s="49" t="s">
        <v>2371</v>
      </c>
      <c r="F234" s="49">
        <v>9226</v>
      </c>
      <c r="G234" s="49">
        <v>4904</v>
      </c>
      <c r="H234" s="49">
        <f t="shared" si="3"/>
        <v>14130</v>
      </c>
    </row>
    <row r="235" spans="1:8" ht="20.100000000000001" customHeight="1" x14ac:dyDescent="0.25">
      <c r="A235" s="49">
        <v>1000000480</v>
      </c>
      <c r="B235" s="49" t="s">
        <v>2613</v>
      </c>
      <c r="C235" s="49" t="s">
        <v>2400</v>
      </c>
      <c r="D235" s="49" t="s">
        <v>2392</v>
      </c>
      <c r="E235" s="49" t="s">
        <v>2371</v>
      </c>
      <c r="F235" s="49">
        <v>56</v>
      </c>
      <c r="G235" s="49">
        <v>336</v>
      </c>
      <c r="H235" s="49">
        <f t="shared" si="3"/>
        <v>392</v>
      </c>
    </row>
    <row r="236" spans="1:8" ht="20.100000000000001" customHeight="1" x14ac:dyDescent="0.25">
      <c r="A236" s="49">
        <v>1000000490</v>
      </c>
      <c r="B236" s="49" t="s">
        <v>2614</v>
      </c>
      <c r="C236" s="49" t="s">
        <v>2400</v>
      </c>
      <c r="D236" s="49" t="s">
        <v>2392</v>
      </c>
      <c r="E236" s="49" t="s">
        <v>2371</v>
      </c>
      <c r="F236" s="49">
        <v>290</v>
      </c>
      <c r="G236" s="49">
        <v>60</v>
      </c>
      <c r="H236" s="49">
        <f t="shared" si="3"/>
        <v>350</v>
      </c>
    </row>
    <row r="237" spans="1:8" ht="20.100000000000001" customHeight="1" x14ac:dyDescent="0.25">
      <c r="A237" s="49">
        <v>1000000493</v>
      </c>
      <c r="B237" s="49" t="s">
        <v>2615</v>
      </c>
      <c r="C237" s="49" t="s">
        <v>2400</v>
      </c>
      <c r="D237" s="49" t="s">
        <v>2392</v>
      </c>
      <c r="E237" s="49" t="s">
        <v>2371</v>
      </c>
      <c r="F237" s="49">
        <v>180</v>
      </c>
      <c r="G237" s="49">
        <v>0</v>
      </c>
      <c r="H237" s="49">
        <f t="shared" si="3"/>
        <v>180</v>
      </c>
    </row>
    <row r="238" spans="1:8" ht="20.100000000000001" customHeight="1" x14ac:dyDescent="0.25">
      <c r="A238" s="49">
        <v>1000000499</v>
      </c>
      <c r="B238" s="49" t="s">
        <v>2616</v>
      </c>
      <c r="C238" s="49" t="s">
        <v>2400</v>
      </c>
      <c r="D238" s="49" t="s">
        <v>2392</v>
      </c>
      <c r="E238" s="49" t="s">
        <v>2371</v>
      </c>
      <c r="F238" s="49">
        <v>180</v>
      </c>
      <c r="G238" s="49">
        <v>90</v>
      </c>
      <c r="H238" s="49">
        <f t="shared" si="3"/>
        <v>270</v>
      </c>
    </row>
    <row r="239" spans="1:8" ht="20.100000000000001" customHeight="1" x14ac:dyDescent="0.25">
      <c r="A239" s="49">
        <v>1000000501</v>
      </c>
      <c r="B239" s="49" t="s">
        <v>2617</v>
      </c>
      <c r="C239" s="49" t="s">
        <v>2400</v>
      </c>
      <c r="D239" s="49" t="s">
        <v>2392</v>
      </c>
      <c r="E239" s="49" t="s">
        <v>2371</v>
      </c>
      <c r="F239" s="49">
        <v>360</v>
      </c>
      <c r="G239" s="49">
        <v>0</v>
      </c>
      <c r="H239" s="49">
        <f t="shared" si="3"/>
        <v>360</v>
      </c>
    </row>
    <row r="240" spans="1:8" ht="20.100000000000001" customHeight="1" x14ac:dyDescent="0.25">
      <c r="A240" s="49">
        <v>1000000506</v>
      </c>
      <c r="B240" s="49" t="s">
        <v>2618</v>
      </c>
      <c r="C240" s="49" t="s">
        <v>2400</v>
      </c>
      <c r="D240" s="49" t="s">
        <v>2392</v>
      </c>
      <c r="E240" s="49" t="s">
        <v>2371</v>
      </c>
      <c r="F240" s="49">
        <v>240</v>
      </c>
      <c r="G240" s="49">
        <v>120</v>
      </c>
      <c r="H240" s="49">
        <f t="shared" si="3"/>
        <v>360</v>
      </c>
    </row>
    <row r="241" spans="1:8" ht="20.100000000000001" customHeight="1" x14ac:dyDescent="0.25">
      <c r="A241" s="49">
        <v>1000000511</v>
      </c>
      <c r="B241" s="49" t="s">
        <v>2619</v>
      </c>
      <c r="C241" s="49" t="s">
        <v>2400</v>
      </c>
      <c r="D241" s="49" t="s">
        <v>2392</v>
      </c>
      <c r="E241" s="49" t="s">
        <v>2371</v>
      </c>
      <c r="F241" s="49">
        <v>3800</v>
      </c>
      <c r="G241" s="49">
        <v>1900</v>
      </c>
      <c r="H241" s="49">
        <f t="shared" si="3"/>
        <v>5700</v>
      </c>
    </row>
    <row r="242" spans="1:8" ht="20.100000000000001" customHeight="1" x14ac:dyDescent="0.25">
      <c r="A242" s="49">
        <v>1000000513</v>
      </c>
      <c r="B242" s="49" t="s">
        <v>2620</v>
      </c>
      <c r="C242" s="49" t="s">
        <v>2400</v>
      </c>
      <c r="D242" s="49" t="s">
        <v>2392</v>
      </c>
      <c r="E242" s="49" t="s">
        <v>2371</v>
      </c>
      <c r="F242" s="109">
        <v>6</v>
      </c>
      <c r="G242" s="109">
        <v>6</v>
      </c>
      <c r="H242" s="49">
        <f t="shared" si="3"/>
        <v>12</v>
      </c>
    </row>
    <row r="243" spans="1:8" ht="20.100000000000001" customHeight="1" x14ac:dyDescent="0.25">
      <c r="A243" s="49">
        <v>1000000521</v>
      </c>
      <c r="B243" s="49" t="s">
        <v>2621</v>
      </c>
      <c r="C243" s="49" t="s">
        <v>2622</v>
      </c>
      <c r="D243" s="49" t="s">
        <v>2392</v>
      </c>
      <c r="E243" s="49" t="s">
        <v>2371</v>
      </c>
      <c r="F243" s="49">
        <v>600</v>
      </c>
      <c r="G243" s="49">
        <v>0</v>
      </c>
      <c r="H243" s="49">
        <f t="shared" si="3"/>
        <v>600</v>
      </c>
    </row>
    <row r="244" spans="1:8" ht="20.100000000000001" customHeight="1" x14ac:dyDescent="0.25">
      <c r="A244" s="49">
        <v>1000000525</v>
      </c>
      <c r="B244" s="49" t="s">
        <v>2623</v>
      </c>
      <c r="C244" s="49" t="s">
        <v>2622</v>
      </c>
      <c r="D244" s="49" t="s">
        <v>2392</v>
      </c>
      <c r="E244" s="49" t="s">
        <v>2371</v>
      </c>
      <c r="F244" s="49">
        <v>2529100</v>
      </c>
      <c r="G244" s="49">
        <v>5613300</v>
      </c>
      <c r="H244" s="49">
        <f t="shared" si="3"/>
        <v>8142400</v>
      </c>
    </row>
    <row r="245" spans="1:8" ht="20.100000000000001" customHeight="1" x14ac:dyDescent="0.25">
      <c r="A245" s="49">
        <v>1000000528</v>
      </c>
      <c r="B245" s="49" t="s">
        <v>2624</v>
      </c>
      <c r="C245" s="49" t="s">
        <v>13</v>
      </c>
      <c r="D245" s="49" t="s">
        <v>2392</v>
      </c>
      <c r="E245" s="49" t="s">
        <v>2371</v>
      </c>
      <c r="F245" s="49">
        <v>25</v>
      </c>
      <c r="G245" s="49">
        <v>42</v>
      </c>
      <c r="H245" s="49">
        <f t="shared" si="3"/>
        <v>67</v>
      </c>
    </row>
    <row r="246" spans="1:8" ht="20.100000000000001" customHeight="1" x14ac:dyDescent="0.25">
      <c r="A246" s="49">
        <v>1000000530</v>
      </c>
      <c r="B246" s="49" t="s">
        <v>2625</v>
      </c>
      <c r="C246" s="49" t="s">
        <v>24</v>
      </c>
      <c r="D246" s="49" t="s">
        <v>2392</v>
      </c>
      <c r="E246" s="49" t="s">
        <v>2371</v>
      </c>
      <c r="F246" s="49">
        <v>14</v>
      </c>
      <c r="G246" s="49">
        <v>20</v>
      </c>
      <c r="H246" s="49">
        <f t="shared" si="3"/>
        <v>34</v>
      </c>
    </row>
    <row r="247" spans="1:8" ht="20.100000000000001" customHeight="1" x14ac:dyDescent="0.25">
      <c r="A247" s="49">
        <v>1000000538</v>
      </c>
      <c r="B247" s="49" t="s">
        <v>184</v>
      </c>
      <c r="C247" s="49" t="s">
        <v>2622</v>
      </c>
      <c r="D247" s="49" t="s">
        <v>2392</v>
      </c>
      <c r="E247" s="49" t="s">
        <v>2371</v>
      </c>
      <c r="F247" s="49">
        <v>7949780</v>
      </c>
      <c r="G247" s="49">
        <v>2733720</v>
      </c>
      <c r="H247" s="49">
        <f t="shared" si="3"/>
        <v>10683500</v>
      </c>
    </row>
    <row r="248" spans="1:8" ht="20.100000000000001" customHeight="1" x14ac:dyDescent="0.25">
      <c r="A248" s="49">
        <v>1000000548</v>
      </c>
      <c r="B248" s="49" t="s">
        <v>2626</v>
      </c>
      <c r="C248" s="49" t="s">
        <v>13</v>
      </c>
      <c r="D248" s="49" t="s">
        <v>2392</v>
      </c>
      <c r="E248" s="49" t="s">
        <v>2371</v>
      </c>
      <c r="F248" s="49">
        <v>71</v>
      </c>
      <c r="G248" s="49">
        <v>7</v>
      </c>
      <c r="H248" s="49">
        <f t="shared" si="3"/>
        <v>78</v>
      </c>
    </row>
    <row r="249" spans="1:8" ht="20.100000000000001" customHeight="1" x14ac:dyDescent="0.25">
      <c r="A249" s="49">
        <v>1000000554</v>
      </c>
      <c r="B249" s="49" t="s">
        <v>2627</v>
      </c>
      <c r="C249" s="49" t="s">
        <v>13</v>
      </c>
      <c r="D249" s="49" t="s">
        <v>2392</v>
      </c>
      <c r="E249" s="49" t="s">
        <v>2371</v>
      </c>
      <c r="F249" s="49">
        <v>33925</v>
      </c>
      <c r="G249" s="49">
        <v>7274</v>
      </c>
      <c r="H249" s="49">
        <f t="shared" si="3"/>
        <v>41199</v>
      </c>
    </row>
    <row r="250" spans="1:8" ht="20.100000000000001" customHeight="1" x14ac:dyDescent="0.25">
      <c r="A250" s="49">
        <v>1000000558</v>
      </c>
      <c r="B250" s="49" t="s">
        <v>185</v>
      </c>
      <c r="C250" s="49" t="s">
        <v>2398</v>
      </c>
      <c r="D250" s="49" t="s">
        <v>2392</v>
      </c>
      <c r="E250" s="49" t="s">
        <v>2371</v>
      </c>
      <c r="F250" s="49">
        <v>1800</v>
      </c>
      <c r="G250" s="49">
        <v>600</v>
      </c>
      <c r="H250" s="49">
        <f t="shared" si="3"/>
        <v>2400</v>
      </c>
    </row>
    <row r="251" spans="1:8" ht="20.100000000000001" customHeight="1" x14ac:dyDescent="0.25">
      <c r="A251" s="49">
        <v>1000000561</v>
      </c>
      <c r="B251" s="49" t="s">
        <v>186</v>
      </c>
      <c r="C251" s="49" t="s">
        <v>13</v>
      </c>
      <c r="D251" s="49" t="s">
        <v>2392</v>
      </c>
      <c r="E251" s="49" t="s">
        <v>2371</v>
      </c>
      <c r="F251" s="49">
        <v>216</v>
      </c>
      <c r="G251" s="49">
        <v>0</v>
      </c>
      <c r="H251" s="49">
        <f t="shared" si="3"/>
        <v>216</v>
      </c>
    </row>
    <row r="252" spans="1:8" ht="20.100000000000001" customHeight="1" x14ac:dyDescent="0.25">
      <c r="A252" s="49">
        <v>1000000564</v>
      </c>
      <c r="B252" s="49" t="s">
        <v>2628</v>
      </c>
      <c r="C252" s="49" t="s">
        <v>2400</v>
      </c>
      <c r="D252" s="49" t="s">
        <v>2392</v>
      </c>
      <c r="E252" s="49" t="s">
        <v>2371</v>
      </c>
      <c r="F252" s="49">
        <v>180</v>
      </c>
      <c r="G252" s="49">
        <v>180</v>
      </c>
      <c r="H252" s="49">
        <f t="shared" si="3"/>
        <v>360</v>
      </c>
    </row>
    <row r="253" spans="1:8" ht="20.100000000000001" customHeight="1" x14ac:dyDescent="0.25">
      <c r="A253" s="49">
        <v>1000000568</v>
      </c>
      <c r="B253" s="49" t="s">
        <v>2629</v>
      </c>
      <c r="C253" s="49" t="s">
        <v>13</v>
      </c>
      <c r="D253" s="49" t="s">
        <v>2392</v>
      </c>
      <c r="E253" s="49" t="s">
        <v>2371</v>
      </c>
      <c r="F253" s="49">
        <v>1</v>
      </c>
      <c r="G253" s="49">
        <v>2</v>
      </c>
      <c r="H253" s="49">
        <f t="shared" si="3"/>
        <v>3</v>
      </c>
    </row>
    <row r="254" spans="1:8" ht="20.100000000000001" customHeight="1" x14ac:dyDescent="0.25">
      <c r="A254" s="49">
        <v>1000000573</v>
      </c>
      <c r="B254" s="49" t="s">
        <v>2630</v>
      </c>
      <c r="C254" s="49" t="s">
        <v>22</v>
      </c>
      <c r="D254" s="49" t="s">
        <v>2392</v>
      </c>
      <c r="E254" s="49" t="s">
        <v>2371</v>
      </c>
      <c r="F254" s="49">
        <v>50380</v>
      </c>
      <c r="G254" s="49">
        <v>26080</v>
      </c>
      <c r="H254" s="49">
        <f t="shared" si="3"/>
        <v>76460</v>
      </c>
    </row>
    <row r="255" spans="1:8" ht="20.100000000000001" customHeight="1" x14ac:dyDescent="0.25">
      <c r="A255" s="49">
        <v>1000000574</v>
      </c>
      <c r="B255" s="49" t="s">
        <v>2631</v>
      </c>
      <c r="C255" s="49" t="s">
        <v>22</v>
      </c>
      <c r="D255" s="49" t="s">
        <v>2392</v>
      </c>
      <c r="E255" s="49" t="s">
        <v>2371</v>
      </c>
      <c r="F255" s="49">
        <v>6</v>
      </c>
      <c r="G255" s="49">
        <v>240</v>
      </c>
      <c r="H255" s="49">
        <f t="shared" si="3"/>
        <v>246</v>
      </c>
    </row>
    <row r="256" spans="1:8" ht="20.100000000000001" customHeight="1" x14ac:dyDescent="0.25">
      <c r="A256" s="49">
        <v>1000000576</v>
      </c>
      <c r="B256" s="49" t="s">
        <v>187</v>
      </c>
      <c r="C256" s="49" t="s">
        <v>22</v>
      </c>
      <c r="D256" s="49" t="s">
        <v>2392</v>
      </c>
      <c r="E256" s="49" t="s">
        <v>2371</v>
      </c>
      <c r="F256" s="49">
        <v>9966</v>
      </c>
      <c r="G256" s="49">
        <v>700</v>
      </c>
      <c r="H256" s="49">
        <f t="shared" si="3"/>
        <v>10666</v>
      </c>
    </row>
    <row r="257" spans="1:8" ht="20.100000000000001" customHeight="1" x14ac:dyDescent="0.25">
      <c r="A257" s="49">
        <v>1000000577</v>
      </c>
      <c r="B257" s="49" t="s">
        <v>2632</v>
      </c>
      <c r="C257" s="49" t="s">
        <v>22</v>
      </c>
      <c r="D257" s="49" t="s">
        <v>2392</v>
      </c>
      <c r="E257" s="49" t="s">
        <v>2371</v>
      </c>
      <c r="F257" s="49">
        <v>3584</v>
      </c>
      <c r="G257" s="49">
        <v>840</v>
      </c>
      <c r="H257" s="49">
        <f t="shared" si="3"/>
        <v>4424</v>
      </c>
    </row>
    <row r="258" spans="1:8" ht="20.100000000000001" customHeight="1" x14ac:dyDescent="0.25">
      <c r="A258" s="49">
        <v>1000000578</v>
      </c>
      <c r="B258" s="49" t="s">
        <v>2633</v>
      </c>
      <c r="C258" s="49" t="s">
        <v>22</v>
      </c>
      <c r="D258" s="49" t="s">
        <v>2392</v>
      </c>
      <c r="E258" s="49" t="s">
        <v>2371</v>
      </c>
      <c r="F258" s="49">
        <v>4020</v>
      </c>
      <c r="G258" s="49">
        <v>1257</v>
      </c>
      <c r="H258" s="49">
        <f t="shared" si="3"/>
        <v>5277</v>
      </c>
    </row>
    <row r="259" spans="1:8" ht="20.100000000000001" customHeight="1" x14ac:dyDescent="0.25">
      <c r="A259" s="49">
        <v>1000000580</v>
      </c>
      <c r="B259" s="49" t="s">
        <v>2634</v>
      </c>
      <c r="C259" s="49" t="s">
        <v>22</v>
      </c>
      <c r="D259" s="49" t="s">
        <v>2392</v>
      </c>
      <c r="E259" s="49" t="s">
        <v>2371</v>
      </c>
      <c r="F259" s="49">
        <v>3700</v>
      </c>
      <c r="G259" s="49">
        <v>9099</v>
      </c>
      <c r="H259" s="49">
        <f t="shared" ref="H259:H322" si="4">F259+G259</f>
        <v>12799</v>
      </c>
    </row>
    <row r="260" spans="1:8" ht="20.100000000000001" customHeight="1" x14ac:dyDescent="0.25">
      <c r="A260" s="49">
        <v>1000000581</v>
      </c>
      <c r="B260" s="49" t="s">
        <v>2635</v>
      </c>
      <c r="C260" s="49" t="s">
        <v>22</v>
      </c>
      <c r="D260" s="49" t="s">
        <v>2392</v>
      </c>
      <c r="E260" s="49" t="s">
        <v>2371</v>
      </c>
      <c r="F260" s="49">
        <v>6006</v>
      </c>
      <c r="G260" s="49">
        <v>5347.0159999999996</v>
      </c>
      <c r="H260" s="49">
        <f t="shared" si="4"/>
        <v>11353.016</v>
      </c>
    </row>
    <row r="261" spans="1:8" ht="20.100000000000001" customHeight="1" x14ac:dyDescent="0.25">
      <c r="A261" s="49">
        <v>1000000582</v>
      </c>
      <c r="B261" s="49" t="s">
        <v>2636</v>
      </c>
      <c r="C261" s="49" t="s">
        <v>22</v>
      </c>
      <c r="D261" s="49" t="s">
        <v>2392</v>
      </c>
      <c r="E261" s="49" t="s">
        <v>2371</v>
      </c>
      <c r="F261" s="49">
        <v>7867</v>
      </c>
      <c r="G261" s="49">
        <v>2045</v>
      </c>
      <c r="H261" s="49">
        <f t="shared" si="4"/>
        <v>9912</v>
      </c>
    </row>
    <row r="262" spans="1:8" ht="20.100000000000001" customHeight="1" x14ac:dyDescent="0.25">
      <c r="A262" s="49">
        <v>1000000583</v>
      </c>
      <c r="B262" s="49" t="s">
        <v>2637</v>
      </c>
      <c r="C262" s="49" t="s">
        <v>22</v>
      </c>
      <c r="D262" s="49" t="s">
        <v>2392</v>
      </c>
      <c r="E262" s="49" t="s">
        <v>2371</v>
      </c>
      <c r="F262" s="49">
        <v>5562</v>
      </c>
      <c r="G262" s="49">
        <v>6776</v>
      </c>
      <c r="H262" s="49">
        <f t="shared" si="4"/>
        <v>12338</v>
      </c>
    </row>
    <row r="263" spans="1:8" ht="20.100000000000001" customHeight="1" x14ac:dyDescent="0.25">
      <c r="A263" s="49">
        <v>1000000584</v>
      </c>
      <c r="B263" s="49" t="s">
        <v>2638</v>
      </c>
      <c r="C263" s="49" t="s">
        <v>22</v>
      </c>
      <c r="D263" s="49" t="s">
        <v>2392</v>
      </c>
      <c r="E263" s="49" t="s">
        <v>2371</v>
      </c>
      <c r="F263" s="49">
        <v>57088</v>
      </c>
      <c r="G263" s="49">
        <v>30926</v>
      </c>
      <c r="H263" s="49">
        <f t="shared" si="4"/>
        <v>88014</v>
      </c>
    </row>
    <row r="264" spans="1:8" ht="20.100000000000001" customHeight="1" x14ac:dyDescent="0.25">
      <c r="A264" s="49">
        <v>1000000585</v>
      </c>
      <c r="B264" s="49" t="s">
        <v>2639</v>
      </c>
      <c r="C264" s="49" t="s">
        <v>22</v>
      </c>
      <c r="D264" s="49" t="s">
        <v>2392</v>
      </c>
      <c r="E264" s="49" t="s">
        <v>2371</v>
      </c>
      <c r="F264" s="49">
        <v>2113.7600000000002</v>
      </c>
      <c r="G264" s="49">
        <v>989</v>
      </c>
      <c r="H264" s="49">
        <f t="shared" si="4"/>
        <v>3102.76</v>
      </c>
    </row>
    <row r="265" spans="1:8" ht="20.100000000000001" customHeight="1" x14ac:dyDescent="0.25">
      <c r="A265" s="49">
        <v>1000000586</v>
      </c>
      <c r="B265" s="49" t="s">
        <v>188</v>
      </c>
      <c r="C265" s="49" t="s">
        <v>22</v>
      </c>
      <c r="D265" s="49" t="s">
        <v>2392</v>
      </c>
      <c r="E265" s="49" t="s">
        <v>2371</v>
      </c>
      <c r="F265" s="49">
        <v>2126</v>
      </c>
      <c r="G265" s="49">
        <v>2552</v>
      </c>
      <c r="H265" s="49">
        <f t="shared" si="4"/>
        <v>4678</v>
      </c>
    </row>
    <row r="266" spans="1:8" ht="20.100000000000001" customHeight="1" x14ac:dyDescent="0.25">
      <c r="A266" s="49">
        <v>1000000589</v>
      </c>
      <c r="B266" s="49" t="s">
        <v>2640</v>
      </c>
      <c r="C266" s="49" t="s">
        <v>22</v>
      </c>
      <c r="D266" s="49" t="s">
        <v>2392</v>
      </c>
      <c r="E266" s="49" t="s">
        <v>2371</v>
      </c>
      <c r="F266" s="49">
        <v>5105</v>
      </c>
      <c r="G266" s="49">
        <v>700</v>
      </c>
      <c r="H266" s="49">
        <f t="shared" si="4"/>
        <v>5805</v>
      </c>
    </row>
    <row r="267" spans="1:8" ht="20.100000000000001" customHeight="1" x14ac:dyDescent="0.25">
      <c r="A267" s="49">
        <v>1000000590</v>
      </c>
      <c r="B267" s="49" t="s">
        <v>2641</v>
      </c>
      <c r="C267" s="49" t="s">
        <v>22</v>
      </c>
      <c r="D267" s="49" t="s">
        <v>2392</v>
      </c>
      <c r="E267" s="49" t="s">
        <v>2371</v>
      </c>
      <c r="F267" s="49">
        <v>10790</v>
      </c>
      <c r="G267" s="49">
        <v>5385</v>
      </c>
      <c r="H267" s="49">
        <f t="shared" si="4"/>
        <v>16175</v>
      </c>
    </row>
    <row r="268" spans="1:8" ht="20.100000000000001" customHeight="1" x14ac:dyDescent="0.25">
      <c r="A268" s="49">
        <v>1000000592</v>
      </c>
      <c r="B268" s="49" t="s">
        <v>2642</v>
      </c>
      <c r="C268" s="49" t="s">
        <v>22</v>
      </c>
      <c r="D268" s="49" t="s">
        <v>2392</v>
      </c>
      <c r="E268" s="49" t="s">
        <v>2371</v>
      </c>
      <c r="F268" s="49">
        <v>291</v>
      </c>
      <c r="G268" s="49">
        <v>42</v>
      </c>
      <c r="H268" s="49">
        <f t="shared" si="4"/>
        <v>333</v>
      </c>
    </row>
    <row r="269" spans="1:8" ht="20.100000000000001" customHeight="1" x14ac:dyDescent="0.25">
      <c r="A269" s="49">
        <v>1000000595</v>
      </c>
      <c r="B269" s="49" t="s">
        <v>2643</v>
      </c>
      <c r="C269" s="49" t="s">
        <v>22</v>
      </c>
      <c r="D269" s="49" t="s">
        <v>2392</v>
      </c>
      <c r="E269" s="49" t="s">
        <v>2371</v>
      </c>
      <c r="F269" s="49">
        <v>0</v>
      </c>
      <c r="G269" s="49">
        <v>64</v>
      </c>
      <c r="H269" s="49">
        <f t="shared" si="4"/>
        <v>64</v>
      </c>
    </row>
    <row r="270" spans="1:8" ht="20.100000000000001" customHeight="1" x14ac:dyDescent="0.25">
      <c r="A270" s="49">
        <v>1000000597</v>
      </c>
      <c r="B270" s="49" t="s">
        <v>2644</v>
      </c>
      <c r="C270" s="49" t="s">
        <v>22</v>
      </c>
      <c r="D270" s="49" t="s">
        <v>2392</v>
      </c>
      <c r="E270" s="49" t="s">
        <v>2371</v>
      </c>
      <c r="F270" s="49">
        <v>0</v>
      </c>
      <c r="G270" s="49">
        <v>70</v>
      </c>
      <c r="H270" s="49">
        <f t="shared" si="4"/>
        <v>70</v>
      </c>
    </row>
    <row r="271" spans="1:8" ht="20.100000000000001" customHeight="1" x14ac:dyDescent="0.25">
      <c r="A271" s="49">
        <v>1000000598</v>
      </c>
      <c r="B271" s="49" t="s">
        <v>2645</v>
      </c>
      <c r="C271" s="49" t="s">
        <v>22</v>
      </c>
      <c r="D271" s="49" t="s">
        <v>2392</v>
      </c>
      <c r="E271" s="49" t="s">
        <v>2371</v>
      </c>
      <c r="F271" s="49">
        <v>650042</v>
      </c>
      <c r="G271" s="49">
        <v>282546</v>
      </c>
      <c r="H271" s="49">
        <f t="shared" si="4"/>
        <v>932588</v>
      </c>
    </row>
    <row r="272" spans="1:8" ht="20.100000000000001" customHeight="1" x14ac:dyDescent="0.25">
      <c r="A272" s="49">
        <v>1000000599</v>
      </c>
      <c r="B272" s="49" t="s">
        <v>2646</v>
      </c>
      <c r="C272" s="49" t="s">
        <v>22</v>
      </c>
      <c r="D272" s="49" t="s">
        <v>2392</v>
      </c>
      <c r="E272" s="49" t="s">
        <v>2371</v>
      </c>
      <c r="F272" s="49">
        <v>84835</v>
      </c>
      <c r="G272" s="49">
        <v>23246</v>
      </c>
      <c r="H272" s="49">
        <f t="shared" si="4"/>
        <v>108081</v>
      </c>
    </row>
    <row r="273" spans="1:8" ht="20.100000000000001" customHeight="1" x14ac:dyDescent="0.25">
      <c r="A273" s="49">
        <v>1000000600</v>
      </c>
      <c r="B273" s="49" t="s">
        <v>2647</v>
      </c>
      <c r="C273" s="49" t="s">
        <v>22</v>
      </c>
      <c r="D273" s="49" t="s">
        <v>2392</v>
      </c>
      <c r="E273" s="49" t="s">
        <v>2371</v>
      </c>
      <c r="F273" s="49">
        <v>128159</v>
      </c>
      <c r="G273" s="49">
        <v>43281</v>
      </c>
      <c r="H273" s="49">
        <f t="shared" si="4"/>
        <v>171440</v>
      </c>
    </row>
    <row r="274" spans="1:8" ht="20.100000000000001" customHeight="1" x14ac:dyDescent="0.25">
      <c r="A274" s="49">
        <v>1000000633</v>
      </c>
      <c r="B274" s="49" t="s">
        <v>2648</v>
      </c>
      <c r="C274" s="49" t="s">
        <v>2400</v>
      </c>
      <c r="D274" s="49" t="s">
        <v>2392</v>
      </c>
      <c r="E274" s="49" t="s">
        <v>2371</v>
      </c>
      <c r="F274" s="49">
        <v>5376</v>
      </c>
      <c r="G274" s="49">
        <v>5392</v>
      </c>
      <c r="H274" s="49">
        <f t="shared" si="4"/>
        <v>10768</v>
      </c>
    </row>
    <row r="275" spans="1:8" ht="20.100000000000001" customHeight="1" x14ac:dyDescent="0.25">
      <c r="A275" s="49">
        <v>1000000635</v>
      </c>
      <c r="B275" s="49" t="s">
        <v>189</v>
      </c>
      <c r="C275" s="49" t="s">
        <v>13</v>
      </c>
      <c r="D275" s="49" t="s">
        <v>2392</v>
      </c>
      <c r="E275" s="49" t="s">
        <v>2371</v>
      </c>
      <c r="F275" s="49">
        <v>88</v>
      </c>
      <c r="G275" s="49">
        <v>4</v>
      </c>
      <c r="H275" s="49">
        <f t="shared" si="4"/>
        <v>92</v>
      </c>
    </row>
    <row r="276" spans="1:8" ht="20.100000000000001" customHeight="1" x14ac:dyDescent="0.25">
      <c r="A276" s="49">
        <v>1000000636</v>
      </c>
      <c r="B276" s="49" t="s">
        <v>2649</v>
      </c>
      <c r="C276" s="49" t="s">
        <v>2443</v>
      </c>
      <c r="D276" s="49" t="s">
        <v>2392</v>
      </c>
      <c r="E276" s="49" t="s">
        <v>2371</v>
      </c>
      <c r="F276" s="49">
        <v>292</v>
      </c>
      <c r="G276" s="49">
        <v>6</v>
      </c>
      <c r="H276" s="49">
        <f t="shared" si="4"/>
        <v>298</v>
      </c>
    </row>
    <row r="277" spans="1:8" ht="20.100000000000001" customHeight="1" x14ac:dyDescent="0.25">
      <c r="A277" s="49">
        <v>1000000649</v>
      </c>
      <c r="B277" s="49" t="s">
        <v>2650</v>
      </c>
      <c r="C277" s="49" t="s">
        <v>2443</v>
      </c>
      <c r="D277" s="49" t="s">
        <v>2392</v>
      </c>
      <c r="E277" s="49" t="s">
        <v>2371</v>
      </c>
      <c r="F277" s="49">
        <v>52</v>
      </c>
      <c r="G277" s="49">
        <v>39</v>
      </c>
      <c r="H277" s="49">
        <f t="shared" si="4"/>
        <v>91</v>
      </c>
    </row>
    <row r="278" spans="1:8" ht="20.100000000000001" customHeight="1" x14ac:dyDescent="0.25">
      <c r="A278" s="49">
        <v>1000000652</v>
      </c>
      <c r="B278" s="49" t="s">
        <v>2651</v>
      </c>
      <c r="C278" s="49" t="s">
        <v>2400</v>
      </c>
      <c r="D278" s="49" t="s">
        <v>2392</v>
      </c>
      <c r="E278" s="49" t="s">
        <v>2371</v>
      </c>
      <c r="F278" s="49">
        <v>0</v>
      </c>
      <c r="G278" s="49">
        <v>280</v>
      </c>
      <c r="H278" s="49">
        <f t="shared" si="4"/>
        <v>280</v>
      </c>
    </row>
    <row r="279" spans="1:8" ht="20.100000000000001" customHeight="1" x14ac:dyDescent="0.25">
      <c r="A279" s="49">
        <v>1000000653</v>
      </c>
      <c r="B279" s="49" t="s">
        <v>2652</v>
      </c>
      <c r="C279" s="49" t="s">
        <v>2400</v>
      </c>
      <c r="D279" s="49" t="s">
        <v>2392</v>
      </c>
      <c r="E279" s="49" t="s">
        <v>2371</v>
      </c>
      <c r="F279" s="49">
        <v>44</v>
      </c>
      <c r="G279" s="49">
        <v>32</v>
      </c>
      <c r="H279" s="49">
        <f t="shared" si="4"/>
        <v>76</v>
      </c>
    </row>
    <row r="280" spans="1:8" ht="20.100000000000001" customHeight="1" x14ac:dyDescent="0.25">
      <c r="A280" s="49">
        <v>1000000655</v>
      </c>
      <c r="B280" s="49" t="s">
        <v>2653</v>
      </c>
      <c r="C280" s="49" t="s">
        <v>14</v>
      </c>
      <c r="D280" s="49" t="s">
        <v>2392</v>
      </c>
      <c r="E280" s="49" t="s">
        <v>2371</v>
      </c>
      <c r="F280" s="49">
        <v>3105</v>
      </c>
      <c r="G280" s="49">
        <v>4800</v>
      </c>
      <c r="H280" s="49">
        <f t="shared" si="4"/>
        <v>7905</v>
      </c>
    </row>
    <row r="281" spans="1:8" ht="20.100000000000001" customHeight="1" x14ac:dyDescent="0.25">
      <c r="A281" s="49">
        <v>1000000657</v>
      </c>
      <c r="B281" s="49" t="s">
        <v>2654</v>
      </c>
      <c r="C281" s="49" t="s">
        <v>14</v>
      </c>
      <c r="D281" s="49" t="s">
        <v>2392</v>
      </c>
      <c r="E281" s="49" t="s">
        <v>2371</v>
      </c>
      <c r="F281" s="49">
        <v>355</v>
      </c>
      <c r="G281" s="49">
        <v>170</v>
      </c>
      <c r="H281" s="49">
        <f t="shared" si="4"/>
        <v>525</v>
      </c>
    </row>
    <row r="282" spans="1:8" ht="20.100000000000001" customHeight="1" x14ac:dyDescent="0.25">
      <c r="A282" s="49">
        <v>1000000660</v>
      </c>
      <c r="B282" s="49" t="s">
        <v>190</v>
      </c>
      <c r="C282" s="49" t="s">
        <v>13</v>
      </c>
      <c r="D282" s="49" t="s">
        <v>2392</v>
      </c>
      <c r="E282" s="49" t="s">
        <v>2371</v>
      </c>
      <c r="F282" s="109">
        <v>6</v>
      </c>
      <c r="G282" s="109">
        <v>6</v>
      </c>
      <c r="H282" s="49">
        <f t="shared" si="4"/>
        <v>12</v>
      </c>
    </row>
    <row r="283" spans="1:8" ht="20.100000000000001" customHeight="1" x14ac:dyDescent="0.25">
      <c r="A283" s="49">
        <v>1000000661</v>
      </c>
      <c r="B283" s="49" t="s">
        <v>2655</v>
      </c>
      <c r="C283" s="49" t="s">
        <v>2400</v>
      </c>
      <c r="D283" s="49" t="s">
        <v>2392</v>
      </c>
      <c r="E283" s="49" t="s">
        <v>2371</v>
      </c>
      <c r="F283" s="49">
        <v>480</v>
      </c>
      <c r="G283" s="49">
        <v>0</v>
      </c>
      <c r="H283" s="49">
        <f t="shared" si="4"/>
        <v>480</v>
      </c>
    </row>
    <row r="284" spans="1:8" ht="20.100000000000001" customHeight="1" x14ac:dyDescent="0.25">
      <c r="A284" s="49">
        <v>1000000663</v>
      </c>
      <c r="B284" s="49" t="s">
        <v>2656</v>
      </c>
      <c r="C284" s="49" t="s">
        <v>2400</v>
      </c>
      <c r="D284" s="49" t="s">
        <v>2392</v>
      </c>
      <c r="E284" s="49" t="s">
        <v>2371</v>
      </c>
      <c r="F284" s="49">
        <v>510</v>
      </c>
      <c r="G284" s="49">
        <v>120</v>
      </c>
      <c r="H284" s="49">
        <f t="shared" si="4"/>
        <v>630</v>
      </c>
    </row>
    <row r="285" spans="1:8" ht="20.100000000000001" customHeight="1" x14ac:dyDescent="0.25">
      <c r="A285" s="49">
        <v>1000000664</v>
      </c>
      <c r="B285" s="49" t="s">
        <v>2657</v>
      </c>
      <c r="C285" s="49" t="s">
        <v>16</v>
      </c>
      <c r="D285" s="49" t="s">
        <v>2392</v>
      </c>
      <c r="E285" s="49" t="s">
        <v>2371</v>
      </c>
      <c r="F285" s="109">
        <v>6</v>
      </c>
      <c r="G285" s="109">
        <v>6</v>
      </c>
      <c r="H285" s="49">
        <f t="shared" si="4"/>
        <v>12</v>
      </c>
    </row>
    <row r="286" spans="1:8" ht="20.100000000000001" customHeight="1" x14ac:dyDescent="0.25">
      <c r="A286" s="49">
        <v>1000000666</v>
      </c>
      <c r="B286" s="49" t="s">
        <v>2658</v>
      </c>
      <c r="C286" s="49" t="s">
        <v>2400</v>
      </c>
      <c r="D286" s="49" t="s">
        <v>2392</v>
      </c>
      <c r="E286" s="49" t="s">
        <v>2371</v>
      </c>
      <c r="F286" s="49">
        <v>57000</v>
      </c>
      <c r="G286" s="49">
        <v>3000</v>
      </c>
      <c r="H286" s="49">
        <f t="shared" si="4"/>
        <v>60000</v>
      </c>
    </row>
    <row r="287" spans="1:8" ht="20.100000000000001" customHeight="1" x14ac:dyDescent="0.25">
      <c r="A287" s="49">
        <v>1000000669</v>
      </c>
      <c r="B287" s="49" t="s">
        <v>191</v>
      </c>
      <c r="C287" s="49" t="s">
        <v>13</v>
      </c>
      <c r="D287" s="49" t="s">
        <v>2392</v>
      </c>
      <c r="E287" s="49" t="s">
        <v>2371</v>
      </c>
      <c r="F287" s="49">
        <v>256</v>
      </c>
      <c r="G287" s="49">
        <v>55</v>
      </c>
      <c r="H287" s="49">
        <f t="shared" si="4"/>
        <v>311</v>
      </c>
    </row>
    <row r="288" spans="1:8" ht="20.100000000000001" customHeight="1" x14ac:dyDescent="0.25">
      <c r="A288" s="49">
        <v>1000000672</v>
      </c>
      <c r="B288" s="49" t="s">
        <v>2659</v>
      </c>
      <c r="C288" s="49" t="s">
        <v>2400</v>
      </c>
      <c r="D288" s="49" t="s">
        <v>2392</v>
      </c>
      <c r="E288" s="49" t="s">
        <v>2371</v>
      </c>
      <c r="F288" s="49">
        <v>50</v>
      </c>
      <c r="G288" s="49">
        <v>540</v>
      </c>
      <c r="H288" s="49">
        <f t="shared" si="4"/>
        <v>590</v>
      </c>
    </row>
    <row r="289" spans="1:8" ht="20.100000000000001" customHeight="1" x14ac:dyDescent="0.25">
      <c r="A289" s="49">
        <v>1000000673</v>
      </c>
      <c r="B289" s="49" t="s">
        <v>2660</v>
      </c>
      <c r="C289" s="49" t="s">
        <v>14</v>
      </c>
      <c r="D289" s="49" t="s">
        <v>2392</v>
      </c>
      <c r="E289" s="49" t="s">
        <v>2371</v>
      </c>
      <c r="F289" s="49">
        <v>36</v>
      </c>
      <c r="G289" s="49">
        <v>66</v>
      </c>
      <c r="H289" s="49">
        <f t="shared" si="4"/>
        <v>102</v>
      </c>
    </row>
    <row r="290" spans="1:8" ht="20.100000000000001" customHeight="1" x14ac:dyDescent="0.25">
      <c r="A290" s="49">
        <v>1000000675</v>
      </c>
      <c r="B290" s="49" t="s">
        <v>2661</v>
      </c>
      <c r="C290" s="49" t="s">
        <v>14</v>
      </c>
      <c r="D290" s="49" t="s">
        <v>2392</v>
      </c>
      <c r="E290" s="49" t="s">
        <v>2371</v>
      </c>
      <c r="F290" s="49">
        <v>6</v>
      </c>
      <c r="G290" s="49">
        <v>0</v>
      </c>
      <c r="H290" s="49">
        <f t="shared" si="4"/>
        <v>6</v>
      </c>
    </row>
    <row r="291" spans="1:8" ht="20.100000000000001" customHeight="1" x14ac:dyDescent="0.25">
      <c r="A291" s="49">
        <v>1000000677</v>
      </c>
      <c r="B291" s="49" t="s">
        <v>2662</v>
      </c>
      <c r="C291" s="49" t="s">
        <v>2400</v>
      </c>
      <c r="D291" s="49" t="s">
        <v>2392</v>
      </c>
      <c r="E291" s="49" t="s">
        <v>2371</v>
      </c>
      <c r="F291" s="49">
        <v>11400</v>
      </c>
      <c r="G291" s="49">
        <v>0</v>
      </c>
      <c r="H291" s="49">
        <f t="shared" si="4"/>
        <v>11400</v>
      </c>
    </row>
    <row r="292" spans="1:8" ht="20.100000000000001" customHeight="1" x14ac:dyDescent="0.25">
      <c r="A292" s="49">
        <v>1000000678</v>
      </c>
      <c r="B292" s="49" t="s">
        <v>2663</v>
      </c>
      <c r="C292" s="49" t="s">
        <v>2400</v>
      </c>
      <c r="D292" s="49" t="s">
        <v>2392</v>
      </c>
      <c r="E292" s="49" t="s">
        <v>2371</v>
      </c>
      <c r="F292" s="49">
        <v>420</v>
      </c>
      <c r="G292" s="49">
        <v>140</v>
      </c>
      <c r="H292" s="49">
        <f t="shared" si="4"/>
        <v>560</v>
      </c>
    </row>
    <row r="293" spans="1:8" ht="20.100000000000001" customHeight="1" x14ac:dyDescent="0.25">
      <c r="A293" s="49">
        <v>1000000684</v>
      </c>
      <c r="B293" s="49" t="s">
        <v>2664</v>
      </c>
      <c r="C293" s="49" t="s">
        <v>16</v>
      </c>
      <c r="D293" s="49" t="s">
        <v>2392</v>
      </c>
      <c r="E293" s="49" t="s">
        <v>2371</v>
      </c>
      <c r="F293" s="49">
        <v>660</v>
      </c>
      <c r="G293" s="49">
        <v>0</v>
      </c>
      <c r="H293" s="49">
        <f t="shared" si="4"/>
        <v>660</v>
      </c>
    </row>
    <row r="294" spans="1:8" ht="20.100000000000001" customHeight="1" x14ac:dyDescent="0.25">
      <c r="A294" s="49">
        <v>1000000687</v>
      </c>
      <c r="B294" s="49" t="s">
        <v>2665</v>
      </c>
      <c r="C294" s="49" t="s">
        <v>14</v>
      </c>
      <c r="D294" s="49" t="s">
        <v>2392</v>
      </c>
      <c r="E294" s="49" t="s">
        <v>2371</v>
      </c>
      <c r="F294" s="49">
        <v>3048</v>
      </c>
      <c r="G294" s="49">
        <v>648</v>
      </c>
      <c r="H294" s="49">
        <f t="shared" si="4"/>
        <v>3696</v>
      </c>
    </row>
    <row r="295" spans="1:8" ht="20.100000000000001" customHeight="1" x14ac:dyDescent="0.25">
      <c r="A295" s="49">
        <v>1000000688</v>
      </c>
      <c r="B295" s="49" t="s">
        <v>2666</v>
      </c>
      <c r="C295" s="49" t="s">
        <v>14</v>
      </c>
      <c r="D295" s="49" t="s">
        <v>2392</v>
      </c>
      <c r="E295" s="49" t="s">
        <v>2371</v>
      </c>
      <c r="F295" s="49">
        <v>0</v>
      </c>
      <c r="G295" s="49">
        <v>360</v>
      </c>
      <c r="H295" s="49">
        <f t="shared" si="4"/>
        <v>360</v>
      </c>
    </row>
    <row r="296" spans="1:8" ht="20.100000000000001" customHeight="1" x14ac:dyDescent="0.25">
      <c r="A296" s="49">
        <v>1000000689</v>
      </c>
      <c r="B296" s="49" t="s">
        <v>2667</v>
      </c>
      <c r="C296" s="49" t="s">
        <v>2400</v>
      </c>
      <c r="D296" s="49" t="s">
        <v>2392</v>
      </c>
      <c r="E296" s="49" t="s">
        <v>2371</v>
      </c>
      <c r="F296" s="49">
        <v>0</v>
      </c>
      <c r="G296" s="49">
        <v>60</v>
      </c>
      <c r="H296" s="49">
        <f t="shared" si="4"/>
        <v>60</v>
      </c>
    </row>
    <row r="297" spans="1:8" ht="20.100000000000001" customHeight="1" x14ac:dyDescent="0.25">
      <c r="A297" s="49">
        <v>1000000690</v>
      </c>
      <c r="B297" s="49" t="s">
        <v>2668</v>
      </c>
      <c r="C297" s="49" t="s">
        <v>2400</v>
      </c>
      <c r="D297" s="49" t="s">
        <v>2392</v>
      </c>
      <c r="E297" s="49" t="s">
        <v>2371</v>
      </c>
      <c r="F297" s="49">
        <v>136</v>
      </c>
      <c r="G297" s="49">
        <v>0</v>
      </c>
      <c r="H297" s="49">
        <f t="shared" si="4"/>
        <v>136</v>
      </c>
    </row>
    <row r="298" spans="1:8" ht="20.100000000000001" customHeight="1" x14ac:dyDescent="0.25">
      <c r="A298" s="49">
        <v>1000000695</v>
      </c>
      <c r="B298" s="49" t="s">
        <v>2669</v>
      </c>
      <c r="C298" s="49" t="s">
        <v>2400</v>
      </c>
      <c r="D298" s="49" t="s">
        <v>2392</v>
      </c>
      <c r="E298" s="49" t="s">
        <v>2371</v>
      </c>
      <c r="F298" s="49">
        <v>120</v>
      </c>
      <c r="G298" s="49">
        <v>810</v>
      </c>
      <c r="H298" s="49">
        <f t="shared" si="4"/>
        <v>930</v>
      </c>
    </row>
    <row r="299" spans="1:8" ht="20.100000000000001" customHeight="1" x14ac:dyDescent="0.25">
      <c r="A299" s="49">
        <v>1000000696</v>
      </c>
      <c r="B299" s="49" t="s">
        <v>2670</v>
      </c>
      <c r="C299" s="49" t="s">
        <v>2400</v>
      </c>
      <c r="D299" s="49" t="s">
        <v>2392</v>
      </c>
      <c r="E299" s="49" t="s">
        <v>2371</v>
      </c>
      <c r="F299" s="49">
        <v>90</v>
      </c>
      <c r="G299" s="49">
        <v>750</v>
      </c>
      <c r="H299" s="49">
        <f t="shared" si="4"/>
        <v>840</v>
      </c>
    </row>
    <row r="300" spans="1:8" ht="20.100000000000001" customHeight="1" x14ac:dyDescent="0.25">
      <c r="A300" s="49">
        <v>1000000697</v>
      </c>
      <c r="B300" s="49" t="s">
        <v>2671</v>
      </c>
      <c r="C300" s="49" t="s">
        <v>2400</v>
      </c>
      <c r="D300" s="49" t="s">
        <v>2392</v>
      </c>
      <c r="E300" s="49" t="s">
        <v>2371</v>
      </c>
      <c r="F300" s="49">
        <v>0</v>
      </c>
      <c r="G300" s="49">
        <v>240</v>
      </c>
      <c r="H300" s="49">
        <f t="shared" si="4"/>
        <v>240</v>
      </c>
    </row>
    <row r="301" spans="1:8" ht="20.100000000000001" customHeight="1" x14ac:dyDescent="0.25">
      <c r="A301" s="49">
        <v>1000000703</v>
      </c>
      <c r="B301" s="49" t="s">
        <v>2672</v>
      </c>
      <c r="C301" s="49" t="s">
        <v>2400</v>
      </c>
      <c r="D301" s="49" t="s">
        <v>2392</v>
      </c>
      <c r="E301" s="49" t="s">
        <v>2371</v>
      </c>
      <c r="F301" s="49">
        <v>6600</v>
      </c>
      <c r="G301" s="49">
        <v>3600</v>
      </c>
      <c r="H301" s="49">
        <f t="shared" si="4"/>
        <v>10200</v>
      </c>
    </row>
    <row r="302" spans="1:8" ht="20.100000000000001" customHeight="1" x14ac:dyDescent="0.25">
      <c r="A302" s="49">
        <v>1000000707</v>
      </c>
      <c r="B302" s="49" t="s">
        <v>2673</v>
      </c>
      <c r="C302" s="49" t="s">
        <v>2400</v>
      </c>
      <c r="D302" s="49" t="s">
        <v>2392</v>
      </c>
      <c r="E302" s="49" t="s">
        <v>2371</v>
      </c>
      <c r="F302" s="49">
        <v>0</v>
      </c>
      <c r="G302" s="49">
        <v>400</v>
      </c>
      <c r="H302" s="49">
        <f t="shared" si="4"/>
        <v>400</v>
      </c>
    </row>
    <row r="303" spans="1:8" ht="20.100000000000001" customHeight="1" x14ac:dyDescent="0.25">
      <c r="A303" s="49">
        <v>1000000714</v>
      </c>
      <c r="B303" s="49" t="s">
        <v>2674</v>
      </c>
      <c r="C303" s="49" t="s">
        <v>2400</v>
      </c>
      <c r="D303" s="49" t="s">
        <v>2392</v>
      </c>
      <c r="E303" s="49" t="s">
        <v>2371</v>
      </c>
      <c r="F303" s="49">
        <v>0</v>
      </c>
      <c r="G303" s="49">
        <v>50</v>
      </c>
      <c r="H303" s="49">
        <f t="shared" si="4"/>
        <v>50</v>
      </c>
    </row>
    <row r="304" spans="1:8" ht="20.100000000000001" customHeight="1" x14ac:dyDescent="0.25">
      <c r="A304" s="49">
        <v>1000000718</v>
      </c>
      <c r="B304" s="49" t="s">
        <v>2675</v>
      </c>
      <c r="C304" s="49" t="s">
        <v>14</v>
      </c>
      <c r="D304" s="49" t="s">
        <v>2392</v>
      </c>
      <c r="E304" s="49" t="s">
        <v>2371</v>
      </c>
      <c r="F304" s="49">
        <v>1360</v>
      </c>
      <c r="G304" s="49">
        <v>440</v>
      </c>
      <c r="H304" s="49">
        <f t="shared" si="4"/>
        <v>1800</v>
      </c>
    </row>
    <row r="305" spans="1:8" ht="20.100000000000001" customHeight="1" x14ac:dyDescent="0.25">
      <c r="A305" s="49">
        <v>1000000720</v>
      </c>
      <c r="B305" s="49" t="s">
        <v>2676</v>
      </c>
      <c r="C305" s="49" t="s">
        <v>2400</v>
      </c>
      <c r="D305" s="49" t="s">
        <v>2392</v>
      </c>
      <c r="E305" s="49" t="s">
        <v>2371</v>
      </c>
      <c r="F305" s="49">
        <v>200</v>
      </c>
      <c r="G305" s="49">
        <v>0</v>
      </c>
      <c r="H305" s="49">
        <f t="shared" si="4"/>
        <v>200</v>
      </c>
    </row>
    <row r="306" spans="1:8" ht="20.100000000000001" customHeight="1" x14ac:dyDescent="0.25">
      <c r="A306" s="49">
        <v>1000000722</v>
      </c>
      <c r="B306" s="49" t="s">
        <v>192</v>
      </c>
      <c r="C306" s="49" t="s">
        <v>13</v>
      </c>
      <c r="D306" s="49" t="s">
        <v>2392</v>
      </c>
      <c r="E306" s="49" t="s">
        <v>2371</v>
      </c>
      <c r="F306" s="49">
        <v>0</v>
      </c>
      <c r="G306" s="49">
        <v>3</v>
      </c>
      <c r="H306" s="49">
        <f t="shared" si="4"/>
        <v>3</v>
      </c>
    </row>
    <row r="307" spans="1:8" ht="20.100000000000001" customHeight="1" x14ac:dyDescent="0.25">
      <c r="A307" s="49">
        <v>1000000723</v>
      </c>
      <c r="B307" s="49" t="s">
        <v>2677</v>
      </c>
      <c r="C307" s="49" t="s">
        <v>14</v>
      </c>
      <c r="D307" s="49" t="s">
        <v>2392</v>
      </c>
      <c r="E307" s="49" t="s">
        <v>2371</v>
      </c>
      <c r="F307" s="49">
        <v>50</v>
      </c>
      <c r="G307" s="49">
        <v>155</v>
      </c>
      <c r="H307" s="49">
        <f t="shared" si="4"/>
        <v>205</v>
      </c>
    </row>
    <row r="308" spans="1:8" ht="20.100000000000001" customHeight="1" x14ac:dyDescent="0.25">
      <c r="A308" s="49">
        <v>1000000724</v>
      </c>
      <c r="B308" s="49" t="s">
        <v>2678</v>
      </c>
      <c r="C308" s="49" t="s">
        <v>16</v>
      </c>
      <c r="D308" s="49" t="s">
        <v>2392</v>
      </c>
      <c r="E308" s="49" t="s">
        <v>2371</v>
      </c>
      <c r="F308" s="49">
        <v>0</v>
      </c>
      <c r="G308" s="49">
        <v>624</v>
      </c>
      <c r="H308" s="49">
        <f t="shared" si="4"/>
        <v>624</v>
      </c>
    </row>
    <row r="309" spans="1:8" ht="20.100000000000001" customHeight="1" x14ac:dyDescent="0.25">
      <c r="A309" s="49">
        <v>1000000744</v>
      </c>
      <c r="B309" s="49" t="s">
        <v>2679</v>
      </c>
      <c r="C309" s="49" t="s">
        <v>2400</v>
      </c>
      <c r="D309" s="49" t="s">
        <v>2392</v>
      </c>
      <c r="E309" s="49" t="s">
        <v>2371</v>
      </c>
      <c r="F309" s="49">
        <v>120</v>
      </c>
      <c r="G309" s="49">
        <v>30</v>
      </c>
      <c r="H309" s="49">
        <f t="shared" si="4"/>
        <v>150</v>
      </c>
    </row>
    <row r="310" spans="1:8" ht="20.100000000000001" customHeight="1" x14ac:dyDescent="0.25">
      <c r="A310" s="49">
        <v>1000000746</v>
      </c>
      <c r="B310" s="49" t="s">
        <v>2680</v>
      </c>
      <c r="C310" s="49" t="s">
        <v>2400</v>
      </c>
      <c r="D310" s="49" t="s">
        <v>2392</v>
      </c>
      <c r="E310" s="49" t="s">
        <v>2371</v>
      </c>
      <c r="F310" s="49">
        <v>60</v>
      </c>
      <c r="G310" s="49">
        <v>0</v>
      </c>
      <c r="H310" s="49">
        <f t="shared" si="4"/>
        <v>60</v>
      </c>
    </row>
    <row r="311" spans="1:8" ht="20.100000000000001" customHeight="1" x14ac:dyDescent="0.25">
      <c r="A311" s="49">
        <v>1000000748</v>
      </c>
      <c r="B311" s="49" t="s">
        <v>2681</v>
      </c>
      <c r="C311" s="49" t="s">
        <v>2400</v>
      </c>
      <c r="D311" s="49" t="s">
        <v>2392</v>
      </c>
      <c r="E311" s="49" t="s">
        <v>2371</v>
      </c>
      <c r="F311" s="109">
        <v>6</v>
      </c>
      <c r="G311" s="109">
        <v>6</v>
      </c>
      <c r="H311" s="49">
        <f t="shared" si="4"/>
        <v>12</v>
      </c>
    </row>
    <row r="312" spans="1:8" ht="20.100000000000001" customHeight="1" x14ac:dyDescent="0.25">
      <c r="A312" s="49">
        <v>1000000750</v>
      </c>
      <c r="B312" s="49" t="s">
        <v>2682</v>
      </c>
      <c r="C312" s="49" t="s">
        <v>2443</v>
      </c>
      <c r="D312" s="49" t="s">
        <v>2392</v>
      </c>
      <c r="E312" s="49" t="s">
        <v>2371</v>
      </c>
      <c r="F312" s="49">
        <v>0</v>
      </c>
      <c r="G312" s="49">
        <v>2</v>
      </c>
      <c r="H312" s="49">
        <f t="shared" si="4"/>
        <v>2</v>
      </c>
    </row>
    <row r="313" spans="1:8" ht="20.100000000000001" customHeight="1" x14ac:dyDescent="0.25">
      <c r="A313" s="49">
        <v>1000000754</v>
      </c>
      <c r="B313" s="49" t="s">
        <v>193</v>
      </c>
      <c r="C313" s="49" t="s">
        <v>14</v>
      </c>
      <c r="D313" s="49" t="s">
        <v>2392</v>
      </c>
      <c r="E313" s="49" t="s">
        <v>2371</v>
      </c>
      <c r="F313" s="49">
        <v>4500</v>
      </c>
      <c r="G313" s="49">
        <v>0</v>
      </c>
      <c r="H313" s="49">
        <f t="shared" si="4"/>
        <v>4500</v>
      </c>
    </row>
    <row r="314" spans="1:8" ht="20.100000000000001" customHeight="1" x14ac:dyDescent="0.25">
      <c r="A314" s="49">
        <v>1000000757</v>
      </c>
      <c r="B314" s="49" t="s">
        <v>2683</v>
      </c>
      <c r="C314" s="49" t="s">
        <v>2443</v>
      </c>
      <c r="D314" s="49" t="s">
        <v>2392</v>
      </c>
      <c r="E314" s="49" t="s">
        <v>2371</v>
      </c>
      <c r="F314" s="49">
        <v>0</v>
      </c>
      <c r="G314" s="49">
        <v>45</v>
      </c>
      <c r="H314" s="49">
        <f t="shared" si="4"/>
        <v>45</v>
      </c>
    </row>
    <row r="315" spans="1:8" ht="20.100000000000001" customHeight="1" x14ac:dyDescent="0.25">
      <c r="A315" s="49">
        <v>1000000759</v>
      </c>
      <c r="B315" s="49" t="s">
        <v>2684</v>
      </c>
      <c r="C315" s="49" t="s">
        <v>2415</v>
      </c>
      <c r="D315" s="49" t="s">
        <v>2392</v>
      </c>
      <c r="E315" s="49" t="s">
        <v>2371</v>
      </c>
      <c r="F315" s="49">
        <v>1065</v>
      </c>
      <c r="G315" s="49">
        <v>0</v>
      </c>
      <c r="H315" s="49">
        <f t="shared" si="4"/>
        <v>1065</v>
      </c>
    </row>
    <row r="316" spans="1:8" ht="20.100000000000001" customHeight="1" x14ac:dyDescent="0.25">
      <c r="A316" s="49">
        <v>1000000760</v>
      </c>
      <c r="B316" s="49" t="s">
        <v>2685</v>
      </c>
      <c r="C316" s="49" t="s">
        <v>2443</v>
      </c>
      <c r="D316" s="49" t="s">
        <v>2392</v>
      </c>
      <c r="E316" s="49" t="s">
        <v>2371</v>
      </c>
      <c r="F316" s="109">
        <v>6</v>
      </c>
      <c r="G316" s="109">
        <v>6</v>
      </c>
      <c r="H316" s="49">
        <f t="shared" si="4"/>
        <v>12</v>
      </c>
    </row>
    <row r="317" spans="1:8" ht="20.100000000000001" customHeight="1" x14ac:dyDescent="0.25">
      <c r="A317" s="49">
        <v>1000000761</v>
      </c>
      <c r="B317" s="49" t="s">
        <v>2686</v>
      </c>
      <c r="C317" s="49" t="s">
        <v>2400</v>
      </c>
      <c r="D317" s="49" t="s">
        <v>2392</v>
      </c>
      <c r="E317" s="49" t="s">
        <v>2371</v>
      </c>
      <c r="F317" s="49">
        <v>1920</v>
      </c>
      <c r="G317" s="49">
        <v>960</v>
      </c>
      <c r="H317" s="49">
        <f t="shared" si="4"/>
        <v>2880</v>
      </c>
    </row>
    <row r="318" spans="1:8" ht="20.100000000000001" customHeight="1" x14ac:dyDescent="0.25">
      <c r="A318" s="49">
        <v>1000000765</v>
      </c>
      <c r="B318" s="49" t="s">
        <v>2687</v>
      </c>
      <c r="C318" s="49" t="s">
        <v>13</v>
      </c>
      <c r="D318" s="49" t="s">
        <v>2392</v>
      </c>
      <c r="E318" s="49" t="s">
        <v>2371</v>
      </c>
      <c r="F318" s="49">
        <v>227</v>
      </c>
      <c r="G318" s="49">
        <v>56</v>
      </c>
      <c r="H318" s="49">
        <f t="shared" si="4"/>
        <v>283</v>
      </c>
    </row>
    <row r="319" spans="1:8" ht="20.100000000000001" customHeight="1" x14ac:dyDescent="0.25">
      <c r="A319" s="49">
        <v>1000000766</v>
      </c>
      <c r="B319" s="49" t="s">
        <v>2688</v>
      </c>
      <c r="C319" s="49" t="s">
        <v>2400</v>
      </c>
      <c r="D319" s="49" t="s">
        <v>2392</v>
      </c>
      <c r="E319" s="49" t="s">
        <v>2371</v>
      </c>
      <c r="F319" s="49">
        <v>56</v>
      </c>
      <c r="G319" s="49">
        <v>120</v>
      </c>
      <c r="H319" s="49">
        <f t="shared" si="4"/>
        <v>176</v>
      </c>
    </row>
    <row r="320" spans="1:8" ht="20.100000000000001" customHeight="1" x14ac:dyDescent="0.25">
      <c r="A320" s="49">
        <v>1000000767</v>
      </c>
      <c r="B320" s="49" t="s">
        <v>2689</v>
      </c>
      <c r="C320" s="49" t="s">
        <v>14</v>
      </c>
      <c r="D320" s="49" t="s">
        <v>2392</v>
      </c>
      <c r="E320" s="49" t="s">
        <v>2371</v>
      </c>
      <c r="F320" s="49">
        <v>768</v>
      </c>
      <c r="G320" s="49">
        <v>0</v>
      </c>
      <c r="H320" s="49">
        <f t="shared" si="4"/>
        <v>768</v>
      </c>
    </row>
    <row r="321" spans="1:8" ht="20.100000000000001" customHeight="1" x14ac:dyDescent="0.25">
      <c r="A321" s="49">
        <v>1000000773</v>
      </c>
      <c r="B321" s="49" t="s">
        <v>2690</v>
      </c>
      <c r="C321" s="49" t="s">
        <v>16</v>
      </c>
      <c r="D321" s="49" t="s">
        <v>2392</v>
      </c>
      <c r="E321" s="49" t="s">
        <v>2371</v>
      </c>
      <c r="F321" s="49">
        <v>2477</v>
      </c>
      <c r="G321" s="49">
        <v>2529</v>
      </c>
      <c r="H321" s="49">
        <f t="shared" si="4"/>
        <v>5006</v>
      </c>
    </row>
    <row r="322" spans="1:8" ht="20.100000000000001" customHeight="1" x14ac:dyDescent="0.25">
      <c r="A322" s="49">
        <v>1000000780</v>
      </c>
      <c r="B322" s="49" t="s">
        <v>2691</v>
      </c>
      <c r="C322" s="49" t="s">
        <v>2400</v>
      </c>
      <c r="D322" s="49" t="s">
        <v>2392</v>
      </c>
      <c r="E322" s="49" t="s">
        <v>2371</v>
      </c>
      <c r="F322" s="49">
        <v>1646</v>
      </c>
      <c r="G322" s="49">
        <v>2680</v>
      </c>
      <c r="H322" s="49">
        <f t="shared" si="4"/>
        <v>4326</v>
      </c>
    </row>
    <row r="323" spans="1:8" ht="20.100000000000001" customHeight="1" x14ac:dyDescent="0.25">
      <c r="A323" s="49">
        <v>1000000784</v>
      </c>
      <c r="B323" s="49" t="s">
        <v>194</v>
      </c>
      <c r="C323" s="49" t="s">
        <v>14</v>
      </c>
      <c r="D323" s="49" t="s">
        <v>2392</v>
      </c>
      <c r="E323" s="49" t="s">
        <v>2371</v>
      </c>
      <c r="F323" s="49">
        <v>1250</v>
      </c>
      <c r="G323" s="49">
        <v>1250</v>
      </c>
      <c r="H323" s="49">
        <f t="shared" ref="H323:H386" si="5">F323+G323</f>
        <v>2500</v>
      </c>
    </row>
    <row r="324" spans="1:8" ht="20.100000000000001" customHeight="1" x14ac:dyDescent="0.25">
      <c r="A324" s="49">
        <v>1000000786</v>
      </c>
      <c r="B324" s="49" t="s">
        <v>2692</v>
      </c>
      <c r="C324" s="49" t="s">
        <v>2400</v>
      </c>
      <c r="D324" s="49" t="s">
        <v>2392</v>
      </c>
      <c r="E324" s="49" t="s">
        <v>2371</v>
      </c>
      <c r="F324" s="49">
        <v>180</v>
      </c>
      <c r="G324" s="49">
        <v>300</v>
      </c>
      <c r="H324" s="49">
        <f t="shared" si="5"/>
        <v>480</v>
      </c>
    </row>
    <row r="325" spans="1:8" ht="20.100000000000001" customHeight="1" x14ac:dyDescent="0.25">
      <c r="A325" s="49">
        <v>1000000789</v>
      </c>
      <c r="B325" s="49" t="s">
        <v>2693</v>
      </c>
      <c r="C325" s="49" t="s">
        <v>2400</v>
      </c>
      <c r="D325" s="49" t="s">
        <v>2392</v>
      </c>
      <c r="E325" s="49" t="s">
        <v>2371</v>
      </c>
      <c r="F325" s="49">
        <v>30</v>
      </c>
      <c r="G325" s="49">
        <v>150</v>
      </c>
      <c r="H325" s="49">
        <f t="shared" si="5"/>
        <v>180</v>
      </c>
    </row>
    <row r="326" spans="1:8" ht="20.100000000000001" customHeight="1" x14ac:dyDescent="0.25">
      <c r="A326" s="49">
        <v>1000000798</v>
      </c>
      <c r="B326" s="49" t="s">
        <v>2694</v>
      </c>
      <c r="C326" s="49" t="s">
        <v>2400</v>
      </c>
      <c r="D326" s="49" t="s">
        <v>2392</v>
      </c>
      <c r="E326" s="49" t="s">
        <v>2371</v>
      </c>
      <c r="F326" s="49">
        <v>20</v>
      </c>
      <c r="G326" s="49">
        <v>300</v>
      </c>
      <c r="H326" s="49">
        <f t="shared" si="5"/>
        <v>320</v>
      </c>
    </row>
    <row r="327" spans="1:8" ht="20.100000000000001" customHeight="1" x14ac:dyDescent="0.25">
      <c r="A327" s="49">
        <v>1000000800</v>
      </c>
      <c r="B327" s="49" t="s">
        <v>2695</v>
      </c>
      <c r="C327" s="49" t="s">
        <v>14</v>
      </c>
      <c r="D327" s="49" t="s">
        <v>2392</v>
      </c>
      <c r="E327" s="49" t="s">
        <v>2371</v>
      </c>
      <c r="F327" s="49">
        <v>15</v>
      </c>
      <c r="G327" s="49">
        <v>15</v>
      </c>
      <c r="H327" s="49">
        <f t="shared" si="5"/>
        <v>30</v>
      </c>
    </row>
    <row r="328" spans="1:8" ht="20.100000000000001" customHeight="1" x14ac:dyDescent="0.25">
      <c r="A328" s="49">
        <v>1000000807</v>
      </c>
      <c r="B328" s="49" t="s">
        <v>195</v>
      </c>
      <c r="C328" s="49" t="s">
        <v>13</v>
      </c>
      <c r="D328" s="49" t="s">
        <v>2392</v>
      </c>
      <c r="E328" s="49" t="s">
        <v>2371</v>
      </c>
      <c r="F328" s="49">
        <v>25</v>
      </c>
      <c r="G328" s="49">
        <v>24</v>
      </c>
      <c r="H328" s="49">
        <f t="shared" si="5"/>
        <v>49</v>
      </c>
    </row>
    <row r="329" spans="1:8" ht="20.100000000000001" customHeight="1" x14ac:dyDescent="0.25">
      <c r="A329" s="49">
        <v>1000000809</v>
      </c>
      <c r="B329" s="49" t="s">
        <v>2696</v>
      </c>
      <c r="C329" s="49" t="s">
        <v>16</v>
      </c>
      <c r="D329" s="49" t="s">
        <v>2392</v>
      </c>
      <c r="E329" s="49" t="s">
        <v>2371</v>
      </c>
      <c r="F329" s="49">
        <v>0</v>
      </c>
      <c r="G329" s="49">
        <v>1100</v>
      </c>
      <c r="H329" s="49">
        <f t="shared" si="5"/>
        <v>1100</v>
      </c>
    </row>
    <row r="330" spans="1:8" ht="20.100000000000001" customHeight="1" x14ac:dyDescent="0.25">
      <c r="A330" s="49">
        <v>1000000825</v>
      </c>
      <c r="B330" s="49" t="s">
        <v>2697</v>
      </c>
      <c r="C330" s="49" t="s">
        <v>2400</v>
      </c>
      <c r="D330" s="49" t="s">
        <v>2392</v>
      </c>
      <c r="E330" s="49" t="s">
        <v>2371</v>
      </c>
      <c r="F330" s="49">
        <v>0</v>
      </c>
      <c r="G330" s="49">
        <v>60</v>
      </c>
      <c r="H330" s="49">
        <f t="shared" si="5"/>
        <v>60</v>
      </c>
    </row>
    <row r="331" spans="1:8" ht="20.100000000000001" customHeight="1" x14ac:dyDescent="0.25">
      <c r="A331" s="49">
        <v>1000000828</v>
      </c>
      <c r="B331" s="49" t="s">
        <v>2698</v>
      </c>
      <c r="C331" s="49" t="s">
        <v>14</v>
      </c>
      <c r="D331" s="49" t="s">
        <v>2392</v>
      </c>
      <c r="E331" s="49" t="s">
        <v>2371</v>
      </c>
      <c r="F331" s="49">
        <v>160</v>
      </c>
      <c r="G331" s="49">
        <v>0</v>
      </c>
      <c r="H331" s="49">
        <f t="shared" si="5"/>
        <v>160</v>
      </c>
    </row>
    <row r="332" spans="1:8" ht="20.100000000000001" customHeight="1" x14ac:dyDescent="0.25">
      <c r="A332" s="49">
        <v>1000000844</v>
      </c>
      <c r="B332" s="49" t="s">
        <v>2699</v>
      </c>
      <c r="C332" s="49" t="s">
        <v>13</v>
      </c>
      <c r="D332" s="49" t="s">
        <v>2392</v>
      </c>
      <c r="E332" s="49" t="s">
        <v>2371</v>
      </c>
      <c r="F332" s="49">
        <v>62</v>
      </c>
      <c r="G332" s="49">
        <v>1215</v>
      </c>
      <c r="H332" s="49">
        <f t="shared" si="5"/>
        <v>1277</v>
      </c>
    </row>
    <row r="333" spans="1:8" ht="20.100000000000001" customHeight="1" x14ac:dyDescent="0.25">
      <c r="A333" s="49">
        <v>1000000848</v>
      </c>
      <c r="B333" s="49" t="s">
        <v>2700</v>
      </c>
      <c r="C333" s="49" t="s">
        <v>16</v>
      </c>
      <c r="D333" s="49" t="s">
        <v>2392</v>
      </c>
      <c r="E333" s="49" t="s">
        <v>2371</v>
      </c>
      <c r="F333" s="49">
        <v>30</v>
      </c>
      <c r="G333" s="49">
        <v>28</v>
      </c>
      <c r="H333" s="49">
        <f t="shared" si="5"/>
        <v>58</v>
      </c>
    </row>
    <row r="334" spans="1:8" ht="20.100000000000001" customHeight="1" x14ac:dyDescent="0.25">
      <c r="A334" s="49">
        <v>1000000852</v>
      </c>
      <c r="B334" s="49" t="s">
        <v>2701</v>
      </c>
      <c r="C334" s="49" t="s">
        <v>2400</v>
      </c>
      <c r="D334" s="49" t="s">
        <v>2392</v>
      </c>
      <c r="E334" s="49" t="s">
        <v>2371</v>
      </c>
      <c r="F334" s="49">
        <v>120</v>
      </c>
      <c r="G334" s="49">
        <v>60</v>
      </c>
      <c r="H334" s="49">
        <f t="shared" si="5"/>
        <v>180</v>
      </c>
    </row>
    <row r="335" spans="1:8" ht="20.100000000000001" customHeight="1" x14ac:dyDescent="0.25">
      <c r="A335" s="49">
        <v>1000000853</v>
      </c>
      <c r="B335" s="49" t="s">
        <v>2702</v>
      </c>
      <c r="C335" s="49" t="s">
        <v>2400</v>
      </c>
      <c r="D335" s="49" t="s">
        <v>2392</v>
      </c>
      <c r="E335" s="49" t="s">
        <v>2371</v>
      </c>
      <c r="F335" s="49">
        <v>870</v>
      </c>
      <c r="G335" s="49">
        <v>400</v>
      </c>
      <c r="H335" s="49">
        <f t="shared" si="5"/>
        <v>1270</v>
      </c>
    </row>
    <row r="336" spans="1:8" ht="20.100000000000001" customHeight="1" x14ac:dyDescent="0.25">
      <c r="A336" s="49">
        <v>1000000856</v>
      </c>
      <c r="B336" s="49" t="s">
        <v>2703</v>
      </c>
      <c r="C336" s="49" t="s">
        <v>2400</v>
      </c>
      <c r="D336" s="49" t="s">
        <v>2392</v>
      </c>
      <c r="E336" s="49" t="s">
        <v>2371</v>
      </c>
      <c r="F336" s="49">
        <v>330</v>
      </c>
      <c r="G336" s="49">
        <v>540</v>
      </c>
      <c r="H336" s="49">
        <f t="shared" si="5"/>
        <v>870</v>
      </c>
    </row>
    <row r="337" spans="1:8" ht="20.100000000000001" customHeight="1" x14ac:dyDescent="0.25">
      <c r="A337" s="49">
        <v>1000000857</v>
      </c>
      <c r="B337" s="49" t="s">
        <v>2704</v>
      </c>
      <c r="C337" s="49" t="s">
        <v>2400</v>
      </c>
      <c r="D337" s="49" t="s">
        <v>2392</v>
      </c>
      <c r="E337" s="49" t="s">
        <v>2371</v>
      </c>
      <c r="F337" s="49">
        <v>30</v>
      </c>
      <c r="G337" s="49">
        <v>120</v>
      </c>
      <c r="H337" s="49">
        <f t="shared" si="5"/>
        <v>150</v>
      </c>
    </row>
    <row r="338" spans="1:8" ht="20.100000000000001" customHeight="1" x14ac:dyDescent="0.25">
      <c r="A338" s="49">
        <v>1000000858</v>
      </c>
      <c r="B338" s="49" t="s">
        <v>196</v>
      </c>
      <c r="C338" s="49" t="s">
        <v>13</v>
      </c>
      <c r="D338" s="49" t="s">
        <v>2392</v>
      </c>
      <c r="E338" s="49" t="s">
        <v>2371</v>
      </c>
      <c r="F338" s="49">
        <v>416</v>
      </c>
      <c r="G338" s="49">
        <v>61</v>
      </c>
      <c r="H338" s="49">
        <f t="shared" si="5"/>
        <v>477</v>
      </c>
    </row>
    <row r="339" spans="1:8" ht="20.100000000000001" customHeight="1" x14ac:dyDescent="0.25">
      <c r="A339" s="49">
        <v>1000000859</v>
      </c>
      <c r="B339" s="49" t="s">
        <v>2705</v>
      </c>
      <c r="C339" s="49" t="s">
        <v>2400</v>
      </c>
      <c r="D339" s="49" t="s">
        <v>2392</v>
      </c>
      <c r="E339" s="49" t="s">
        <v>2371</v>
      </c>
      <c r="F339" s="49">
        <v>246</v>
      </c>
      <c r="G339" s="49">
        <v>56</v>
      </c>
      <c r="H339" s="49">
        <f t="shared" si="5"/>
        <v>302</v>
      </c>
    </row>
    <row r="340" spans="1:8" ht="20.100000000000001" customHeight="1" x14ac:dyDescent="0.25">
      <c r="A340" s="49">
        <v>1000000860</v>
      </c>
      <c r="B340" s="49" t="s">
        <v>2706</v>
      </c>
      <c r="C340" s="49" t="s">
        <v>22</v>
      </c>
      <c r="D340" s="49" t="s">
        <v>2392</v>
      </c>
      <c r="E340" s="49" t="s">
        <v>2371</v>
      </c>
      <c r="F340" s="49">
        <v>24</v>
      </c>
      <c r="G340" s="49">
        <v>120</v>
      </c>
      <c r="H340" s="49">
        <f t="shared" si="5"/>
        <v>144</v>
      </c>
    </row>
    <row r="341" spans="1:8" ht="20.100000000000001" customHeight="1" x14ac:dyDescent="0.25">
      <c r="A341" s="49">
        <v>1000000861</v>
      </c>
      <c r="B341" s="49" t="s">
        <v>2707</v>
      </c>
      <c r="C341" s="49" t="s">
        <v>2400</v>
      </c>
      <c r="D341" s="49" t="s">
        <v>2392</v>
      </c>
      <c r="E341" s="49" t="s">
        <v>2371</v>
      </c>
      <c r="F341" s="49">
        <v>112</v>
      </c>
      <c r="G341" s="49">
        <v>24</v>
      </c>
      <c r="H341" s="49">
        <f t="shared" si="5"/>
        <v>136</v>
      </c>
    </row>
    <row r="342" spans="1:8" ht="20.100000000000001" customHeight="1" x14ac:dyDescent="0.25">
      <c r="A342" s="49">
        <v>1000000864</v>
      </c>
      <c r="B342" s="49" t="s">
        <v>197</v>
      </c>
      <c r="C342" s="49" t="s">
        <v>2443</v>
      </c>
      <c r="D342" s="49" t="s">
        <v>2392</v>
      </c>
      <c r="E342" s="49" t="s">
        <v>2371</v>
      </c>
      <c r="F342" s="49">
        <v>80</v>
      </c>
      <c r="G342" s="49">
        <v>10</v>
      </c>
      <c r="H342" s="49">
        <f t="shared" si="5"/>
        <v>90</v>
      </c>
    </row>
    <row r="343" spans="1:8" ht="20.100000000000001" customHeight="1" x14ac:dyDescent="0.25">
      <c r="A343" s="49">
        <v>1000000865</v>
      </c>
      <c r="B343" s="49" t="s">
        <v>2708</v>
      </c>
      <c r="C343" s="49" t="s">
        <v>2400</v>
      </c>
      <c r="D343" s="49" t="s">
        <v>2392</v>
      </c>
      <c r="E343" s="49" t="s">
        <v>2371</v>
      </c>
      <c r="F343" s="49">
        <v>170</v>
      </c>
      <c r="G343" s="49">
        <v>110</v>
      </c>
      <c r="H343" s="49">
        <f t="shared" si="5"/>
        <v>280</v>
      </c>
    </row>
    <row r="344" spans="1:8" ht="20.100000000000001" customHeight="1" x14ac:dyDescent="0.25">
      <c r="A344" s="49">
        <v>1000000866</v>
      </c>
      <c r="B344" s="49" t="s">
        <v>198</v>
      </c>
      <c r="C344" s="49" t="s">
        <v>14</v>
      </c>
      <c r="D344" s="49" t="s">
        <v>2392</v>
      </c>
      <c r="E344" s="49" t="s">
        <v>2371</v>
      </c>
      <c r="F344" s="49">
        <v>22</v>
      </c>
      <c r="G344" s="49">
        <v>7</v>
      </c>
      <c r="H344" s="49">
        <f t="shared" si="5"/>
        <v>29</v>
      </c>
    </row>
    <row r="345" spans="1:8" ht="20.100000000000001" customHeight="1" x14ac:dyDescent="0.25">
      <c r="A345" s="49">
        <v>1000000873</v>
      </c>
      <c r="B345" s="49" t="s">
        <v>2709</v>
      </c>
      <c r="C345" s="49" t="s">
        <v>2400</v>
      </c>
      <c r="D345" s="49" t="s">
        <v>2392</v>
      </c>
      <c r="E345" s="49" t="s">
        <v>2371</v>
      </c>
      <c r="F345" s="49">
        <v>0</v>
      </c>
      <c r="G345" s="49">
        <v>600</v>
      </c>
      <c r="H345" s="49">
        <f t="shared" si="5"/>
        <v>600</v>
      </c>
    </row>
    <row r="346" spans="1:8" ht="20.100000000000001" customHeight="1" x14ac:dyDescent="0.25">
      <c r="A346" s="49">
        <v>1000000877</v>
      </c>
      <c r="B346" s="49" t="s">
        <v>2710</v>
      </c>
      <c r="C346" s="49" t="s">
        <v>2400</v>
      </c>
      <c r="D346" s="49" t="s">
        <v>2392</v>
      </c>
      <c r="E346" s="49" t="s">
        <v>2371</v>
      </c>
      <c r="F346" s="49">
        <v>90</v>
      </c>
      <c r="G346" s="49">
        <v>0</v>
      </c>
      <c r="H346" s="49">
        <f t="shared" si="5"/>
        <v>90</v>
      </c>
    </row>
    <row r="347" spans="1:8" ht="20.100000000000001" customHeight="1" x14ac:dyDescent="0.25">
      <c r="A347" s="49">
        <v>1000000881</v>
      </c>
      <c r="B347" s="49" t="s">
        <v>2711</v>
      </c>
      <c r="C347" s="49" t="s">
        <v>2400</v>
      </c>
      <c r="D347" s="49" t="s">
        <v>2392</v>
      </c>
      <c r="E347" s="49" t="s">
        <v>2371</v>
      </c>
      <c r="F347" s="109">
        <v>6</v>
      </c>
      <c r="G347" s="109">
        <v>6</v>
      </c>
      <c r="H347" s="49">
        <f t="shared" si="5"/>
        <v>12</v>
      </c>
    </row>
    <row r="348" spans="1:8" ht="20.100000000000001" customHeight="1" x14ac:dyDescent="0.25">
      <c r="A348" s="49">
        <v>1000000882</v>
      </c>
      <c r="B348" s="49" t="s">
        <v>2712</v>
      </c>
      <c r="C348" s="49" t="s">
        <v>2400</v>
      </c>
      <c r="D348" s="49" t="s">
        <v>2392</v>
      </c>
      <c r="E348" s="49" t="s">
        <v>2371</v>
      </c>
      <c r="F348" s="49">
        <v>0</v>
      </c>
      <c r="G348" s="49">
        <v>50</v>
      </c>
      <c r="H348" s="49">
        <f t="shared" si="5"/>
        <v>50</v>
      </c>
    </row>
    <row r="349" spans="1:8" ht="20.100000000000001" customHeight="1" x14ac:dyDescent="0.25">
      <c r="A349" s="49">
        <v>1000000884</v>
      </c>
      <c r="B349" s="49" t="s">
        <v>2713</v>
      </c>
      <c r="C349" s="49" t="s">
        <v>2400</v>
      </c>
      <c r="D349" s="49" t="s">
        <v>2392</v>
      </c>
      <c r="E349" s="49" t="s">
        <v>2371</v>
      </c>
      <c r="F349" s="49">
        <v>930</v>
      </c>
      <c r="G349" s="49">
        <v>2010</v>
      </c>
      <c r="H349" s="49">
        <f t="shared" si="5"/>
        <v>2940</v>
      </c>
    </row>
    <row r="350" spans="1:8" ht="20.100000000000001" customHeight="1" x14ac:dyDescent="0.25">
      <c r="A350" s="49">
        <v>1000000885</v>
      </c>
      <c r="B350" s="49" t="s">
        <v>2714</v>
      </c>
      <c r="C350" s="49" t="s">
        <v>2400</v>
      </c>
      <c r="D350" s="49" t="s">
        <v>2392</v>
      </c>
      <c r="E350" s="49" t="s">
        <v>2371</v>
      </c>
      <c r="F350" s="49">
        <v>9000</v>
      </c>
      <c r="G350" s="49">
        <v>5850</v>
      </c>
      <c r="H350" s="49">
        <f t="shared" si="5"/>
        <v>14850</v>
      </c>
    </row>
    <row r="351" spans="1:8" ht="20.100000000000001" customHeight="1" x14ac:dyDescent="0.25">
      <c r="A351" s="49">
        <v>1000000889</v>
      </c>
      <c r="B351" s="49" t="s">
        <v>2715</v>
      </c>
      <c r="C351" s="49" t="s">
        <v>2400</v>
      </c>
      <c r="D351" s="49" t="s">
        <v>2392</v>
      </c>
      <c r="E351" s="49" t="s">
        <v>2371</v>
      </c>
      <c r="F351" s="49">
        <v>600</v>
      </c>
      <c r="G351" s="49">
        <v>0</v>
      </c>
      <c r="H351" s="49">
        <f t="shared" si="5"/>
        <v>600</v>
      </c>
    </row>
    <row r="352" spans="1:8" ht="20.100000000000001" customHeight="1" x14ac:dyDescent="0.25">
      <c r="A352" s="49">
        <v>1000000891</v>
      </c>
      <c r="B352" s="49" t="s">
        <v>2716</v>
      </c>
      <c r="C352" s="49" t="s">
        <v>2400</v>
      </c>
      <c r="D352" s="49" t="s">
        <v>2392</v>
      </c>
      <c r="E352" s="49" t="s">
        <v>2371</v>
      </c>
      <c r="F352" s="49">
        <v>1920</v>
      </c>
      <c r="G352" s="49">
        <v>1830</v>
      </c>
      <c r="H352" s="49">
        <f t="shared" si="5"/>
        <v>3750</v>
      </c>
    </row>
    <row r="353" spans="1:8" ht="20.100000000000001" customHeight="1" x14ac:dyDescent="0.25">
      <c r="A353" s="49">
        <v>1000000896</v>
      </c>
      <c r="B353" s="49" t="s">
        <v>2717</v>
      </c>
      <c r="C353" s="49" t="s">
        <v>13</v>
      </c>
      <c r="D353" s="49" t="s">
        <v>2392</v>
      </c>
      <c r="E353" s="49" t="s">
        <v>2371</v>
      </c>
      <c r="F353" s="49">
        <v>39</v>
      </c>
      <c r="G353" s="49">
        <v>0</v>
      </c>
      <c r="H353" s="49">
        <f t="shared" si="5"/>
        <v>39</v>
      </c>
    </row>
    <row r="354" spans="1:8" ht="20.100000000000001" customHeight="1" x14ac:dyDescent="0.25">
      <c r="A354" s="49">
        <v>1000000897</v>
      </c>
      <c r="B354" s="49" t="s">
        <v>2718</v>
      </c>
      <c r="C354" s="49" t="s">
        <v>2400</v>
      </c>
      <c r="D354" s="49" t="s">
        <v>2392</v>
      </c>
      <c r="E354" s="49" t="s">
        <v>2371</v>
      </c>
      <c r="F354" s="49">
        <v>140</v>
      </c>
      <c r="G354" s="49">
        <v>0</v>
      </c>
      <c r="H354" s="49">
        <f t="shared" si="5"/>
        <v>140</v>
      </c>
    </row>
    <row r="355" spans="1:8" ht="20.100000000000001" customHeight="1" x14ac:dyDescent="0.25">
      <c r="A355" s="49">
        <v>1000000899</v>
      </c>
      <c r="B355" s="49" t="s">
        <v>2719</v>
      </c>
      <c r="C355" s="49" t="s">
        <v>2400</v>
      </c>
      <c r="D355" s="49" t="s">
        <v>2392</v>
      </c>
      <c r="E355" s="49" t="s">
        <v>2371</v>
      </c>
      <c r="F355" s="49">
        <v>266</v>
      </c>
      <c r="G355" s="49">
        <v>154</v>
      </c>
      <c r="H355" s="49">
        <f t="shared" si="5"/>
        <v>420</v>
      </c>
    </row>
    <row r="356" spans="1:8" ht="20.100000000000001" customHeight="1" x14ac:dyDescent="0.25">
      <c r="A356" s="49">
        <v>1000000904</v>
      </c>
      <c r="B356" s="49" t="s">
        <v>2720</v>
      </c>
      <c r="C356" s="49" t="s">
        <v>13</v>
      </c>
      <c r="D356" s="49" t="s">
        <v>2392</v>
      </c>
      <c r="E356" s="49" t="s">
        <v>2371</v>
      </c>
      <c r="F356" s="49">
        <v>0</v>
      </c>
      <c r="G356" s="49">
        <v>16</v>
      </c>
      <c r="H356" s="49">
        <f t="shared" si="5"/>
        <v>16</v>
      </c>
    </row>
    <row r="357" spans="1:8" ht="20.100000000000001" customHeight="1" x14ac:dyDescent="0.25">
      <c r="A357" s="49">
        <v>1000000912</v>
      </c>
      <c r="B357" s="49" t="s">
        <v>2721</v>
      </c>
      <c r="C357" s="49" t="s">
        <v>2400</v>
      </c>
      <c r="D357" s="49" t="s">
        <v>2392</v>
      </c>
      <c r="E357" s="49" t="s">
        <v>2371</v>
      </c>
      <c r="F357" s="49">
        <v>84</v>
      </c>
      <c r="G357" s="49">
        <v>54</v>
      </c>
      <c r="H357" s="49">
        <f t="shared" si="5"/>
        <v>138</v>
      </c>
    </row>
    <row r="358" spans="1:8" ht="20.100000000000001" customHeight="1" x14ac:dyDescent="0.25">
      <c r="A358" s="49">
        <v>1000000916</v>
      </c>
      <c r="B358" s="49" t="s">
        <v>2722</v>
      </c>
      <c r="C358" s="49" t="s">
        <v>2400</v>
      </c>
      <c r="D358" s="49" t="s">
        <v>2392</v>
      </c>
      <c r="E358" s="49" t="s">
        <v>2371</v>
      </c>
      <c r="F358" s="49">
        <v>0</v>
      </c>
      <c r="G358" s="49">
        <v>810</v>
      </c>
      <c r="H358" s="49">
        <f t="shared" si="5"/>
        <v>810</v>
      </c>
    </row>
    <row r="359" spans="1:8" ht="20.100000000000001" customHeight="1" x14ac:dyDescent="0.25">
      <c r="A359" s="49">
        <v>1000000920</v>
      </c>
      <c r="B359" s="49" t="s">
        <v>2723</v>
      </c>
      <c r="C359" s="49" t="s">
        <v>2400</v>
      </c>
      <c r="D359" s="49" t="s">
        <v>2392</v>
      </c>
      <c r="E359" s="49" t="s">
        <v>2371</v>
      </c>
      <c r="F359" s="49">
        <v>90</v>
      </c>
      <c r="G359" s="49">
        <v>180</v>
      </c>
      <c r="H359" s="49">
        <f t="shared" si="5"/>
        <v>270</v>
      </c>
    </row>
    <row r="360" spans="1:8" ht="20.100000000000001" customHeight="1" x14ac:dyDescent="0.25">
      <c r="A360" s="49">
        <v>1000000921</v>
      </c>
      <c r="B360" s="49" t="s">
        <v>199</v>
      </c>
      <c r="C360" s="49" t="s">
        <v>13</v>
      </c>
      <c r="D360" s="49" t="s">
        <v>2392</v>
      </c>
      <c r="E360" s="49" t="s">
        <v>2371</v>
      </c>
      <c r="F360" s="49">
        <v>62</v>
      </c>
      <c r="G360" s="49">
        <v>8</v>
      </c>
      <c r="H360" s="49">
        <f t="shared" si="5"/>
        <v>70</v>
      </c>
    </row>
    <row r="361" spans="1:8" ht="20.100000000000001" customHeight="1" x14ac:dyDescent="0.25">
      <c r="A361" s="49">
        <v>1000000922</v>
      </c>
      <c r="B361" s="49" t="s">
        <v>2724</v>
      </c>
      <c r="C361" s="49" t="s">
        <v>2400</v>
      </c>
      <c r="D361" s="49" t="s">
        <v>2392</v>
      </c>
      <c r="E361" s="49" t="s">
        <v>2371</v>
      </c>
      <c r="F361" s="49">
        <v>100</v>
      </c>
      <c r="G361" s="49">
        <v>0</v>
      </c>
      <c r="H361" s="49">
        <f t="shared" si="5"/>
        <v>100</v>
      </c>
    </row>
    <row r="362" spans="1:8" ht="20.100000000000001" customHeight="1" x14ac:dyDescent="0.25">
      <c r="A362" s="49">
        <v>1000000925</v>
      </c>
      <c r="B362" s="49" t="s">
        <v>200</v>
      </c>
      <c r="C362" s="49" t="s">
        <v>2443</v>
      </c>
      <c r="D362" s="49" t="s">
        <v>2392</v>
      </c>
      <c r="E362" s="49" t="s">
        <v>2371</v>
      </c>
      <c r="F362" s="109">
        <v>6</v>
      </c>
      <c r="G362" s="109">
        <v>6</v>
      </c>
      <c r="H362" s="49">
        <f t="shared" si="5"/>
        <v>12</v>
      </c>
    </row>
    <row r="363" spans="1:8" ht="20.100000000000001" customHeight="1" x14ac:dyDescent="0.25">
      <c r="A363" s="49">
        <v>1000000928</v>
      </c>
      <c r="B363" s="49" t="s">
        <v>2725</v>
      </c>
      <c r="C363" s="49" t="s">
        <v>13</v>
      </c>
      <c r="D363" s="49" t="s">
        <v>2392</v>
      </c>
      <c r="E363" s="49" t="s">
        <v>2371</v>
      </c>
      <c r="F363" s="49">
        <v>22</v>
      </c>
      <c r="G363" s="49">
        <v>4</v>
      </c>
      <c r="H363" s="49">
        <f t="shared" si="5"/>
        <v>26</v>
      </c>
    </row>
    <row r="364" spans="1:8" ht="20.100000000000001" customHeight="1" x14ac:dyDescent="0.25">
      <c r="A364" s="49">
        <v>1000000933</v>
      </c>
      <c r="B364" s="49" t="s">
        <v>2726</v>
      </c>
      <c r="C364" s="49" t="s">
        <v>2400</v>
      </c>
      <c r="D364" s="49" t="s">
        <v>2392</v>
      </c>
      <c r="E364" s="49" t="s">
        <v>2371</v>
      </c>
      <c r="F364" s="49">
        <v>60</v>
      </c>
      <c r="G364" s="49">
        <v>0</v>
      </c>
      <c r="H364" s="49">
        <f t="shared" si="5"/>
        <v>60</v>
      </c>
    </row>
    <row r="365" spans="1:8" ht="20.100000000000001" customHeight="1" x14ac:dyDescent="0.25">
      <c r="A365" s="49">
        <v>1000000941</v>
      </c>
      <c r="B365" s="49" t="s">
        <v>2727</v>
      </c>
      <c r="C365" s="49" t="s">
        <v>2443</v>
      </c>
      <c r="D365" s="49" t="s">
        <v>2392</v>
      </c>
      <c r="E365" s="49" t="s">
        <v>2371</v>
      </c>
      <c r="F365" s="49">
        <v>8</v>
      </c>
      <c r="G365" s="49">
        <v>0</v>
      </c>
      <c r="H365" s="49">
        <f t="shared" si="5"/>
        <v>8</v>
      </c>
    </row>
    <row r="366" spans="1:8" ht="20.100000000000001" customHeight="1" x14ac:dyDescent="0.25">
      <c r="A366" s="49">
        <v>1000000951</v>
      </c>
      <c r="B366" s="49" t="s">
        <v>201</v>
      </c>
      <c r="C366" s="49" t="s">
        <v>13</v>
      </c>
      <c r="D366" s="49" t="s">
        <v>2392</v>
      </c>
      <c r="E366" s="49" t="s">
        <v>2371</v>
      </c>
      <c r="F366" s="109">
        <v>6</v>
      </c>
      <c r="G366" s="109">
        <v>6</v>
      </c>
      <c r="H366" s="49">
        <f t="shared" si="5"/>
        <v>12</v>
      </c>
    </row>
    <row r="367" spans="1:8" ht="20.100000000000001" customHeight="1" x14ac:dyDescent="0.25">
      <c r="A367" s="49">
        <v>1000000954</v>
      </c>
      <c r="B367" s="49" t="s">
        <v>2728</v>
      </c>
      <c r="C367" s="49" t="s">
        <v>2400</v>
      </c>
      <c r="D367" s="49" t="s">
        <v>2392</v>
      </c>
      <c r="E367" s="49" t="s">
        <v>2371</v>
      </c>
      <c r="F367" s="109">
        <v>6</v>
      </c>
      <c r="G367" s="109">
        <v>6</v>
      </c>
      <c r="H367" s="49">
        <f t="shared" si="5"/>
        <v>12</v>
      </c>
    </row>
    <row r="368" spans="1:8" ht="20.100000000000001" customHeight="1" x14ac:dyDescent="0.25">
      <c r="A368" s="49">
        <v>1000000958</v>
      </c>
      <c r="B368" s="49" t="s">
        <v>2729</v>
      </c>
      <c r="C368" s="49" t="s">
        <v>2400</v>
      </c>
      <c r="D368" s="49" t="s">
        <v>2392</v>
      </c>
      <c r="E368" s="49" t="s">
        <v>2371</v>
      </c>
      <c r="F368" s="49">
        <v>210</v>
      </c>
      <c r="G368" s="49">
        <v>690</v>
      </c>
      <c r="H368" s="49">
        <f t="shared" si="5"/>
        <v>900</v>
      </c>
    </row>
    <row r="369" spans="1:8" ht="20.100000000000001" customHeight="1" x14ac:dyDescent="0.25">
      <c r="A369" s="49">
        <v>1000000963</v>
      </c>
      <c r="B369" s="49" t="s">
        <v>2730</v>
      </c>
      <c r="C369" s="49" t="s">
        <v>2400</v>
      </c>
      <c r="D369" s="49" t="s">
        <v>2392</v>
      </c>
      <c r="E369" s="49" t="s">
        <v>2371</v>
      </c>
      <c r="F369" s="49">
        <v>2460</v>
      </c>
      <c r="G369" s="49">
        <v>570</v>
      </c>
      <c r="H369" s="49">
        <f t="shared" si="5"/>
        <v>3030</v>
      </c>
    </row>
    <row r="370" spans="1:8" ht="20.100000000000001" customHeight="1" x14ac:dyDescent="0.25">
      <c r="A370" s="49">
        <v>1000000965</v>
      </c>
      <c r="B370" s="49" t="s">
        <v>2731</v>
      </c>
      <c r="C370" s="49" t="s">
        <v>2400</v>
      </c>
      <c r="D370" s="49" t="s">
        <v>2392</v>
      </c>
      <c r="E370" s="49" t="s">
        <v>2371</v>
      </c>
      <c r="F370" s="49">
        <v>2352</v>
      </c>
      <c r="G370" s="49">
        <v>5688</v>
      </c>
      <c r="H370" s="49">
        <f t="shared" si="5"/>
        <v>8040</v>
      </c>
    </row>
    <row r="371" spans="1:8" ht="20.100000000000001" customHeight="1" x14ac:dyDescent="0.25">
      <c r="A371" s="49">
        <v>1000000966</v>
      </c>
      <c r="B371" s="49" t="s">
        <v>202</v>
      </c>
      <c r="C371" s="49" t="s">
        <v>13</v>
      </c>
      <c r="D371" s="49" t="s">
        <v>2392</v>
      </c>
      <c r="E371" s="49" t="s">
        <v>2371</v>
      </c>
      <c r="F371" s="109">
        <v>6</v>
      </c>
      <c r="G371" s="109">
        <v>6</v>
      </c>
      <c r="H371" s="49">
        <f t="shared" si="5"/>
        <v>12</v>
      </c>
    </row>
    <row r="372" spans="1:8" ht="20.100000000000001" customHeight="1" x14ac:dyDescent="0.25">
      <c r="A372" s="49">
        <v>1000000969</v>
      </c>
      <c r="B372" s="49" t="s">
        <v>2732</v>
      </c>
      <c r="C372" s="49" t="s">
        <v>2400</v>
      </c>
      <c r="D372" s="49" t="s">
        <v>2392</v>
      </c>
      <c r="E372" s="49" t="s">
        <v>2371</v>
      </c>
      <c r="F372" s="49">
        <v>1240</v>
      </c>
      <c r="G372" s="49">
        <v>420</v>
      </c>
      <c r="H372" s="49">
        <f t="shared" si="5"/>
        <v>1660</v>
      </c>
    </row>
    <row r="373" spans="1:8" ht="20.100000000000001" customHeight="1" x14ac:dyDescent="0.25">
      <c r="A373" s="49">
        <v>1000000970</v>
      </c>
      <c r="B373" s="49" t="s">
        <v>2733</v>
      </c>
      <c r="C373" s="49" t="s">
        <v>2400</v>
      </c>
      <c r="D373" s="49" t="s">
        <v>2392</v>
      </c>
      <c r="E373" s="49" t="s">
        <v>2371</v>
      </c>
      <c r="F373" s="49">
        <v>0</v>
      </c>
      <c r="G373" s="49">
        <v>60</v>
      </c>
      <c r="H373" s="49">
        <f t="shared" si="5"/>
        <v>60</v>
      </c>
    </row>
    <row r="374" spans="1:8" ht="20.100000000000001" customHeight="1" x14ac:dyDescent="0.25">
      <c r="A374" s="49">
        <v>1000000973</v>
      </c>
      <c r="B374" s="49" t="s">
        <v>2734</v>
      </c>
      <c r="C374" s="49" t="s">
        <v>2400</v>
      </c>
      <c r="D374" s="49" t="s">
        <v>2392</v>
      </c>
      <c r="E374" s="49" t="s">
        <v>2371</v>
      </c>
      <c r="F374" s="49">
        <v>5754</v>
      </c>
      <c r="G374" s="49">
        <v>7714</v>
      </c>
      <c r="H374" s="49">
        <f t="shared" si="5"/>
        <v>13468</v>
      </c>
    </row>
    <row r="375" spans="1:8" ht="20.100000000000001" customHeight="1" x14ac:dyDescent="0.25">
      <c r="A375" s="49">
        <v>1000000978</v>
      </c>
      <c r="B375" s="49" t="s">
        <v>2735</v>
      </c>
      <c r="C375" s="49" t="s">
        <v>2400</v>
      </c>
      <c r="D375" s="49" t="s">
        <v>2392</v>
      </c>
      <c r="E375" s="49" t="s">
        <v>2371</v>
      </c>
      <c r="F375" s="49">
        <v>2000</v>
      </c>
      <c r="G375" s="49">
        <v>370</v>
      </c>
      <c r="H375" s="49">
        <f t="shared" si="5"/>
        <v>2370</v>
      </c>
    </row>
    <row r="376" spans="1:8" ht="20.100000000000001" customHeight="1" x14ac:dyDescent="0.25">
      <c r="A376" s="49">
        <v>1000000979</v>
      </c>
      <c r="B376" s="49" t="s">
        <v>2736</v>
      </c>
      <c r="C376" s="49" t="s">
        <v>2400</v>
      </c>
      <c r="D376" s="49" t="s">
        <v>2392</v>
      </c>
      <c r="E376" s="49" t="s">
        <v>2371</v>
      </c>
      <c r="F376" s="49">
        <v>2700</v>
      </c>
      <c r="G376" s="49">
        <v>2400</v>
      </c>
      <c r="H376" s="49">
        <f t="shared" si="5"/>
        <v>5100</v>
      </c>
    </row>
    <row r="377" spans="1:8" ht="20.100000000000001" customHeight="1" x14ac:dyDescent="0.25">
      <c r="A377" s="49">
        <v>1000000980</v>
      </c>
      <c r="B377" s="49" t="s">
        <v>2737</v>
      </c>
      <c r="C377" s="49" t="s">
        <v>13</v>
      </c>
      <c r="D377" s="49" t="s">
        <v>2392</v>
      </c>
      <c r="E377" s="49" t="s">
        <v>2371</v>
      </c>
      <c r="F377" s="49">
        <v>1608</v>
      </c>
      <c r="G377" s="49">
        <v>464</v>
      </c>
      <c r="H377" s="49">
        <f t="shared" si="5"/>
        <v>2072</v>
      </c>
    </row>
    <row r="378" spans="1:8" ht="20.100000000000001" customHeight="1" x14ac:dyDescent="0.25">
      <c r="A378" s="49">
        <v>1000000981</v>
      </c>
      <c r="B378" s="49" t="s">
        <v>2738</v>
      </c>
      <c r="C378" s="49" t="s">
        <v>2400</v>
      </c>
      <c r="D378" s="49" t="s">
        <v>2392</v>
      </c>
      <c r="E378" s="49" t="s">
        <v>2371</v>
      </c>
      <c r="F378" s="49">
        <v>2428</v>
      </c>
      <c r="G378" s="49">
        <v>352</v>
      </c>
      <c r="H378" s="49">
        <f t="shared" si="5"/>
        <v>2780</v>
      </c>
    </row>
    <row r="379" spans="1:8" ht="20.100000000000001" customHeight="1" x14ac:dyDescent="0.25">
      <c r="A379" s="49">
        <v>1000000986</v>
      </c>
      <c r="B379" s="49" t="s">
        <v>203</v>
      </c>
      <c r="C379" s="49" t="s">
        <v>22</v>
      </c>
      <c r="D379" s="49" t="s">
        <v>2392</v>
      </c>
      <c r="E379" s="49" t="s">
        <v>2371</v>
      </c>
      <c r="F379" s="49">
        <v>105</v>
      </c>
      <c r="G379" s="49">
        <v>0</v>
      </c>
      <c r="H379" s="49">
        <f t="shared" si="5"/>
        <v>105</v>
      </c>
    </row>
    <row r="380" spans="1:8" ht="20.100000000000001" customHeight="1" x14ac:dyDescent="0.25">
      <c r="A380" s="49">
        <v>1000000987</v>
      </c>
      <c r="B380" s="49" t="s">
        <v>2739</v>
      </c>
      <c r="C380" s="49" t="s">
        <v>14</v>
      </c>
      <c r="D380" s="49" t="s">
        <v>2392</v>
      </c>
      <c r="E380" s="49" t="s">
        <v>2371</v>
      </c>
      <c r="F380" s="49">
        <v>0</v>
      </c>
      <c r="G380" s="49">
        <v>411</v>
      </c>
      <c r="H380" s="49">
        <f t="shared" si="5"/>
        <v>411</v>
      </c>
    </row>
    <row r="381" spans="1:8" ht="20.100000000000001" customHeight="1" x14ac:dyDescent="0.25">
      <c r="A381" s="49">
        <v>1000000988</v>
      </c>
      <c r="B381" s="49" t="s">
        <v>2740</v>
      </c>
      <c r="C381" s="49" t="s">
        <v>13</v>
      </c>
      <c r="D381" s="49" t="s">
        <v>2392</v>
      </c>
      <c r="E381" s="49" t="s">
        <v>2371</v>
      </c>
      <c r="F381" s="49">
        <v>419</v>
      </c>
      <c r="G381" s="49">
        <v>222</v>
      </c>
      <c r="H381" s="49">
        <f t="shared" si="5"/>
        <v>641</v>
      </c>
    </row>
    <row r="382" spans="1:8" ht="20.100000000000001" customHeight="1" x14ac:dyDescent="0.25">
      <c r="A382" s="49">
        <v>1000000995</v>
      </c>
      <c r="B382" s="49" t="s">
        <v>2741</v>
      </c>
      <c r="C382" s="49" t="s">
        <v>14</v>
      </c>
      <c r="D382" s="49" t="s">
        <v>2392</v>
      </c>
      <c r="E382" s="49" t="s">
        <v>2371</v>
      </c>
      <c r="F382" s="109">
        <v>6</v>
      </c>
      <c r="G382" s="109">
        <v>6</v>
      </c>
      <c r="H382" s="49">
        <f t="shared" si="5"/>
        <v>12</v>
      </c>
    </row>
    <row r="383" spans="1:8" ht="20.100000000000001" customHeight="1" x14ac:dyDescent="0.25">
      <c r="A383" s="49">
        <v>1000000996</v>
      </c>
      <c r="B383" s="49" t="s">
        <v>2742</v>
      </c>
      <c r="C383" s="49" t="s">
        <v>16</v>
      </c>
      <c r="D383" s="49" t="s">
        <v>2392</v>
      </c>
      <c r="E383" s="49" t="s">
        <v>2371</v>
      </c>
      <c r="F383" s="49">
        <v>850</v>
      </c>
      <c r="G383" s="49">
        <v>1850</v>
      </c>
      <c r="H383" s="49">
        <f t="shared" si="5"/>
        <v>2700</v>
      </c>
    </row>
    <row r="384" spans="1:8" ht="20.100000000000001" customHeight="1" x14ac:dyDescent="0.25">
      <c r="A384" s="49">
        <v>1000000997</v>
      </c>
      <c r="B384" s="49" t="s">
        <v>2743</v>
      </c>
      <c r="C384" s="49" t="s">
        <v>16</v>
      </c>
      <c r="D384" s="49" t="s">
        <v>2392</v>
      </c>
      <c r="E384" s="49" t="s">
        <v>2371</v>
      </c>
      <c r="F384" s="49">
        <v>1720</v>
      </c>
      <c r="G384" s="49">
        <v>1820</v>
      </c>
      <c r="H384" s="49">
        <f t="shared" si="5"/>
        <v>3540</v>
      </c>
    </row>
    <row r="385" spans="1:8" ht="20.100000000000001" customHeight="1" x14ac:dyDescent="0.25">
      <c r="A385" s="49">
        <v>1000000998</v>
      </c>
      <c r="B385" s="49" t="s">
        <v>2744</v>
      </c>
      <c r="C385" s="49" t="s">
        <v>16</v>
      </c>
      <c r="D385" s="49" t="s">
        <v>2392</v>
      </c>
      <c r="E385" s="49" t="s">
        <v>2371</v>
      </c>
      <c r="F385" s="109">
        <v>6</v>
      </c>
      <c r="G385" s="109">
        <v>6</v>
      </c>
      <c r="H385" s="49">
        <f t="shared" si="5"/>
        <v>12</v>
      </c>
    </row>
    <row r="386" spans="1:8" ht="20.100000000000001" customHeight="1" x14ac:dyDescent="0.25">
      <c r="A386" s="49">
        <v>1000001008</v>
      </c>
      <c r="B386" s="49" t="s">
        <v>2745</v>
      </c>
      <c r="C386" s="49" t="s">
        <v>2400</v>
      </c>
      <c r="D386" s="49" t="s">
        <v>2392</v>
      </c>
      <c r="E386" s="49" t="s">
        <v>2371</v>
      </c>
      <c r="F386" s="49">
        <v>0</v>
      </c>
      <c r="G386" s="49">
        <v>585</v>
      </c>
      <c r="H386" s="49">
        <f t="shared" si="5"/>
        <v>585</v>
      </c>
    </row>
    <row r="387" spans="1:8" ht="20.100000000000001" customHeight="1" x14ac:dyDescent="0.25">
      <c r="A387" s="49">
        <v>1000001009</v>
      </c>
      <c r="B387" s="49" t="s">
        <v>2746</v>
      </c>
      <c r="C387" s="49" t="s">
        <v>2400</v>
      </c>
      <c r="D387" s="49" t="s">
        <v>2392</v>
      </c>
      <c r="E387" s="49" t="s">
        <v>2371</v>
      </c>
      <c r="F387" s="49">
        <v>0</v>
      </c>
      <c r="G387" s="49">
        <v>100</v>
      </c>
      <c r="H387" s="49">
        <f t="shared" ref="H387:H450" si="6">F387+G387</f>
        <v>100</v>
      </c>
    </row>
    <row r="388" spans="1:8" ht="20.100000000000001" customHeight="1" x14ac:dyDescent="0.25">
      <c r="A388" s="49">
        <v>1000001014</v>
      </c>
      <c r="B388" s="49" t="s">
        <v>2747</v>
      </c>
      <c r="C388" s="49" t="s">
        <v>2400</v>
      </c>
      <c r="D388" s="49" t="s">
        <v>2392</v>
      </c>
      <c r="E388" s="49" t="s">
        <v>2371</v>
      </c>
      <c r="F388" s="49">
        <v>280</v>
      </c>
      <c r="G388" s="49">
        <v>56</v>
      </c>
      <c r="H388" s="49">
        <f t="shared" si="6"/>
        <v>336</v>
      </c>
    </row>
    <row r="389" spans="1:8" ht="20.100000000000001" customHeight="1" x14ac:dyDescent="0.25">
      <c r="A389" s="49">
        <v>1000001015</v>
      </c>
      <c r="B389" s="49" t="s">
        <v>2748</v>
      </c>
      <c r="C389" s="49" t="s">
        <v>2400</v>
      </c>
      <c r="D389" s="49" t="s">
        <v>2392</v>
      </c>
      <c r="E389" s="49" t="s">
        <v>2371</v>
      </c>
      <c r="F389" s="49">
        <v>0</v>
      </c>
      <c r="G389" s="49">
        <v>320</v>
      </c>
      <c r="H389" s="49">
        <f t="shared" si="6"/>
        <v>320</v>
      </c>
    </row>
    <row r="390" spans="1:8" ht="20.100000000000001" customHeight="1" x14ac:dyDescent="0.25">
      <c r="A390" s="49">
        <v>1000001017</v>
      </c>
      <c r="B390" s="49" t="s">
        <v>2749</v>
      </c>
      <c r="C390" s="49" t="s">
        <v>2400</v>
      </c>
      <c r="D390" s="49" t="s">
        <v>2392</v>
      </c>
      <c r="E390" s="49" t="s">
        <v>2371</v>
      </c>
      <c r="F390" s="49">
        <v>280</v>
      </c>
      <c r="G390" s="49">
        <v>0</v>
      </c>
      <c r="H390" s="49">
        <f t="shared" si="6"/>
        <v>280</v>
      </c>
    </row>
    <row r="391" spans="1:8" ht="20.100000000000001" customHeight="1" x14ac:dyDescent="0.25">
      <c r="A391" s="49">
        <v>1000001025</v>
      </c>
      <c r="B391" s="49" t="s">
        <v>2750</v>
      </c>
      <c r="C391" s="49" t="s">
        <v>14</v>
      </c>
      <c r="D391" s="49" t="s">
        <v>2392</v>
      </c>
      <c r="E391" s="49" t="s">
        <v>2371</v>
      </c>
      <c r="F391" s="49">
        <v>0</v>
      </c>
      <c r="G391" s="49">
        <v>80</v>
      </c>
      <c r="H391" s="49">
        <f t="shared" si="6"/>
        <v>80</v>
      </c>
    </row>
    <row r="392" spans="1:8" ht="20.100000000000001" customHeight="1" x14ac:dyDescent="0.25">
      <c r="A392" s="49">
        <v>1000001026</v>
      </c>
      <c r="B392" s="49" t="s">
        <v>2751</v>
      </c>
      <c r="C392" s="49" t="s">
        <v>2400</v>
      </c>
      <c r="D392" s="49" t="s">
        <v>2392</v>
      </c>
      <c r="E392" s="49" t="s">
        <v>2371</v>
      </c>
      <c r="F392" s="49">
        <v>360</v>
      </c>
      <c r="G392" s="49">
        <v>300</v>
      </c>
      <c r="H392" s="49">
        <f t="shared" si="6"/>
        <v>660</v>
      </c>
    </row>
    <row r="393" spans="1:8" ht="20.100000000000001" customHeight="1" x14ac:dyDescent="0.25">
      <c r="A393" s="49">
        <v>1000001036</v>
      </c>
      <c r="B393" s="49" t="s">
        <v>2752</v>
      </c>
      <c r="C393" s="49" t="s">
        <v>2400</v>
      </c>
      <c r="D393" s="49" t="s">
        <v>2392</v>
      </c>
      <c r="E393" s="49" t="s">
        <v>2371</v>
      </c>
      <c r="F393" s="49">
        <v>0</v>
      </c>
      <c r="G393" s="49">
        <v>569</v>
      </c>
      <c r="H393" s="49">
        <f t="shared" si="6"/>
        <v>569</v>
      </c>
    </row>
    <row r="394" spans="1:8" ht="20.100000000000001" customHeight="1" x14ac:dyDescent="0.25">
      <c r="A394" s="49">
        <v>1000001038</v>
      </c>
      <c r="B394" s="49" t="s">
        <v>2753</v>
      </c>
      <c r="C394" s="49" t="s">
        <v>2400</v>
      </c>
      <c r="D394" s="49" t="s">
        <v>2392</v>
      </c>
      <c r="E394" s="49" t="s">
        <v>2371</v>
      </c>
      <c r="F394" s="49">
        <v>0</v>
      </c>
      <c r="G394" s="49">
        <v>70</v>
      </c>
      <c r="H394" s="49">
        <f t="shared" si="6"/>
        <v>70</v>
      </c>
    </row>
    <row r="395" spans="1:8" ht="20.100000000000001" customHeight="1" x14ac:dyDescent="0.25">
      <c r="A395" s="49">
        <v>1000001043</v>
      </c>
      <c r="B395" s="49" t="s">
        <v>2754</v>
      </c>
      <c r="C395" s="49" t="s">
        <v>16</v>
      </c>
      <c r="D395" s="49" t="s">
        <v>2392</v>
      </c>
      <c r="E395" s="49" t="s">
        <v>2371</v>
      </c>
      <c r="F395" s="49">
        <v>600</v>
      </c>
      <c r="G395" s="49">
        <v>0</v>
      </c>
      <c r="H395" s="49">
        <f t="shared" si="6"/>
        <v>600</v>
      </c>
    </row>
    <row r="396" spans="1:8" ht="20.100000000000001" customHeight="1" x14ac:dyDescent="0.25">
      <c r="A396" s="49">
        <v>1000001047</v>
      </c>
      <c r="B396" s="49" t="s">
        <v>2755</v>
      </c>
      <c r="C396" s="49" t="s">
        <v>13</v>
      </c>
      <c r="D396" s="49" t="s">
        <v>2392</v>
      </c>
      <c r="E396" s="49" t="s">
        <v>2371</v>
      </c>
      <c r="F396" s="49">
        <v>21</v>
      </c>
      <c r="G396" s="49">
        <v>0</v>
      </c>
      <c r="H396" s="49">
        <f t="shared" si="6"/>
        <v>21</v>
      </c>
    </row>
    <row r="397" spans="1:8" ht="20.100000000000001" customHeight="1" x14ac:dyDescent="0.25">
      <c r="A397" s="49">
        <v>1000001048</v>
      </c>
      <c r="B397" s="49" t="s">
        <v>2756</v>
      </c>
      <c r="C397" s="49" t="s">
        <v>13</v>
      </c>
      <c r="D397" s="49" t="s">
        <v>2392</v>
      </c>
      <c r="E397" s="49" t="s">
        <v>2371</v>
      </c>
      <c r="F397" s="49">
        <v>64</v>
      </c>
      <c r="G397" s="49">
        <v>0</v>
      </c>
      <c r="H397" s="49">
        <f t="shared" si="6"/>
        <v>64</v>
      </c>
    </row>
    <row r="398" spans="1:8" ht="20.100000000000001" customHeight="1" x14ac:dyDescent="0.25">
      <c r="A398" s="49">
        <v>1000001050</v>
      </c>
      <c r="B398" s="49" t="s">
        <v>2757</v>
      </c>
      <c r="C398" s="49" t="s">
        <v>2400</v>
      </c>
      <c r="D398" s="49" t="s">
        <v>2392</v>
      </c>
      <c r="E398" s="49" t="s">
        <v>2371</v>
      </c>
      <c r="F398" s="49">
        <v>1100</v>
      </c>
      <c r="G398" s="49">
        <v>0</v>
      </c>
      <c r="H398" s="49">
        <f t="shared" si="6"/>
        <v>1100</v>
      </c>
    </row>
    <row r="399" spans="1:8" ht="20.100000000000001" customHeight="1" x14ac:dyDescent="0.25">
      <c r="A399" s="49">
        <v>1000001064</v>
      </c>
      <c r="B399" s="49" t="s">
        <v>2758</v>
      </c>
      <c r="C399" s="49" t="s">
        <v>2400</v>
      </c>
      <c r="D399" s="49" t="s">
        <v>2392</v>
      </c>
      <c r="E399" s="49" t="s">
        <v>2371</v>
      </c>
      <c r="F399" s="49">
        <v>10900</v>
      </c>
      <c r="G399" s="49">
        <v>8000</v>
      </c>
      <c r="H399" s="49">
        <f t="shared" si="6"/>
        <v>18900</v>
      </c>
    </row>
    <row r="400" spans="1:8" ht="20.100000000000001" customHeight="1" x14ac:dyDescent="0.25">
      <c r="A400" s="49">
        <v>1000001073</v>
      </c>
      <c r="B400" s="49" t="s">
        <v>2759</v>
      </c>
      <c r="C400" s="49" t="s">
        <v>22</v>
      </c>
      <c r="D400" s="49" t="s">
        <v>2392</v>
      </c>
      <c r="E400" s="49" t="s">
        <v>2371</v>
      </c>
      <c r="F400" s="49">
        <v>990</v>
      </c>
      <c r="G400" s="49">
        <v>4320</v>
      </c>
      <c r="H400" s="49">
        <f t="shared" si="6"/>
        <v>5310</v>
      </c>
    </row>
    <row r="401" spans="1:8" ht="20.100000000000001" customHeight="1" x14ac:dyDescent="0.25">
      <c r="A401" s="49">
        <v>1000001074</v>
      </c>
      <c r="B401" s="49" t="s">
        <v>2760</v>
      </c>
      <c r="C401" s="49" t="s">
        <v>22</v>
      </c>
      <c r="D401" s="49" t="s">
        <v>2392</v>
      </c>
      <c r="E401" s="49" t="s">
        <v>2371</v>
      </c>
      <c r="F401" s="49">
        <v>10500</v>
      </c>
      <c r="G401" s="49">
        <v>10022</v>
      </c>
      <c r="H401" s="49">
        <f t="shared" si="6"/>
        <v>20522</v>
      </c>
    </row>
    <row r="402" spans="1:8" ht="20.100000000000001" customHeight="1" x14ac:dyDescent="0.25">
      <c r="A402" s="49">
        <v>1000001113</v>
      </c>
      <c r="B402" s="49" t="s">
        <v>2761</v>
      </c>
      <c r="C402" s="49" t="s">
        <v>2400</v>
      </c>
      <c r="D402" s="49" t="s">
        <v>2392</v>
      </c>
      <c r="E402" s="49" t="s">
        <v>2371</v>
      </c>
      <c r="F402" s="49">
        <v>420</v>
      </c>
      <c r="G402" s="49">
        <v>60</v>
      </c>
      <c r="H402" s="49">
        <f t="shared" si="6"/>
        <v>480</v>
      </c>
    </row>
    <row r="403" spans="1:8" ht="20.100000000000001" customHeight="1" x14ac:dyDescent="0.25">
      <c r="A403" s="49">
        <v>1000001124</v>
      </c>
      <c r="B403" s="49" t="s">
        <v>2762</v>
      </c>
      <c r="C403" s="49" t="s">
        <v>2622</v>
      </c>
      <c r="D403" s="49" t="s">
        <v>2392</v>
      </c>
      <c r="E403" s="49" t="s">
        <v>2371</v>
      </c>
      <c r="F403" s="49">
        <v>4000</v>
      </c>
      <c r="G403" s="49">
        <v>0</v>
      </c>
      <c r="H403" s="49">
        <f t="shared" si="6"/>
        <v>4000</v>
      </c>
    </row>
    <row r="404" spans="1:8" ht="20.100000000000001" customHeight="1" x14ac:dyDescent="0.25">
      <c r="A404" s="49">
        <v>1000001193</v>
      </c>
      <c r="B404" s="49" t="s">
        <v>2763</v>
      </c>
      <c r="C404" s="49" t="s">
        <v>13</v>
      </c>
      <c r="D404" s="49" t="s">
        <v>2392</v>
      </c>
      <c r="E404" s="49" t="s">
        <v>2371</v>
      </c>
      <c r="F404" s="49">
        <v>1</v>
      </c>
      <c r="G404" s="49">
        <v>0</v>
      </c>
      <c r="H404" s="49">
        <f t="shared" si="6"/>
        <v>1</v>
      </c>
    </row>
    <row r="405" spans="1:8" ht="20.100000000000001" customHeight="1" x14ac:dyDescent="0.25">
      <c r="A405" s="49">
        <v>1000001196</v>
      </c>
      <c r="B405" s="49" t="s">
        <v>204</v>
      </c>
      <c r="C405" s="49" t="s">
        <v>13</v>
      </c>
      <c r="D405" s="49" t="s">
        <v>2392</v>
      </c>
      <c r="E405" s="49" t="s">
        <v>2371</v>
      </c>
      <c r="F405" s="49">
        <v>1</v>
      </c>
      <c r="G405" s="49">
        <v>0</v>
      </c>
      <c r="H405" s="49">
        <f t="shared" si="6"/>
        <v>1</v>
      </c>
    </row>
    <row r="406" spans="1:8" ht="20.100000000000001" customHeight="1" x14ac:dyDescent="0.25">
      <c r="A406" s="49">
        <v>1000001198</v>
      </c>
      <c r="B406" s="49" t="s">
        <v>2764</v>
      </c>
      <c r="C406" s="49" t="s">
        <v>13</v>
      </c>
      <c r="D406" s="49" t="s">
        <v>2392</v>
      </c>
      <c r="E406" s="49" t="s">
        <v>2371</v>
      </c>
      <c r="F406" s="49">
        <v>1</v>
      </c>
      <c r="G406" s="49">
        <v>0</v>
      </c>
      <c r="H406" s="49">
        <f t="shared" si="6"/>
        <v>1</v>
      </c>
    </row>
    <row r="407" spans="1:8" ht="20.100000000000001" customHeight="1" x14ac:dyDescent="0.25">
      <c r="A407" s="49">
        <v>1000001199</v>
      </c>
      <c r="B407" s="49" t="s">
        <v>205</v>
      </c>
      <c r="C407" s="49" t="s">
        <v>13</v>
      </c>
      <c r="D407" s="49" t="s">
        <v>2392</v>
      </c>
      <c r="E407" s="49" t="s">
        <v>2371</v>
      </c>
      <c r="F407" s="109">
        <v>6</v>
      </c>
      <c r="G407" s="109">
        <v>6</v>
      </c>
      <c r="H407" s="49">
        <f t="shared" si="6"/>
        <v>12</v>
      </c>
    </row>
    <row r="408" spans="1:8" ht="20.100000000000001" customHeight="1" x14ac:dyDescent="0.25">
      <c r="A408" s="49">
        <v>1000001200</v>
      </c>
      <c r="B408" s="49" t="s">
        <v>206</v>
      </c>
      <c r="C408" s="49" t="s">
        <v>13</v>
      </c>
      <c r="D408" s="49" t="s">
        <v>2392</v>
      </c>
      <c r="E408" s="49" t="s">
        <v>2371</v>
      </c>
      <c r="F408" s="109">
        <v>6</v>
      </c>
      <c r="G408" s="109">
        <v>6</v>
      </c>
      <c r="H408" s="49">
        <f t="shared" si="6"/>
        <v>12</v>
      </c>
    </row>
    <row r="409" spans="1:8" ht="20.100000000000001" customHeight="1" x14ac:dyDescent="0.25">
      <c r="A409" s="49">
        <v>1000001204</v>
      </c>
      <c r="B409" s="49" t="s">
        <v>207</v>
      </c>
      <c r="C409" s="49" t="s">
        <v>13</v>
      </c>
      <c r="D409" s="49" t="s">
        <v>2392</v>
      </c>
      <c r="E409" s="49" t="s">
        <v>2371</v>
      </c>
      <c r="F409" s="49">
        <v>2</v>
      </c>
      <c r="G409" s="49">
        <v>0</v>
      </c>
      <c r="H409" s="49">
        <f t="shared" si="6"/>
        <v>2</v>
      </c>
    </row>
    <row r="410" spans="1:8" ht="20.100000000000001" customHeight="1" x14ac:dyDescent="0.25">
      <c r="A410" s="49">
        <v>1000001205</v>
      </c>
      <c r="B410" s="49" t="s">
        <v>2765</v>
      </c>
      <c r="C410" s="49" t="s">
        <v>13</v>
      </c>
      <c r="D410" s="49" t="s">
        <v>2392</v>
      </c>
      <c r="E410" s="49" t="s">
        <v>2371</v>
      </c>
      <c r="F410" s="49">
        <v>1</v>
      </c>
      <c r="G410" s="49">
        <v>0</v>
      </c>
      <c r="H410" s="49">
        <f t="shared" si="6"/>
        <v>1</v>
      </c>
    </row>
    <row r="411" spans="1:8" ht="20.100000000000001" customHeight="1" x14ac:dyDescent="0.25">
      <c r="A411" s="49">
        <v>1000001206</v>
      </c>
      <c r="B411" s="49" t="s">
        <v>208</v>
      </c>
      <c r="C411" s="49" t="s">
        <v>13</v>
      </c>
      <c r="D411" s="49" t="s">
        <v>2392</v>
      </c>
      <c r="E411" s="49" t="s">
        <v>2371</v>
      </c>
      <c r="F411" s="49">
        <v>1</v>
      </c>
      <c r="G411" s="49">
        <v>0</v>
      </c>
      <c r="H411" s="49">
        <f t="shared" si="6"/>
        <v>1</v>
      </c>
    </row>
    <row r="412" spans="1:8" ht="20.100000000000001" customHeight="1" x14ac:dyDescent="0.25">
      <c r="A412" s="49">
        <v>1000001208</v>
      </c>
      <c r="B412" s="49" t="s">
        <v>209</v>
      </c>
      <c r="C412" s="49" t="s">
        <v>13</v>
      </c>
      <c r="D412" s="49" t="s">
        <v>2392</v>
      </c>
      <c r="E412" s="49" t="s">
        <v>2371</v>
      </c>
      <c r="F412" s="49">
        <v>2</v>
      </c>
      <c r="G412" s="49">
        <v>0</v>
      </c>
      <c r="H412" s="49">
        <f t="shared" si="6"/>
        <v>2</v>
      </c>
    </row>
    <row r="413" spans="1:8" ht="20.100000000000001" customHeight="1" x14ac:dyDescent="0.25">
      <c r="A413" s="49">
        <v>1000001209</v>
      </c>
      <c r="B413" s="49" t="s">
        <v>2766</v>
      </c>
      <c r="C413" s="49" t="s">
        <v>13</v>
      </c>
      <c r="D413" s="49" t="s">
        <v>2392</v>
      </c>
      <c r="E413" s="49" t="s">
        <v>2371</v>
      </c>
      <c r="F413" s="109">
        <v>6</v>
      </c>
      <c r="G413" s="109">
        <v>6</v>
      </c>
      <c r="H413" s="49">
        <f t="shared" si="6"/>
        <v>12</v>
      </c>
    </row>
    <row r="414" spans="1:8" ht="20.100000000000001" customHeight="1" x14ac:dyDescent="0.25">
      <c r="A414" s="49">
        <v>1000001210</v>
      </c>
      <c r="B414" s="49" t="s">
        <v>210</v>
      </c>
      <c r="C414" s="49" t="s">
        <v>13</v>
      </c>
      <c r="D414" s="49" t="s">
        <v>2392</v>
      </c>
      <c r="E414" s="49" t="s">
        <v>2371</v>
      </c>
      <c r="F414" s="49">
        <v>2</v>
      </c>
      <c r="G414" s="49">
        <v>0</v>
      </c>
      <c r="H414" s="49">
        <f t="shared" si="6"/>
        <v>2</v>
      </c>
    </row>
    <row r="415" spans="1:8" ht="20.100000000000001" customHeight="1" x14ac:dyDescent="0.25">
      <c r="A415" s="49">
        <v>1000001214</v>
      </c>
      <c r="B415" s="49" t="s">
        <v>2767</v>
      </c>
      <c r="C415" s="49" t="s">
        <v>13</v>
      </c>
      <c r="D415" s="49" t="s">
        <v>2392</v>
      </c>
      <c r="E415" s="49" t="s">
        <v>2371</v>
      </c>
      <c r="F415" s="109">
        <v>6</v>
      </c>
      <c r="G415" s="109">
        <v>6</v>
      </c>
      <c r="H415" s="49">
        <f t="shared" si="6"/>
        <v>12</v>
      </c>
    </row>
    <row r="416" spans="1:8" ht="20.100000000000001" customHeight="1" x14ac:dyDescent="0.25">
      <c r="A416" s="49">
        <v>1000001217</v>
      </c>
      <c r="B416" s="49" t="s">
        <v>211</v>
      </c>
      <c r="C416" s="49" t="s">
        <v>13</v>
      </c>
      <c r="D416" s="49" t="s">
        <v>2392</v>
      </c>
      <c r="E416" s="49" t="s">
        <v>2371</v>
      </c>
      <c r="F416" s="109">
        <v>6</v>
      </c>
      <c r="G416" s="109">
        <v>6</v>
      </c>
      <c r="H416" s="49">
        <f t="shared" si="6"/>
        <v>12</v>
      </c>
    </row>
    <row r="417" spans="1:8" ht="20.100000000000001" customHeight="1" x14ac:dyDescent="0.25">
      <c r="A417" s="49">
        <v>1000001218</v>
      </c>
      <c r="B417" s="49" t="s">
        <v>212</v>
      </c>
      <c r="C417" s="49" t="s">
        <v>13</v>
      </c>
      <c r="D417" s="49" t="s">
        <v>2392</v>
      </c>
      <c r="E417" s="49" t="s">
        <v>2371</v>
      </c>
      <c r="F417" s="49">
        <v>1</v>
      </c>
      <c r="G417" s="49">
        <v>0</v>
      </c>
      <c r="H417" s="49">
        <f t="shared" si="6"/>
        <v>1</v>
      </c>
    </row>
    <row r="418" spans="1:8" ht="20.100000000000001" customHeight="1" x14ac:dyDescent="0.25">
      <c r="A418" s="49">
        <v>1000001219</v>
      </c>
      <c r="B418" s="49" t="s">
        <v>2768</v>
      </c>
      <c r="C418" s="49" t="s">
        <v>13</v>
      </c>
      <c r="D418" s="49" t="s">
        <v>2392</v>
      </c>
      <c r="E418" s="49" t="s">
        <v>2371</v>
      </c>
      <c r="F418" s="49">
        <v>1</v>
      </c>
      <c r="G418" s="49">
        <v>0</v>
      </c>
      <c r="H418" s="49">
        <f t="shared" si="6"/>
        <v>1</v>
      </c>
    </row>
    <row r="419" spans="1:8" ht="20.100000000000001" customHeight="1" x14ac:dyDescent="0.25">
      <c r="A419" s="49">
        <v>1000001220</v>
      </c>
      <c r="B419" s="49" t="s">
        <v>2769</v>
      </c>
      <c r="C419" s="49" t="s">
        <v>13</v>
      </c>
      <c r="D419" s="49" t="s">
        <v>2392</v>
      </c>
      <c r="E419" s="49" t="s">
        <v>2371</v>
      </c>
      <c r="F419" s="109">
        <v>6</v>
      </c>
      <c r="G419" s="109">
        <v>6</v>
      </c>
      <c r="H419" s="49">
        <f t="shared" si="6"/>
        <v>12</v>
      </c>
    </row>
    <row r="420" spans="1:8" ht="20.100000000000001" customHeight="1" x14ac:dyDescent="0.25">
      <c r="A420" s="49">
        <v>1000001221</v>
      </c>
      <c r="B420" s="49" t="s">
        <v>2770</v>
      </c>
      <c r="C420" s="49" t="s">
        <v>13</v>
      </c>
      <c r="D420" s="49" t="s">
        <v>2392</v>
      </c>
      <c r="E420" s="49" t="s">
        <v>2371</v>
      </c>
      <c r="F420" s="49">
        <v>1</v>
      </c>
      <c r="G420" s="49">
        <v>0</v>
      </c>
      <c r="H420" s="49">
        <f t="shared" si="6"/>
        <v>1</v>
      </c>
    </row>
    <row r="421" spans="1:8" ht="20.100000000000001" customHeight="1" x14ac:dyDescent="0.25">
      <c r="A421" s="49">
        <v>1000001222</v>
      </c>
      <c r="B421" s="49" t="s">
        <v>2771</v>
      </c>
      <c r="C421" s="49" t="s">
        <v>13</v>
      </c>
      <c r="D421" s="49" t="s">
        <v>2392</v>
      </c>
      <c r="E421" s="49" t="s">
        <v>2371</v>
      </c>
      <c r="F421" s="49">
        <v>1</v>
      </c>
      <c r="G421" s="49">
        <v>0</v>
      </c>
      <c r="H421" s="49">
        <f t="shared" si="6"/>
        <v>1</v>
      </c>
    </row>
    <row r="422" spans="1:8" ht="20.100000000000001" customHeight="1" x14ac:dyDescent="0.25">
      <c r="A422" s="49">
        <v>1000001223</v>
      </c>
      <c r="B422" s="49" t="s">
        <v>2772</v>
      </c>
      <c r="C422" s="49" t="s">
        <v>13</v>
      </c>
      <c r="D422" s="49" t="s">
        <v>2392</v>
      </c>
      <c r="E422" s="49" t="s">
        <v>2371</v>
      </c>
      <c r="F422" s="109">
        <v>6</v>
      </c>
      <c r="G422" s="109">
        <v>6</v>
      </c>
      <c r="H422" s="49">
        <f t="shared" si="6"/>
        <v>12</v>
      </c>
    </row>
    <row r="423" spans="1:8" ht="20.100000000000001" customHeight="1" x14ac:dyDescent="0.25">
      <c r="A423" s="49">
        <v>1000001224</v>
      </c>
      <c r="B423" s="49" t="s">
        <v>2773</v>
      </c>
      <c r="C423" s="49" t="s">
        <v>13</v>
      </c>
      <c r="D423" s="49" t="s">
        <v>2392</v>
      </c>
      <c r="E423" s="49" t="s">
        <v>2371</v>
      </c>
      <c r="F423" s="49">
        <v>2</v>
      </c>
      <c r="G423" s="49">
        <v>0</v>
      </c>
      <c r="H423" s="49">
        <f t="shared" si="6"/>
        <v>2</v>
      </c>
    </row>
    <row r="424" spans="1:8" ht="20.100000000000001" customHeight="1" x14ac:dyDescent="0.25">
      <c r="A424" s="49">
        <v>1000001225</v>
      </c>
      <c r="B424" s="49" t="s">
        <v>2774</v>
      </c>
      <c r="C424" s="49" t="s">
        <v>13</v>
      </c>
      <c r="D424" s="49" t="s">
        <v>2392</v>
      </c>
      <c r="E424" s="49" t="s">
        <v>2371</v>
      </c>
      <c r="F424" s="49">
        <v>1</v>
      </c>
      <c r="G424" s="49">
        <v>0</v>
      </c>
      <c r="H424" s="49">
        <f t="shared" si="6"/>
        <v>1</v>
      </c>
    </row>
    <row r="425" spans="1:8" ht="20.100000000000001" customHeight="1" x14ac:dyDescent="0.25">
      <c r="A425" s="49">
        <v>1000001227</v>
      </c>
      <c r="B425" s="49" t="s">
        <v>2775</v>
      </c>
      <c r="C425" s="49" t="s">
        <v>13</v>
      </c>
      <c r="D425" s="49" t="s">
        <v>2392</v>
      </c>
      <c r="E425" s="49" t="s">
        <v>2371</v>
      </c>
      <c r="F425" s="49">
        <v>1</v>
      </c>
      <c r="G425" s="49">
        <v>0</v>
      </c>
      <c r="H425" s="49">
        <f t="shared" si="6"/>
        <v>1</v>
      </c>
    </row>
    <row r="426" spans="1:8" ht="20.100000000000001" customHeight="1" x14ac:dyDescent="0.25">
      <c r="A426" s="49">
        <v>1000001228</v>
      </c>
      <c r="B426" s="49" t="s">
        <v>213</v>
      </c>
      <c r="C426" s="49" t="s">
        <v>13</v>
      </c>
      <c r="D426" s="49" t="s">
        <v>2392</v>
      </c>
      <c r="E426" s="49" t="s">
        <v>2371</v>
      </c>
      <c r="F426" s="109">
        <v>6</v>
      </c>
      <c r="G426" s="109">
        <v>6</v>
      </c>
      <c r="H426" s="49">
        <f t="shared" si="6"/>
        <v>12</v>
      </c>
    </row>
    <row r="427" spans="1:8" ht="20.100000000000001" customHeight="1" x14ac:dyDescent="0.25">
      <c r="A427" s="49">
        <v>1000001229</v>
      </c>
      <c r="B427" s="49" t="s">
        <v>2776</v>
      </c>
      <c r="C427" s="49" t="s">
        <v>13</v>
      </c>
      <c r="D427" s="49" t="s">
        <v>2392</v>
      </c>
      <c r="E427" s="49" t="s">
        <v>2371</v>
      </c>
      <c r="F427" s="109">
        <v>6</v>
      </c>
      <c r="G427" s="109">
        <v>6</v>
      </c>
      <c r="H427" s="49">
        <f t="shared" si="6"/>
        <v>12</v>
      </c>
    </row>
    <row r="428" spans="1:8" ht="20.100000000000001" customHeight="1" x14ac:dyDescent="0.25">
      <c r="A428" s="49">
        <v>1000001230</v>
      </c>
      <c r="B428" s="49" t="s">
        <v>2777</v>
      </c>
      <c r="C428" s="49" t="s">
        <v>13</v>
      </c>
      <c r="D428" s="49" t="s">
        <v>2392</v>
      </c>
      <c r="E428" s="49" t="s">
        <v>2371</v>
      </c>
      <c r="F428" s="109">
        <v>6</v>
      </c>
      <c r="G428" s="109">
        <v>6</v>
      </c>
      <c r="H428" s="49">
        <f t="shared" si="6"/>
        <v>12</v>
      </c>
    </row>
    <row r="429" spans="1:8" ht="20.100000000000001" customHeight="1" x14ac:dyDescent="0.25">
      <c r="A429" s="49">
        <v>1000001233</v>
      </c>
      <c r="B429" s="49" t="s">
        <v>2778</v>
      </c>
      <c r="C429" s="49" t="s">
        <v>13</v>
      </c>
      <c r="D429" s="49" t="s">
        <v>2392</v>
      </c>
      <c r="E429" s="49" t="s">
        <v>2371</v>
      </c>
      <c r="F429" s="109">
        <v>6</v>
      </c>
      <c r="G429" s="109">
        <v>6</v>
      </c>
      <c r="H429" s="49">
        <f t="shared" si="6"/>
        <v>12</v>
      </c>
    </row>
    <row r="430" spans="1:8" ht="20.100000000000001" customHeight="1" x14ac:dyDescent="0.25">
      <c r="A430" s="49">
        <v>1000001234</v>
      </c>
      <c r="B430" s="49" t="s">
        <v>2779</v>
      </c>
      <c r="C430" s="49" t="s">
        <v>13</v>
      </c>
      <c r="D430" s="49" t="s">
        <v>2392</v>
      </c>
      <c r="E430" s="49" t="s">
        <v>2371</v>
      </c>
      <c r="F430" s="109">
        <v>6</v>
      </c>
      <c r="G430" s="109">
        <v>6</v>
      </c>
      <c r="H430" s="49">
        <f t="shared" si="6"/>
        <v>12</v>
      </c>
    </row>
    <row r="431" spans="1:8" ht="20.100000000000001" customHeight="1" x14ac:dyDescent="0.25">
      <c r="A431" s="49">
        <v>1000001236</v>
      </c>
      <c r="B431" s="49" t="s">
        <v>2780</v>
      </c>
      <c r="C431" s="49" t="s">
        <v>13</v>
      </c>
      <c r="D431" s="49" t="s">
        <v>2392</v>
      </c>
      <c r="E431" s="49" t="s">
        <v>2371</v>
      </c>
      <c r="F431" s="109">
        <v>6</v>
      </c>
      <c r="G431" s="109">
        <v>6</v>
      </c>
      <c r="H431" s="49">
        <f t="shared" si="6"/>
        <v>12</v>
      </c>
    </row>
    <row r="432" spans="1:8" ht="20.100000000000001" customHeight="1" x14ac:dyDescent="0.25">
      <c r="A432" s="49">
        <v>1000001239</v>
      </c>
      <c r="B432" s="49" t="s">
        <v>2781</v>
      </c>
      <c r="C432" s="49" t="s">
        <v>13</v>
      </c>
      <c r="D432" s="49" t="s">
        <v>2392</v>
      </c>
      <c r="E432" s="49" t="s">
        <v>2371</v>
      </c>
      <c r="F432" s="49">
        <v>1</v>
      </c>
      <c r="G432" s="49">
        <v>0</v>
      </c>
      <c r="H432" s="49">
        <f t="shared" si="6"/>
        <v>1</v>
      </c>
    </row>
    <row r="433" spans="1:8" ht="20.100000000000001" customHeight="1" x14ac:dyDescent="0.25">
      <c r="A433" s="49">
        <v>1000001240</v>
      </c>
      <c r="B433" s="49" t="s">
        <v>214</v>
      </c>
      <c r="C433" s="49" t="s">
        <v>13</v>
      </c>
      <c r="D433" s="49" t="s">
        <v>2392</v>
      </c>
      <c r="E433" s="49" t="s">
        <v>2371</v>
      </c>
      <c r="F433" s="109">
        <v>6</v>
      </c>
      <c r="G433" s="109">
        <v>6</v>
      </c>
      <c r="H433" s="49">
        <f t="shared" si="6"/>
        <v>12</v>
      </c>
    </row>
    <row r="434" spans="1:8" ht="20.100000000000001" customHeight="1" x14ac:dyDescent="0.25">
      <c r="A434" s="49">
        <v>1000001241</v>
      </c>
      <c r="B434" s="49" t="s">
        <v>2782</v>
      </c>
      <c r="C434" s="49" t="s">
        <v>13</v>
      </c>
      <c r="D434" s="49" t="s">
        <v>2392</v>
      </c>
      <c r="E434" s="49" t="s">
        <v>2371</v>
      </c>
      <c r="F434" s="49">
        <v>1</v>
      </c>
      <c r="G434" s="49">
        <v>0</v>
      </c>
      <c r="H434" s="49">
        <f t="shared" si="6"/>
        <v>1</v>
      </c>
    </row>
    <row r="435" spans="1:8" ht="20.100000000000001" customHeight="1" x14ac:dyDescent="0.25">
      <c r="A435" s="49">
        <v>1000001242</v>
      </c>
      <c r="B435" s="49" t="s">
        <v>215</v>
      </c>
      <c r="C435" s="49" t="s">
        <v>13</v>
      </c>
      <c r="D435" s="49" t="s">
        <v>2392</v>
      </c>
      <c r="E435" s="49" t="s">
        <v>2371</v>
      </c>
      <c r="F435" s="49">
        <v>1</v>
      </c>
      <c r="G435" s="49">
        <v>0</v>
      </c>
      <c r="H435" s="49">
        <f t="shared" si="6"/>
        <v>1</v>
      </c>
    </row>
    <row r="436" spans="1:8" ht="20.100000000000001" customHeight="1" x14ac:dyDescent="0.25">
      <c r="A436" s="49">
        <v>1000001243</v>
      </c>
      <c r="B436" s="49" t="s">
        <v>2783</v>
      </c>
      <c r="C436" s="49" t="s">
        <v>13</v>
      </c>
      <c r="D436" s="49" t="s">
        <v>2392</v>
      </c>
      <c r="E436" s="49" t="s">
        <v>2371</v>
      </c>
      <c r="F436" s="49">
        <v>1</v>
      </c>
      <c r="G436" s="49">
        <v>0</v>
      </c>
      <c r="H436" s="49">
        <f t="shared" si="6"/>
        <v>1</v>
      </c>
    </row>
    <row r="437" spans="1:8" ht="20.100000000000001" customHeight="1" x14ac:dyDescent="0.25">
      <c r="A437" s="49">
        <v>1000001244</v>
      </c>
      <c r="B437" s="49" t="s">
        <v>216</v>
      </c>
      <c r="C437" s="49" t="s">
        <v>13</v>
      </c>
      <c r="D437" s="49" t="s">
        <v>2392</v>
      </c>
      <c r="E437" s="49" t="s">
        <v>2371</v>
      </c>
      <c r="F437" s="49">
        <v>1</v>
      </c>
      <c r="G437" s="49">
        <v>0</v>
      </c>
      <c r="H437" s="49">
        <f t="shared" si="6"/>
        <v>1</v>
      </c>
    </row>
    <row r="438" spans="1:8" ht="20.100000000000001" customHeight="1" x14ac:dyDescent="0.25">
      <c r="A438" s="49">
        <v>1000001245</v>
      </c>
      <c r="B438" s="49" t="s">
        <v>2784</v>
      </c>
      <c r="C438" s="49" t="s">
        <v>13</v>
      </c>
      <c r="D438" s="49" t="s">
        <v>2392</v>
      </c>
      <c r="E438" s="49" t="s">
        <v>2371</v>
      </c>
      <c r="F438" s="109">
        <v>6</v>
      </c>
      <c r="G438" s="109">
        <v>6</v>
      </c>
      <c r="H438" s="49">
        <f t="shared" si="6"/>
        <v>12</v>
      </c>
    </row>
    <row r="439" spans="1:8" ht="20.100000000000001" customHeight="1" x14ac:dyDescent="0.25">
      <c r="A439" s="49">
        <v>1000001249</v>
      </c>
      <c r="B439" s="49" t="s">
        <v>2785</v>
      </c>
      <c r="C439" s="49" t="s">
        <v>13</v>
      </c>
      <c r="D439" s="49" t="s">
        <v>2392</v>
      </c>
      <c r="E439" s="49" t="s">
        <v>2371</v>
      </c>
      <c r="F439" s="109">
        <v>6</v>
      </c>
      <c r="G439" s="109">
        <v>6</v>
      </c>
      <c r="H439" s="49">
        <f t="shared" si="6"/>
        <v>12</v>
      </c>
    </row>
    <row r="440" spans="1:8" ht="20.100000000000001" customHeight="1" x14ac:dyDescent="0.25">
      <c r="A440" s="49">
        <v>1000001250</v>
      </c>
      <c r="B440" s="49" t="s">
        <v>2786</v>
      </c>
      <c r="C440" s="49" t="s">
        <v>13</v>
      </c>
      <c r="D440" s="49" t="s">
        <v>2392</v>
      </c>
      <c r="E440" s="49" t="s">
        <v>2371</v>
      </c>
      <c r="F440" s="49">
        <v>1</v>
      </c>
      <c r="G440" s="49">
        <v>0</v>
      </c>
      <c r="H440" s="49">
        <f t="shared" si="6"/>
        <v>1</v>
      </c>
    </row>
    <row r="441" spans="1:8" ht="20.100000000000001" customHeight="1" x14ac:dyDescent="0.25">
      <c r="A441" s="49">
        <v>1000001251</v>
      </c>
      <c r="B441" s="49" t="s">
        <v>2787</v>
      </c>
      <c r="C441" s="49" t="s">
        <v>13</v>
      </c>
      <c r="D441" s="49" t="s">
        <v>2392</v>
      </c>
      <c r="E441" s="49" t="s">
        <v>2371</v>
      </c>
      <c r="F441" s="109">
        <v>6</v>
      </c>
      <c r="G441" s="109">
        <v>6</v>
      </c>
      <c r="H441" s="49">
        <f t="shared" si="6"/>
        <v>12</v>
      </c>
    </row>
    <row r="442" spans="1:8" ht="20.100000000000001" customHeight="1" x14ac:dyDescent="0.25">
      <c r="A442" s="49">
        <v>1000001253</v>
      </c>
      <c r="B442" s="49" t="s">
        <v>217</v>
      </c>
      <c r="C442" s="49" t="s">
        <v>13</v>
      </c>
      <c r="D442" s="49" t="s">
        <v>2392</v>
      </c>
      <c r="E442" s="49" t="s">
        <v>2371</v>
      </c>
      <c r="F442" s="49">
        <v>1</v>
      </c>
      <c r="G442" s="49">
        <v>0</v>
      </c>
      <c r="H442" s="49">
        <f t="shared" si="6"/>
        <v>1</v>
      </c>
    </row>
    <row r="443" spans="1:8" ht="20.100000000000001" customHeight="1" x14ac:dyDescent="0.25">
      <c r="A443" s="49">
        <v>1000001254</v>
      </c>
      <c r="B443" s="49" t="s">
        <v>218</v>
      </c>
      <c r="C443" s="49" t="s">
        <v>13</v>
      </c>
      <c r="D443" s="49" t="s">
        <v>2392</v>
      </c>
      <c r="E443" s="49" t="s">
        <v>2371</v>
      </c>
      <c r="F443" s="109">
        <v>6</v>
      </c>
      <c r="G443" s="109">
        <v>6</v>
      </c>
      <c r="H443" s="49">
        <f t="shared" si="6"/>
        <v>12</v>
      </c>
    </row>
    <row r="444" spans="1:8" ht="20.100000000000001" customHeight="1" x14ac:dyDescent="0.25">
      <c r="A444" s="49">
        <v>1000001255</v>
      </c>
      <c r="B444" s="49" t="s">
        <v>2788</v>
      </c>
      <c r="C444" s="49" t="s">
        <v>13</v>
      </c>
      <c r="D444" s="49" t="s">
        <v>2392</v>
      </c>
      <c r="E444" s="49" t="s">
        <v>2371</v>
      </c>
      <c r="F444" s="109">
        <v>6</v>
      </c>
      <c r="G444" s="109">
        <v>6</v>
      </c>
      <c r="H444" s="49">
        <f t="shared" si="6"/>
        <v>12</v>
      </c>
    </row>
    <row r="445" spans="1:8" ht="20.100000000000001" customHeight="1" x14ac:dyDescent="0.25">
      <c r="A445" s="49">
        <v>1000001256</v>
      </c>
      <c r="B445" s="49" t="s">
        <v>2789</v>
      </c>
      <c r="C445" s="49" t="s">
        <v>13</v>
      </c>
      <c r="D445" s="49" t="s">
        <v>2392</v>
      </c>
      <c r="E445" s="49" t="s">
        <v>2371</v>
      </c>
      <c r="F445" s="49">
        <v>1</v>
      </c>
      <c r="G445" s="49">
        <v>0</v>
      </c>
      <c r="H445" s="49">
        <f t="shared" si="6"/>
        <v>1</v>
      </c>
    </row>
    <row r="446" spans="1:8" ht="20.100000000000001" customHeight="1" x14ac:dyDescent="0.25">
      <c r="A446" s="49">
        <v>1000001257</v>
      </c>
      <c r="B446" s="49" t="s">
        <v>2790</v>
      </c>
      <c r="C446" s="49" t="s">
        <v>13</v>
      </c>
      <c r="D446" s="49" t="s">
        <v>2392</v>
      </c>
      <c r="E446" s="49" t="s">
        <v>2371</v>
      </c>
      <c r="F446" s="49">
        <v>1</v>
      </c>
      <c r="G446" s="49">
        <v>0</v>
      </c>
      <c r="H446" s="49">
        <f t="shared" si="6"/>
        <v>1</v>
      </c>
    </row>
    <row r="447" spans="1:8" ht="20.100000000000001" customHeight="1" x14ac:dyDescent="0.25">
      <c r="A447" s="49">
        <v>1000001259</v>
      </c>
      <c r="B447" s="49" t="s">
        <v>2791</v>
      </c>
      <c r="C447" s="49" t="s">
        <v>13</v>
      </c>
      <c r="D447" s="49" t="s">
        <v>2392</v>
      </c>
      <c r="E447" s="49" t="s">
        <v>2371</v>
      </c>
      <c r="F447" s="109">
        <v>6</v>
      </c>
      <c r="G447" s="109">
        <v>6</v>
      </c>
      <c r="H447" s="49">
        <f t="shared" si="6"/>
        <v>12</v>
      </c>
    </row>
    <row r="448" spans="1:8" ht="20.100000000000001" customHeight="1" x14ac:dyDescent="0.25">
      <c r="A448" s="49">
        <v>1000001262</v>
      </c>
      <c r="B448" s="49" t="s">
        <v>2792</v>
      </c>
      <c r="C448" s="49" t="s">
        <v>13</v>
      </c>
      <c r="D448" s="49" t="s">
        <v>2392</v>
      </c>
      <c r="E448" s="49" t="s">
        <v>2371</v>
      </c>
      <c r="F448" s="49">
        <v>20</v>
      </c>
      <c r="G448" s="49">
        <v>0</v>
      </c>
      <c r="H448" s="49">
        <f t="shared" si="6"/>
        <v>20</v>
      </c>
    </row>
    <row r="449" spans="1:8" ht="20.100000000000001" customHeight="1" x14ac:dyDescent="0.25">
      <c r="A449" s="49">
        <v>1000001267</v>
      </c>
      <c r="B449" s="49" t="s">
        <v>2793</v>
      </c>
      <c r="C449" s="49" t="s">
        <v>13</v>
      </c>
      <c r="D449" s="49" t="s">
        <v>2392</v>
      </c>
      <c r="E449" s="49" t="s">
        <v>2371</v>
      </c>
      <c r="F449" s="109">
        <v>6</v>
      </c>
      <c r="G449" s="109">
        <v>6</v>
      </c>
      <c r="H449" s="49">
        <f t="shared" si="6"/>
        <v>12</v>
      </c>
    </row>
    <row r="450" spans="1:8" ht="20.100000000000001" customHeight="1" x14ac:dyDescent="0.25">
      <c r="A450" s="49">
        <v>1000001269</v>
      </c>
      <c r="B450" s="49" t="s">
        <v>2794</v>
      </c>
      <c r="C450" s="49" t="s">
        <v>2400</v>
      </c>
      <c r="D450" s="49" t="s">
        <v>2392</v>
      </c>
      <c r="E450" s="49" t="s">
        <v>2371</v>
      </c>
      <c r="F450" s="49">
        <v>1120</v>
      </c>
      <c r="G450" s="49">
        <v>1460</v>
      </c>
      <c r="H450" s="49">
        <f t="shared" si="6"/>
        <v>2580</v>
      </c>
    </row>
    <row r="451" spans="1:8" ht="20.100000000000001" customHeight="1" x14ac:dyDescent="0.25">
      <c r="A451" s="49">
        <v>1000001270</v>
      </c>
      <c r="B451" s="49" t="s">
        <v>2795</v>
      </c>
      <c r="C451" s="49" t="s">
        <v>21</v>
      </c>
      <c r="D451" s="49" t="s">
        <v>2392</v>
      </c>
      <c r="E451" s="49" t="s">
        <v>2371</v>
      </c>
      <c r="F451" s="49">
        <v>204</v>
      </c>
      <c r="G451" s="49">
        <v>0</v>
      </c>
      <c r="H451" s="49">
        <f t="shared" ref="H451:H514" si="7">F451+G451</f>
        <v>204</v>
      </c>
    </row>
    <row r="452" spans="1:8" ht="20.100000000000001" customHeight="1" x14ac:dyDescent="0.25">
      <c r="A452" s="49">
        <v>1000001271</v>
      </c>
      <c r="B452" s="49" t="s">
        <v>2796</v>
      </c>
      <c r="C452" s="49" t="s">
        <v>2398</v>
      </c>
      <c r="D452" s="49" t="s">
        <v>2392</v>
      </c>
      <c r="E452" s="49" t="s">
        <v>2371</v>
      </c>
      <c r="F452" s="49">
        <v>0</v>
      </c>
      <c r="G452" s="49">
        <v>130</v>
      </c>
      <c r="H452" s="49">
        <f t="shared" si="7"/>
        <v>130</v>
      </c>
    </row>
    <row r="453" spans="1:8" ht="20.100000000000001" customHeight="1" x14ac:dyDescent="0.25">
      <c r="A453" s="49">
        <v>1000001272</v>
      </c>
      <c r="B453" s="49" t="s">
        <v>2797</v>
      </c>
      <c r="C453" s="49" t="s">
        <v>2398</v>
      </c>
      <c r="D453" s="49" t="s">
        <v>2392</v>
      </c>
      <c r="E453" s="49" t="s">
        <v>2371</v>
      </c>
      <c r="F453" s="49">
        <v>0</v>
      </c>
      <c r="G453" s="49">
        <v>120</v>
      </c>
      <c r="H453" s="49">
        <f t="shared" si="7"/>
        <v>120</v>
      </c>
    </row>
    <row r="454" spans="1:8" ht="20.100000000000001" customHeight="1" x14ac:dyDescent="0.25">
      <c r="A454" s="49">
        <v>1000001302</v>
      </c>
      <c r="B454" s="49" t="s">
        <v>2798</v>
      </c>
      <c r="C454" s="49" t="s">
        <v>14</v>
      </c>
      <c r="D454" s="49" t="s">
        <v>2392</v>
      </c>
      <c r="E454" s="49" t="s">
        <v>2371</v>
      </c>
      <c r="F454" s="49">
        <v>2300</v>
      </c>
      <c r="G454" s="49">
        <v>1568</v>
      </c>
      <c r="H454" s="49">
        <f t="shared" si="7"/>
        <v>3868</v>
      </c>
    </row>
    <row r="455" spans="1:8" ht="20.100000000000001" customHeight="1" x14ac:dyDescent="0.25">
      <c r="A455" s="49">
        <v>1000001304</v>
      </c>
      <c r="B455" s="49" t="s">
        <v>2799</v>
      </c>
      <c r="C455" s="49" t="s">
        <v>14</v>
      </c>
      <c r="D455" s="49" t="s">
        <v>2392</v>
      </c>
      <c r="E455" s="49" t="s">
        <v>2371</v>
      </c>
      <c r="F455" s="109">
        <v>6</v>
      </c>
      <c r="G455" s="109">
        <v>6</v>
      </c>
      <c r="H455" s="49">
        <f t="shared" si="7"/>
        <v>12</v>
      </c>
    </row>
    <row r="456" spans="1:8" ht="20.100000000000001" customHeight="1" x14ac:dyDescent="0.25">
      <c r="A456" s="49">
        <v>1000001351</v>
      </c>
      <c r="B456" s="49" t="s">
        <v>219</v>
      </c>
      <c r="C456" s="49" t="s">
        <v>2800</v>
      </c>
      <c r="D456" s="49" t="s">
        <v>2392</v>
      </c>
      <c r="E456" s="49" t="s">
        <v>2371</v>
      </c>
      <c r="F456" s="109">
        <v>6</v>
      </c>
      <c r="G456" s="109">
        <v>6</v>
      </c>
      <c r="H456" s="49">
        <f t="shared" si="7"/>
        <v>12</v>
      </c>
    </row>
    <row r="457" spans="1:8" ht="20.100000000000001" customHeight="1" x14ac:dyDescent="0.25">
      <c r="A457" s="49">
        <v>1000001354</v>
      </c>
      <c r="B457" s="49" t="s">
        <v>2801</v>
      </c>
      <c r="C457" s="49" t="s">
        <v>2400</v>
      </c>
      <c r="D457" s="49" t="s">
        <v>2392</v>
      </c>
      <c r="E457" s="49" t="s">
        <v>2371</v>
      </c>
      <c r="F457" s="49">
        <v>0</v>
      </c>
      <c r="G457" s="49">
        <v>50</v>
      </c>
      <c r="H457" s="49">
        <f t="shared" si="7"/>
        <v>50</v>
      </c>
    </row>
    <row r="458" spans="1:8" ht="20.100000000000001" customHeight="1" x14ac:dyDescent="0.25">
      <c r="A458" s="49">
        <v>1000001359</v>
      </c>
      <c r="B458" s="49" t="s">
        <v>220</v>
      </c>
      <c r="C458" s="49" t="s">
        <v>22</v>
      </c>
      <c r="D458" s="49" t="s">
        <v>2392</v>
      </c>
      <c r="E458" s="49" t="s">
        <v>2371</v>
      </c>
      <c r="F458" s="49">
        <v>0</v>
      </c>
      <c r="G458" s="49">
        <v>720</v>
      </c>
      <c r="H458" s="49">
        <f t="shared" si="7"/>
        <v>720</v>
      </c>
    </row>
    <row r="459" spans="1:8" ht="20.100000000000001" customHeight="1" x14ac:dyDescent="0.25">
      <c r="A459" s="49">
        <v>1000001362</v>
      </c>
      <c r="B459" s="49" t="s">
        <v>2802</v>
      </c>
      <c r="C459" s="49" t="s">
        <v>2443</v>
      </c>
      <c r="D459" s="49" t="s">
        <v>2392</v>
      </c>
      <c r="E459" s="49" t="s">
        <v>2371</v>
      </c>
      <c r="F459" s="49">
        <v>505</v>
      </c>
      <c r="G459" s="49">
        <v>175</v>
      </c>
      <c r="H459" s="49">
        <f t="shared" si="7"/>
        <v>680</v>
      </c>
    </row>
    <row r="460" spans="1:8" ht="20.100000000000001" customHeight="1" x14ac:dyDescent="0.25">
      <c r="A460" s="49">
        <v>1000001369</v>
      </c>
      <c r="B460" s="49" t="s">
        <v>2803</v>
      </c>
      <c r="C460" s="49" t="s">
        <v>2804</v>
      </c>
      <c r="D460" s="49" t="s">
        <v>2392</v>
      </c>
      <c r="E460" s="49" t="s">
        <v>2371</v>
      </c>
      <c r="F460" s="49">
        <v>215</v>
      </c>
      <c r="G460" s="49">
        <v>133</v>
      </c>
      <c r="H460" s="49">
        <f t="shared" si="7"/>
        <v>348</v>
      </c>
    </row>
    <row r="461" spans="1:8" ht="20.100000000000001" customHeight="1" x14ac:dyDescent="0.25">
      <c r="A461" s="49">
        <v>1000001374</v>
      </c>
      <c r="B461" s="49" t="s">
        <v>2805</v>
      </c>
      <c r="C461" s="49" t="s">
        <v>2400</v>
      </c>
      <c r="D461" s="49" t="s">
        <v>2392</v>
      </c>
      <c r="E461" s="49" t="s">
        <v>2371</v>
      </c>
      <c r="F461" s="49">
        <v>1500</v>
      </c>
      <c r="G461" s="49">
        <v>7200</v>
      </c>
      <c r="H461" s="49">
        <f t="shared" si="7"/>
        <v>8700</v>
      </c>
    </row>
    <row r="462" spans="1:8" ht="20.100000000000001" customHeight="1" x14ac:dyDescent="0.25">
      <c r="A462" s="49">
        <v>1000001378</v>
      </c>
      <c r="B462" s="49" t="s">
        <v>2806</v>
      </c>
      <c r="C462" s="49" t="s">
        <v>14</v>
      </c>
      <c r="D462" s="49" t="s">
        <v>2392</v>
      </c>
      <c r="E462" s="49" t="s">
        <v>2371</v>
      </c>
      <c r="F462" s="109">
        <v>6</v>
      </c>
      <c r="G462" s="109">
        <v>6</v>
      </c>
      <c r="H462" s="49">
        <f t="shared" si="7"/>
        <v>12</v>
      </c>
    </row>
    <row r="463" spans="1:8" ht="20.100000000000001" customHeight="1" x14ac:dyDescent="0.25">
      <c r="A463" s="49">
        <v>1000001380</v>
      </c>
      <c r="B463" s="49" t="s">
        <v>2807</v>
      </c>
      <c r="C463" s="49" t="s">
        <v>13</v>
      </c>
      <c r="D463" s="49" t="s">
        <v>2392</v>
      </c>
      <c r="E463" s="49" t="s">
        <v>2371</v>
      </c>
      <c r="F463" s="109">
        <v>6</v>
      </c>
      <c r="G463" s="109">
        <v>6</v>
      </c>
      <c r="H463" s="49">
        <f t="shared" si="7"/>
        <v>12</v>
      </c>
    </row>
    <row r="464" spans="1:8" ht="20.100000000000001" customHeight="1" x14ac:dyDescent="0.25">
      <c r="A464" s="49">
        <v>1000001400</v>
      </c>
      <c r="B464" s="49" t="s">
        <v>2808</v>
      </c>
      <c r="C464" s="49" t="s">
        <v>13</v>
      </c>
      <c r="D464" s="49" t="s">
        <v>2392</v>
      </c>
      <c r="E464" s="49" t="s">
        <v>2371</v>
      </c>
      <c r="F464" s="49">
        <v>17</v>
      </c>
      <c r="G464" s="49">
        <v>0</v>
      </c>
      <c r="H464" s="49">
        <f t="shared" si="7"/>
        <v>17</v>
      </c>
    </row>
    <row r="465" spans="1:8" ht="20.100000000000001" customHeight="1" x14ac:dyDescent="0.25">
      <c r="A465" s="49">
        <v>1000001401</v>
      </c>
      <c r="B465" s="49" t="s">
        <v>2809</v>
      </c>
      <c r="C465" s="49" t="s">
        <v>2400</v>
      </c>
      <c r="D465" s="49" t="s">
        <v>2392</v>
      </c>
      <c r="E465" s="49" t="s">
        <v>2371</v>
      </c>
      <c r="F465" s="49">
        <v>480</v>
      </c>
      <c r="G465" s="49">
        <v>580</v>
      </c>
      <c r="H465" s="49">
        <f t="shared" si="7"/>
        <v>1060</v>
      </c>
    </row>
    <row r="466" spans="1:8" ht="20.100000000000001" customHeight="1" x14ac:dyDescent="0.25">
      <c r="A466" s="49">
        <v>1000001403</v>
      </c>
      <c r="B466" s="49" t="s">
        <v>2810</v>
      </c>
      <c r="C466" s="49" t="s">
        <v>22</v>
      </c>
      <c r="D466" s="49" t="s">
        <v>2392</v>
      </c>
      <c r="E466" s="49" t="s">
        <v>2371</v>
      </c>
      <c r="F466" s="49">
        <v>35799</v>
      </c>
      <c r="G466" s="49">
        <v>40346</v>
      </c>
      <c r="H466" s="49">
        <f t="shared" si="7"/>
        <v>76145</v>
      </c>
    </row>
    <row r="467" spans="1:8" ht="20.100000000000001" customHeight="1" x14ac:dyDescent="0.25">
      <c r="A467" s="49">
        <v>1000001428</v>
      </c>
      <c r="B467" s="49" t="s">
        <v>221</v>
      </c>
      <c r="C467" s="49" t="s">
        <v>2622</v>
      </c>
      <c r="D467" s="49" t="s">
        <v>2392</v>
      </c>
      <c r="E467" s="49" t="s">
        <v>2371</v>
      </c>
      <c r="F467" s="109">
        <v>6</v>
      </c>
      <c r="G467" s="109">
        <v>6</v>
      </c>
      <c r="H467" s="49">
        <f t="shared" si="7"/>
        <v>12</v>
      </c>
    </row>
    <row r="468" spans="1:8" ht="20.100000000000001" customHeight="1" x14ac:dyDescent="0.25">
      <c r="A468" s="49">
        <v>1000001431</v>
      </c>
      <c r="B468" s="49" t="s">
        <v>2811</v>
      </c>
      <c r="C468" s="49" t="s">
        <v>2622</v>
      </c>
      <c r="D468" s="49" t="s">
        <v>2392</v>
      </c>
      <c r="E468" s="49" t="s">
        <v>2371</v>
      </c>
      <c r="F468" s="49">
        <v>1006024.5800000001</v>
      </c>
      <c r="G468" s="49">
        <v>34178.879999999997</v>
      </c>
      <c r="H468" s="49">
        <f t="shared" si="7"/>
        <v>1040203.4600000001</v>
      </c>
    </row>
    <row r="469" spans="1:8" ht="20.100000000000001" customHeight="1" x14ac:dyDescent="0.25">
      <c r="A469" s="49">
        <v>1000001432</v>
      </c>
      <c r="B469" s="49" t="s">
        <v>2812</v>
      </c>
      <c r="C469" s="49" t="s">
        <v>2622</v>
      </c>
      <c r="D469" s="49" t="s">
        <v>2392</v>
      </c>
      <c r="E469" s="49" t="s">
        <v>2371</v>
      </c>
      <c r="F469" s="49">
        <v>1287000</v>
      </c>
      <c r="G469" s="49">
        <v>4577521.34</v>
      </c>
      <c r="H469" s="49">
        <f t="shared" si="7"/>
        <v>5864521.3399999999</v>
      </c>
    </row>
    <row r="470" spans="1:8" ht="20.100000000000001" customHeight="1" x14ac:dyDescent="0.25">
      <c r="A470" s="49">
        <v>1000001435</v>
      </c>
      <c r="B470" s="49" t="s">
        <v>2813</v>
      </c>
      <c r="C470" s="49" t="s">
        <v>2622</v>
      </c>
      <c r="D470" s="49" t="s">
        <v>2392</v>
      </c>
      <c r="E470" s="49" t="s">
        <v>2371</v>
      </c>
      <c r="F470" s="49">
        <v>10355.58</v>
      </c>
      <c r="G470" s="49">
        <v>131514</v>
      </c>
      <c r="H470" s="49">
        <f t="shared" si="7"/>
        <v>141869.57999999999</v>
      </c>
    </row>
    <row r="471" spans="1:8" ht="20.100000000000001" customHeight="1" x14ac:dyDescent="0.25">
      <c r="A471" s="49">
        <v>1000001436</v>
      </c>
      <c r="B471" s="49" t="s">
        <v>2814</v>
      </c>
      <c r="C471" s="49" t="s">
        <v>2622</v>
      </c>
      <c r="D471" s="49" t="s">
        <v>2392</v>
      </c>
      <c r="E471" s="49" t="s">
        <v>2371</v>
      </c>
      <c r="F471" s="49">
        <v>29674.06</v>
      </c>
      <c r="G471" s="49">
        <v>88098</v>
      </c>
      <c r="H471" s="49">
        <f t="shared" si="7"/>
        <v>117772.06</v>
      </c>
    </row>
    <row r="472" spans="1:8" ht="20.100000000000001" customHeight="1" x14ac:dyDescent="0.25">
      <c r="A472" s="49">
        <v>1000001437</v>
      </c>
      <c r="B472" s="49" t="s">
        <v>2815</v>
      </c>
      <c r="C472" s="49" t="s">
        <v>2622</v>
      </c>
      <c r="D472" s="49" t="s">
        <v>2392</v>
      </c>
      <c r="E472" s="49" t="s">
        <v>2371</v>
      </c>
      <c r="F472" s="49">
        <v>0</v>
      </c>
      <c r="G472" s="49">
        <v>10287.9</v>
      </c>
      <c r="H472" s="49">
        <f t="shared" si="7"/>
        <v>10287.9</v>
      </c>
    </row>
    <row r="473" spans="1:8" ht="20.100000000000001" customHeight="1" x14ac:dyDescent="0.25">
      <c r="A473" s="49">
        <v>1000001438</v>
      </c>
      <c r="B473" s="49" t="s">
        <v>222</v>
      </c>
      <c r="C473" s="49" t="s">
        <v>2622</v>
      </c>
      <c r="D473" s="49" t="s">
        <v>2392</v>
      </c>
      <c r="E473" s="49" t="s">
        <v>2371</v>
      </c>
      <c r="F473" s="49">
        <v>0</v>
      </c>
      <c r="G473" s="49">
        <v>7569.09</v>
      </c>
      <c r="H473" s="49">
        <f t="shared" si="7"/>
        <v>7569.09</v>
      </c>
    </row>
    <row r="474" spans="1:8" ht="20.100000000000001" customHeight="1" x14ac:dyDescent="0.25">
      <c r="A474" s="49">
        <v>1000001439</v>
      </c>
      <c r="B474" s="49" t="s">
        <v>223</v>
      </c>
      <c r="C474" s="49" t="s">
        <v>2622</v>
      </c>
      <c r="D474" s="49" t="s">
        <v>2392</v>
      </c>
      <c r="E474" s="49" t="s">
        <v>2371</v>
      </c>
      <c r="F474" s="49">
        <v>0</v>
      </c>
      <c r="G474" s="49">
        <v>161.59</v>
      </c>
      <c r="H474" s="49">
        <f t="shared" si="7"/>
        <v>161.59</v>
      </c>
    </row>
    <row r="475" spans="1:8" ht="20.100000000000001" customHeight="1" x14ac:dyDescent="0.25">
      <c r="A475" s="49">
        <v>1000001440</v>
      </c>
      <c r="B475" s="49" t="s">
        <v>2816</v>
      </c>
      <c r="C475" s="49" t="s">
        <v>2622</v>
      </c>
      <c r="D475" s="49" t="s">
        <v>2392</v>
      </c>
      <c r="E475" s="49" t="s">
        <v>2371</v>
      </c>
      <c r="F475" s="49">
        <v>0</v>
      </c>
      <c r="G475" s="49">
        <v>2413.2600000000002</v>
      </c>
      <c r="H475" s="49">
        <f t="shared" si="7"/>
        <v>2413.2600000000002</v>
      </c>
    </row>
    <row r="476" spans="1:8" ht="20.100000000000001" customHeight="1" x14ac:dyDescent="0.25">
      <c r="A476" s="49">
        <v>1000001441</v>
      </c>
      <c r="B476" s="49" t="s">
        <v>224</v>
      </c>
      <c r="C476" s="49" t="s">
        <v>2622</v>
      </c>
      <c r="D476" s="49" t="s">
        <v>2392</v>
      </c>
      <c r="E476" s="49" t="s">
        <v>2371</v>
      </c>
      <c r="F476" s="49">
        <v>0</v>
      </c>
      <c r="G476" s="49">
        <v>10441.120000000001</v>
      </c>
      <c r="H476" s="49">
        <f t="shared" si="7"/>
        <v>10441.120000000001</v>
      </c>
    </row>
    <row r="477" spans="1:8" ht="20.100000000000001" customHeight="1" x14ac:dyDescent="0.25">
      <c r="A477" s="49">
        <v>1000001442</v>
      </c>
      <c r="B477" s="49" t="s">
        <v>2817</v>
      </c>
      <c r="C477" s="49" t="s">
        <v>2622</v>
      </c>
      <c r="D477" s="49" t="s">
        <v>2392</v>
      </c>
      <c r="E477" s="49" t="s">
        <v>2371</v>
      </c>
      <c r="F477" s="49">
        <v>0</v>
      </c>
      <c r="G477" s="49">
        <v>616.92999999999995</v>
      </c>
      <c r="H477" s="49">
        <f t="shared" si="7"/>
        <v>616.92999999999995</v>
      </c>
    </row>
    <row r="478" spans="1:8" ht="20.100000000000001" customHeight="1" x14ac:dyDescent="0.25">
      <c r="A478" s="49">
        <v>1000001444</v>
      </c>
      <c r="B478" s="49" t="s">
        <v>2818</v>
      </c>
      <c r="C478" s="49" t="s">
        <v>2622</v>
      </c>
      <c r="D478" s="49" t="s">
        <v>2392</v>
      </c>
      <c r="E478" s="49" t="s">
        <v>2371</v>
      </c>
      <c r="F478" s="49">
        <v>44100</v>
      </c>
      <c r="G478" s="49">
        <v>1325.62</v>
      </c>
      <c r="H478" s="49">
        <f t="shared" si="7"/>
        <v>45425.62</v>
      </c>
    </row>
    <row r="479" spans="1:8" ht="20.100000000000001" customHeight="1" x14ac:dyDescent="0.25">
      <c r="A479" s="49">
        <v>1000001445</v>
      </c>
      <c r="B479" s="49" t="s">
        <v>225</v>
      </c>
      <c r="C479" s="49" t="s">
        <v>2622</v>
      </c>
      <c r="D479" s="49" t="s">
        <v>2392</v>
      </c>
      <c r="E479" s="49" t="s">
        <v>2371</v>
      </c>
      <c r="F479" s="49">
        <v>27650</v>
      </c>
      <c r="G479" s="49">
        <v>898.02</v>
      </c>
      <c r="H479" s="49">
        <f t="shared" si="7"/>
        <v>28548.02</v>
      </c>
    </row>
    <row r="480" spans="1:8" ht="20.100000000000001" customHeight="1" x14ac:dyDescent="0.25">
      <c r="A480" s="49">
        <v>1000001446</v>
      </c>
      <c r="B480" s="49" t="s">
        <v>2819</v>
      </c>
      <c r="C480" s="49" t="s">
        <v>2622</v>
      </c>
      <c r="D480" s="49" t="s">
        <v>2392</v>
      </c>
      <c r="E480" s="49" t="s">
        <v>2371</v>
      </c>
      <c r="F480" s="49">
        <v>2000</v>
      </c>
      <c r="G480" s="49">
        <v>2500</v>
      </c>
      <c r="H480" s="49">
        <f t="shared" si="7"/>
        <v>4500</v>
      </c>
    </row>
    <row r="481" spans="1:8" ht="20.100000000000001" customHeight="1" x14ac:dyDescent="0.25">
      <c r="A481" s="49">
        <v>1000001447</v>
      </c>
      <c r="B481" s="49" t="s">
        <v>2820</v>
      </c>
      <c r="C481" s="49" t="s">
        <v>16</v>
      </c>
      <c r="D481" s="49" t="s">
        <v>2392</v>
      </c>
      <c r="E481" s="49" t="s">
        <v>2371</v>
      </c>
      <c r="F481" s="49">
        <v>0</v>
      </c>
      <c r="G481" s="49">
        <v>100</v>
      </c>
      <c r="H481" s="49">
        <f t="shared" si="7"/>
        <v>100</v>
      </c>
    </row>
    <row r="482" spans="1:8" ht="20.100000000000001" customHeight="1" x14ac:dyDescent="0.25">
      <c r="A482" s="49">
        <v>1000001449</v>
      </c>
      <c r="B482" s="49" t="s">
        <v>2821</v>
      </c>
      <c r="C482" s="49" t="s">
        <v>2400</v>
      </c>
      <c r="D482" s="49" t="s">
        <v>2392</v>
      </c>
      <c r="E482" s="49" t="s">
        <v>2371</v>
      </c>
      <c r="F482" s="49">
        <v>150</v>
      </c>
      <c r="G482" s="49">
        <v>70</v>
      </c>
      <c r="H482" s="49">
        <f t="shared" si="7"/>
        <v>220</v>
      </c>
    </row>
    <row r="483" spans="1:8" ht="20.100000000000001" customHeight="1" x14ac:dyDescent="0.25">
      <c r="A483" s="49">
        <v>1000001451</v>
      </c>
      <c r="B483" s="49" t="s">
        <v>2822</v>
      </c>
      <c r="C483" s="49" t="s">
        <v>2400</v>
      </c>
      <c r="D483" s="49" t="s">
        <v>2392</v>
      </c>
      <c r="E483" s="49" t="s">
        <v>2371</v>
      </c>
      <c r="F483" s="49">
        <v>1020</v>
      </c>
      <c r="G483" s="49">
        <v>180</v>
      </c>
      <c r="H483" s="49">
        <f t="shared" si="7"/>
        <v>1200</v>
      </c>
    </row>
    <row r="484" spans="1:8" ht="20.100000000000001" customHeight="1" x14ac:dyDescent="0.25">
      <c r="A484" s="49">
        <v>1000001468</v>
      </c>
      <c r="B484" s="49" t="s">
        <v>2823</v>
      </c>
      <c r="C484" s="49" t="s">
        <v>2400</v>
      </c>
      <c r="D484" s="49" t="s">
        <v>2392</v>
      </c>
      <c r="E484" s="49" t="s">
        <v>2371</v>
      </c>
      <c r="F484" s="109">
        <v>6</v>
      </c>
      <c r="G484" s="109">
        <v>6</v>
      </c>
      <c r="H484" s="49">
        <f t="shared" si="7"/>
        <v>12</v>
      </c>
    </row>
    <row r="485" spans="1:8" ht="20.100000000000001" customHeight="1" x14ac:dyDescent="0.25">
      <c r="A485" s="49">
        <v>1000001501</v>
      </c>
      <c r="B485" s="49" t="s">
        <v>2824</v>
      </c>
      <c r="C485" s="49" t="s">
        <v>2400</v>
      </c>
      <c r="D485" s="49" t="s">
        <v>2392</v>
      </c>
      <c r="E485" s="49" t="s">
        <v>2371</v>
      </c>
      <c r="F485" s="49">
        <v>0</v>
      </c>
      <c r="G485" s="49">
        <v>112</v>
      </c>
      <c r="H485" s="49">
        <f t="shared" si="7"/>
        <v>112</v>
      </c>
    </row>
    <row r="486" spans="1:8" ht="20.100000000000001" customHeight="1" x14ac:dyDescent="0.25">
      <c r="A486" s="49">
        <v>1000001514</v>
      </c>
      <c r="B486" s="49" t="s">
        <v>2825</v>
      </c>
      <c r="C486" s="49" t="s">
        <v>13</v>
      </c>
      <c r="D486" s="49" t="s">
        <v>2392</v>
      </c>
      <c r="E486" s="49" t="s">
        <v>2371</v>
      </c>
      <c r="F486" s="109">
        <v>6</v>
      </c>
      <c r="G486" s="109">
        <v>6</v>
      </c>
      <c r="H486" s="49">
        <f t="shared" si="7"/>
        <v>12</v>
      </c>
    </row>
    <row r="487" spans="1:8" ht="20.100000000000001" customHeight="1" x14ac:dyDescent="0.25">
      <c r="A487" s="49">
        <v>1000001532</v>
      </c>
      <c r="B487" s="49" t="s">
        <v>226</v>
      </c>
      <c r="C487" s="49" t="s">
        <v>13</v>
      </c>
      <c r="D487" s="49" t="s">
        <v>2392</v>
      </c>
      <c r="E487" s="49" t="s">
        <v>2371</v>
      </c>
      <c r="F487" s="49">
        <v>1</v>
      </c>
      <c r="G487" s="49">
        <v>0</v>
      </c>
      <c r="H487" s="49">
        <f t="shared" si="7"/>
        <v>1</v>
      </c>
    </row>
    <row r="488" spans="1:8" ht="20.100000000000001" customHeight="1" x14ac:dyDescent="0.25">
      <c r="A488" s="49">
        <v>1000001534</v>
      </c>
      <c r="B488" s="49" t="s">
        <v>227</v>
      </c>
      <c r="C488" s="49" t="s">
        <v>13</v>
      </c>
      <c r="D488" s="49" t="s">
        <v>2392</v>
      </c>
      <c r="E488" s="49" t="s">
        <v>2371</v>
      </c>
      <c r="F488" s="49">
        <v>1</v>
      </c>
      <c r="G488" s="49">
        <v>0</v>
      </c>
      <c r="H488" s="49">
        <f t="shared" si="7"/>
        <v>1</v>
      </c>
    </row>
    <row r="489" spans="1:8" ht="20.100000000000001" customHeight="1" x14ac:dyDescent="0.25">
      <c r="A489" s="49">
        <v>1000001536</v>
      </c>
      <c r="B489" s="49" t="s">
        <v>228</v>
      </c>
      <c r="C489" s="49" t="s">
        <v>13</v>
      </c>
      <c r="D489" s="49" t="s">
        <v>2392</v>
      </c>
      <c r="E489" s="49" t="s">
        <v>2371</v>
      </c>
      <c r="F489" s="109">
        <v>6</v>
      </c>
      <c r="G489" s="109">
        <v>6</v>
      </c>
      <c r="H489" s="49">
        <f t="shared" si="7"/>
        <v>12</v>
      </c>
    </row>
    <row r="490" spans="1:8" ht="20.100000000000001" customHeight="1" x14ac:dyDescent="0.25">
      <c r="A490" s="49">
        <v>1000001541</v>
      </c>
      <c r="B490" s="49" t="s">
        <v>2826</v>
      </c>
      <c r="C490" s="49" t="s">
        <v>13</v>
      </c>
      <c r="D490" s="49" t="s">
        <v>2392</v>
      </c>
      <c r="E490" s="49" t="s">
        <v>2371</v>
      </c>
      <c r="F490" s="49">
        <v>3</v>
      </c>
      <c r="G490" s="49">
        <v>0</v>
      </c>
      <c r="H490" s="49">
        <f t="shared" si="7"/>
        <v>3</v>
      </c>
    </row>
    <row r="491" spans="1:8" ht="20.100000000000001" customHeight="1" x14ac:dyDescent="0.25">
      <c r="A491" s="49">
        <v>1000001596</v>
      </c>
      <c r="B491" s="49" t="s">
        <v>2827</v>
      </c>
      <c r="C491" s="49" t="s">
        <v>13</v>
      </c>
      <c r="D491" s="49" t="s">
        <v>2392</v>
      </c>
      <c r="E491" s="49" t="s">
        <v>2371</v>
      </c>
      <c r="F491" s="49">
        <v>0</v>
      </c>
      <c r="G491" s="49">
        <v>5</v>
      </c>
      <c r="H491" s="49">
        <f t="shared" si="7"/>
        <v>5</v>
      </c>
    </row>
    <row r="492" spans="1:8" ht="20.100000000000001" customHeight="1" x14ac:dyDescent="0.25">
      <c r="A492" s="49">
        <v>1000001628</v>
      </c>
      <c r="B492" s="49" t="s">
        <v>2828</v>
      </c>
      <c r="C492" s="49" t="s">
        <v>2400</v>
      </c>
      <c r="D492" s="49" t="s">
        <v>2392</v>
      </c>
      <c r="E492" s="49" t="s">
        <v>2371</v>
      </c>
      <c r="F492" s="49">
        <v>180</v>
      </c>
      <c r="G492" s="49">
        <v>0</v>
      </c>
      <c r="H492" s="49">
        <f t="shared" si="7"/>
        <v>180</v>
      </c>
    </row>
    <row r="493" spans="1:8" ht="20.100000000000001" customHeight="1" x14ac:dyDescent="0.25">
      <c r="A493" s="49">
        <v>1000001661</v>
      </c>
      <c r="B493" s="49" t="s">
        <v>2829</v>
      </c>
      <c r="C493" s="49" t="s">
        <v>2397</v>
      </c>
      <c r="D493" s="49" t="s">
        <v>2392</v>
      </c>
      <c r="E493" s="49" t="s">
        <v>2371</v>
      </c>
      <c r="F493" s="49">
        <v>4</v>
      </c>
      <c r="G493" s="49">
        <v>0</v>
      </c>
      <c r="H493" s="49">
        <f t="shared" si="7"/>
        <v>4</v>
      </c>
    </row>
    <row r="494" spans="1:8" ht="20.100000000000001" customHeight="1" x14ac:dyDescent="0.25">
      <c r="A494" s="49">
        <v>1000001782</v>
      </c>
      <c r="B494" s="49" t="s">
        <v>2830</v>
      </c>
      <c r="C494" s="49" t="s">
        <v>13</v>
      </c>
      <c r="D494" s="49" t="s">
        <v>2392</v>
      </c>
      <c r="E494" s="49" t="s">
        <v>2371</v>
      </c>
      <c r="F494" s="49">
        <v>0</v>
      </c>
      <c r="G494" s="49">
        <v>8</v>
      </c>
      <c r="H494" s="49">
        <f t="shared" si="7"/>
        <v>8</v>
      </c>
    </row>
    <row r="495" spans="1:8" ht="20.100000000000001" customHeight="1" x14ac:dyDescent="0.25">
      <c r="A495" s="49">
        <v>1000001817</v>
      </c>
      <c r="B495" s="49" t="s">
        <v>2831</v>
      </c>
      <c r="C495" s="49" t="s">
        <v>2400</v>
      </c>
      <c r="D495" s="49" t="s">
        <v>2392</v>
      </c>
      <c r="E495" s="49" t="s">
        <v>2371</v>
      </c>
      <c r="F495" s="49">
        <v>400</v>
      </c>
      <c r="G495" s="49">
        <v>800</v>
      </c>
      <c r="H495" s="49">
        <f t="shared" si="7"/>
        <v>1200</v>
      </c>
    </row>
    <row r="496" spans="1:8" ht="20.100000000000001" customHeight="1" x14ac:dyDescent="0.25">
      <c r="A496" s="49">
        <v>1000001837</v>
      </c>
      <c r="B496" s="49" t="s">
        <v>2832</v>
      </c>
      <c r="C496" s="49" t="s">
        <v>13</v>
      </c>
      <c r="D496" s="49" t="s">
        <v>2392</v>
      </c>
      <c r="E496" s="49" t="s">
        <v>2371</v>
      </c>
      <c r="F496" s="49">
        <v>656</v>
      </c>
      <c r="G496" s="49">
        <v>132</v>
      </c>
      <c r="H496" s="49">
        <f t="shared" si="7"/>
        <v>788</v>
      </c>
    </row>
    <row r="497" spans="1:8" ht="20.100000000000001" customHeight="1" x14ac:dyDescent="0.25">
      <c r="A497" s="49">
        <v>1000001850</v>
      </c>
      <c r="B497" s="49" t="s">
        <v>2833</v>
      </c>
      <c r="C497" s="49" t="s">
        <v>13</v>
      </c>
      <c r="D497" s="49" t="s">
        <v>2392</v>
      </c>
      <c r="E497" s="49" t="s">
        <v>2371</v>
      </c>
      <c r="F497" s="49">
        <v>728</v>
      </c>
      <c r="G497" s="49">
        <v>710</v>
      </c>
      <c r="H497" s="49">
        <f t="shared" si="7"/>
        <v>1438</v>
      </c>
    </row>
    <row r="498" spans="1:8" ht="20.100000000000001" customHeight="1" x14ac:dyDescent="0.25">
      <c r="A498" s="49">
        <v>1000001865</v>
      </c>
      <c r="B498" s="49" t="s">
        <v>2834</v>
      </c>
      <c r="C498" s="49" t="s">
        <v>16</v>
      </c>
      <c r="D498" s="49" t="s">
        <v>2392</v>
      </c>
      <c r="E498" s="49" t="s">
        <v>2371</v>
      </c>
      <c r="F498" s="49">
        <v>252</v>
      </c>
      <c r="G498" s="49">
        <v>21</v>
      </c>
      <c r="H498" s="49">
        <f t="shared" si="7"/>
        <v>273</v>
      </c>
    </row>
    <row r="499" spans="1:8" ht="20.100000000000001" customHeight="1" x14ac:dyDescent="0.25">
      <c r="A499" s="49">
        <v>1000001999</v>
      </c>
      <c r="B499" s="49" t="s">
        <v>2835</v>
      </c>
      <c r="C499" s="49" t="s">
        <v>2443</v>
      </c>
      <c r="D499" s="49" t="s">
        <v>2392</v>
      </c>
      <c r="E499" s="49" t="s">
        <v>2371</v>
      </c>
      <c r="F499" s="49">
        <v>2</v>
      </c>
      <c r="G499" s="49">
        <v>0</v>
      </c>
      <c r="H499" s="49">
        <f t="shared" si="7"/>
        <v>2</v>
      </c>
    </row>
    <row r="500" spans="1:8" ht="20.100000000000001" customHeight="1" x14ac:dyDescent="0.25">
      <c r="A500" s="49">
        <v>1000002048</v>
      </c>
      <c r="B500" s="49" t="s">
        <v>2836</v>
      </c>
      <c r="C500" s="49" t="s">
        <v>2400</v>
      </c>
      <c r="D500" s="49" t="s">
        <v>2392</v>
      </c>
      <c r="E500" s="49" t="s">
        <v>2371</v>
      </c>
      <c r="F500" s="49">
        <v>10</v>
      </c>
      <c r="G500" s="49">
        <v>100</v>
      </c>
      <c r="H500" s="49">
        <f t="shared" si="7"/>
        <v>110</v>
      </c>
    </row>
    <row r="501" spans="1:8" ht="20.100000000000001" customHeight="1" x14ac:dyDescent="0.25">
      <c r="A501" s="49">
        <v>1000002058</v>
      </c>
      <c r="B501" s="49" t="s">
        <v>2837</v>
      </c>
      <c r="C501" s="49" t="s">
        <v>2400</v>
      </c>
      <c r="D501" s="49" t="s">
        <v>2392</v>
      </c>
      <c r="E501" s="49" t="s">
        <v>2371</v>
      </c>
      <c r="F501" s="49">
        <v>30</v>
      </c>
      <c r="G501" s="49">
        <v>150</v>
      </c>
      <c r="H501" s="49">
        <f t="shared" si="7"/>
        <v>180</v>
      </c>
    </row>
    <row r="502" spans="1:8" ht="20.100000000000001" customHeight="1" x14ac:dyDescent="0.25">
      <c r="A502" s="49">
        <v>1000002094</v>
      </c>
      <c r="B502" s="49" t="s">
        <v>2838</v>
      </c>
      <c r="C502" s="49" t="s">
        <v>2443</v>
      </c>
      <c r="D502" s="49" t="s">
        <v>2392</v>
      </c>
      <c r="E502" s="49" t="s">
        <v>2371</v>
      </c>
      <c r="F502" s="49">
        <v>65</v>
      </c>
      <c r="G502" s="49">
        <v>0</v>
      </c>
      <c r="H502" s="49">
        <f t="shared" si="7"/>
        <v>65</v>
      </c>
    </row>
    <row r="503" spans="1:8" ht="20.100000000000001" customHeight="1" x14ac:dyDescent="0.25">
      <c r="A503" s="49">
        <v>1000002109</v>
      </c>
      <c r="B503" s="49" t="s">
        <v>2839</v>
      </c>
      <c r="C503" s="49" t="s">
        <v>2400</v>
      </c>
      <c r="D503" s="49" t="s">
        <v>2392</v>
      </c>
      <c r="E503" s="49" t="s">
        <v>2371</v>
      </c>
      <c r="F503" s="109">
        <v>6</v>
      </c>
      <c r="G503" s="109">
        <v>6</v>
      </c>
      <c r="H503" s="49">
        <f t="shared" si="7"/>
        <v>12</v>
      </c>
    </row>
    <row r="504" spans="1:8" ht="20.100000000000001" customHeight="1" x14ac:dyDescent="0.25">
      <c r="A504" s="49">
        <v>1000002122</v>
      </c>
      <c r="B504" s="49" t="s">
        <v>2840</v>
      </c>
      <c r="C504" s="49" t="s">
        <v>16</v>
      </c>
      <c r="D504" s="49" t="s">
        <v>2392</v>
      </c>
      <c r="E504" s="49" t="s">
        <v>2371</v>
      </c>
      <c r="F504" s="49">
        <v>0</v>
      </c>
      <c r="G504" s="49">
        <v>180</v>
      </c>
      <c r="H504" s="49">
        <f t="shared" si="7"/>
        <v>180</v>
      </c>
    </row>
    <row r="505" spans="1:8" ht="20.100000000000001" customHeight="1" x14ac:dyDescent="0.25">
      <c r="A505" s="49">
        <v>1000002129</v>
      </c>
      <c r="B505" s="49" t="s">
        <v>2841</v>
      </c>
      <c r="C505" s="49" t="s">
        <v>2400</v>
      </c>
      <c r="D505" s="49" t="s">
        <v>2392</v>
      </c>
      <c r="E505" s="49" t="s">
        <v>2371</v>
      </c>
      <c r="F505" s="49">
        <v>960</v>
      </c>
      <c r="G505" s="49">
        <v>0</v>
      </c>
      <c r="H505" s="49">
        <f t="shared" si="7"/>
        <v>960</v>
      </c>
    </row>
    <row r="506" spans="1:8" ht="20.100000000000001" customHeight="1" x14ac:dyDescent="0.25">
      <c r="A506" s="49">
        <v>1000002212</v>
      </c>
      <c r="B506" s="49" t="s">
        <v>2842</v>
      </c>
      <c r="C506" s="49" t="s">
        <v>13</v>
      </c>
      <c r="D506" s="49" t="s">
        <v>2392</v>
      </c>
      <c r="E506" s="49" t="s">
        <v>2371</v>
      </c>
      <c r="F506" s="109">
        <v>6</v>
      </c>
      <c r="G506" s="109">
        <v>6</v>
      </c>
      <c r="H506" s="49">
        <f t="shared" si="7"/>
        <v>12</v>
      </c>
    </row>
    <row r="507" spans="1:8" ht="20.100000000000001" customHeight="1" x14ac:dyDescent="0.25">
      <c r="A507" s="49">
        <v>1000002260</v>
      </c>
      <c r="B507" s="49" t="s">
        <v>2843</v>
      </c>
      <c r="C507" s="49" t="s">
        <v>2844</v>
      </c>
      <c r="D507" s="49" t="s">
        <v>2392</v>
      </c>
      <c r="E507" s="49" t="s">
        <v>2371</v>
      </c>
      <c r="F507" s="109">
        <v>6</v>
      </c>
      <c r="G507" s="109">
        <v>6</v>
      </c>
      <c r="H507" s="49">
        <f t="shared" si="7"/>
        <v>12</v>
      </c>
    </row>
    <row r="508" spans="1:8" ht="20.100000000000001" customHeight="1" x14ac:dyDescent="0.25">
      <c r="A508" s="49">
        <v>1000002261</v>
      </c>
      <c r="B508" s="49" t="s">
        <v>2845</v>
      </c>
      <c r="C508" s="49" t="s">
        <v>2844</v>
      </c>
      <c r="D508" s="49" t="s">
        <v>2392</v>
      </c>
      <c r="E508" s="49" t="s">
        <v>2371</v>
      </c>
      <c r="F508" s="49">
        <v>65</v>
      </c>
      <c r="G508" s="49">
        <v>4</v>
      </c>
      <c r="H508" s="49">
        <f t="shared" si="7"/>
        <v>69</v>
      </c>
    </row>
    <row r="509" spans="1:8" ht="20.100000000000001" customHeight="1" x14ac:dyDescent="0.25">
      <c r="A509" s="49">
        <v>1000002262</v>
      </c>
      <c r="B509" s="49" t="s">
        <v>2846</v>
      </c>
      <c r="C509" s="49" t="s">
        <v>2844</v>
      </c>
      <c r="D509" s="49" t="s">
        <v>2392</v>
      </c>
      <c r="E509" s="49" t="s">
        <v>2371</v>
      </c>
      <c r="F509" s="49">
        <v>41</v>
      </c>
      <c r="G509" s="49">
        <v>50</v>
      </c>
      <c r="H509" s="49">
        <f t="shared" si="7"/>
        <v>91</v>
      </c>
    </row>
    <row r="510" spans="1:8" ht="20.100000000000001" customHeight="1" x14ac:dyDescent="0.25">
      <c r="A510" s="49">
        <v>1000002264</v>
      </c>
      <c r="B510" s="49" t="s">
        <v>2847</v>
      </c>
      <c r="C510" s="49" t="s">
        <v>2844</v>
      </c>
      <c r="D510" s="49" t="s">
        <v>2392</v>
      </c>
      <c r="E510" s="49" t="s">
        <v>2371</v>
      </c>
      <c r="F510" s="109">
        <v>6</v>
      </c>
      <c r="G510" s="109">
        <v>6</v>
      </c>
      <c r="H510" s="49">
        <f t="shared" si="7"/>
        <v>12</v>
      </c>
    </row>
    <row r="511" spans="1:8" ht="20.100000000000001" customHeight="1" x14ac:dyDescent="0.25">
      <c r="A511" s="49">
        <v>1000002277</v>
      </c>
      <c r="B511" s="49" t="s">
        <v>229</v>
      </c>
      <c r="C511" s="49" t="s">
        <v>22</v>
      </c>
      <c r="D511" s="49" t="s">
        <v>2392</v>
      </c>
      <c r="E511" s="49" t="s">
        <v>2371</v>
      </c>
      <c r="F511" s="49">
        <v>0</v>
      </c>
      <c r="G511" s="49">
        <v>2340</v>
      </c>
      <c r="H511" s="49">
        <f t="shared" si="7"/>
        <v>2340</v>
      </c>
    </row>
    <row r="512" spans="1:8" ht="20.100000000000001" customHeight="1" x14ac:dyDescent="0.25">
      <c r="A512" s="49">
        <v>1000002278</v>
      </c>
      <c r="B512" s="49" t="s">
        <v>2848</v>
      </c>
      <c r="C512" s="49" t="s">
        <v>13</v>
      </c>
      <c r="D512" s="49" t="s">
        <v>2392</v>
      </c>
      <c r="E512" s="49" t="s">
        <v>2371</v>
      </c>
      <c r="F512" s="49">
        <v>0</v>
      </c>
      <c r="G512" s="49">
        <v>1680</v>
      </c>
      <c r="H512" s="49">
        <f t="shared" si="7"/>
        <v>1680</v>
      </c>
    </row>
    <row r="513" spans="1:8" ht="20.100000000000001" customHeight="1" x14ac:dyDescent="0.25">
      <c r="A513" s="49">
        <v>1000002279</v>
      </c>
      <c r="B513" s="49" t="s">
        <v>2849</v>
      </c>
      <c r="C513" s="49" t="s">
        <v>13</v>
      </c>
      <c r="D513" s="49" t="s">
        <v>2392</v>
      </c>
      <c r="E513" s="49" t="s">
        <v>2371</v>
      </c>
      <c r="F513" s="49">
        <v>0</v>
      </c>
      <c r="G513" s="49">
        <v>464</v>
      </c>
      <c r="H513" s="49">
        <f t="shared" si="7"/>
        <v>464</v>
      </c>
    </row>
    <row r="514" spans="1:8" ht="20.100000000000001" customHeight="1" x14ac:dyDescent="0.25">
      <c r="A514" s="49">
        <v>1000002292</v>
      </c>
      <c r="B514" s="49" t="s">
        <v>230</v>
      </c>
      <c r="C514" s="49" t="s">
        <v>30</v>
      </c>
      <c r="D514" s="49" t="s">
        <v>2392</v>
      </c>
      <c r="E514" s="49" t="s">
        <v>2371</v>
      </c>
      <c r="F514" s="49">
        <v>9</v>
      </c>
      <c r="G514" s="49">
        <v>0</v>
      </c>
      <c r="H514" s="49">
        <f t="shared" si="7"/>
        <v>9</v>
      </c>
    </row>
    <row r="515" spans="1:8" ht="20.100000000000001" customHeight="1" x14ac:dyDescent="0.25">
      <c r="A515" s="49">
        <v>1000002294</v>
      </c>
      <c r="B515" s="49" t="s">
        <v>2850</v>
      </c>
      <c r="C515" s="49" t="s">
        <v>16</v>
      </c>
      <c r="D515" s="49" t="s">
        <v>2392</v>
      </c>
      <c r="E515" s="49" t="s">
        <v>2371</v>
      </c>
      <c r="F515" s="49">
        <v>120</v>
      </c>
      <c r="G515" s="49">
        <v>10260</v>
      </c>
      <c r="H515" s="49">
        <f t="shared" ref="H515:H578" si="8">F515+G515</f>
        <v>10380</v>
      </c>
    </row>
    <row r="516" spans="1:8" ht="20.100000000000001" customHeight="1" x14ac:dyDescent="0.25">
      <c r="A516" s="49">
        <v>1000002295</v>
      </c>
      <c r="B516" s="49" t="s">
        <v>2851</v>
      </c>
      <c r="C516" s="49" t="s">
        <v>2844</v>
      </c>
      <c r="D516" s="49" t="s">
        <v>2392</v>
      </c>
      <c r="E516" s="49" t="s">
        <v>2371</v>
      </c>
      <c r="F516" s="49">
        <v>1690</v>
      </c>
      <c r="G516" s="49">
        <v>560</v>
      </c>
      <c r="H516" s="49">
        <f t="shared" si="8"/>
        <v>2250</v>
      </c>
    </row>
    <row r="517" spans="1:8" ht="20.100000000000001" customHeight="1" x14ac:dyDescent="0.25">
      <c r="A517" s="49">
        <v>1000002296</v>
      </c>
      <c r="B517" s="49" t="s">
        <v>2852</v>
      </c>
      <c r="C517" s="49" t="s">
        <v>2844</v>
      </c>
      <c r="D517" s="49" t="s">
        <v>2392</v>
      </c>
      <c r="E517" s="49" t="s">
        <v>2371</v>
      </c>
      <c r="F517" s="49">
        <v>149</v>
      </c>
      <c r="G517" s="49">
        <v>218</v>
      </c>
      <c r="H517" s="49">
        <f t="shared" si="8"/>
        <v>367</v>
      </c>
    </row>
    <row r="518" spans="1:8" ht="20.100000000000001" customHeight="1" x14ac:dyDescent="0.25">
      <c r="A518" s="49">
        <v>1000002300</v>
      </c>
      <c r="B518" s="49" t="s">
        <v>2853</v>
      </c>
      <c r="C518" s="49" t="s">
        <v>31</v>
      </c>
      <c r="D518" s="49" t="s">
        <v>2392</v>
      </c>
      <c r="E518" s="49" t="s">
        <v>2371</v>
      </c>
      <c r="F518" s="49">
        <v>2406</v>
      </c>
      <c r="G518" s="49">
        <v>1152</v>
      </c>
      <c r="H518" s="49">
        <f t="shared" si="8"/>
        <v>3558</v>
      </c>
    </row>
    <row r="519" spans="1:8" ht="20.100000000000001" customHeight="1" x14ac:dyDescent="0.25">
      <c r="A519" s="49">
        <v>1000002301</v>
      </c>
      <c r="B519" s="49" t="s">
        <v>231</v>
      </c>
      <c r="C519" s="49" t="s">
        <v>30</v>
      </c>
      <c r="D519" s="49" t="s">
        <v>2392</v>
      </c>
      <c r="E519" s="49" t="s">
        <v>2371</v>
      </c>
      <c r="F519" s="49">
        <v>239</v>
      </c>
      <c r="G519" s="49">
        <v>45</v>
      </c>
      <c r="H519" s="49">
        <f t="shared" si="8"/>
        <v>284</v>
      </c>
    </row>
    <row r="520" spans="1:8" ht="20.100000000000001" customHeight="1" x14ac:dyDescent="0.25">
      <c r="A520" s="49">
        <v>1000002302</v>
      </c>
      <c r="B520" s="49" t="s">
        <v>2854</v>
      </c>
      <c r="C520" s="49" t="s">
        <v>2400</v>
      </c>
      <c r="D520" s="49" t="s">
        <v>2392</v>
      </c>
      <c r="E520" s="49" t="s">
        <v>2371</v>
      </c>
      <c r="F520" s="49">
        <v>147</v>
      </c>
      <c r="G520" s="49">
        <v>0</v>
      </c>
      <c r="H520" s="49">
        <f t="shared" si="8"/>
        <v>147</v>
      </c>
    </row>
    <row r="521" spans="1:8" ht="20.100000000000001" customHeight="1" x14ac:dyDescent="0.25">
      <c r="A521" s="49">
        <v>1000002303</v>
      </c>
      <c r="B521" s="49" t="s">
        <v>232</v>
      </c>
      <c r="C521" s="49" t="s">
        <v>2844</v>
      </c>
      <c r="D521" s="49" t="s">
        <v>2392</v>
      </c>
      <c r="E521" s="49" t="s">
        <v>2371</v>
      </c>
      <c r="F521" s="49">
        <v>140</v>
      </c>
      <c r="G521" s="49">
        <v>153</v>
      </c>
      <c r="H521" s="49">
        <f t="shared" si="8"/>
        <v>293</v>
      </c>
    </row>
    <row r="522" spans="1:8" ht="20.100000000000001" customHeight="1" x14ac:dyDescent="0.25">
      <c r="A522" s="49">
        <v>1000002327</v>
      </c>
      <c r="B522" s="49" t="s">
        <v>2855</v>
      </c>
      <c r="C522" s="49" t="s">
        <v>16</v>
      </c>
      <c r="D522" s="49" t="s">
        <v>2392</v>
      </c>
      <c r="E522" s="49" t="s">
        <v>2371</v>
      </c>
      <c r="F522" s="49">
        <v>7800</v>
      </c>
      <c r="G522" s="49">
        <v>4200</v>
      </c>
      <c r="H522" s="49">
        <f t="shared" si="8"/>
        <v>12000</v>
      </c>
    </row>
    <row r="523" spans="1:8" ht="20.100000000000001" customHeight="1" x14ac:dyDescent="0.25">
      <c r="A523" s="49">
        <v>1000002328</v>
      </c>
      <c r="B523" s="49" t="s">
        <v>233</v>
      </c>
      <c r="C523" s="49" t="s">
        <v>2844</v>
      </c>
      <c r="D523" s="49" t="s">
        <v>2392</v>
      </c>
      <c r="E523" s="49" t="s">
        <v>2371</v>
      </c>
      <c r="F523" s="49">
        <v>4424.25</v>
      </c>
      <c r="G523" s="49">
        <v>3737.25</v>
      </c>
      <c r="H523" s="49">
        <f t="shared" si="8"/>
        <v>8161.5</v>
      </c>
    </row>
    <row r="524" spans="1:8" ht="20.100000000000001" customHeight="1" x14ac:dyDescent="0.25">
      <c r="A524" s="49">
        <v>1000002330</v>
      </c>
      <c r="B524" s="49" t="s">
        <v>2856</v>
      </c>
      <c r="C524" s="49" t="s">
        <v>2844</v>
      </c>
      <c r="D524" s="49" t="s">
        <v>2392</v>
      </c>
      <c r="E524" s="49" t="s">
        <v>2371</v>
      </c>
      <c r="F524" s="49">
        <v>3510</v>
      </c>
      <c r="G524" s="49">
        <v>0</v>
      </c>
      <c r="H524" s="49">
        <f t="shared" si="8"/>
        <v>3510</v>
      </c>
    </row>
    <row r="525" spans="1:8" ht="20.100000000000001" customHeight="1" x14ac:dyDescent="0.25">
      <c r="A525" s="49">
        <v>1000002332</v>
      </c>
      <c r="B525" s="49" t="s">
        <v>2857</v>
      </c>
      <c r="C525" s="49" t="s">
        <v>2844</v>
      </c>
      <c r="D525" s="49" t="s">
        <v>2392</v>
      </c>
      <c r="E525" s="49" t="s">
        <v>2371</v>
      </c>
      <c r="F525" s="49">
        <v>5840</v>
      </c>
      <c r="G525" s="49">
        <v>3180</v>
      </c>
      <c r="H525" s="49">
        <f t="shared" si="8"/>
        <v>9020</v>
      </c>
    </row>
    <row r="526" spans="1:8" ht="20.100000000000001" customHeight="1" x14ac:dyDescent="0.25">
      <c r="A526" s="49">
        <v>1000002333</v>
      </c>
      <c r="B526" s="49" t="s">
        <v>2858</v>
      </c>
      <c r="C526" s="49" t="s">
        <v>30</v>
      </c>
      <c r="D526" s="49" t="s">
        <v>2392</v>
      </c>
      <c r="E526" s="49" t="s">
        <v>2371</v>
      </c>
      <c r="F526" s="49">
        <v>20</v>
      </c>
      <c r="G526" s="49">
        <v>0</v>
      </c>
      <c r="H526" s="49">
        <f t="shared" si="8"/>
        <v>20</v>
      </c>
    </row>
    <row r="527" spans="1:8" ht="20.100000000000001" customHeight="1" x14ac:dyDescent="0.25">
      <c r="A527" s="49">
        <v>1000002334</v>
      </c>
      <c r="B527" s="49" t="s">
        <v>2859</v>
      </c>
      <c r="C527" s="49" t="s">
        <v>31</v>
      </c>
      <c r="D527" s="49" t="s">
        <v>2392</v>
      </c>
      <c r="E527" s="49" t="s">
        <v>2371</v>
      </c>
      <c r="F527" s="49">
        <v>458</v>
      </c>
      <c r="G527" s="49">
        <v>61</v>
      </c>
      <c r="H527" s="49">
        <f t="shared" si="8"/>
        <v>519</v>
      </c>
    </row>
    <row r="528" spans="1:8" ht="20.100000000000001" customHeight="1" x14ac:dyDescent="0.25">
      <c r="A528" s="49">
        <v>1000002335</v>
      </c>
      <c r="B528" s="49" t="s">
        <v>234</v>
      </c>
      <c r="C528" s="49" t="s">
        <v>31</v>
      </c>
      <c r="D528" s="49" t="s">
        <v>2392</v>
      </c>
      <c r="E528" s="49" t="s">
        <v>2371</v>
      </c>
      <c r="F528" s="49">
        <v>353</v>
      </c>
      <c r="G528" s="49">
        <v>78</v>
      </c>
      <c r="H528" s="49">
        <f t="shared" si="8"/>
        <v>431</v>
      </c>
    </row>
    <row r="529" spans="1:8" ht="20.100000000000001" customHeight="1" x14ac:dyDescent="0.25">
      <c r="A529" s="49">
        <v>1000002336</v>
      </c>
      <c r="B529" s="49" t="s">
        <v>235</v>
      </c>
      <c r="C529" s="49" t="s">
        <v>14</v>
      </c>
      <c r="D529" s="49" t="s">
        <v>2392</v>
      </c>
      <c r="E529" s="49" t="s">
        <v>2371</v>
      </c>
      <c r="F529" s="49">
        <v>275</v>
      </c>
      <c r="G529" s="49">
        <v>100</v>
      </c>
      <c r="H529" s="49">
        <f t="shared" si="8"/>
        <v>375</v>
      </c>
    </row>
    <row r="530" spans="1:8" ht="20.100000000000001" customHeight="1" x14ac:dyDescent="0.25">
      <c r="A530" s="49">
        <v>1000002338</v>
      </c>
      <c r="B530" s="49" t="s">
        <v>2860</v>
      </c>
      <c r="C530" s="49" t="s">
        <v>22</v>
      </c>
      <c r="D530" s="49" t="s">
        <v>2392</v>
      </c>
      <c r="E530" s="49" t="s">
        <v>2371</v>
      </c>
      <c r="F530" s="49">
        <v>6</v>
      </c>
      <c r="G530" s="49">
        <v>2</v>
      </c>
      <c r="H530" s="49">
        <f t="shared" si="8"/>
        <v>8</v>
      </c>
    </row>
    <row r="531" spans="1:8" ht="20.100000000000001" customHeight="1" x14ac:dyDescent="0.25">
      <c r="A531" s="49">
        <v>1000002339</v>
      </c>
      <c r="B531" s="49" t="s">
        <v>2861</v>
      </c>
      <c r="C531" s="49" t="s">
        <v>2400</v>
      </c>
      <c r="D531" s="49" t="s">
        <v>2392</v>
      </c>
      <c r="E531" s="49" t="s">
        <v>2371</v>
      </c>
      <c r="F531" s="49">
        <v>0</v>
      </c>
      <c r="G531" s="49">
        <v>100</v>
      </c>
      <c r="H531" s="49">
        <f t="shared" si="8"/>
        <v>100</v>
      </c>
    </row>
    <row r="532" spans="1:8" ht="20.100000000000001" customHeight="1" x14ac:dyDescent="0.25">
      <c r="A532" s="49">
        <v>1000002341</v>
      </c>
      <c r="B532" s="49" t="s">
        <v>2862</v>
      </c>
      <c r="C532" s="49" t="s">
        <v>2400</v>
      </c>
      <c r="D532" s="49" t="s">
        <v>2392</v>
      </c>
      <c r="E532" s="49" t="s">
        <v>2371</v>
      </c>
      <c r="F532" s="49">
        <v>14880</v>
      </c>
      <c r="G532" s="49">
        <v>32160</v>
      </c>
      <c r="H532" s="49">
        <f t="shared" si="8"/>
        <v>47040</v>
      </c>
    </row>
    <row r="533" spans="1:8" ht="20.100000000000001" customHeight="1" x14ac:dyDescent="0.25">
      <c r="A533" s="49">
        <v>1000002342</v>
      </c>
      <c r="B533" s="49" t="s">
        <v>2863</v>
      </c>
      <c r="C533" s="49" t="s">
        <v>30</v>
      </c>
      <c r="D533" s="49" t="s">
        <v>2392</v>
      </c>
      <c r="E533" s="49" t="s">
        <v>2371</v>
      </c>
      <c r="F533" s="49">
        <v>0</v>
      </c>
      <c r="G533" s="49">
        <v>1</v>
      </c>
      <c r="H533" s="49">
        <f t="shared" si="8"/>
        <v>1</v>
      </c>
    </row>
    <row r="534" spans="1:8" ht="20.100000000000001" customHeight="1" x14ac:dyDescent="0.25">
      <c r="A534" s="49">
        <v>1000002344</v>
      </c>
      <c r="B534" s="49" t="s">
        <v>2864</v>
      </c>
      <c r="C534" s="49" t="s">
        <v>2844</v>
      </c>
      <c r="D534" s="49" t="s">
        <v>2392</v>
      </c>
      <c r="E534" s="49" t="s">
        <v>2371</v>
      </c>
      <c r="F534" s="49">
        <v>60</v>
      </c>
      <c r="G534" s="49">
        <v>0</v>
      </c>
      <c r="H534" s="49">
        <f t="shared" si="8"/>
        <v>60</v>
      </c>
    </row>
    <row r="535" spans="1:8" ht="20.100000000000001" customHeight="1" x14ac:dyDescent="0.25">
      <c r="A535" s="49">
        <v>1000002345</v>
      </c>
      <c r="B535" s="49" t="s">
        <v>2865</v>
      </c>
      <c r="C535" s="49" t="s">
        <v>30</v>
      </c>
      <c r="D535" s="49" t="s">
        <v>2392</v>
      </c>
      <c r="E535" s="49" t="s">
        <v>2371</v>
      </c>
      <c r="F535" s="49">
        <v>171</v>
      </c>
      <c r="G535" s="49">
        <v>30</v>
      </c>
      <c r="H535" s="49">
        <f t="shared" si="8"/>
        <v>201</v>
      </c>
    </row>
    <row r="536" spans="1:8" ht="20.100000000000001" customHeight="1" x14ac:dyDescent="0.25">
      <c r="A536" s="49">
        <v>1000002346</v>
      </c>
      <c r="B536" s="49" t="s">
        <v>2866</v>
      </c>
      <c r="C536" s="49" t="s">
        <v>2844</v>
      </c>
      <c r="D536" s="49" t="s">
        <v>2392</v>
      </c>
      <c r="E536" s="49" t="s">
        <v>2371</v>
      </c>
      <c r="F536" s="49">
        <v>769</v>
      </c>
      <c r="G536" s="49">
        <v>0</v>
      </c>
      <c r="H536" s="49">
        <f t="shared" si="8"/>
        <v>769</v>
      </c>
    </row>
    <row r="537" spans="1:8" ht="20.100000000000001" customHeight="1" x14ac:dyDescent="0.25">
      <c r="A537" s="49">
        <v>1000002348</v>
      </c>
      <c r="B537" s="49" t="s">
        <v>2867</v>
      </c>
      <c r="C537" s="49" t="s">
        <v>2400</v>
      </c>
      <c r="D537" s="49" t="s">
        <v>2392</v>
      </c>
      <c r="E537" s="49" t="s">
        <v>2371</v>
      </c>
      <c r="F537" s="49">
        <v>600</v>
      </c>
      <c r="G537" s="49">
        <v>500</v>
      </c>
      <c r="H537" s="49">
        <f t="shared" si="8"/>
        <v>1100</v>
      </c>
    </row>
    <row r="538" spans="1:8" ht="20.100000000000001" customHeight="1" x14ac:dyDescent="0.25">
      <c r="A538" s="49">
        <v>1000002349</v>
      </c>
      <c r="B538" s="49" t="s">
        <v>2868</v>
      </c>
      <c r="C538" s="49" t="s">
        <v>32</v>
      </c>
      <c r="D538" s="49" t="s">
        <v>2392</v>
      </c>
      <c r="E538" s="49" t="s">
        <v>2371</v>
      </c>
      <c r="F538" s="49">
        <v>0</v>
      </c>
      <c r="G538" s="49">
        <v>1089</v>
      </c>
      <c r="H538" s="49">
        <f t="shared" si="8"/>
        <v>1089</v>
      </c>
    </row>
    <row r="539" spans="1:8" ht="20.100000000000001" customHeight="1" x14ac:dyDescent="0.25">
      <c r="A539" s="49">
        <v>1000002350</v>
      </c>
      <c r="B539" s="49" t="s">
        <v>2869</v>
      </c>
      <c r="C539" s="49" t="s">
        <v>32</v>
      </c>
      <c r="D539" s="49" t="s">
        <v>2392</v>
      </c>
      <c r="E539" s="49" t="s">
        <v>2371</v>
      </c>
      <c r="F539" s="49">
        <v>0</v>
      </c>
      <c r="G539" s="49">
        <v>8499</v>
      </c>
      <c r="H539" s="49">
        <f t="shared" si="8"/>
        <v>8499</v>
      </c>
    </row>
    <row r="540" spans="1:8" ht="20.100000000000001" customHeight="1" x14ac:dyDescent="0.25">
      <c r="A540" s="49">
        <v>1000002351</v>
      </c>
      <c r="B540" s="49" t="s">
        <v>2870</v>
      </c>
      <c r="C540" s="49" t="s">
        <v>2844</v>
      </c>
      <c r="D540" s="49" t="s">
        <v>2392</v>
      </c>
      <c r="E540" s="49" t="s">
        <v>2371</v>
      </c>
      <c r="F540" s="49">
        <v>1080</v>
      </c>
      <c r="G540" s="49">
        <v>1770</v>
      </c>
      <c r="H540" s="49">
        <f t="shared" si="8"/>
        <v>2850</v>
      </c>
    </row>
    <row r="541" spans="1:8" ht="20.100000000000001" customHeight="1" x14ac:dyDescent="0.25">
      <c r="A541" s="49">
        <v>1000002352</v>
      </c>
      <c r="B541" s="49" t="s">
        <v>2871</v>
      </c>
      <c r="C541" s="49" t="s">
        <v>30</v>
      </c>
      <c r="D541" s="49" t="s">
        <v>2392</v>
      </c>
      <c r="E541" s="49" t="s">
        <v>2371</v>
      </c>
      <c r="F541" s="49">
        <v>0</v>
      </c>
      <c r="G541" s="49">
        <v>2</v>
      </c>
      <c r="H541" s="49">
        <f t="shared" si="8"/>
        <v>2</v>
      </c>
    </row>
    <row r="542" spans="1:8" ht="20.100000000000001" customHeight="1" x14ac:dyDescent="0.25">
      <c r="A542" s="49">
        <v>1000002353</v>
      </c>
      <c r="B542" s="49" t="s">
        <v>2872</v>
      </c>
      <c r="C542" s="49" t="s">
        <v>33</v>
      </c>
      <c r="D542" s="49" t="s">
        <v>2392</v>
      </c>
      <c r="E542" s="49" t="s">
        <v>2371</v>
      </c>
      <c r="F542" s="49">
        <v>50</v>
      </c>
      <c r="G542" s="49">
        <v>50</v>
      </c>
      <c r="H542" s="49">
        <f t="shared" si="8"/>
        <v>100</v>
      </c>
    </row>
    <row r="543" spans="1:8" ht="20.100000000000001" customHeight="1" x14ac:dyDescent="0.25">
      <c r="A543" s="49">
        <v>1000002354</v>
      </c>
      <c r="B543" s="49" t="s">
        <v>2873</v>
      </c>
      <c r="C543" s="49" t="s">
        <v>14</v>
      </c>
      <c r="D543" s="49" t="s">
        <v>2392</v>
      </c>
      <c r="E543" s="49" t="s">
        <v>2371</v>
      </c>
      <c r="F543" s="49">
        <v>37860</v>
      </c>
      <c r="G543" s="49">
        <v>38500</v>
      </c>
      <c r="H543" s="49">
        <f t="shared" si="8"/>
        <v>76360</v>
      </c>
    </row>
    <row r="544" spans="1:8" ht="20.100000000000001" customHeight="1" x14ac:dyDescent="0.25">
      <c r="A544" s="49">
        <v>1000002355</v>
      </c>
      <c r="B544" s="49" t="s">
        <v>2874</v>
      </c>
      <c r="C544" s="49" t="s">
        <v>30</v>
      </c>
      <c r="D544" s="49" t="s">
        <v>2392</v>
      </c>
      <c r="E544" s="49" t="s">
        <v>2371</v>
      </c>
      <c r="F544" s="49">
        <v>278</v>
      </c>
      <c r="G544" s="49">
        <v>110</v>
      </c>
      <c r="H544" s="49">
        <f t="shared" si="8"/>
        <v>388</v>
      </c>
    </row>
    <row r="545" spans="1:8" ht="20.100000000000001" customHeight="1" x14ac:dyDescent="0.25">
      <c r="A545" s="49">
        <v>1000002356</v>
      </c>
      <c r="B545" s="49" t="s">
        <v>2875</v>
      </c>
      <c r="C545" s="49" t="s">
        <v>2844</v>
      </c>
      <c r="D545" s="49" t="s">
        <v>2392</v>
      </c>
      <c r="E545" s="49" t="s">
        <v>2371</v>
      </c>
      <c r="F545" s="49">
        <v>6500</v>
      </c>
      <c r="G545" s="49">
        <v>6700</v>
      </c>
      <c r="H545" s="49">
        <f t="shared" si="8"/>
        <v>13200</v>
      </c>
    </row>
    <row r="546" spans="1:8" ht="20.100000000000001" customHeight="1" x14ac:dyDescent="0.25">
      <c r="A546" s="49">
        <v>1000002357</v>
      </c>
      <c r="B546" s="49" t="s">
        <v>2876</v>
      </c>
      <c r="C546" s="49" t="s">
        <v>33</v>
      </c>
      <c r="D546" s="49" t="s">
        <v>2392</v>
      </c>
      <c r="E546" s="49" t="s">
        <v>2371</v>
      </c>
      <c r="F546" s="49">
        <v>0</v>
      </c>
      <c r="G546" s="49">
        <v>70</v>
      </c>
      <c r="H546" s="49">
        <f t="shared" si="8"/>
        <v>70</v>
      </c>
    </row>
    <row r="547" spans="1:8" ht="20.100000000000001" customHeight="1" x14ac:dyDescent="0.25">
      <c r="A547" s="49">
        <v>1000002358</v>
      </c>
      <c r="B547" s="49" t="s">
        <v>2877</v>
      </c>
      <c r="C547" s="49" t="s">
        <v>30</v>
      </c>
      <c r="D547" s="49" t="s">
        <v>2392</v>
      </c>
      <c r="E547" s="49" t="s">
        <v>2371</v>
      </c>
      <c r="F547" s="49">
        <v>11</v>
      </c>
      <c r="G547" s="49">
        <v>2</v>
      </c>
      <c r="H547" s="49">
        <f t="shared" si="8"/>
        <v>13</v>
      </c>
    </row>
    <row r="548" spans="1:8" ht="20.100000000000001" customHeight="1" x14ac:dyDescent="0.25">
      <c r="A548" s="49">
        <v>1000002359</v>
      </c>
      <c r="B548" s="49" t="s">
        <v>2878</v>
      </c>
      <c r="C548" s="49" t="s">
        <v>2844</v>
      </c>
      <c r="D548" s="49" t="s">
        <v>2392</v>
      </c>
      <c r="E548" s="49" t="s">
        <v>2371</v>
      </c>
      <c r="F548" s="49">
        <v>7830</v>
      </c>
      <c r="G548" s="49">
        <v>4320</v>
      </c>
      <c r="H548" s="49">
        <f t="shared" si="8"/>
        <v>12150</v>
      </c>
    </row>
    <row r="549" spans="1:8" ht="20.100000000000001" customHeight="1" x14ac:dyDescent="0.25">
      <c r="A549" s="49">
        <v>1000002360</v>
      </c>
      <c r="B549" s="49" t="s">
        <v>236</v>
      </c>
      <c r="C549" s="49" t="s">
        <v>32</v>
      </c>
      <c r="D549" s="49" t="s">
        <v>2392</v>
      </c>
      <c r="E549" s="49" t="s">
        <v>2371</v>
      </c>
      <c r="F549" s="49">
        <v>49</v>
      </c>
      <c r="G549" s="49">
        <v>0</v>
      </c>
      <c r="H549" s="49">
        <f t="shared" si="8"/>
        <v>49</v>
      </c>
    </row>
    <row r="550" spans="1:8" ht="20.100000000000001" customHeight="1" x14ac:dyDescent="0.25">
      <c r="A550" s="49">
        <v>1000002362</v>
      </c>
      <c r="B550" s="49" t="s">
        <v>237</v>
      </c>
      <c r="C550" s="49" t="s">
        <v>2844</v>
      </c>
      <c r="D550" s="49" t="s">
        <v>2392</v>
      </c>
      <c r="E550" s="49" t="s">
        <v>2371</v>
      </c>
      <c r="F550" s="49">
        <v>476</v>
      </c>
      <c r="G550" s="49">
        <v>415</v>
      </c>
      <c r="H550" s="49">
        <f t="shared" si="8"/>
        <v>891</v>
      </c>
    </row>
    <row r="551" spans="1:8" ht="20.100000000000001" customHeight="1" x14ac:dyDescent="0.25">
      <c r="A551" s="49">
        <v>1000002363</v>
      </c>
      <c r="B551" s="49" t="s">
        <v>238</v>
      </c>
      <c r="C551" s="49" t="s">
        <v>2844</v>
      </c>
      <c r="D551" s="49" t="s">
        <v>2392</v>
      </c>
      <c r="E551" s="49" t="s">
        <v>2371</v>
      </c>
      <c r="F551" s="49">
        <v>4320</v>
      </c>
      <c r="G551" s="49">
        <v>2760</v>
      </c>
      <c r="H551" s="49">
        <f t="shared" si="8"/>
        <v>7080</v>
      </c>
    </row>
    <row r="552" spans="1:8" ht="20.100000000000001" customHeight="1" x14ac:dyDescent="0.25">
      <c r="A552" s="49">
        <v>1000002364</v>
      </c>
      <c r="B552" s="49" t="s">
        <v>239</v>
      </c>
      <c r="C552" s="49" t="s">
        <v>2844</v>
      </c>
      <c r="D552" s="49" t="s">
        <v>2392</v>
      </c>
      <c r="E552" s="49" t="s">
        <v>2371</v>
      </c>
      <c r="F552" s="49">
        <v>8060</v>
      </c>
      <c r="G552" s="49">
        <v>8450</v>
      </c>
      <c r="H552" s="49">
        <f t="shared" si="8"/>
        <v>16510</v>
      </c>
    </row>
    <row r="553" spans="1:8" ht="20.100000000000001" customHeight="1" x14ac:dyDescent="0.25">
      <c r="A553" s="49">
        <v>1000002366</v>
      </c>
      <c r="B553" s="49" t="s">
        <v>2879</v>
      </c>
      <c r="C553" s="49" t="s">
        <v>2844</v>
      </c>
      <c r="D553" s="49" t="s">
        <v>2392</v>
      </c>
      <c r="E553" s="49" t="s">
        <v>2371</v>
      </c>
      <c r="F553" s="49">
        <v>222</v>
      </c>
      <c r="G553" s="49">
        <v>1030</v>
      </c>
      <c r="H553" s="49">
        <f t="shared" si="8"/>
        <v>1252</v>
      </c>
    </row>
    <row r="554" spans="1:8" ht="20.100000000000001" customHeight="1" x14ac:dyDescent="0.25">
      <c r="A554" s="49">
        <v>1000002367</v>
      </c>
      <c r="B554" s="49" t="s">
        <v>2880</v>
      </c>
      <c r="C554" s="49" t="s">
        <v>2844</v>
      </c>
      <c r="D554" s="49" t="s">
        <v>2392</v>
      </c>
      <c r="E554" s="49" t="s">
        <v>2371</v>
      </c>
      <c r="F554" s="49">
        <v>653</v>
      </c>
      <c r="G554" s="49">
        <v>79</v>
      </c>
      <c r="H554" s="49">
        <f t="shared" si="8"/>
        <v>732</v>
      </c>
    </row>
    <row r="555" spans="1:8" ht="20.100000000000001" customHeight="1" x14ac:dyDescent="0.25">
      <c r="A555" s="49">
        <v>1000002369</v>
      </c>
      <c r="B555" s="49" t="s">
        <v>2881</v>
      </c>
      <c r="C555" s="49" t="s">
        <v>2844</v>
      </c>
      <c r="D555" s="49" t="s">
        <v>2392</v>
      </c>
      <c r="E555" s="49" t="s">
        <v>2371</v>
      </c>
      <c r="F555" s="49">
        <v>4743</v>
      </c>
      <c r="G555" s="49">
        <v>2740</v>
      </c>
      <c r="H555" s="49">
        <f t="shared" si="8"/>
        <v>7483</v>
      </c>
    </row>
    <row r="556" spans="1:8" ht="20.100000000000001" customHeight="1" x14ac:dyDescent="0.25">
      <c r="A556" s="49">
        <v>1000002370</v>
      </c>
      <c r="B556" s="49" t="s">
        <v>240</v>
      </c>
      <c r="C556" s="49" t="s">
        <v>2844</v>
      </c>
      <c r="D556" s="49" t="s">
        <v>2392</v>
      </c>
      <c r="E556" s="49" t="s">
        <v>2371</v>
      </c>
      <c r="F556" s="49">
        <v>1860</v>
      </c>
      <c r="G556" s="49">
        <v>1310</v>
      </c>
      <c r="H556" s="49">
        <f t="shared" si="8"/>
        <v>3170</v>
      </c>
    </row>
    <row r="557" spans="1:8" ht="20.100000000000001" customHeight="1" x14ac:dyDescent="0.25">
      <c r="A557" s="49">
        <v>1000002371</v>
      </c>
      <c r="B557" s="49" t="s">
        <v>241</v>
      </c>
      <c r="C557" s="49" t="s">
        <v>30</v>
      </c>
      <c r="D557" s="49" t="s">
        <v>2392</v>
      </c>
      <c r="E557" s="49" t="s">
        <v>2371</v>
      </c>
      <c r="F557" s="49">
        <v>4</v>
      </c>
      <c r="G557" s="49">
        <v>0</v>
      </c>
      <c r="H557" s="49">
        <f t="shared" si="8"/>
        <v>4</v>
      </c>
    </row>
    <row r="558" spans="1:8" ht="20.100000000000001" customHeight="1" x14ac:dyDescent="0.25">
      <c r="A558" s="49">
        <v>1000002372</v>
      </c>
      <c r="B558" s="49" t="s">
        <v>2882</v>
      </c>
      <c r="C558" s="49" t="s">
        <v>2844</v>
      </c>
      <c r="D558" s="49" t="s">
        <v>2392</v>
      </c>
      <c r="E558" s="49" t="s">
        <v>2371</v>
      </c>
      <c r="F558" s="49">
        <v>1350</v>
      </c>
      <c r="G558" s="49">
        <v>275</v>
      </c>
      <c r="H558" s="49">
        <f t="shared" si="8"/>
        <v>1625</v>
      </c>
    </row>
    <row r="559" spans="1:8" ht="20.100000000000001" customHeight="1" x14ac:dyDescent="0.25">
      <c r="A559" s="49">
        <v>1000002374</v>
      </c>
      <c r="B559" s="49" t="s">
        <v>2883</v>
      </c>
      <c r="C559" s="49" t="s">
        <v>2844</v>
      </c>
      <c r="D559" s="49" t="s">
        <v>2392</v>
      </c>
      <c r="E559" s="49" t="s">
        <v>2371</v>
      </c>
      <c r="F559" s="49">
        <v>11170</v>
      </c>
      <c r="G559" s="49">
        <v>6970</v>
      </c>
      <c r="H559" s="49">
        <f t="shared" si="8"/>
        <v>18140</v>
      </c>
    </row>
    <row r="560" spans="1:8" ht="20.100000000000001" customHeight="1" x14ac:dyDescent="0.25">
      <c r="A560" s="49">
        <v>1000002375</v>
      </c>
      <c r="B560" s="49" t="s">
        <v>242</v>
      </c>
      <c r="C560" s="49" t="s">
        <v>30</v>
      </c>
      <c r="D560" s="49" t="s">
        <v>2392</v>
      </c>
      <c r="E560" s="49" t="s">
        <v>2371</v>
      </c>
      <c r="F560" s="49">
        <v>434</v>
      </c>
      <c r="G560" s="49">
        <v>6</v>
      </c>
      <c r="H560" s="49">
        <f t="shared" si="8"/>
        <v>440</v>
      </c>
    </row>
    <row r="561" spans="1:8" ht="20.100000000000001" customHeight="1" x14ac:dyDescent="0.25">
      <c r="A561" s="49">
        <v>1000002376</v>
      </c>
      <c r="B561" s="49" t="s">
        <v>2884</v>
      </c>
      <c r="C561" s="49" t="s">
        <v>30</v>
      </c>
      <c r="D561" s="49" t="s">
        <v>2392</v>
      </c>
      <c r="E561" s="49" t="s">
        <v>2371</v>
      </c>
      <c r="F561" s="49">
        <v>270</v>
      </c>
      <c r="G561" s="49">
        <v>573</v>
      </c>
      <c r="H561" s="49">
        <f t="shared" si="8"/>
        <v>843</v>
      </c>
    </row>
    <row r="562" spans="1:8" ht="20.100000000000001" customHeight="1" x14ac:dyDescent="0.25">
      <c r="A562" s="49">
        <v>1000002377</v>
      </c>
      <c r="B562" s="49" t="s">
        <v>2885</v>
      </c>
      <c r="C562" s="49" t="s">
        <v>2844</v>
      </c>
      <c r="D562" s="49" t="s">
        <v>2392</v>
      </c>
      <c r="E562" s="49" t="s">
        <v>2371</v>
      </c>
      <c r="F562" s="49">
        <v>4660</v>
      </c>
      <c r="G562" s="49">
        <v>300</v>
      </c>
      <c r="H562" s="49">
        <f t="shared" si="8"/>
        <v>4960</v>
      </c>
    </row>
    <row r="563" spans="1:8" ht="20.100000000000001" customHeight="1" x14ac:dyDescent="0.25">
      <c r="A563" s="49">
        <v>1000002378</v>
      </c>
      <c r="B563" s="49" t="s">
        <v>243</v>
      </c>
      <c r="C563" s="49" t="s">
        <v>2886</v>
      </c>
      <c r="D563" s="49" t="s">
        <v>2392</v>
      </c>
      <c r="E563" s="49" t="s">
        <v>2371</v>
      </c>
      <c r="F563" s="49">
        <v>158</v>
      </c>
      <c r="G563" s="49">
        <v>0</v>
      </c>
      <c r="H563" s="49">
        <f t="shared" si="8"/>
        <v>158</v>
      </c>
    </row>
    <row r="564" spans="1:8" ht="20.100000000000001" customHeight="1" x14ac:dyDescent="0.25">
      <c r="A564" s="49">
        <v>1000002379</v>
      </c>
      <c r="B564" s="49" t="s">
        <v>244</v>
      </c>
      <c r="C564" s="49" t="s">
        <v>14</v>
      </c>
      <c r="D564" s="49" t="s">
        <v>2392</v>
      </c>
      <c r="E564" s="49" t="s">
        <v>2371</v>
      </c>
      <c r="F564" s="49">
        <v>43729</v>
      </c>
      <c r="G564" s="49">
        <v>12400</v>
      </c>
      <c r="H564" s="49">
        <f t="shared" si="8"/>
        <v>56129</v>
      </c>
    </row>
    <row r="565" spans="1:8" ht="20.100000000000001" customHeight="1" x14ac:dyDescent="0.25">
      <c r="A565" s="49">
        <v>1000002380</v>
      </c>
      <c r="B565" s="49" t="s">
        <v>245</v>
      </c>
      <c r="C565" s="49" t="s">
        <v>2844</v>
      </c>
      <c r="D565" s="49" t="s">
        <v>2392</v>
      </c>
      <c r="E565" s="49" t="s">
        <v>2371</v>
      </c>
      <c r="F565" s="49">
        <v>644</v>
      </c>
      <c r="G565" s="49">
        <v>570</v>
      </c>
      <c r="H565" s="49">
        <f t="shared" si="8"/>
        <v>1214</v>
      </c>
    </row>
    <row r="566" spans="1:8" ht="20.100000000000001" customHeight="1" x14ac:dyDescent="0.25">
      <c r="A566" s="49">
        <v>1000002382</v>
      </c>
      <c r="B566" s="49" t="s">
        <v>246</v>
      </c>
      <c r="C566" s="49" t="s">
        <v>2443</v>
      </c>
      <c r="D566" s="49" t="s">
        <v>2392</v>
      </c>
      <c r="E566" s="49" t="s">
        <v>2371</v>
      </c>
      <c r="F566" s="49">
        <v>16758</v>
      </c>
      <c r="G566" s="49">
        <v>794</v>
      </c>
      <c r="H566" s="49">
        <f t="shared" si="8"/>
        <v>17552</v>
      </c>
    </row>
    <row r="567" spans="1:8" ht="20.100000000000001" customHeight="1" x14ac:dyDescent="0.25">
      <c r="A567" s="49">
        <v>1000002383</v>
      </c>
      <c r="B567" s="49" t="s">
        <v>2887</v>
      </c>
      <c r="C567" s="49" t="s">
        <v>2400</v>
      </c>
      <c r="D567" s="49" t="s">
        <v>2392</v>
      </c>
      <c r="E567" s="49" t="s">
        <v>2371</v>
      </c>
      <c r="F567" s="49">
        <v>740</v>
      </c>
      <c r="G567" s="49">
        <v>250</v>
      </c>
      <c r="H567" s="49">
        <f t="shared" si="8"/>
        <v>990</v>
      </c>
    </row>
    <row r="568" spans="1:8" ht="20.100000000000001" customHeight="1" x14ac:dyDescent="0.25">
      <c r="A568" s="49">
        <v>1000002384</v>
      </c>
      <c r="B568" s="49" t="s">
        <v>2888</v>
      </c>
      <c r="C568" s="49" t="s">
        <v>16</v>
      </c>
      <c r="D568" s="49" t="s">
        <v>2392</v>
      </c>
      <c r="E568" s="49" t="s">
        <v>2371</v>
      </c>
      <c r="F568" s="49">
        <v>300</v>
      </c>
      <c r="G568" s="49">
        <v>300</v>
      </c>
      <c r="H568" s="49">
        <f t="shared" si="8"/>
        <v>600</v>
      </c>
    </row>
    <row r="569" spans="1:8" ht="20.100000000000001" customHeight="1" x14ac:dyDescent="0.25">
      <c r="A569" s="49">
        <v>1000002387</v>
      </c>
      <c r="B569" s="49" t="s">
        <v>247</v>
      </c>
      <c r="C569" s="49" t="s">
        <v>2844</v>
      </c>
      <c r="D569" s="49" t="s">
        <v>2392</v>
      </c>
      <c r="E569" s="49" t="s">
        <v>2371</v>
      </c>
      <c r="F569" s="49">
        <v>252</v>
      </c>
      <c r="G569" s="49">
        <v>96</v>
      </c>
      <c r="H569" s="49">
        <f t="shared" si="8"/>
        <v>348</v>
      </c>
    </row>
    <row r="570" spans="1:8" ht="20.100000000000001" customHeight="1" x14ac:dyDescent="0.25">
      <c r="A570" s="49">
        <v>1000002388</v>
      </c>
      <c r="B570" s="49" t="s">
        <v>2889</v>
      </c>
      <c r="C570" s="49" t="s">
        <v>2844</v>
      </c>
      <c r="D570" s="49" t="s">
        <v>2392</v>
      </c>
      <c r="E570" s="49" t="s">
        <v>2371</v>
      </c>
      <c r="F570" s="109">
        <v>6</v>
      </c>
      <c r="G570" s="109">
        <v>6</v>
      </c>
      <c r="H570" s="49">
        <f t="shared" si="8"/>
        <v>12</v>
      </c>
    </row>
    <row r="571" spans="1:8" ht="20.100000000000001" customHeight="1" x14ac:dyDescent="0.25">
      <c r="A571" s="49">
        <v>1000002389</v>
      </c>
      <c r="B571" s="49" t="s">
        <v>2890</v>
      </c>
      <c r="C571" s="49" t="s">
        <v>2844</v>
      </c>
      <c r="D571" s="49" t="s">
        <v>2392</v>
      </c>
      <c r="E571" s="49" t="s">
        <v>2371</v>
      </c>
      <c r="F571" s="49">
        <v>6418</v>
      </c>
      <c r="G571" s="49">
        <v>3736</v>
      </c>
      <c r="H571" s="49">
        <f t="shared" si="8"/>
        <v>10154</v>
      </c>
    </row>
    <row r="572" spans="1:8" ht="20.100000000000001" customHeight="1" x14ac:dyDescent="0.25">
      <c r="A572" s="49">
        <v>1000002390</v>
      </c>
      <c r="B572" s="49" t="s">
        <v>2891</v>
      </c>
      <c r="C572" s="49" t="s">
        <v>14</v>
      </c>
      <c r="D572" s="49" t="s">
        <v>2392</v>
      </c>
      <c r="E572" s="49" t="s">
        <v>2371</v>
      </c>
      <c r="F572" s="49">
        <v>1345</v>
      </c>
      <c r="G572" s="49">
        <v>230</v>
      </c>
      <c r="H572" s="49">
        <f t="shared" si="8"/>
        <v>1575</v>
      </c>
    </row>
    <row r="573" spans="1:8" ht="20.100000000000001" customHeight="1" x14ac:dyDescent="0.25">
      <c r="A573" s="49">
        <v>1000002391</v>
      </c>
      <c r="B573" s="49" t="s">
        <v>2892</v>
      </c>
      <c r="C573" s="49" t="s">
        <v>13</v>
      </c>
      <c r="D573" s="49" t="s">
        <v>2392</v>
      </c>
      <c r="E573" s="49" t="s">
        <v>2371</v>
      </c>
      <c r="F573" s="49">
        <v>1293</v>
      </c>
      <c r="G573" s="49">
        <v>101</v>
      </c>
      <c r="H573" s="49">
        <f t="shared" si="8"/>
        <v>1394</v>
      </c>
    </row>
    <row r="574" spans="1:8" ht="20.100000000000001" customHeight="1" x14ac:dyDescent="0.25">
      <c r="A574" s="49">
        <v>1000002392</v>
      </c>
      <c r="B574" s="49" t="s">
        <v>2893</v>
      </c>
      <c r="C574" s="49" t="s">
        <v>2844</v>
      </c>
      <c r="D574" s="49" t="s">
        <v>2392</v>
      </c>
      <c r="E574" s="49" t="s">
        <v>2371</v>
      </c>
      <c r="F574" s="49">
        <v>28110</v>
      </c>
      <c r="G574" s="49">
        <v>17000</v>
      </c>
      <c r="H574" s="49">
        <f t="shared" si="8"/>
        <v>45110</v>
      </c>
    </row>
    <row r="575" spans="1:8" ht="20.100000000000001" customHeight="1" x14ac:dyDescent="0.25">
      <c r="A575" s="49">
        <v>1000002393</v>
      </c>
      <c r="B575" s="49" t="s">
        <v>2894</v>
      </c>
      <c r="C575" s="49" t="s">
        <v>16</v>
      </c>
      <c r="D575" s="49" t="s">
        <v>2392</v>
      </c>
      <c r="E575" s="49" t="s">
        <v>2371</v>
      </c>
      <c r="F575" s="49">
        <v>34080</v>
      </c>
      <c r="G575" s="49">
        <v>21240</v>
      </c>
      <c r="H575" s="49">
        <f t="shared" si="8"/>
        <v>55320</v>
      </c>
    </row>
    <row r="576" spans="1:8" ht="20.100000000000001" customHeight="1" x14ac:dyDescent="0.25">
      <c r="A576" s="49">
        <v>1000002394</v>
      </c>
      <c r="B576" s="49" t="s">
        <v>2895</v>
      </c>
      <c r="C576" s="49" t="s">
        <v>2844</v>
      </c>
      <c r="D576" s="49" t="s">
        <v>2392</v>
      </c>
      <c r="E576" s="49" t="s">
        <v>2371</v>
      </c>
      <c r="F576" s="49">
        <v>17864</v>
      </c>
      <c r="G576" s="49">
        <v>10360</v>
      </c>
      <c r="H576" s="49">
        <f t="shared" si="8"/>
        <v>28224</v>
      </c>
    </row>
    <row r="577" spans="1:8" ht="20.100000000000001" customHeight="1" x14ac:dyDescent="0.25">
      <c r="A577" s="49">
        <v>1000002395</v>
      </c>
      <c r="B577" s="49" t="s">
        <v>2896</v>
      </c>
      <c r="C577" s="49" t="s">
        <v>2844</v>
      </c>
      <c r="D577" s="49" t="s">
        <v>2392</v>
      </c>
      <c r="E577" s="49" t="s">
        <v>2371</v>
      </c>
      <c r="F577" s="49">
        <v>121</v>
      </c>
      <c r="G577" s="49">
        <v>65</v>
      </c>
      <c r="H577" s="49">
        <f t="shared" si="8"/>
        <v>186</v>
      </c>
    </row>
    <row r="578" spans="1:8" ht="20.100000000000001" customHeight="1" x14ac:dyDescent="0.25">
      <c r="A578" s="49">
        <v>1000002396</v>
      </c>
      <c r="B578" s="49" t="s">
        <v>2897</v>
      </c>
      <c r="C578" s="49" t="s">
        <v>2844</v>
      </c>
      <c r="D578" s="49" t="s">
        <v>2392</v>
      </c>
      <c r="E578" s="49" t="s">
        <v>2371</v>
      </c>
      <c r="F578" s="49">
        <v>1082</v>
      </c>
      <c r="G578" s="49">
        <v>100</v>
      </c>
      <c r="H578" s="49">
        <f t="shared" si="8"/>
        <v>1182</v>
      </c>
    </row>
    <row r="579" spans="1:8" ht="20.100000000000001" customHeight="1" x14ac:dyDescent="0.25">
      <c r="A579" s="49">
        <v>1000002398</v>
      </c>
      <c r="B579" s="49" t="s">
        <v>2898</v>
      </c>
      <c r="C579" s="49" t="s">
        <v>2844</v>
      </c>
      <c r="D579" s="49" t="s">
        <v>2392</v>
      </c>
      <c r="E579" s="49" t="s">
        <v>2371</v>
      </c>
      <c r="F579" s="49">
        <v>7725</v>
      </c>
      <c r="G579" s="49">
        <v>1930</v>
      </c>
      <c r="H579" s="49">
        <f t="shared" ref="H579:H642" si="9">F579+G579</f>
        <v>9655</v>
      </c>
    </row>
    <row r="580" spans="1:8" ht="20.100000000000001" customHeight="1" x14ac:dyDescent="0.25">
      <c r="A580" s="49">
        <v>1000002399</v>
      </c>
      <c r="B580" s="49" t="s">
        <v>2899</v>
      </c>
      <c r="C580" s="49" t="s">
        <v>2844</v>
      </c>
      <c r="D580" s="49" t="s">
        <v>2392</v>
      </c>
      <c r="E580" s="49" t="s">
        <v>2371</v>
      </c>
      <c r="F580" s="49">
        <v>3150</v>
      </c>
      <c r="G580" s="49">
        <v>2080</v>
      </c>
      <c r="H580" s="49">
        <f t="shared" si="9"/>
        <v>5230</v>
      </c>
    </row>
    <row r="581" spans="1:8" ht="20.100000000000001" customHeight="1" x14ac:dyDescent="0.25">
      <c r="A581" s="49">
        <v>1000002400</v>
      </c>
      <c r="B581" s="49" t="s">
        <v>2900</v>
      </c>
      <c r="C581" s="49" t="s">
        <v>2844</v>
      </c>
      <c r="D581" s="49" t="s">
        <v>2392</v>
      </c>
      <c r="E581" s="49" t="s">
        <v>2371</v>
      </c>
      <c r="F581" s="49">
        <v>169</v>
      </c>
      <c r="G581" s="49">
        <v>0</v>
      </c>
      <c r="H581" s="49">
        <f t="shared" si="9"/>
        <v>169</v>
      </c>
    </row>
    <row r="582" spans="1:8" ht="20.100000000000001" customHeight="1" x14ac:dyDescent="0.25">
      <c r="A582" s="49">
        <v>1000002401</v>
      </c>
      <c r="B582" s="49" t="s">
        <v>2901</v>
      </c>
      <c r="C582" s="49" t="s">
        <v>2844</v>
      </c>
      <c r="D582" s="49" t="s">
        <v>2392</v>
      </c>
      <c r="E582" s="49" t="s">
        <v>2371</v>
      </c>
      <c r="F582" s="49">
        <v>46930</v>
      </c>
      <c r="G582" s="49">
        <v>22150</v>
      </c>
      <c r="H582" s="49">
        <f t="shared" si="9"/>
        <v>69080</v>
      </c>
    </row>
    <row r="583" spans="1:8" ht="20.100000000000001" customHeight="1" x14ac:dyDescent="0.25">
      <c r="A583" s="49">
        <v>1000002402</v>
      </c>
      <c r="B583" s="49" t="s">
        <v>2902</v>
      </c>
      <c r="C583" s="49" t="s">
        <v>2844</v>
      </c>
      <c r="D583" s="49" t="s">
        <v>2392</v>
      </c>
      <c r="E583" s="49" t="s">
        <v>2371</v>
      </c>
      <c r="F583" s="49">
        <v>0</v>
      </c>
      <c r="G583" s="49">
        <v>10</v>
      </c>
      <c r="H583" s="49">
        <f t="shared" si="9"/>
        <v>10</v>
      </c>
    </row>
    <row r="584" spans="1:8" ht="20.100000000000001" customHeight="1" x14ac:dyDescent="0.25">
      <c r="A584" s="49">
        <v>1000002403</v>
      </c>
      <c r="B584" s="49" t="s">
        <v>2903</v>
      </c>
      <c r="C584" s="49" t="s">
        <v>2844</v>
      </c>
      <c r="D584" s="49" t="s">
        <v>2392</v>
      </c>
      <c r="E584" s="49" t="s">
        <v>2371</v>
      </c>
      <c r="F584" s="49">
        <v>12200</v>
      </c>
      <c r="G584" s="49">
        <v>3650</v>
      </c>
      <c r="H584" s="49">
        <f t="shared" si="9"/>
        <v>15850</v>
      </c>
    </row>
    <row r="585" spans="1:8" ht="20.100000000000001" customHeight="1" x14ac:dyDescent="0.25">
      <c r="A585" s="49">
        <v>1000002404</v>
      </c>
      <c r="B585" s="49" t="s">
        <v>248</v>
      </c>
      <c r="C585" s="49" t="s">
        <v>2844</v>
      </c>
      <c r="D585" s="49" t="s">
        <v>2392</v>
      </c>
      <c r="E585" s="49" t="s">
        <v>2371</v>
      </c>
      <c r="F585" s="49">
        <v>2370</v>
      </c>
      <c r="G585" s="49">
        <v>890</v>
      </c>
      <c r="H585" s="49">
        <f t="shared" si="9"/>
        <v>3260</v>
      </c>
    </row>
    <row r="586" spans="1:8" ht="20.100000000000001" customHeight="1" x14ac:dyDescent="0.25">
      <c r="A586" s="49">
        <v>1000002405</v>
      </c>
      <c r="B586" s="49" t="s">
        <v>2904</v>
      </c>
      <c r="C586" s="49" t="s">
        <v>2844</v>
      </c>
      <c r="D586" s="49" t="s">
        <v>2392</v>
      </c>
      <c r="E586" s="49" t="s">
        <v>2371</v>
      </c>
      <c r="F586" s="49">
        <v>18930</v>
      </c>
      <c r="G586" s="49">
        <v>8600</v>
      </c>
      <c r="H586" s="49">
        <f t="shared" si="9"/>
        <v>27530</v>
      </c>
    </row>
    <row r="587" spans="1:8" ht="20.100000000000001" customHeight="1" x14ac:dyDescent="0.25">
      <c r="A587" s="49">
        <v>1000002406</v>
      </c>
      <c r="B587" s="49" t="s">
        <v>249</v>
      </c>
      <c r="C587" s="49" t="s">
        <v>2844</v>
      </c>
      <c r="D587" s="49" t="s">
        <v>2392</v>
      </c>
      <c r="E587" s="49" t="s">
        <v>2371</v>
      </c>
      <c r="F587" s="49">
        <v>38910</v>
      </c>
      <c r="G587" s="49">
        <v>25730</v>
      </c>
      <c r="H587" s="49">
        <f t="shared" si="9"/>
        <v>64640</v>
      </c>
    </row>
    <row r="588" spans="1:8" ht="20.100000000000001" customHeight="1" x14ac:dyDescent="0.25">
      <c r="A588" s="49">
        <v>1000002407</v>
      </c>
      <c r="B588" s="49" t="s">
        <v>250</v>
      </c>
      <c r="C588" s="49" t="s">
        <v>2844</v>
      </c>
      <c r="D588" s="49" t="s">
        <v>2392</v>
      </c>
      <c r="E588" s="49" t="s">
        <v>2371</v>
      </c>
      <c r="F588" s="49">
        <v>38961</v>
      </c>
      <c r="G588" s="49">
        <v>22420</v>
      </c>
      <c r="H588" s="49">
        <f t="shared" si="9"/>
        <v>61381</v>
      </c>
    </row>
    <row r="589" spans="1:8" ht="20.100000000000001" customHeight="1" x14ac:dyDescent="0.25">
      <c r="A589" s="49">
        <v>1000002408</v>
      </c>
      <c r="B589" s="49" t="s">
        <v>2905</v>
      </c>
      <c r="C589" s="49" t="s">
        <v>2844</v>
      </c>
      <c r="D589" s="49" t="s">
        <v>2392</v>
      </c>
      <c r="E589" s="49" t="s">
        <v>2371</v>
      </c>
      <c r="F589" s="49">
        <v>26210</v>
      </c>
      <c r="G589" s="49">
        <v>12800</v>
      </c>
      <c r="H589" s="49">
        <f t="shared" si="9"/>
        <v>39010</v>
      </c>
    </row>
    <row r="590" spans="1:8" ht="20.100000000000001" customHeight="1" x14ac:dyDescent="0.25">
      <c r="A590" s="49">
        <v>1000002410</v>
      </c>
      <c r="B590" s="49" t="s">
        <v>2906</v>
      </c>
      <c r="C590" s="49" t="s">
        <v>2886</v>
      </c>
      <c r="D590" s="49" t="s">
        <v>2392</v>
      </c>
      <c r="E590" s="49" t="s">
        <v>2371</v>
      </c>
      <c r="F590" s="49">
        <v>0</v>
      </c>
      <c r="G590" s="49">
        <v>744</v>
      </c>
      <c r="H590" s="49">
        <f t="shared" si="9"/>
        <v>744</v>
      </c>
    </row>
    <row r="591" spans="1:8" ht="20.100000000000001" customHeight="1" x14ac:dyDescent="0.25">
      <c r="A591" s="49">
        <v>1000002411</v>
      </c>
      <c r="B591" s="49" t="s">
        <v>251</v>
      </c>
      <c r="C591" s="49" t="s">
        <v>2844</v>
      </c>
      <c r="D591" s="49" t="s">
        <v>2392</v>
      </c>
      <c r="E591" s="49" t="s">
        <v>2371</v>
      </c>
      <c r="F591" s="49">
        <v>2575</v>
      </c>
      <c r="G591" s="49">
        <v>2785</v>
      </c>
      <c r="H591" s="49">
        <f t="shared" si="9"/>
        <v>5360</v>
      </c>
    </row>
    <row r="592" spans="1:8" ht="20.100000000000001" customHeight="1" x14ac:dyDescent="0.25">
      <c r="A592" s="49">
        <v>1000002413</v>
      </c>
      <c r="B592" s="49" t="s">
        <v>252</v>
      </c>
      <c r="C592" s="49" t="s">
        <v>30</v>
      </c>
      <c r="D592" s="49" t="s">
        <v>2392</v>
      </c>
      <c r="E592" s="49" t="s">
        <v>2371</v>
      </c>
      <c r="F592" s="49">
        <v>14</v>
      </c>
      <c r="G592" s="49">
        <v>10</v>
      </c>
      <c r="H592" s="49">
        <f t="shared" si="9"/>
        <v>24</v>
      </c>
    </row>
    <row r="593" spans="1:8" ht="20.100000000000001" customHeight="1" x14ac:dyDescent="0.25">
      <c r="A593" s="49">
        <v>1000002414</v>
      </c>
      <c r="B593" s="49" t="s">
        <v>2907</v>
      </c>
      <c r="C593" s="49" t="s">
        <v>32</v>
      </c>
      <c r="D593" s="49" t="s">
        <v>2392</v>
      </c>
      <c r="E593" s="49" t="s">
        <v>2371</v>
      </c>
      <c r="F593" s="49">
        <v>519</v>
      </c>
      <c r="G593" s="49">
        <v>389</v>
      </c>
      <c r="H593" s="49">
        <f t="shared" si="9"/>
        <v>908</v>
      </c>
    </row>
    <row r="594" spans="1:8" ht="20.100000000000001" customHeight="1" x14ac:dyDescent="0.25">
      <c r="A594" s="49">
        <v>1000002428</v>
      </c>
      <c r="B594" s="49" t="s">
        <v>2908</v>
      </c>
      <c r="C594" s="49" t="s">
        <v>2844</v>
      </c>
      <c r="D594" s="49" t="s">
        <v>2392</v>
      </c>
      <c r="E594" s="49" t="s">
        <v>2371</v>
      </c>
      <c r="F594" s="49">
        <v>335</v>
      </c>
      <c r="G594" s="49">
        <v>309</v>
      </c>
      <c r="H594" s="49">
        <f t="shared" si="9"/>
        <v>644</v>
      </c>
    </row>
    <row r="595" spans="1:8" ht="20.100000000000001" customHeight="1" x14ac:dyDescent="0.25">
      <c r="A595" s="49">
        <v>1000002429</v>
      </c>
      <c r="B595" s="49" t="s">
        <v>2909</v>
      </c>
      <c r="C595" s="49" t="s">
        <v>32</v>
      </c>
      <c r="D595" s="49" t="s">
        <v>2392</v>
      </c>
      <c r="E595" s="49" t="s">
        <v>2371</v>
      </c>
      <c r="F595" s="49">
        <v>28</v>
      </c>
      <c r="G595" s="49">
        <v>36</v>
      </c>
      <c r="H595" s="49">
        <f t="shared" si="9"/>
        <v>64</v>
      </c>
    </row>
    <row r="596" spans="1:8" ht="20.100000000000001" customHeight="1" x14ac:dyDescent="0.25">
      <c r="A596" s="49">
        <v>1000002437</v>
      </c>
      <c r="B596" s="49" t="s">
        <v>2910</v>
      </c>
      <c r="C596" s="49" t="s">
        <v>2443</v>
      </c>
      <c r="D596" s="49" t="s">
        <v>2392</v>
      </c>
      <c r="E596" s="49" t="s">
        <v>2371</v>
      </c>
      <c r="F596" s="49">
        <v>301</v>
      </c>
      <c r="G596" s="49">
        <v>462</v>
      </c>
      <c r="H596" s="49">
        <f t="shared" si="9"/>
        <v>763</v>
      </c>
    </row>
    <row r="597" spans="1:8" ht="20.100000000000001" customHeight="1" x14ac:dyDescent="0.25">
      <c r="A597" s="49">
        <v>1000002441</v>
      </c>
      <c r="B597" s="49" t="s">
        <v>2911</v>
      </c>
      <c r="C597" s="49" t="s">
        <v>2844</v>
      </c>
      <c r="D597" s="49" t="s">
        <v>2392</v>
      </c>
      <c r="E597" s="49" t="s">
        <v>2371</v>
      </c>
      <c r="F597" s="109">
        <v>6</v>
      </c>
      <c r="G597" s="109">
        <v>6</v>
      </c>
      <c r="H597" s="49">
        <f t="shared" si="9"/>
        <v>12</v>
      </c>
    </row>
    <row r="598" spans="1:8" ht="20.100000000000001" customHeight="1" x14ac:dyDescent="0.25">
      <c r="A598" s="49">
        <v>1000002447</v>
      </c>
      <c r="B598" s="49" t="s">
        <v>2912</v>
      </c>
      <c r="C598" s="49" t="s">
        <v>32</v>
      </c>
      <c r="D598" s="49" t="s">
        <v>2392</v>
      </c>
      <c r="E598" s="49" t="s">
        <v>2371</v>
      </c>
      <c r="F598" s="109">
        <v>6</v>
      </c>
      <c r="G598" s="109">
        <v>6</v>
      </c>
      <c r="H598" s="49">
        <f t="shared" si="9"/>
        <v>12</v>
      </c>
    </row>
    <row r="599" spans="1:8" ht="20.100000000000001" customHeight="1" x14ac:dyDescent="0.25">
      <c r="A599" s="49">
        <v>1000002471</v>
      </c>
      <c r="B599" s="49" t="s">
        <v>253</v>
      </c>
      <c r="C599" s="49" t="s">
        <v>2844</v>
      </c>
      <c r="D599" s="49" t="s">
        <v>2392</v>
      </c>
      <c r="E599" s="49" t="s">
        <v>2371</v>
      </c>
      <c r="F599" s="49">
        <v>30</v>
      </c>
      <c r="G599" s="49">
        <v>47</v>
      </c>
      <c r="H599" s="49">
        <f t="shared" si="9"/>
        <v>77</v>
      </c>
    </row>
    <row r="600" spans="1:8" ht="20.100000000000001" customHeight="1" x14ac:dyDescent="0.25">
      <c r="A600" s="49">
        <v>1000002475</v>
      </c>
      <c r="B600" s="49" t="s">
        <v>254</v>
      </c>
      <c r="C600" s="49" t="s">
        <v>30</v>
      </c>
      <c r="D600" s="49" t="s">
        <v>2392</v>
      </c>
      <c r="E600" s="49" t="s">
        <v>2371</v>
      </c>
      <c r="F600" s="49">
        <v>0</v>
      </c>
      <c r="G600" s="49">
        <v>3</v>
      </c>
      <c r="H600" s="49">
        <f t="shared" si="9"/>
        <v>3</v>
      </c>
    </row>
    <row r="601" spans="1:8" ht="20.100000000000001" customHeight="1" x14ac:dyDescent="0.25">
      <c r="A601" s="49">
        <v>1000002493</v>
      </c>
      <c r="B601" s="49" t="s">
        <v>2913</v>
      </c>
      <c r="C601" s="49" t="s">
        <v>13</v>
      </c>
      <c r="D601" s="49" t="s">
        <v>2392</v>
      </c>
      <c r="E601" s="49" t="s">
        <v>2371</v>
      </c>
      <c r="F601" s="109">
        <v>6</v>
      </c>
      <c r="G601" s="109">
        <v>6</v>
      </c>
      <c r="H601" s="49">
        <f t="shared" si="9"/>
        <v>12</v>
      </c>
    </row>
    <row r="602" spans="1:8" ht="20.100000000000001" customHeight="1" x14ac:dyDescent="0.25">
      <c r="A602" s="49">
        <v>1000002494</v>
      </c>
      <c r="B602" s="49" t="s">
        <v>2914</v>
      </c>
      <c r="C602" s="49" t="s">
        <v>13</v>
      </c>
      <c r="D602" s="49" t="s">
        <v>2392</v>
      </c>
      <c r="E602" s="49" t="s">
        <v>2371</v>
      </c>
      <c r="F602" s="49">
        <v>4</v>
      </c>
      <c r="G602" s="49">
        <v>0</v>
      </c>
      <c r="H602" s="49">
        <f t="shared" si="9"/>
        <v>4</v>
      </c>
    </row>
    <row r="603" spans="1:8" ht="20.100000000000001" customHeight="1" x14ac:dyDescent="0.25">
      <c r="A603" s="49">
        <v>1000002495</v>
      </c>
      <c r="B603" s="49" t="s">
        <v>2915</v>
      </c>
      <c r="C603" s="49" t="s">
        <v>13</v>
      </c>
      <c r="D603" s="49" t="s">
        <v>2392</v>
      </c>
      <c r="E603" s="49" t="s">
        <v>2371</v>
      </c>
      <c r="F603" s="109">
        <v>6</v>
      </c>
      <c r="G603" s="109">
        <v>6</v>
      </c>
      <c r="H603" s="49">
        <f t="shared" si="9"/>
        <v>12</v>
      </c>
    </row>
    <row r="604" spans="1:8" ht="20.100000000000001" customHeight="1" x14ac:dyDescent="0.25">
      <c r="A604" s="49">
        <v>1000002496</v>
      </c>
      <c r="B604" s="49" t="s">
        <v>2916</v>
      </c>
      <c r="C604" s="49" t="s">
        <v>2844</v>
      </c>
      <c r="D604" s="49" t="s">
        <v>2392</v>
      </c>
      <c r="E604" s="49" t="s">
        <v>2371</v>
      </c>
      <c r="F604" s="49">
        <v>2700</v>
      </c>
      <c r="G604" s="49">
        <v>610</v>
      </c>
      <c r="H604" s="49">
        <f t="shared" si="9"/>
        <v>3310</v>
      </c>
    </row>
    <row r="605" spans="1:8" ht="20.100000000000001" customHeight="1" x14ac:dyDescent="0.25">
      <c r="A605" s="49">
        <v>1000002507</v>
      </c>
      <c r="B605" s="49" t="s">
        <v>2917</v>
      </c>
      <c r="C605" s="49" t="s">
        <v>32</v>
      </c>
      <c r="D605" s="49" t="s">
        <v>2392</v>
      </c>
      <c r="E605" s="49" t="s">
        <v>2371</v>
      </c>
      <c r="F605" s="49">
        <v>0</v>
      </c>
      <c r="G605" s="49">
        <v>6261</v>
      </c>
      <c r="H605" s="49">
        <f t="shared" si="9"/>
        <v>6261</v>
      </c>
    </row>
    <row r="606" spans="1:8" ht="20.100000000000001" customHeight="1" x14ac:dyDescent="0.25">
      <c r="A606" s="49">
        <v>1000002518</v>
      </c>
      <c r="B606" s="49" t="s">
        <v>2918</v>
      </c>
      <c r="C606" s="49" t="s">
        <v>14</v>
      </c>
      <c r="D606" s="49" t="s">
        <v>2392</v>
      </c>
      <c r="E606" s="49" t="s">
        <v>2371</v>
      </c>
      <c r="F606" s="49">
        <v>6300</v>
      </c>
      <c r="G606" s="49">
        <v>3440</v>
      </c>
      <c r="H606" s="49">
        <f t="shared" si="9"/>
        <v>9740</v>
      </c>
    </row>
    <row r="607" spans="1:8" ht="20.100000000000001" customHeight="1" x14ac:dyDescent="0.25">
      <c r="A607" s="49">
        <v>1000002519</v>
      </c>
      <c r="B607" s="49" t="s">
        <v>2919</v>
      </c>
      <c r="C607" s="49" t="s">
        <v>16</v>
      </c>
      <c r="D607" s="49" t="s">
        <v>2392</v>
      </c>
      <c r="E607" s="49" t="s">
        <v>2371</v>
      </c>
      <c r="F607" s="49">
        <v>7200</v>
      </c>
      <c r="G607" s="49">
        <v>5100</v>
      </c>
      <c r="H607" s="49">
        <f t="shared" si="9"/>
        <v>12300</v>
      </c>
    </row>
    <row r="608" spans="1:8" ht="20.100000000000001" customHeight="1" x14ac:dyDescent="0.25">
      <c r="A608" s="49">
        <v>1000002520</v>
      </c>
      <c r="B608" s="49" t="s">
        <v>2920</v>
      </c>
      <c r="C608" s="49" t="s">
        <v>2844</v>
      </c>
      <c r="D608" s="49" t="s">
        <v>2392</v>
      </c>
      <c r="E608" s="49" t="s">
        <v>2371</v>
      </c>
      <c r="F608" s="49">
        <v>38</v>
      </c>
      <c r="G608" s="49">
        <v>10</v>
      </c>
      <c r="H608" s="49">
        <f t="shared" si="9"/>
        <v>48</v>
      </c>
    </row>
    <row r="609" spans="1:8" ht="20.100000000000001" customHeight="1" x14ac:dyDescent="0.25">
      <c r="A609" s="49">
        <v>1000002523</v>
      </c>
      <c r="B609" s="49" t="s">
        <v>2921</v>
      </c>
      <c r="C609" s="49" t="s">
        <v>2844</v>
      </c>
      <c r="D609" s="49" t="s">
        <v>2392</v>
      </c>
      <c r="E609" s="49" t="s">
        <v>2371</v>
      </c>
      <c r="F609" s="49">
        <v>1100</v>
      </c>
      <c r="G609" s="49">
        <v>200</v>
      </c>
      <c r="H609" s="49">
        <f t="shared" si="9"/>
        <v>1300</v>
      </c>
    </row>
    <row r="610" spans="1:8" ht="20.100000000000001" customHeight="1" x14ac:dyDescent="0.25">
      <c r="A610" s="49">
        <v>1000002525</v>
      </c>
      <c r="B610" s="49" t="s">
        <v>2922</v>
      </c>
      <c r="C610" s="49" t="s">
        <v>2844</v>
      </c>
      <c r="D610" s="49" t="s">
        <v>2392</v>
      </c>
      <c r="E610" s="49" t="s">
        <v>2371</v>
      </c>
      <c r="F610" s="49">
        <v>20</v>
      </c>
      <c r="G610" s="49">
        <v>110</v>
      </c>
      <c r="H610" s="49">
        <f t="shared" si="9"/>
        <v>130</v>
      </c>
    </row>
    <row r="611" spans="1:8" ht="20.100000000000001" customHeight="1" x14ac:dyDescent="0.25">
      <c r="A611" s="49">
        <v>1000002526</v>
      </c>
      <c r="B611" s="49" t="s">
        <v>2923</v>
      </c>
      <c r="C611" s="49" t="s">
        <v>2844</v>
      </c>
      <c r="D611" s="49" t="s">
        <v>2392</v>
      </c>
      <c r="E611" s="49" t="s">
        <v>2371</v>
      </c>
      <c r="F611" s="49">
        <v>130</v>
      </c>
      <c r="G611" s="49">
        <v>70</v>
      </c>
      <c r="H611" s="49">
        <f t="shared" si="9"/>
        <v>200</v>
      </c>
    </row>
    <row r="612" spans="1:8" ht="20.100000000000001" customHeight="1" x14ac:dyDescent="0.25">
      <c r="A612" s="49">
        <v>1000002528</v>
      </c>
      <c r="B612" s="49" t="s">
        <v>2924</v>
      </c>
      <c r="C612" s="49" t="s">
        <v>30</v>
      </c>
      <c r="D612" s="49" t="s">
        <v>2392</v>
      </c>
      <c r="E612" s="49" t="s">
        <v>2371</v>
      </c>
      <c r="F612" s="49">
        <v>24</v>
      </c>
      <c r="G612" s="49">
        <v>0</v>
      </c>
      <c r="H612" s="49">
        <f t="shared" si="9"/>
        <v>24</v>
      </c>
    </row>
    <row r="613" spans="1:8" ht="20.100000000000001" customHeight="1" x14ac:dyDescent="0.25">
      <c r="A613" s="49">
        <v>1000002529</v>
      </c>
      <c r="B613" s="49" t="s">
        <v>2925</v>
      </c>
      <c r="C613" s="49" t="s">
        <v>2400</v>
      </c>
      <c r="D613" s="49" t="s">
        <v>2392</v>
      </c>
      <c r="E613" s="49" t="s">
        <v>2371</v>
      </c>
      <c r="F613" s="49">
        <v>0</v>
      </c>
      <c r="G613" s="49">
        <v>100</v>
      </c>
      <c r="H613" s="49">
        <f t="shared" si="9"/>
        <v>100</v>
      </c>
    </row>
    <row r="614" spans="1:8" ht="20.100000000000001" customHeight="1" x14ac:dyDescent="0.25">
      <c r="A614" s="49">
        <v>1000002530</v>
      </c>
      <c r="B614" s="49" t="s">
        <v>2926</v>
      </c>
      <c r="C614" s="49" t="s">
        <v>30</v>
      </c>
      <c r="D614" s="49" t="s">
        <v>2392</v>
      </c>
      <c r="E614" s="49" t="s">
        <v>2371</v>
      </c>
      <c r="F614" s="49">
        <v>15</v>
      </c>
      <c r="G614" s="49">
        <v>0</v>
      </c>
      <c r="H614" s="49">
        <f t="shared" si="9"/>
        <v>15</v>
      </c>
    </row>
    <row r="615" spans="1:8" ht="20.100000000000001" customHeight="1" x14ac:dyDescent="0.25">
      <c r="A615" s="49">
        <v>1000002531</v>
      </c>
      <c r="B615" s="49" t="s">
        <v>2927</v>
      </c>
      <c r="C615" s="49" t="s">
        <v>30</v>
      </c>
      <c r="D615" s="49" t="s">
        <v>2392</v>
      </c>
      <c r="E615" s="49" t="s">
        <v>2371</v>
      </c>
      <c r="F615" s="49">
        <v>117</v>
      </c>
      <c r="G615" s="49">
        <v>2</v>
      </c>
      <c r="H615" s="49">
        <f t="shared" si="9"/>
        <v>119</v>
      </c>
    </row>
    <row r="616" spans="1:8" ht="20.100000000000001" customHeight="1" x14ac:dyDescent="0.25">
      <c r="A616" s="49">
        <v>1000002532</v>
      </c>
      <c r="B616" s="49" t="s">
        <v>2928</v>
      </c>
      <c r="C616" s="49" t="s">
        <v>30</v>
      </c>
      <c r="D616" s="49" t="s">
        <v>2392</v>
      </c>
      <c r="E616" s="49" t="s">
        <v>2371</v>
      </c>
      <c r="F616" s="49">
        <v>148</v>
      </c>
      <c r="G616" s="49">
        <v>13</v>
      </c>
      <c r="H616" s="49">
        <f t="shared" si="9"/>
        <v>161</v>
      </c>
    </row>
    <row r="617" spans="1:8" ht="20.100000000000001" customHeight="1" x14ac:dyDescent="0.25">
      <c r="A617" s="49">
        <v>1000002534</v>
      </c>
      <c r="B617" s="49" t="s">
        <v>2929</v>
      </c>
      <c r="C617" s="49" t="s">
        <v>16</v>
      </c>
      <c r="D617" s="49" t="s">
        <v>2392</v>
      </c>
      <c r="E617" s="49" t="s">
        <v>2371</v>
      </c>
      <c r="F617" s="49">
        <v>0</v>
      </c>
      <c r="G617" s="49">
        <v>200</v>
      </c>
      <c r="H617" s="49">
        <f t="shared" si="9"/>
        <v>200</v>
      </c>
    </row>
    <row r="618" spans="1:8" ht="20.100000000000001" customHeight="1" x14ac:dyDescent="0.25">
      <c r="A618" s="49">
        <v>1000002535</v>
      </c>
      <c r="B618" s="49" t="s">
        <v>2930</v>
      </c>
      <c r="C618" s="49" t="s">
        <v>31</v>
      </c>
      <c r="D618" s="49" t="s">
        <v>2392</v>
      </c>
      <c r="E618" s="49" t="s">
        <v>2371</v>
      </c>
      <c r="F618" s="49">
        <v>3447</v>
      </c>
      <c r="G618" s="49">
        <v>1380</v>
      </c>
      <c r="H618" s="49">
        <f t="shared" si="9"/>
        <v>4827</v>
      </c>
    </row>
    <row r="619" spans="1:8" ht="20.100000000000001" customHeight="1" x14ac:dyDescent="0.25">
      <c r="A619" s="49">
        <v>1000002538</v>
      </c>
      <c r="B619" s="49" t="s">
        <v>2931</v>
      </c>
      <c r="C619" s="49" t="s">
        <v>2400</v>
      </c>
      <c r="D619" s="49" t="s">
        <v>2392</v>
      </c>
      <c r="E619" s="49" t="s">
        <v>2371</v>
      </c>
      <c r="F619" s="49">
        <v>0</v>
      </c>
      <c r="G619" s="49">
        <v>300</v>
      </c>
      <c r="H619" s="49">
        <f t="shared" si="9"/>
        <v>300</v>
      </c>
    </row>
    <row r="620" spans="1:8" ht="20.100000000000001" customHeight="1" x14ac:dyDescent="0.25">
      <c r="A620" s="49">
        <v>1000002539</v>
      </c>
      <c r="B620" s="49" t="s">
        <v>255</v>
      </c>
      <c r="C620" s="49" t="s">
        <v>30</v>
      </c>
      <c r="D620" s="49" t="s">
        <v>2392</v>
      </c>
      <c r="E620" s="49" t="s">
        <v>2371</v>
      </c>
      <c r="F620" s="49">
        <v>225</v>
      </c>
      <c r="G620" s="49">
        <v>0</v>
      </c>
      <c r="H620" s="49">
        <f t="shared" si="9"/>
        <v>225</v>
      </c>
    </row>
    <row r="621" spans="1:8" ht="20.100000000000001" customHeight="1" x14ac:dyDescent="0.25">
      <c r="A621" s="49">
        <v>1000002548</v>
      </c>
      <c r="B621" s="49" t="s">
        <v>2932</v>
      </c>
      <c r="C621" s="49" t="s">
        <v>16</v>
      </c>
      <c r="D621" s="49" t="s">
        <v>2392</v>
      </c>
      <c r="E621" s="49" t="s">
        <v>2371</v>
      </c>
      <c r="F621" s="49">
        <v>0</v>
      </c>
      <c r="G621" s="49">
        <v>200</v>
      </c>
      <c r="H621" s="49">
        <f t="shared" si="9"/>
        <v>200</v>
      </c>
    </row>
    <row r="622" spans="1:8" ht="20.100000000000001" customHeight="1" x14ac:dyDescent="0.25">
      <c r="A622" s="49">
        <v>1000002550</v>
      </c>
      <c r="B622" s="49" t="s">
        <v>2933</v>
      </c>
      <c r="C622" s="49" t="s">
        <v>30</v>
      </c>
      <c r="D622" s="49" t="s">
        <v>2392</v>
      </c>
      <c r="E622" s="49" t="s">
        <v>2371</v>
      </c>
      <c r="F622" s="49">
        <v>61</v>
      </c>
      <c r="G622" s="49">
        <v>10</v>
      </c>
      <c r="H622" s="49">
        <f t="shared" si="9"/>
        <v>71</v>
      </c>
    </row>
    <row r="623" spans="1:8" ht="20.100000000000001" customHeight="1" x14ac:dyDescent="0.25">
      <c r="A623" s="49">
        <v>1000002551</v>
      </c>
      <c r="B623" s="49" t="s">
        <v>2934</v>
      </c>
      <c r="C623" s="49" t="s">
        <v>30</v>
      </c>
      <c r="D623" s="49" t="s">
        <v>2392</v>
      </c>
      <c r="E623" s="49" t="s">
        <v>2371</v>
      </c>
      <c r="F623" s="49">
        <v>1108</v>
      </c>
      <c r="G623" s="49">
        <v>1460</v>
      </c>
      <c r="H623" s="49">
        <f t="shared" si="9"/>
        <v>2568</v>
      </c>
    </row>
    <row r="624" spans="1:8" ht="20.100000000000001" customHeight="1" x14ac:dyDescent="0.25">
      <c r="A624" s="49">
        <v>1000002552</v>
      </c>
      <c r="B624" s="49" t="s">
        <v>2935</v>
      </c>
      <c r="C624" s="49" t="s">
        <v>30</v>
      </c>
      <c r="D624" s="49" t="s">
        <v>2392</v>
      </c>
      <c r="E624" s="49" t="s">
        <v>2371</v>
      </c>
      <c r="F624" s="49">
        <v>139</v>
      </c>
      <c r="G624" s="49">
        <v>0</v>
      </c>
      <c r="H624" s="49">
        <f t="shared" si="9"/>
        <v>139</v>
      </c>
    </row>
    <row r="625" spans="1:8" ht="20.100000000000001" customHeight="1" x14ac:dyDescent="0.25">
      <c r="A625" s="49">
        <v>1000002553</v>
      </c>
      <c r="B625" s="49" t="s">
        <v>2936</v>
      </c>
      <c r="C625" s="49" t="s">
        <v>2844</v>
      </c>
      <c r="D625" s="49" t="s">
        <v>2392</v>
      </c>
      <c r="E625" s="49" t="s">
        <v>2371</v>
      </c>
      <c r="F625" s="49">
        <v>2530</v>
      </c>
      <c r="G625" s="49">
        <v>1010</v>
      </c>
      <c r="H625" s="49">
        <f t="shared" si="9"/>
        <v>3540</v>
      </c>
    </row>
    <row r="626" spans="1:8" ht="20.100000000000001" customHeight="1" x14ac:dyDescent="0.25">
      <c r="A626" s="49">
        <v>1000002554</v>
      </c>
      <c r="B626" s="49" t="s">
        <v>2937</v>
      </c>
      <c r="C626" s="49" t="s">
        <v>2844</v>
      </c>
      <c r="D626" s="49" t="s">
        <v>2392</v>
      </c>
      <c r="E626" s="49" t="s">
        <v>2371</v>
      </c>
      <c r="F626" s="49">
        <v>5028</v>
      </c>
      <c r="G626" s="49">
        <v>930</v>
      </c>
      <c r="H626" s="49">
        <f t="shared" si="9"/>
        <v>5958</v>
      </c>
    </row>
    <row r="627" spans="1:8" ht="20.100000000000001" customHeight="1" x14ac:dyDescent="0.25">
      <c r="A627" s="49">
        <v>1000002555</v>
      </c>
      <c r="B627" s="49" t="s">
        <v>2938</v>
      </c>
      <c r="C627" s="49" t="s">
        <v>16</v>
      </c>
      <c r="D627" s="49" t="s">
        <v>2392</v>
      </c>
      <c r="E627" s="49" t="s">
        <v>2371</v>
      </c>
      <c r="F627" s="49">
        <v>100</v>
      </c>
      <c r="G627" s="49">
        <v>0</v>
      </c>
      <c r="H627" s="49">
        <f t="shared" si="9"/>
        <v>100</v>
      </c>
    </row>
    <row r="628" spans="1:8" ht="20.100000000000001" customHeight="1" x14ac:dyDescent="0.25">
      <c r="A628" s="49">
        <v>1000002556</v>
      </c>
      <c r="B628" s="49" t="s">
        <v>2939</v>
      </c>
      <c r="C628" s="49" t="s">
        <v>2844</v>
      </c>
      <c r="D628" s="49" t="s">
        <v>2392</v>
      </c>
      <c r="E628" s="49" t="s">
        <v>2371</v>
      </c>
      <c r="F628" s="49">
        <v>32</v>
      </c>
      <c r="G628" s="49">
        <v>0</v>
      </c>
      <c r="H628" s="49">
        <f t="shared" si="9"/>
        <v>32</v>
      </c>
    </row>
    <row r="629" spans="1:8" ht="20.100000000000001" customHeight="1" x14ac:dyDescent="0.25">
      <c r="A629" s="49">
        <v>1000002558</v>
      </c>
      <c r="B629" s="49" t="s">
        <v>256</v>
      </c>
      <c r="C629" s="49" t="s">
        <v>32</v>
      </c>
      <c r="D629" s="49" t="s">
        <v>2392</v>
      </c>
      <c r="E629" s="49" t="s">
        <v>2371</v>
      </c>
      <c r="F629" s="49">
        <v>1257</v>
      </c>
      <c r="G629" s="49">
        <v>140</v>
      </c>
      <c r="H629" s="49">
        <f t="shared" si="9"/>
        <v>1397</v>
      </c>
    </row>
    <row r="630" spans="1:8" ht="20.100000000000001" customHeight="1" x14ac:dyDescent="0.25">
      <c r="A630" s="49">
        <v>1000002559</v>
      </c>
      <c r="B630" s="49" t="s">
        <v>2940</v>
      </c>
      <c r="C630" s="49" t="s">
        <v>30</v>
      </c>
      <c r="D630" s="49" t="s">
        <v>2392</v>
      </c>
      <c r="E630" s="49" t="s">
        <v>2371</v>
      </c>
      <c r="F630" s="49">
        <v>717</v>
      </c>
      <c r="G630" s="49">
        <v>368</v>
      </c>
      <c r="H630" s="49">
        <f t="shared" si="9"/>
        <v>1085</v>
      </c>
    </row>
    <row r="631" spans="1:8" ht="20.100000000000001" customHeight="1" x14ac:dyDescent="0.25">
      <c r="A631" s="49">
        <v>1000002560</v>
      </c>
      <c r="B631" s="49" t="s">
        <v>2941</v>
      </c>
      <c r="C631" s="49" t="s">
        <v>30</v>
      </c>
      <c r="D631" s="49" t="s">
        <v>2392</v>
      </c>
      <c r="E631" s="49" t="s">
        <v>2371</v>
      </c>
      <c r="F631" s="109">
        <v>6</v>
      </c>
      <c r="G631" s="109">
        <v>6</v>
      </c>
      <c r="H631" s="49">
        <f t="shared" si="9"/>
        <v>12</v>
      </c>
    </row>
    <row r="632" spans="1:8" ht="20.100000000000001" customHeight="1" x14ac:dyDescent="0.25">
      <c r="A632" s="49">
        <v>1000002561</v>
      </c>
      <c r="B632" s="49" t="s">
        <v>2942</v>
      </c>
      <c r="C632" s="49" t="s">
        <v>2400</v>
      </c>
      <c r="D632" s="49" t="s">
        <v>2392</v>
      </c>
      <c r="E632" s="49" t="s">
        <v>2371</v>
      </c>
      <c r="F632" s="49">
        <v>100</v>
      </c>
      <c r="G632" s="49">
        <v>100</v>
      </c>
      <c r="H632" s="49">
        <f t="shared" si="9"/>
        <v>200</v>
      </c>
    </row>
    <row r="633" spans="1:8" ht="20.100000000000001" customHeight="1" x14ac:dyDescent="0.25">
      <c r="A633" s="49">
        <v>1000002562</v>
      </c>
      <c r="B633" s="49" t="s">
        <v>2943</v>
      </c>
      <c r="C633" s="49" t="s">
        <v>30</v>
      </c>
      <c r="D633" s="49" t="s">
        <v>2392</v>
      </c>
      <c r="E633" s="49" t="s">
        <v>2371</v>
      </c>
      <c r="F633" s="49">
        <v>151</v>
      </c>
      <c r="G633" s="49">
        <v>215</v>
      </c>
      <c r="H633" s="49">
        <f t="shared" si="9"/>
        <v>366</v>
      </c>
    </row>
    <row r="634" spans="1:8" ht="20.100000000000001" customHeight="1" x14ac:dyDescent="0.25">
      <c r="A634" s="49">
        <v>1000002563</v>
      </c>
      <c r="B634" s="49" t="s">
        <v>2944</v>
      </c>
      <c r="C634" s="49" t="s">
        <v>2844</v>
      </c>
      <c r="D634" s="49" t="s">
        <v>2392</v>
      </c>
      <c r="E634" s="49" t="s">
        <v>2371</v>
      </c>
      <c r="F634" s="49">
        <v>25</v>
      </c>
      <c r="G634" s="49">
        <v>150</v>
      </c>
      <c r="H634" s="49">
        <f t="shared" si="9"/>
        <v>175</v>
      </c>
    </row>
    <row r="635" spans="1:8" ht="20.100000000000001" customHeight="1" x14ac:dyDescent="0.25">
      <c r="A635" s="49">
        <v>1000002564</v>
      </c>
      <c r="B635" s="49" t="s">
        <v>2945</v>
      </c>
      <c r="C635" s="49" t="s">
        <v>2844</v>
      </c>
      <c r="D635" s="49" t="s">
        <v>2392</v>
      </c>
      <c r="E635" s="49" t="s">
        <v>2371</v>
      </c>
      <c r="F635" s="49">
        <v>3705</v>
      </c>
      <c r="G635" s="49">
        <v>2750</v>
      </c>
      <c r="H635" s="49">
        <f t="shared" si="9"/>
        <v>6455</v>
      </c>
    </row>
    <row r="636" spans="1:8" ht="20.100000000000001" customHeight="1" x14ac:dyDescent="0.25">
      <c r="A636" s="49">
        <v>1000002565</v>
      </c>
      <c r="B636" s="49" t="s">
        <v>2946</v>
      </c>
      <c r="C636" s="49" t="s">
        <v>2844</v>
      </c>
      <c r="D636" s="49" t="s">
        <v>2392</v>
      </c>
      <c r="E636" s="49" t="s">
        <v>2371</v>
      </c>
      <c r="F636" s="49">
        <v>7980</v>
      </c>
      <c r="G636" s="49">
        <v>6120</v>
      </c>
      <c r="H636" s="49">
        <f t="shared" si="9"/>
        <v>14100</v>
      </c>
    </row>
    <row r="637" spans="1:8" ht="20.100000000000001" customHeight="1" x14ac:dyDescent="0.25">
      <c r="A637" s="49">
        <v>1000002566</v>
      </c>
      <c r="B637" s="49" t="s">
        <v>2947</v>
      </c>
      <c r="C637" s="49" t="s">
        <v>2844</v>
      </c>
      <c r="D637" s="49" t="s">
        <v>2392</v>
      </c>
      <c r="E637" s="49" t="s">
        <v>2371</v>
      </c>
      <c r="F637" s="49">
        <v>510</v>
      </c>
      <c r="G637" s="49">
        <v>270</v>
      </c>
      <c r="H637" s="49">
        <f t="shared" si="9"/>
        <v>780</v>
      </c>
    </row>
    <row r="638" spans="1:8" ht="20.100000000000001" customHeight="1" x14ac:dyDescent="0.25">
      <c r="A638" s="49">
        <v>1000002567</v>
      </c>
      <c r="B638" s="49" t="s">
        <v>2948</v>
      </c>
      <c r="C638" s="49" t="s">
        <v>22</v>
      </c>
      <c r="D638" s="49" t="s">
        <v>2392</v>
      </c>
      <c r="E638" s="49" t="s">
        <v>2371</v>
      </c>
      <c r="F638" s="49">
        <v>1999</v>
      </c>
      <c r="G638" s="49">
        <v>910</v>
      </c>
      <c r="H638" s="49">
        <f t="shared" si="9"/>
        <v>2909</v>
      </c>
    </row>
    <row r="639" spans="1:8" ht="20.100000000000001" customHeight="1" x14ac:dyDescent="0.25">
      <c r="A639" s="49">
        <v>1000002568</v>
      </c>
      <c r="B639" s="49" t="s">
        <v>2949</v>
      </c>
      <c r="C639" s="49" t="s">
        <v>2844</v>
      </c>
      <c r="D639" s="49" t="s">
        <v>2392</v>
      </c>
      <c r="E639" s="49" t="s">
        <v>2371</v>
      </c>
      <c r="F639" s="49">
        <v>19770</v>
      </c>
      <c r="G639" s="49">
        <v>5680</v>
      </c>
      <c r="H639" s="49">
        <f t="shared" si="9"/>
        <v>25450</v>
      </c>
    </row>
    <row r="640" spans="1:8" ht="20.100000000000001" customHeight="1" x14ac:dyDescent="0.25">
      <c r="A640" s="49">
        <v>1000002569</v>
      </c>
      <c r="B640" s="49" t="s">
        <v>2950</v>
      </c>
      <c r="C640" s="49" t="s">
        <v>2844</v>
      </c>
      <c r="D640" s="49" t="s">
        <v>2392</v>
      </c>
      <c r="E640" s="49" t="s">
        <v>2371</v>
      </c>
      <c r="F640" s="49">
        <v>2270</v>
      </c>
      <c r="G640" s="49">
        <v>410</v>
      </c>
      <c r="H640" s="49">
        <f t="shared" si="9"/>
        <v>2680</v>
      </c>
    </row>
    <row r="641" spans="1:8" ht="20.100000000000001" customHeight="1" x14ac:dyDescent="0.25">
      <c r="A641" s="49">
        <v>1000002571</v>
      </c>
      <c r="B641" s="49" t="s">
        <v>2951</v>
      </c>
      <c r="C641" s="49" t="s">
        <v>2844</v>
      </c>
      <c r="D641" s="49" t="s">
        <v>2392</v>
      </c>
      <c r="E641" s="49" t="s">
        <v>2371</v>
      </c>
      <c r="F641" s="49">
        <v>51</v>
      </c>
      <c r="G641" s="49">
        <v>143</v>
      </c>
      <c r="H641" s="49">
        <f t="shared" si="9"/>
        <v>194</v>
      </c>
    </row>
    <row r="642" spans="1:8" ht="20.100000000000001" customHeight="1" x14ac:dyDescent="0.25">
      <c r="A642" s="49">
        <v>1000002572</v>
      </c>
      <c r="B642" s="49" t="s">
        <v>2952</v>
      </c>
      <c r="C642" s="49" t="s">
        <v>2400</v>
      </c>
      <c r="D642" s="49" t="s">
        <v>2392</v>
      </c>
      <c r="E642" s="49" t="s">
        <v>2371</v>
      </c>
      <c r="F642" s="49">
        <v>459</v>
      </c>
      <c r="G642" s="49">
        <v>117</v>
      </c>
      <c r="H642" s="49">
        <f t="shared" si="9"/>
        <v>576</v>
      </c>
    </row>
    <row r="643" spans="1:8" ht="20.100000000000001" customHeight="1" x14ac:dyDescent="0.25">
      <c r="A643" s="49">
        <v>1000002573</v>
      </c>
      <c r="B643" s="49" t="s">
        <v>2953</v>
      </c>
      <c r="C643" s="49" t="s">
        <v>30</v>
      </c>
      <c r="D643" s="49" t="s">
        <v>2392</v>
      </c>
      <c r="E643" s="49" t="s">
        <v>2371</v>
      </c>
      <c r="F643" s="49">
        <v>49</v>
      </c>
      <c r="G643" s="49">
        <v>0</v>
      </c>
      <c r="H643" s="49">
        <f t="shared" ref="H643:H706" si="10">F643+G643</f>
        <v>49</v>
      </c>
    </row>
    <row r="644" spans="1:8" ht="20.100000000000001" customHeight="1" x14ac:dyDescent="0.25">
      <c r="A644" s="49">
        <v>1000002576</v>
      </c>
      <c r="B644" s="49" t="s">
        <v>2954</v>
      </c>
      <c r="C644" s="49" t="s">
        <v>30</v>
      </c>
      <c r="D644" s="49" t="s">
        <v>2392</v>
      </c>
      <c r="E644" s="49" t="s">
        <v>2371</v>
      </c>
      <c r="F644" s="109">
        <v>6</v>
      </c>
      <c r="G644" s="109">
        <v>6</v>
      </c>
      <c r="H644" s="49">
        <f t="shared" si="10"/>
        <v>12</v>
      </c>
    </row>
    <row r="645" spans="1:8" ht="20.100000000000001" customHeight="1" x14ac:dyDescent="0.25">
      <c r="A645" s="49">
        <v>1000002577</v>
      </c>
      <c r="B645" s="49" t="s">
        <v>2955</v>
      </c>
      <c r="C645" s="49" t="s">
        <v>16</v>
      </c>
      <c r="D645" s="49" t="s">
        <v>2392</v>
      </c>
      <c r="E645" s="49" t="s">
        <v>2371</v>
      </c>
      <c r="F645" s="49">
        <v>0</v>
      </c>
      <c r="G645" s="49">
        <v>40</v>
      </c>
      <c r="H645" s="49">
        <f t="shared" si="10"/>
        <v>40</v>
      </c>
    </row>
    <row r="646" spans="1:8" ht="20.100000000000001" customHeight="1" x14ac:dyDescent="0.25">
      <c r="A646" s="49">
        <v>1000002578</v>
      </c>
      <c r="B646" s="49" t="s">
        <v>2956</v>
      </c>
      <c r="C646" s="49" t="s">
        <v>2844</v>
      </c>
      <c r="D646" s="49" t="s">
        <v>2392</v>
      </c>
      <c r="E646" s="49" t="s">
        <v>2371</v>
      </c>
      <c r="F646" s="49">
        <v>1161</v>
      </c>
      <c r="G646" s="49">
        <v>125</v>
      </c>
      <c r="H646" s="49">
        <f t="shared" si="10"/>
        <v>1286</v>
      </c>
    </row>
    <row r="647" spans="1:8" ht="20.100000000000001" customHeight="1" x14ac:dyDescent="0.25">
      <c r="A647" s="49">
        <v>1000002583</v>
      </c>
      <c r="B647" s="49" t="s">
        <v>2957</v>
      </c>
      <c r="C647" s="49" t="s">
        <v>2844</v>
      </c>
      <c r="D647" s="49" t="s">
        <v>2392</v>
      </c>
      <c r="E647" s="49" t="s">
        <v>2371</v>
      </c>
      <c r="F647" s="109">
        <v>6</v>
      </c>
      <c r="G647" s="109">
        <v>6</v>
      </c>
      <c r="H647" s="49">
        <f t="shared" si="10"/>
        <v>12</v>
      </c>
    </row>
    <row r="648" spans="1:8" ht="20.100000000000001" customHeight="1" x14ac:dyDescent="0.25">
      <c r="A648" s="49">
        <v>1000002584</v>
      </c>
      <c r="B648" s="49" t="s">
        <v>2958</v>
      </c>
      <c r="C648" s="49" t="s">
        <v>2844</v>
      </c>
      <c r="D648" s="49" t="s">
        <v>2392</v>
      </c>
      <c r="E648" s="49" t="s">
        <v>2371</v>
      </c>
      <c r="F648" s="49">
        <v>416</v>
      </c>
      <c r="G648" s="49">
        <v>95</v>
      </c>
      <c r="H648" s="49">
        <f t="shared" si="10"/>
        <v>511</v>
      </c>
    </row>
    <row r="649" spans="1:8" ht="20.100000000000001" customHeight="1" x14ac:dyDescent="0.25">
      <c r="A649" s="49">
        <v>1000002588</v>
      </c>
      <c r="B649" s="49" t="s">
        <v>2959</v>
      </c>
      <c r="C649" s="49" t="s">
        <v>22</v>
      </c>
      <c r="D649" s="49" t="s">
        <v>2392</v>
      </c>
      <c r="E649" s="49" t="s">
        <v>2371</v>
      </c>
      <c r="F649" s="49">
        <v>277</v>
      </c>
      <c r="G649" s="49">
        <v>50</v>
      </c>
      <c r="H649" s="49">
        <f t="shared" si="10"/>
        <v>327</v>
      </c>
    </row>
    <row r="650" spans="1:8" ht="20.100000000000001" customHeight="1" x14ac:dyDescent="0.25">
      <c r="A650" s="49">
        <v>1000002589</v>
      </c>
      <c r="B650" s="49" t="s">
        <v>2960</v>
      </c>
      <c r="C650" s="49" t="s">
        <v>22</v>
      </c>
      <c r="D650" s="49" t="s">
        <v>2392</v>
      </c>
      <c r="E650" s="49" t="s">
        <v>2371</v>
      </c>
      <c r="F650" s="49">
        <v>349</v>
      </c>
      <c r="G650" s="49">
        <v>331</v>
      </c>
      <c r="H650" s="49">
        <f t="shared" si="10"/>
        <v>680</v>
      </c>
    </row>
    <row r="651" spans="1:8" ht="20.100000000000001" customHeight="1" x14ac:dyDescent="0.25">
      <c r="A651" s="49">
        <v>1000002590</v>
      </c>
      <c r="B651" s="49" t="s">
        <v>2961</v>
      </c>
      <c r="C651" s="49" t="s">
        <v>2886</v>
      </c>
      <c r="D651" s="49" t="s">
        <v>2392</v>
      </c>
      <c r="E651" s="49" t="s">
        <v>2371</v>
      </c>
      <c r="F651" s="49">
        <v>16</v>
      </c>
      <c r="G651" s="49">
        <v>0</v>
      </c>
      <c r="H651" s="49">
        <f t="shared" si="10"/>
        <v>16</v>
      </c>
    </row>
    <row r="652" spans="1:8" ht="20.100000000000001" customHeight="1" x14ac:dyDescent="0.25">
      <c r="A652" s="49">
        <v>1000002597</v>
      </c>
      <c r="B652" s="49" t="s">
        <v>2962</v>
      </c>
      <c r="C652" s="49" t="s">
        <v>2844</v>
      </c>
      <c r="D652" s="49" t="s">
        <v>2392</v>
      </c>
      <c r="E652" s="49" t="s">
        <v>2371</v>
      </c>
      <c r="F652" s="49">
        <v>901</v>
      </c>
      <c r="G652" s="49">
        <v>268</v>
      </c>
      <c r="H652" s="49">
        <f t="shared" si="10"/>
        <v>1169</v>
      </c>
    </row>
    <row r="653" spans="1:8" ht="20.100000000000001" customHeight="1" x14ac:dyDescent="0.25">
      <c r="A653" s="49">
        <v>1000002598</v>
      </c>
      <c r="B653" s="49" t="s">
        <v>2963</v>
      </c>
      <c r="C653" s="49" t="s">
        <v>2844</v>
      </c>
      <c r="D653" s="49" t="s">
        <v>2392</v>
      </c>
      <c r="E653" s="49" t="s">
        <v>2371</v>
      </c>
      <c r="F653" s="49">
        <v>105</v>
      </c>
      <c r="G653" s="49">
        <v>47</v>
      </c>
      <c r="H653" s="49">
        <f t="shared" si="10"/>
        <v>152</v>
      </c>
    </row>
    <row r="654" spans="1:8" ht="20.100000000000001" customHeight="1" x14ac:dyDescent="0.25">
      <c r="A654" s="49">
        <v>1000002599</v>
      </c>
      <c r="B654" s="49" t="s">
        <v>2964</v>
      </c>
      <c r="C654" s="49" t="s">
        <v>16</v>
      </c>
      <c r="D654" s="49" t="s">
        <v>2392</v>
      </c>
      <c r="E654" s="49" t="s">
        <v>2371</v>
      </c>
      <c r="F654" s="49">
        <v>30</v>
      </c>
      <c r="G654" s="49">
        <v>1570</v>
      </c>
      <c r="H654" s="49">
        <f t="shared" si="10"/>
        <v>1600</v>
      </c>
    </row>
    <row r="655" spans="1:8" ht="20.100000000000001" customHeight="1" x14ac:dyDescent="0.25">
      <c r="A655" s="49">
        <v>1000002600</v>
      </c>
      <c r="B655" s="49" t="s">
        <v>2965</v>
      </c>
      <c r="C655" s="49" t="s">
        <v>30</v>
      </c>
      <c r="D655" s="49" t="s">
        <v>2392</v>
      </c>
      <c r="E655" s="49" t="s">
        <v>2371</v>
      </c>
      <c r="F655" s="49">
        <v>77</v>
      </c>
      <c r="G655" s="49">
        <v>23</v>
      </c>
      <c r="H655" s="49">
        <f t="shared" si="10"/>
        <v>100</v>
      </c>
    </row>
    <row r="656" spans="1:8" ht="20.100000000000001" customHeight="1" x14ac:dyDescent="0.25">
      <c r="A656" s="49">
        <v>1000002601</v>
      </c>
      <c r="B656" s="49" t="s">
        <v>2966</v>
      </c>
      <c r="C656" s="49" t="s">
        <v>30</v>
      </c>
      <c r="D656" s="49" t="s">
        <v>2392</v>
      </c>
      <c r="E656" s="49" t="s">
        <v>2371</v>
      </c>
      <c r="F656" s="49">
        <v>0</v>
      </c>
      <c r="G656" s="49">
        <v>5</v>
      </c>
      <c r="H656" s="49">
        <f t="shared" si="10"/>
        <v>5</v>
      </c>
    </row>
    <row r="657" spans="1:8" ht="20.100000000000001" customHeight="1" x14ac:dyDescent="0.25">
      <c r="A657" s="49">
        <v>1000002602</v>
      </c>
      <c r="B657" s="49" t="s">
        <v>2967</v>
      </c>
      <c r="C657" s="49" t="s">
        <v>2844</v>
      </c>
      <c r="D657" s="49" t="s">
        <v>2392</v>
      </c>
      <c r="E657" s="49" t="s">
        <v>2371</v>
      </c>
      <c r="F657" s="109">
        <v>6</v>
      </c>
      <c r="G657" s="109">
        <v>6</v>
      </c>
      <c r="H657" s="49">
        <f t="shared" si="10"/>
        <v>12</v>
      </c>
    </row>
    <row r="658" spans="1:8" ht="20.100000000000001" customHeight="1" x14ac:dyDescent="0.25">
      <c r="A658" s="49">
        <v>1000002605</v>
      </c>
      <c r="B658" s="49" t="s">
        <v>2968</v>
      </c>
      <c r="C658" s="49" t="s">
        <v>2844</v>
      </c>
      <c r="D658" s="49" t="s">
        <v>2392</v>
      </c>
      <c r="E658" s="49" t="s">
        <v>2371</v>
      </c>
      <c r="F658" s="49">
        <v>1673</v>
      </c>
      <c r="G658" s="49">
        <v>398</v>
      </c>
      <c r="H658" s="49">
        <f t="shared" si="10"/>
        <v>2071</v>
      </c>
    </row>
    <row r="659" spans="1:8" ht="20.100000000000001" customHeight="1" x14ac:dyDescent="0.25">
      <c r="A659" s="49">
        <v>1000002608</v>
      </c>
      <c r="B659" s="49" t="s">
        <v>2969</v>
      </c>
      <c r="C659" s="49" t="s">
        <v>30</v>
      </c>
      <c r="D659" s="49" t="s">
        <v>2392</v>
      </c>
      <c r="E659" s="49" t="s">
        <v>2371</v>
      </c>
      <c r="F659" s="49">
        <v>22</v>
      </c>
      <c r="G659" s="49">
        <v>0</v>
      </c>
      <c r="H659" s="49">
        <f t="shared" si="10"/>
        <v>22</v>
      </c>
    </row>
    <row r="660" spans="1:8" ht="20.100000000000001" customHeight="1" x14ac:dyDescent="0.25">
      <c r="A660" s="49">
        <v>1000002610</v>
      </c>
      <c r="B660" s="49" t="s">
        <v>2970</v>
      </c>
      <c r="C660" s="49" t="s">
        <v>30</v>
      </c>
      <c r="D660" s="49" t="s">
        <v>2392</v>
      </c>
      <c r="E660" s="49" t="s">
        <v>2371</v>
      </c>
      <c r="F660" s="49">
        <v>12</v>
      </c>
      <c r="G660" s="49">
        <v>5</v>
      </c>
      <c r="H660" s="49">
        <f t="shared" si="10"/>
        <v>17</v>
      </c>
    </row>
    <row r="661" spans="1:8" ht="20.100000000000001" customHeight="1" x14ac:dyDescent="0.25">
      <c r="A661" s="49">
        <v>1000002611</v>
      </c>
      <c r="B661" s="49" t="s">
        <v>2971</v>
      </c>
      <c r="C661" s="49" t="s">
        <v>2844</v>
      </c>
      <c r="D661" s="49" t="s">
        <v>2392</v>
      </c>
      <c r="E661" s="49" t="s">
        <v>2371</v>
      </c>
      <c r="F661" s="49">
        <v>100</v>
      </c>
      <c r="G661" s="49">
        <v>0</v>
      </c>
      <c r="H661" s="49">
        <f t="shared" si="10"/>
        <v>100</v>
      </c>
    </row>
    <row r="662" spans="1:8" ht="20.100000000000001" customHeight="1" x14ac:dyDescent="0.25">
      <c r="A662" s="49">
        <v>1000002612</v>
      </c>
      <c r="B662" s="49" t="s">
        <v>257</v>
      </c>
      <c r="C662" s="49" t="s">
        <v>2844</v>
      </c>
      <c r="D662" s="49" t="s">
        <v>2392</v>
      </c>
      <c r="E662" s="49" t="s">
        <v>2371</v>
      </c>
      <c r="F662" s="109">
        <v>6</v>
      </c>
      <c r="G662" s="109">
        <v>6</v>
      </c>
      <c r="H662" s="49">
        <f t="shared" si="10"/>
        <v>12</v>
      </c>
    </row>
    <row r="663" spans="1:8" ht="20.100000000000001" customHeight="1" x14ac:dyDescent="0.25">
      <c r="A663" s="49">
        <v>1000002613</v>
      </c>
      <c r="B663" s="49" t="s">
        <v>2972</v>
      </c>
      <c r="C663" s="49" t="s">
        <v>30</v>
      </c>
      <c r="D663" s="49" t="s">
        <v>2392</v>
      </c>
      <c r="E663" s="49" t="s">
        <v>2371</v>
      </c>
      <c r="F663" s="49">
        <v>103</v>
      </c>
      <c r="G663" s="49">
        <v>8</v>
      </c>
      <c r="H663" s="49">
        <f t="shared" si="10"/>
        <v>111</v>
      </c>
    </row>
    <row r="664" spans="1:8" ht="20.100000000000001" customHeight="1" x14ac:dyDescent="0.25">
      <c r="A664" s="49">
        <v>1000002614</v>
      </c>
      <c r="B664" s="49" t="s">
        <v>258</v>
      </c>
      <c r="C664" s="49" t="s">
        <v>32</v>
      </c>
      <c r="D664" s="49" t="s">
        <v>2392</v>
      </c>
      <c r="E664" s="49" t="s">
        <v>2371</v>
      </c>
      <c r="F664" s="109">
        <v>6</v>
      </c>
      <c r="G664" s="109">
        <v>6</v>
      </c>
      <c r="H664" s="49">
        <f t="shared" si="10"/>
        <v>12</v>
      </c>
    </row>
    <row r="665" spans="1:8" ht="20.100000000000001" customHeight="1" x14ac:dyDescent="0.25">
      <c r="A665" s="49">
        <v>1000002615</v>
      </c>
      <c r="B665" s="49" t="s">
        <v>2973</v>
      </c>
      <c r="C665" s="49" t="s">
        <v>2844</v>
      </c>
      <c r="D665" s="49" t="s">
        <v>2392</v>
      </c>
      <c r="E665" s="49" t="s">
        <v>2371</v>
      </c>
      <c r="F665" s="49">
        <v>642</v>
      </c>
      <c r="G665" s="49">
        <v>187</v>
      </c>
      <c r="H665" s="49">
        <f t="shared" si="10"/>
        <v>829</v>
      </c>
    </row>
    <row r="666" spans="1:8" ht="20.100000000000001" customHeight="1" x14ac:dyDescent="0.25">
      <c r="A666" s="49">
        <v>1000002617</v>
      </c>
      <c r="B666" s="49" t="s">
        <v>2974</v>
      </c>
      <c r="C666" s="49" t="s">
        <v>32</v>
      </c>
      <c r="D666" s="49" t="s">
        <v>2392</v>
      </c>
      <c r="E666" s="49" t="s">
        <v>2371</v>
      </c>
      <c r="F666" s="49">
        <v>0</v>
      </c>
      <c r="G666" s="49">
        <v>4</v>
      </c>
      <c r="H666" s="49">
        <f t="shared" si="10"/>
        <v>4</v>
      </c>
    </row>
    <row r="667" spans="1:8" ht="20.100000000000001" customHeight="1" x14ac:dyDescent="0.25">
      <c r="A667" s="49">
        <v>1000002618</v>
      </c>
      <c r="B667" s="49" t="s">
        <v>259</v>
      </c>
      <c r="C667" s="49" t="s">
        <v>32</v>
      </c>
      <c r="D667" s="49" t="s">
        <v>2392</v>
      </c>
      <c r="E667" s="49" t="s">
        <v>2371</v>
      </c>
      <c r="F667" s="49">
        <v>0</v>
      </c>
      <c r="G667" s="49">
        <v>8</v>
      </c>
      <c r="H667" s="49">
        <f t="shared" si="10"/>
        <v>8</v>
      </c>
    </row>
    <row r="668" spans="1:8" ht="20.100000000000001" customHeight="1" x14ac:dyDescent="0.25">
      <c r="A668" s="49">
        <v>1000002620</v>
      </c>
      <c r="B668" s="49" t="s">
        <v>2975</v>
      </c>
      <c r="C668" s="49" t="s">
        <v>2844</v>
      </c>
      <c r="D668" s="49" t="s">
        <v>2392</v>
      </c>
      <c r="E668" s="49" t="s">
        <v>2371</v>
      </c>
      <c r="F668" s="109">
        <v>6</v>
      </c>
      <c r="G668" s="109">
        <v>6</v>
      </c>
      <c r="H668" s="49">
        <f t="shared" si="10"/>
        <v>12</v>
      </c>
    </row>
    <row r="669" spans="1:8" ht="20.100000000000001" customHeight="1" x14ac:dyDescent="0.25">
      <c r="A669" s="49">
        <v>1000002621</v>
      </c>
      <c r="B669" s="49" t="s">
        <v>2976</v>
      </c>
      <c r="C669" s="49" t="s">
        <v>2844</v>
      </c>
      <c r="D669" s="49" t="s">
        <v>2392</v>
      </c>
      <c r="E669" s="49" t="s">
        <v>2371</v>
      </c>
      <c r="F669" s="49">
        <v>32</v>
      </c>
      <c r="G669" s="49">
        <v>7</v>
      </c>
      <c r="H669" s="49">
        <f t="shared" si="10"/>
        <v>39</v>
      </c>
    </row>
    <row r="670" spans="1:8" ht="20.100000000000001" customHeight="1" x14ac:dyDescent="0.25">
      <c r="A670" s="49">
        <v>1000002626</v>
      </c>
      <c r="B670" s="49" t="s">
        <v>2977</v>
      </c>
      <c r="C670" s="49" t="s">
        <v>2844</v>
      </c>
      <c r="D670" s="49" t="s">
        <v>2392</v>
      </c>
      <c r="E670" s="49" t="s">
        <v>2371</v>
      </c>
      <c r="F670" s="109">
        <v>6</v>
      </c>
      <c r="G670" s="109">
        <v>6</v>
      </c>
      <c r="H670" s="49">
        <f t="shared" si="10"/>
        <v>12</v>
      </c>
    </row>
    <row r="671" spans="1:8" ht="20.100000000000001" customHeight="1" x14ac:dyDescent="0.25">
      <c r="A671" s="49">
        <v>1000002633</v>
      </c>
      <c r="B671" s="49" t="s">
        <v>2978</v>
      </c>
      <c r="C671" s="49" t="s">
        <v>2844</v>
      </c>
      <c r="D671" s="49" t="s">
        <v>2392</v>
      </c>
      <c r="E671" s="49" t="s">
        <v>2371</v>
      </c>
      <c r="F671" s="49">
        <v>0</v>
      </c>
      <c r="G671" s="49">
        <v>4</v>
      </c>
      <c r="H671" s="49">
        <f t="shared" si="10"/>
        <v>4</v>
      </c>
    </row>
    <row r="672" spans="1:8" ht="20.100000000000001" customHeight="1" x14ac:dyDescent="0.25">
      <c r="A672" s="49">
        <v>1000002634</v>
      </c>
      <c r="B672" s="49" t="s">
        <v>2979</v>
      </c>
      <c r="C672" s="49" t="s">
        <v>2844</v>
      </c>
      <c r="D672" s="49" t="s">
        <v>2392</v>
      </c>
      <c r="E672" s="49" t="s">
        <v>2371</v>
      </c>
      <c r="F672" s="49">
        <v>59</v>
      </c>
      <c r="G672" s="49">
        <v>0</v>
      </c>
      <c r="H672" s="49">
        <f t="shared" si="10"/>
        <v>59</v>
      </c>
    </row>
    <row r="673" spans="1:8" ht="20.100000000000001" customHeight="1" x14ac:dyDescent="0.25">
      <c r="A673" s="49">
        <v>1000002635</v>
      </c>
      <c r="B673" s="49" t="s">
        <v>2980</v>
      </c>
      <c r="C673" s="49" t="s">
        <v>2844</v>
      </c>
      <c r="D673" s="49" t="s">
        <v>2392</v>
      </c>
      <c r="E673" s="49" t="s">
        <v>2371</v>
      </c>
      <c r="F673" s="49">
        <v>0</v>
      </c>
      <c r="G673" s="49">
        <v>1</v>
      </c>
      <c r="H673" s="49">
        <f t="shared" si="10"/>
        <v>1</v>
      </c>
    </row>
    <row r="674" spans="1:8" ht="20.100000000000001" customHeight="1" x14ac:dyDescent="0.25">
      <c r="A674" s="49">
        <v>1000002636</v>
      </c>
      <c r="B674" s="49" t="s">
        <v>2981</v>
      </c>
      <c r="C674" s="49" t="s">
        <v>30</v>
      </c>
      <c r="D674" s="49" t="s">
        <v>2392</v>
      </c>
      <c r="E674" s="49" t="s">
        <v>2371</v>
      </c>
      <c r="F674" s="109">
        <v>6</v>
      </c>
      <c r="G674" s="109">
        <v>6</v>
      </c>
      <c r="H674" s="49">
        <f t="shared" si="10"/>
        <v>12</v>
      </c>
    </row>
    <row r="675" spans="1:8" ht="20.100000000000001" customHeight="1" x14ac:dyDescent="0.25">
      <c r="A675" s="49">
        <v>1000002637</v>
      </c>
      <c r="B675" s="49" t="s">
        <v>2982</v>
      </c>
      <c r="C675" s="49" t="s">
        <v>30</v>
      </c>
      <c r="D675" s="49" t="s">
        <v>2392</v>
      </c>
      <c r="E675" s="49" t="s">
        <v>2371</v>
      </c>
      <c r="F675" s="49">
        <v>816</v>
      </c>
      <c r="G675" s="49">
        <v>48</v>
      </c>
      <c r="H675" s="49">
        <f t="shared" si="10"/>
        <v>864</v>
      </c>
    </row>
    <row r="676" spans="1:8" ht="20.100000000000001" customHeight="1" x14ac:dyDescent="0.25">
      <c r="A676" s="49">
        <v>1000002638</v>
      </c>
      <c r="B676" s="49" t="s">
        <v>260</v>
      </c>
      <c r="C676" s="49" t="s">
        <v>2844</v>
      </c>
      <c r="D676" s="49" t="s">
        <v>2392</v>
      </c>
      <c r="E676" s="49" t="s">
        <v>2371</v>
      </c>
      <c r="F676" s="49">
        <v>1770</v>
      </c>
      <c r="G676" s="49">
        <v>290</v>
      </c>
      <c r="H676" s="49">
        <f t="shared" si="10"/>
        <v>2060</v>
      </c>
    </row>
    <row r="677" spans="1:8" ht="20.100000000000001" customHeight="1" x14ac:dyDescent="0.25">
      <c r="A677" s="49">
        <v>1000002653</v>
      </c>
      <c r="B677" s="49" t="s">
        <v>2983</v>
      </c>
      <c r="C677" s="49" t="s">
        <v>2622</v>
      </c>
      <c r="D677" s="49" t="s">
        <v>2392</v>
      </c>
      <c r="E677" s="49" t="s">
        <v>2371</v>
      </c>
      <c r="F677" s="49">
        <v>26000</v>
      </c>
      <c r="G677" s="49">
        <v>28140.63</v>
      </c>
      <c r="H677" s="49">
        <f t="shared" si="10"/>
        <v>54140.630000000005</v>
      </c>
    </row>
    <row r="678" spans="1:8" ht="20.100000000000001" customHeight="1" x14ac:dyDescent="0.25">
      <c r="A678" s="49">
        <v>1000003079</v>
      </c>
      <c r="B678" s="49" t="s">
        <v>2984</v>
      </c>
      <c r="C678" s="49" t="s">
        <v>2844</v>
      </c>
      <c r="D678" s="49" t="s">
        <v>2392</v>
      </c>
      <c r="E678" s="49" t="s">
        <v>2371</v>
      </c>
      <c r="F678" s="49">
        <v>96</v>
      </c>
      <c r="G678" s="49">
        <v>78</v>
      </c>
      <c r="H678" s="49">
        <f t="shared" si="10"/>
        <v>174</v>
      </c>
    </row>
    <row r="679" spans="1:8" ht="20.100000000000001" customHeight="1" x14ac:dyDescent="0.25">
      <c r="A679" s="49">
        <v>1000003081</v>
      </c>
      <c r="B679" s="49" t="s">
        <v>2985</v>
      </c>
      <c r="C679" s="49" t="s">
        <v>13</v>
      </c>
      <c r="D679" s="49" t="s">
        <v>2392</v>
      </c>
      <c r="E679" s="49" t="s">
        <v>2371</v>
      </c>
      <c r="F679" s="49">
        <v>526</v>
      </c>
      <c r="G679" s="49">
        <v>144</v>
      </c>
      <c r="H679" s="49">
        <f t="shared" si="10"/>
        <v>670</v>
      </c>
    </row>
    <row r="680" spans="1:8" ht="20.100000000000001" customHeight="1" x14ac:dyDescent="0.25">
      <c r="A680" s="49">
        <v>1000003083</v>
      </c>
      <c r="B680" s="49" t="s">
        <v>2986</v>
      </c>
      <c r="C680" s="49" t="s">
        <v>14</v>
      </c>
      <c r="D680" s="49" t="s">
        <v>2392</v>
      </c>
      <c r="E680" s="49" t="s">
        <v>2371</v>
      </c>
      <c r="F680" s="49">
        <v>0</v>
      </c>
      <c r="G680" s="49">
        <v>1</v>
      </c>
      <c r="H680" s="49">
        <f t="shared" si="10"/>
        <v>1</v>
      </c>
    </row>
    <row r="681" spans="1:8" ht="20.100000000000001" customHeight="1" x14ac:dyDescent="0.25">
      <c r="A681" s="49">
        <v>1000003084</v>
      </c>
      <c r="B681" s="49" t="s">
        <v>2987</v>
      </c>
      <c r="C681" s="49" t="s">
        <v>31</v>
      </c>
      <c r="D681" s="49" t="s">
        <v>2392</v>
      </c>
      <c r="E681" s="49" t="s">
        <v>2371</v>
      </c>
      <c r="F681" s="109">
        <v>6</v>
      </c>
      <c r="G681" s="109">
        <v>6</v>
      </c>
      <c r="H681" s="49">
        <f t="shared" si="10"/>
        <v>12</v>
      </c>
    </row>
    <row r="682" spans="1:8" ht="20.100000000000001" customHeight="1" x14ac:dyDescent="0.25">
      <c r="A682" s="49">
        <v>1000003085</v>
      </c>
      <c r="B682" s="49" t="s">
        <v>261</v>
      </c>
      <c r="C682" s="49" t="s">
        <v>30</v>
      </c>
      <c r="D682" s="49" t="s">
        <v>2392</v>
      </c>
      <c r="E682" s="49" t="s">
        <v>2371</v>
      </c>
      <c r="F682" s="49">
        <v>0</v>
      </c>
      <c r="G682" s="49">
        <v>18</v>
      </c>
      <c r="H682" s="49">
        <f t="shared" si="10"/>
        <v>18</v>
      </c>
    </row>
    <row r="683" spans="1:8" ht="20.100000000000001" customHeight="1" x14ac:dyDescent="0.25">
      <c r="A683" s="49">
        <v>1000003090</v>
      </c>
      <c r="B683" s="49" t="s">
        <v>2988</v>
      </c>
      <c r="C683" s="49" t="s">
        <v>2844</v>
      </c>
      <c r="D683" s="49" t="s">
        <v>2392</v>
      </c>
      <c r="E683" s="49" t="s">
        <v>2371</v>
      </c>
      <c r="F683" s="49">
        <v>24</v>
      </c>
      <c r="G683" s="49">
        <v>60</v>
      </c>
      <c r="H683" s="49">
        <f t="shared" si="10"/>
        <v>84</v>
      </c>
    </row>
    <row r="684" spans="1:8" ht="20.100000000000001" customHeight="1" x14ac:dyDescent="0.25">
      <c r="A684" s="49">
        <v>1000003091</v>
      </c>
      <c r="B684" s="49" t="s">
        <v>2989</v>
      </c>
      <c r="C684" s="49" t="s">
        <v>2844</v>
      </c>
      <c r="D684" s="49" t="s">
        <v>2392</v>
      </c>
      <c r="E684" s="49" t="s">
        <v>2371</v>
      </c>
      <c r="F684" s="109">
        <v>6</v>
      </c>
      <c r="G684" s="109">
        <v>6</v>
      </c>
      <c r="H684" s="49">
        <f t="shared" si="10"/>
        <v>12</v>
      </c>
    </row>
    <row r="685" spans="1:8" ht="20.100000000000001" customHeight="1" x14ac:dyDescent="0.25">
      <c r="A685" s="49">
        <v>1000003093</v>
      </c>
      <c r="B685" s="49" t="s">
        <v>262</v>
      </c>
      <c r="C685" s="49" t="s">
        <v>30</v>
      </c>
      <c r="D685" s="49" t="s">
        <v>2392</v>
      </c>
      <c r="E685" s="49" t="s">
        <v>2371</v>
      </c>
      <c r="F685" s="49">
        <v>18</v>
      </c>
      <c r="G685" s="49">
        <v>0</v>
      </c>
      <c r="H685" s="49">
        <f t="shared" si="10"/>
        <v>18</v>
      </c>
    </row>
    <row r="686" spans="1:8" ht="20.100000000000001" customHeight="1" x14ac:dyDescent="0.25">
      <c r="A686" s="49">
        <v>1000003094</v>
      </c>
      <c r="B686" s="49" t="s">
        <v>263</v>
      </c>
      <c r="C686" s="49" t="s">
        <v>2844</v>
      </c>
      <c r="D686" s="49" t="s">
        <v>2392</v>
      </c>
      <c r="E686" s="49" t="s">
        <v>2371</v>
      </c>
      <c r="F686" s="49">
        <v>21545</v>
      </c>
      <c r="G686" s="49">
        <v>6900</v>
      </c>
      <c r="H686" s="49">
        <f t="shared" si="10"/>
        <v>28445</v>
      </c>
    </row>
    <row r="687" spans="1:8" ht="20.100000000000001" customHeight="1" x14ac:dyDescent="0.25">
      <c r="A687" s="49">
        <v>1000003095</v>
      </c>
      <c r="B687" s="49" t="s">
        <v>264</v>
      </c>
      <c r="C687" s="49" t="s">
        <v>2844</v>
      </c>
      <c r="D687" s="49" t="s">
        <v>2392</v>
      </c>
      <c r="E687" s="49" t="s">
        <v>2371</v>
      </c>
      <c r="F687" s="49">
        <v>41</v>
      </c>
      <c r="G687" s="49">
        <v>57</v>
      </c>
      <c r="H687" s="49">
        <f t="shared" si="10"/>
        <v>98</v>
      </c>
    </row>
    <row r="688" spans="1:8" ht="20.100000000000001" customHeight="1" x14ac:dyDescent="0.25">
      <c r="A688" s="49">
        <v>1000003098</v>
      </c>
      <c r="B688" s="49" t="s">
        <v>265</v>
      </c>
      <c r="C688" s="49" t="s">
        <v>32</v>
      </c>
      <c r="D688" s="49" t="s">
        <v>2392</v>
      </c>
      <c r="E688" s="49" t="s">
        <v>2371</v>
      </c>
      <c r="F688" s="49">
        <v>38</v>
      </c>
      <c r="G688" s="49">
        <v>3</v>
      </c>
      <c r="H688" s="49">
        <f t="shared" si="10"/>
        <v>41</v>
      </c>
    </row>
    <row r="689" spans="1:8" ht="20.100000000000001" customHeight="1" x14ac:dyDescent="0.25">
      <c r="A689" s="49">
        <v>1000003099</v>
      </c>
      <c r="B689" s="49" t="s">
        <v>2990</v>
      </c>
      <c r="C689" s="49" t="s">
        <v>2844</v>
      </c>
      <c r="D689" s="49" t="s">
        <v>2392</v>
      </c>
      <c r="E689" s="49" t="s">
        <v>2371</v>
      </c>
      <c r="F689" s="49">
        <v>430</v>
      </c>
      <c r="G689" s="49">
        <v>380</v>
      </c>
      <c r="H689" s="49">
        <f t="shared" si="10"/>
        <v>810</v>
      </c>
    </row>
    <row r="690" spans="1:8" ht="20.100000000000001" customHeight="1" x14ac:dyDescent="0.25">
      <c r="A690" s="49">
        <v>1000003107</v>
      </c>
      <c r="B690" s="49" t="s">
        <v>266</v>
      </c>
      <c r="C690" s="49" t="s">
        <v>31</v>
      </c>
      <c r="D690" s="49" t="s">
        <v>2392</v>
      </c>
      <c r="E690" s="49" t="s">
        <v>2371</v>
      </c>
      <c r="F690" s="49">
        <v>39</v>
      </c>
      <c r="G690" s="49">
        <v>10</v>
      </c>
      <c r="H690" s="49">
        <f t="shared" si="10"/>
        <v>49</v>
      </c>
    </row>
    <row r="691" spans="1:8" ht="20.100000000000001" customHeight="1" x14ac:dyDescent="0.25">
      <c r="A691" s="49">
        <v>1000003108</v>
      </c>
      <c r="B691" s="49" t="s">
        <v>267</v>
      </c>
      <c r="C691" s="49" t="s">
        <v>31</v>
      </c>
      <c r="D691" s="49" t="s">
        <v>2392</v>
      </c>
      <c r="E691" s="49" t="s">
        <v>2371</v>
      </c>
      <c r="F691" s="49">
        <v>17</v>
      </c>
      <c r="G691" s="49">
        <v>13</v>
      </c>
      <c r="H691" s="49">
        <f t="shared" si="10"/>
        <v>30</v>
      </c>
    </row>
    <row r="692" spans="1:8" ht="20.100000000000001" customHeight="1" x14ac:dyDescent="0.25">
      <c r="A692" s="49">
        <v>1000003109</v>
      </c>
      <c r="B692" s="49" t="s">
        <v>2991</v>
      </c>
      <c r="C692" s="49" t="s">
        <v>32</v>
      </c>
      <c r="D692" s="49" t="s">
        <v>2392</v>
      </c>
      <c r="E692" s="49" t="s">
        <v>2371</v>
      </c>
      <c r="F692" s="49">
        <v>368</v>
      </c>
      <c r="G692" s="49">
        <v>10</v>
      </c>
      <c r="H692" s="49">
        <f t="shared" si="10"/>
        <v>378</v>
      </c>
    </row>
    <row r="693" spans="1:8" ht="20.100000000000001" customHeight="1" x14ac:dyDescent="0.25">
      <c r="A693" s="49">
        <v>1000003110</v>
      </c>
      <c r="B693" s="49" t="s">
        <v>268</v>
      </c>
      <c r="C693" s="49" t="s">
        <v>2886</v>
      </c>
      <c r="D693" s="49" t="s">
        <v>2392</v>
      </c>
      <c r="E693" s="49" t="s">
        <v>2371</v>
      </c>
      <c r="F693" s="49">
        <v>1536</v>
      </c>
      <c r="G693" s="49">
        <v>0</v>
      </c>
      <c r="H693" s="49">
        <f t="shared" si="10"/>
        <v>1536</v>
      </c>
    </row>
    <row r="694" spans="1:8" ht="20.100000000000001" customHeight="1" x14ac:dyDescent="0.25">
      <c r="A694" s="49">
        <v>1000003111</v>
      </c>
      <c r="B694" s="49" t="s">
        <v>2992</v>
      </c>
      <c r="C694" s="49" t="s">
        <v>13</v>
      </c>
      <c r="D694" s="49" t="s">
        <v>2392</v>
      </c>
      <c r="E694" s="49" t="s">
        <v>2371</v>
      </c>
      <c r="F694" s="49">
        <v>23232</v>
      </c>
      <c r="G694" s="49">
        <v>0</v>
      </c>
      <c r="H694" s="49">
        <f t="shared" si="10"/>
        <v>23232</v>
      </c>
    </row>
    <row r="695" spans="1:8" ht="20.100000000000001" customHeight="1" x14ac:dyDescent="0.25">
      <c r="A695" s="49">
        <v>1000003112</v>
      </c>
      <c r="B695" s="49" t="s">
        <v>269</v>
      </c>
      <c r="C695" s="49" t="s">
        <v>2886</v>
      </c>
      <c r="D695" s="49" t="s">
        <v>2392</v>
      </c>
      <c r="E695" s="49" t="s">
        <v>2371</v>
      </c>
      <c r="F695" s="49">
        <v>720</v>
      </c>
      <c r="G695" s="49">
        <v>0</v>
      </c>
      <c r="H695" s="49">
        <f t="shared" si="10"/>
        <v>720</v>
      </c>
    </row>
    <row r="696" spans="1:8" ht="20.100000000000001" customHeight="1" x14ac:dyDescent="0.25">
      <c r="A696" s="49">
        <v>1000003113</v>
      </c>
      <c r="B696" s="49" t="s">
        <v>2993</v>
      </c>
      <c r="C696" s="49" t="s">
        <v>13</v>
      </c>
      <c r="D696" s="49" t="s">
        <v>2392</v>
      </c>
      <c r="E696" s="49" t="s">
        <v>2371</v>
      </c>
      <c r="F696" s="49">
        <v>5904</v>
      </c>
      <c r="G696" s="49">
        <v>0</v>
      </c>
      <c r="H696" s="49">
        <f t="shared" si="10"/>
        <v>5904</v>
      </c>
    </row>
    <row r="697" spans="1:8" ht="20.100000000000001" customHeight="1" x14ac:dyDescent="0.25">
      <c r="A697" s="49">
        <v>1000003117</v>
      </c>
      <c r="B697" s="49" t="s">
        <v>270</v>
      </c>
      <c r="C697" s="49" t="s">
        <v>2886</v>
      </c>
      <c r="D697" s="49" t="s">
        <v>2392</v>
      </c>
      <c r="E697" s="49" t="s">
        <v>2371</v>
      </c>
      <c r="F697" s="49">
        <v>559</v>
      </c>
      <c r="G697" s="49">
        <v>0</v>
      </c>
      <c r="H697" s="49">
        <f t="shared" si="10"/>
        <v>559</v>
      </c>
    </row>
    <row r="698" spans="1:8" ht="20.100000000000001" customHeight="1" x14ac:dyDescent="0.25">
      <c r="A698" s="49">
        <v>1000003118</v>
      </c>
      <c r="B698" s="49" t="s">
        <v>2994</v>
      </c>
      <c r="C698" s="49" t="s">
        <v>2844</v>
      </c>
      <c r="D698" s="49" t="s">
        <v>2392</v>
      </c>
      <c r="E698" s="49" t="s">
        <v>2371</v>
      </c>
      <c r="F698" s="109">
        <v>6</v>
      </c>
      <c r="G698" s="109">
        <v>6</v>
      </c>
      <c r="H698" s="49">
        <f t="shared" si="10"/>
        <v>12</v>
      </c>
    </row>
    <row r="699" spans="1:8" ht="20.100000000000001" customHeight="1" x14ac:dyDescent="0.25">
      <c r="A699" s="49">
        <v>1000003125</v>
      </c>
      <c r="B699" s="49" t="s">
        <v>271</v>
      </c>
      <c r="C699" s="49" t="s">
        <v>30</v>
      </c>
      <c r="D699" s="49" t="s">
        <v>2392</v>
      </c>
      <c r="E699" s="49" t="s">
        <v>2371</v>
      </c>
      <c r="F699" s="49">
        <v>2180</v>
      </c>
      <c r="G699" s="49">
        <v>60</v>
      </c>
      <c r="H699" s="49">
        <f t="shared" si="10"/>
        <v>2240</v>
      </c>
    </row>
    <row r="700" spans="1:8" ht="20.100000000000001" customHeight="1" x14ac:dyDescent="0.25">
      <c r="A700" s="49">
        <v>1000003127</v>
      </c>
      <c r="B700" s="49" t="s">
        <v>272</v>
      </c>
      <c r="C700" s="49" t="s">
        <v>30</v>
      </c>
      <c r="D700" s="49" t="s">
        <v>2392</v>
      </c>
      <c r="E700" s="49" t="s">
        <v>2371</v>
      </c>
      <c r="F700" s="49">
        <v>30</v>
      </c>
      <c r="G700" s="49">
        <v>0</v>
      </c>
      <c r="H700" s="49">
        <f t="shared" si="10"/>
        <v>30</v>
      </c>
    </row>
    <row r="701" spans="1:8" ht="20.100000000000001" customHeight="1" x14ac:dyDescent="0.25">
      <c r="A701" s="49">
        <v>1000003130</v>
      </c>
      <c r="B701" s="49" t="s">
        <v>2995</v>
      </c>
      <c r="C701" s="49" t="s">
        <v>2844</v>
      </c>
      <c r="D701" s="49" t="s">
        <v>2392</v>
      </c>
      <c r="E701" s="49" t="s">
        <v>2371</v>
      </c>
      <c r="F701" s="49">
        <v>1345</v>
      </c>
      <c r="G701" s="49">
        <v>536</v>
      </c>
      <c r="H701" s="49">
        <f t="shared" si="10"/>
        <v>1881</v>
      </c>
    </row>
    <row r="702" spans="1:8" ht="20.100000000000001" customHeight="1" x14ac:dyDescent="0.25">
      <c r="A702" s="49">
        <v>1000003131</v>
      </c>
      <c r="B702" s="49" t="s">
        <v>273</v>
      </c>
      <c r="C702" s="49" t="s">
        <v>2844</v>
      </c>
      <c r="D702" s="49" t="s">
        <v>2392</v>
      </c>
      <c r="E702" s="49" t="s">
        <v>2371</v>
      </c>
      <c r="F702" s="49">
        <v>1320</v>
      </c>
      <c r="G702" s="49">
        <v>0</v>
      </c>
      <c r="H702" s="49">
        <f t="shared" si="10"/>
        <v>1320</v>
      </c>
    </row>
    <row r="703" spans="1:8" ht="20.100000000000001" customHeight="1" x14ac:dyDescent="0.25">
      <c r="A703" s="49">
        <v>1000003132</v>
      </c>
      <c r="B703" s="49" t="s">
        <v>274</v>
      </c>
      <c r="C703" s="49" t="s">
        <v>2844</v>
      </c>
      <c r="D703" s="49" t="s">
        <v>2392</v>
      </c>
      <c r="E703" s="49" t="s">
        <v>2371</v>
      </c>
      <c r="F703" s="49">
        <v>1116</v>
      </c>
      <c r="G703" s="49">
        <v>0</v>
      </c>
      <c r="H703" s="49">
        <f t="shared" si="10"/>
        <v>1116</v>
      </c>
    </row>
    <row r="704" spans="1:8" ht="20.100000000000001" customHeight="1" x14ac:dyDescent="0.25">
      <c r="A704" s="49">
        <v>1000003133</v>
      </c>
      <c r="B704" s="49" t="s">
        <v>275</v>
      </c>
      <c r="C704" s="49" t="s">
        <v>2844</v>
      </c>
      <c r="D704" s="49" t="s">
        <v>2392</v>
      </c>
      <c r="E704" s="49" t="s">
        <v>2371</v>
      </c>
      <c r="F704" s="49">
        <v>19</v>
      </c>
      <c r="G704" s="49">
        <v>0</v>
      </c>
      <c r="H704" s="49">
        <f t="shared" si="10"/>
        <v>19</v>
      </c>
    </row>
    <row r="705" spans="1:8" ht="20.100000000000001" customHeight="1" x14ac:dyDescent="0.25">
      <c r="A705" s="49">
        <v>1000003134</v>
      </c>
      <c r="B705" s="49" t="s">
        <v>2996</v>
      </c>
      <c r="C705" s="49" t="s">
        <v>2844</v>
      </c>
      <c r="D705" s="49" t="s">
        <v>2392</v>
      </c>
      <c r="E705" s="49" t="s">
        <v>2371</v>
      </c>
      <c r="F705" s="49">
        <v>20</v>
      </c>
      <c r="G705" s="49">
        <v>50</v>
      </c>
      <c r="H705" s="49">
        <f t="shared" si="10"/>
        <v>70</v>
      </c>
    </row>
    <row r="706" spans="1:8" ht="20.100000000000001" customHeight="1" x14ac:dyDescent="0.25">
      <c r="A706" s="49">
        <v>1000003136</v>
      </c>
      <c r="B706" s="49" t="s">
        <v>276</v>
      </c>
      <c r="C706" s="49" t="s">
        <v>30</v>
      </c>
      <c r="D706" s="49" t="s">
        <v>2392</v>
      </c>
      <c r="E706" s="49" t="s">
        <v>2371</v>
      </c>
      <c r="F706" s="49">
        <v>0</v>
      </c>
      <c r="G706" s="49">
        <v>50</v>
      </c>
      <c r="H706" s="49">
        <f t="shared" si="10"/>
        <v>50</v>
      </c>
    </row>
    <row r="707" spans="1:8" ht="20.100000000000001" customHeight="1" x14ac:dyDescent="0.25">
      <c r="A707" s="49">
        <v>1000003137</v>
      </c>
      <c r="B707" s="49" t="s">
        <v>2997</v>
      </c>
      <c r="C707" s="49" t="s">
        <v>30</v>
      </c>
      <c r="D707" s="49" t="s">
        <v>2392</v>
      </c>
      <c r="E707" s="49" t="s">
        <v>2371</v>
      </c>
      <c r="F707" s="49">
        <v>7</v>
      </c>
      <c r="G707" s="49">
        <v>0</v>
      </c>
      <c r="H707" s="49">
        <f t="shared" ref="H707:H770" si="11">F707+G707</f>
        <v>7</v>
      </c>
    </row>
    <row r="708" spans="1:8" ht="20.100000000000001" customHeight="1" x14ac:dyDescent="0.25">
      <c r="A708" s="49">
        <v>1000003138</v>
      </c>
      <c r="B708" s="49" t="s">
        <v>2998</v>
      </c>
      <c r="C708" s="49" t="s">
        <v>2844</v>
      </c>
      <c r="D708" s="49" t="s">
        <v>2392</v>
      </c>
      <c r="E708" s="49" t="s">
        <v>2371</v>
      </c>
      <c r="F708" s="49">
        <v>946</v>
      </c>
      <c r="G708" s="49">
        <v>30</v>
      </c>
      <c r="H708" s="49">
        <f t="shared" si="11"/>
        <v>976</v>
      </c>
    </row>
    <row r="709" spans="1:8" ht="20.100000000000001" customHeight="1" x14ac:dyDescent="0.25">
      <c r="A709" s="49">
        <v>1000003139</v>
      </c>
      <c r="B709" s="49" t="s">
        <v>2999</v>
      </c>
      <c r="C709" s="49" t="s">
        <v>2844</v>
      </c>
      <c r="D709" s="49" t="s">
        <v>2392</v>
      </c>
      <c r="E709" s="49" t="s">
        <v>2371</v>
      </c>
      <c r="F709" s="49">
        <v>625</v>
      </c>
      <c r="G709" s="49">
        <v>505</v>
      </c>
      <c r="H709" s="49">
        <f t="shared" si="11"/>
        <v>1130</v>
      </c>
    </row>
    <row r="710" spans="1:8" ht="20.100000000000001" customHeight="1" x14ac:dyDescent="0.25">
      <c r="A710" s="49">
        <v>1000003143</v>
      </c>
      <c r="B710" s="49" t="s">
        <v>277</v>
      </c>
      <c r="C710" s="49" t="s">
        <v>2886</v>
      </c>
      <c r="D710" s="49" t="s">
        <v>2392</v>
      </c>
      <c r="E710" s="49" t="s">
        <v>2371</v>
      </c>
      <c r="F710" s="49">
        <v>79</v>
      </c>
      <c r="G710" s="49">
        <v>6</v>
      </c>
      <c r="H710" s="49">
        <f t="shared" si="11"/>
        <v>85</v>
      </c>
    </row>
    <row r="711" spans="1:8" ht="20.100000000000001" customHeight="1" x14ac:dyDescent="0.25">
      <c r="A711" s="49">
        <v>1000003144</v>
      </c>
      <c r="B711" s="49" t="s">
        <v>3000</v>
      </c>
      <c r="C711" s="49" t="s">
        <v>2886</v>
      </c>
      <c r="D711" s="49" t="s">
        <v>2392</v>
      </c>
      <c r="E711" s="49" t="s">
        <v>2371</v>
      </c>
      <c r="F711" s="49">
        <v>0</v>
      </c>
      <c r="G711" s="49">
        <v>2976</v>
      </c>
      <c r="H711" s="49">
        <f t="shared" si="11"/>
        <v>2976</v>
      </c>
    </row>
    <row r="712" spans="1:8" ht="20.100000000000001" customHeight="1" x14ac:dyDescent="0.25">
      <c r="A712" s="49">
        <v>1000003146</v>
      </c>
      <c r="B712" s="49" t="s">
        <v>3001</v>
      </c>
      <c r="C712" s="49" t="s">
        <v>22</v>
      </c>
      <c r="D712" s="49" t="s">
        <v>2392</v>
      </c>
      <c r="E712" s="49" t="s">
        <v>2371</v>
      </c>
      <c r="F712" s="49">
        <v>0</v>
      </c>
      <c r="G712" s="49">
        <v>18</v>
      </c>
      <c r="H712" s="49">
        <f t="shared" si="11"/>
        <v>18</v>
      </c>
    </row>
    <row r="713" spans="1:8" ht="20.100000000000001" customHeight="1" x14ac:dyDescent="0.25">
      <c r="A713" s="49">
        <v>1000003147</v>
      </c>
      <c r="B713" s="49" t="s">
        <v>3002</v>
      </c>
      <c r="C713" s="49" t="s">
        <v>2886</v>
      </c>
      <c r="D713" s="49" t="s">
        <v>2392</v>
      </c>
      <c r="E713" s="49" t="s">
        <v>2371</v>
      </c>
      <c r="F713" s="109">
        <v>6</v>
      </c>
      <c r="G713" s="109">
        <v>6</v>
      </c>
      <c r="H713" s="49">
        <f t="shared" si="11"/>
        <v>12</v>
      </c>
    </row>
    <row r="714" spans="1:8" ht="20.100000000000001" customHeight="1" x14ac:dyDescent="0.25">
      <c r="A714" s="49">
        <v>1000003148</v>
      </c>
      <c r="B714" s="49" t="s">
        <v>3003</v>
      </c>
      <c r="C714" s="49" t="s">
        <v>2886</v>
      </c>
      <c r="D714" s="49" t="s">
        <v>2392</v>
      </c>
      <c r="E714" s="49" t="s">
        <v>2371</v>
      </c>
      <c r="F714" s="49">
        <v>144</v>
      </c>
      <c r="G714" s="49">
        <v>384</v>
      </c>
      <c r="H714" s="49">
        <f t="shared" si="11"/>
        <v>528</v>
      </c>
    </row>
    <row r="715" spans="1:8" ht="20.100000000000001" customHeight="1" x14ac:dyDescent="0.25">
      <c r="A715" s="49">
        <v>1000003150</v>
      </c>
      <c r="B715" s="49" t="s">
        <v>278</v>
      </c>
      <c r="C715" s="49" t="s">
        <v>2886</v>
      </c>
      <c r="D715" s="49" t="s">
        <v>2392</v>
      </c>
      <c r="E715" s="49" t="s">
        <v>2371</v>
      </c>
      <c r="F715" s="49">
        <v>504</v>
      </c>
      <c r="G715" s="49">
        <v>0</v>
      </c>
      <c r="H715" s="49">
        <f t="shared" si="11"/>
        <v>504</v>
      </c>
    </row>
    <row r="716" spans="1:8" ht="20.100000000000001" customHeight="1" x14ac:dyDescent="0.25">
      <c r="A716" s="49">
        <v>1000003156</v>
      </c>
      <c r="B716" s="49" t="s">
        <v>3004</v>
      </c>
      <c r="C716" s="49" t="s">
        <v>13</v>
      </c>
      <c r="D716" s="49" t="s">
        <v>2392</v>
      </c>
      <c r="E716" s="49" t="s">
        <v>2371</v>
      </c>
      <c r="F716" s="49">
        <v>465</v>
      </c>
      <c r="G716" s="49">
        <v>21</v>
      </c>
      <c r="H716" s="49">
        <f t="shared" si="11"/>
        <v>486</v>
      </c>
    </row>
    <row r="717" spans="1:8" ht="20.100000000000001" customHeight="1" x14ac:dyDescent="0.25">
      <c r="A717" s="49">
        <v>1000003157</v>
      </c>
      <c r="B717" s="49" t="s">
        <v>3005</v>
      </c>
      <c r="C717" s="49" t="s">
        <v>2844</v>
      </c>
      <c r="D717" s="49" t="s">
        <v>2392</v>
      </c>
      <c r="E717" s="49" t="s">
        <v>2371</v>
      </c>
      <c r="F717" s="49">
        <v>102</v>
      </c>
      <c r="G717" s="49">
        <v>1</v>
      </c>
      <c r="H717" s="49">
        <f t="shared" si="11"/>
        <v>103</v>
      </c>
    </row>
    <row r="718" spans="1:8" ht="20.100000000000001" customHeight="1" x14ac:dyDescent="0.25">
      <c r="A718" s="49">
        <v>1000003159</v>
      </c>
      <c r="B718" s="49" t="s">
        <v>279</v>
      </c>
      <c r="C718" s="49" t="s">
        <v>2443</v>
      </c>
      <c r="D718" s="49" t="s">
        <v>2392</v>
      </c>
      <c r="E718" s="49" t="s">
        <v>2371</v>
      </c>
      <c r="F718" s="49">
        <v>0</v>
      </c>
      <c r="G718" s="49">
        <v>60</v>
      </c>
      <c r="H718" s="49">
        <f t="shared" si="11"/>
        <v>60</v>
      </c>
    </row>
    <row r="719" spans="1:8" ht="20.100000000000001" customHeight="1" x14ac:dyDescent="0.25">
      <c r="A719" s="49">
        <v>1000003160</v>
      </c>
      <c r="B719" s="49" t="s">
        <v>3006</v>
      </c>
      <c r="C719" s="49" t="s">
        <v>2844</v>
      </c>
      <c r="D719" s="49" t="s">
        <v>2392</v>
      </c>
      <c r="E719" s="49" t="s">
        <v>2371</v>
      </c>
      <c r="F719" s="49">
        <v>505</v>
      </c>
      <c r="G719" s="49">
        <v>180</v>
      </c>
      <c r="H719" s="49">
        <f t="shared" si="11"/>
        <v>685</v>
      </c>
    </row>
    <row r="720" spans="1:8" ht="20.100000000000001" customHeight="1" x14ac:dyDescent="0.25">
      <c r="A720" s="49">
        <v>1000003161</v>
      </c>
      <c r="B720" s="49" t="s">
        <v>3007</v>
      </c>
      <c r="C720" s="49" t="s">
        <v>2844</v>
      </c>
      <c r="D720" s="49" t="s">
        <v>2392</v>
      </c>
      <c r="E720" s="49" t="s">
        <v>2371</v>
      </c>
      <c r="F720" s="49">
        <v>955</v>
      </c>
      <c r="G720" s="49">
        <v>650</v>
      </c>
      <c r="H720" s="49">
        <f t="shared" si="11"/>
        <v>1605</v>
      </c>
    </row>
    <row r="721" spans="1:8" ht="20.100000000000001" customHeight="1" x14ac:dyDescent="0.25">
      <c r="A721" s="49">
        <v>1000003166</v>
      </c>
      <c r="B721" s="49" t="s">
        <v>3008</v>
      </c>
      <c r="C721" s="49" t="s">
        <v>30</v>
      </c>
      <c r="D721" s="49" t="s">
        <v>2392</v>
      </c>
      <c r="E721" s="49" t="s">
        <v>2371</v>
      </c>
      <c r="F721" s="49">
        <v>0</v>
      </c>
      <c r="G721" s="49">
        <v>4</v>
      </c>
      <c r="H721" s="49">
        <f t="shared" si="11"/>
        <v>4</v>
      </c>
    </row>
    <row r="722" spans="1:8" ht="20.100000000000001" customHeight="1" x14ac:dyDescent="0.25">
      <c r="A722" s="49">
        <v>1000003167</v>
      </c>
      <c r="B722" s="49" t="s">
        <v>3009</v>
      </c>
      <c r="C722" s="49" t="s">
        <v>2844</v>
      </c>
      <c r="D722" s="49" t="s">
        <v>2392</v>
      </c>
      <c r="E722" s="49" t="s">
        <v>2371</v>
      </c>
      <c r="F722" s="49">
        <v>0</v>
      </c>
      <c r="G722" s="49">
        <v>4</v>
      </c>
      <c r="H722" s="49">
        <f t="shared" si="11"/>
        <v>4</v>
      </c>
    </row>
    <row r="723" spans="1:8" ht="20.100000000000001" customHeight="1" x14ac:dyDescent="0.25">
      <c r="A723" s="49">
        <v>1000003168</v>
      </c>
      <c r="B723" s="49" t="s">
        <v>3010</v>
      </c>
      <c r="C723" s="49" t="s">
        <v>2844</v>
      </c>
      <c r="D723" s="49" t="s">
        <v>2392</v>
      </c>
      <c r="E723" s="49" t="s">
        <v>2371</v>
      </c>
      <c r="F723" s="49">
        <v>289</v>
      </c>
      <c r="G723" s="49">
        <v>0</v>
      </c>
      <c r="H723" s="49">
        <f t="shared" si="11"/>
        <v>289</v>
      </c>
    </row>
    <row r="724" spans="1:8" ht="20.100000000000001" customHeight="1" x14ac:dyDescent="0.25">
      <c r="A724" s="49">
        <v>1000003172</v>
      </c>
      <c r="B724" s="49" t="s">
        <v>3011</v>
      </c>
      <c r="C724" s="49" t="s">
        <v>2844</v>
      </c>
      <c r="D724" s="49" t="s">
        <v>2392</v>
      </c>
      <c r="E724" s="49" t="s">
        <v>2371</v>
      </c>
      <c r="F724" s="49">
        <v>118</v>
      </c>
      <c r="G724" s="49">
        <v>87</v>
      </c>
      <c r="H724" s="49">
        <f t="shared" si="11"/>
        <v>205</v>
      </c>
    </row>
    <row r="725" spans="1:8" ht="20.100000000000001" customHeight="1" x14ac:dyDescent="0.25">
      <c r="A725" s="49">
        <v>1000003174</v>
      </c>
      <c r="B725" s="49" t="s">
        <v>3012</v>
      </c>
      <c r="C725" s="49" t="s">
        <v>2844</v>
      </c>
      <c r="D725" s="49" t="s">
        <v>2392</v>
      </c>
      <c r="E725" s="49" t="s">
        <v>2371</v>
      </c>
      <c r="F725" s="109">
        <v>6</v>
      </c>
      <c r="G725" s="109">
        <v>6</v>
      </c>
      <c r="H725" s="49">
        <f t="shared" si="11"/>
        <v>12</v>
      </c>
    </row>
    <row r="726" spans="1:8" ht="20.100000000000001" customHeight="1" x14ac:dyDescent="0.25">
      <c r="A726" s="49">
        <v>1000003299</v>
      </c>
      <c r="B726" s="49" t="s">
        <v>280</v>
      </c>
      <c r="C726" s="49" t="s">
        <v>13</v>
      </c>
      <c r="D726" s="49" t="s">
        <v>2392</v>
      </c>
      <c r="E726" s="49" t="s">
        <v>2371</v>
      </c>
      <c r="F726" s="49">
        <v>13</v>
      </c>
      <c r="G726" s="49">
        <v>0</v>
      </c>
      <c r="H726" s="49">
        <f t="shared" si="11"/>
        <v>13</v>
      </c>
    </row>
    <row r="727" spans="1:8" ht="20.100000000000001" customHeight="1" x14ac:dyDescent="0.25">
      <c r="A727" s="49">
        <v>1000003302</v>
      </c>
      <c r="B727" s="49" t="s">
        <v>281</v>
      </c>
      <c r="C727" s="49" t="s">
        <v>14</v>
      </c>
      <c r="D727" s="49" t="s">
        <v>2392</v>
      </c>
      <c r="E727" s="49" t="s">
        <v>2371</v>
      </c>
      <c r="F727" s="49">
        <v>1</v>
      </c>
      <c r="G727" s="49">
        <v>0</v>
      </c>
      <c r="H727" s="49">
        <f t="shared" si="11"/>
        <v>1</v>
      </c>
    </row>
    <row r="728" spans="1:8" ht="20.100000000000001" customHeight="1" x14ac:dyDescent="0.25">
      <c r="A728" s="49">
        <v>1000003307</v>
      </c>
      <c r="B728" s="49" t="s">
        <v>282</v>
      </c>
      <c r="C728" s="49" t="s">
        <v>13</v>
      </c>
      <c r="D728" s="49" t="s">
        <v>2392</v>
      </c>
      <c r="E728" s="49" t="s">
        <v>2371</v>
      </c>
      <c r="F728" s="49">
        <v>10</v>
      </c>
      <c r="G728" s="49">
        <v>0</v>
      </c>
      <c r="H728" s="49">
        <f t="shared" si="11"/>
        <v>10</v>
      </c>
    </row>
    <row r="729" spans="1:8" ht="20.100000000000001" customHeight="1" x14ac:dyDescent="0.25">
      <c r="A729" s="49">
        <v>1000003309</v>
      </c>
      <c r="B729" s="49" t="s">
        <v>283</v>
      </c>
      <c r="C729" s="49" t="s">
        <v>13</v>
      </c>
      <c r="D729" s="49" t="s">
        <v>2392</v>
      </c>
      <c r="E729" s="49" t="s">
        <v>2371</v>
      </c>
      <c r="F729" s="49">
        <v>4</v>
      </c>
      <c r="G729" s="49">
        <v>0</v>
      </c>
      <c r="H729" s="49">
        <f t="shared" si="11"/>
        <v>4</v>
      </c>
    </row>
    <row r="730" spans="1:8" ht="20.100000000000001" customHeight="1" x14ac:dyDescent="0.25">
      <c r="A730" s="49">
        <v>1000003316</v>
      </c>
      <c r="B730" s="49" t="s">
        <v>3013</v>
      </c>
      <c r="C730" s="49" t="s">
        <v>13</v>
      </c>
      <c r="D730" s="49" t="s">
        <v>2392</v>
      </c>
      <c r="E730" s="49" t="s">
        <v>2371</v>
      </c>
      <c r="F730" s="49">
        <v>1</v>
      </c>
      <c r="G730" s="49">
        <v>0</v>
      </c>
      <c r="H730" s="49">
        <f t="shared" si="11"/>
        <v>1</v>
      </c>
    </row>
    <row r="731" spans="1:8" ht="20.100000000000001" customHeight="1" x14ac:dyDescent="0.25">
      <c r="A731" s="49">
        <v>1000003318</v>
      </c>
      <c r="B731" s="49" t="s">
        <v>3014</v>
      </c>
      <c r="C731" s="49" t="s">
        <v>13</v>
      </c>
      <c r="D731" s="49" t="s">
        <v>2392</v>
      </c>
      <c r="E731" s="49" t="s">
        <v>2371</v>
      </c>
      <c r="F731" s="49">
        <v>13</v>
      </c>
      <c r="G731" s="49">
        <v>0</v>
      </c>
      <c r="H731" s="49">
        <f t="shared" si="11"/>
        <v>13</v>
      </c>
    </row>
    <row r="732" spans="1:8" ht="20.100000000000001" customHeight="1" x14ac:dyDescent="0.25">
      <c r="A732" s="49">
        <v>1000003335</v>
      </c>
      <c r="B732" s="49" t="s">
        <v>284</v>
      </c>
      <c r="C732" s="49" t="s">
        <v>13</v>
      </c>
      <c r="D732" s="49" t="s">
        <v>2392</v>
      </c>
      <c r="E732" s="49" t="s">
        <v>2371</v>
      </c>
      <c r="F732" s="49">
        <v>14</v>
      </c>
      <c r="G732" s="49">
        <v>0</v>
      </c>
      <c r="H732" s="49">
        <f t="shared" si="11"/>
        <v>14</v>
      </c>
    </row>
    <row r="733" spans="1:8" ht="20.100000000000001" customHeight="1" x14ac:dyDescent="0.25">
      <c r="A733" s="49">
        <v>1000003345</v>
      </c>
      <c r="B733" s="49" t="s">
        <v>3015</v>
      </c>
      <c r="C733" s="49" t="s">
        <v>2400</v>
      </c>
      <c r="D733" s="49" t="s">
        <v>2392</v>
      </c>
      <c r="E733" s="49" t="s">
        <v>2371</v>
      </c>
      <c r="F733" s="49">
        <v>0</v>
      </c>
      <c r="G733" s="49">
        <v>420</v>
      </c>
      <c r="H733" s="49">
        <f t="shared" si="11"/>
        <v>420</v>
      </c>
    </row>
    <row r="734" spans="1:8" ht="20.100000000000001" customHeight="1" x14ac:dyDescent="0.25">
      <c r="A734" s="49">
        <v>1000003367</v>
      </c>
      <c r="B734" s="49" t="s">
        <v>3016</v>
      </c>
      <c r="C734" s="49" t="s">
        <v>13</v>
      </c>
      <c r="D734" s="49" t="s">
        <v>2392</v>
      </c>
      <c r="E734" s="49" t="s">
        <v>2371</v>
      </c>
      <c r="F734" s="109">
        <v>6</v>
      </c>
      <c r="G734" s="109">
        <v>6</v>
      </c>
      <c r="H734" s="49">
        <f t="shared" si="11"/>
        <v>12</v>
      </c>
    </row>
    <row r="735" spans="1:8" ht="20.100000000000001" customHeight="1" x14ac:dyDescent="0.25">
      <c r="A735" s="49">
        <v>1000003390</v>
      </c>
      <c r="B735" s="49" t="s">
        <v>285</v>
      </c>
      <c r="C735" s="49" t="s">
        <v>2622</v>
      </c>
      <c r="D735" s="49" t="s">
        <v>2392</v>
      </c>
      <c r="E735" s="49" t="s">
        <v>2371</v>
      </c>
      <c r="F735" s="49">
        <v>55200</v>
      </c>
      <c r="G735" s="49">
        <v>21796.78</v>
      </c>
      <c r="H735" s="49">
        <f t="shared" si="11"/>
        <v>76996.78</v>
      </c>
    </row>
    <row r="736" spans="1:8" ht="20.100000000000001" customHeight="1" x14ac:dyDescent="0.25">
      <c r="A736" s="49">
        <v>1000003391</v>
      </c>
      <c r="B736" s="49" t="s">
        <v>3017</v>
      </c>
      <c r="C736" s="49" t="s">
        <v>2622</v>
      </c>
      <c r="D736" s="49" t="s">
        <v>2392</v>
      </c>
      <c r="E736" s="49" t="s">
        <v>2371</v>
      </c>
      <c r="F736" s="49">
        <v>22200</v>
      </c>
      <c r="G736" s="49">
        <v>52999.57</v>
      </c>
      <c r="H736" s="49">
        <f t="shared" si="11"/>
        <v>75199.570000000007</v>
      </c>
    </row>
    <row r="737" spans="1:8" ht="20.100000000000001" customHeight="1" x14ac:dyDescent="0.25">
      <c r="A737" s="49">
        <v>1000003418</v>
      </c>
      <c r="B737" s="49" t="s">
        <v>3018</v>
      </c>
      <c r="C737" s="49" t="s">
        <v>30</v>
      </c>
      <c r="D737" s="49" t="s">
        <v>2392</v>
      </c>
      <c r="E737" s="49" t="s">
        <v>2371</v>
      </c>
      <c r="F737" s="49">
        <v>4</v>
      </c>
      <c r="G737" s="49">
        <v>0</v>
      </c>
      <c r="H737" s="49">
        <f t="shared" si="11"/>
        <v>4</v>
      </c>
    </row>
    <row r="738" spans="1:8" ht="20.100000000000001" customHeight="1" x14ac:dyDescent="0.25">
      <c r="A738" s="49">
        <v>1000003419</v>
      </c>
      <c r="B738" s="49" t="s">
        <v>3019</v>
      </c>
      <c r="C738" s="49" t="s">
        <v>2844</v>
      </c>
      <c r="D738" s="49" t="s">
        <v>2392</v>
      </c>
      <c r="E738" s="49" t="s">
        <v>2371</v>
      </c>
      <c r="F738" s="49">
        <v>9</v>
      </c>
      <c r="G738" s="49">
        <v>2</v>
      </c>
      <c r="H738" s="49">
        <f t="shared" si="11"/>
        <v>11</v>
      </c>
    </row>
    <row r="739" spans="1:8" ht="20.100000000000001" customHeight="1" x14ac:dyDescent="0.25">
      <c r="A739" s="49">
        <v>1000003421</v>
      </c>
      <c r="B739" s="49" t="s">
        <v>286</v>
      </c>
      <c r="C739" s="49" t="s">
        <v>2844</v>
      </c>
      <c r="D739" s="49" t="s">
        <v>2392</v>
      </c>
      <c r="E739" s="49" t="s">
        <v>2371</v>
      </c>
      <c r="F739" s="49">
        <v>15</v>
      </c>
      <c r="G739" s="49">
        <v>0</v>
      </c>
      <c r="H739" s="49">
        <f t="shared" si="11"/>
        <v>15</v>
      </c>
    </row>
    <row r="740" spans="1:8" ht="20.100000000000001" customHeight="1" x14ac:dyDescent="0.25">
      <c r="A740" s="49">
        <v>1000003428</v>
      </c>
      <c r="B740" s="49" t="s">
        <v>287</v>
      </c>
      <c r="C740" s="49" t="s">
        <v>31</v>
      </c>
      <c r="D740" s="49" t="s">
        <v>2392</v>
      </c>
      <c r="E740" s="49" t="s">
        <v>2371</v>
      </c>
      <c r="F740" s="49">
        <v>27</v>
      </c>
      <c r="G740" s="49">
        <v>24</v>
      </c>
      <c r="H740" s="49">
        <f t="shared" si="11"/>
        <v>51</v>
      </c>
    </row>
    <row r="741" spans="1:8" ht="20.100000000000001" customHeight="1" x14ac:dyDescent="0.25">
      <c r="A741" s="49">
        <v>1000003438</v>
      </c>
      <c r="B741" s="49" t="s">
        <v>288</v>
      </c>
      <c r="C741" s="49" t="s">
        <v>14</v>
      </c>
      <c r="D741" s="49" t="s">
        <v>2392</v>
      </c>
      <c r="E741" s="49" t="s">
        <v>2371</v>
      </c>
      <c r="F741" s="49">
        <v>50</v>
      </c>
      <c r="G741" s="49">
        <v>0</v>
      </c>
      <c r="H741" s="49">
        <f t="shared" si="11"/>
        <v>50</v>
      </c>
    </row>
    <row r="742" spans="1:8" ht="20.100000000000001" customHeight="1" x14ac:dyDescent="0.25">
      <c r="A742" s="49">
        <v>1000003447</v>
      </c>
      <c r="B742" s="49" t="s">
        <v>3020</v>
      </c>
      <c r="C742" s="49" t="s">
        <v>2886</v>
      </c>
      <c r="D742" s="49" t="s">
        <v>2392</v>
      </c>
      <c r="E742" s="49" t="s">
        <v>2371</v>
      </c>
      <c r="F742" s="49">
        <v>35</v>
      </c>
      <c r="G742" s="49">
        <v>0</v>
      </c>
      <c r="H742" s="49">
        <f t="shared" si="11"/>
        <v>35</v>
      </c>
    </row>
    <row r="743" spans="1:8" ht="20.100000000000001" customHeight="1" x14ac:dyDescent="0.25">
      <c r="A743" s="49">
        <v>1000003449</v>
      </c>
      <c r="B743" s="49" t="s">
        <v>289</v>
      </c>
      <c r="C743" s="49" t="s">
        <v>2844</v>
      </c>
      <c r="D743" s="49" t="s">
        <v>2392</v>
      </c>
      <c r="E743" s="49" t="s">
        <v>2371</v>
      </c>
      <c r="F743" s="49">
        <v>45</v>
      </c>
      <c r="G743" s="49">
        <v>24</v>
      </c>
      <c r="H743" s="49">
        <f t="shared" si="11"/>
        <v>69</v>
      </c>
    </row>
    <row r="744" spans="1:8" ht="20.100000000000001" customHeight="1" x14ac:dyDescent="0.25">
      <c r="A744" s="49">
        <v>1000003451</v>
      </c>
      <c r="B744" s="49" t="s">
        <v>3021</v>
      </c>
      <c r="C744" s="49" t="s">
        <v>13</v>
      </c>
      <c r="D744" s="49" t="s">
        <v>2392</v>
      </c>
      <c r="E744" s="49" t="s">
        <v>2371</v>
      </c>
      <c r="F744" s="49">
        <v>1</v>
      </c>
      <c r="G744" s="49">
        <v>0</v>
      </c>
      <c r="H744" s="49">
        <f t="shared" si="11"/>
        <v>1</v>
      </c>
    </row>
    <row r="745" spans="1:8" ht="20.100000000000001" customHeight="1" x14ac:dyDescent="0.25">
      <c r="A745" s="49">
        <v>1000003453</v>
      </c>
      <c r="B745" s="49" t="s">
        <v>290</v>
      </c>
      <c r="C745" s="49" t="s">
        <v>2886</v>
      </c>
      <c r="D745" s="49" t="s">
        <v>2392</v>
      </c>
      <c r="E745" s="49" t="s">
        <v>2371</v>
      </c>
      <c r="F745" s="49">
        <v>335</v>
      </c>
      <c r="G745" s="49">
        <v>0</v>
      </c>
      <c r="H745" s="49">
        <f t="shared" si="11"/>
        <v>335</v>
      </c>
    </row>
    <row r="746" spans="1:8" ht="20.100000000000001" customHeight="1" x14ac:dyDescent="0.25">
      <c r="A746" s="49">
        <v>1000003457</v>
      </c>
      <c r="B746" s="49" t="s">
        <v>3022</v>
      </c>
      <c r="C746" s="49" t="s">
        <v>2400</v>
      </c>
      <c r="D746" s="49" t="s">
        <v>2392</v>
      </c>
      <c r="E746" s="49" t="s">
        <v>2371</v>
      </c>
      <c r="F746" s="49">
        <v>7200</v>
      </c>
      <c r="G746" s="49">
        <v>17100</v>
      </c>
      <c r="H746" s="49">
        <f t="shared" si="11"/>
        <v>24300</v>
      </c>
    </row>
    <row r="747" spans="1:8" ht="20.100000000000001" customHeight="1" x14ac:dyDescent="0.25">
      <c r="A747" s="49">
        <v>1000003767</v>
      </c>
      <c r="B747" s="49" t="s">
        <v>3023</v>
      </c>
      <c r="C747" s="49" t="s">
        <v>2844</v>
      </c>
      <c r="D747" s="49" t="s">
        <v>2392</v>
      </c>
      <c r="E747" s="49" t="s">
        <v>2371</v>
      </c>
      <c r="F747" s="49">
        <v>12</v>
      </c>
      <c r="G747" s="49">
        <v>0</v>
      </c>
      <c r="H747" s="49">
        <f t="shared" si="11"/>
        <v>12</v>
      </c>
    </row>
    <row r="748" spans="1:8" ht="20.100000000000001" customHeight="1" x14ac:dyDescent="0.25">
      <c r="A748" s="49">
        <v>1000003791</v>
      </c>
      <c r="B748" s="49" t="s">
        <v>3024</v>
      </c>
      <c r="C748" s="49" t="s">
        <v>32</v>
      </c>
      <c r="D748" s="49" t="s">
        <v>2392</v>
      </c>
      <c r="E748" s="49" t="s">
        <v>2371</v>
      </c>
      <c r="F748" s="109">
        <v>6</v>
      </c>
      <c r="G748" s="109">
        <v>6</v>
      </c>
      <c r="H748" s="49">
        <f t="shared" si="11"/>
        <v>12</v>
      </c>
    </row>
    <row r="749" spans="1:8" ht="20.100000000000001" customHeight="1" x14ac:dyDescent="0.25">
      <c r="A749" s="49">
        <v>1000003837</v>
      </c>
      <c r="B749" s="49" t="s">
        <v>3025</v>
      </c>
      <c r="C749" s="49" t="s">
        <v>2400</v>
      </c>
      <c r="D749" s="49" t="s">
        <v>2392</v>
      </c>
      <c r="E749" s="49" t="s">
        <v>2371</v>
      </c>
      <c r="F749" s="49">
        <v>478</v>
      </c>
      <c r="G749" s="49">
        <v>0</v>
      </c>
      <c r="H749" s="49">
        <f t="shared" si="11"/>
        <v>478</v>
      </c>
    </row>
    <row r="750" spans="1:8" ht="20.100000000000001" customHeight="1" x14ac:dyDescent="0.25">
      <c r="A750" s="49">
        <v>1000003838</v>
      </c>
      <c r="B750" s="49" t="s">
        <v>3026</v>
      </c>
      <c r="C750" s="49" t="s">
        <v>2844</v>
      </c>
      <c r="D750" s="49" t="s">
        <v>2392</v>
      </c>
      <c r="E750" s="49" t="s">
        <v>2371</v>
      </c>
      <c r="F750" s="49">
        <v>518</v>
      </c>
      <c r="G750" s="49">
        <v>135</v>
      </c>
      <c r="H750" s="49">
        <f t="shared" si="11"/>
        <v>653</v>
      </c>
    </row>
    <row r="751" spans="1:8" ht="20.100000000000001" customHeight="1" x14ac:dyDescent="0.25">
      <c r="A751" s="49">
        <v>1000003839</v>
      </c>
      <c r="B751" s="49" t="s">
        <v>3027</v>
      </c>
      <c r="C751" s="49" t="s">
        <v>2400</v>
      </c>
      <c r="D751" s="49" t="s">
        <v>2392</v>
      </c>
      <c r="E751" s="49" t="s">
        <v>2371</v>
      </c>
      <c r="F751" s="49">
        <v>252</v>
      </c>
      <c r="G751" s="49">
        <v>0</v>
      </c>
      <c r="H751" s="49">
        <f t="shared" si="11"/>
        <v>252</v>
      </c>
    </row>
    <row r="752" spans="1:8" ht="20.100000000000001" customHeight="1" x14ac:dyDescent="0.25">
      <c r="A752" s="49">
        <v>1000003866</v>
      </c>
      <c r="B752" s="49" t="s">
        <v>3028</v>
      </c>
      <c r="C752" s="49" t="s">
        <v>2400</v>
      </c>
      <c r="D752" s="49" t="s">
        <v>2392</v>
      </c>
      <c r="E752" s="49" t="s">
        <v>2371</v>
      </c>
      <c r="F752" s="49">
        <v>0</v>
      </c>
      <c r="G752" s="49">
        <v>90</v>
      </c>
      <c r="H752" s="49">
        <f t="shared" si="11"/>
        <v>90</v>
      </c>
    </row>
    <row r="753" spans="1:8" ht="20.100000000000001" customHeight="1" x14ac:dyDescent="0.25">
      <c r="A753" s="49">
        <v>1000003867</v>
      </c>
      <c r="B753" s="49" t="s">
        <v>3029</v>
      </c>
      <c r="C753" s="49" t="s">
        <v>2415</v>
      </c>
      <c r="D753" s="49" t="s">
        <v>2392</v>
      </c>
      <c r="E753" s="49" t="s">
        <v>2371</v>
      </c>
      <c r="F753" s="49">
        <v>0</v>
      </c>
      <c r="G753" s="49">
        <v>30</v>
      </c>
      <c r="H753" s="49">
        <f t="shared" si="11"/>
        <v>30</v>
      </c>
    </row>
    <row r="754" spans="1:8" ht="20.100000000000001" customHeight="1" x14ac:dyDescent="0.25">
      <c r="A754" s="49">
        <v>1000003878</v>
      </c>
      <c r="B754" s="49" t="s">
        <v>3030</v>
      </c>
      <c r="C754" s="49" t="s">
        <v>30</v>
      </c>
      <c r="D754" s="49" t="s">
        <v>2392</v>
      </c>
      <c r="E754" s="49" t="s">
        <v>2371</v>
      </c>
      <c r="F754" s="49">
        <v>352</v>
      </c>
      <c r="G754" s="49">
        <v>0</v>
      </c>
      <c r="H754" s="49">
        <f t="shared" si="11"/>
        <v>352</v>
      </c>
    </row>
    <row r="755" spans="1:8" ht="20.100000000000001" customHeight="1" x14ac:dyDescent="0.25">
      <c r="A755" s="49">
        <v>1000003898</v>
      </c>
      <c r="B755" s="49" t="s">
        <v>291</v>
      </c>
      <c r="C755" s="49" t="s">
        <v>2844</v>
      </c>
      <c r="D755" s="49" t="s">
        <v>2392</v>
      </c>
      <c r="E755" s="49" t="s">
        <v>2371</v>
      </c>
      <c r="F755" s="49">
        <v>2</v>
      </c>
      <c r="G755" s="49">
        <v>0</v>
      </c>
      <c r="H755" s="49">
        <f t="shared" si="11"/>
        <v>2</v>
      </c>
    </row>
    <row r="756" spans="1:8" ht="20.100000000000001" customHeight="1" x14ac:dyDescent="0.25">
      <c r="A756" s="49">
        <v>1000003899</v>
      </c>
      <c r="B756" s="49" t="s">
        <v>3031</v>
      </c>
      <c r="C756" s="49" t="s">
        <v>2844</v>
      </c>
      <c r="D756" s="49" t="s">
        <v>2392</v>
      </c>
      <c r="E756" s="49" t="s">
        <v>2371</v>
      </c>
      <c r="F756" s="109">
        <v>6</v>
      </c>
      <c r="G756" s="109">
        <v>6</v>
      </c>
      <c r="H756" s="49">
        <f t="shared" si="11"/>
        <v>12</v>
      </c>
    </row>
    <row r="757" spans="1:8" ht="20.100000000000001" customHeight="1" x14ac:dyDescent="0.25">
      <c r="A757" s="49">
        <v>1000003914</v>
      </c>
      <c r="B757" s="49" t="s">
        <v>292</v>
      </c>
      <c r="C757" s="49" t="s">
        <v>2400</v>
      </c>
      <c r="D757" s="49" t="s">
        <v>2392</v>
      </c>
      <c r="E757" s="49" t="s">
        <v>2371</v>
      </c>
      <c r="F757" s="109">
        <v>6</v>
      </c>
      <c r="G757" s="109">
        <v>6</v>
      </c>
      <c r="H757" s="49">
        <f t="shared" si="11"/>
        <v>12</v>
      </c>
    </row>
    <row r="758" spans="1:8" ht="20.100000000000001" customHeight="1" x14ac:dyDescent="0.25">
      <c r="A758" s="49">
        <v>1000003927</v>
      </c>
      <c r="B758" s="49" t="s">
        <v>3032</v>
      </c>
      <c r="C758" s="49" t="s">
        <v>2400</v>
      </c>
      <c r="D758" s="49" t="s">
        <v>2392</v>
      </c>
      <c r="E758" s="49" t="s">
        <v>2371</v>
      </c>
      <c r="F758" s="49">
        <v>360</v>
      </c>
      <c r="G758" s="49">
        <v>240</v>
      </c>
      <c r="H758" s="49">
        <f t="shared" si="11"/>
        <v>600</v>
      </c>
    </row>
    <row r="759" spans="1:8" ht="20.100000000000001" customHeight="1" x14ac:dyDescent="0.25">
      <c r="A759" s="49">
        <v>1000003929</v>
      </c>
      <c r="B759" s="49" t="s">
        <v>3033</v>
      </c>
      <c r="C759" s="49" t="s">
        <v>2400</v>
      </c>
      <c r="D759" s="49" t="s">
        <v>2392</v>
      </c>
      <c r="E759" s="49" t="s">
        <v>2371</v>
      </c>
      <c r="F759" s="49">
        <v>60</v>
      </c>
      <c r="G759" s="49">
        <v>30</v>
      </c>
      <c r="H759" s="49">
        <f t="shared" si="11"/>
        <v>90</v>
      </c>
    </row>
    <row r="760" spans="1:8" ht="20.100000000000001" customHeight="1" x14ac:dyDescent="0.25">
      <c r="A760" s="49">
        <v>1000003957</v>
      </c>
      <c r="B760" s="49" t="s">
        <v>3034</v>
      </c>
      <c r="C760" s="49" t="s">
        <v>2844</v>
      </c>
      <c r="D760" s="49" t="s">
        <v>2392</v>
      </c>
      <c r="E760" s="49" t="s">
        <v>2371</v>
      </c>
      <c r="F760" s="49">
        <v>0</v>
      </c>
      <c r="G760" s="49">
        <v>176</v>
      </c>
      <c r="H760" s="49">
        <f t="shared" si="11"/>
        <v>176</v>
      </c>
    </row>
    <row r="761" spans="1:8" ht="20.100000000000001" customHeight="1" x14ac:dyDescent="0.25">
      <c r="A761" s="49">
        <v>1000003977</v>
      </c>
      <c r="B761" s="49" t="s">
        <v>3035</v>
      </c>
      <c r="C761" s="49" t="s">
        <v>13</v>
      </c>
      <c r="D761" s="49" t="s">
        <v>2392</v>
      </c>
      <c r="E761" s="49" t="s">
        <v>2371</v>
      </c>
      <c r="F761" s="109">
        <v>6</v>
      </c>
      <c r="G761" s="109">
        <v>6</v>
      </c>
      <c r="H761" s="49">
        <f t="shared" si="11"/>
        <v>12</v>
      </c>
    </row>
    <row r="762" spans="1:8" ht="20.100000000000001" customHeight="1" x14ac:dyDescent="0.25">
      <c r="A762" s="49">
        <v>1000003999</v>
      </c>
      <c r="B762" s="49" t="s">
        <v>3036</v>
      </c>
      <c r="C762" s="49" t="s">
        <v>13</v>
      </c>
      <c r="D762" s="49" t="s">
        <v>2392</v>
      </c>
      <c r="E762" s="49" t="s">
        <v>2371</v>
      </c>
      <c r="F762" s="49">
        <v>0</v>
      </c>
      <c r="G762" s="49">
        <v>10</v>
      </c>
      <c r="H762" s="49">
        <f t="shared" si="11"/>
        <v>10</v>
      </c>
    </row>
    <row r="763" spans="1:8" ht="20.100000000000001" customHeight="1" x14ac:dyDescent="0.25">
      <c r="A763" s="49">
        <v>1000004029</v>
      </c>
      <c r="B763" s="49" t="s">
        <v>3037</v>
      </c>
      <c r="C763" s="49" t="s">
        <v>16</v>
      </c>
      <c r="D763" s="49" t="s">
        <v>2392</v>
      </c>
      <c r="E763" s="49" t="s">
        <v>2371</v>
      </c>
      <c r="F763" s="49">
        <v>720</v>
      </c>
      <c r="G763" s="49">
        <v>100</v>
      </c>
      <c r="H763" s="49">
        <f t="shared" si="11"/>
        <v>820</v>
      </c>
    </row>
    <row r="764" spans="1:8" ht="20.100000000000001" customHeight="1" x14ac:dyDescent="0.25">
      <c r="A764" s="49">
        <v>1000004062</v>
      </c>
      <c r="B764" s="49" t="s">
        <v>3038</v>
      </c>
      <c r="C764" s="49" t="s">
        <v>13</v>
      </c>
      <c r="D764" s="49" t="s">
        <v>2392</v>
      </c>
      <c r="E764" s="49" t="s">
        <v>2371</v>
      </c>
      <c r="F764" s="109">
        <v>6</v>
      </c>
      <c r="G764" s="109">
        <v>6</v>
      </c>
      <c r="H764" s="49">
        <f t="shared" si="11"/>
        <v>12</v>
      </c>
    </row>
    <row r="765" spans="1:8" ht="20.100000000000001" customHeight="1" x14ac:dyDescent="0.25">
      <c r="A765" s="49">
        <v>1000004073</v>
      </c>
      <c r="B765" s="49" t="s">
        <v>293</v>
      </c>
      <c r="C765" s="49" t="s">
        <v>13</v>
      </c>
      <c r="D765" s="49" t="s">
        <v>2392</v>
      </c>
      <c r="E765" s="49" t="s">
        <v>2371</v>
      </c>
      <c r="F765" s="109">
        <v>6</v>
      </c>
      <c r="G765" s="109">
        <v>6</v>
      </c>
      <c r="H765" s="49">
        <f t="shared" si="11"/>
        <v>12</v>
      </c>
    </row>
    <row r="766" spans="1:8" ht="20.100000000000001" customHeight="1" x14ac:dyDescent="0.25">
      <c r="A766" s="49">
        <v>1000004091</v>
      </c>
      <c r="B766" s="49" t="s">
        <v>294</v>
      </c>
      <c r="C766" s="49" t="s">
        <v>30</v>
      </c>
      <c r="D766" s="49" t="s">
        <v>2392</v>
      </c>
      <c r="E766" s="49" t="s">
        <v>2371</v>
      </c>
      <c r="F766" s="49">
        <v>0</v>
      </c>
      <c r="G766" s="49">
        <v>6</v>
      </c>
      <c r="H766" s="49">
        <f t="shared" si="11"/>
        <v>6</v>
      </c>
    </row>
    <row r="767" spans="1:8" ht="20.100000000000001" customHeight="1" x14ac:dyDescent="0.25">
      <c r="A767" s="49">
        <v>1000004133</v>
      </c>
      <c r="B767" s="49" t="s">
        <v>3039</v>
      </c>
      <c r="C767" s="49" t="s">
        <v>2844</v>
      </c>
      <c r="D767" s="49" t="s">
        <v>2392</v>
      </c>
      <c r="E767" s="49" t="s">
        <v>2371</v>
      </c>
      <c r="F767" s="109">
        <v>6</v>
      </c>
      <c r="G767" s="109">
        <v>6</v>
      </c>
      <c r="H767" s="49">
        <f t="shared" si="11"/>
        <v>12</v>
      </c>
    </row>
    <row r="768" spans="1:8" ht="20.100000000000001" customHeight="1" x14ac:dyDescent="0.25">
      <c r="A768" s="49">
        <v>1000004158</v>
      </c>
      <c r="B768" s="49" t="s">
        <v>3040</v>
      </c>
      <c r="C768" s="49" t="s">
        <v>2400</v>
      </c>
      <c r="D768" s="49" t="s">
        <v>2392</v>
      </c>
      <c r="E768" s="49" t="s">
        <v>2371</v>
      </c>
      <c r="F768" s="49">
        <v>1600</v>
      </c>
      <c r="G768" s="49">
        <v>460</v>
      </c>
      <c r="H768" s="49">
        <f t="shared" si="11"/>
        <v>2060</v>
      </c>
    </row>
    <row r="769" spans="1:8" ht="20.100000000000001" customHeight="1" x14ac:dyDescent="0.25">
      <c r="A769" s="49">
        <v>1000004180</v>
      </c>
      <c r="B769" s="49" t="s">
        <v>3041</v>
      </c>
      <c r="C769" s="49" t="s">
        <v>2400</v>
      </c>
      <c r="D769" s="49" t="s">
        <v>2392</v>
      </c>
      <c r="E769" s="49" t="s">
        <v>2371</v>
      </c>
      <c r="F769" s="49">
        <v>0</v>
      </c>
      <c r="G769" s="49">
        <v>60</v>
      </c>
      <c r="H769" s="49">
        <f t="shared" si="11"/>
        <v>60</v>
      </c>
    </row>
    <row r="770" spans="1:8" ht="20.100000000000001" customHeight="1" x14ac:dyDescent="0.25">
      <c r="A770" s="49">
        <v>1000004192</v>
      </c>
      <c r="B770" s="49" t="s">
        <v>3042</v>
      </c>
      <c r="C770" s="49" t="s">
        <v>16</v>
      </c>
      <c r="D770" s="49" t="s">
        <v>2392</v>
      </c>
      <c r="E770" s="49" t="s">
        <v>2371</v>
      </c>
      <c r="F770" s="49">
        <v>6350</v>
      </c>
      <c r="G770" s="49">
        <v>650</v>
      </c>
      <c r="H770" s="49">
        <f t="shared" si="11"/>
        <v>7000</v>
      </c>
    </row>
    <row r="771" spans="1:8" ht="20.100000000000001" customHeight="1" x14ac:dyDescent="0.25">
      <c r="A771" s="49">
        <v>1000004204</v>
      </c>
      <c r="B771" s="49" t="s">
        <v>295</v>
      </c>
      <c r="C771" s="49" t="s">
        <v>13</v>
      </c>
      <c r="D771" s="49" t="s">
        <v>2392</v>
      </c>
      <c r="E771" s="49" t="s">
        <v>2371</v>
      </c>
      <c r="F771" s="49">
        <v>1</v>
      </c>
      <c r="G771" s="49">
        <v>0</v>
      </c>
      <c r="H771" s="49">
        <f t="shared" ref="H771:H834" si="12">F771+G771</f>
        <v>1</v>
      </c>
    </row>
    <row r="772" spans="1:8" ht="20.100000000000001" customHeight="1" x14ac:dyDescent="0.25">
      <c r="A772" s="49">
        <v>1000004209</v>
      </c>
      <c r="B772" s="49" t="s">
        <v>3043</v>
      </c>
      <c r="C772" s="49" t="s">
        <v>2398</v>
      </c>
      <c r="D772" s="49" t="s">
        <v>2392</v>
      </c>
      <c r="E772" s="49" t="s">
        <v>2371</v>
      </c>
      <c r="F772" s="49">
        <v>30</v>
      </c>
      <c r="G772" s="49">
        <v>45</v>
      </c>
      <c r="H772" s="49">
        <f t="shared" si="12"/>
        <v>75</v>
      </c>
    </row>
    <row r="773" spans="1:8" ht="20.100000000000001" customHeight="1" x14ac:dyDescent="0.25">
      <c r="A773" s="49">
        <v>1000004210</v>
      </c>
      <c r="B773" s="49" t="s">
        <v>3044</v>
      </c>
      <c r="C773" s="49" t="s">
        <v>2398</v>
      </c>
      <c r="D773" s="49" t="s">
        <v>2392</v>
      </c>
      <c r="E773" s="49" t="s">
        <v>2371</v>
      </c>
      <c r="F773" s="49">
        <v>15</v>
      </c>
      <c r="G773" s="49">
        <v>0</v>
      </c>
      <c r="H773" s="49">
        <f t="shared" si="12"/>
        <v>15</v>
      </c>
    </row>
    <row r="774" spans="1:8" ht="20.100000000000001" customHeight="1" x14ac:dyDescent="0.25">
      <c r="A774" s="49">
        <v>1000004218</v>
      </c>
      <c r="B774" s="49" t="s">
        <v>3045</v>
      </c>
      <c r="C774" s="49" t="s">
        <v>2844</v>
      </c>
      <c r="D774" s="49" t="s">
        <v>2392</v>
      </c>
      <c r="E774" s="49" t="s">
        <v>2371</v>
      </c>
      <c r="F774" s="49">
        <v>460</v>
      </c>
      <c r="G774" s="49">
        <v>380</v>
      </c>
      <c r="H774" s="49">
        <f t="shared" si="12"/>
        <v>840</v>
      </c>
    </row>
    <row r="775" spans="1:8" ht="20.100000000000001" customHeight="1" x14ac:dyDescent="0.25">
      <c r="A775" s="49">
        <v>1000004239</v>
      </c>
      <c r="B775" s="49" t="s">
        <v>3046</v>
      </c>
      <c r="C775" s="49" t="s">
        <v>2400</v>
      </c>
      <c r="D775" s="49" t="s">
        <v>2392</v>
      </c>
      <c r="E775" s="49" t="s">
        <v>2371</v>
      </c>
      <c r="F775" s="49">
        <v>0</v>
      </c>
      <c r="G775" s="49">
        <v>180</v>
      </c>
      <c r="H775" s="49">
        <f t="shared" si="12"/>
        <v>180</v>
      </c>
    </row>
    <row r="776" spans="1:8" ht="20.100000000000001" customHeight="1" x14ac:dyDescent="0.25">
      <c r="A776" s="49">
        <v>1000004240</v>
      </c>
      <c r="B776" s="49" t="s">
        <v>296</v>
      </c>
      <c r="C776" s="49" t="s">
        <v>2400</v>
      </c>
      <c r="D776" s="49" t="s">
        <v>2392</v>
      </c>
      <c r="E776" s="49" t="s">
        <v>2371</v>
      </c>
      <c r="F776" s="109">
        <v>6</v>
      </c>
      <c r="G776" s="109">
        <v>6</v>
      </c>
      <c r="H776" s="49">
        <f t="shared" si="12"/>
        <v>12</v>
      </c>
    </row>
    <row r="777" spans="1:8" ht="20.100000000000001" customHeight="1" x14ac:dyDescent="0.25">
      <c r="A777" s="49">
        <v>1000004241</v>
      </c>
      <c r="B777" s="49" t="s">
        <v>3047</v>
      </c>
      <c r="C777" s="49" t="s">
        <v>2844</v>
      </c>
      <c r="D777" s="49" t="s">
        <v>2392</v>
      </c>
      <c r="E777" s="49" t="s">
        <v>2371</v>
      </c>
      <c r="F777" s="49">
        <v>30</v>
      </c>
      <c r="G777" s="49">
        <v>0</v>
      </c>
      <c r="H777" s="49">
        <f t="shared" si="12"/>
        <v>30</v>
      </c>
    </row>
    <row r="778" spans="1:8" ht="20.100000000000001" customHeight="1" x14ac:dyDescent="0.25">
      <c r="A778" s="49">
        <v>1000004245</v>
      </c>
      <c r="B778" s="49" t="s">
        <v>3048</v>
      </c>
      <c r="C778" s="49" t="s">
        <v>2398</v>
      </c>
      <c r="D778" s="49" t="s">
        <v>2392</v>
      </c>
      <c r="E778" s="49" t="s">
        <v>2371</v>
      </c>
      <c r="F778" s="49">
        <v>0</v>
      </c>
      <c r="G778" s="49">
        <v>2090</v>
      </c>
      <c r="H778" s="49">
        <f t="shared" si="12"/>
        <v>2090</v>
      </c>
    </row>
    <row r="779" spans="1:8" ht="20.100000000000001" customHeight="1" x14ac:dyDescent="0.25">
      <c r="A779" s="49">
        <v>1000004260</v>
      </c>
      <c r="B779" s="49" t="s">
        <v>3049</v>
      </c>
      <c r="C779" s="49" t="s">
        <v>2415</v>
      </c>
      <c r="D779" s="49" t="s">
        <v>2392</v>
      </c>
      <c r="E779" s="49" t="s">
        <v>2371</v>
      </c>
      <c r="F779" s="49">
        <v>2744</v>
      </c>
      <c r="G779" s="49">
        <v>196</v>
      </c>
      <c r="H779" s="49">
        <f t="shared" si="12"/>
        <v>2940</v>
      </c>
    </row>
    <row r="780" spans="1:8" ht="20.100000000000001" customHeight="1" x14ac:dyDescent="0.25">
      <c r="A780" s="49">
        <v>1000004309</v>
      </c>
      <c r="B780" s="49" t="s">
        <v>3050</v>
      </c>
      <c r="C780" s="49" t="s">
        <v>2400</v>
      </c>
      <c r="D780" s="49" t="s">
        <v>2392</v>
      </c>
      <c r="E780" s="49" t="s">
        <v>2371</v>
      </c>
      <c r="F780" s="49">
        <v>0</v>
      </c>
      <c r="G780" s="49">
        <v>420</v>
      </c>
      <c r="H780" s="49">
        <f t="shared" si="12"/>
        <v>420</v>
      </c>
    </row>
    <row r="781" spans="1:8" ht="20.100000000000001" customHeight="1" x14ac:dyDescent="0.25">
      <c r="A781" s="49">
        <v>1000004362</v>
      </c>
      <c r="B781" s="49" t="s">
        <v>3051</v>
      </c>
      <c r="C781" s="49" t="s">
        <v>2400</v>
      </c>
      <c r="D781" s="49" t="s">
        <v>2392</v>
      </c>
      <c r="E781" s="49" t="s">
        <v>2371</v>
      </c>
      <c r="F781" s="49">
        <v>0</v>
      </c>
      <c r="G781" s="49">
        <v>60</v>
      </c>
      <c r="H781" s="49">
        <f t="shared" si="12"/>
        <v>60</v>
      </c>
    </row>
    <row r="782" spans="1:8" ht="20.100000000000001" customHeight="1" x14ac:dyDescent="0.25">
      <c r="A782" s="49">
        <v>1000004388</v>
      </c>
      <c r="B782" s="49" t="s">
        <v>3052</v>
      </c>
      <c r="C782" s="49" t="s">
        <v>2400</v>
      </c>
      <c r="D782" s="49" t="s">
        <v>2392</v>
      </c>
      <c r="E782" s="49" t="s">
        <v>2371</v>
      </c>
      <c r="F782" s="49">
        <v>690</v>
      </c>
      <c r="G782" s="49">
        <v>360</v>
      </c>
      <c r="H782" s="49">
        <f t="shared" si="12"/>
        <v>1050</v>
      </c>
    </row>
    <row r="783" spans="1:8" ht="20.100000000000001" customHeight="1" x14ac:dyDescent="0.25">
      <c r="A783" s="49">
        <v>1000004400</v>
      </c>
      <c r="B783" s="49" t="s">
        <v>3053</v>
      </c>
      <c r="C783" s="49" t="s">
        <v>14</v>
      </c>
      <c r="D783" s="49" t="s">
        <v>2392</v>
      </c>
      <c r="E783" s="49" t="s">
        <v>2371</v>
      </c>
      <c r="F783" s="49">
        <v>1</v>
      </c>
      <c r="G783" s="49">
        <v>1</v>
      </c>
      <c r="H783" s="49">
        <f t="shared" si="12"/>
        <v>2</v>
      </c>
    </row>
    <row r="784" spans="1:8" ht="20.100000000000001" customHeight="1" x14ac:dyDescent="0.25">
      <c r="A784" s="49">
        <v>1000004402</v>
      </c>
      <c r="B784" s="49" t="s">
        <v>3054</v>
      </c>
      <c r="C784" s="49" t="s">
        <v>14</v>
      </c>
      <c r="D784" s="49" t="s">
        <v>2392</v>
      </c>
      <c r="E784" s="49" t="s">
        <v>2371</v>
      </c>
      <c r="F784" s="49">
        <v>0</v>
      </c>
      <c r="G784" s="49">
        <v>13860</v>
      </c>
      <c r="H784" s="49">
        <f t="shared" si="12"/>
        <v>13860</v>
      </c>
    </row>
    <row r="785" spans="1:8" ht="20.100000000000001" customHeight="1" x14ac:dyDescent="0.25">
      <c r="A785" s="49">
        <v>1000004403</v>
      </c>
      <c r="B785" s="49" t="s">
        <v>3055</v>
      </c>
      <c r="C785" s="49" t="s">
        <v>14</v>
      </c>
      <c r="D785" s="49" t="s">
        <v>2392</v>
      </c>
      <c r="E785" s="49" t="s">
        <v>2371</v>
      </c>
      <c r="F785" s="49">
        <v>0</v>
      </c>
      <c r="G785" s="49">
        <v>120</v>
      </c>
      <c r="H785" s="49">
        <f t="shared" si="12"/>
        <v>120</v>
      </c>
    </row>
    <row r="786" spans="1:8" ht="20.100000000000001" customHeight="1" x14ac:dyDescent="0.25">
      <c r="A786" s="49">
        <v>1000004438</v>
      </c>
      <c r="B786" s="49" t="s">
        <v>3056</v>
      </c>
      <c r="C786" s="49" t="s">
        <v>2400</v>
      </c>
      <c r="D786" s="49" t="s">
        <v>2392</v>
      </c>
      <c r="E786" s="49" t="s">
        <v>2371</v>
      </c>
      <c r="F786" s="49">
        <v>2408</v>
      </c>
      <c r="G786" s="49">
        <v>0</v>
      </c>
      <c r="H786" s="49">
        <f t="shared" si="12"/>
        <v>2408</v>
      </c>
    </row>
    <row r="787" spans="1:8" ht="20.100000000000001" customHeight="1" x14ac:dyDescent="0.25">
      <c r="A787" s="49">
        <v>1000004448</v>
      </c>
      <c r="B787" s="49" t="s">
        <v>3057</v>
      </c>
      <c r="C787" s="49" t="s">
        <v>22</v>
      </c>
      <c r="D787" s="49" t="s">
        <v>2392</v>
      </c>
      <c r="E787" s="49" t="s">
        <v>2371</v>
      </c>
      <c r="F787" s="49">
        <v>4644</v>
      </c>
      <c r="G787" s="49">
        <v>1174</v>
      </c>
      <c r="H787" s="49">
        <f t="shared" si="12"/>
        <v>5818</v>
      </c>
    </row>
    <row r="788" spans="1:8" ht="20.100000000000001" customHeight="1" x14ac:dyDescent="0.25">
      <c r="A788" s="49">
        <v>1000004488</v>
      </c>
      <c r="B788" s="49" t="s">
        <v>3058</v>
      </c>
      <c r="C788" s="49" t="s">
        <v>22</v>
      </c>
      <c r="D788" s="49" t="s">
        <v>2392</v>
      </c>
      <c r="E788" s="49" t="s">
        <v>2371</v>
      </c>
      <c r="F788" s="49">
        <v>0</v>
      </c>
      <c r="G788" s="49">
        <v>40</v>
      </c>
      <c r="H788" s="49">
        <f t="shared" si="12"/>
        <v>40</v>
      </c>
    </row>
    <row r="789" spans="1:8" ht="20.100000000000001" customHeight="1" x14ac:dyDescent="0.25">
      <c r="A789" s="49">
        <v>1000004489</v>
      </c>
      <c r="B789" s="49" t="s">
        <v>3059</v>
      </c>
      <c r="C789" s="49" t="s">
        <v>22</v>
      </c>
      <c r="D789" s="49" t="s">
        <v>2392</v>
      </c>
      <c r="E789" s="49" t="s">
        <v>2371</v>
      </c>
      <c r="F789" s="109">
        <v>6</v>
      </c>
      <c r="G789" s="109">
        <v>6</v>
      </c>
      <c r="H789" s="49">
        <f t="shared" si="12"/>
        <v>12</v>
      </c>
    </row>
    <row r="790" spans="1:8" ht="20.100000000000001" customHeight="1" x14ac:dyDescent="0.25">
      <c r="A790" s="49">
        <v>1000004557</v>
      </c>
      <c r="B790" s="49" t="s">
        <v>3060</v>
      </c>
      <c r="C790" s="49" t="s">
        <v>13</v>
      </c>
      <c r="D790" s="49" t="s">
        <v>2392</v>
      </c>
      <c r="E790" s="49" t="s">
        <v>2371</v>
      </c>
      <c r="F790" s="49">
        <v>19</v>
      </c>
      <c r="G790" s="49">
        <v>4</v>
      </c>
      <c r="H790" s="49">
        <f t="shared" si="12"/>
        <v>23</v>
      </c>
    </row>
    <row r="791" spans="1:8" ht="20.100000000000001" customHeight="1" x14ac:dyDescent="0.25">
      <c r="A791" s="49">
        <v>1000004558</v>
      </c>
      <c r="B791" s="49" t="s">
        <v>3061</v>
      </c>
      <c r="C791" s="49" t="s">
        <v>13</v>
      </c>
      <c r="D791" s="49" t="s">
        <v>2392</v>
      </c>
      <c r="E791" s="49" t="s">
        <v>2371</v>
      </c>
      <c r="F791" s="49">
        <v>5</v>
      </c>
      <c r="G791" s="49">
        <v>0</v>
      </c>
      <c r="H791" s="49">
        <f t="shared" si="12"/>
        <v>5</v>
      </c>
    </row>
    <row r="792" spans="1:8" ht="20.100000000000001" customHeight="1" x14ac:dyDescent="0.25">
      <c r="A792" s="49">
        <v>1000004577</v>
      </c>
      <c r="B792" s="49" t="s">
        <v>3062</v>
      </c>
      <c r="C792" s="49" t="s">
        <v>2400</v>
      </c>
      <c r="D792" s="49" t="s">
        <v>2392</v>
      </c>
      <c r="E792" s="49" t="s">
        <v>2371</v>
      </c>
      <c r="F792" s="49">
        <v>0</v>
      </c>
      <c r="G792" s="49">
        <v>860</v>
      </c>
      <c r="H792" s="49">
        <f t="shared" si="12"/>
        <v>860</v>
      </c>
    </row>
    <row r="793" spans="1:8" ht="20.100000000000001" customHeight="1" x14ac:dyDescent="0.25">
      <c r="A793" s="49">
        <v>1000004579</v>
      </c>
      <c r="B793" s="49" t="s">
        <v>3063</v>
      </c>
      <c r="C793" s="49" t="s">
        <v>2400</v>
      </c>
      <c r="D793" s="49" t="s">
        <v>2392</v>
      </c>
      <c r="E793" s="49" t="s">
        <v>2371</v>
      </c>
      <c r="F793" s="49">
        <v>0</v>
      </c>
      <c r="G793" s="49">
        <v>240</v>
      </c>
      <c r="H793" s="49">
        <f t="shared" si="12"/>
        <v>240</v>
      </c>
    </row>
    <row r="794" spans="1:8" ht="20.100000000000001" customHeight="1" x14ac:dyDescent="0.25">
      <c r="A794" s="49">
        <v>1000004580</v>
      </c>
      <c r="B794" s="49" t="s">
        <v>3064</v>
      </c>
      <c r="C794" s="49" t="s">
        <v>2400</v>
      </c>
      <c r="D794" s="49" t="s">
        <v>2392</v>
      </c>
      <c r="E794" s="49" t="s">
        <v>2371</v>
      </c>
      <c r="F794" s="49">
        <v>728</v>
      </c>
      <c r="G794" s="49">
        <v>2604</v>
      </c>
      <c r="H794" s="49">
        <f t="shared" si="12"/>
        <v>3332</v>
      </c>
    </row>
    <row r="795" spans="1:8" ht="20.100000000000001" customHeight="1" x14ac:dyDescent="0.25">
      <c r="A795" s="49">
        <v>1000004640</v>
      </c>
      <c r="B795" s="49" t="s">
        <v>3065</v>
      </c>
      <c r="C795" s="49" t="s">
        <v>14</v>
      </c>
      <c r="D795" s="49" t="s">
        <v>2392</v>
      </c>
      <c r="E795" s="49" t="s">
        <v>2371</v>
      </c>
      <c r="F795" s="49">
        <v>1608</v>
      </c>
      <c r="G795" s="49">
        <v>7344</v>
      </c>
      <c r="H795" s="49">
        <f t="shared" si="12"/>
        <v>8952</v>
      </c>
    </row>
    <row r="796" spans="1:8" ht="20.100000000000001" customHeight="1" x14ac:dyDescent="0.25">
      <c r="A796" s="49">
        <v>1000004647</v>
      </c>
      <c r="B796" s="49" t="s">
        <v>3066</v>
      </c>
      <c r="C796" s="49" t="s">
        <v>13</v>
      </c>
      <c r="D796" s="49" t="s">
        <v>2392</v>
      </c>
      <c r="E796" s="49" t="s">
        <v>2371</v>
      </c>
      <c r="F796" s="49">
        <v>0</v>
      </c>
      <c r="G796" s="49">
        <v>144</v>
      </c>
      <c r="H796" s="49">
        <f t="shared" si="12"/>
        <v>144</v>
      </c>
    </row>
    <row r="797" spans="1:8" ht="20.100000000000001" customHeight="1" x14ac:dyDescent="0.25">
      <c r="A797" s="49">
        <v>1000004667</v>
      </c>
      <c r="B797" s="49" t="s">
        <v>3067</v>
      </c>
      <c r="C797" s="49" t="s">
        <v>22</v>
      </c>
      <c r="D797" s="49" t="s">
        <v>2392</v>
      </c>
      <c r="E797" s="49" t="s">
        <v>2371</v>
      </c>
      <c r="F797" s="49">
        <v>0</v>
      </c>
      <c r="G797" s="49">
        <v>51</v>
      </c>
      <c r="H797" s="49">
        <f t="shared" si="12"/>
        <v>51</v>
      </c>
    </row>
    <row r="798" spans="1:8" ht="20.100000000000001" customHeight="1" x14ac:dyDescent="0.25">
      <c r="A798" s="49">
        <v>1000004668</v>
      </c>
      <c r="B798" s="49" t="s">
        <v>3068</v>
      </c>
      <c r="C798" s="49" t="s">
        <v>22</v>
      </c>
      <c r="D798" s="49" t="s">
        <v>2392</v>
      </c>
      <c r="E798" s="49" t="s">
        <v>2371</v>
      </c>
      <c r="F798" s="49">
        <v>0</v>
      </c>
      <c r="G798" s="49">
        <v>336</v>
      </c>
      <c r="H798" s="49">
        <f t="shared" si="12"/>
        <v>336</v>
      </c>
    </row>
    <row r="799" spans="1:8" ht="20.100000000000001" customHeight="1" x14ac:dyDescent="0.25">
      <c r="A799" s="49">
        <v>1000004670</v>
      </c>
      <c r="B799" s="49" t="s">
        <v>297</v>
      </c>
      <c r="C799" s="49" t="s">
        <v>14</v>
      </c>
      <c r="D799" s="49" t="s">
        <v>2392</v>
      </c>
      <c r="E799" s="49" t="s">
        <v>2371</v>
      </c>
      <c r="F799" s="49">
        <v>5220</v>
      </c>
      <c r="G799" s="49">
        <v>4540</v>
      </c>
      <c r="H799" s="49">
        <f t="shared" si="12"/>
        <v>9760</v>
      </c>
    </row>
    <row r="800" spans="1:8" ht="20.100000000000001" customHeight="1" x14ac:dyDescent="0.25">
      <c r="A800" s="49">
        <v>1000004677</v>
      </c>
      <c r="B800" s="49" t="s">
        <v>298</v>
      </c>
      <c r="C800" s="49" t="s">
        <v>2398</v>
      </c>
      <c r="D800" s="49" t="s">
        <v>2392</v>
      </c>
      <c r="E800" s="49" t="s">
        <v>2371</v>
      </c>
      <c r="F800" s="49">
        <v>0</v>
      </c>
      <c r="G800" s="49">
        <v>945</v>
      </c>
      <c r="H800" s="49">
        <f t="shared" si="12"/>
        <v>945</v>
      </c>
    </row>
    <row r="801" spans="1:8" ht="20.100000000000001" customHeight="1" x14ac:dyDescent="0.25">
      <c r="A801" s="49">
        <v>1000004678</v>
      </c>
      <c r="B801" s="49" t="s">
        <v>3069</v>
      </c>
      <c r="C801" s="49" t="s">
        <v>22</v>
      </c>
      <c r="D801" s="49" t="s">
        <v>2392</v>
      </c>
      <c r="E801" s="49" t="s">
        <v>2371</v>
      </c>
      <c r="F801" s="49">
        <v>0</v>
      </c>
      <c r="G801" s="49">
        <v>33</v>
      </c>
      <c r="H801" s="49">
        <f t="shared" si="12"/>
        <v>33</v>
      </c>
    </row>
    <row r="802" spans="1:8" ht="20.100000000000001" customHeight="1" x14ac:dyDescent="0.25">
      <c r="A802" s="49">
        <v>1000004687</v>
      </c>
      <c r="B802" s="49" t="s">
        <v>3070</v>
      </c>
      <c r="C802" s="49" t="s">
        <v>16</v>
      </c>
      <c r="D802" s="49" t="s">
        <v>2392</v>
      </c>
      <c r="E802" s="49" t="s">
        <v>2371</v>
      </c>
      <c r="F802" s="109">
        <v>6</v>
      </c>
      <c r="G802" s="109">
        <v>6</v>
      </c>
      <c r="H802" s="49">
        <f t="shared" si="12"/>
        <v>12</v>
      </c>
    </row>
    <row r="803" spans="1:8" ht="20.100000000000001" customHeight="1" x14ac:dyDescent="0.25">
      <c r="A803" s="49">
        <v>1000004707</v>
      </c>
      <c r="B803" s="49" t="s">
        <v>3071</v>
      </c>
      <c r="C803" s="49" t="s">
        <v>2400</v>
      </c>
      <c r="D803" s="49" t="s">
        <v>2392</v>
      </c>
      <c r="E803" s="49" t="s">
        <v>2371</v>
      </c>
      <c r="F803" s="49">
        <v>0</v>
      </c>
      <c r="G803" s="49">
        <v>1232</v>
      </c>
      <c r="H803" s="49">
        <f t="shared" si="12"/>
        <v>1232</v>
      </c>
    </row>
    <row r="804" spans="1:8" ht="20.100000000000001" customHeight="1" x14ac:dyDescent="0.25">
      <c r="A804" s="49">
        <v>1000004717</v>
      </c>
      <c r="B804" s="49" t="s">
        <v>3072</v>
      </c>
      <c r="C804" s="49" t="s">
        <v>2400</v>
      </c>
      <c r="D804" s="49" t="s">
        <v>2392</v>
      </c>
      <c r="E804" s="49" t="s">
        <v>2371</v>
      </c>
      <c r="F804" s="49">
        <v>0</v>
      </c>
      <c r="G804" s="49">
        <v>240</v>
      </c>
      <c r="H804" s="49">
        <f t="shared" si="12"/>
        <v>240</v>
      </c>
    </row>
    <row r="805" spans="1:8" ht="20.100000000000001" customHeight="1" x14ac:dyDescent="0.25">
      <c r="A805" s="49">
        <v>1000004727</v>
      </c>
      <c r="B805" s="49" t="s">
        <v>3073</v>
      </c>
      <c r="C805" s="49" t="s">
        <v>30</v>
      </c>
      <c r="D805" s="49" t="s">
        <v>2392</v>
      </c>
      <c r="E805" s="49" t="s">
        <v>2371</v>
      </c>
      <c r="F805" s="49">
        <v>8</v>
      </c>
      <c r="G805" s="49">
        <v>0</v>
      </c>
      <c r="H805" s="49">
        <f t="shared" si="12"/>
        <v>8</v>
      </c>
    </row>
    <row r="806" spans="1:8" ht="20.100000000000001" customHeight="1" x14ac:dyDescent="0.25">
      <c r="A806" s="49">
        <v>1000004757</v>
      </c>
      <c r="B806" s="49" t="s">
        <v>3074</v>
      </c>
      <c r="C806" s="49" t="s">
        <v>13</v>
      </c>
      <c r="D806" s="49" t="s">
        <v>2392</v>
      </c>
      <c r="E806" s="49" t="s">
        <v>2371</v>
      </c>
      <c r="F806" s="49">
        <v>301</v>
      </c>
      <c r="G806" s="49">
        <v>0</v>
      </c>
      <c r="H806" s="49">
        <f t="shared" si="12"/>
        <v>301</v>
      </c>
    </row>
    <row r="807" spans="1:8" ht="20.100000000000001" customHeight="1" x14ac:dyDescent="0.25">
      <c r="A807" s="49">
        <v>1000004797</v>
      </c>
      <c r="B807" s="49" t="s">
        <v>299</v>
      </c>
      <c r="C807" s="49" t="s">
        <v>13</v>
      </c>
      <c r="D807" s="49" t="s">
        <v>2392</v>
      </c>
      <c r="E807" s="49" t="s">
        <v>2371</v>
      </c>
      <c r="F807" s="49">
        <v>100</v>
      </c>
      <c r="G807" s="49">
        <v>0</v>
      </c>
      <c r="H807" s="49">
        <f t="shared" si="12"/>
        <v>100</v>
      </c>
    </row>
    <row r="808" spans="1:8" ht="20.100000000000001" customHeight="1" x14ac:dyDescent="0.25">
      <c r="A808" s="49">
        <v>1000004798</v>
      </c>
      <c r="B808" s="49" t="s">
        <v>3075</v>
      </c>
      <c r="C808" s="49" t="s">
        <v>30</v>
      </c>
      <c r="D808" s="49" t="s">
        <v>2392</v>
      </c>
      <c r="E808" s="49" t="s">
        <v>2371</v>
      </c>
      <c r="F808" s="49">
        <v>88</v>
      </c>
      <c r="G808" s="49">
        <v>0</v>
      </c>
      <c r="H808" s="49">
        <f t="shared" si="12"/>
        <v>88</v>
      </c>
    </row>
    <row r="809" spans="1:8" ht="20.100000000000001" customHeight="1" x14ac:dyDescent="0.25">
      <c r="A809" s="49">
        <v>1000004827</v>
      </c>
      <c r="B809" s="49" t="s">
        <v>3076</v>
      </c>
      <c r="C809" s="49" t="s">
        <v>2844</v>
      </c>
      <c r="D809" s="49" t="s">
        <v>2392</v>
      </c>
      <c r="E809" s="49" t="s">
        <v>2371</v>
      </c>
      <c r="F809" s="49">
        <v>14</v>
      </c>
      <c r="G809" s="49">
        <v>0</v>
      </c>
      <c r="H809" s="49">
        <f t="shared" si="12"/>
        <v>14</v>
      </c>
    </row>
    <row r="810" spans="1:8" ht="20.100000000000001" customHeight="1" x14ac:dyDescent="0.25">
      <c r="A810" s="49">
        <v>1000004847</v>
      </c>
      <c r="B810" s="49" t="s">
        <v>3077</v>
      </c>
      <c r="C810" s="49" t="s">
        <v>2415</v>
      </c>
      <c r="D810" s="49" t="s">
        <v>2392</v>
      </c>
      <c r="E810" s="49" t="s">
        <v>2371</v>
      </c>
      <c r="F810" s="49">
        <v>0</v>
      </c>
      <c r="G810" s="49">
        <v>50</v>
      </c>
      <c r="H810" s="49">
        <f t="shared" si="12"/>
        <v>50</v>
      </c>
    </row>
    <row r="811" spans="1:8" ht="20.100000000000001" customHeight="1" x14ac:dyDescent="0.25">
      <c r="A811" s="49">
        <v>1000004857</v>
      </c>
      <c r="B811" s="49" t="s">
        <v>3078</v>
      </c>
      <c r="C811" s="49" t="s">
        <v>2844</v>
      </c>
      <c r="D811" s="49" t="s">
        <v>2392</v>
      </c>
      <c r="E811" s="49" t="s">
        <v>2371</v>
      </c>
      <c r="F811" s="49">
        <v>20930</v>
      </c>
      <c r="G811" s="49">
        <v>6180</v>
      </c>
      <c r="H811" s="49">
        <f t="shared" si="12"/>
        <v>27110</v>
      </c>
    </row>
    <row r="812" spans="1:8" ht="20.100000000000001" customHeight="1" x14ac:dyDescent="0.25">
      <c r="A812" s="49">
        <v>1000004858</v>
      </c>
      <c r="B812" s="49" t="s">
        <v>3079</v>
      </c>
      <c r="C812" s="49" t="s">
        <v>13</v>
      </c>
      <c r="D812" s="49" t="s">
        <v>2392</v>
      </c>
      <c r="E812" s="49" t="s">
        <v>2371</v>
      </c>
      <c r="F812" s="49">
        <v>18</v>
      </c>
      <c r="G812" s="49">
        <v>0</v>
      </c>
      <c r="H812" s="49">
        <f t="shared" si="12"/>
        <v>18</v>
      </c>
    </row>
    <row r="813" spans="1:8" ht="20.100000000000001" customHeight="1" x14ac:dyDescent="0.25">
      <c r="A813" s="49">
        <v>1000004859</v>
      </c>
      <c r="B813" s="49" t="s">
        <v>300</v>
      </c>
      <c r="C813" s="49" t="s">
        <v>32</v>
      </c>
      <c r="D813" s="49" t="s">
        <v>2392</v>
      </c>
      <c r="E813" s="49" t="s">
        <v>2371</v>
      </c>
      <c r="F813" s="109">
        <v>6</v>
      </c>
      <c r="G813" s="109">
        <v>6</v>
      </c>
      <c r="H813" s="49">
        <f t="shared" si="12"/>
        <v>12</v>
      </c>
    </row>
    <row r="814" spans="1:8" ht="20.100000000000001" customHeight="1" x14ac:dyDescent="0.25">
      <c r="A814" s="49">
        <v>1000004869</v>
      </c>
      <c r="B814" s="49" t="s">
        <v>3080</v>
      </c>
      <c r="C814" s="49" t="s">
        <v>13</v>
      </c>
      <c r="D814" s="49" t="s">
        <v>2392</v>
      </c>
      <c r="E814" s="49" t="s">
        <v>2371</v>
      </c>
      <c r="F814" s="49">
        <v>25584</v>
      </c>
      <c r="G814" s="49">
        <v>0</v>
      </c>
      <c r="H814" s="49">
        <f t="shared" si="12"/>
        <v>25584</v>
      </c>
    </row>
    <row r="815" spans="1:8" ht="20.100000000000001" customHeight="1" x14ac:dyDescent="0.25">
      <c r="A815" s="49">
        <v>1000004870</v>
      </c>
      <c r="B815" s="49" t="s">
        <v>3081</v>
      </c>
      <c r="C815" s="49" t="s">
        <v>16</v>
      </c>
      <c r="D815" s="49" t="s">
        <v>2392</v>
      </c>
      <c r="E815" s="49" t="s">
        <v>2371</v>
      </c>
      <c r="F815" s="49">
        <v>40</v>
      </c>
      <c r="G815" s="49">
        <v>0</v>
      </c>
      <c r="H815" s="49">
        <f t="shared" si="12"/>
        <v>40</v>
      </c>
    </row>
    <row r="816" spans="1:8" ht="20.100000000000001" customHeight="1" x14ac:dyDescent="0.25">
      <c r="A816" s="49">
        <v>1000004898</v>
      </c>
      <c r="B816" s="49" t="s">
        <v>3082</v>
      </c>
      <c r="C816" s="49" t="s">
        <v>2886</v>
      </c>
      <c r="D816" s="49" t="s">
        <v>2392</v>
      </c>
      <c r="E816" s="49" t="s">
        <v>2371</v>
      </c>
      <c r="F816" s="49">
        <v>0</v>
      </c>
      <c r="G816" s="49">
        <v>364</v>
      </c>
      <c r="H816" s="49">
        <f t="shared" si="12"/>
        <v>364</v>
      </c>
    </row>
    <row r="817" spans="1:8" ht="20.100000000000001" customHeight="1" x14ac:dyDescent="0.25">
      <c r="A817" s="49">
        <v>1000004901</v>
      </c>
      <c r="B817" s="49" t="s">
        <v>3083</v>
      </c>
      <c r="C817" s="49" t="s">
        <v>22</v>
      </c>
      <c r="D817" s="49" t="s">
        <v>2392</v>
      </c>
      <c r="E817" s="49" t="s">
        <v>2371</v>
      </c>
      <c r="F817" s="109">
        <v>6</v>
      </c>
      <c r="G817" s="109">
        <v>6</v>
      </c>
      <c r="H817" s="49">
        <f t="shared" si="12"/>
        <v>12</v>
      </c>
    </row>
    <row r="818" spans="1:8" ht="20.100000000000001" customHeight="1" x14ac:dyDescent="0.25">
      <c r="A818" s="49">
        <v>1000004917</v>
      </c>
      <c r="B818" s="49" t="s">
        <v>3084</v>
      </c>
      <c r="C818" s="49" t="s">
        <v>2400</v>
      </c>
      <c r="D818" s="49" t="s">
        <v>2392</v>
      </c>
      <c r="E818" s="49" t="s">
        <v>2371</v>
      </c>
      <c r="F818" s="49">
        <v>0</v>
      </c>
      <c r="G818" s="49">
        <v>240</v>
      </c>
      <c r="H818" s="49">
        <f t="shared" si="12"/>
        <v>240</v>
      </c>
    </row>
    <row r="819" spans="1:8" ht="20.100000000000001" customHeight="1" x14ac:dyDescent="0.25">
      <c r="A819" s="49">
        <v>1000004918</v>
      </c>
      <c r="B819" s="49" t="s">
        <v>3085</v>
      </c>
      <c r="C819" s="49" t="s">
        <v>2400</v>
      </c>
      <c r="D819" s="49" t="s">
        <v>2392</v>
      </c>
      <c r="E819" s="49" t="s">
        <v>2371</v>
      </c>
      <c r="F819" s="49">
        <v>0</v>
      </c>
      <c r="G819" s="49">
        <v>360</v>
      </c>
      <c r="H819" s="49">
        <f t="shared" si="12"/>
        <v>360</v>
      </c>
    </row>
    <row r="820" spans="1:8" ht="20.100000000000001" customHeight="1" x14ac:dyDescent="0.25">
      <c r="A820" s="49">
        <v>1000004927</v>
      </c>
      <c r="B820" s="49" t="s">
        <v>301</v>
      </c>
      <c r="C820" s="49" t="s">
        <v>22</v>
      </c>
      <c r="D820" s="49" t="s">
        <v>2392</v>
      </c>
      <c r="E820" s="49" t="s">
        <v>2371</v>
      </c>
      <c r="F820" s="49">
        <v>0</v>
      </c>
      <c r="G820" s="49">
        <v>24</v>
      </c>
      <c r="H820" s="49">
        <f t="shared" si="12"/>
        <v>24</v>
      </c>
    </row>
    <row r="821" spans="1:8" ht="20.100000000000001" customHeight="1" x14ac:dyDescent="0.25">
      <c r="A821" s="49">
        <v>1000004938</v>
      </c>
      <c r="B821" s="49" t="s">
        <v>3086</v>
      </c>
      <c r="C821" s="49" t="s">
        <v>2443</v>
      </c>
      <c r="D821" s="49" t="s">
        <v>2392</v>
      </c>
      <c r="E821" s="49" t="s">
        <v>2371</v>
      </c>
      <c r="F821" s="109">
        <v>6</v>
      </c>
      <c r="G821" s="109">
        <v>6</v>
      </c>
      <c r="H821" s="49">
        <f t="shared" si="12"/>
        <v>12</v>
      </c>
    </row>
    <row r="822" spans="1:8" ht="20.100000000000001" customHeight="1" x14ac:dyDescent="0.25">
      <c r="A822" s="49">
        <v>1000004942</v>
      </c>
      <c r="B822" s="49" t="s">
        <v>3087</v>
      </c>
      <c r="C822" s="49" t="s">
        <v>2415</v>
      </c>
      <c r="D822" s="49" t="s">
        <v>2392</v>
      </c>
      <c r="E822" s="49" t="s">
        <v>2371</v>
      </c>
      <c r="F822" s="49">
        <v>0</v>
      </c>
      <c r="G822" s="49">
        <v>540</v>
      </c>
      <c r="H822" s="49">
        <f t="shared" si="12"/>
        <v>540</v>
      </c>
    </row>
    <row r="823" spans="1:8" ht="20.100000000000001" customHeight="1" x14ac:dyDescent="0.25">
      <c r="A823" s="49">
        <v>1000004950</v>
      </c>
      <c r="B823" s="49" t="s">
        <v>302</v>
      </c>
      <c r="C823" s="49" t="s">
        <v>13</v>
      </c>
      <c r="D823" s="49" t="s">
        <v>2392</v>
      </c>
      <c r="E823" s="49" t="s">
        <v>2371</v>
      </c>
      <c r="F823" s="49">
        <v>359</v>
      </c>
      <c r="G823" s="49">
        <v>0</v>
      </c>
      <c r="H823" s="49">
        <f t="shared" si="12"/>
        <v>359</v>
      </c>
    </row>
    <row r="824" spans="1:8" ht="20.100000000000001" customHeight="1" x14ac:dyDescent="0.25">
      <c r="A824" s="49">
        <v>1000004951</v>
      </c>
      <c r="B824" s="49" t="s">
        <v>3088</v>
      </c>
      <c r="C824" s="49" t="s">
        <v>14</v>
      </c>
      <c r="D824" s="49" t="s">
        <v>2392</v>
      </c>
      <c r="E824" s="49" t="s">
        <v>2371</v>
      </c>
      <c r="F824" s="49">
        <v>55</v>
      </c>
      <c r="G824" s="49">
        <v>150</v>
      </c>
      <c r="H824" s="49">
        <f t="shared" si="12"/>
        <v>205</v>
      </c>
    </row>
    <row r="825" spans="1:8" ht="20.100000000000001" customHeight="1" x14ac:dyDescent="0.25">
      <c r="A825" s="49">
        <v>1000004998</v>
      </c>
      <c r="B825" s="49" t="s">
        <v>3089</v>
      </c>
      <c r="C825" s="49" t="s">
        <v>16</v>
      </c>
      <c r="D825" s="49" t="s">
        <v>2392</v>
      </c>
      <c r="E825" s="49" t="s">
        <v>2371</v>
      </c>
      <c r="F825" s="49">
        <v>660</v>
      </c>
      <c r="G825" s="49">
        <v>90</v>
      </c>
      <c r="H825" s="49">
        <f t="shared" si="12"/>
        <v>750</v>
      </c>
    </row>
    <row r="826" spans="1:8" ht="20.100000000000001" customHeight="1" x14ac:dyDescent="0.25">
      <c r="A826" s="49">
        <v>1000005000</v>
      </c>
      <c r="B826" s="49" t="s">
        <v>3090</v>
      </c>
      <c r="C826" s="49" t="s">
        <v>2844</v>
      </c>
      <c r="D826" s="49" t="s">
        <v>2392</v>
      </c>
      <c r="E826" s="49" t="s">
        <v>2371</v>
      </c>
      <c r="F826" s="49">
        <v>71</v>
      </c>
      <c r="G826" s="49">
        <v>9</v>
      </c>
      <c r="H826" s="49">
        <f t="shared" si="12"/>
        <v>80</v>
      </c>
    </row>
    <row r="827" spans="1:8" ht="20.100000000000001" customHeight="1" x14ac:dyDescent="0.25">
      <c r="A827" s="49">
        <v>1000005007</v>
      </c>
      <c r="B827" s="49" t="s">
        <v>3091</v>
      </c>
      <c r="C827" s="49" t="s">
        <v>2844</v>
      </c>
      <c r="D827" s="49" t="s">
        <v>2392</v>
      </c>
      <c r="E827" s="49" t="s">
        <v>2371</v>
      </c>
      <c r="F827" s="49">
        <v>24</v>
      </c>
      <c r="G827" s="49">
        <v>21</v>
      </c>
      <c r="H827" s="49">
        <f t="shared" si="12"/>
        <v>45</v>
      </c>
    </row>
    <row r="828" spans="1:8" ht="20.100000000000001" customHeight="1" x14ac:dyDescent="0.25">
      <c r="A828" s="49">
        <v>1000005047</v>
      </c>
      <c r="B828" s="49" t="s">
        <v>303</v>
      </c>
      <c r="C828" s="49" t="s">
        <v>32</v>
      </c>
      <c r="D828" s="49" t="s">
        <v>2392</v>
      </c>
      <c r="E828" s="49" t="s">
        <v>2371</v>
      </c>
      <c r="F828" s="49">
        <v>1</v>
      </c>
      <c r="G828" s="49">
        <v>0</v>
      </c>
      <c r="H828" s="49">
        <f t="shared" si="12"/>
        <v>1</v>
      </c>
    </row>
    <row r="829" spans="1:8" ht="20.100000000000001" customHeight="1" x14ac:dyDescent="0.25">
      <c r="A829" s="49">
        <v>1000005068</v>
      </c>
      <c r="B829" s="49" t="s">
        <v>304</v>
      </c>
      <c r="C829" s="49" t="s">
        <v>2844</v>
      </c>
      <c r="D829" s="49" t="s">
        <v>2392</v>
      </c>
      <c r="E829" s="49" t="s">
        <v>2371</v>
      </c>
      <c r="F829" s="49">
        <v>6</v>
      </c>
      <c r="G829" s="49">
        <v>0</v>
      </c>
      <c r="H829" s="49">
        <f t="shared" si="12"/>
        <v>6</v>
      </c>
    </row>
    <row r="830" spans="1:8" ht="20.100000000000001" customHeight="1" x14ac:dyDescent="0.25">
      <c r="A830" s="49">
        <v>1000005091</v>
      </c>
      <c r="B830" s="49" t="s">
        <v>305</v>
      </c>
      <c r="C830" s="49" t="s">
        <v>13</v>
      </c>
      <c r="D830" s="49" t="s">
        <v>2392</v>
      </c>
      <c r="E830" s="49" t="s">
        <v>2371</v>
      </c>
      <c r="F830" s="49">
        <v>1</v>
      </c>
      <c r="G830" s="49">
        <v>0</v>
      </c>
      <c r="H830" s="49">
        <f t="shared" si="12"/>
        <v>1</v>
      </c>
    </row>
    <row r="831" spans="1:8" ht="20.100000000000001" customHeight="1" x14ac:dyDescent="0.25">
      <c r="A831" s="49">
        <v>1000005098</v>
      </c>
      <c r="B831" s="49" t="s">
        <v>3092</v>
      </c>
      <c r="C831" s="49" t="s">
        <v>2886</v>
      </c>
      <c r="D831" s="49" t="s">
        <v>2392</v>
      </c>
      <c r="E831" s="49" t="s">
        <v>2371</v>
      </c>
      <c r="F831" s="109">
        <v>6</v>
      </c>
      <c r="G831" s="109">
        <v>6</v>
      </c>
      <c r="H831" s="49">
        <f t="shared" si="12"/>
        <v>12</v>
      </c>
    </row>
    <row r="832" spans="1:8" ht="20.100000000000001" customHeight="1" x14ac:dyDescent="0.25">
      <c r="A832" s="49">
        <v>1000005109</v>
      </c>
      <c r="B832" s="49" t="s">
        <v>3093</v>
      </c>
      <c r="C832" s="49" t="s">
        <v>13</v>
      </c>
      <c r="D832" s="49" t="s">
        <v>2392</v>
      </c>
      <c r="E832" s="49" t="s">
        <v>2371</v>
      </c>
      <c r="F832" s="49">
        <v>0</v>
      </c>
      <c r="G832" s="49">
        <v>22</v>
      </c>
      <c r="H832" s="49">
        <f t="shared" si="12"/>
        <v>22</v>
      </c>
    </row>
    <row r="833" spans="1:8" ht="20.100000000000001" customHeight="1" x14ac:dyDescent="0.25">
      <c r="A833" s="49">
        <v>1000005147</v>
      </c>
      <c r="B833" s="49" t="s">
        <v>306</v>
      </c>
      <c r="C833" s="49" t="s">
        <v>2844</v>
      </c>
      <c r="D833" s="49" t="s">
        <v>2392</v>
      </c>
      <c r="E833" s="49" t="s">
        <v>2371</v>
      </c>
      <c r="F833" s="49">
        <v>92</v>
      </c>
      <c r="G833" s="49">
        <v>0</v>
      </c>
      <c r="H833" s="49">
        <f t="shared" si="12"/>
        <v>92</v>
      </c>
    </row>
    <row r="834" spans="1:8" ht="20.100000000000001" customHeight="1" x14ac:dyDescent="0.25">
      <c r="A834" s="49">
        <v>1000005148</v>
      </c>
      <c r="B834" s="49" t="s">
        <v>3094</v>
      </c>
      <c r="C834" s="49" t="s">
        <v>30</v>
      </c>
      <c r="D834" s="49" t="s">
        <v>2392</v>
      </c>
      <c r="E834" s="49" t="s">
        <v>2371</v>
      </c>
      <c r="F834" s="109">
        <v>6</v>
      </c>
      <c r="G834" s="109">
        <v>6</v>
      </c>
      <c r="H834" s="49">
        <f t="shared" si="12"/>
        <v>12</v>
      </c>
    </row>
    <row r="835" spans="1:8" ht="20.100000000000001" customHeight="1" x14ac:dyDescent="0.25">
      <c r="A835" s="49">
        <v>1000005149</v>
      </c>
      <c r="B835" s="49" t="s">
        <v>3095</v>
      </c>
      <c r="C835" s="49" t="s">
        <v>30</v>
      </c>
      <c r="D835" s="49" t="s">
        <v>2392</v>
      </c>
      <c r="E835" s="49" t="s">
        <v>2371</v>
      </c>
      <c r="F835" s="49">
        <v>1</v>
      </c>
      <c r="G835" s="49">
        <v>0</v>
      </c>
      <c r="H835" s="49">
        <f t="shared" ref="H835:H898" si="13">F835+G835</f>
        <v>1</v>
      </c>
    </row>
    <row r="836" spans="1:8" ht="20.100000000000001" customHeight="1" x14ac:dyDescent="0.25">
      <c r="A836" s="49">
        <v>1000005150</v>
      </c>
      <c r="B836" s="49" t="s">
        <v>3096</v>
      </c>
      <c r="C836" s="49" t="s">
        <v>30</v>
      </c>
      <c r="D836" s="49" t="s">
        <v>2392</v>
      </c>
      <c r="E836" s="49" t="s">
        <v>2371</v>
      </c>
      <c r="F836" s="109">
        <v>6</v>
      </c>
      <c r="G836" s="109">
        <v>6</v>
      </c>
      <c r="H836" s="49">
        <f t="shared" si="13"/>
        <v>12</v>
      </c>
    </row>
    <row r="837" spans="1:8" ht="20.100000000000001" customHeight="1" x14ac:dyDescent="0.25">
      <c r="A837" s="49">
        <v>1000005151</v>
      </c>
      <c r="B837" s="49" t="s">
        <v>3097</v>
      </c>
      <c r="C837" s="49" t="s">
        <v>30</v>
      </c>
      <c r="D837" s="49" t="s">
        <v>2392</v>
      </c>
      <c r="E837" s="49" t="s">
        <v>2371</v>
      </c>
      <c r="F837" s="49">
        <v>1</v>
      </c>
      <c r="G837" s="49">
        <v>0</v>
      </c>
      <c r="H837" s="49">
        <f t="shared" si="13"/>
        <v>1</v>
      </c>
    </row>
    <row r="838" spans="1:8" ht="20.100000000000001" customHeight="1" x14ac:dyDescent="0.25">
      <c r="A838" s="49">
        <v>1000005167</v>
      </c>
      <c r="B838" s="49" t="s">
        <v>3098</v>
      </c>
      <c r="C838" s="49" t="s">
        <v>14</v>
      </c>
      <c r="D838" s="49" t="s">
        <v>2392</v>
      </c>
      <c r="E838" s="49" t="s">
        <v>2371</v>
      </c>
      <c r="F838" s="49">
        <v>800</v>
      </c>
      <c r="G838" s="49">
        <v>0</v>
      </c>
      <c r="H838" s="49">
        <f t="shared" si="13"/>
        <v>800</v>
      </c>
    </row>
    <row r="839" spans="1:8" ht="20.100000000000001" customHeight="1" x14ac:dyDescent="0.25">
      <c r="A839" s="49">
        <v>1000005177</v>
      </c>
      <c r="B839" s="49" t="s">
        <v>3099</v>
      </c>
      <c r="C839" s="49" t="s">
        <v>2844</v>
      </c>
      <c r="D839" s="49" t="s">
        <v>2392</v>
      </c>
      <c r="E839" s="49" t="s">
        <v>2371</v>
      </c>
      <c r="F839" s="49">
        <v>45</v>
      </c>
      <c r="G839" s="49">
        <v>5</v>
      </c>
      <c r="H839" s="49">
        <f t="shared" si="13"/>
        <v>50</v>
      </c>
    </row>
    <row r="840" spans="1:8" ht="20.100000000000001" customHeight="1" x14ac:dyDescent="0.25">
      <c r="A840" s="49">
        <v>1000005187</v>
      </c>
      <c r="B840" s="49" t="s">
        <v>3100</v>
      </c>
      <c r="C840" s="49" t="s">
        <v>14</v>
      </c>
      <c r="D840" s="49" t="s">
        <v>2392</v>
      </c>
      <c r="E840" s="49" t="s">
        <v>2371</v>
      </c>
      <c r="F840" s="49">
        <v>2500</v>
      </c>
      <c r="G840" s="49">
        <v>0</v>
      </c>
      <c r="H840" s="49">
        <f t="shared" si="13"/>
        <v>2500</v>
      </c>
    </row>
    <row r="841" spans="1:8" ht="20.100000000000001" customHeight="1" x14ac:dyDescent="0.25">
      <c r="A841" s="49">
        <v>1000005197</v>
      </c>
      <c r="B841" s="49" t="s">
        <v>3101</v>
      </c>
      <c r="C841" s="49" t="s">
        <v>2400</v>
      </c>
      <c r="D841" s="49" t="s">
        <v>2392</v>
      </c>
      <c r="E841" s="49" t="s">
        <v>2371</v>
      </c>
      <c r="F841" s="49">
        <v>120</v>
      </c>
      <c r="G841" s="49">
        <v>60</v>
      </c>
      <c r="H841" s="49">
        <f t="shared" si="13"/>
        <v>180</v>
      </c>
    </row>
    <row r="842" spans="1:8" ht="20.100000000000001" customHeight="1" x14ac:dyDescent="0.25">
      <c r="A842" s="49">
        <v>1000005207</v>
      </c>
      <c r="B842" s="49" t="s">
        <v>13369</v>
      </c>
      <c r="C842" s="49" t="s">
        <v>22</v>
      </c>
      <c r="D842" s="49" t="s">
        <v>2392</v>
      </c>
      <c r="E842" s="49" t="s">
        <v>2371</v>
      </c>
      <c r="F842" s="49">
        <v>190</v>
      </c>
      <c r="G842" s="49">
        <v>0</v>
      </c>
      <c r="H842" s="49">
        <f t="shared" si="13"/>
        <v>190</v>
      </c>
    </row>
    <row r="843" spans="1:8" ht="20.100000000000001" customHeight="1" x14ac:dyDescent="0.25">
      <c r="A843" s="49">
        <v>1000005217</v>
      </c>
      <c r="B843" s="49" t="s">
        <v>3102</v>
      </c>
      <c r="C843" s="49" t="s">
        <v>2844</v>
      </c>
      <c r="D843" s="49" t="s">
        <v>2392</v>
      </c>
      <c r="E843" s="49" t="s">
        <v>2371</v>
      </c>
      <c r="F843" s="49">
        <v>2940</v>
      </c>
      <c r="G843" s="49">
        <v>6820</v>
      </c>
      <c r="H843" s="49">
        <f t="shared" si="13"/>
        <v>9760</v>
      </c>
    </row>
    <row r="844" spans="1:8" ht="20.100000000000001" customHeight="1" x14ac:dyDescent="0.25">
      <c r="A844" s="49">
        <v>1000005231</v>
      </c>
      <c r="B844" s="49" t="s">
        <v>307</v>
      </c>
      <c r="C844" s="49" t="s">
        <v>2844</v>
      </c>
      <c r="D844" s="49" t="s">
        <v>2392</v>
      </c>
      <c r="E844" s="49" t="s">
        <v>2371</v>
      </c>
      <c r="F844" s="49">
        <v>26</v>
      </c>
      <c r="G844" s="49">
        <v>0</v>
      </c>
      <c r="H844" s="49">
        <f t="shared" si="13"/>
        <v>26</v>
      </c>
    </row>
    <row r="845" spans="1:8" ht="20.100000000000001" customHeight="1" x14ac:dyDescent="0.25">
      <c r="A845" s="49">
        <v>1000005248</v>
      </c>
      <c r="B845" s="49" t="s">
        <v>308</v>
      </c>
      <c r="C845" s="49" t="s">
        <v>13</v>
      </c>
      <c r="D845" s="49" t="s">
        <v>2392</v>
      </c>
      <c r="E845" s="49" t="s">
        <v>2371</v>
      </c>
      <c r="F845" s="49">
        <v>103</v>
      </c>
      <c r="G845" s="49">
        <v>17</v>
      </c>
      <c r="H845" s="49">
        <f t="shared" si="13"/>
        <v>120</v>
      </c>
    </row>
    <row r="846" spans="1:8" ht="20.100000000000001" customHeight="1" x14ac:dyDescent="0.25">
      <c r="A846" s="49">
        <v>1000005277</v>
      </c>
      <c r="B846" s="49" t="s">
        <v>3103</v>
      </c>
      <c r="C846" s="49" t="s">
        <v>2400</v>
      </c>
      <c r="D846" s="49" t="s">
        <v>2392</v>
      </c>
      <c r="E846" s="49" t="s">
        <v>2371</v>
      </c>
      <c r="F846" s="109">
        <v>6</v>
      </c>
      <c r="G846" s="109">
        <v>6</v>
      </c>
      <c r="H846" s="49">
        <f t="shared" si="13"/>
        <v>12</v>
      </c>
    </row>
    <row r="847" spans="1:8" ht="20.100000000000001" customHeight="1" x14ac:dyDescent="0.25">
      <c r="A847" s="49">
        <v>1000005318</v>
      </c>
      <c r="B847" s="49" t="s">
        <v>3104</v>
      </c>
      <c r="C847" s="49" t="s">
        <v>13</v>
      </c>
      <c r="D847" s="49" t="s">
        <v>2392</v>
      </c>
      <c r="E847" s="49" t="s">
        <v>2371</v>
      </c>
      <c r="F847" s="109">
        <v>6</v>
      </c>
      <c r="G847" s="109">
        <v>6</v>
      </c>
      <c r="H847" s="49">
        <f t="shared" si="13"/>
        <v>12</v>
      </c>
    </row>
    <row r="848" spans="1:8" ht="20.100000000000001" customHeight="1" x14ac:dyDescent="0.25">
      <c r="A848" s="49">
        <v>1000005321</v>
      </c>
      <c r="B848" s="49" t="s">
        <v>3105</v>
      </c>
      <c r="C848" s="49" t="s">
        <v>30</v>
      </c>
      <c r="D848" s="49" t="s">
        <v>2392</v>
      </c>
      <c r="E848" s="49" t="s">
        <v>2371</v>
      </c>
      <c r="F848" s="49">
        <v>1</v>
      </c>
      <c r="G848" s="49">
        <v>0</v>
      </c>
      <c r="H848" s="49">
        <f t="shared" si="13"/>
        <v>1</v>
      </c>
    </row>
    <row r="849" spans="1:8" ht="20.100000000000001" customHeight="1" x14ac:dyDescent="0.25">
      <c r="A849" s="49">
        <v>1000005322</v>
      </c>
      <c r="B849" s="49" t="s">
        <v>309</v>
      </c>
      <c r="C849" s="49" t="s">
        <v>30</v>
      </c>
      <c r="D849" s="49" t="s">
        <v>2392</v>
      </c>
      <c r="E849" s="49" t="s">
        <v>2371</v>
      </c>
      <c r="F849" s="109">
        <v>6</v>
      </c>
      <c r="G849" s="109">
        <v>6</v>
      </c>
      <c r="H849" s="49">
        <f t="shared" si="13"/>
        <v>12</v>
      </c>
    </row>
    <row r="850" spans="1:8" ht="20.100000000000001" customHeight="1" x14ac:dyDescent="0.25">
      <c r="A850" s="49">
        <v>1000005323</v>
      </c>
      <c r="B850" s="49" t="s">
        <v>3106</v>
      </c>
      <c r="C850" s="49" t="s">
        <v>30</v>
      </c>
      <c r="D850" s="49" t="s">
        <v>2392</v>
      </c>
      <c r="E850" s="49" t="s">
        <v>2371</v>
      </c>
      <c r="F850" s="49">
        <v>1</v>
      </c>
      <c r="G850" s="49">
        <v>0</v>
      </c>
      <c r="H850" s="49">
        <f t="shared" si="13"/>
        <v>1</v>
      </c>
    </row>
    <row r="851" spans="1:8" ht="20.100000000000001" customHeight="1" x14ac:dyDescent="0.25">
      <c r="A851" s="49">
        <v>1000005324</v>
      </c>
      <c r="B851" s="49" t="s">
        <v>310</v>
      </c>
      <c r="C851" s="49" t="s">
        <v>30</v>
      </c>
      <c r="D851" s="49" t="s">
        <v>2392</v>
      </c>
      <c r="E851" s="49" t="s">
        <v>2371</v>
      </c>
      <c r="F851" s="109">
        <v>6</v>
      </c>
      <c r="G851" s="109">
        <v>6</v>
      </c>
      <c r="H851" s="49">
        <f t="shared" si="13"/>
        <v>12</v>
      </c>
    </row>
    <row r="852" spans="1:8" ht="20.100000000000001" customHeight="1" x14ac:dyDescent="0.25">
      <c r="A852" s="49">
        <v>1000005325</v>
      </c>
      <c r="B852" s="49" t="s">
        <v>3107</v>
      </c>
      <c r="C852" s="49" t="s">
        <v>30</v>
      </c>
      <c r="D852" s="49" t="s">
        <v>2392</v>
      </c>
      <c r="E852" s="49" t="s">
        <v>2371</v>
      </c>
      <c r="F852" s="109">
        <v>6</v>
      </c>
      <c r="G852" s="109">
        <v>6</v>
      </c>
      <c r="H852" s="49">
        <f t="shared" si="13"/>
        <v>12</v>
      </c>
    </row>
    <row r="853" spans="1:8" ht="20.100000000000001" customHeight="1" x14ac:dyDescent="0.25">
      <c r="A853" s="49">
        <v>1000005327</v>
      </c>
      <c r="B853" s="49" t="s">
        <v>311</v>
      </c>
      <c r="C853" s="49" t="s">
        <v>2415</v>
      </c>
      <c r="D853" s="49" t="s">
        <v>2392</v>
      </c>
      <c r="E853" s="49" t="s">
        <v>2371</v>
      </c>
      <c r="F853" s="49">
        <v>3490</v>
      </c>
      <c r="G853" s="49">
        <v>2440</v>
      </c>
      <c r="H853" s="49">
        <f t="shared" si="13"/>
        <v>5930</v>
      </c>
    </row>
    <row r="854" spans="1:8" ht="20.100000000000001" customHeight="1" x14ac:dyDescent="0.25">
      <c r="A854" s="49">
        <v>1000005338</v>
      </c>
      <c r="B854" s="49" t="s">
        <v>3108</v>
      </c>
      <c r="C854" s="49" t="s">
        <v>13</v>
      </c>
      <c r="D854" s="49" t="s">
        <v>2392</v>
      </c>
      <c r="E854" s="49" t="s">
        <v>2371</v>
      </c>
      <c r="F854" s="109">
        <v>6</v>
      </c>
      <c r="G854" s="109">
        <v>6</v>
      </c>
      <c r="H854" s="49">
        <f t="shared" si="13"/>
        <v>12</v>
      </c>
    </row>
    <row r="855" spans="1:8" ht="20.100000000000001" customHeight="1" x14ac:dyDescent="0.25">
      <c r="A855" s="49">
        <v>1000005359</v>
      </c>
      <c r="B855" s="49" t="s">
        <v>312</v>
      </c>
      <c r="C855" s="49" t="s">
        <v>30</v>
      </c>
      <c r="D855" s="49" t="s">
        <v>2392</v>
      </c>
      <c r="E855" s="49" t="s">
        <v>2371</v>
      </c>
      <c r="F855" s="49">
        <v>404</v>
      </c>
      <c r="G855" s="49">
        <v>5</v>
      </c>
      <c r="H855" s="49">
        <f t="shared" si="13"/>
        <v>409</v>
      </c>
    </row>
    <row r="856" spans="1:8" ht="20.100000000000001" customHeight="1" x14ac:dyDescent="0.25">
      <c r="A856" s="49">
        <v>1000005360</v>
      </c>
      <c r="B856" s="49" t="s">
        <v>313</v>
      </c>
      <c r="C856" s="49" t="s">
        <v>2844</v>
      </c>
      <c r="D856" s="49" t="s">
        <v>2392</v>
      </c>
      <c r="E856" s="49" t="s">
        <v>2371</v>
      </c>
      <c r="F856" s="49">
        <v>1700</v>
      </c>
      <c r="G856" s="49">
        <v>250</v>
      </c>
      <c r="H856" s="49">
        <f t="shared" si="13"/>
        <v>1950</v>
      </c>
    </row>
    <row r="857" spans="1:8" ht="20.100000000000001" customHeight="1" x14ac:dyDescent="0.25">
      <c r="A857" s="49">
        <v>1000005368</v>
      </c>
      <c r="B857" s="49" t="s">
        <v>3109</v>
      </c>
      <c r="C857" s="49" t="s">
        <v>32</v>
      </c>
      <c r="D857" s="49" t="s">
        <v>2392</v>
      </c>
      <c r="E857" s="49" t="s">
        <v>2371</v>
      </c>
      <c r="F857" s="49">
        <v>1</v>
      </c>
      <c r="G857" s="49">
        <v>4</v>
      </c>
      <c r="H857" s="49">
        <f t="shared" si="13"/>
        <v>5</v>
      </c>
    </row>
    <row r="858" spans="1:8" ht="20.100000000000001" customHeight="1" x14ac:dyDescent="0.25">
      <c r="A858" s="49">
        <v>1000005370</v>
      </c>
      <c r="B858" s="49" t="s">
        <v>314</v>
      </c>
      <c r="C858" s="49" t="s">
        <v>2398</v>
      </c>
      <c r="D858" s="49" t="s">
        <v>2392</v>
      </c>
      <c r="E858" s="49" t="s">
        <v>2371</v>
      </c>
      <c r="F858" s="49">
        <v>24</v>
      </c>
      <c r="G858" s="49">
        <v>0</v>
      </c>
      <c r="H858" s="49">
        <f t="shared" si="13"/>
        <v>24</v>
      </c>
    </row>
    <row r="859" spans="1:8" ht="20.100000000000001" customHeight="1" x14ac:dyDescent="0.25">
      <c r="A859" s="49">
        <v>1000005444</v>
      </c>
      <c r="B859" s="49" t="s">
        <v>3110</v>
      </c>
      <c r="C859" s="49" t="s">
        <v>2400</v>
      </c>
      <c r="D859" s="49" t="s">
        <v>2392</v>
      </c>
      <c r="E859" s="49" t="s">
        <v>2371</v>
      </c>
      <c r="F859" s="109">
        <v>6</v>
      </c>
      <c r="G859" s="109">
        <v>6</v>
      </c>
      <c r="H859" s="49">
        <f t="shared" si="13"/>
        <v>12</v>
      </c>
    </row>
    <row r="860" spans="1:8" ht="20.100000000000001" customHeight="1" x14ac:dyDescent="0.25">
      <c r="A860" s="49">
        <v>1000005497</v>
      </c>
      <c r="B860" s="49" t="s">
        <v>3111</v>
      </c>
      <c r="C860" s="49" t="s">
        <v>2844</v>
      </c>
      <c r="D860" s="49" t="s">
        <v>2392</v>
      </c>
      <c r="E860" s="49" t="s">
        <v>2371</v>
      </c>
      <c r="F860" s="49">
        <v>230</v>
      </c>
      <c r="G860" s="49">
        <v>110</v>
      </c>
      <c r="H860" s="49">
        <f t="shared" si="13"/>
        <v>340</v>
      </c>
    </row>
    <row r="861" spans="1:8" ht="20.100000000000001" customHeight="1" x14ac:dyDescent="0.25">
      <c r="A861" s="49">
        <v>1000005507</v>
      </c>
      <c r="B861" s="49" t="s">
        <v>3112</v>
      </c>
      <c r="C861" s="49" t="s">
        <v>2844</v>
      </c>
      <c r="D861" s="49" t="s">
        <v>2392</v>
      </c>
      <c r="E861" s="49" t="s">
        <v>2371</v>
      </c>
      <c r="F861" s="49">
        <v>167</v>
      </c>
      <c r="G861" s="49">
        <v>78</v>
      </c>
      <c r="H861" s="49">
        <f t="shared" si="13"/>
        <v>245</v>
      </c>
    </row>
    <row r="862" spans="1:8" ht="20.100000000000001" customHeight="1" x14ac:dyDescent="0.25">
      <c r="A862" s="49">
        <v>1000005548</v>
      </c>
      <c r="B862" s="49" t="s">
        <v>3113</v>
      </c>
      <c r="C862" s="49" t="s">
        <v>2400</v>
      </c>
      <c r="D862" s="49" t="s">
        <v>2392</v>
      </c>
      <c r="E862" s="49" t="s">
        <v>2371</v>
      </c>
      <c r="F862" s="49">
        <v>0</v>
      </c>
      <c r="G862" s="49">
        <v>1050</v>
      </c>
      <c r="H862" s="49">
        <f t="shared" si="13"/>
        <v>1050</v>
      </c>
    </row>
    <row r="863" spans="1:8" ht="20.100000000000001" customHeight="1" x14ac:dyDescent="0.25">
      <c r="A863" s="49">
        <v>1000005557</v>
      </c>
      <c r="B863" s="49" t="s">
        <v>3114</v>
      </c>
      <c r="C863" s="49" t="s">
        <v>2400</v>
      </c>
      <c r="D863" s="49" t="s">
        <v>2392</v>
      </c>
      <c r="E863" s="49" t="s">
        <v>2371</v>
      </c>
      <c r="F863" s="49">
        <v>0</v>
      </c>
      <c r="G863" s="49">
        <v>60</v>
      </c>
      <c r="H863" s="49">
        <f t="shared" si="13"/>
        <v>60</v>
      </c>
    </row>
    <row r="864" spans="1:8" ht="20.100000000000001" customHeight="1" x14ac:dyDescent="0.25">
      <c r="A864" s="49">
        <v>1000005577</v>
      </c>
      <c r="B864" s="49" t="s">
        <v>3115</v>
      </c>
      <c r="C864" s="49" t="s">
        <v>22</v>
      </c>
      <c r="D864" s="49" t="s">
        <v>2392</v>
      </c>
      <c r="E864" s="49" t="s">
        <v>2371</v>
      </c>
      <c r="F864" s="49">
        <v>195</v>
      </c>
      <c r="G864" s="49">
        <v>230</v>
      </c>
      <c r="H864" s="49">
        <f t="shared" si="13"/>
        <v>425</v>
      </c>
    </row>
    <row r="865" spans="1:8" ht="20.100000000000001" customHeight="1" x14ac:dyDescent="0.25">
      <c r="A865" s="49">
        <v>1000005587</v>
      </c>
      <c r="B865" s="49" t="s">
        <v>3116</v>
      </c>
      <c r="C865" s="49" t="s">
        <v>2844</v>
      </c>
      <c r="D865" s="49" t="s">
        <v>2392</v>
      </c>
      <c r="E865" s="49" t="s">
        <v>2371</v>
      </c>
      <c r="F865" s="49">
        <v>32</v>
      </c>
      <c r="G865" s="49">
        <v>0</v>
      </c>
      <c r="H865" s="49">
        <f t="shared" si="13"/>
        <v>32</v>
      </c>
    </row>
    <row r="866" spans="1:8" ht="20.100000000000001" customHeight="1" x14ac:dyDescent="0.25">
      <c r="A866" s="49">
        <v>1000005649</v>
      </c>
      <c r="B866" s="49" t="s">
        <v>315</v>
      </c>
      <c r="C866" s="49" t="s">
        <v>2886</v>
      </c>
      <c r="D866" s="49" t="s">
        <v>2392</v>
      </c>
      <c r="E866" s="49" t="s">
        <v>2371</v>
      </c>
      <c r="F866" s="109">
        <v>6</v>
      </c>
      <c r="G866" s="109">
        <v>6</v>
      </c>
      <c r="H866" s="49">
        <f t="shared" si="13"/>
        <v>12</v>
      </c>
    </row>
    <row r="867" spans="1:8" ht="20.100000000000001" customHeight="1" x14ac:dyDescent="0.25">
      <c r="A867" s="49">
        <v>1000005693</v>
      </c>
      <c r="B867" s="49" t="s">
        <v>316</v>
      </c>
      <c r="C867" s="49" t="s">
        <v>30</v>
      </c>
      <c r="D867" s="49" t="s">
        <v>2392</v>
      </c>
      <c r="E867" s="49" t="s">
        <v>2371</v>
      </c>
      <c r="F867" s="109">
        <v>6</v>
      </c>
      <c r="G867" s="109">
        <v>6</v>
      </c>
      <c r="H867" s="49">
        <f t="shared" si="13"/>
        <v>12</v>
      </c>
    </row>
    <row r="868" spans="1:8" ht="20.100000000000001" customHeight="1" x14ac:dyDescent="0.25">
      <c r="A868" s="49">
        <v>1000005702</v>
      </c>
      <c r="B868" s="49" t="s">
        <v>317</v>
      </c>
      <c r="C868" s="49" t="s">
        <v>22</v>
      </c>
      <c r="D868" s="49" t="s">
        <v>2392</v>
      </c>
      <c r="E868" s="49" t="s">
        <v>2371</v>
      </c>
      <c r="F868" s="49">
        <v>1728</v>
      </c>
      <c r="G868" s="49">
        <v>1032</v>
      </c>
      <c r="H868" s="49">
        <f t="shared" si="13"/>
        <v>2760</v>
      </c>
    </row>
    <row r="869" spans="1:8" ht="20.100000000000001" customHeight="1" x14ac:dyDescent="0.25">
      <c r="A869" s="49">
        <v>1000005704</v>
      </c>
      <c r="B869" s="49" t="s">
        <v>3117</v>
      </c>
      <c r="C869" s="49" t="s">
        <v>2398</v>
      </c>
      <c r="D869" s="49" t="s">
        <v>2392</v>
      </c>
      <c r="E869" s="49" t="s">
        <v>2371</v>
      </c>
      <c r="F869" s="49">
        <v>6</v>
      </c>
      <c r="G869" s="49">
        <v>0</v>
      </c>
      <c r="H869" s="49">
        <f t="shared" si="13"/>
        <v>6</v>
      </c>
    </row>
    <row r="870" spans="1:8" ht="20.100000000000001" customHeight="1" x14ac:dyDescent="0.25">
      <c r="A870" s="49">
        <v>1000005717</v>
      </c>
      <c r="B870" s="49" t="s">
        <v>3118</v>
      </c>
      <c r="C870" s="49" t="s">
        <v>2844</v>
      </c>
      <c r="D870" s="49" t="s">
        <v>2392</v>
      </c>
      <c r="E870" s="49" t="s">
        <v>2371</v>
      </c>
      <c r="F870" s="49">
        <v>10</v>
      </c>
      <c r="G870" s="49">
        <v>0</v>
      </c>
      <c r="H870" s="49">
        <f t="shared" si="13"/>
        <v>10</v>
      </c>
    </row>
    <row r="871" spans="1:8" ht="20.100000000000001" customHeight="1" x14ac:dyDescent="0.25">
      <c r="A871" s="49">
        <v>1000005740</v>
      </c>
      <c r="B871" s="49" t="s">
        <v>318</v>
      </c>
      <c r="C871" s="49" t="s">
        <v>2398</v>
      </c>
      <c r="D871" s="49" t="s">
        <v>2392</v>
      </c>
      <c r="E871" s="49" t="s">
        <v>2371</v>
      </c>
      <c r="F871" s="49">
        <v>0</v>
      </c>
      <c r="G871" s="49">
        <v>1</v>
      </c>
      <c r="H871" s="49">
        <f t="shared" si="13"/>
        <v>1</v>
      </c>
    </row>
    <row r="872" spans="1:8" ht="20.100000000000001" customHeight="1" x14ac:dyDescent="0.25">
      <c r="A872" s="49">
        <v>1000005743</v>
      </c>
      <c r="B872" s="49" t="s">
        <v>319</v>
      </c>
      <c r="C872" s="49" t="s">
        <v>13</v>
      </c>
      <c r="D872" s="49" t="s">
        <v>2392</v>
      </c>
      <c r="E872" s="49" t="s">
        <v>2371</v>
      </c>
      <c r="F872" s="49">
        <v>0</v>
      </c>
      <c r="G872" s="49">
        <v>2</v>
      </c>
      <c r="H872" s="49">
        <f t="shared" si="13"/>
        <v>2</v>
      </c>
    </row>
    <row r="873" spans="1:8" ht="20.100000000000001" customHeight="1" x14ac:dyDescent="0.25">
      <c r="A873" s="49">
        <v>1000005757</v>
      </c>
      <c r="B873" s="49" t="s">
        <v>3119</v>
      </c>
      <c r="C873" s="49" t="s">
        <v>2844</v>
      </c>
      <c r="D873" s="49" t="s">
        <v>2392</v>
      </c>
      <c r="E873" s="49" t="s">
        <v>2371</v>
      </c>
      <c r="F873" s="49">
        <v>10</v>
      </c>
      <c r="G873" s="49">
        <v>10</v>
      </c>
      <c r="H873" s="49">
        <f t="shared" si="13"/>
        <v>20</v>
      </c>
    </row>
    <row r="874" spans="1:8" ht="20.100000000000001" customHeight="1" x14ac:dyDescent="0.25">
      <c r="A874" s="49">
        <v>1000005775</v>
      </c>
      <c r="B874" s="49" t="s">
        <v>3120</v>
      </c>
      <c r="C874" s="49" t="s">
        <v>22</v>
      </c>
      <c r="D874" s="49" t="s">
        <v>2392</v>
      </c>
      <c r="E874" s="49" t="s">
        <v>2371</v>
      </c>
      <c r="F874" s="49">
        <v>13356</v>
      </c>
      <c r="G874" s="49">
        <v>8736</v>
      </c>
      <c r="H874" s="49">
        <f t="shared" si="13"/>
        <v>22092</v>
      </c>
    </row>
    <row r="875" spans="1:8" ht="20.100000000000001" customHeight="1" x14ac:dyDescent="0.25">
      <c r="A875" s="49">
        <v>1000005777</v>
      </c>
      <c r="B875" s="49" t="s">
        <v>320</v>
      </c>
      <c r="C875" s="49" t="s">
        <v>22</v>
      </c>
      <c r="D875" s="49" t="s">
        <v>2392</v>
      </c>
      <c r="E875" s="49" t="s">
        <v>2371</v>
      </c>
      <c r="F875" s="49">
        <v>6720</v>
      </c>
      <c r="G875" s="49">
        <v>504</v>
      </c>
      <c r="H875" s="49">
        <f t="shared" si="13"/>
        <v>7224</v>
      </c>
    </row>
    <row r="876" spans="1:8" ht="20.100000000000001" customHeight="1" x14ac:dyDescent="0.25">
      <c r="A876" s="49">
        <v>1000005798</v>
      </c>
      <c r="B876" s="49" t="s">
        <v>3121</v>
      </c>
      <c r="C876" s="49" t="s">
        <v>2400</v>
      </c>
      <c r="D876" s="49" t="s">
        <v>2392</v>
      </c>
      <c r="E876" s="49" t="s">
        <v>2371</v>
      </c>
      <c r="F876" s="49">
        <v>480</v>
      </c>
      <c r="G876" s="49">
        <v>600</v>
      </c>
      <c r="H876" s="49">
        <f t="shared" si="13"/>
        <v>1080</v>
      </c>
    </row>
    <row r="877" spans="1:8" ht="20.100000000000001" customHeight="1" x14ac:dyDescent="0.25">
      <c r="A877" s="49">
        <v>1000005799</v>
      </c>
      <c r="B877" s="49" t="s">
        <v>3122</v>
      </c>
      <c r="C877" s="49" t="s">
        <v>2400</v>
      </c>
      <c r="D877" s="49" t="s">
        <v>2392</v>
      </c>
      <c r="E877" s="49" t="s">
        <v>2371</v>
      </c>
      <c r="F877" s="49">
        <v>1920</v>
      </c>
      <c r="G877" s="49">
        <v>3000</v>
      </c>
      <c r="H877" s="49">
        <f t="shared" si="13"/>
        <v>4920</v>
      </c>
    </row>
    <row r="878" spans="1:8" ht="20.100000000000001" customHeight="1" x14ac:dyDescent="0.25">
      <c r="A878" s="49">
        <v>1000005808</v>
      </c>
      <c r="B878" s="49" t="s">
        <v>3123</v>
      </c>
      <c r="C878" s="49" t="s">
        <v>2400</v>
      </c>
      <c r="D878" s="49" t="s">
        <v>2392</v>
      </c>
      <c r="E878" s="49" t="s">
        <v>2371</v>
      </c>
      <c r="F878" s="49">
        <v>60</v>
      </c>
      <c r="G878" s="49">
        <v>210</v>
      </c>
      <c r="H878" s="49">
        <f t="shared" si="13"/>
        <v>270</v>
      </c>
    </row>
    <row r="879" spans="1:8" ht="20.100000000000001" customHeight="1" x14ac:dyDescent="0.25">
      <c r="A879" s="49">
        <v>1000005847</v>
      </c>
      <c r="B879" s="49" t="s">
        <v>3124</v>
      </c>
      <c r="C879" s="49" t="s">
        <v>2400</v>
      </c>
      <c r="D879" s="49" t="s">
        <v>2392</v>
      </c>
      <c r="E879" s="49" t="s">
        <v>2371</v>
      </c>
      <c r="F879" s="49">
        <v>200</v>
      </c>
      <c r="G879" s="49">
        <v>100</v>
      </c>
      <c r="H879" s="49">
        <f t="shared" si="13"/>
        <v>300</v>
      </c>
    </row>
    <row r="880" spans="1:8" ht="20.100000000000001" customHeight="1" x14ac:dyDescent="0.25">
      <c r="A880" s="49">
        <v>1000005848</v>
      </c>
      <c r="B880" s="49" t="s">
        <v>321</v>
      </c>
      <c r="C880" s="49" t="s">
        <v>14</v>
      </c>
      <c r="D880" s="49" t="s">
        <v>2392</v>
      </c>
      <c r="E880" s="49" t="s">
        <v>2371</v>
      </c>
      <c r="F880" s="49">
        <v>295</v>
      </c>
      <c r="G880" s="49">
        <v>500</v>
      </c>
      <c r="H880" s="49">
        <f t="shared" si="13"/>
        <v>795</v>
      </c>
    </row>
    <row r="881" spans="1:8" ht="20.100000000000001" customHeight="1" x14ac:dyDescent="0.25">
      <c r="A881" s="49">
        <v>1000005867</v>
      </c>
      <c r="B881" s="49" t="s">
        <v>322</v>
      </c>
      <c r="C881" s="49" t="s">
        <v>2844</v>
      </c>
      <c r="D881" s="49" t="s">
        <v>2392</v>
      </c>
      <c r="E881" s="49" t="s">
        <v>2371</v>
      </c>
      <c r="F881" s="49">
        <v>357</v>
      </c>
      <c r="G881" s="49">
        <v>538</v>
      </c>
      <c r="H881" s="49">
        <f t="shared" si="13"/>
        <v>895</v>
      </c>
    </row>
    <row r="882" spans="1:8" ht="20.100000000000001" customHeight="1" x14ac:dyDescent="0.25">
      <c r="A882" s="49">
        <v>1000005887</v>
      </c>
      <c r="B882" s="49" t="s">
        <v>323</v>
      </c>
      <c r="C882" s="49" t="s">
        <v>2844</v>
      </c>
      <c r="D882" s="49" t="s">
        <v>2392</v>
      </c>
      <c r="E882" s="49" t="s">
        <v>2371</v>
      </c>
      <c r="F882" s="49">
        <v>0</v>
      </c>
      <c r="G882" s="49">
        <v>12</v>
      </c>
      <c r="H882" s="49">
        <f t="shared" si="13"/>
        <v>12</v>
      </c>
    </row>
    <row r="883" spans="1:8" ht="20.100000000000001" customHeight="1" x14ac:dyDescent="0.25">
      <c r="A883" s="49">
        <v>1000005888</v>
      </c>
      <c r="B883" s="49" t="s">
        <v>3125</v>
      </c>
      <c r="C883" s="49" t="s">
        <v>2400</v>
      </c>
      <c r="D883" s="49" t="s">
        <v>2392</v>
      </c>
      <c r="E883" s="49" t="s">
        <v>2371</v>
      </c>
      <c r="F883" s="49">
        <v>0</v>
      </c>
      <c r="G883" s="49">
        <v>3810</v>
      </c>
      <c r="H883" s="49">
        <f t="shared" si="13"/>
        <v>3810</v>
      </c>
    </row>
    <row r="884" spans="1:8" ht="20.100000000000001" customHeight="1" x14ac:dyDescent="0.25">
      <c r="A884" s="49">
        <v>1000005898</v>
      </c>
      <c r="B884" s="49" t="s">
        <v>3126</v>
      </c>
      <c r="C884" s="49" t="s">
        <v>2844</v>
      </c>
      <c r="D884" s="49" t="s">
        <v>2392</v>
      </c>
      <c r="E884" s="49" t="s">
        <v>2371</v>
      </c>
      <c r="F884" s="49">
        <v>819</v>
      </c>
      <c r="G884" s="49">
        <v>788</v>
      </c>
      <c r="H884" s="49">
        <f t="shared" si="13"/>
        <v>1607</v>
      </c>
    </row>
    <row r="885" spans="1:8" ht="20.100000000000001" customHeight="1" x14ac:dyDescent="0.25">
      <c r="A885" s="49">
        <v>1000005927</v>
      </c>
      <c r="B885" s="49" t="s">
        <v>3127</v>
      </c>
      <c r="C885" s="49" t="s">
        <v>2844</v>
      </c>
      <c r="D885" s="49" t="s">
        <v>2392</v>
      </c>
      <c r="E885" s="49" t="s">
        <v>2371</v>
      </c>
      <c r="F885" s="49">
        <v>150</v>
      </c>
      <c r="G885" s="49">
        <v>135</v>
      </c>
      <c r="H885" s="49">
        <f t="shared" si="13"/>
        <v>285</v>
      </c>
    </row>
    <row r="886" spans="1:8" ht="20.100000000000001" customHeight="1" x14ac:dyDescent="0.25">
      <c r="A886" s="49">
        <v>1000005967</v>
      </c>
      <c r="B886" s="49" t="s">
        <v>3128</v>
      </c>
      <c r="C886" s="49" t="s">
        <v>2844</v>
      </c>
      <c r="D886" s="49" t="s">
        <v>2392</v>
      </c>
      <c r="E886" s="49" t="s">
        <v>2371</v>
      </c>
      <c r="F886" s="49">
        <v>28</v>
      </c>
      <c r="G886" s="49">
        <v>0</v>
      </c>
      <c r="H886" s="49">
        <f t="shared" si="13"/>
        <v>28</v>
      </c>
    </row>
    <row r="887" spans="1:8" ht="20.100000000000001" customHeight="1" x14ac:dyDescent="0.25">
      <c r="A887" s="49">
        <v>1000005977</v>
      </c>
      <c r="B887" s="49" t="s">
        <v>324</v>
      </c>
      <c r="C887" s="49" t="s">
        <v>32</v>
      </c>
      <c r="D887" s="49" t="s">
        <v>2392</v>
      </c>
      <c r="E887" s="49" t="s">
        <v>2371</v>
      </c>
      <c r="F887" s="49">
        <v>80330</v>
      </c>
      <c r="G887" s="49">
        <v>33770</v>
      </c>
      <c r="H887" s="49">
        <f t="shared" si="13"/>
        <v>114100</v>
      </c>
    </row>
    <row r="888" spans="1:8" ht="20.100000000000001" customHeight="1" x14ac:dyDescent="0.25">
      <c r="A888" s="49">
        <v>1000005998</v>
      </c>
      <c r="B888" s="49" t="s">
        <v>3129</v>
      </c>
      <c r="C888" s="49" t="s">
        <v>13</v>
      </c>
      <c r="D888" s="49" t="s">
        <v>2392</v>
      </c>
      <c r="E888" s="49" t="s">
        <v>2371</v>
      </c>
      <c r="F888" s="49">
        <v>50</v>
      </c>
      <c r="G888" s="49">
        <v>0</v>
      </c>
      <c r="H888" s="49">
        <f t="shared" si="13"/>
        <v>50</v>
      </c>
    </row>
    <row r="889" spans="1:8" ht="20.100000000000001" customHeight="1" x14ac:dyDescent="0.25">
      <c r="A889" s="49">
        <v>1000006007</v>
      </c>
      <c r="B889" s="49" t="s">
        <v>325</v>
      </c>
      <c r="C889" s="49" t="s">
        <v>2844</v>
      </c>
      <c r="D889" s="49" t="s">
        <v>2392</v>
      </c>
      <c r="E889" s="49" t="s">
        <v>2371</v>
      </c>
      <c r="F889" s="109">
        <v>6</v>
      </c>
      <c r="G889" s="109">
        <v>6</v>
      </c>
      <c r="H889" s="49">
        <f t="shared" si="13"/>
        <v>12</v>
      </c>
    </row>
    <row r="890" spans="1:8" ht="20.100000000000001" customHeight="1" x14ac:dyDescent="0.25">
      <c r="A890" s="49">
        <v>1000006017</v>
      </c>
      <c r="B890" s="49" t="s">
        <v>3130</v>
      </c>
      <c r="C890" s="49" t="s">
        <v>2844</v>
      </c>
      <c r="D890" s="49" t="s">
        <v>2392</v>
      </c>
      <c r="E890" s="49" t="s">
        <v>2371</v>
      </c>
      <c r="F890" s="49">
        <v>1475</v>
      </c>
      <c r="G890" s="49">
        <v>610</v>
      </c>
      <c r="H890" s="49">
        <f t="shared" si="13"/>
        <v>2085</v>
      </c>
    </row>
    <row r="891" spans="1:8" ht="20.100000000000001" customHeight="1" x14ac:dyDescent="0.25">
      <c r="A891" s="49">
        <v>1000006018</v>
      </c>
      <c r="B891" s="49" t="s">
        <v>3131</v>
      </c>
      <c r="C891" s="49" t="s">
        <v>2844</v>
      </c>
      <c r="D891" s="49" t="s">
        <v>2392</v>
      </c>
      <c r="E891" s="49" t="s">
        <v>2371</v>
      </c>
      <c r="F891" s="49">
        <v>409</v>
      </c>
      <c r="G891" s="49">
        <v>380</v>
      </c>
      <c r="H891" s="49">
        <f t="shared" si="13"/>
        <v>789</v>
      </c>
    </row>
    <row r="892" spans="1:8" ht="20.100000000000001" customHeight="1" x14ac:dyDescent="0.25">
      <c r="A892" s="49">
        <v>1000006019</v>
      </c>
      <c r="B892" s="49" t="s">
        <v>3132</v>
      </c>
      <c r="C892" s="49" t="s">
        <v>2844</v>
      </c>
      <c r="D892" s="49" t="s">
        <v>2392</v>
      </c>
      <c r="E892" s="49" t="s">
        <v>2371</v>
      </c>
      <c r="F892" s="49">
        <v>221</v>
      </c>
      <c r="G892" s="49">
        <v>170</v>
      </c>
      <c r="H892" s="49">
        <f t="shared" si="13"/>
        <v>391</v>
      </c>
    </row>
    <row r="893" spans="1:8" ht="20.100000000000001" customHeight="1" x14ac:dyDescent="0.25">
      <c r="A893" s="49">
        <v>1000006020</v>
      </c>
      <c r="B893" s="49" t="s">
        <v>3133</v>
      </c>
      <c r="C893" s="49" t="s">
        <v>2844</v>
      </c>
      <c r="D893" s="49" t="s">
        <v>2392</v>
      </c>
      <c r="E893" s="49" t="s">
        <v>2371</v>
      </c>
      <c r="F893" s="109">
        <v>6</v>
      </c>
      <c r="G893" s="109">
        <v>6</v>
      </c>
      <c r="H893" s="49">
        <f t="shared" si="13"/>
        <v>12</v>
      </c>
    </row>
    <row r="894" spans="1:8" ht="20.100000000000001" customHeight="1" x14ac:dyDescent="0.25">
      <c r="A894" s="49">
        <v>1000006021</v>
      </c>
      <c r="B894" s="49" t="s">
        <v>3134</v>
      </c>
      <c r="C894" s="49" t="s">
        <v>2844</v>
      </c>
      <c r="D894" s="49" t="s">
        <v>2392</v>
      </c>
      <c r="E894" s="49" t="s">
        <v>2371</v>
      </c>
      <c r="F894" s="49">
        <v>1689</v>
      </c>
      <c r="G894" s="49">
        <v>722</v>
      </c>
      <c r="H894" s="49">
        <f t="shared" si="13"/>
        <v>2411</v>
      </c>
    </row>
    <row r="895" spans="1:8" ht="20.100000000000001" customHeight="1" x14ac:dyDescent="0.25">
      <c r="A895" s="49">
        <v>1000006023</v>
      </c>
      <c r="B895" s="49" t="s">
        <v>3135</v>
      </c>
      <c r="C895" s="49" t="s">
        <v>2844</v>
      </c>
      <c r="D895" s="49" t="s">
        <v>2392</v>
      </c>
      <c r="E895" s="49" t="s">
        <v>2371</v>
      </c>
      <c r="F895" s="49">
        <v>909</v>
      </c>
      <c r="G895" s="49">
        <v>0</v>
      </c>
      <c r="H895" s="49">
        <f t="shared" si="13"/>
        <v>909</v>
      </c>
    </row>
    <row r="896" spans="1:8" ht="20.100000000000001" customHeight="1" x14ac:dyDescent="0.25">
      <c r="A896" s="49">
        <v>1000006067</v>
      </c>
      <c r="B896" s="49" t="s">
        <v>3136</v>
      </c>
      <c r="C896" s="49" t="s">
        <v>2400</v>
      </c>
      <c r="D896" s="49" t="s">
        <v>2392</v>
      </c>
      <c r="E896" s="49" t="s">
        <v>2371</v>
      </c>
      <c r="F896" s="49">
        <v>0</v>
      </c>
      <c r="G896" s="49">
        <v>880</v>
      </c>
      <c r="H896" s="49">
        <f t="shared" si="13"/>
        <v>880</v>
      </c>
    </row>
    <row r="897" spans="1:8" ht="20.100000000000001" customHeight="1" x14ac:dyDescent="0.25">
      <c r="A897" s="49">
        <v>1000006069</v>
      </c>
      <c r="B897" s="49" t="s">
        <v>3137</v>
      </c>
      <c r="C897" s="49" t="s">
        <v>2400</v>
      </c>
      <c r="D897" s="49" t="s">
        <v>2392</v>
      </c>
      <c r="E897" s="49" t="s">
        <v>2371</v>
      </c>
      <c r="F897" s="49">
        <v>0</v>
      </c>
      <c r="G897" s="49">
        <v>630</v>
      </c>
      <c r="H897" s="49">
        <f t="shared" si="13"/>
        <v>630</v>
      </c>
    </row>
    <row r="898" spans="1:8" ht="20.100000000000001" customHeight="1" x14ac:dyDescent="0.25">
      <c r="A898" s="49">
        <v>1000006070</v>
      </c>
      <c r="B898" s="49" t="s">
        <v>3138</v>
      </c>
      <c r="C898" s="49" t="s">
        <v>16</v>
      </c>
      <c r="D898" s="49" t="s">
        <v>2392</v>
      </c>
      <c r="E898" s="49" t="s">
        <v>2371</v>
      </c>
      <c r="F898" s="49">
        <v>3900</v>
      </c>
      <c r="G898" s="49">
        <v>0</v>
      </c>
      <c r="H898" s="49">
        <f t="shared" si="13"/>
        <v>3900</v>
      </c>
    </row>
    <row r="899" spans="1:8" ht="20.100000000000001" customHeight="1" x14ac:dyDescent="0.25">
      <c r="A899" s="49">
        <v>1000006097</v>
      </c>
      <c r="B899" s="49" t="s">
        <v>3139</v>
      </c>
      <c r="C899" s="49" t="s">
        <v>2844</v>
      </c>
      <c r="D899" s="49" t="s">
        <v>2392</v>
      </c>
      <c r="E899" s="49" t="s">
        <v>2371</v>
      </c>
      <c r="F899" s="49">
        <v>83</v>
      </c>
      <c r="G899" s="49">
        <v>118</v>
      </c>
      <c r="H899" s="49">
        <f t="shared" ref="H899:H962" si="14">F899+G899</f>
        <v>201</v>
      </c>
    </row>
    <row r="900" spans="1:8" ht="20.100000000000001" customHeight="1" x14ac:dyDescent="0.25">
      <c r="A900" s="49">
        <v>1000006108</v>
      </c>
      <c r="B900" s="49" t="s">
        <v>326</v>
      </c>
      <c r="C900" s="49" t="s">
        <v>2400</v>
      </c>
      <c r="D900" s="49" t="s">
        <v>2392</v>
      </c>
      <c r="E900" s="49" t="s">
        <v>2371</v>
      </c>
      <c r="F900" s="49">
        <v>340</v>
      </c>
      <c r="G900" s="49">
        <v>400</v>
      </c>
      <c r="H900" s="49">
        <f t="shared" si="14"/>
        <v>740</v>
      </c>
    </row>
    <row r="901" spans="1:8" ht="20.100000000000001" customHeight="1" x14ac:dyDescent="0.25">
      <c r="A901" s="49">
        <v>1000006188</v>
      </c>
      <c r="B901" s="49" t="s">
        <v>3140</v>
      </c>
      <c r="C901" s="49" t="s">
        <v>2400</v>
      </c>
      <c r="D901" s="49" t="s">
        <v>2392</v>
      </c>
      <c r="E901" s="49" t="s">
        <v>2371</v>
      </c>
      <c r="F901" s="109">
        <v>6</v>
      </c>
      <c r="G901" s="109">
        <v>6</v>
      </c>
      <c r="H901" s="49">
        <f t="shared" si="14"/>
        <v>12</v>
      </c>
    </row>
    <row r="902" spans="1:8" ht="20.100000000000001" customHeight="1" x14ac:dyDescent="0.25">
      <c r="A902" s="49">
        <v>1000006197</v>
      </c>
      <c r="B902" s="49" t="s">
        <v>327</v>
      </c>
      <c r="C902" s="49" t="s">
        <v>22</v>
      </c>
      <c r="D902" s="49" t="s">
        <v>2392</v>
      </c>
      <c r="E902" s="49" t="s">
        <v>2371</v>
      </c>
      <c r="F902" s="109">
        <v>6</v>
      </c>
      <c r="G902" s="109">
        <v>6</v>
      </c>
      <c r="H902" s="49">
        <f t="shared" si="14"/>
        <v>12</v>
      </c>
    </row>
    <row r="903" spans="1:8" ht="20.100000000000001" customHeight="1" x14ac:dyDescent="0.25">
      <c r="A903" s="49">
        <v>1000006211</v>
      </c>
      <c r="B903" s="49" t="s">
        <v>3141</v>
      </c>
      <c r="C903" s="49" t="s">
        <v>2844</v>
      </c>
      <c r="D903" s="49" t="s">
        <v>2392</v>
      </c>
      <c r="E903" s="49" t="s">
        <v>2371</v>
      </c>
      <c r="F903" s="49">
        <v>1743</v>
      </c>
      <c r="G903" s="49">
        <v>160</v>
      </c>
      <c r="H903" s="49">
        <f t="shared" si="14"/>
        <v>1903</v>
      </c>
    </row>
    <row r="904" spans="1:8" ht="20.100000000000001" customHeight="1" x14ac:dyDescent="0.25">
      <c r="A904" s="49">
        <v>1000006213</v>
      </c>
      <c r="B904" s="49" t="s">
        <v>3142</v>
      </c>
      <c r="C904" s="49" t="s">
        <v>2844</v>
      </c>
      <c r="D904" s="49" t="s">
        <v>2392</v>
      </c>
      <c r="E904" s="49" t="s">
        <v>2371</v>
      </c>
      <c r="F904" s="49">
        <v>258</v>
      </c>
      <c r="G904" s="49">
        <v>220</v>
      </c>
      <c r="H904" s="49">
        <f t="shared" si="14"/>
        <v>478</v>
      </c>
    </row>
    <row r="905" spans="1:8" ht="20.100000000000001" customHeight="1" x14ac:dyDescent="0.25">
      <c r="A905" s="49">
        <v>1000006215</v>
      </c>
      <c r="B905" s="49" t="s">
        <v>3143</v>
      </c>
      <c r="C905" s="49" t="s">
        <v>2844</v>
      </c>
      <c r="D905" s="49" t="s">
        <v>2392</v>
      </c>
      <c r="E905" s="49" t="s">
        <v>2371</v>
      </c>
      <c r="F905" s="49">
        <v>1669</v>
      </c>
      <c r="G905" s="49">
        <v>210</v>
      </c>
      <c r="H905" s="49">
        <f t="shared" si="14"/>
        <v>1879</v>
      </c>
    </row>
    <row r="906" spans="1:8" ht="20.100000000000001" customHeight="1" x14ac:dyDescent="0.25">
      <c r="A906" s="49">
        <v>1000006216</v>
      </c>
      <c r="B906" s="49" t="s">
        <v>3144</v>
      </c>
      <c r="C906" s="49" t="s">
        <v>2844</v>
      </c>
      <c r="D906" s="49" t="s">
        <v>2392</v>
      </c>
      <c r="E906" s="49" t="s">
        <v>2371</v>
      </c>
      <c r="F906" s="109">
        <v>6</v>
      </c>
      <c r="G906" s="109">
        <v>6</v>
      </c>
      <c r="H906" s="49">
        <f t="shared" si="14"/>
        <v>12</v>
      </c>
    </row>
    <row r="907" spans="1:8" ht="20.100000000000001" customHeight="1" x14ac:dyDescent="0.25">
      <c r="A907" s="49">
        <v>1000006217</v>
      </c>
      <c r="B907" s="49" t="s">
        <v>3145</v>
      </c>
      <c r="C907" s="49" t="s">
        <v>2844</v>
      </c>
      <c r="D907" s="49" t="s">
        <v>2392</v>
      </c>
      <c r="E907" s="49" t="s">
        <v>2371</v>
      </c>
      <c r="F907" s="49">
        <v>151</v>
      </c>
      <c r="G907" s="49">
        <v>4</v>
      </c>
      <c r="H907" s="49">
        <f t="shared" si="14"/>
        <v>155</v>
      </c>
    </row>
    <row r="908" spans="1:8" ht="20.100000000000001" customHeight="1" x14ac:dyDescent="0.25">
      <c r="A908" s="49">
        <v>1000006218</v>
      </c>
      <c r="B908" s="49" t="s">
        <v>3146</v>
      </c>
      <c r="C908" s="49" t="s">
        <v>2844</v>
      </c>
      <c r="D908" s="49" t="s">
        <v>2392</v>
      </c>
      <c r="E908" s="49" t="s">
        <v>2371</v>
      </c>
      <c r="F908" s="49">
        <v>176</v>
      </c>
      <c r="G908" s="49">
        <v>150</v>
      </c>
      <c r="H908" s="49">
        <f t="shared" si="14"/>
        <v>326</v>
      </c>
    </row>
    <row r="909" spans="1:8" ht="20.100000000000001" customHeight="1" x14ac:dyDescent="0.25">
      <c r="A909" s="49">
        <v>1000006219</v>
      </c>
      <c r="B909" s="49" t="s">
        <v>3147</v>
      </c>
      <c r="C909" s="49" t="s">
        <v>2844</v>
      </c>
      <c r="D909" s="49" t="s">
        <v>2392</v>
      </c>
      <c r="E909" s="49" t="s">
        <v>2371</v>
      </c>
      <c r="F909" s="49">
        <v>36</v>
      </c>
      <c r="G909" s="49">
        <v>0</v>
      </c>
      <c r="H909" s="49">
        <f t="shared" si="14"/>
        <v>36</v>
      </c>
    </row>
    <row r="910" spans="1:8" ht="20.100000000000001" customHeight="1" x14ac:dyDescent="0.25">
      <c r="A910" s="49">
        <v>1000006227</v>
      </c>
      <c r="B910" s="49" t="s">
        <v>3148</v>
      </c>
      <c r="C910" s="49" t="s">
        <v>2844</v>
      </c>
      <c r="D910" s="49" t="s">
        <v>2392</v>
      </c>
      <c r="E910" s="49" t="s">
        <v>2371</v>
      </c>
      <c r="F910" s="49">
        <v>350</v>
      </c>
      <c r="G910" s="49">
        <v>190</v>
      </c>
      <c r="H910" s="49">
        <f t="shared" si="14"/>
        <v>540</v>
      </c>
    </row>
    <row r="911" spans="1:8" ht="20.100000000000001" customHeight="1" x14ac:dyDescent="0.25">
      <c r="A911" s="49">
        <v>1000006228</v>
      </c>
      <c r="B911" s="49" t="s">
        <v>3149</v>
      </c>
      <c r="C911" s="49" t="s">
        <v>2844</v>
      </c>
      <c r="D911" s="49" t="s">
        <v>2392</v>
      </c>
      <c r="E911" s="49" t="s">
        <v>2371</v>
      </c>
      <c r="F911" s="49">
        <v>78</v>
      </c>
      <c r="G911" s="49">
        <v>0</v>
      </c>
      <c r="H911" s="49">
        <f t="shared" si="14"/>
        <v>78</v>
      </c>
    </row>
    <row r="912" spans="1:8" ht="20.100000000000001" customHeight="1" x14ac:dyDescent="0.25">
      <c r="A912" s="49">
        <v>1000006229</v>
      </c>
      <c r="B912" s="49" t="s">
        <v>3150</v>
      </c>
      <c r="C912" s="49" t="s">
        <v>2844</v>
      </c>
      <c r="D912" s="49" t="s">
        <v>2392</v>
      </c>
      <c r="E912" s="49" t="s">
        <v>2371</v>
      </c>
      <c r="F912" s="49">
        <v>249</v>
      </c>
      <c r="G912" s="49">
        <v>380</v>
      </c>
      <c r="H912" s="49">
        <f t="shared" si="14"/>
        <v>629</v>
      </c>
    </row>
    <row r="913" spans="1:8" ht="20.100000000000001" customHeight="1" x14ac:dyDescent="0.25">
      <c r="A913" s="49">
        <v>1000006237</v>
      </c>
      <c r="B913" s="49" t="s">
        <v>3151</v>
      </c>
      <c r="C913" s="49" t="s">
        <v>2844</v>
      </c>
      <c r="D913" s="49" t="s">
        <v>2392</v>
      </c>
      <c r="E913" s="49" t="s">
        <v>2371</v>
      </c>
      <c r="F913" s="49">
        <v>1261</v>
      </c>
      <c r="G913" s="49">
        <v>450</v>
      </c>
      <c r="H913" s="49">
        <f t="shared" si="14"/>
        <v>1711</v>
      </c>
    </row>
    <row r="914" spans="1:8" ht="20.100000000000001" customHeight="1" x14ac:dyDescent="0.25">
      <c r="A914" s="49">
        <v>1000006238</v>
      </c>
      <c r="B914" s="49" t="s">
        <v>3152</v>
      </c>
      <c r="C914" s="49" t="s">
        <v>2844</v>
      </c>
      <c r="D914" s="49" t="s">
        <v>2392</v>
      </c>
      <c r="E914" s="49" t="s">
        <v>2371</v>
      </c>
      <c r="F914" s="49">
        <v>390</v>
      </c>
      <c r="G914" s="49">
        <v>270</v>
      </c>
      <c r="H914" s="49">
        <f t="shared" si="14"/>
        <v>660</v>
      </c>
    </row>
    <row r="915" spans="1:8" ht="20.100000000000001" customHeight="1" x14ac:dyDescent="0.25">
      <c r="A915" s="49">
        <v>1000006239</v>
      </c>
      <c r="B915" s="49" t="s">
        <v>3153</v>
      </c>
      <c r="C915" s="49" t="s">
        <v>2844</v>
      </c>
      <c r="D915" s="49" t="s">
        <v>2392</v>
      </c>
      <c r="E915" s="49" t="s">
        <v>2371</v>
      </c>
      <c r="F915" s="49">
        <v>45</v>
      </c>
      <c r="G915" s="49">
        <v>0</v>
      </c>
      <c r="H915" s="49">
        <f t="shared" si="14"/>
        <v>45</v>
      </c>
    </row>
    <row r="916" spans="1:8" ht="20.100000000000001" customHeight="1" x14ac:dyDescent="0.25">
      <c r="A916" s="49">
        <v>1000006240</v>
      </c>
      <c r="B916" s="49" t="s">
        <v>3154</v>
      </c>
      <c r="C916" s="49" t="s">
        <v>2844</v>
      </c>
      <c r="D916" s="49" t="s">
        <v>2392</v>
      </c>
      <c r="E916" s="49" t="s">
        <v>2371</v>
      </c>
      <c r="F916" s="49">
        <v>687</v>
      </c>
      <c r="G916" s="49">
        <v>1296</v>
      </c>
      <c r="H916" s="49">
        <f t="shared" si="14"/>
        <v>1983</v>
      </c>
    </row>
    <row r="917" spans="1:8" ht="20.100000000000001" customHeight="1" x14ac:dyDescent="0.25">
      <c r="A917" s="49">
        <v>1000006241</v>
      </c>
      <c r="B917" s="49" t="s">
        <v>3155</v>
      </c>
      <c r="C917" s="49" t="s">
        <v>2844</v>
      </c>
      <c r="D917" s="49" t="s">
        <v>2392</v>
      </c>
      <c r="E917" s="49" t="s">
        <v>2371</v>
      </c>
      <c r="F917" s="49">
        <v>2350</v>
      </c>
      <c r="G917" s="49">
        <v>1170</v>
      </c>
      <c r="H917" s="49">
        <f t="shared" si="14"/>
        <v>3520</v>
      </c>
    </row>
    <row r="918" spans="1:8" ht="20.100000000000001" customHeight="1" x14ac:dyDescent="0.25">
      <c r="A918" s="49">
        <v>1000006242</v>
      </c>
      <c r="B918" s="49" t="s">
        <v>3156</v>
      </c>
      <c r="C918" s="49" t="s">
        <v>2844</v>
      </c>
      <c r="D918" s="49" t="s">
        <v>2392</v>
      </c>
      <c r="E918" s="49" t="s">
        <v>2371</v>
      </c>
      <c r="F918" s="109">
        <v>6</v>
      </c>
      <c r="G918" s="109">
        <v>6</v>
      </c>
      <c r="H918" s="49">
        <f t="shared" si="14"/>
        <v>12</v>
      </c>
    </row>
    <row r="919" spans="1:8" ht="20.100000000000001" customHeight="1" x14ac:dyDescent="0.25">
      <c r="A919" s="49">
        <v>1000006243</v>
      </c>
      <c r="B919" s="49" t="s">
        <v>3157</v>
      </c>
      <c r="C919" s="49" t="s">
        <v>2844</v>
      </c>
      <c r="D919" s="49" t="s">
        <v>2392</v>
      </c>
      <c r="E919" s="49" t="s">
        <v>2371</v>
      </c>
      <c r="F919" s="49">
        <v>5</v>
      </c>
      <c r="G919" s="49">
        <v>0</v>
      </c>
      <c r="H919" s="49">
        <f t="shared" si="14"/>
        <v>5</v>
      </c>
    </row>
    <row r="920" spans="1:8" ht="20.100000000000001" customHeight="1" x14ac:dyDescent="0.25">
      <c r="A920" s="49">
        <v>1000006244</v>
      </c>
      <c r="B920" s="49" t="s">
        <v>3158</v>
      </c>
      <c r="C920" s="49" t="s">
        <v>2844</v>
      </c>
      <c r="D920" s="49" t="s">
        <v>2392</v>
      </c>
      <c r="E920" s="49" t="s">
        <v>2371</v>
      </c>
      <c r="F920" s="109">
        <v>6</v>
      </c>
      <c r="G920" s="109">
        <v>6</v>
      </c>
      <c r="H920" s="49">
        <f t="shared" si="14"/>
        <v>12</v>
      </c>
    </row>
    <row r="921" spans="1:8" ht="20.100000000000001" customHeight="1" x14ac:dyDescent="0.25">
      <c r="A921" s="49">
        <v>1000006245</v>
      </c>
      <c r="B921" s="49" t="s">
        <v>3159</v>
      </c>
      <c r="C921" s="49" t="s">
        <v>2844</v>
      </c>
      <c r="D921" s="49" t="s">
        <v>2392</v>
      </c>
      <c r="E921" s="49" t="s">
        <v>2371</v>
      </c>
      <c r="F921" s="49">
        <v>1648</v>
      </c>
      <c r="G921" s="49">
        <v>325</v>
      </c>
      <c r="H921" s="49">
        <f t="shared" si="14"/>
        <v>1973</v>
      </c>
    </row>
    <row r="922" spans="1:8" ht="20.100000000000001" customHeight="1" x14ac:dyDescent="0.25">
      <c r="A922" s="49">
        <v>1000006246</v>
      </c>
      <c r="B922" s="49" t="s">
        <v>3160</v>
      </c>
      <c r="C922" s="49" t="s">
        <v>2844</v>
      </c>
      <c r="D922" s="49" t="s">
        <v>2392</v>
      </c>
      <c r="E922" s="49" t="s">
        <v>2371</v>
      </c>
      <c r="F922" s="49">
        <v>0</v>
      </c>
      <c r="G922" s="49">
        <v>4</v>
      </c>
      <c r="H922" s="49">
        <f t="shared" si="14"/>
        <v>4</v>
      </c>
    </row>
    <row r="923" spans="1:8" ht="20.100000000000001" customHeight="1" x14ac:dyDescent="0.25">
      <c r="A923" s="49">
        <v>1000006257</v>
      </c>
      <c r="B923" s="49" t="s">
        <v>3161</v>
      </c>
      <c r="C923" s="49" t="s">
        <v>2886</v>
      </c>
      <c r="D923" s="49" t="s">
        <v>2392</v>
      </c>
      <c r="E923" s="49" t="s">
        <v>2371</v>
      </c>
      <c r="F923" s="49">
        <v>11700</v>
      </c>
      <c r="G923" s="49">
        <v>1603.0050000000001</v>
      </c>
      <c r="H923" s="49">
        <f t="shared" si="14"/>
        <v>13303.005000000001</v>
      </c>
    </row>
    <row r="924" spans="1:8" ht="20.100000000000001" customHeight="1" x14ac:dyDescent="0.25">
      <c r="A924" s="49">
        <v>1000006258</v>
      </c>
      <c r="B924" s="49" t="s">
        <v>328</v>
      </c>
      <c r="C924" s="49" t="s">
        <v>2844</v>
      </c>
      <c r="D924" s="49" t="s">
        <v>2392</v>
      </c>
      <c r="E924" s="49" t="s">
        <v>2371</v>
      </c>
      <c r="F924" s="49">
        <v>55</v>
      </c>
      <c r="G924" s="49">
        <v>0</v>
      </c>
      <c r="H924" s="49">
        <f t="shared" si="14"/>
        <v>55</v>
      </c>
    </row>
    <row r="925" spans="1:8" ht="20.100000000000001" customHeight="1" x14ac:dyDescent="0.25">
      <c r="A925" s="49">
        <v>1000006259</v>
      </c>
      <c r="B925" s="49" t="s">
        <v>3162</v>
      </c>
      <c r="C925" s="49" t="s">
        <v>2400</v>
      </c>
      <c r="D925" s="49" t="s">
        <v>2392</v>
      </c>
      <c r="E925" s="49" t="s">
        <v>2371</v>
      </c>
      <c r="F925" s="49">
        <v>502</v>
      </c>
      <c r="G925" s="49">
        <v>150</v>
      </c>
      <c r="H925" s="49">
        <f t="shared" si="14"/>
        <v>652</v>
      </c>
    </row>
    <row r="926" spans="1:8" ht="20.100000000000001" customHeight="1" x14ac:dyDescent="0.25">
      <c r="A926" s="49">
        <v>1000006267</v>
      </c>
      <c r="B926" s="49" t="s">
        <v>3163</v>
      </c>
      <c r="C926" s="49" t="s">
        <v>2415</v>
      </c>
      <c r="D926" s="49" t="s">
        <v>2392</v>
      </c>
      <c r="E926" s="49" t="s">
        <v>2371</v>
      </c>
      <c r="F926" s="49">
        <v>0</v>
      </c>
      <c r="G926" s="49">
        <v>672</v>
      </c>
      <c r="H926" s="49">
        <f t="shared" si="14"/>
        <v>672</v>
      </c>
    </row>
    <row r="927" spans="1:8" ht="20.100000000000001" customHeight="1" x14ac:dyDescent="0.25">
      <c r="A927" s="49">
        <v>1000006277</v>
      </c>
      <c r="B927" s="49" t="s">
        <v>3164</v>
      </c>
      <c r="C927" s="49" t="s">
        <v>2844</v>
      </c>
      <c r="D927" s="49" t="s">
        <v>2392</v>
      </c>
      <c r="E927" s="49" t="s">
        <v>2371</v>
      </c>
      <c r="F927" s="49">
        <v>9</v>
      </c>
      <c r="G927" s="49">
        <v>4</v>
      </c>
      <c r="H927" s="49">
        <f t="shared" si="14"/>
        <v>13</v>
      </c>
    </row>
    <row r="928" spans="1:8" ht="20.100000000000001" customHeight="1" x14ac:dyDescent="0.25">
      <c r="A928" s="49">
        <v>1000006317</v>
      </c>
      <c r="B928" s="49" t="s">
        <v>3165</v>
      </c>
      <c r="C928" s="49" t="s">
        <v>2400</v>
      </c>
      <c r="D928" s="49" t="s">
        <v>2392</v>
      </c>
      <c r="E928" s="49" t="s">
        <v>2371</v>
      </c>
      <c r="F928" s="49">
        <v>900</v>
      </c>
      <c r="G928" s="49">
        <v>390</v>
      </c>
      <c r="H928" s="49">
        <f t="shared" si="14"/>
        <v>1290</v>
      </c>
    </row>
    <row r="929" spans="1:8" ht="20.100000000000001" customHeight="1" x14ac:dyDescent="0.25">
      <c r="A929" s="49">
        <v>1000006318</v>
      </c>
      <c r="B929" s="49" t="s">
        <v>3166</v>
      </c>
      <c r="C929" s="49" t="s">
        <v>22</v>
      </c>
      <c r="D929" s="49" t="s">
        <v>2392</v>
      </c>
      <c r="E929" s="49" t="s">
        <v>2371</v>
      </c>
      <c r="F929" s="49">
        <v>14904</v>
      </c>
      <c r="G929" s="49">
        <v>11298</v>
      </c>
      <c r="H929" s="49">
        <f t="shared" si="14"/>
        <v>26202</v>
      </c>
    </row>
    <row r="930" spans="1:8" ht="20.100000000000001" customHeight="1" x14ac:dyDescent="0.25">
      <c r="A930" s="49">
        <v>1000006327</v>
      </c>
      <c r="B930" s="49" t="s">
        <v>3167</v>
      </c>
      <c r="C930" s="49" t="s">
        <v>2886</v>
      </c>
      <c r="D930" s="49" t="s">
        <v>2392</v>
      </c>
      <c r="E930" s="49" t="s">
        <v>2371</v>
      </c>
      <c r="F930" s="49">
        <v>5292</v>
      </c>
      <c r="G930" s="49">
        <v>1644</v>
      </c>
      <c r="H930" s="49">
        <f t="shared" si="14"/>
        <v>6936</v>
      </c>
    </row>
    <row r="931" spans="1:8" ht="20.100000000000001" customHeight="1" x14ac:dyDescent="0.25">
      <c r="A931" s="49">
        <v>1000006347</v>
      </c>
      <c r="B931" s="49" t="s">
        <v>3168</v>
      </c>
      <c r="C931" s="49" t="s">
        <v>2844</v>
      </c>
      <c r="D931" s="49" t="s">
        <v>2392</v>
      </c>
      <c r="E931" s="49" t="s">
        <v>2371</v>
      </c>
      <c r="F931" s="49">
        <v>255</v>
      </c>
      <c r="G931" s="49">
        <v>510</v>
      </c>
      <c r="H931" s="49">
        <f t="shared" si="14"/>
        <v>765</v>
      </c>
    </row>
    <row r="932" spans="1:8" ht="20.100000000000001" customHeight="1" x14ac:dyDescent="0.25">
      <c r="A932" s="49">
        <v>1000006348</v>
      </c>
      <c r="B932" s="49" t="s">
        <v>3169</v>
      </c>
      <c r="C932" s="49" t="s">
        <v>2844</v>
      </c>
      <c r="D932" s="49" t="s">
        <v>2392</v>
      </c>
      <c r="E932" s="49" t="s">
        <v>2371</v>
      </c>
      <c r="F932" s="49">
        <v>373</v>
      </c>
      <c r="G932" s="49">
        <v>45</v>
      </c>
      <c r="H932" s="49">
        <f t="shared" si="14"/>
        <v>418</v>
      </c>
    </row>
    <row r="933" spans="1:8" ht="20.100000000000001" customHeight="1" x14ac:dyDescent="0.25">
      <c r="A933" s="49">
        <v>1000006349</v>
      </c>
      <c r="B933" s="49" t="s">
        <v>3170</v>
      </c>
      <c r="C933" s="49" t="s">
        <v>2844</v>
      </c>
      <c r="D933" s="49" t="s">
        <v>2392</v>
      </c>
      <c r="E933" s="49" t="s">
        <v>2371</v>
      </c>
      <c r="F933" s="49">
        <v>57</v>
      </c>
      <c r="G933" s="49">
        <v>0</v>
      </c>
      <c r="H933" s="49">
        <f t="shared" si="14"/>
        <v>57</v>
      </c>
    </row>
    <row r="934" spans="1:8" ht="20.100000000000001" customHeight="1" x14ac:dyDescent="0.25">
      <c r="A934" s="49">
        <v>1000006352</v>
      </c>
      <c r="B934" s="49" t="s">
        <v>3171</v>
      </c>
      <c r="C934" s="49" t="s">
        <v>2844</v>
      </c>
      <c r="D934" s="49" t="s">
        <v>2392</v>
      </c>
      <c r="E934" s="49" t="s">
        <v>2371</v>
      </c>
      <c r="F934" s="49">
        <v>229</v>
      </c>
      <c r="G934" s="49">
        <v>30</v>
      </c>
      <c r="H934" s="49">
        <f t="shared" si="14"/>
        <v>259</v>
      </c>
    </row>
    <row r="935" spans="1:8" ht="20.100000000000001" customHeight="1" x14ac:dyDescent="0.25">
      <c r="A935" s="49">
        <v>1000006354</v>
      </c>
      <c r="B935" s="49" t="s">
        <v>3172</v>
      </c>
      <c r="C935" s="49" t="s">
        <v>2844</v>
      </c>
      <c r="D935" s="49" t="s">
        <v>2392</v>
      </c>
      <c r="E935" s="49" t="s">
        <v>2371</v>
      </c>
      <c r="F935" s="49">
        <v>267</v>
      </c>
      <c r="G935" s="49">
        <v>188</v>
      </c>
      <c r="H935" s="49">
        <f t="shared" si="14"/>
        <v>455</v>
      </c>
    </row>
    <row r="936" spans="1:8" ht="20.100000000000001" customHeight="1" x14ac:dyDescent="0.25">
      <c r="A936" s="49">
        <v>1000006356</v>
      </c>
      <c r="B936" s="49" t="s">
        <v>3173</v>
      </c>
      <c r="C936" s="49" t="s">
        <v>2844</v>
      </c>
      <c r="D936" s="49" t="s">
        <v>2392</v>
      </c>
      <c r="E936" s="49" t="s">
        <v>2371</v>
      </c>
      <c r="F936" s="49">
        <v>63</v>
      </c>
      <c r="G936" s="49">
        <v>116</v>
      </c>
      <c r="H936" s="49">
        <f t="shared" si="14"/>
        <v>179</v>
      </c>
    </row>
    <row r="937" spans="1:8" ht="20.100000000000001" customHeight="1" x14ac:dyDescent="0.25">
      <c r="A937" s="49">
        <v>1000006357</v>
      </c>
      <c r="B937" s="49" t="s">
        <v>3174</v>
      </c>
      <c r="C937" s="49" t="s">
        <v>2844</v>
      </c>
      <c r="D937" s="49" t="s">
        <v>2392</v>
      </c>
      <c r="E937" s="49" t="s">
        <v>2371</v>
      </c>
      <c r="F937" s="49">
        <v>725</v>
      </c>
      <c r="G937" s="49">
        <v>896</v>
      </c>
      <c r="H937" s="49">
        <f t="shared" si="14"/>
        <v>1621</v>
      </c>
    </row>
    <row r="938" spans="1:8" ht="20.100000000000001" customHeight="1" x14ac:dyDescent="0.25">
      <c r="A938" s="49">
        <v>1000006358</v>
      </c>
      <c r="B938" s="49" t="s">
        <v>3175</v>
      </c>
      <c r="C938" s="49" t="s">
        <v>2844</v>
      </c>
      <c r="D938" s="49" t="s">
        <v>2392</v>
      </c>
      <c r="E938" s="49" t="s">
        <v>2371</v>
      </c>
      <c r="F938" s="49">
        <v>87</v>
      </c>
      <c r="G938" s="49">
        <v>76</v>
      </c>
      <c r="H938" s="49">
        <f t="shared" si="14"/>
        <v>163</v>
      </c>
    </row>
    <row r="939" spans="1:8" ht="20.100000000000001" customHeight="1" x14ac:dyDescent="0.25">
      <c r="A939" s="49">
        <v>1000006367</v>
      </c>
      <c r="B939" s="49" t="s">
        <v>3176</v>
      </c>
      <c r="C939" s="49" t="s">
        <v>2443</v>
      </c>
      <c r="D939" s="49" t="s">
        <v>2392</v>
      </c>
      <c r="E939" s="49" t="s">
        <v>2371</v>
      </c>
      <c r="F939" s="49">
        <v>330</v>
      </c>
      <c r="G939" s="49">
        <v>70</v>
      </c>
      <c r="H939" s="49">
        <f t="shared" si="14"/>
        <v>400</v>
      </c>
    </row>
    <row r="940" spans="1:8" ht="20.100000000000001" customHeight="1" x14ac:dyDescent="0.25">
      <c r="A940" s="49">
        <v>1000006392</v>
      </c>
      <c r="B940" s="49" t="s">
        <v>3177</v>
      </c>
      <c r="C940" s="49" t="s">
        <v>22</v>
      </c>
      <c r="D940" s="49" t="s">
        <v>2392</v>
      </c>
      <c r="E940" s="49" t="s">
        <v>2371</v>
      </c>
      <c r="F940" s="49">
        <v>840</v>
      </c>
      <c r="G940" s="49">
        <v>315</v>
      </c>
      <c r="H940" s="49">
        <f t="shared" si="14"/>
        <v>1155</v>
      </c>
    </row>
    <row r="941" spans="1:8" ht="20.100000000000001" customHeight="1" x14ac:dyDescent="0.25">
      <c r="A941" s="49">
        <v>1000006393</v>
      </c>
      <c r="B941" s="49" t="s">
        <v>3178</v>
      </c>
      <c r="C941" s="49" t="s">
        <v>14</v>
      </c>
      <c r="D941" s="49" t="s">
        <v>2392</v>
      </c>
      <c r="E941" s="49" t="s">
        <v>2371</v>
      </c>
      <c r="F941" s="49">
        <v>35150</v>
      </c>
      <c r="G941" s="49">
        <v>5120</v>
      </c>
      <c r="H941" s="49">
        <f t="shared" si="14"/>
        <v>40270</v>
      </c>
    </row>
    <row r="942" spans="1:8" ht="20.100000000000001" customHeight="1" x14ac:dyDescent="0.25">
      <c r="A942" s="49">
        <v>1000006411</v>
      </c>
      <c r="B942" s="49" t="s">
        <v>3179</v>
      </c>
      <c r="C942" s="49" t="s">
        <v>30</v>
      </c>
      <c r="D942" s="49" t="s">
        <v>2392</v>
      </c>
      <c r="E942" s="49" t="s">
        <v>2371</v>
      </c>
      <c r="F942" s="109">
        <v>6</v>
      </c>
      <c r="G942" s="109">
        <v>6</v>
      </c>
      <c r="H942" s="49">
        <f t="shared" si="14"/>
        <v>12</v>
      </c>
    </row>
    <row r="943" spans="1:8" ht="20.100000000000001" customHeight="1" x14ac:dyDescent="0.25">
      <c r="A943" s="49">
        <v>1000006467</v>
      </c>
      <c r="B943" s="49" t="s">
        <v>3180</v>
      </c>
      <c r="C943" s="49" t="s">
        <v>32</v>
      </c>
      <c r="D943" s="49" t="s">
        <v>2392</v>
      </c>
      <c r="E943" s="49" t="s">
        <v>2371</v>
      </c>
      <c r="F943" s="49">
        <v>1780</v>
      </c>
      <c r="G943" s="49">
        <v>580</v>
      </c>
      <c r="H943" s="49">
        <f t="shared" si="14"/>
        <v>2360</v>
      </c>
    </row>
    <row r="944" spans="1:8" ht="20.100000000000001" customHeight="1" x14ac:dyDescent="0.25">
      <c r="A944" s="49">
        <v>1000006469</v>
      </c>
      <c r="B944" s="49" t="s">
        <v>3181</v>
      </c>
      <c r="C944" s="49" t="s">
        <v>2400</v>
      </c>
      <c r="D944" s="49" t="s">
        <v>2392</v>
      </c>
      <c r="E944" s="49" t="s">
        <v>2371</v>
      </c>
      <c r="F944" s="49">
        <v>700</v>
      </c>
      <c r="G944" s="49">
        <v>532</v>
      </c>
      <c r="H944" s="49">
        <f t="shared" si="14"/>
        <v>1232</v>
      </c>
    </row>
    <row r="945" spans="1:8" ht="20.100000000000001" customHeight="1" x14ac:dyDescent="0.25">
      <c r="A945" s="49">
        <v>1000006487</v>
      </c>
      <c r="B945" s="49" t="s">
        <v>3182</v>
      </c>
      <c r="C945" s="49" t="s">
        <v>2844</v>
      </c>
      <c r="D945" s="49" t="s">
        <v>2392</v>
      </c>
      <c r="E945" s="49" t="s">
        <v>2371</v>
      </c>
      <c r="F945" s="49">
        <v>3360</v>
      </c>
      <c r="G945" s="49">
        <v>4250</v>
      </c>
      <c r="H945" s="49">
        <f t="shared" si="14"/>
        <v>7610</v>
      </c>
    </row>
    <row r="946" spans="1:8" ht="20.100000000000001" customHeight="1" x14ac:dyDescent="0.25">
      <c r="A946" s="49">
        <v>1000006488</v>
      </c>
      <c r="B946" s="49" t="s">
        <v>3183</v>
      </c>
      <c r="C946" s="49" t="s">
        <v>2844</v>
      </c>
      <c r="D946" s="49" t="s">
        <v>2392</v>
      </c>
      <c r="E946" s="49" t="s">
        <v>2371</v>
      </c>
      <c r="F946" s="109">
        <v>6</v>
      </c>
      <c r="G946" s="109">
        <v>6</v>
      </c>
      <c r="H946" s="49">
        <f t="shared" si="14"/>
        <v>12</v>
      </c>
    </row>
    <row r="947" spans="1:8" ht="20.100000000000001" customHeight="1" x14ac:dyDescent="0.25">
      <c r="A947" s="49">
        <v>1000006497</v>
      </c>
      <c r="B947" s="49" t="s">
        <v>3184</v>
      </c>
      <c r="C947" s="49" t="s">
        <v>2844</v>
      </c>
      <c r="D947" s="49" t="s">
        <v>2392</v>
      </c>
      <c r="E947" s="49" t="s">
        <v>2371</v>
      </c>
      <c r="F947" s="49">
        <v>74</v>
      </c>
      <c r="G947" s="49">
        <v>50</v>
      </c>
      <c r="H947" s="49">
        <f t="shared" si="14"/>
        <v>124</v>
      </c>
    </row>
    <row r="948" spans="1:8" ht="20.100000000000001" customHeight="1" x14ac:dyDescent="0.25">
      <c r="A948" s="49">
        <v>1000006518</v>
      </c>
      <c r="B948" s="49" t="s">
        <v>3185</v>
      </c>
      <c r="C948" s="49" t="s">
        <v>30</v>
      </c>
      <c r="D948" s="49" t="s">
        <v>2392</v>
      </c>
      <c r="E948" s="49" t="s">
        <v>2371</v>
      </c>
      <c r="F948" s="109">
        <v>6</v>
      </c>
      <c r="G948" s="109">
        <v>6</v>
      </c>
      <c r="H948" s="49">
        <f t="shared" si="14"/>
        <v>12</v>
      </c>
    </row>
    <row r="949" spans="1:8" ht="20.100000000000001" customHeight="1" x14ac:dyDescent="0.25">
      <c r="A949" s="49">
        <v>1000006527</v>
      </c>
      <c r="B949" s="49" t="s">
        <v>3186</v>
      </c>
      <c r="C949" s="49" t="s">
        <v>22</v>
      </c>
      <c r="D949" s="49" t="s">
        <v>2392</v>
      </c>
      <c r="E949" s="49" t="s">
        <v>2371</v>
      </c>
      <c r="F949" s="49">
        <v>200</v>
      </c>
      <c r="G949" s="49">
        <v>0</v>
      </c>
      <c r="H949" s="49">
        <f t="shared" si="14"/>
        <v>200</v>
      </c>
    </row>
    <row r="950" spans="1:8" ht="20.100000000000001" customHeight="1" x14ac:dyDescent="0.25">
      <c r="A950" s="49">
        <v>1000006529</v>
      </c>
      <c r="B950" s="49" t="s">
        <v>3187</v>
      </c>
      <c r="C950" s="49" t="s">
        <v>22</v>
      </c>
      <c r="D950" s="49" t="s">
        <v>2392</v>
      </c>
      <c r="E950" s="49" t="s">
        <v>2371</v>
      </c>
      <c r="F950" s="49">
        <v>95</v>
      </c>
      <c r="G950" s="49">
        <v>0</v>
      </c>
      <c r="H950" s="49">
        <f t="shared" si="14"/>
        <v>95</v>
      </c>
    </row>
    <row r="951" spans="1:8" ht="20.100000000000001" customHeight="1" x14ac:dyDescent="0.25">
      <c r="A951" s="49">
        <v>1000006532</v>
      </c>
      <c r="B951" s="49" t="s">
        <v>3188</v>
      </c>
      <c r="C951" s="49" t="s">
        <v>2844</v>
      </c>
      <c r="D951" s="49" t="s">
        <v>2392</v>
      </c>
      <c r="E951" s="49" t="s">
        <v>2371</v>
      </c>
      <c r="F951" s="49">
        <v>8</v>
      </c>
      <c r="G951" s="49">
        <v>60</v>
      </c>
      <c r="H951" s="49">
        <f t="shared" si="14"/>
        <v>68</v>
      </c>
    </row>
    <row r="952" spans="1:8" ht="20.100000000000001" customHeight="1" x14ac:dyDescent="0.25">
      <c r="A952" s="49">
        <v>1000006547</v>
      </c>
      <c r="B952" s="49" t="s">
        <v>3189</v>
      </c>
      <c r="C952" s="49" t="s">
        <v>2844</v>
      </c>
      <c r="D952" s="49" t="s">
        <v>2392</v>
      </c>
      <c r="E952" s="49" t="s">
        <v>2371</v>
      </c>
      <c r="F952" s="49">
        <v>160</v>
      </c>
      <c r="G952" s="49">
        <v>0</v>
      </c>
      <c r="H952" s="49">
        <f t="shared" si="14"/>
        <v>160</v>
      </c>
    </row>
    <row r="953" spans="1:8" ht="20.100000000000001" customHeight="1" x14ac:dyDescent="0.25">
      <c r="A953" s="49">
        <v>1000006568</v>
      </c>
      <c r="B953" s="49" t="s">
        <v>3190</v>
      </c>
      <c r="C953" s="49" t="s">
        <v>32</v>
      </c>
      <c r="D953" s="49" t="s">
        <v>2392</v>
      </c>
      <c r="E953" s="49" t="s">
        <v>2371</v>
      </c>
      <c r="F953" s="49">
        <v>48</v>
      </c>
      <c r="G953" s="49">
        <v>0</v>
      </c>
      <c r="H953" s="49">
        <f t="shared" si="14"/>
        <v>48</v>
      </c>
    </row>
    <row r="954" spans="1:8" ht="20.100000000000001" customHeight="1" x14ac:dyDescent="0.25">
      <c r="A954" s="49">
        <v>1000006607</v>
      </c>
      <c r="B954" s="49" t="s">
        <v>3191</v>
      </c>
      <c r="C954" s="49" t="s">
        <v>2844</v>
      </c>
      <c r="D954" s="49" t="s">
        <v>2392</v>
      </c>
      <c r="E954" s="49" t="s">
        <v>2371</v>
      </c>
      <c r="F954" s="49">
        <v>20</v>
      </c>
      <c r="G954" s="49">
        <v>74</v>
      </c>
      <c r="H954" s="49">
        <f t="shared" si="14"/>
        <v>94</v>
      </c>
    </row>
    <row r="955" spans="1:8" ht="20.100000000000001" customHeight="1" x14ac:dyDescent="0.25">
      <c r="A955" s="49">
        <v>1000006628</v>
      </c>
      <c r="B955" s="49" t="s">
        <v>3192</v>
      </c>
      <c r="C955" s="49" t="s">
        <v>30</v>
      </c>
      <c r="D955" s="49" t="s">
        <v>2392</v>
      </c>
      <c r="E955" s="49" t="s">
        <v>2371</v>
      </c>
      <c r="F955" s="109">
        <v>6</v>
      </c>
      <c r="G955" s="109">
        <v>6</v>
      </c>
      <c r="H955" s="49">
        <f t="shared" si="14"/>
        <v>12</v>
      </c>
    </row>
    <row r="956" spans="1:8" ht="20.100000000000001" customHeight="1" x14ac:dyDescent="0.25">
      <c r="A956" s="49">
        <v>1000006629</v>
      </c>
      <c r="B956" s="49" t="s">
        <v>3193</v>
      </c>
      <c r="C956" s="49" t="s">
        <v>2398</v>
      </c>
      <c r="D956" s="49" t="s">
        <v>2392</v>
      </c>
      <c r="E956" s="49" t="s">
        <v>2371</v>
      </c>
      <c r="F956" s="49">
        <v>0</v>
      </c>
      <c r="G956" s="49">
        <v>690</v>
      </c>
      <c r="H956" s="49">
        <f t="shared" si="14"/>
        <v>690</v>
      </c>
    </row>
    <row r="957" spans="1:8" ht="20.100000000000001" customHeight="1" x14ac:dyDescent="0.25">
      <c r="A957" s="49">
        <v>1000006630</v>
      </c>
      <c r="B957" s="49" t="s">
        <v>3194</v>
      </c>
      <c r="C957" s="49" t="s">
        <v>2398</v>
      </c>
      <c r="D957" s="49" t="s">
        <v>2392</v>
      </c>
      <c r="E957" s="49" t="s">
        <v>2371</v>
      </c>
      <c r="F957" s="49">
        <v>0</v>
      </c>
      <c r="G957" s="49">
        <v>730</v>
      </c>
      <c r="H957" s="49">
        <f t="shared" si="14"/>
        <v>730</v>
      </c>
    </row>
    <row r="958" spans="1:8" ht="20.100000000000001" customHeight="1" x14ac:dyDescent="0.25">
      <c r="A958" s="49">
        <v>1000006637</v>
      </c>
      <c r="B958" s="49" t="s">
        <v>3195</v>
      </c>
      <c r="C958" s="49" t="s">
        <v>2844</v>
      </c>
      <c r="D958" s="49" t="s">
        <v>2392</v>
      </c>
      <c r="E958" s="49" t="s">
        <v>2371</v>
      </c>
      <c r="F958" s="49">
        <v>3775</v>
      </c>
      <c r="G958" s="49">
        <v>120</v>
      </c>
      <c r="H958" s="49">
        <f t="shared" si="14"/>
        <v>3895</v>
      </c>
    </row>
    <row r="959" spans="1:8" ht="20.100000000000001" customHeight="1" x14ac:dyDescent="0.25">
      <c r="A959" s="49">
        <v>1000006638</v>
      </c>
      <c r="B959" s="49" t="s">
        <v>3196</v>
      </c>
      <c r="C959" s="49" t="s">
        <v>2844</v>
      </c>
      <c r="D959" s="49" t="s">
        <v>2392</v>
      </c>
      <c r="E959" s="49" t="s">
        <v>2371</v>
      </c>
      <c r="F959" s="49">
        <v>34</v>
      </c>
      <c r="G959" s="49">
        <v>231</v>
      </c>
      <c r="H959" s="49">
        <f t="shared" si="14"/>
        <v>265</v>
      </c>
    </row>
    <row r="960" spans="1:8" ht="20.100000000000001" customHeight="1" x14ac:dyDescent="0.25">
      <c r="A960" s="49">
        <v>1000006657</v>
      </c>
      <c r="B960" s="49" t="s">
        <v>329</v>
      </c>
      <c r="C960" s="49" t="s">
        <v>2844</v>
      </c>
      <c r="D960" s="49" t="s">
        <v>2392</v>
      </c>
      <c r="E960" s="49" t="s">
        <v>2371</v>
      </c>
      <c r="F960" s="109">
        <v>6</v>
      </c>
      <c r="G960" s="109">
        <v>6</v>
      </c>
      <c r="H960" s="49">
        <f t="shared" si="14"/>
        <v>12</v>
      </c>
    </row>
    <row r="961" spans="1:8" ht="20.100000000000001" customHeight="1" x14ac:dyDescent="0.25">
      <c r="A961" s="49">
        <v>1000006668</v>
      </c>
      <c r="B961" s="49" t="s">
        <v>330</v>
      </c>
      <c r="C961" s="49" t="s">
        <v>30</v>
      </c>
      <c r="D961" s="49" t="s">
        <v>2392</v>
      </c>
      <c r="E961" s="49" t="s">
        <v>2371</v>
      </c>
      <c r="F961" s="49">
        <v>40</v>
      </c>
      <c r="G961" s="49">
        <v>25</v>
      </c>
      <c r="H961" s="49">
        <f t="shared" si="14"/>
        <v>65</v>
      </c>
    </row>
    <row r="962" spans="1:8" ht="20.100000000000001" customHeight="1" x14ac:dyDescent="0.25">
      <c r="A962" s="49">
        <v>1000006677</v>
      </c>
      <c r="B962" s="49" t="s">
        <v>3197</v>
      </c>
      <c r="C962" s="49" t="s">
        <v>2844</v>
      </c>
      <c r="D962" s="49" t="s">
        <v>2392</v>
      </c>
      <c r="E962" s="49" t="s">
        <v>2371</v>
      </c>
      <c r="F962" s="109">
        <v>6</v>
      </c>
      <c r="G962" s="109">
        <v>6</v>
      </c>
      <c r="H962" s="49">
        <f t="shared" si="14"/>
        <v>12</v>
      </c>
    </row>
    <row r="963" spans="1:8" ht="20.100000000000001" customHeight="1" x14ac:dyDescent="0.25">
      <c r="A963" s="49">
        <v>1000006707</v>
      </c>
      <c r="B963" s="49" t="s">
        <v>3198</v>
      </c>
      <c r="C963" s="49" t="s">
        <v>2415</v>
      </c>
      <c r="D963" s="49" t="s">
        <v>2392</v>
      </c>
      <c r="E963" s="49" t="s">
        <v>2371</v>
      </c>
      <c r="F963" s="49">
        <v>0</v>
      </c>
      <c r="G963" s="49">
        <v>60</v>
      </c>
      <c r="H963" s="49">
        <f t="shared" ref="H963:H1026" si="15">F963+G963</f>
        <v>60</v>
      </c>
    </row>
    <row r="964" spans="1:8" ht="20.100000000000001" customHeight="1" x14ac:dyDescent="0.25">
      <c r="A964" s="49">
        <v>1000006747</v>
      </c>
      <c r="B964" s="49" t="s">
        <v>3199</v>
      </c>
      <c r="C964" s="49" t="s">
        <v>2400</v>
      </c>
      <c r="D964" s="49" t="s">
        <v>2392</v>
      </c>
      <c r="E964" s="49" t="s">
        <v>2371</v>
      </c>
      <c r="F964" s="49">
        <v>90</v>
      </c>
      <c r="G964" s="49">
        <v>0</v>
      </c>
      <c r="H964" s="49">
        <f t="shared" si="15"/>
        <v>90</v>
      </c>
    </row>
    <row r="965" spans="1:8" ht="20.100000000000001" customHeight="1" x14ac:dyDescent="0.25">
      <c r="A965" s="49">
        <v>1000006769</v>
      </c>
      <c r="B965" s="49" t="s">
        <v>331</v>
      </c>
      <c r="C965" s="49" t="s">
        <v>13</v>
      </c>
      <c r="D965" s="49" t="s">
        <v>2392</v>
      </c>
      <c r="E965" s="49" t="s">
        <v>2371</v>
      </c>
      <c r="F965" s="49">
        <v>0</v>
      </c>
      <c r="G965" s="49">
        <v>168</v>
      </c>
      <c r="H965" s="49">
        <f t="shared" si="15"/>
        <v>168</v>
      </c>
    </row>
    <row r="966" spans="1:8" ht="20.100000000000001" customHeight="1" x14ac:dyDescent="0.25">
      <c r="A966" s="49">
        <v>1000006779</v>
      </c>
      <c r="B966" s="49" t="s">
        <v>332</v>
      </c>
      <c r="C966" s="49" t="s">
        <v>2844</v>
      </c>
      <c r="D966" s="49" t="s">
        <v>2392</v>
      </c>
      <c r="E966" s="49" t="s">
        <v>2371</v>
      </c>
      <c r="F966" s="49">
        <v>23</v>
      </c>
      <c r="G966" s="49">
        <v>29</v>
      </c>
      <c r="H966" s="49">
        <f t="shared" si="15"/>
        <v>52</v>
      </c>
    </row>
    <row r="967" spans="1:8" ht="20.100000000000001" customHeight="1" x14ac:dyDescent="0.25">
      <c r="A967" s="49">
        <v>1000006807</v>
      </c>
      <c r="B967" s="49" t="s">
        <v>3200</v>
      </c>
      <c r="C967" s="49" t="s">
        <v>2844</v>
      </c>
      <c r="D967" s="49" t="s">
        <v>2392</v>
      </c>
      <c r="E967" s="49" t="s">
        <v>2371</v>
      </c>
      <c r="F967" s="49">
        <v>32</v>
      </c>
      <c r="G967" s="49">
        <v>8</v>
      </c>
      <c r="H967" s="49">
        <f t="shared" si="15"/>
        <v>40</v>
      </c>
    </row>
    <row r="968" spans="1:8" ht="20.100000000000001" customHeight="1" x14ac:dyDescent="0.25">
      <c r="A968" s="49">
        <v>1000006911</v>
      </c>
      <c r="B968" s="49" t="s">
        <v>3201</v>
      </c>
      <c r="C968" s="49" t="s">
        <v>30</v>
      </c>
      <c r="D968" s="49" t="s">
        <v>2392</v>
      </c>
      <c r="E968" s="49" t="s">
        <v>2371</v>
      </c>
      <c r="F968" s="49">
        <v>0</v>
      </c>
      <c r="G968" s="49">
        <v>53</v>
      </c>
      <c r="H968" s="49">
        <f t="shared" si="15"/>
        <v>53</v>
      </c>
    </row>
    <row r="969" spans="1:8" ht="20.100000000000001" customHeight="1" x14ac:dyDescent="0.25">
      <c r="A969" s="49">
        <v>1000006918</v>
      </c>
      <c r="B969" s="49" t="s">
        <v>333</v>
      </c>
      <c r="C969" s="49" t="s">
        <v>30</v>
      </c>
      <c r="D969" s="49" t="s">
        <v>2392</v>
      </c>
      <c r="E969" s="49" t="s">
        <v>2371</v>
      </c>
      <c r="F969" s="49">
        <v>14</v>
      </c>
      <c r="G969" s="49">
        <v>0</v>
      </c>
      <c r="H969" s="49">
        <f t="shared" si="15"/>
        <v>14</v>
      </c>
    </row>
    <row r="970" spans="1:8" ht="20.100000000000001" customHeight="1" x14ac:dyDescent="0.25">
      <c r="A970" s="49">
        <v>1000006937</v>
      </c>
      <c r="B970" s="49" t="s">
        <v>3202</v>
      </c>
      <c r="C970" s="49" t="s">
        <v>32</v>
      </c>
      <c r="D970" s="49" t="s">
        <v>2392</v>
      </c>
      <c r="E970" s="49" t="s">
        <v>2371</v>
      </c>
      <c r="F970" s="49">
        <v>5650</v>
      </c>
      <c r="G970" s="49">
        <v>1300</v>
      </c>
      <c r="H970" s="49">
        <f t="shared" si="15"/>
        <v>6950</v>
      </c>
    </row>
    <row r="971" spans="1:8" ht="20.100000000000001" customHeight="1" x14ac:dyDescent="0.25">
      <c r="A971" s="49">
        <v>1000006938</v>
      </c>
      <c r="B971" s="49" t="s">
        <v>3203</v>
      </c>
      <c r="C971" s="49" t="s">
        <v>32</v>
      </c>
      <c r="D971" s="49" t="s">
        <v>2392</v>
      </c>
      <c r="E971" s="49" t="s">
        <v>2371</v>
      </c>
      <c r="F971" s="49">
        <v>0</v>
      </c>
      <c r="G971" s="49">
        <v>390</v>
      </c>
      <c r="H971" s="49">
        <f t="shared" si="15"/>
        <v>390</v>
      </c>
    </row>
    <row r="972" spans="1:8" ht="20.100000000000001" customHeight="1" x14ac:dyDescent="0.25">
      <c r="A972" s="49">
        <v>1000006947</v>
      </c>
      <c r="B972" s="49" t="s">
        <v>3204</v>
      </c>
      <c r="C972" s="49" t="s">
        <v>30</v>
      </c>
      <c r="D972" s="49" t="s">
        <v>2392</v>
      </c>
      <c r="E972" s="49" t="s">
        <v>2371</v>
      </c>
      <c r="F972" s="49">
        <v>13</v>
      </c>
      <c r="G972" s="49">
        <v>0</v>
      </c>
      <c r="H972" s="49">
        <f t="shared" si="15"/>
        <v>13</v>
      </c>
    </row>
    <row r="973" spans="1:8" ht="20.100000000000001" customHeight="1" x14ac:dyDescent="0.25">
      <c r="A973" s="49">
        <v>1000006967</v>
      </c>
      <c r="B973" s="49" t="s">
        <v>3205</v>
      </c>
      <c r="C973" s="49" t="s">
        <v>13</v>
      </c>
      <c r="D973" s="49" t="s">
        <v>2392</v>
      </c>
      <c r="E973" s="49" t="s">
        <v>2371</v>
      </c>
      <c r="F973" s="49">
        <v>126</v>
      </c>
      <c r="G973" s="49">
        <v>306</v>
      </c>
      <c r="H973" s="49">
        <f t="shared" si="15"/>
        <v>432</v>
      </c>
    </row>
    <row r="974" spans="1:8" ht="20.100000000000001" customHeight="1" x14ac:dyDescent="0.25">
      <c r="A974" s="49">
        <v>1000006987</v>
      </c>
      <c r="B974" s="49" t="s">
        <v>334</v>
      </c>
      <c r="C974" s="49" t="s">
        <v>14</v>
      </c>
      <c r="D974" s="49" t="s">
        <v>2392</v>
      </c>
      <c r="E974" s="49" t="s">
        <v>2371</v>
      </c>
      <c r="F974" s="49">
        <v>4030</v>
      </c>
      <c r="G974" s="49">
        <v>3220</v>
      </c>
      <c r="H974" s="49">
        <f t="shared" si="15"/>
        <v>7250</v>
      </c>
    </row>
    <row r="975" spans="1:8" ht="20.100000000000001" customHeight="1" x14ac:dyDescent="0.25">
      <c r="A975" s="49">
        <v>1000007007</v>
      </c>
      <c r="B975" s="49" t="s">
        <v>3206</v>
      </c>
      <c r="C975" s="49" t="s">
        <v>2844</v>
      </c>
      <c r="D975" s="49" t="s">
        <v>2392</v>
      </c>
      <c r="E975" s="49" t="s">
        <v>2371</v>
      </c>
      <c r="F975" s="49">
        <v>335</v>
      </c>
      <c r="G975" s="49">
        <v>24</v>
      </c>
      <c r="H975" s="49">
        <f t="shared" si="15"/>
        <v>359</v>
      </c>
    </row>
    <row r="976" spans="1:8" ht="20.100000000000001" customHeight="1" x14ac:dyDescent="0.25">
      <c r="A976" s="49">
        <v>1000007018</v>
      </c>
      <c r="B976" s="49" t="s">
        <v>3207</v>
      </c>
      <c r="C976" s="49" t="s">
        <v>2844</v>
      </c>
      <c r="D976" s="49" t="s">
        <v>2392</v>
      </c>
      <c r="E976" s="49" t="s">
        <v>2371</v>
      </c>
      <c r="F976" s="49">
        <v>210</v>
      </c>
      <c r="G976" s="49">
        <v>87</v>
      </c>
      <c r="H976" s="49">
        <f t="shared" si="15"/>
        <v>297</v>
      </c>
    </row>
    <row r="977" spans="1:8" ht="20.100000000000001" customHeight="1" x14ac:dyDescent="0.25">
      <c r="A977" s="49">
        <v>1000007047</v>
      </c>
      <c r="B977" s="49" t="s">
        <v>335</v>
      </c>
      <c r="C977" s="49" t="s">
        <v>30</v>
      </c>
      <c r="D977" s="49" t="s">
        <v>2392</v>
      </c>
      <c r="E977" s="49" t="s">
        <v>2371</v>
      </c>
      <c r="F977" s="49">
        <v>12</v>
      </c>
      <c r="G977" s="49">
        <v>0</v>
      </c>
      <c r="H977" s="49">
        <f t="shared" si="15"/>
        <v>12</v>
      </c>
    </row>
    <row r="978" spans="1:8" ht="20.100000000000001" customHeight="1" x14ac:dyDescent="0.25">
      <c r="A978" s="49">
        <v>1000007087</v>
      </c>
      <c r="B978" s="49" t="s">
        <v>3208</v>
      </c>
      <c r="C978" s="49" t="s">
        <v>32</v>
      </c>
      <c r="D978" s="49" t="s">
        <v>2392</v>
      </c>
      <c r="E978" s="49" t="s">
        <v>2371</v>
      </c>
      <c r="F978" s="49">
        <v>347</v>
      </c>
      <c r="G978" s="49">
        <v>0</v>
      </c>
      <c r="H978" s="49">
        <f t="shared" si="15"/>
        <v>347</v>
      </c>
    </row>
    <row r="979" spans="1:8" ht="20.100000000000001" customHeight="1" x14ac:dyDescent="0.25">
      <c r="A979" s="49">
        <v>1000007117</v>
      </c>
      <c r="B979" s="49" t="s">
        <v>3209</v>
      </c>
      <c r="C979" s="49" t="s">
        <v>13</v>
      </c>
      <c r="D979" s="49" t="s">
        <v>2392</v>
      </c>
      <c r="E979" s="49" t="s">
        <v>2371</v>
      </c>
      <c r="F979" s="49">
        <v>720</v>
      </c>
      <c r="G979" s="49">
        <v>1210</v>
      </c>
      <c r="H979" s="49">
        <f t="shared" si="15"/>
        <v>1930</v>
      </c>
    </row>
    <row r="980" spans="1:8" ht="20.100000000000001" customHeight="1" x14ac:dyDescent="0.25">
      <c r="A980" s="49">
        <v>1000007127</v>
      </c>
      <c r="B980" s="49" t="s">
        <v>336</v>
      </c>
      <c r="C980" s="49" t="s">
        <v>2844</v>
      </c>
      <c r="D980" s="49" t="s">
        <v>2392</v>
      </c>
      <c r="E980" s="49" t="s">
        <v>2371</v>
      </c>
      <c r="F980" s="49">
        <v>11</v>
      </c>
      <c r="G980" s="49">
        <v>0</v>
      </c>
      <c r="H980" s="49">
        <f t="shared" si="15"/>
        <v>11</v>
      </c>
    </row>
    <row r="981" spans="1:8" ht="20.100000000000001" customHeight="1" x14ac:dyDescent="0.25">
      <c r="A981" s="49">
        <v>1000007128</v>
      </c>
      <c r="B981" s="49" t="s">
        <v>3210</v>
      </c>
      <c r="C981" s="49" t="s">
        <v>2844</v>
      </c>
      <c r="D981" s="49" t="s">
        <v>2392</v>
      </c>
      <c r="E981" s="49" t="s">
        <v>2371</v>
      </c>
      <c r="F981" s="49">
        <v>17</v>
      </c>
      <c r="G981" s="49">
        <v>0</v>
      </c>
      <c r="H981" s="49">
        <f t="shared" si="15"/>
        <v>17</v>
      </c>
    </row>
    <row r="982" spans="1:8" ht="20.100000000000001" customHeight="1" x14ac:dyDescent="0.25">
      <c r="A982" s="49">
        <v>1000007129</v>
      </c>
      <c r="B982" s="49" t="s">
        <v>3211</v>
      </c>
      <c r="C982" s="49" t="s">
        <v>32</v>
      </c>
      <c r="D982" s="49" t="s">
        <v>2392</v>
      </c>
      <c r="E982" s="49" t="s">
        <v>2371</v>
      </c>
      <c r="F982" s="49">
        <v>9</v>
      </c>
      <c r="G982" s="49">
        <v>0</v>
      </c>
      <c r="H982" s="49">
        <f t="shared" si="15"/>
        <v>9</v>
      </c>
    </row>
    <row r="983" spans="1:8" ht="20.100000000000001" customHeight="1" x14ac:dyDescent="0.25">
      <c r="A983" s="49">
        <v>1000007130</v>
      </c>
      <c r="B983" s="49" t="s">
        <v>3212</v>
      </c>
      <c r="C983" s="49" t="s">
        <v>32</v>
      </c>
      <c r="D983" s="49" t="s">
        <v>2392</v>
      </c>
      <c r="E983" s="49" t="s">
        <v>2371</v>
      </c>
      <c r="F983" s="49">
        <v>4</v>
      </c>
      <c r="G983" s="49">
        <v>15</v>
      </c>
      <c r="H983" s="49">
        <f t="shared" si="15"/>
        <v>19</v>
      </c>
    </row>
    <row r="984" spans="1:8" ht="20.100000000000001" customHeight="1" x14ac:dyDescent="0.25">
      <c r="A984" s="49">
        <v>1000007165</v>
      </c>
      <c r="B984" s="49" t="s">
        <v>3213</v>
      </c>
      <c r="C984" s="49" t="s">
        <v>16</v>
      </c>
      <c r="D984" s="49" t="s">
        <v>2392</v>
      </c>
      <c r="E984" s="49" t="s">
        <v>2371</v>
      </c>
      <c r="F984" s="49">
        <v>0</v>
      </c>
      <c r="G984" s="49">
        <v>200</v>
      </c>
      <c r="H984" s="49">
        <f t="shared" si="15"/>
        <v>200</v>
      </c>
    </row>
    <row r="985" spans="1:8" ht="20.100000000000001" customHeight="1" x14ac:dyDescent="0.25">
      <c r="A985" s="49">
        <v>1000007197</v>
      </c>
      <c r="B985" s="49" t="s">
        <v>3214</v>
      </c>
      <c r="C985" s="49" t="s">
        <v>2443</v>
      </c>
      <c r="D985" s="49" t="s">
        <v>2392</v>
      </c>
      <c r="E985" s="49" t="s">
        <v>2371</v>
      </c>
      <c r="F985" s="49">
        <v>369</v>
      </c>
      <c r="G985" s="49">
        <v>0</v>
      </c>
      <c r="H985" s="49">
        <f t="shared" si="15"/>
        <v>369</v>
      </c>
    </row>
    <row r="986" spans="1:8" ht="20.100000000000001" customHeight="1" x14ac:dyDescent="0.25">
      <c r="A986" s="49">
        <v>1000007207</v>
      </c>
      <c r="B986" s="49" t="s">
        <v>3215</v>
      </c>
      <c r="C986" s="49" t="s">
        <v>2622</v>
      </c>
      <c r="D986" s="49" t="s">
        <v>2392</v>
      </c>
      <c r="E986" s="49" t="s">
        <v>2371</v>
      </c>
      <c r="F986" s="49">
        <v>30800</v>
      </c>
      <c r="G986" s="49">
        <v>77370.179999999993</v>
      </c>
      <c r="H986" s="49">
        <f t="shared" si="15"/>
        <v>108170.18</v>
      </c>
    </row>
    <row r="987" spans="1:8" ht="20.100000000000001" customHeight="1" x14ac:dyDescent="0.25">
      <c r="A987" s="49">
        <v>1000007208</v>
      </c>
      <c r="B987" s="49" t="s">
        <v>3216</v>
      </c>
      <c r="C987" s="49" t="s">
        <v>2622</v>
      </c>
      <c r="D987" s="49" t="s">
        <v>2392</v>
      </c>
      <c r="E987" s="49" t="s">
        <v>2371</v>
      </c>
      <c r="F987" s="49">
        <v>13000</v>
      </c>
      <c r="G987" s="49">
        <v>10.27</v>
      </c>
      <c r="H987" s="49">
        <f t="shared" si="15"/>
        <v>13010.27</v>
      </c>
    </row>
    <row r="988" spans="1:8" ht="20.100000000000001" customHeight="1" x14ac:dyDescent="0.25">
      <c r="A988" s="49">
        <v>1000007217</v>
      </c>
      <c r="B988" s="49" t="s">
        <v>3217</v>
      </c>
      <c r="C988" s="49" t="s">
        <v>2400</v>
      </c>
      <c r="D988" s="49" t="s">
        <v>2392</v>
      </c>
      <c r="E988" s="49" t="s">
        <v>2371</v>
      </c>
      <c r="F988" s="49">
        <v>588</v>
      </c>
      <c r="G988" s="49">
        <v>0</v>
      </c>
      <c r="H988" s="49">
        <f t="shared" si="15"/>
        <v>588</v>
      </c>
    </row>
    <row r="989" spans="1:8" ht="20.100000000000001" customHeight="1" x14ac:dyDescent="0.25">
      <c r="A989" s="49">
        <v>1000007237</v>
      </c>
      <c r="B989" s="49" t="s">
        <v>3218</v>
      </c>
      <c r="C989" s="49" t="s">
        <v>2844</v>
      </c>
      <c r="D989" s="49" t="s">
        <v>2392</v>
      </c>
      <c r="E989" s="49" t="s">
        <v>2371</v>
      </c>
      <c r="F989" s="49">
        <v>3</v>
      </c>
      <c r="G989" s="49">
        <v>0</v>
      </c>
      <c r="H989" s="49">
        <f t="shared" si="15"/>
        <v>3</v>
      </c>
    </row>
    <row r="990" spans="1:8" ht="20.100000000000001" customHeight="1" x14ac:dyDescent="0.25">
      <c r="A990" s="49">
        <v>1000007249</v>
      </c>
      <c r="B990" s="49" t="s">
        <v>3219</v>
      </c>
      <c r="C990" s="49" t="s">
        <v>2622</v>
      </c>
      <c r="D990" s="49" t="s">
        <v>2392</v>
      </c>
      <c r="E990" s="49" t="s">
        <v>2371</v>
      </c>
      <c r="F990" s="49">
        <v>377500</v>
      </c>
      <c r="G990" s="49">
        <v>0</v>
      </c>
      <c r="H990" s="49">
        <f t="shared" si="15"/>
        <v>377500</v>
      </c>
    </row>
    <row r="991" spans="1:8" ht="20.100000000000001" customHeight="1" x14ac:dyDescent="0.25">
      <c r="A991" s="49">
        <v>1000007257</v>
      </c>
      <c r="B991" s="49" t="s">
        <v>3220</v>
      </c>
      <c r="C991" s="49" t="s">
        <v>22</v>
      </c>
      <c r="D991" s="49" t="s">
        <v>2392</v>
      </c>
      <c r="E991" s="49" t="s">
        <v>2371</v>
      </c>
      <c r="F991" s="49">
        <v>15236</v>
      </c>
      <c r="G991" s="49">
        <v>15685</v>
      </c>
      <c r="H991" s="49">
        <f t="shared" si="15"/>
        <v>30921</v>
      </c>
    </row>
    <row r="992" spans="1:8" ht="20.100000000000001" customHeight="1" x14ac:dyDescent="0.25">
      <c r="A992" s="49">
        <v>1000007267</v>
      </c>
      <c r="B992" s="49" t="s">
        <v>3221</v>
      </c>
      <c r="C992" s="49" t="s">
        <v>2844</v>
      </c>
      <c r="D992" s="49" t="s">
        <v>2392</v>
      </c>
      <c r="E992" s="49" t="s">
        <v>2371</v>
      </c>
      <c r="F992" s="49">
        <v>165</v>
      </c>
      <c r="G992" s="49">
        <v>74</v>
      </c>
      <c r="H992" s="49">
        <f t="shared" si="15"/>
        <v>239</v>
      </c>
    </row>
    <row r="993" spans="1:8" ht="20.100000000000001" customHeight="1" x14ac:dyDescent="0.25">
      <c r="A993" s="49">
        <v>1000007268</v>
      </c>
      <c r="B993" s="49" t="s">
        <v>3222</v>
      </c>
      <c r="C993" s="49" t="s">
        <v>2844</v>
      </c>
      <c r="D993" s="49" t="s">
        <v>2392</v>
      </c>
      <c r="E993" s="49" t="s">
        <v>2371</v>
      </c>
      <c r="F993" s="49">
        <v>240</v>
      </c>
      <c r="G993" s="49">
        <v>294</v>
      </c>
      <c r="H993" s="49">
        <f t="shared" si="15"/>
        <v>534</v>
      </c>
    </row>
    <row r="994" spans="1:8" ht="20.100000000000001" customHeight="1" x14ac:dyDescent="0.25">
      <c r="A994" s="49">
        <v>1000007287</v>
      </c>
      <c r="B994" s="49" t="s">
        <v>3223</v>
      </c>
      <c r="C994" s="49" t="s">
        <v>2886</v>
      </c>
      <c r="D994" s="49" t="s">
        <v>2392</v>
      </c>
      <c r="E994" s="49" t="s">
        <v>2371</v>
      </c>
      <c r="F994" s="49">
        <v>24</v>
      </c>
      <c r="G994" s="49">
        <v>0</v>
      </c>
      <c r="H994" s="49">
        <f t="shared" si="15"/>
        <v>24</v>
      </c>
    </row>
    <row r="995" spans="1:8" ht="20.100000000000001" customHeight="1" x14ac:dyDescent="0.25">
      <c r="A995" s="49">
        <v>1000007288</v>
      </c>
      <c r="B995" s="49" t="s">
        <v>337</v>
      </c>
      <c r="C995" s="49" t="s">
        <v>22</v>
      </c>
      <c r="D995" s="49" t="s">
        <v>2392</v>
      </c>
      <c r="E995" s="49" t="s">
        <v>2371</v>
      </c>
      <c r="F995" s="49">
        <v>150</v>
      </c>
      <c r="G995" s="49">
        <v>0</v>
      </c>
      <c r="H995" s="49">
        <f t="shared" si="15"/>
        <v>150</v>
      </c>
    </row>
    <row r="996" spans="1:8" ht="20.100000000000001" customHeight="1" x14ac:dyDescent="0.25">
      <c r="A996" s="49">
        <v>1000007310</v>
      </c>
      <c r="B996" s="49" t="s">
        <v>3224</v>
      </c>
      <c r="C996" s="49" t="s">
        <v>2400</v>
      </c>
      <c r="D996" s="49" t="s">
        <v>2392</v>
      </c>
      <c r="E996" s="49" t="s">
        <v>2371</v>
      </c>
      <c r="F996" s="49">
        <v>0</v>
      </c>
      <c r="G996" s="49">
        <v>300</v>
      </c>
      <c r="H996" s="49">
        <f t="shared" si="15"/>
        <v>300</v>
      </c>
    </row>
    <row r="997" spans="1:8" ht="20.100000000000001" customHeight="1" x14ac:dyDescent="0.25">
      <c r="A997" s="49">
        <v>1000007357</v>
      </c>
      <c r="B997" s="49" t="s">
        <v>338</v>
      </c>
      <c r="C997" s="49" t="s">
        <v>2844</v>
      </c>
      <c r="D997" s="49" t="s">
        <v>2392</v>
      </c>
      <c r="E997" s="49" t="s">
        <v>2371</v>
      </c>
      <c r="F997" s="49">
        <v>21</v>
      </c>
      <c r="G997" s="49">
        <v>270</v>
      </c>
      <c r="H997" s="49">
        <f t="shared" si="15"/>
        <v>291</v>
      </c>
    </row>
    <row r="998" spans="1:8" ht="20.100000000000001" customHeight="1" x14ac:dyDescent="0.25">
      <c r="A998" s="49">
        <v>1000007377</v>
      </c>
      <c r="B998" s="49" t="s">
        <v>3225</v>
      </c>
      <c r="C998" s="49" t="s">
        <v>32</v>
      </c>
      <c r="D998" s="49" t="s">
        <v>2392</v>
      </c>
      <c r="E998" s="49" t="s">
        <v>2371</v>
      </c>
      <c r="F998" s="49">
        <v>2370</v>
      </c>
      <c r="G998" s="49">
        <v>70</v>
      </c>
      <c r="H998" s="49">
        <f t="shared" si="15"/>
        <v>2440</v>
      </c>
    </row>
    <row r="999" spans="1:8" ht="20.100000000000001" customHeight="1" x14ac:dyDescent="0.25">
      <c r="A999" s="49">
        <v>1000007408</v>
      </c>
      <c r="B999" s="49" t="s">
        <v>3226</v>
      </c>
      <c r="C999" s="49" t="s">
        <v>2844</v>
      </c>
      <c r="D999" s="49" t="s">
        <v>2392</v>
      </c>
      <c r="E999" s="49" t="s">
        <v>2371</v>
      </c>
      <c r="F999" s="49">
        <v>1</v>
      </c>
      <c r="G999" s="49">
        <v>4</v>
      </c>
      <c r="H999" s="49">
        <f t="shared" si="15"/>
        <v>5</v>
      </c>
    </row>
    <row r="1000" spans="1:8" ht="20.100000000000001" customHeight="1" x14ac:dyDescent="0.25">
      <c r="A1000" s="49">
        <v>1000007409</v>
      </c>
      <c r="B1000" s="49" t="s">
        <v>3227</v>
      </c>
      <c r="C1000" s="49" t="s">
        <v>2844</v>
      </c>
      <c r="D1000" s="49" t="s">
        <v>2392</v>
      </c>
      <c r="E1000" s="49" t="s">
        <v>2371</v>
      </c>
      <c r="F1000" s="49">
        <v>405</v>
      </c>
      <c r="G1000" s="49">
        <v>400</v>
      </c>
      <c r="H1000" s="49">
        <f t="shared" si="15"/>
        <v>805</v>
      </c>
    </row>
    <row r="1001" spans="1:8" ht="20.100000000000001" customHeight="1" x14ac:dyDescent="0.25">
      <c r="A1001" s="49">
        <v>1000007417</v>
      </c>
      <c r="B1001" s="49" t="s">
        <v>3228</v>
      </c>
      <c r="C1001" s="49" t="s">
        <v>2622</v>
      </c>
      <c r="D1001" s="49" t="s">
        <v>2392</v>
      </c>
      <c r="E1001" s="49" t="s">
        <v>2371</v>
      </c>
      <c r="F1001" s="109">
        <v>6</v>
      </c>
      <c r="G1001" s="109">
        <v>6</v>
      </c>
      <c r="H1001" s="49">
        <f t="shared" si="15"/>
        <v>12</v>
      </c>
    </row>
    <row r="1002" spans="1:8" ht="20.100000000000001" customHeight="1" x14ac:dyDescent="0.25">
      <c r="A1002" s="49">
        <v>1000007418</v>
      </c>
      <c r="B1002" s="49" t="s">
        <v>3229</v>
      </c>
      <c r="C1002" s="49" t="s">
        <v>2622</v>
      </c>
      <c r="D1002" s="49" t="s">
        <v>2392</v>
      </c>
      <c r="E1002" s="49" t="s">
        <v>2371</v>
      </c>
      <c r="F1002" s="109">
        <v>6</v>
      </c>
      <c r="G1002" s="109">
        <v>6</v>
      </c>
      <c r="H1002" s="49">
        <f t="shared" si="15"/>
        <v>12</v>
      </c>
    </row>
    <row r="1003" spans="1:8" ht="20.100000000000001" customHeight="1" x14ac:dyDescent="0.25">
      <c r="A1003" s="49">
        <v>1000007419</v>
      </c>
      <c r="B1003" s="49" t="s">
        <v>339</v>
      </c>
      <c r="C1003" s="49" t="s">
        <v>2622</v>
      </c>
      <c r="D1003" s="49" t="s">
        <v>2392</v>
      </c>
      <c r="E1003" s="49" t="s">
        <v>2371</v>
      </c>
      <c r="F1003" s="49">
        <v>1025500</v>
      </c>
      <c r="G1003" s="49">
        <v>1802505.6099999999</v>
      </c>
      <c r="H1003" s="49">
        <f t="shared" si="15"/>
        <v>2828005.61</v>
      </c>
    </row>
    <row r="1004" spans="1:8" ht="20.100000000000001" customHeight="1" x14ac:dyDescent="0.25">
      <c r="A1004" s="49">
        <v>1000007420</v>
      </c>
      <c r="B1004" s="49" t="s">
        <v>3230</v>
      </c>
      <c r="C1004" s="49" t="s">
        <v>2622</v>
      </c>
      <c r="D1004" s="49" t="s">
        <v>2392</v>
      </c>
      <c r="E1004" s="49" t="s">
        <v>2371</v>
      </c>
      <c r="F1004" s="49">
        <v>27200</v>
      </c>
      <c r="G1004" s="49">
        <v>51936.44</v>
      </c>
      <c r="H1004" s="49">
        <f t="shared" si="15"/>
        <v>79136.44</v>
      </c>
    </row>
    <row r="1005" spans="1:8" ht="20.100000000000001" customHeight="1" x14ac:dyDescent="0.25">
      <c r="A1005" s="49">
        <v>1000007427</v>
      </c>
      <c r="B1005" s="49" t="s">
        <v>3231</v>
      </c>
      <c r="C1005" s="49" t="s">
        <v>2415</v>
      </c>
      <c r="D1005" s="49" t="s">
        <v>2392</v>
      </c>
      <c r="E1005" s="49" t="s">
        <v>2371</v>
      </c>
      <c r="F1005" s="49">
        <v>450</v>
      </c>
      <c r="G1005" s="49">
        <v>270</v>
      </c>
      <c r="H1005" s="49">
        <f t="shared" si="15"/>
        <v>720</v>
      </c>
    </row>
    <row r="1006" spans="1:8" ht="20.100000000000001" customHeight="1" x14ac:dyDescent="0.25">
      <c r="A1006" s="49">
        <v>1000007437</v>
      </c>
      <c r="B1006" s="49" t="s">
        <v>3232</v>
      </c>
      <c r="C1006" s="49" t="s">
        <v>2844</v>
      </c>
      <c r="D1006" s="49" t="s">
        <v>2392</v>
      </c>
      <c r="E1006" s="49" t="s">
        <v>2371</v>
      </c>
      <c r="F1006" s="49">
        <v>100</v>
      </c>
      <c r="G1006" s="49">
        <v>0</v>
      </c>
      <c r="H1006" s="49">
        <f t="shared" si="15"/>
        <v>100</v>
      </c>
    </row>
    <row r="1007" spans="1:8" ht="20.100000000000001" customHeight="1" x14ac:dyDescent="0.25">
      <c r="A1007" s="49">
        <v>1000007438</v>
      </c>
      <c r="B1007" s="49" t="s">
        <v>3233</v>
      </c>
      <c r="C1007" s="49" t="s">
        <v>14</v>
      </c>
      <c r="D1007" s="49" t="s">
        <v>2392</v>
      </c>
      <c r="E1007" s="49" t="s">
        <v>2371</v>
      </c>
      <c r="F1007" s="49">
        <v>0</v>
      </c>
      <c r="G1007" s="49">
        <v>276</v>
      </c>
      <c r="H1007" s="49">
        <f t="shared" si="15"/>
        <v>276</v>
      </c>
    </row>
    <row r="1008" spans="1:8" ht="20.100000000000001" customHeight="1" x14ac:dyDescent="0.25">
      <c r="A1008" s="49">
        <v>1000007439</v>
      </c>
      <c r="B1008" s="49" t="s">
        <v>3234</v>
      </c>
      <c r="C1008" s="49" t="s">
        <v>14</v>
      </c>
      <c r="D1008" s="49" t="s">
        <v>2392</v>
      </c>
      <c r="E1008" s="49" t="s">
        <v>2371</v>
      </c>
      <c r="F1008" s="109">
        <v>6</v>
      </c>
      <c r="G1008" s="109">
        <v>6</v>
      </c>
      <c r="H1008" s="49">
        <f t="shared" si="15"/>
        <v>12</v>
      </c>
    </row>
    <row r="1009" spans="1:8" ht="20.100000000000001" customHeight="1" x14ac:dyDescent="0.25">
      <c r="A1009" s="49">
        <v>1000007440</v>
      </c>
      <c r="B1009" s="49" t="s">
        <v>340</v>
      </c>
      <c r="C1009" s="49" t="s">
        <v>14</v>
      </c>
      <c r="D1009" s="49" t="s">
        <v>2392</v>
      </c>
      <c r="E1009" s="49" t="s">
        <v>2371</v>
      </c>
      <c r="F1009" s="49">
        <v>0</v>
      </c>
      <c r="G1009" s="49">
        <v>81</v>
      </c>
      <c r="H1009" s="49">
        <f t="shared" si="15"/>
        <v>81</v>
      </c>
    </row>
    <row r="1010" spans="1:8" ht="20.100000000000001" customHeight="1" x14ac:dyDescent="0.25">
      <c r="A1010" s="49">
        <v>1000007441</v>
      </c>
      <c r="B1010" s="49" t="s">
        <v>3235</v>
      </c>
      <c r="C1010" s="49" t="s">
        <v>14</v>
      </c>
      <c r="D1010" s="49" t="s">
        <v>2392</v>
      </c>
      <c r="E1010" s="49" t="s">
        <v>2371</v>
      </c>
      <c r="F1010" s="109">
        <v>6</v>
      </c>
      <c r="G1010" s="109">
        <v>6</v>
      </c>
      <c r="H1010" s="49">
        <f t="shared" si="15"/>
        <v>12</v>
      </c>
    </row>
    <row r="1011" spans="1:8" ht="20.100000000000001" customHeight="1" x14ac:dyDescent="0.25">
      <c r="A1011" s="49">
        <v>1000007447</v>
      </c>
      <c r="B1011" s="49" t="s">
        <v>341</v>
      </c>
      <c r="C1011" s="49" t="s">
        <v>2844</v>
      </c>
      <c r="D1011" s="49" t="s">
        <v>2392</v>
      </c>
      <c r="E1011" s="49" t="s">
        <v>2371</v>
      </c>
      <c r="F1011" s="49">
        <v>6</v>
      </c>
      <c r="G1011" s="49">
        <v>12</v>
      </c>
      <c r="H1011" s="49">
        <f t="shared" si="15"/>
        <v>18</v>
      </c>
    </row>
    <row r="1012" spans="1:8" ht="20.100000000000001" customHeight="1" x14ac:dyDescent="0.25">
      <c r="A1012" s="49">
        <v>1000007458</v>
      </c>
      <c r="B1012" s="49" t="s">
        <v>3236</v>
      </c>
      <c r="C1012" s="49" t="s">
        <v>13</v>
      </c>
      <c r="D1012" s="49" t="s">
        <v>2392</v>
      </c>
      <c r="E1012" s="49" t="s">
        <v>2371</v>
      </c>
      <c r="F1012" s="49">
        <v>1</v>
      </c>
      <c r="G1012" s="49">
        <v>0</v>
      </c>
      <c r="H1012" s="49">
        <f t="shared" si="15"/>
        <v>1</v>
      </c>
    </row>
    <row r="1013" spans="1:8" ht="20.100000000000001" customHeight="1" x14ac:dyDescent="0.25">
      <c r="A1013" s="49">
        <v>1000007468</v>
      </c>
      <c r="B1013" s="49" t="s">
        <v>342</v>
      </c>
      <c r="C1013" s="49" t="s">
        <v>2886</v>
      </c>
      <c r="D1013" s="49" t="s">
        <v>2392</v>
      </c>
      <c r="E1013" s="49" t="s">
        <v>2371</v>
      </c>
      <c r="F1013" s="49">
        <v>15789</v>
      </c>
      <c r="G1013" s="49">
        <v>9648</v>
      </c>
      <c r="H1013" s="49">
        <f t="shared" si="15"/>
        <v>25437</v>
      </c>
    </row>
    <row r="1014" spans="1:8" ht="20.100000000000001" customHeight="1" x14ac:dyDescent="0.25">
      <c r="A1014" s="49">
        <v>1000007487</v>
      </c>
      <c r="B1014" s="49" t="s">
        <v>343</v>
      </c>
      <c r="C1014" s="49" t="s">
        <v>22</v>
      </c>
      <c r="D1014" s="49" t="s">
        <v>2392</v>
      </c>
      <c r="E1014" s="49" t="s">
        <v>2371</v>
      </c>
      <c r="F1014" s="49">
        <v>930</v>
      </c>
      <c r="G1014" s="49">
        <v>0</v>
      </c>
      <c r="H1014" s="49">
        <f t="shared" si="15"/>
        <v>930</v>
      </c>
    </row>
    <row r="1015" spans="1:8" ht="20.100000000000001" customHeight="1" x14ac:dyDescent="0.25">
      <c r="A1015" s="49">
        <v>1000007488</v>
      </c>
      <c r="B1015" s="49" t="s">
        <v>3237</v>
      </c>
      <c r="C1015" s="49" t="s">
        <v>13</v>
      </c>
      <c r="D1015" s="49" t="s">
        <v>2392</v>
      </c>
      <c r="E1015" s="49" t="s">
        <v>2371</v>
      </c>
      <c r="F1015" s="49">
        <v>6</v>
      </c>
      <c r="G1015" s="49">
        <v>12</v>
      </c>
      <c r="H1015" s="49">
        <f t="shared" si="15"/>
        <v>18</v>
      </c>
    </row>
    <row r="1016" spans="1:8" ht="20.100000000000001" customHeight="1" x14ac:dyDescent="0.25">
      <c r="A1016" s="49">
        <v>1000007489</v>
      </c>
      <c r="B1016" s="49" t="s">
        <v>3238</v>
      </c>
      <c r="C1016" s="49" t="s">
        <v>13</v>
      </c>
      <c r="D1016" s="49" t="s">
        <v>2392</v>
      </c>
      <c r="E1016" s="49" t="s">
        <v>2371</v>
      </c>
      <c r="F1016" s="49">
        <v>180</v>
      </c>
      <c r="G1016" s="49">
        <v>0</v>
      </c>
      <c r="H1016" s="49">
        <f t="shared" si="15"/>
        <v>180</v>
      </c>
    </row>
    <row r="1017" spans="1:8" ht="20.100000000000001" customHeight="1" x14ac:dyDescent="0.25">
      <c r="A1017" s="49">
        <v>1000007498</v>
      </c>
      <c r="B1017" s="49" t="s">
        <v>3239</v>
      </c>
      <c r="C1017" s="49" t="s">
        <v>2398</v>
      </c>
      <c r="D1017" s="49" t="s">
        <v>2392</v>
      </c>
      <c r="E1017" s="49" t="s">
        <v>2371</v>
      </c>
      <c r="F1017" s="49">
        <v>52</v>
      </c>
      <c r="G1017" s="49">
        <v>11</v>
      </c>
      <c r="H1017" s="49">
        <f t="shared" si="15"/>
        <v>63</v>
      </c>
    </row>
    <row r="1018" spans="1:8" ht="20.100000000000001" customHeight="1" x14ac:dyDescent="0.25">
      <c r="A1018" s="49">
        <v>1000007507</v>
      </c>
      <c r="B1018" s="49" t="s">
        <v>3240</v>
      </c>
      <c r="C1018" s="49" t="s">
        <v>2398</v>
      </c>
      <c r="D1018" s="49" t="s">
        <v>2392</v>
      </c>
      <c r="E1018" s="49" t="s">
        <v>2371</v>
      </c>
      <c r="F1018" s="49">
        <v>60</v>
      </c>
      <c r="G1018" s="49">
        <v>40</v>
      </c>
      <c r="H1018" s="49">
        <f t="shared" si="15"/>
        <v>100</v>
      </c>
    </row>
    <row r="1019" spans="1:8" ht="20.100000000000001" customHeight="1" x14ac:dyDescent="0.25">
      <c r="A1019" s="49">
        <v>1000007517</v>
      </c>
      <c r="B1019" s="49" t="s">
        <v>3241</v>
      </c>
      <c r="C1019" s="49" t="s">
        <v>2400</v>
      </c>
      <c r="D1019" s="49" t="s">
        <v>2392</v>
      </c>
      <c r="E1019" s="49" t="s">
        <v>2371</v>
      </c>
      <c r="F1019" s="49">
        <v>3000</v>
      </c>
      <c r="G1019" s="49">
        <v>720</v>
      </c>
      <c r="H1019" s="49">
        <f t="shared" si="15"/>
        <v>3720</v>
      </c>
    </row>
    <row r="1020" spans="1:8" ht="20.100000000000001" customHeight="1" x14ac:dyDescent="0.25">
      <c r="A1020" s="49">
        <v>1000007527</v>
      </c>
      <c r="B1020" s="49" t="s">
        <v>3242</v>
      </c>
      <c r="C1020" s="49" t="s">
        <v>2398</v>
      </c>
      <c r="D1020" s="49" t="s">
        <v>2392</v>
      </c>
      <c r="E1020" s="49" t="s">
        <v>2371</v>
      </c>
      <c r="F1020" s="109">
        <v>6</v>
      </c>
      <c r="G1020" s="109">
        <v>6</v>
      </c>
      <c r="H1020" s="49">
        <f t="shared" si="15"/>
        <v>12</v>
      </c>
    </row>
    <row r="1021" spans="1:8" ht="20.100000000000001" customHeight="1" x14ac:dyDescent="0.25">
      <c r="A1021" s="49">
        <v>1000007537</v>
      </c>
      <c r="B1021" s="49" t="s">
        <v>3243</v>
      </c>
      <c r="C1021" s="49" t="s">
        <v>2844</v>
      </c>
      <c r="D1021" s="49" t="s">
        <v>2392</v>
      </c>
      <c r="E1021" s="49" t="s">
        <v>2371</v>
      </c>
      <c r="F1021" s="49">
        <v>65</v>
      </c>
      <c r="G1021" s="49">
        <v>0</v>
      </c>
      <c r="H1021" s="49">
        <f t="shared" si="15"/>
        <v>65</v>
      </c>
    </row>
    <row r="1022" spans="1:8" ht="20.100000000000001" customHeight="1" x14ac:dyDescent="0.25">
      <c r="A1022" s="49">
        <v>1000007547</v>
      </c>
      <c r="B1022" s="49" t="s">
        <v>3244</v>
      </c>
      <c r="C1022" s="49" t="s">
        <v>2844</v>
      </c>
      <c r="D1022" s="49" t="s">
        <v>2392</v>
      </c>
      <c r="E1022" s="49" t="s">
        <v>2371</v>
      </c>
      <c r="F1022" s="49">
        <v>3</v>
      </c>
      <c r="G1022" s="49">
        <v>3</v>
      </c>
      <c r="H1022" s="49">
        <f t="shared" si="15"/>
        <v>6</v>
      </c>
    </row>
    <row r="1023" spans="1:8" ht="20.100000000000001" customHeight="1" x14ac:dyDescent="0.25">
      <c r="A1023" s="49">
        <v>1000007559</v>
      </c>
      <c r="B1023" s="49" t="s">
        <v>3245</v>
      </c>
      <c r="C1023" s="49" t="s">
        <v>31</v>
      </c>
      <c r="D1023" s="49" t="s">
        <v>2392</v>
      </c>
      <c r="E1023" s="49" t="s">
        <v>2371</v>
      </c>
      <c r="F1023" s="49">
        <v>0</v>
      </c>
      <c r="G1023" s="49">
        <v>2</v>
      </c>
      <c r="H1023" s="49">
        <f t="shared" si="15"/>
        <v>2</v>
      </c>
    </row>
    <row r="1024" spans="1:8" ht="20.100000000000001" customHeight="1" x14ac:dyDescent="0.25">
      <c r="A1024" s="49">
        <v>1000007560</v>
      </c>
      <c r="B1024" s="49" t="s">
        <v>3246</v>
      </c>
      <c r="C1024" s="49" t="s">
        <v>2844</v>
      </c>
      <c r="D1024" s="49" t="s">
        <v>2392</v>
      </c>
      <c r="E1024" s="49" t="s">
        <v>2371</v>
      </c>
      <c r="F1024" s="109">
        <v>6</v>
      </c>
      <c r="G1024" s="109">
        <v>6</v>
      </c>
      <c r="H1024" s="49">
        <f t="shared" si="15"/>
        <v>12</v>
      </c>
    </row>
    <row r="1025" spans="1:8" ht="20.100000000000001" customHeight="1" x14ac:dyDescent="0.25">
      <c r="A1025" s="49">
        <v>1000007568</v>
      </c>
      <c r="B1025" s="49" t="s">
        <v>3247</v>
      </c>
      <c r="C1025" s="49" t="s">
        <v>22</v>
      </c>
      <c r="D1025" s="49" t="s">
        <v>2392</v>
      </c>
      <c r="E1025" s="49" t="s">
        <v>2371</v>
      </c>
      <c r="F1025" s="49">
        <v>1500</v>
      </c>
      <c r="G1025" s="49">
        <v>93625</v>
      </c>
      <c r="H1025" s="49">
        <f t="shared" si="15"/>
        <v>95125</v>
      </c>
    </row>
    <row r="1026" spans="1:8" ht="20.100000000000001" customHeight="1" x14ac:dyDescent="0.25">
      <c r="A1026" s="49">
        <v>1000007577</v>
      </c>
      <c r="B1026" s="49" t="s">
        <v>3248</v>
      </c>
      <c r="C1026" s="49" t="s">
        <v>2844</v>
      </c>
      <c r="D1026" s="49" t="s">
        <v>2392</v>
      </c>
      <c r="E1026" s="49" t="s">
        <v>2371</v>
      </c>
      <c r="F1026" s="49">
        <v>0</v>
      </c>
      <c r="G1026" s="49">
        <v>12</v>
      </c>
      <c r="H1026" s="49">
        <f t="shared" si="15"/>
        <v>12</v>
      </c>
    </row>
    <row r="1027" spans="1:8" ht="20.100000000000001" customHeight="1" x14ac:dyDescent="0.25">
      <c r="A1027" s="49">
        <v>1000007587</v>
      </c>
      <c r="B1027" s="49" t="s">
        <v>3249</v>
      </c>
      <c r="C1027" s="49" t="s">
        <v>2398</v>
      </c>
      <c r="D1027" s="49" t="s">
        <v>2392</v>
      </c>
      <c r="E1027" s="49" t="s">
        <v>2371</v>
      </c>
      <c r="F1027" s="49">
        <v>7</v>
      </c>
      <c r="G1027" s="49">
        <v>6</v>
      </c>
      <c r="H1027" s="49">
        <f t="shared" ref="H1027:H1090" si="16">F1027+G1027</f>
        <v>13</v>
      </c>
    </row>
    <row r="1028" spans="1:8" ht="20.100000000000001" customHeight="1" x14ac:dyDescent="0.25">
      <c r="A1028" s="49">
        <v>1000007588</v>
      </c>
      <c r="B1028" s="49" t="s">
        <v>3250</v>
      </c>
      <c r="C1028" s="49" t="s">
        <v>2844</v>
      </c>
      <c r="D1028" s="49" t="s">
        <v>2392</v>
      </c>
      <c r="E1028" s="49" t="s">
        <v>2371</v>
      </c>
      <c r="F1028" s="49">
        <v>0</v>
      </c>
      <c r="G1028" s="49">
        <v>19</v>
      </c>
      <c r="H1028" s="49">
        <f t="shared" si="16"/>
        <v>19</v>
      </c>
    </row>
    <row r="1029" spans="1:8" ht="20.100000000000001" customHeight="1" x14ac:dyDescent="0.25">
      <c r="A1029" s="49">
        <v>1000007597</v>
      </c>
      <c r="B1029" s="49" t="s">
        <v>3251</v>
      </c>
      <c r="C1029" s="49" t="s">
        <v>2886</v>
      </c>
      <c r="D1029" s="49" t="s">
        <v>2392</v>
      </c>
      <c r="E1029" s="49" t="s">
        <v>2371</v>
      </c>
      <c r="F1029" s="49">
        <v>44</v>
      </c>
      <c r="G1029" s="49">
        <v>0</v>
      </c>
      <c r="H1029" s="49">
        <f t="shared" si="16"/>
        <v>44</v>
      </c>
    </row>
    <row r="1030" spans="1:8" ht="20.100000000000001" customHeight="1" x14ac:dyDescent="0.25">
      <c r="A1030" s="49">
        <v>1000007617</v>
      </c>
      <c r="B1030" s="49" t="s">
        <v>3252</v>
      </c>
      <c r="C1030" s="49" t="s">
        <v>2886</v>
      </c>
      <c r="D1030" s="49" t="s">
        <v>2392</v>
      </c>
      <c r="E1030" s="49" t="s">
        <v>2371</v>
      </c>
      <c r="F1030" s="49">
        <v>122</v>
      </c>
      <c r="G1030" s="49">
        <v>0</v>
      </c>
      <c r="H1030" s="49">
        <f t="shared" si="16"/>
        <v>122</v>
      </c>
    </row>
    <row r="1031" spans="1:8" ht="20.100000000000001" customHeight="1" x14ac:dyDescent="0.25">
      <c r="A1031" s="49">
        <v>1000007627</v>
      </c>
      <c r="B1031" s="49" t="s">
        <v>344</v>
      </c>
      <c r="C1031" s="49" t="s">
        <v>2886</v>
      </c>
      <c r="D1031" s="49" t="s">
        <v>2392</v>
      </c>
      <c r="E1031" s="49" t="s">
        <v>2371</v>
      </c>
      <c r="F1031" s="49">
        <v>5513</v>
      </c>
      <c r="G1031" s="49">
        <v>0</v>
      </c>
      <c r="H1031" s="49">
        <f t="shared" si="16"/>
        <v>5513</v>
      </c>
    </row>
    <row r="1032" spans="1:8" ht="20.100000000000001" customHeight="1" x14ac:dyDescent="0.25">
      <c r="A1032" s="49">
        <v>1000007647</v>
      </c>
      <c r="B1032" s="49" t="s">
        <v>345</v>
      </c>
      <c r="C1032" s="49" t="s">
        <v>2844</v>
      </c>
      <c r="D1032" s="49" t="s">
        <v>2392</v>
      </c>
      <c r="E1032" s="49" t="s">
        <v>2371</v>
      </c>
      <c r="F1032" s="109">
        <v>6</v>
      </c>
      <c r="G1032" s="109">
        <v>6</v>
      </c>
      <c r="H1032" s="49">
        <f t="shared" si="16"/>
        <v>12</v>
      </c>
    </row>
    <row r="1033" spans="1:8" ht="20.100000000000001" customHeight="1" x14ac:dyDescent="0.25">
      <c r="A1033" s="49">
        <v>1000007667</v>
      </c>
      <c r="B1033" s="49" t="s">
        <v>3253</v>
      </c>
      <c r="C1033" s="49" t="s">
        <v>2844</v>
      </c>
      <c r="D1033" s="49" t="s">
        <v>2392</v>
      </c>
      <c r="E1033" s="49" t="s">
        <v>2371</v>
      </c>
      <c r="F1033" s="49">
        <v>106</v>
      </c>
      <c r="G1033" s="49">
        <v>26</v>
      </c>
      <c r="H1033" s="49">
        <f t="shared" si="16"/>
        <v>132</v>
      </c>
    </row>
    <row r="1034" spans="1:8" ht="20.100000000000001" customHeight="1" x14ac:dyDescent="0.25">
      <c r="A1034" s="49">
        <v>1000007668</v>
      </c>
      <c r="B1034" s="49" t="s">
        <v>3254</v>
      </c>
      <c r="C1034" s="49" t="s">
        <v>2844</v>
      </c>
      <c r="D1034" s="49" t="s">
        <v>2392</v>
      </c>
      <c r="E1034" s="49" t="s">
        <v>2371</v>
      </c>
      <c r="F1034" s="49">
        <v>2</v>
      </c>
      <c r="G1034" s="49">
        <v>0</v>
      </c>
      <c r="H1034" s="49">
        <f t="shared" si="16"/>
        <v>2</v>
      </c>
    </row>
    <row r="1035" spans="1:8" ht="20.100000000000001" customHeight="1" x14ac:dyDescent="0.25">
      <c r="A1035" s="49">
        <v>1000007670</v>
      </c>
      <c r="B1035" s="49" t="s">
        <v>346</v>
      </c>
      <c r="C1035" s="49" t="s">
        <v>22</v>
      </c>
      <c r="D1035" s="49" t="s">
        <v>2392</v>
      </c>
      <c r="E1035" s="49" t="s">
        <v>2371</v>
      </c>
      <c r="F1035" s="49">
        <v>225</v>
      </c>
      <c r="G1035" s="49">
        <v>0</v>
      </c>
      <c r="H1035" s="49">
        <f t="shared" si="16"/>
        <v>225</v>
      </c>
    </row>
    <row r="1036" spans="1:8" ht="20.100000000000001" customHeight="1" x14ac:dyDescent="0.25">
      <c r="A1036" s="49">
        <v>1000007671</v>
      </c>
      <c r="B1036" s="49" t="s">
        <v>3255</v>
      </c>
      <c r="C1036" s="49" t="s">
        <v>22</v>
      </c>
      <c r="D1036" s="49" t="s">
        <v>2392</v>
      </c>
      <c r="E1036" s="49" t="s">
        <v>2371</v>
      </c>
      <c r="F1036" s="49">
        <v>200</v>
      </c>
      <c r="G1036" s="49">
        <v>366</v>
      </c>
      <c r="H1036" s="49">
        <f t="shared" si="16"/>
        <v>566</v>
      </c>
    </row>
    <row r="1037" spans="1:8" ht="20.100000000000001" customHeight="1" x14ac:dyDescent="0.25">
      <c r="A1037" s="49">
        <v>1000007672</v>
      </c>
      <c r="B1037" s="49" t="s">
        <v>347</v>
      </c>
      <c r="C1037" s="49" t="s">
        <v>13</v>
      </c>
      <c r="D1037" s="49" t="s">
        <v>2392</v>
      </c>
      <c r="E1037" s="49" t="s">
        <v>2371</v>
      </c>
      <c r="F1037" s="49">
        <v>8579</v>
      </c>
      <c r="G1037" s="49">
        <v>2208</v>
      </c>
      <c r="H1037" s="49">
        <f t="shared" si="16"/>
        <v>10787</v>
      </c>
    </row>
    <row r="1038" spans="1:8" ht="20.100000000000001" customHeight="1" x14ac:dyDescent="0.25">
      <c r="A1038" s="49">
        <v>1000007673</v>
      </c>
      <c r="B1038" s="49" t="s">
        <v>348</v>
      </c>
      <c r="C1038" s="49" t="s">
        <v>13</v>
      </c>
      <c r="D1038" s="49" t="s">
        <v>2392</v>
      </c>
      <c r="E1038" s="49" t="s">
        <v>2371</v>
      </c>
      <c r="F1038" s="109">
        <v>6</v>
      </c>
      <c r="G1038" s="109">
        <v>6</v>
      </c>
      <c r="H1038" s="49">
        <f t="shared" si="16"/>
        <v>12</v>
      </c>
    </row>
    <row r="1039" spans="1:8" ht="20.100000000000001" customHeight="1" x14ac:dyDescent="0.25">
      <c r="A1039" s="49">
        <v>1000007677</v>
      </c>
      <c r="B1039" s="49" t="s">
        <v>349</v>
      </c>
      <c r="C1039" s="49" t="s">
        <v>2844</v>
      </c>
      <c r="D1039" s="49" t="s">
        <v>2392</v>
      </c>
      <c r="E1039" s="49" t="s">
        <v>2371</v>
      </c>
      <c r="F1039" s="49">
        <v>1</v>
      </c>
      <c r="G1039" s="49">
        <v>396</v>
      </c>
      <c r="H1039" s="49">
        <f t="shared" si="16"/>
        <v>397</v>
      </c>
    </row>
    <row r="1040" spans="1:8" ht="20.100000000000001" customHeight="1" x14ac:dyDescent="0.25">
      <c r="A1040" s="49">
        <v>1000007679</v>
      </c>
      <c r="B1040" s="49" t="s">
        <v>3256</v>
      </c>
      <c r="C1040" s="49" t="s">
        <v>2886</v>
      </c>
      <c r="D1040" s="49" t="s">
        <v>2392</v>
      </c>
      <c r="E1040" s="49" t="s">
        <v>2371</v>
      </c>
      <c r="F1040" s="49">
        <v>3</v>
      </c>
      <c r="G1040" s="49">
        <v>0</v>
      </c>
      <c r="H1040" s="49">
        <f t="shared" si="16"/>
        <v>3</v>
      </c>
    </row>
    <row r="1041" spans="1:8" ht="20.100000000000001" customHeight="1" x14ac:dyDescent="0.25">
      <c r="A1041" s="49">
        <v>1000007689</v>
      </c>
      <c r="B1041" s="49" t="s">
        <v>3257</v>
      </c>
      <c r="C1041" s="49" t="s">
        <v>2400</v>
      </c>
      <c r="D1041" s="49" t="s">
        <v>2392</v>
      </c>
      <c r="E1041" s="49" t="s">
        <v>2371</v>
      </c>
      <c r="F1041" s="49">
        <v>0</v>
      </c>
      <c r="G1041" s="49">
        <v>90</v>
      </c>
      <c r="H1041" s="49">
        <f t="shared" si="16"/>
        <v>90</v>
      </c>
    </row>
    <row r="1042" spans="1:8" ht="20.100000000000001" customHeight="1" x14ac:dyDescent="0.25">
      <c r="A1042" s="49">
        <v>1000007692</v>
      </c>
      <c r="B1042" s="49" t="s">
        <v>3258</v>
      </c>
      <c r="C1042" s="49" t="s">
        <v>2844</v>
      </c>
      <c r="D1042" s="49" t="s">
        <v>2392</v>
      </c>
      <c r="E1042" s="49" t="s">
        <v>2371</v>
      </c>
      <c r="F1042" s="49">
        <v>1048</v>
      </c>
      <c r="G1042" s="49">
        <v>9</v>
      </c>
      <c r="H1042" s="49">
        <f t="shared" si="16"/>
        <v>1057</v>
      </c>
    </row>
    <row r="1043" spans="1:8" ht="20.100000000000001" customHeight="1" x14ac:dyDescent="0.25">
      <c r="A1043" s="49">
        <v>1000007697</v>
      </c>
      <c r="B1043" s="49" t="s">
        <v>350</v>
      </c>
      <c r="C1043" s="49" t="s">
        <v>32</v>
      </c>
      <c r="D1043" s="49" t="s">
        <v>2392</v>
      </c>
      <c r="E1043" s="49" t="s">
        <v>2371</v>
      </c>
      <c r="F1043" s="109">
        <v>6</v>
      </c>
      <c r="G1043" s="109">
        <v>6</v>
      </c>
      <c r="H1043" s="49">
        <f t="shared" si="16"/>
        <v>12</v>
      </c>
    </row>
    <row r="1044" spans="1:8" ht="20.100000000000001" customHeight="1" x14ac:dyDescent="0.25">
      <c r="A1044" s="49">
        <v>1000007698</v>
      </c>
      <c r="B1044" s="49" t="s">
        <v>3259</v>
      </c>
      <c r="C1044" s="49" t="s">
        <v>32</v>
      </c>
      <c r="D1044" s="49" t="s">
        <v>2392</v>
      </c>
      <c r="E1044" s="49" t="s">
        <v>2371</v>
      </c>
      <c r="F1044" s="109">
        <v>6</v>
      </c>
      <c r="G1044" s="109">
        <v>6</v>
      </c>
      <c r="H1044" s="49">
        <f t="shared" si="16"/>
        <v>12</v>
      </c>
    </row>
    <row r="1045" spans="1:8" ht="20.100000000000001" customHeight="1" x14ac:dyDescent="0.25">
      <c r="A1045" s="49">
        <v>1000007700</v>
      </c>
      <c r="B1045" s="49" t="s">
        <v>3260</v>
      </c>
      <c r="C1045" s="49" t="s">
        <v>32</v>
      </c>
      <c r="D1045" s="49" t="s">
        <v>2392</v>
      </c>
      <c r="E1045" s="49" t="s">
        <v>2371</v>
      </c>
      <c r="F1045" s="109">
        <v>6</v>
      </c>
      <c r="G1045" s="109">
        <v>6</v>
      </c>
      <c r="H1045" s="49">
        <f t="shared" si="16"/>
        <v>12</v>
      </c>
    </row>
    <row r="1046" spans="1:8" ht="20.100000000000001" customHeight="1" x14ac:dyDescent="0.25">
      <c r="A1046" s="49">
        <v>1000007701</v>
      </c>
      <c r="B1046" s="49" t="s">
        <v>3261</v>
      </c>
      <c r="C1046" s="49" t="s">
        <v>32</v>
      </c>
      <c r="D1046" s="49" t="s">
        <v>2392</v>
      </c>
      <c r="E1046" s="49" t="s">
        <v>2371</v>
      </c>
      <c r="F1046" s="109">
        <v>6</v>
      </c>
      <c r="G1046" s="109">
        <v>6</v>
      </c>
      <c r="H1046" s="49">
        <f t="shared" si="16"/>
        <v>12</v>
      </c>
    </row>
    <row r="1047" spans="1:8" ht="20.100000000000001" customHeight="1" x14ac:dyDescent="0.25">
      <c r="A1047" s="49">
        <v>1000007702</v>
      </c>
      <c r="B1047" s="49" t="s">
        <v>3262</v>
      </c>
      <c r="C1047" s="49" t="s">
        <v>32</v>
      </c>
      <c r="D1047" s="49" t="s">
        <v>2392</v>
      </c>
      <c r="E1047" s="49" t="s">
        <v>2371</v>
      </c>
      <c r="F1047" s="109">
        <v>6</v>
      </c>
      <c r="G1047" s="109">
        <v>6</v>
      </c>
      <c r="H1047" s="49">
        <f t="shared" si="16"/>
        <v>12</v>
      </c>
    </row>
    <row r="1048" spans="1:8" ht="20.100000000000001" customHeight="1" x14ac:dyDescent="0.25">
      <c r="A1048" s="49">
        <v>1000007703</v>
      </c>
      <c r="B1048" s="49" t="s">
        <v>351</v>
      </c>
      <c r="C1048" s="49" t="s">
        <v>2844</v>
      </c>
      <c r="D1048" s="49" t="s">
        <v>2392</v>
      </c>
      <c r="E1048" s="49" t="s">
        <v>2371</v>
      </c>
      <c r="F1048" s="49">
        <v>71</v>
      </c>
      <c r="G1048" s="49">
        <v>0</v>
      </c>
      <c r="H1048" s="49">
        <f t="shared" si="16"/>
        <v>71</v>
      </c>
    </row>
    <row r="1049" spans="1:8" ht="20.100000000000001" customHeight="1" x14ac:dyDescent="0.25">
      <c r="A1049" s="49">
        <v>1000007707</v>
      </c>
      <c r="B1049" s="49" t="s">
        <v>3263</v>
      </c>
      <c r="C1049" s="49" t="s">
        <v>2844</v>
      </c>
      <c r="D1049" s="49" t="s">
        <v>2392</v>
      </c>
      <c r="E1049" s="49" t="s">
        <v>2371</v>
      </c>
      <c r="F1049" s="49">
        <v>6</v>
      </c>
      <c r="G1049" s="49">
        <v>19</v>
      </c>
      <c r="H1049" s="49">
        <f t="shared" si="16"/>
        <v>25</v>
      </c>
    </row>
    <row r="1050" spans="1:8" ht="20.100000000000001" customHeight="1" x14ac:dyDescent="0.25">
      <c r="A1050" s="49">
        <v>1000007719</v>
      </c>
      <c r="B1050" s="49" t="s">
        <v>352</v>
      </c>
      <c r="C1050" s="49" t="s">
        <v>2844</v>
      </c>
      <c r="D1050" s="49" t="s">
        <v>2392</v>
      </c>
      <c r="E1050" s="49" t="s">
        <v>2371</v>
      </c>
      <c r="F1050" s="49">
        <v>470</v>
      </c>
      <c r="G1050" s="49">
        <v>490</v>
      </c>
      <c r="H1050" s="49">
        <f t="shared" si="16"/>
        <v>960</v>
      </c>
    </row>
    <row r="1051" spans="1:8" ht="20.100000000000001" customHeight="1" x14ac:dyDescent="0.25">
      <c r="A1051" s="49">
        <v>1000007722</v>
      </c>
      <c r="B1051" s="49" t="s">
        <v>3264</v>
      </c>
      <c r="C1051" s="49" t="s">
        <v>2400</v>
      </c>
      <c r="D1051" s="49" t="s">
        <v>2392</v>
      </c>
      <c r="E1051" s="49" t="s">
        <v>2371</v>
      </c>
      <c r="F1051" s="49">
        <v>675</v>
      </c>
      <c r="G1051" s="49">
        <v>150</v>
      </c>
      <c r="H1051" s="49">
        <f t="shared" si="16"/>
        <v>825</v>
      </c>
    </row>
    <row r="1052" spans="1:8" ht="20.100000000000001" customHeight="1" x14ac:dyDescent="0.25">
      <c r="A1052" s="49">
        <v>1000007730</v>
      </c>
      <c r="B1052" s="49" t="s">
        <v>353</v>
      </c>
      <c r="C1052" s="49" t="s">
        <v>13</v>
      </c>
      <c r="D1052" s="49" t="s">
        <v>2392</v>
      </c>
      <c r="E1052" s="49" t="s">
        <v>2371</v>
      </c>
      <c r="F1052" s="49">
        <v>4</v>
      </c>
      <c r="G1052" s="49">
        <v>0</v>
      </c>
      <c r="H1052" s="49">
        <f t="shared" si="16"/>
        <v>4</v>
      </c>
    </row>
    <row r="1053" spans="1:8" ht="20.100000000000001" customHeight="1" x14ac:dyDescent="0.25">
      <c r="A1053" s="49">
        <v>1000007732</v>
      </c>
      <c r="B1053" s="49" t="s">
        <v>3265</v>
      </c>
      <c r="C1053" s="49" t="s">
        <v>2844</v>
      </c>
      <c r="D1053" s="49" t="s">
        <v>2392</v>
      </c>
      <c r="E1053" s="49" t="s">
        <v>2371</v>
      </c>
      <c r="F1053" s="49">
        <v>9</v>
      </c>
      <c r="G1053" s="49">
        <v>0</v>
      </c>
      <c r="H1053" s="49">
        <f t="shared" si="16"/>
        <v>9</v>
      </c>
    </row>
    <row r="1054" spans="1:8" ht="20.100000000000001" customHeight="1" x14ac:dyDescent="0.25">
      <c r="A1054" s="49">
        <v>1000007733</v>
      </c>
      <c r="B1054" s="49" t="s">
        <v>3266</v>
      </c>
      <c r="C1054" s="49" t="s">
        <v>13</v>
      </c>
      <c r="D1054" s="49" t="s">
        <v>2392</v>
      </c>
      <c r="E1054" s="49" t="s">
        <v>2371</v>
      </c>
      <c r="F1054" s="49">
        <v>28</v>
      </c>
      <c r="G1054" s="49">
        <v>11</v>
      </c>
      <c r="H1054" s="49">
        <f t="shared" si="16"/>
        <v>39</v>
      </c>
    </row>
    <row r="1055" spans="1:8" ht="20.100000000000001" customHeight="1" x14ac:dyDescent="0.25">
      <c r="A1055" s="49">
        <v>1000007734</v>
      </c>
      <c r="B1055" s="49" t="s">
        <v>3267</v>
      </c>
      <c r="C1055" s="49" t="s">
        <v>2400</v>
      </c>
      <c r="D1055" s="49" t="s">
        <v>2392</v>
      </c>
      <c r="E1055" s="49" t="s">
        <v>2371</v>
      </c>
      <c r="F1055" s="49">
        <v>450</v>
      </c>
      <c r="G1055" s="49">
        <v>120</v>
      </c>
      <c r="H1055" s="49">
        <f t="shared" si="16"/>
        <v>570</v>
      </c>
    </row>
    <row r="1056" spans="1:8" ht="20.100000000000001" customHeight="1" x14ac:dyDescent="0.25">
      <c r="A1056" s="49">
        <v>1000007750</v>
      </c>
      <c r="B1056" s="49" t="s">
        <v>354</v>
      </c>
      <c r="C1056" s="49" t="s">
        <v>32</v>
      </c>
      <c r="D1056" s="49" t="s">
        <v>2392</v>
      </c>
      <c r="E1056" s="49" t="s">
        <v>2371</v>
      </c>
      <c r="F1056" s="109">
        <v>6</v>
      </c>
      <c r="G1056" s="109">
        <v>6</v>
      </c>
      <c r="H1056" s="49">
        <f t="shared" si="16"/>
        <v>12</v>
      </c>
    </row>
    <row r="1057" spans="1:8" ht="20.100000000000001" customHeight="1" x14ac:dyDescent="0.25">
      <c r="A1057" s="49">
        <v>1000007751</v>
      </c>
      <c r="B1057" s="49" t="s">
        <v>355</v>
      </c>
      <c r="C1057" s="49" t="s">
        <v>32</v>
      </c>
      <c r="D1057" s="49" t="s">
        <v>2392</v>
      </c>
      <c r="E1057" s="49" t="s">
        <v>2371</v>
      </c>
      <c r="F1057" s="49">
        <v>1</v>
      </c>
      <c r="G1057" s="49">
        <v>0</v>
      </c>
      <c r="H1057" s="49">
        <f t="shared" si="16"/>
        <v>1</v>
      </c>
    </row>
    <row r="1058" spans="1:8" ht="20.100000000000001" customHeight="1" x14ac:dyDescent="0.25">
      <c r="A1058" s="49">
        <v>1000007752</v>
      </c>
      <c r="B1058" s="49" t="s">
        <v>356</v>
      </c>
      <c r="C1058" s="49" t="s">
        <v>32</v>
      </c>
      <c r="D1058" s="49" t="s">
        <v>2392</v>
      </c>
      <c r="E1058" s="49" t="s">
        <v>2371</v>
      </c>
      <c r="F1058" s="49">
        <v>1</v>
      </c>
      <c r="G1058" s="49">
        <v>0</v>
      </c>
      <c r="H1058" s="49">
        <f t="shared" si="16"/>
        <v>1</v>
      </c>
    </row>
    <row r="1059" spans="1:8" ht="20.100000000000001" customHeight="1" x14ac:dyDescent="0.25">
      <c r="A1059" s="49">
        <v>1000007753</v>
      </c>
      <c r="B1059" s="49" t="s">
        <v>3268</v>
      </c>
      <c r="C1059" s="49" t="s">
        <v>32</v>
      </c>
      <c r="D1059" s="49" t="s">
        <v>2392</v>
      </c>
      <c r="E1059" s="49" t="s">
        <v>2371</v>
      </c>
      <c r="F1059" s="109">
        <v>6</v>
      </c>
      <c r="G1059" s="109">
        <v>6</v>
      </c>
      <c r="H1059" s="49">
        <f t="shared" si="16"/>
        <v>12</v>
      </c>
    </row>
    <row r="1060" spans="1:8" ht="20.100000000000001" customHeight="1" x14ac:dyDescent="0.25">
      <c r="A1060" s="49">
        <v>1000007754</v>
      </c>
      <c r="B1060" s="49" t="s">
        <v>3269</v>
      </c>
      <c r="C1060" s="49" t="s">
        <v>32</v>
      </c>
      <c r="D1060" s="49" t="s">
        <v>2392</v>
      </c>
      <c r="E1060" s="49" t="s">
        <v>2371</v>
      </c>
      <c r="F1060" s="109">
        <v>6</v>
      </c>
      <c r="G1060" s="109">
        <v>6</v>
      </c>
      <c r="H1060" s="49">
        <f t="shared" si="16"/>
        <v>12</v>
      </c>
    </row>
    <row r="1061" spans="1:8" ht="20.100000000000001" customHeight="1" x14ac:dyDescent="0.25">
      <c r="A1061" s="49">
        <v>1000007757</v>
      </c>
      <c r="B1061" s="49" t="s">
        <v>357</v>
      </c>
      <c r="C1061" s="49" t="s">
        <v>32</v>
      </c>
      <c r="D1061" s="49" t="s">
        <v>2392</v>
      </c>
      <c r="E1061" s="49" t="s">
        <v>2371</v>
      </c>
      <c r="F1061" s="49">
        <v>1</v>
      </c>
      <c r="G1061" s="49">
        <v>0</v>
      </c>
      <c r="H1061" s="49">
        <f t="shared" si="16"/>
        <v>1</v>
      </c>
    </row>
    <row r="1062" spans="1:8" ht="20.100000000000001" customHeight="1" x14ac:dyDescent="0.25">
      <c r="A1062" s="49">
        <v>1000007758</v>
      </c>
      <c r="B1062" s="49" t="s">
        <v>3270</v>
      </c>
      <c r="C1062" s="49" t="s">
        <v>32</v>
      </c>
      <c r="D1062" s="49" t="s">
        <v>2392</v>
      </c>
      <c r="E1062" s="49" t="s">
        <v>2371</v>
      </c>
      <c r="F1062" s="109">
        <v>6</v>
      </c>
      <c r="G1062" s="109">
        <v>6</v>
      </c>
      <c r="H1062" s="49">
        <f t="shared" si="16"/>
        <v>12</v>
      </c>
    </row>
    <row r="1063" spans="1:8" ht="20.100000000000001" customHeight="1" x14ac:dyDescent="0.25">
      <c r="A1063" s="49">
        <v>1000007759</v>
      </c>
      <c r="B1063" s="49" t="s">
        <v>3271</v>
      </c>
      <c r="C1063" s="49" t="s">
        <v>32</v>
      </c>
      <c r="D1063" s="49" t="s">
        <v>2392</v>
      </c>
      <c r="E1063" s="49" t="s">
        <v>2371</v>
      </c>
      <c r="F1063" s="109">
        <v>6</v>
      </c>
      <c r="G1063" s="109">
        <v>6</v>
      </c>
      <c r="H1063" s="49">
        <f t="shared" si="16"/>
        <v>12</v>
      </c>
    </row>
    <row r="1064" spans="1:8" ht="20.100000000000001" customHeight="1" x14ac:dyDescent="0.25">
      <c r="A1064" s="49">
        <v>1000007760</v>
      </c>
      <c r="B1064" s="49" t="s">
        <v>3272</v>
      </c>
      <c r="C1064" s="49" t="s">
        <v>32</v>
      </c>
      <c r="D1064" s="49" t="s">
        <v>2392</v>
      </c>
      <c r="E1064" s="49" t="s">
        <v>2371</v>
      </c>
      <c r="F1064" s="49">
        <v>1</v>
      </c>
      <c r="G1064" s="49">
        <v>0</v>
      </c>
      <c r="H1064" s="49">
        <f t="shared" si="16"/>
        <v>1</v>
      </c>
    </row>
    <row r="1065" spans="1:8" ht="20.100000000000001" customHeight="1" x14ac:dyDescent="0.25">
      <c r="A1065" s="49">
        <v>1000007761</v>
      </c>
      <c r="B1065" s="49" t="s">
        <v>358</v>
      </c>
      <c r="C1065" s="49" t="s">
        <v>32</v>
      </c>
      <c r="D1065" s="49" t="s">
        <v>2392</v>
      </c>
      <c r="E1065" s="49" t="s">
        <v>2371</v>
      </c>
      <c r="F1065" s="109">
        <v>6</v>
      </c>
      <c r="G1065" s="109">
        <v>6</v>
      </c>
      <c r="H1065" s="49">
        <f t="shared" si="16"/>
        <v>12</v>
      </c>
    </row>
    <row r="1066" spans="1:8" ht="20.100000000000001" customHeight="1" x14ac:dyDescent="0.25">
      <c r="A1066" s="49">
        <v>1000007762</v>
      </c>
      <c r="B1066" s="49" t="s">
        <v>3273</v>
      </c>
      <c r="C1066" s="49" t="s">
        <v>14</v>
      </c>
      <c r="D1066" s="49" t="s">
        <v>2392</v>
      </c>
      <c r="E1066" s="49" t="s">
        <v>2371</v>
      </c>
      <c r="F1066" s="49">
        <v>125</v>
      </c>
      <c r="G1066" s="49">
        <v>80</v>
      </c>
      <c r="H1066" s="49">
        <f t="shared" si="16"/>
        <v>205</v>
      </c>
    </row>
    <row r="1067" spans="1:8" ht="20.100000000000001" customHeight="1" x14ac:dyDescent="0.25">
      <c r="A1067" s="49">
        <v>1000007763</v>
      </c>
      <c r="B1067" s="49" t="s">
        <v>3274</v>
      </c>
      <c r="C1067" s="49" t="s">
        <v>14</v>
      </c>
      <c r="D1067" s="49" t="s">
        <v>2392</v>
      </c>
      <c r="E1067" s="49" t="s">
        <v>2371</v>
      </c>
      <c r="F1067" s="109">
        <v>6</v>
      </c>
      <c r="G1067" s="109">
        <v>6</v>
      </c>
      <c r="H1067" s="49">
        <f t="shared" si="16"/>
        <v>12</v>
      </c>
    </row>
    <row r="1068" spans="1:8" ht="20.100000000000001" customHeight="1" x14ac:dyDescent="0.25">
      <c r="A1068" s="49">
        <v>1000007765</v>
      </c>
      <c r="B1068" s="49" t="s">
        <v>3275</v>
      </c>
      <c r="C1068" s="49" t="s">
        <v>2844</v>
      </c>
      <c r="D1068" s="49" t="s">
        <v>2392</v>
      </c>
      <c r="E1068" s="49" t="s">
        <v>2371</v>
      </c>
      <c r="F1068" s="49">
        <v>609</v>
      </c>
      <c r="G1068" s="49">
        <v>0</v>
      </c>
      <c r="H1068" s="49">
        <f t="shared" si="16"/>
        <v>609</v>
      </c>
    </row>
    <row r="1069" spans="1:8" ht="20.100000000000001" customHeight="1" x14ac:dyDescent="0.25">
      <c r="A1069" s="49">
        <v>1000007772</v>
      </c>
      <c r="B1069" s="49" t="s">
        <v>3276</v>
      </c>
      <c r="C1069" s="49" t="s">
        <v>2886</v>
      </c>
      <c r="D1069" s="49" t="s">
        <v>2392</v>
      </c>
      <c r="E1069" s="49" t="s">
        <v>2371</v>
      </c>
      <c r="F1069" s="49">
        <v>2195</v>
      </c>
      <c r="G1069" s="49">
        <v>190</v>
      </c>
      <c r="H1069" s="49">
        <f t="shared" si="16"/>
        <v>2385</v>
      </c>
    </row>
    <row r="1070" spans="1:8" ht="20.100000000000001" customHeight="1" x14ac:dyDescent="0.25">
      <c r="A1070" s="49">
        <v>1000007820</v>
      </c>
      <c r="B1070" s="49" t="s">
        <v>3277</v>
      </c>
      <c r="C1070" s="49" t="s">
        <v>32</v>
      </c>
      <c r="D1070" s="49" t="s">
        <v>2392</v>
      </c>
      <c r="E1070" s="49" t="s">
        <v>2371</v>
      </c>
      <c r="F1070" s="109">
        <v>6</v>
      </c>
      <c r="G1070" s="109">
        <v>6</v>
      </c>
      <c r="H1070" s="49">
        <f t="shared" si="16"/>
        <v>12</v>
      </c>
    </row>
    <row r="1071" spans="1:8" ht="20.100000000000001" customHeight="1" x14ac:dyDescent="0.25">
      <c r="A1071" s="49">
        <v>1000007821</v>
      </c>
      <c r="B1071" s="49" t="s">
        <v>3278</v>
      </c>
      <c r="C1071" s="49" t="s">
        <v>32</v>
      </c>
      <c r="D1071" s="49" t="s">
        <v>2392</v>
      </c>
      <c r="E1071" s="49" t="s">
        <v>2371</v>
      </c>
      <c r="F1071" s="109">
        <v>6</v>
      </c>
      <c r="G1071" s="109">
        <v>6</v>
      </c>
      <c r="H1071" s="49">
        <f t="shared" si="16"/>
        <v>12</v>
      </c>
    </row>
    <row r="1072" spans="1:8" ht="20.100000000000001" customHeight="1" x14ac:dyDescent="0.25">
      <c r="A1072" s="49">
        <v>1000007822</v>
      </c>
      <c r="B1072" s="49" t="s">
        <v>359</v>
      </c>
      <c r="C1072" s="49" t="s">
        <v>32</v>
      </c>
      <c r="D1072" s="49" t="s">
        <v>2392</v>
      </c>
      <c r="E1072" s="49" t="s">
        <v>2371</v>
      </c>
      <c r="F1072" s="109">
        <v>6</v>
      </c>
      <c r="G1072" s="109">
        <v>6</v>
      </c>
      <c r="H1072" s="49">
        <f t="shared" si="16"/>
        <v>12</v>
      </c>
    </row>
    <row r="1073" spans="1:8" ht="20.100000000000001" customHeight="1" x14ac:dyDescent="0.25">
      <c r="A1073" s="49">
        <v>1000007823</v>
      </c>
      <c r="B1073" s="49" t="s">
        <v>360</v>
      </c>
      <c r="C1073" s="49" t="s">
        <v>30</v>
      </c>
      <c r="D1073" s="49" t="s">
        <v>2392</v>
      </c>
      <c r="E1073" s="49" t="s">
        <v>2371</v>
      </c>
      <c r="F1073" s="109">
        <v>6</v>
      </c>
      <c r="G1073" s="109">
        <v>6</v>
      </c>
      <c r="H1073" s="49">
        <f t="shared" si="16"/>
        <v>12</v>
      </c>
    </row>
    <row r="1074" spans="1:8" ht="20.100000000000001" customHeight="1" x14ac:dyDescent="0.25">
      <c r="A1074" s="49">
        <v>1000007824</v>
      </c>
      <c r="B1074" s="49" t="s">
        <v>3279</v>
      </c>
      <c r="C1074" s="49" t="s">
        <v>32</v>
      </c>
      <c r="D1074" s="49" t="s">
        <v>2392</v>
      </c>
      <c r="E1074" s="49" t="s">
        <v>2371</v>
      </c>
      <c r="F1074" s="109">
        <v>6</v>
      </c>
      <c r="G1074" s="109">
        <v>6</v>
      </c>
      <c r="H1074" s="49">
        <f t="shared" si="16"/>
        <v>12</v>
      </c>
    </row>
    <row r="1075" spans="1:8" ht="20.100000000000001" customHeight="1" x14ac:dyDescent="0.25">
      <c r="A1075" s="49">
        <v>1000007825</v>
      </c>
      <c r="B1075" s="49" t="s">
        <v>3280</v>
      </c>
      <c r="C1075" s="49" t="s">
        <v>32</v>
      </c>
      <c r="D1075" s="49" t="s">
        <v>2392</v>
      </c>
      <c r="E1075" s="49" t="s">
        <v>2371</v>
      </c>
      <c r="F1075" s="109">
        <v>6</v>
      </c>
      <c r="G1075" s="109">
        <v>6</v>
      </c>
      <c r="H1075" s="49">
        <f t="shared" si="16"/>
        <v>12</v>
      </c>
    </row>
    <row r="1076" spans="1:8" ht="20.100000000000001" customHeight="1" x14ac:dyDescent="0.25">
      <c r="A1076" s="49">
        <v>1000007826</v>
      </c>
      <c r="B1076" s="49" t="s">
        <v>361</v>
      </c>
      <c r="C1076" s="49" t="s">
        <v>32</v>
      </c>
      <c r="D1076" s="49" t="s">
        <v>2392</v>
      </c>
      <c r="E1076" s="49" t="s">
        <v>2371</v>
      </c>
      <c r="F1076" s="109">
        <v>6</v>
      </c>
      <c r="G1076" s="109">
        <v>6</v>
      </c>
      <c r="H1076" s="49">
        <f t="shared" si="16"/>
        <v>12</v>
      </c>
    </row>
    <row r="1077" spans="1:8" ht="20.100000000000001" customHeight="1" x14ac:dyDescent="0.25">
      <c r="A1077" s="49">
        <v>1000007827</v>
      </c>
      <c r="B1077" s="49" t="s">
        <v>362</v>
      </c>
      <c r="C1077" s="49" t="s">
        <v>32</v>
      </c>
      <c r="D1077" s="49" t="s">
        <v>2392</v>
      </c>
      <c r="E1077" s="49" t="s">
        <v>2371</v>
      </c>
      <c r="F1077" s="109">
        <v>6</v>
      </c>
      <c r="G1077" s="109">
        <v>6</v>
      </c>
      <c r="H1077" s="49">
        <f t="shared" si="16"/>
        <v>12</v>
      </c>
    </row>
    <row r="1078" spans="1:8" ht="20.100000000000001" customHeight="1" x14ac:dyDescent="0.25">
      <c r="A1078" s="49">
        <v>1000007828</v>
      </c>
      <c r="B1078" s="49" t="s">
        <v>363</v>
      </c>
      <c r="C1078" s="49" t="s">
        <v>32</v>
      </c>
      <c r="D1078" s="49" t="s">
        <v>2392</v>
      </c>
      <c r="E1078" s="49" t="s">
        <v>2371</v>
      </c>
      <c r="F1078" s="49">
        <v>1</v>
      </c>
      <c r="G1078" s="49">
        <v>0</v>
      </c>
      <c r="H1078" s="49">
        <f t="shared" si="16"/>
        <v>1</v>
      </c>
    </row>
    <row r="1079" spans="1:8" ht="20.100000000000001" customHeight="1" x14ac:dyDescent="0.25">
      <c r="A1079" s="49">
        <v>1000007830</v>
      </c>
      <c r="B1079" s="49" t="s">
        <v>364</v>
      </c>
      <c r="C1079" s="49" t="s">
        <v>30</v>
      </c>
      <c r="D1079" s="49" t="s">
        <v>2392</v>
      </c>
      <c r="E1079" s="49" t="s">
        <v>2371</v>
      </c>
      <c r="F1079" s="49">
        <v>1</v>
      </c>
      <c r="G1079" s="49">
        <v>0</v>
      </c>
      <c r="H1079" s="49">
        <f t="shared" si="16"/>
        <v>1</v>
      </c>
    </row>
    <row r="1080" spans="1:8" ht="20.100000000000001" customHeight="1" x14ac:dyDescent="0.25">
      <c r="A1080" s="49">
        <v>1000007831</v>
      </c>
      <c r="B1080" s="49" t="s">
        <v>3281</v>
      </c>
      <c r="C1080" s="49" t="s">
        <v>32</v>
      </c>
      <c r="D1080" s="49" t="s">
        <v>2392</v>
      </c>
      <c r="E1080" s="49" t="s">
        <v>2371</v>
      </c>
      <c r="F1080" s="109">
        <v>6</v>
      </c>
      <c r="G1080" s="109">
        <v>6</v>
      </c>
      <c r="H1080" s="49">
        <f t="shared" si="16"/>
        <v>12</v>
      </c>
    </row>
    <row r="1081" spans="1:8" ht="20.100000000000001" customHeight="1" x14ac:dyDescent="0.25">
      <c r="A1081" s="49">
        <v>1000007834</v>
      </c>
      <c r="B1081" s="49" t="s">
        <v>365</v>
      </c>
      <c r="C1081" s="49" t="s">
        <v>32</v>
      </c>
      <c r="D1081" s="49" t="s">
        <v>2392</v>
      </c>
      <c r="E1081" s="49" t="s">
        <v>2371</v>
      </c>
      <c r="F1081" s="109">
        <v>6</v>
      </c>
      <c r="G1081" s="109">
        <v>6</v>
      </c>
      <c r="H1081" s="49">
        <f t="shared" si="16"/>
        <v>12</v>
      </c>
    </row>
    <row r="1082" spans="1:8" ht="20.100000000000001" customHeight="1" x14ac:dyDescent="0.25">
      <c r="A1082" s="49">
        <v>1000007835</v>
      </c>
      <c r="B1082" s="49" t="s">
        <v>3282</v>
      </c>
      <c r="C1082" s="49" t="s">
        <v>32</v>
      </c>
      <c r="D1082" s="49" t="s">
        <v>2392</v>
      </c>
      <c r="E1082" s="49" t="s">
        <v>2371</v>
      </c>
      <c r="F1082" s="49">
        <v>1</v>
      </c>
      <c r="G1082" s="49">
        <v>0</v>
      </c>
      <c r="H1082" s="49">
        <f t="shared" si="16"/>
        <v>1</v>
      </c>
    </row>
    <row r="1083" spans="1:8" ht="20.100000000000001" customHeight="1" x14ac:dyDescent="0.25">
      <c r="A1083" s="49">
        <v>1000007836</v>
      </c>
      <c r="B1083" s="49" t="s">
        <v>3283</v>
      </c>
      <c r="C1083" s="49" t="s">
        <v>32</v>
      </c>
      <c r="D1083" s="49" t="s">
        <v>2392</v>
      </c>
      <c r="E1083" s="49" t="s">
        <v>2371</v>
      </c>
      <c r="F1083" s="109">
        <v>6</v>
      </c>
      <c r="G1083" s="109">
        <v>6</v>
      </c>
      <c r="H1083" s="49">
        <f t="shared" si="16"/>
        <v>12</v>
      </c>
    </row>
    <row r="1084" spans="1:8" ht="20.100000000000001" customHeight="1" x14ac:dyDescent="0.25">
      <c r="A1084" s="49">
        <v>1000007837</v>
      </c>
      <c r="B1084" s="49" t="s">
        <v>3284</v>
      </c>
      <c r="C1084" s="49" t="s">
        <v>32</v>
      </c>
      <c r="D1084" s="49" t="s">
        <v>2392</v>
      </c>
      <c r="E1084" s="49" t="s">
        <v>2371</v>
      </c>
      <c r="F1084" s="109">
        <v>6</v>
      </c>
      <c r="G1084" s="109">
        <v>6</v>
      </c>
      <c r="H1084" s="49">
        <f t="shared" si="16"/>
        <v>12</v>
      </c>
    </row>
    <row r="1085" spans="1:8" ht="20.100000000000001" customHeight="1" x14ac:dyDescent="0.25">
      <c r="A1085" s="49">
        <v>1000007838</v>
      </c>
      <c r="B1085" s="49" t="s">
        <v>3285</v>
      </c>
      <c r="C1085" s="49" t="s">
        <v>32</v>
      </c>
      <c r="D1085" s="49" t="s">
        <v>2392</v>
      </c>
      <c r="E1085" s="49" t="s">
        <v>2371</v>
      </c>
      <c r="F1085" s="109">
        <v>6</v>
      </c>
      <c r="G1085" s="109">
        <v>6</v>
      </c>
      <c r="H1085" s="49">
        <f t="shared" si="16"/>
        <v>12</v>
      </c>
    </row>
    <row r="1086" spans="1:8" ht="20.100000000000001" customHeight="1" x14ac:dyDescent="0.25">
      <c r="A1086" s="49">
        <v>1000007839</v>
      </c>
      <c r="B1086" s="49" t="s">
        <v>3286</v>
      </c>
      <c r="C1086" s="49" t="s">
        <v>32</v>
      </c>
      <c r="D1086" s="49" t="s">
        <v>2392</v>
      </c>
      <c r="E1086" s="49" t="s">
        <v>2371</v>
      </c>
      <c r="F1086" s="109">
        <v>6</v>
      </c>
      <c r="G1086" s="109">
        <v>6</v>
      </c>
      <c r="H1086" s="49">
        <f t="shared" si="16"/>
        <v>12</v>
      </c>
    </row>
    <row r="1087" spans="1:8" ht="20.100000000000001" customHeight="1" x14ac:dyDescent="0.25">
      <c r="A1087" s="49">
        <v>1000007841</v>
      </c>
      <c r="B1087" s="49" t="s">
        <v>366</v>
      </c>
      <c r="C1087" s="49" t="s">
        <v>32</v>
      </c>
      <c r="D1087" s="49" t="s">
        <v>2392</v>
      </c>
      <c r="E1087" s="49" t="s">
        <v>2371</v>
      </c>
      <c r="F1087" s="109">
        <v>6</v>
      </c>
      <c r="G1087" s="109">
        <v>6</v>
      </c>
      <c r="H1087" s="49">
        <f t="shared" si="16"/>
        <v>12</v>
      </c>
    </row>
    <row r="1088" spans="1:8" ht="20.100000000000001" customHeight="1" x14ac:dyDescent="0.25">
      <c r="A1088" s="49">
        <v>1000007843</v>
      </c>
      <c r="B1088" s="49" t="s">
        <v>3287</v>
      </c>
      <c r="C1088" s="49" t="s">
        <v>32</v>
      </c>
      <c r="D1088" s="49" t="s">
        <v>2392</v>
      </c>
      <c r="E1088" s="49" t="s">
        <v>2371</v>
      </c>
      <c r="F1088" s="109">
        <v>6</v>
      </c>
      <c r="G1088" s="109">
        <v>6</v>
      </c>
      <c r="H1088" s="49">
        <f t="shared" si="16"/>
        <v>12</v>
      </c>
    </row>
    <row r="1089" spans="1:8" ht="20.100000000000001" customHeight="1" x14ac:dyDescent="0.25">
      <c r="A1089" s="49">
        <v>1000007845</v>
      </c>
      <c r="B1089" s="49" t="s">
        <v>3288</v>
      </c>
      <c r="C1089" s="49" t="s">
        <v>2398</v>
      </c>
      <c r="D1089" s="49" t="s">
        <v>2392</v>
      </c>
      <c r="E1089" s="49" t="s">
        <v>2371</v>
      </c>
      <c r="F1089" s="49">
        <v>93</v>
      </c>
      <c r="G1089" s="49">
        <v>21</v>
      </c>
      <c r="H1089" s="49">
        <f t="shared" si="16"/>
        <v>114</v>
      </c>
    </row>
    <row r="1090" spans="1:8" ht="20.100000000000001" customHeight="1" x14ac:dyDescent="0.25">
      <c r="A1090" s="49">
        <v>1000007848</v>
      </c>
      <c r="B1090" s="49" t="s">
        <v>3289</v>
      </c>
      <c r="C1090" s="49" t="s">
        <v>2400</v>
      </c>
      <c r="D1090" s="49" t="s">
        <v>2392</v>
      </c>
      <c r="E1090" s="49" t="s">
        <v>2371</v>
      </c>
      <c r="F1090" s="49">
        <v>420</v>
      </c>
      <c r="G1090" s="49">
        <v>0</v>
      </c>
      <c r="H1090" s="49">
        <f t="shared" si="16"/>
        <v>420</v>
      </c>
    </row>
    <row r="1091" spans="1:8" ht="20.100000000000001" customHeight="1" x14ac:dyDescent="0.25">
      <c r="A1091" s="49">
        <v>1000007857</v>
      </c>
      <c r="B1091" s="49" t="s">
        <v>3290</v>
      </c>
      <c r="C1091" s="49" t="s">
        <v>2844</v>
      </c>
      <c r="D1091" s="49" t="s">
        <v>2392</v>
      </c>
      <c r="E1091" s="49" t="s">
        <v>2371</v>
      </c>
      <c r="F1091" s="49">
        <v>1</v>
      </c>
      <c r="G1091" s="49">
        <v>0</v>
      </c>
      <c r="H1091" s="49">
        <f t="shared" ref="H1091:H1154" si="17">F1091+G1091</f>
        <v>1</v>
      </c>
    </row>
    <row r="1092" spans="1:8" ht="20.100000000000001" customHeight="1" x14ac:dyDescent="0.25">
      <c r="A1092" s="49">
        <v>1000007858</v>
      </c>
      <c r="B1092" s="49" t="s">
        <v>3291</v>
      </c>
      <c r="C1092" s="49" t="s">
        <v>32</v>
      </c>
      <c r="D1092" s="49" t="s">
        <v>2392</v>
      </c>
      <c r="E1092" s="49" t="s">
        <v>2371</v>
      </c>
      <c r="F1092" s="49">
        <v>16</v>
      </c>
      <c r="G1092" s="49">
        <v>8</v>
      </c>
      <c r="H1092" s="49">
        <f t="shared" si="17"/>
        <v>24</v>
      </c>
    </row>
    <row r="1093" spans="1:8" ht="20.100000000000001" customHeight="1" x14ac:dyDescent="0.25">
      <c r="A1093" s="49">
        <v>1000007867</v>
      </c>
      <c r="B1093" s="49" t="s">
        <v>367</v>
      </c>
      <c r="C1093" s="49" t="s">
        <v>2844</v>
      </c>
      <c r="D1093" s="49" t="s">
        <v>2392</v>
      </c>
      <c r="E1093" s="49" t="s">
        <v>2371</v>
      </c>
      <c r="F1093" s="49">
        <v>1990</v>
      </c>
      <c r="G1093" s="49">
        <v>1830</v>
      </c>
      <c r="H1093" s="49">
        <f t="shared" si="17"/>
        <v>3820</v>
      </c>
    </row>
    <row r="1094" spans="1:8" ht="20.100000000000001" customHeight="1" x14ac:dyDescent="0.25">
      <c r="A1094" s="49">
        <v>1000007902</v>
      </c>
      <c r="B1094" s="49" t="s">
        <v>3292</v>
      </c>
      <c r="C1094" s="49" t="s">
        <v>14</v>
      </c>
      <c r="D1094" s="49" t="s">
        <v>2392</v>
      </c>
      <c r="E1094" s="49" t="s">
        <v>2371</v>
      </c>
      <c r="F1094" s="109">
        <v>6</v>
      </c>
      <c r="G1094" s="109">
        <v>6</v>
      </c>
      <c r="H1094" s="49">
        <f t="shared" si="17"/>
        <v>12</v>
      </c>
    </row>
    <row r="1095" spans="1:8" ht="20.100000000000001" customHeight="1" x14ac:dyDescent="0.25">
      <c r="A1095" s="49">
        <v>1000007907</v>
      </c>
      <c r="B1095" s="49" t="s">
        <v>3293</v>
      </c>
      <c r="C1095" s="49" t="s">
        <v>2400</v>
      </c>
      <c r="D1095" s="49" t="s">
        <v>2392</v>
      </c>
      <c r="E1095" s="49" t="s">
        <v>2371</v>
      </c>
      <c r="F1095" s="49">
        <v>6330</v>
      </c>
      <c r="G1095" s="49">
        <v>4860</v>
      </c>
      <c r="H1095" s="49">
        <f t="shared" si="17"/>
        <v>11190</v>
      </c>
    </row>
    <row r="1096" spans="1:8" ht="20.100000000000001" customHeight="1" x14ac:dyDescent="0.25">
      <c r="A1096" s="49">
        <v>1000007908</v>
      </c>
      <c r="B1096" s="49" t="s">
        <v>368</v>
      </c>
      <c r="C1096" s="49" t="s">
        <v>32</v>
      </c>
      <c r="D1096" s="49" t="s">
        <v>2392</v>
      </c>
      <c r="E1096" s="49" t="s">
        <v>2371</v>
      </c>
      <c r="F1096" s="49">
        <v>1</v>
      </c>
      <c r="G1096" s="49">
        <v>0</v>
      </c>
      <c r="H1096" s="49">
        <f t="shared" si="17"/>
        <v>1</v>
      </c>
    </row>
    <row r="1097" spans="1:8" ht="20.100000000000001" customHeight="1" x14ac:dyDescent="0.25">
      <c r="A1097" s="49">
        <v>1000007909</v>
      </c>
      <c r="B1097" s="49" t="s">
        <v>3294</v>
      </c>
      <c r="C1097" s="49" t="s">
        <v>32</v>
      </c>
      <c r="D1097" s="49" t="s">
        <v>2392</v>
      </c>
      <c r="E1097" s="49" t="s">
        <v>2371</v>
      </c>
      <c r="F1097" s="109">
        <v>6</v>
      </c>
      <c r="G1097" s="109">
        <v>6</v>
      </c>
      <c r="H1097" s="49">
        <f t="shared" si="17"/>
        <v>12</v>
      </c>
    </row>
    <row r="1098" spans="1:8" ht="20.100000000000001" customHeight="1" x14ac:dyDescent="0.25">
      <c r="A1098" s="49">
        <v>1000007910</v>
      </c>
      <c r="B1098" s="49" t="s">
        <v>3295</v>
      </c>
      <c r="C1098" s="49" t="s">
        <v>32</v>
      </c>
      <c r="D1098" s="49" t="s">
        <v>2392</v>
      </c>
      <c r="E1098" s="49" t="s">
        <v>2371</v>
      </c>
      <c r="F1098" s="49">
        <v>1</v>
      </c>
      <c r="G1098" s="49">
        <v>0</v>
      </c>
      <c r="H1098" s="49">
        <f t="shared" si="17"/>
        <v>1</v>
      </c>
    </row>
    <row r="1099" spans="1:8" ht="20.100000000000001" customHeight="1" x14ac:dyDescent="0.25">
      <c r="A1099" s="49">
        <v>1000007911</v>
      </c>
      <c r="B1099" s="49" t="s">
        <v>369</v>
      </c>
      <c r="C1099" s="49" t="s">
        <v>32</v>
      </c>
      <c r="D1099" s="49" t="s">
        <v>2392</v>
      </c>
      <c r="E1099" s="49" t="s">
        <v>2371</v>
      </c>
      <c r="F1099" s="109">
        <v>6</v>
      </c>
      <c r="G1099" s="109">
        <v>6</v>
      </c>
      <c r="H1099" s="49">
        <f t="shared" si="17"/>
        <v>12</v>
      </c>
    </row>
    <row r="1100" spans="1:8" ht="20.100000000000001" customHeight="1" x14ac:dyDescent="0.25">
      <c r="A1100" s="49">
        <v>1000007912</v>
      </c>
      <c r="B1100" s="49" t="s">
        <v>3296</v>
      </c>
      <c r="C1100" s="49" t="s">
        <v>32</v>
      </c>
      <c r="D1100" s="49" t="s">
        <v>2392</v>
      </c>
      <c r="E1100" s="49" t="s">
        <v>2371</v>
      </c>
      <c r="F1100" s="109">
        <v>6</v>
      </c>
      <c r="G1100" s="109">
        <v>6</v>
      </c>
      <c r="H1100" s="49">
        <f t="shared" si="17"/>
        <v>12</v>
      </c>
    </row>
    <row r="1101" spans="1:8" ht="20.100000000000001" customHeight="1" x14ac:dyDescent="0.25">
      <c r="A1101" s="49">
        <v>1000007914</v>
      </c>
      <c r="B1101" s="49" t="s">
        <v>3297</v>
      </c>
      <c r="C1101" s="49" t="s">
        <v>13</v>
      </c>
      <c r="D1101" s="49" t="s">
        <v>2392</v>
      </c>
      <c r="E1101" s="49" t="s">
        <v>2371</v>
      </c>
      <c r="F1101" s="109">
        <v>6</v>
      </c>
      <c r="G1101" s="109">
        <v>6</v>
      </c>
      <c r="H1101" s="49">
        <f t="shared" si="17"/>
        <v>12</v>
      </c>
    </row>
    <row r="1102" spans="1:8" ht="20.100000000000001" customHeight="1" x14ac:dyDescent="0.25">
      <c r="A1102" s="49">
        <v>1000007915</v>
      </c>
      <c r="B1102" s="49" t="s">
        <v>370</v>
      </c>
      <c r="C1102" s="49" t="s">
        <v>13</v>
      </c>
      <c r="D1102" s="49" t="s">
        <v>2392</v>
      </c>
      <c r="E1102" s="49" t="s">
        <v>2371</v>
      </c>
      <c r="F1102" s="109">
        <v>6</v>
      </c>
      <c r="G1102" s="109">
        <v>6</v>
      </c>
      <c r="H1102" s="49">
        <f t="shared" si="17"/>
        <v>12</v>
      </c>
    </row>
    <row r="1103" spans="1:8" ht="20.100000000000001" customHeight="1" x14ac:dyDescent="0.25">
      <c r="A1103" s="49">
        <v>1000007919</v>
      </c>
      <c r="B1103" s="49" t="s">
        <v>371</v>
      </c>
      <c r="C1103" s="49" t="s">
        <v>2844</v>
      </c>
      <c r="D1103" s="49" t="s">
        <v>2392</v>
      </c>
      <c r="E1103" s="49" t="s">
        <v>2371</v>
      </c>
      <c r="F1103" s="49">
        <v>7</v>
      </c>
      <c r="G1103" s="49">
        <v>2</v>
      </c>
      <c r="H1103" s="49">
        <f t="shared" si="17"/>
        <v>9</v>
      </c>
    </row>
    <row r="1104" spans="1:8" ht="20.100000000000001" customHeight="1" x14ac:dyDescent="0.25">
      <c r="A1104" s="49">
        <v>1000007923</v>
      </c>
      <c r="B1104" s="49" t="s">
        <v>3298</v>
      </c>
      <c r="C1104" s="49" t="s">
        <v>2400</v>
      </c>
      <c r="D1104" s="49" t="s">
        <v>2392</v>
      </c>
      <c r="E1104" s="49" t="s">
        <v>2371</v>
      </c>
      <c r="F1104" s="49">
        <v>32</v>
      </c>
      <c r="G1104" s="49">
        <v>106</v>
      </c>
      <c r="H1104" s="49">
        <f t="shared" si="17"/>
        <v>138</v>
      </c>
    </row>
    <row r="1105" spans="1:8" ht="20.100000000000001" customHeight="1" x14ac:dyDescent="0.25">
      <c r="A1105" s="49">
        <v>1000007924</v>
      </c>
      <c r="B1105" s="49" t="s">
        <v>372</v>
      </c>
      <c r="C1105" s="49" t="s">
        <v>24</v>
      </c>
      <c r="D1105" s="49" t="s">
        <v>2392</v>
      </c>
      <c r="E1105" s="49" t="s">
        <v>2371</v>
      </c>
      <c r="F1105" s="49">
        <v>0</v>
      </c>
      <c r="G1105" s="49">
        <v>718</v>
      </c>
      <c r="H1105" s="49">
        <f t="shared" si="17"/>
        <v>718</v>
      </c>
    </row>
    <row r="1106" spans="1:8" ht="20.100000000000001" customHeight="1" x14ac:dyDescent="0.25">
      <c r="A1106" s="49">
        <v>1000007927</v>
      </c>
      <c r="B1106" s="49" t="s">
        <v>373</v>
      </c>
      <c r="C1106" s="49" t="s">
        <v>2844</v>
      </c>
      <c r="D1106" s="49" t="s">
        <v>2392</v>
      </c>
      <c r="E1106" s="49" t="s">
        <v>2371</v>
      </c>
      <c r="F1106" s="109">
        <v>6</v>
      </c>
      <c r="G1106" s="109">
        <v>6</v>
      </c>
      <c r="H1106" s="49">
        <f t="shared" si="17"/>
        <v>12</v>
      </c>
    </row>
    <row r="1107" spans="1:8" ht="20.100000000000001" customHeight="1" x14ac:dyDescent="0.25">
      <c r="A1107" s="49">
        <v>1000007928</v>
      </c>
      <c r="B1107" s="49" t="s">
        <v>3299</v>
      </c>
      <c r="C1107" s="49" t="s">
        <v>2844</v>
      </c>
      <c r="D1107" s="49" t="s">
        <v>2392</v>
      </c>
      <c r="E1107" s="49" t="s">
        <v>2371</v>
      </c>
      <c r="F1107" s="49">
        <v>23</v>
      </c>
      <c r="G1107" s="49">
        <v>13</v>
      </c>
      <c r="H1107" s="49">
        <f t="shared" si="17"/>
        <v>36</v>
      </c>
    </row>
    <row r="1108" spans="1:8" ht="20.100000000000001" customHeight="1" x14ac:dyDescent="0.25">
      <c r="A1108" s="49">
        <v>1000007937</v>
      </c>
      <c r="B1108" s="49" t="s">
        <v>3300</v>
      </c>
      <c r="C1108" s="49" t="s">
        <v>2400</v>
      </c>
      <c r="D1108" s="49" t="s">
        <v>2392</v>
      </c>
      <c r="E1108" s="49" t="s">
        <v>2371</v>
      </c>
      <c r="F1108" s="49">
        <v>0</v>
      </c>
      <c r="G1108" s="49">
        <v>56</v>
      </c>
      <c r="H1108" s="49">
        <f t="shared" si="17"/>
        <v>56</v>
      </c>
    </row>
    <row r="1109" spans="1:8" ht="20.100000000000001" customHeight="1" x14ac:dyDescent="0.25">
      <c r="A1109" s="49">
        <v>1000007939</v>
      </c>
      <c r="B1109" s="49" t="s">
        <v>3301</v>
      </c>
      <c r="C1109" s="49" t="s">
        <v>2398</v>
      </c>
      <c r="D1109" s="49" t="s">
        <v>2392</v>
      </c>
      <c r="E1109" s="49" t="s">
        <v>2371</v>
      </c>
      <c r="F1109" s="49">
        <v>380</v>
      </c>
      <c r="G1109" s="49">
        <v>0</v>
      </c>
      <c r="H1109" s="49">
        <f t="shared" si="17"/>
        <v>380</v>
      </c>
    </row>
    <row r="1110" spans="1:8" ht="20.100000000000001" customHeight="1" x14ac:dyDescent="0.25">
      <c r="A1110" s="49">
        <v>1000007940</v>
      </c>
      <c r="B1110" s="49" t="s">
        <v>374</v>
      </c>
      <c r="C1110" s="49" t="s">
        <v>32</v>
      </c>
      <c r="D1110" s="49" t="s">
        <v>2392</v>
      </c>
      <c r="E1110" s="49" t="s">
        <v>2371</v>
      </c>
      <c r="F1110" s="49">
        <v>0</v>
      </c>
      <c r="G1110" s="49">
        <v>32</v>
      </c>
      <c r="H1110" s="49">
        <f t="shared" si="17"/>
        <v>32</v>
      </c>
    </row>
    <row r="1111" spans="1:8" ht="20.100000000000001" customHeight="1" x14ac:dyDescent="0.25">
      <c r="A1111" s="51">
        <v>1000007941</v>
      </c>
      <c r="B1111" s="49" t="s">
        <v>13370</v>
      </c>
      <c r="C1111" s="49" t="s">
        <v>19</v>
      </c>
      <c r="D1111" s="49" t="s">
        <v>2392</v>
      </c>
      <c r="E1111" s="49" t="s">
        <v>2371</v>
      </c>
      <c r="F1111" s="49">
        <v>0</v>
      </c>
      <c r="G1111" s="49">
        <v>30</v>
      </c>
      <c r="H1111" s="49">
        <f t="shared" si="17"/>
        <v>30</v>
      </c>
    </row>
    <row r="1112" spans="1:8" ht="20.100000000000001" customHeight="1" x14ac:dyDescent="0.25">
      <c r="A1112" s="49">
        <v>1000007948</v>
      </c>
      <c r="B1112" s="49" t="s">
        <v>3302</v>
      </c>
      <c r="C1112" s="49" t="s">
        <v>2844</v>
      </c>
      <c r="D1112" s="49" t="s">
        <v>2392</v>
      </c>
      <c r="E1112" s="49" t="s">
        <v>2371</v>
      </c>
      <c r="F1112" s="49">
        <v>195</v>
      </c>
      <c r="G1112" s="49">
        <v>40</v>
      </c>
      <c r="H1112" s="49">
        <f t="shared" si="17"/>
        <v>235</v>
      </c>
    </row>
    <row r="1113" spans="1:8" ht="20.100000000000001" customHeight="1" x14ac:dyDescent="0.25">
      <c r="A1113" s="49">
        <v>1000007949</v>
      </c>
      <c r="B1113" s="49" t="s">
        <v>3303</v>
      </c>
      <c r="C1113" s="49" t="s">
        <v>2844</v>
      </c>
      <c r="D1113" s="49" t="s">
        <v>2392</v>
      </c>
      <c r="E1113" s="49" t="s">
        <v>2371</v>
      </c>
      <c r="F1113" s="49">
        <v>350</v>
      </c>
      <c r="G1113" s="49">
        <v>0</v>
      </c>
      <c r="H1113" s="49">
        <f t="shared" si="17"/>
        <v>350</v>
      </c>
    </row>
    <row r="1114" spans="1:8" ht="20.100000000000001" customHeight="1" x14ac:dyDescent="0.25">
      <c r="A1114" s="49">
        <v>1000007950</v>
      </c>
      <c r="B1114" s="49" t="s">
        <v>3304</v>
      </c>
      <c r="C1114" s="49" t="s">
        <v>13</v>
      </c>
      <c r="D1114" s="49" t="s">
        <v>2392</v>
      </c>
      <c r="E1114" s="49" t="s">
        <v>2371</v>
      </c>
      <c r="F1114" s="109">
        <v>6</v>
      </c>
      <c r="G1114" s="109">
        <v>6</v>
      </c>
      <c r="H1114" s="49">
        <f t="shared" si="17"/>
        <v>12</v>
      </c>
    </row>
    <row r="1115" spans="1:8" ht="20.100000000000001" customHeight="1" x14ac:dyDescent="0.25">
      <c r="A1115" s="49">
        <v>1000007951</v>
      </c>
      <c r="B1115" s="49" t="s">
        <v>3305</v>
      </c>
      <c r="C1115" s="49" t="s">
        <v>2400</v>
      </c>
      <c r="D1115" s="49" t="s">
        <v>2392</v>
      </c>
      <c r="E1115" s="49" t="s">
        <v>2371</v>
      </c>
      <c r="F1115" s="49">
        <v>1500</v>
      </c>
      <c r="G1115" s="49">
        <v>3780</v>
      </c>
      <c r="H1115" s="49">
        <f t="shared" si="17"/>
        <v>5280</v>
      </c>
    </row>
    <row r="1116" spans="1:8" ht="20.100000000000001" customHeight="1" x14ac:dyDescent="0.25">
      <c r="A1116" s="49">
        <v>1000007952</v>
      </c>
      <c r="B1116" s="49" t="s">
        <v>3306</v>
      </c>
      <c r="C1116" s="49" t="s">
        <v>2844</v>
      </c>
      <c r="D1116" s="49" t="s">
        <v>2392</v>
      </c>
      <c r="E1116" s="49" t="s">
        <v>2371</v>
      </c>
      <c r="F1116" s="49">
        <v>210</v>
      </c>
      <c r="G1116" s="49">
        <v>44</v>
      </c>
      <c r="H1116" s="49">
        <f t="shared" si="17"/>
        <v>254</v>
      </c>
    </row>
    <row r="1117" spans="1:8" ht="20.100000000000001" customHeight="1" x14ac:dyDescent="0.25">
      <c r="A1117" s="49">
        <v>1000007957</v>
      </c>
      <c r="B1117" s="49" t="s">
        <v>3307</v>
      </c>
      <c r="C1117" s="49" t="s">
        <v>2844</v>
      </c>
      <c r="D1117" s="49" t="s">
        <v>2392</v>
      </c>
      <c r="E1117" s="49" t="s">
        <v>2371</v>
      </c>
      <c r="F1117" s="49">
        <v>50</v>
      </c>
      <c r="G1117" s="49">
        <v>506</v>
      </c>
      <c r="H1117" s="49">
        <f t="shared" si="17"/>
        <v>556</v>
      </c>
    </row>
    <row r="1118" spans="1:8" ht="20.100000000000001" customHeight="1" x14ac:dyDescent="0.25">
      <c r="A1118" s="49">
        <v>1000008047</v>
      </c>
      <c r="B1118" s="49" t="s">
        <v>375</v>
      </c>
      <c r="C1118" s="49" t="s">
        <v>30</v>
      </c>
      <c r="D1118" s="49" t="s">
        <v>2392</v>
      </c>
      <c r="E1118" s="49" t="s">
        <v>2371</v>
      </c>
      <c r="F1118" s="49">
        <v>1</v>
      </c>
      <c r="G1118" s="49">
        <v>0</v>
      </c>
      <c r="H1118" s="49">
        <f t="shared" si="17"/>
        <v>1</v>
      </c>
    </row>
    <row r="1119" spans="1:8" ht="20.100000000000001" customHeight="1" x14ac:dyDescent="0.25">
      <c r="A1119" s="49">
        <v>1000008048</v>
      </c>
      <c r="B1119" s="49" t="s">
        <v>376</v>
      </c>
      <c r="C1119" s="49" t="s">
        <v>13</v>
      </c>
      <c r="D1119" s="49" t="s">
        <v>2392</v>
      </c>
      <c r="E1119" s="49" t="s">
        <v>2371</v>
      </c>
      <c r="F1119" s="49">
        <v>31</v>
      </c>
      <c r="G1119" s="49">
        <v>0</v>
      </c>
      <c r="H1119" s="49">
        <f t="shared" si="17"/>
        <v>31</v>
      </c>
    </row>
    <row r="1120" spans="1:8" ht="20.100000000000001" customHeight="1" x14ac:dyDescent="0.25">
      <c r="A1120" s="49">
        <v>1000008049</v>
      </c>
      <c r="B1120" s="49" t="s">
        <v>3308</v>
      </c>
      <c r="C1120" s="49" t="s">
        <v>2844</v>
      </c>
      <c r="D1120" s="49" t="s">
        <v>2392</v>
      </c>
      <c r="E1120" s="49" t="s">
        <v>2371</v>
      </c>
      <c r="F1120" s="49">
        <v>118</v>
      </c>
      <c r="G1120" s="49">
        <v>20</v>
      </c>
      <c r="H1120" s="49">
        <f t="shared" si="17"/>
        <v>138</v>
      </c>
    </row>
    <row r="1121" spans="1:8" ht="20.100000000000001" customHeight="1" x14ac:dyDescent="0.25">
      <c r="A1121" s="49">
        <v>1000008050</v>
      </c>
      <c r="B1121" s="49" t="s">
        <v>377</v>
      </c>
      <c r="C1121" s="49" t="s">
        <v>2844</v>
      </c>
      <c r="D1121" s="49" t="s">
        <v>2392</v>
      </c>
      <c r="E1121" s="49" t="s">
        <v>2371</v>
      </c>
      <c r="F1121" s="109">
        <v>6</v>
      </c>
      <c r="G1121" s="109">
        <v>6</v>
      </c>
      <c r="H1121" s="49">
        <f t="shared" si="17"/>
        <v>12</v>
      </c>
    </row>
    <row r="1122" spans="1:8" ht="20.100000000000001" customHeight="1" x14ac:dyDescent="0.25">
      <c r="A1122" s="49">
        <v>1000008059</v>
      </c>
      <c r="B1122" s="49" t="s">
        <v>3309</v>
      </c>
      <c r="C1122" s="49" t="s">
        <v>2844</v>
      </c>
      <c r="D1122" s="49" t="s">
        <v>2392</v>
      </c>
      <c r="E1122" s="49" t="s">
        <v>2371</v>
      </c>
      <c r="F1122" s="49">
        <v>439</v>
      </c>
      <c r="G1122" s="49">
        <v>0</v>
      </c>
      <c r="H1122" s="49">
        <f t="shared" si="17"/>
        <v>439</v>
      </c>
    </row>
    <row r="1123" spans="1:8" ht="20.100000000000001" customHeight="1" x14ac:dyDescent="0.25">
      <c r="A1123" s="49">
        <v>1000008068</v>
      </c>
      <c r="B1123" s="49" t="s">
        <v>3310</v>
      </c>
      <c r="C1123" s="49" t="s">
        <v>2844</v>
      </c>
      <c r="D1123" s="49" t="s">
        <v>2392</v>
      </c>
      <c r="E1123" s="49" t="s">
        <v>2371</v>
      </c>
      <c r="F1123" s="49">
        <v>93</v>
      </c>
      <c r="G1123" s="49">
        <v>0</v>
      </c>
      <c r="H1123" s="49">
        <f t="shared" si="17"/>
        <v>93</v>
      </c>
    </row>
    <row r="1124" spans="1:8" ht="20.100000000000001" customHeight="1" x14ac:dyDescent="0.25">
      <c r="A1124" s="49">
        <v>1000008069</v>
      </c>
      <c r="B1124" s="49" t="s">
        <v>378</v>
      </c>
      <c r="C1124" s="49" t="s">
        <v>14</v>
      </c>
      <c r="D1124" s="49" t="s">
        <v>2392</v>
      </c>
      <c r="E1124" s="49" t="s">
        <v>2371</v>
      </c>
      <c r="F1124" s="49">
        <v>77</v>
      </c>
      <c r="G1124" s="49">
        <v>21</v>
      </c>
      <c r="H1124" s="49">
        <f t="shared" si="17"/>
        <v>98</v>
      </c>
    </row>
    <row r="1125" spans="1:8" ht="20.100000000000001" customHeight="1" x14ac:dyDescent="0.25">
      <c r="A1125" s="49">
        <v>1000008077</v>
      </c>
      <c r="B1125" s="49" t="s">
        <v>3311</v>
      </c>
      <c r="C1125" s="49" t="s">
        <v>2844</v>
      </c>
      <c r="D1125" s="49" t="s">
        <v>2392</v>
      </c>
      <c r="E1125" s="49" t="s">
        <v>2371</v>
      </c>
      <c r="F1125" s="49">
        <v>4</v>
      </c>
      <c r="G1125" s="49">
        <v>220</v>
      </c>
      <c r="H1125" s="49">
        <f t="shared" si="17"/>
        <v>224</v>
      </c>
    </row>
    <row r="1126" spans="1:8" ht="20.100000000000001" customHeight="1" x14ac:dyDescent="0.25">
      <c r="A1126" s="49">
        <v>1000008078</v>
      </c>
      <c r="B1126" s="49" t="s">
        <v>3312</v>
      </c>
      <c r="C1126" s="49" t="s">
        <v>2400</v>
      </c>
      <c r="D1126" s="49" t="s">
        <v>2392</v>
      </c>
      <c r="E1126" s="49" t="s">
        <v>2371</v>
      </c>
      <c r="F1126" s="49">
        <v>0</v>
      </c>
      <c r="G1126" s="49">
        <v>9500</v>
      </c>
      <c r="H1126" s="49">
        <f t="shared" si="17"/>
        <v>9500</v>
      </c>
    </row>
    <row r="1127" spans="1:8" ht="20.100000000000001" customHeight="1" x14ac:dyDescent="0.25">
      <c r="A1127" s="49">
        <v>1000008079</v>
      </c>
      <c r="B1127" s="49" t="s">
        <v>3313</v>
      </c>
      <c r="C1127" s="49" t="s">
        <v>2400</v>
      </c>
      <c r="D1127" s="49" t="s">
        <v>2392</v>
      </c>
      <c r="E1127" s="49" t="s">
        <v>2371</v>
      </c>
      <c r="F1127" s="49">
        <v>0</v>
      </c>
      <c r="G1127" s="49">
        <v>360</v>
      </c>
      <c r="H1127" s="49">
        <f t="shared" si="17"/>
        <v>360</v>
      </c>
    </row>
    <row r="1128" spans="1:8" ht="20.100000000000001" customHeight="1" x14ac:dyDescent="0.25">
      <c r="A1128" s="49">
        <v>1000008080</v>
      </c>
      <c r="B1128" s="49" t="s">
        <v>3314</v>
      </c>
      <c r="C1128" s="49" t="s">
        <v>13</v>
      </c>
      <c r="D1128" s="49" t="s">
        <v>2392</v>
      </c>
      <c r="E1128" s="49" t="s">
        <v>2371</v>
      </c>
      <c r="F1128" s="49">
        <v>74</v>
      </c>
      <c r="G1128" s="49">
        <v>0</v>
      </c>
      <c r="H1128" s="49">
        <f t="shared" si="17"/>
        <v>74</v>
      </c>
    </row>
    <row r="1129" spans="1:8" ht="20.100000000000001" customHeight="1" x14ac:dyDescent="0.25">
      <c r="A1129" s="49">
        <v>1000008081</v>
      </c>
      <c r="B1129" s="49" t="s">
        <v>3315</v>
      </c>
      <c r="C1129" s="49" t="s">
        <v>13</v>
      </c>
      <c r="D1129" s="49" t="s">
        <v>2392</v>
      </c>
      <c r="E1129" s="49" t="s">
        <v>2371</v>
      </c>
      <c r="F1129" s="49">
        <v>73</v>
      </c>
      <c r="G1129" s="49">
        <v>0</v>
      </c>
      <c r="H1129" s="49">
        <f t="shared" si="17"/>
        <v>73</v>
      </c>
    </row>
    <row r="1130" spans="1:8" ht="20.100000000000001" customHeight="1" x14ac:dyDescent="0.25">
      <c r="A1130" s="49">
        <v>1000008082</v>
      </c>
      <c r="B1130" s="49" t="s">
        <v>3316</v>
      </c>
      <c r="C1130" s="49" t="s">
        <v>2400</v>
      </c>
      <c r="D1130" s="49" t="s">
        <v>2392</v>
      </c>
      <c r="E1130" s="49" t="s">
        <v>2371</v>
      </c>
      <c r="F1130" s="49">
        <v>90</v>
      </c>
      <c r="G1130" s="49">
        <v>0</v>
      </c>
      <c r="H1130" s="49">
        <f t="shared" si="17"/>
        <v>90</v>
      </c>
    </row>
    <row r="1131" spans="1:8" ht="20.100000000000001" customHeight="1" x14ac:dyDescent="0.25">
      <c r="A1131" s="49">
        <v>1000008083</v>
      </c>
      <c r="B1131" s="49" t="s">
        <v>3317</v>
      </c>
      <c r="C1131" s="49" t="s">
        <v>2400</v>
      </c>
      <c r="D1131" s="49" t="s">
        <v>2392</v>
      </c>
      <c r="E1131" s="49" t="s">
        <v>2371</v>
      </c>
      <c r="F1131" s="49">
        <v>100</v>
      </c>
      <c r="G1131" s="49">
        <v>0</v>
      </c>
      <c r="H1131" s="49">
        <f t="shared" si="17"/>
        <v>100</v>
      </c>
    </row>
    <row r="1132" spans="1:8" ht="20.100000000000001" customHeight="1" x14ac:dyDescent="0.25">
      <c r="A1132" s="49">
        <v>1000008084</v>
      </c>
      <c r="B1132" s="49" t="s">
        <v>3318</v>
      </c>
      <c r="C1132" s="49" t="s">
        <v>2400</v>
      </c>
      <c r="D1132" s="49" t="s">
        <v>2392</v>
      </c>
      <c r="E1132" s="49" t="s">
        <v>2371</v>
      </c>
      <c r="F1132" s="49">
        <v>380</v>
      </c>
      <c r="G1132" s="49">
        <v>0</v>
      </c>
      <c r="H1132" s="49">
        <f t="shared" si="17"/>
        <v>380</v>
      </c>
    </row>
    <row r="1133" spans="1:8" ht="20.100000000000001" customHeight="1" x14ac:dyDescent="0.25">
      <c r="A1133" s="49">
        <v>1000008085</v>
      </c>
      <c r="B1133" s="49" t="s">
        <v>3319</v>
      </c>
      <c r="C1133" s="49" t="s">
        <v>13</v>
      </c>
      <c r="D1133" s="49" t="s">
        <v>2392</v>
      </c>
      <c r="E1133" s="49" t="s">
        <v>2371</v>
      </c>
      <c r="F1133" s="109">
        <v>6</v>
      </c>
      <c r="G1133" s="109">
        <v>6</v>
      </c>
      <c r="H1133" s="49">
        <f t="shared" si="17"/>
        <v>12</v>
      </c>
    </row>
    <row r="1134" spans="1:8" ht="20.100000000000001" customHeight="1" x14ac:dyDescent="0.25">
      <c r="A1134" s="49">
        <v>1000008090</v>
      </c>
      <c r="B1134" s="49" t="s">
        <v>3320</v>
      </c>
      <c r="C1134" s="49" t="s">
        <v>2844</v>
      </c>
      <c r="D1134" s="49" t="s">
        <v>2392</v>
      </c>
      <c r="E1134" s="49" t="s">
        <v>2371</v>
      </c>
      <c r="F1134" s="49">
        <v>120</v>
      </c>
      <c r="G1134" s="49">
        <v>0</v>
      </c>
      <c r="H1134" s="49">
        <f t="shared" si="17"/>
        <v>120</v>
      </c>
    </row>
    <row r="1135" spans="1:8" ht="20.100000000000001" customHeight="1" x14ac:dyDescent="0.25">
      <c r="A1135" s="49">
        <v>1000008112</v>
      </c>
      <c r="B1135" s="49" t="s">
        <v>379</v>
      </c>
      <c r="C1135" s="49" t="s">
        <v>2844</v>
      </c>
      <c r="D1135" s="49" t="s">
        <v>2392</v>
      </c>
      <c r="E1135" s="49" t="s">
        <v>2371</v>
      </c>
      <c r="F1135" s="109">
        <v>6</v>
      </c>
      <c r="G1135" s="109">
        <v>6</v>
      </c>
      <c r="H1135" s="49">
        <f t="shared" si="17"/>
        <v>12</v>
      </c>
    </row>
    <row r="1136" spans="1:8" ht="20.100000000000001" customHeight="1" x14ac:dyDescent="0.25">
      <c r="A1136" s="49">
        <v>1000008115</v>
      </c>
      <c r="B1136" s="49" t="s">
        <v>3321</v>
      </c>
      <c r="C1136" s="49" t="s">
        <v>2844</v>
      </c>
      <c r="D1136" s="49" t="s">
        <v>2392</v>
      </c>
      <c r="E1136" s="49" t="s">
        <v>2371</v>
      </c>
      <c r="F1136" s="49">
        <v>2</v>
      </c>
      <c r="G1136" s="49">
        <v>365</v>
      </c>
      <c r="H1136" s="49">
        <f t="shared" si="17"/>
        <v>367</v>
      </c>
    </row>
    <row r="1137" spans="1:8" ht="20.100000000000001" customHeight="1" x14ac:dyDescent="0.25">
      <c r="A1137" s="49">
        <v>1000008159</v>
      </c>
      <c r="B1137" s="49" t="s">
        <v>380</v>
      </c>
      <c r="C1137" s="49" t="s">
        <v>30</v>
      </c>
      <c r="D1137" s="49" t="s">
        <v>2392</v>
      </c>
      <c r="E1137" s="49" t="s">
        <v>2371</v>
      </c>
      <c r="F1137" s="49">
        <v>1</v>
      </c>
      <c r="G1137" s="49">
        <v>0</v>
      </c>
      <c r="H1137" s="49">
        <f t="shared" si="17"/>
        <v>1</v>
      </c>
    </row>
    <row r="1138" spans="1:8" ht="20.100000000000001" customHeight="1" x14ac:dyDescent="0.25">
      <c r="A1138" s="49">
        <v>1000008160</v>
      </c>
      <c r="B1138" s="49" t="s">
        <v>381</v>
      </c>
      <c r="C1138" s="49" t="s">
        <v>30</v>
      </c>
      <c r="D1138" s="49" t="s">
        <v>2392</v>
      </c>
      <c r="E1138" s="49" t="s">
        <v>2371</v>
      </c>
      <c r="F1138" s="49">
        <v>2</v>
      </c>
      <c r="G1138" s="49">
        <v>0</v>
      </c>
      <c r="H1138" s="49">
        <f t="shared" si="17"/>
        <v>2</v>
      </c>
    </row>
    <row r="1139" spans="1:8" ht="20.100000000000001" customHeight="1" x14ac:dyDescent="0.25">
      <c r="A1139" s="49">
        <v>1000008161</v>
      </c>
      <c r="B1139" s="49" t="s">
        <v>382</v>
      </c>
      <c r="C1139" s="49" t="s">
        <v>30</v>
      </c>
      <c r="D1139" s="49" t="s">
        <v>2392</v>
      </c>
      <c r="E1139" s="49" t="s">
        <v>2371</v>
      </c>
      <c r="F1139" s="49">
        <v>2</v>
      </c>
      <c r="G1139" s="49">
        <v>0</v>
      </c>
      <c r="H1139" s="49">
        <f t="shared" si="17"/>
        <v>2</v>
      </c>
    </row>
    <row r="1140" spans="1:8" ht="20.100000000000001" customHeight="1" x14ac:dyDescent="0.25">
      <c r="A1140" s="49">
        <v>1000008162</v>
      </c>
      <c r="B1140" s="49" t="s">
        <v>383</v>
      </c>
      <c r="C1140" s="49" t="s">
        <v>30</v>
      </c>
      <c r="D1140" s="49" t="s">
        <v>2392</v>
      </c>
      <c r="E1140" s="49" t="s">
        <v>2371</v>
      </c>
      <c r="F1140" s="49">
        <v>2</v>
      </c>
      <c r="G1140" s="49">
        <v>0</v>
      </c>
      <c r="H1140" s="49">
        <f t="shared" si="17"/>
        <v>2</v>
      </c>
    </row>
    <row r="1141" spans="1:8" ht="20.100000000000001" customHeight="1" x14ac:dyDescent="0.25">
      <c r="A1141" s="49">
        <v>1000008163</v>
      </c>
      <c r="B1141" s="49" t="s">
        <v>3322</v>
      </c>
      <c r="C1141" s="49" t="s">
        <v>2844</v>
      </c>
      <c r="D1141" s="49" t="s">
        <v>2392</v>
      </c>
      <c r="E1141" s="49" t="s">
        <v>2371</v>
      </c>
      <c r="F1141" s="49">
        <v>5</v>
      </c>
      <c r="G1141" s="49">
        <v>0</v>
      </c>
      <c r="H1141" s="49">
        <f t="shared" si="17"/>
        <v>5</v>
      </c>
    </row>
    <row r="1142" spans="1:8" ht="20.100000000000001" customHeight="1" x14ac:dyDescent="0.25">
      <c r="A1142" s="49">
        <v>1000008169</v>
      </c>
      <c r="B1142" s="49" t="s">
        <v>3323</v>
      </c>
      <c r="C1142" s="49" t="s">
        <v>16</v>
      </c>
      <c r="D1142" s="49" t="s">
        <v>2392</v>
      </c>
      <c r="E1142" s="49" t="s">
        <v>2371</v>
      </c>
      <c r="F1142" s="49">
        <v>0</v>
      </c>
      <c r="G1142" s="49">
        <v>21</v>
      </c>
      <c r="H1142" s="49">
        <f t="shared" si="17"/>
        <v>21</v>
      </c>
    </row>
    <row r="1143" spans="1:8" ht="20.100000000000001" customHeight="1" x14ac:dyDescent="0.25">
      <c r="A1143" s="49">
        <v>1000008187</v>
      </c>
      <c r="B1143" s="49" t="s">
        <v>3324</v>
      </c>
      <c r="C1143" s="49" t="s">
        <v>2400</v>
      </c>
      <c r="D1143" s="49" t="s">
        <v>2392</v>
      </c>
      <c r="E1143" s="49" t="s">
        <v>2371</v>
      </c>
      <c r="F1143" s="49">
        <v>60</v>
      </c>
      <c r="G1143" s="49">
        <v>0</v>
      </c>
      <c r="H1143" s="49">
        <f t="shared" si="17"/>
        <v>60</v>
      </c>
    </row>
    <row r="1144" spans="1:8" ht="20.100000000000001" customHeight="1" x14ac:dyDescent="0.25">
      <c r="A1144" s="49">
        <v>1000008190</v>
      </c>
      <c r="B1144" s="49" t="s">
        <v>3325</v>
      </c>
      <c r="C1144" s="49" t="s">
        <v>2844</v>
      </c>
      <c r="D1144" s="49" t="s">
        <v>2392</v>
      </c>
      <c r="E1144" s="49" t="s">
        <v>2371</v>
      </c>
      <c r="F1144" s="49">
        <v>0</v>
      </c>
      <c r="G1144" s="49">
        <v>307</v>
      </c>
      <c r="H1144" s="49">
        <f t="shared" si="17"/>
        <v>307</v>
      </c>
    </row>
    <row r="1145" spans="1:8" ht="20.100000000000001" customHeight="1" x14ac:dyDescent="0.25">
      <c r="A1145" s="49">
        <v>1000008198</v>
      </c>
      <c r="B1145" s="49" t="s">
        <v>3326</v>
      </c>
      <c r="C1145" s="49" t="s">
        <v>30</v>
      </c>
      <c r="D1145" s="49" t="s">
        <v>2392</v>
      </c>
      <c r="E1145" s="49" t="s">
        <v>2371</v>
      </c>
      <c r="F1145" s="49">
        <v>1</v>
      </c>
      <c r="G1145" s="49">
        <v>0</v>
      </c>
      <c r="H1145" s="49">
        <f t="shared" si="17"/>
        <v>1</v>
      </c>
    </row>
    <row r="1146" spans="1:8" ht="20.100000000000001" customHeight="1" x14ac:dyDescent="0.25">
      <c r="A1146" s="49">
        <v>1000008199</v>
      </c>
      <c r="B1146" s="49" t="s">
        <v>3327</v>
      </c>
      <c r="C1146" s="49" t="s">
        <v>2844</v>
      </c>
      <c r="D1146" s="49" t="s">
        <v>2392</v>
      </c>
      <c r="E1146" s="49" t="s">
        <v>2371</v>
      </c>
      <c r="F1146" s="49">
        <v>3</v>
      </c>
      <c r="G1146" s="49">
        <v>0</v>
      </c>
      <c r="H1146" s="49">
        <f t="shared" si="17"/>
        <v>3</v>
      </c>
    </row>
    <row r="1147" spans="1:8" ht="20.100000000000001" customHeight="1" x14ac:dyDescent="0.25">
      <c r="A1147" s="49">
        <v>1000008200</v>
      </c>
      <c r="B1147" s="49" t="s">
        <v>3328</v>
      </c>
      <c r="C1147" s="49" t="s">
        <v>2844</v>
      </c>
      <c r="D1147" s="49" t="s">
        <v>2392</v>
      </c>
      <c r="E1147" s="49" t="s">
        <v>2371</v>
      </c>
      <c r="F1147" s="109">
        <v>6</v>
      </c>
      <c r="G1147" s="109">
        <v>6</v>
      </c>
      <c r="H1147" s="49">
        <f t="shared" si="17"/>
        <v>12</v>
      </c>
    </row>
    <row r="1148" spans="1:8" ht="20.100000000000001" customHeight="1" x14ac:dyDescent="0.25">
      <c r="A1148" s="49">
        <v>1000008201</v>
      </c>
      <c r="B1148" s="49" t="s">
        <v>3329</v>
      </c>
      <c r="C1148" s="49" t="s">
        <v>30</v>
      </c>
      <c r="D1148" s="49" t="s">
        <v>2392</v>
      </c>
      <c r="E1148" s="49" t="s">
        <v>2371</v>
      </c>
      <c r="F1148" s="49">
        <v>1</v>
      </c>
      <c r="G1148" s="49">
        <v>0</v>
      </c>
      <c r="H1148" s="49">
        <f t="shared" si="17"/>
        <v>1</v>
      </c>
    </row>
    <row r="1149" spans="1:8" ht="20.100000000000001" customHeight="1" x14ac:dyDescent="0.25">
      <c r="A1149" s="49">
        <v>1000008207</v>
      </c>
      <c r="B1149" s="49" t="s">
        <v>3330</v>
      </c>
      <c r="C1149" s="49" t="s">
        <v>30</v>
      </c>
      <c r="D1149" s="49" t="s">
        <v>2392</v>
      </c>
      <c r="E1149" s="49" t="s">
        <v>2371</v>
      </c>
      <c r="F1149" s="49">
        <v>747</v>
      </c>
      <c r="G1149" s="49">
        <v>0</v>
      </c>
      <c r="H1149" s="49">
        <f t="shared" si="17"/>
        <v>747</v>
      </c>
    </row>
    <row r="1150" spans="1:8" ht="20.100000000000001" customHeight="1" x14ac:dyDescent="0.25">
      <c r="A1150" s="49">
        <v>1000008208</v>
      </c>
      <c r="B1150" s="49" t="s">
        <v>384</v>
      </c>
      <c r="C1150" s="49" t="s">
        <v>14</v>
      </c>
      <c r="D1150" s="49" t="s">
        <v>2392</v>
      </c>
      <c r="E1150" s="49" t="s">
        <v>2371</v>
      </c>
      <c r="F1150" s="109">
        <v>6</v>
      </c>
      <c r="G1150" s="109">
        <v>6</v>
      </c>
      <c r="H1150" s="49">
        <f t="shared" si="17"/>
        <v>12</v>
      </c>
    </row>
    <row r="1151" spans="1:8" ht="20.100000000000001" customHeight="1" x14ac:dyDescent="0.25">
      <c r="A1151" s="49">
        <v>1000008209</v>
      </c>
      <c r="B1151" s="49" t="s">
        <v>3331</v>
      </c>
      <c r="C1151" s="49" t="s">
        <v>32</v>
      </c>
      <c r="D1151" s="49" t="s">
        <v>2392</v>
      </c>
      <c r="E1151" s="49" t="s">
        <v>2371</v>
      </c>
      <c r="F1151" s="49">
        <v>233450</v>
      </c>
      <c r="G1151" s="49">
        <v>0</v>
      </c>
      <c r="H1151" s="49">
        <f t="shared" si="17"/>
        <v>233450</v>
      </c>
    </row>
    <row r="1152" spans="1:8" ht="20.100000000000001" customHeight="1" x14ac:dyDescent="0.25">
      <c r="A1152" s="49">
        <v>1000008217</v>
      </c>
      <c r="B1152" s="49" t="s">
        <v>3332</v>
      </c>
      <c r="C1152" s="49" t="s">
        <v>2844</v>
      </c>
      <c r="D1152" s="49" t="s">
        <v>2392</v>
      </c>
      <c r="E1152" s="49" t="s">
        <v>2371</v>
      </c>
      <c r="F1152" s="49">
        <v>3</v>
      </c>
      <c r="G1152" s="49">
        <v>24</v>
      </c>
      <c r="H1152" s="49">
        <f t="shared" si="17"/>
        <v>27</v>
      </c>
    </row>
    <row r="1153" spans="1:8" ht="20.100000000000001" customHeight="1" x14ac:dyDescent="0.25">
      <c r="A1153" s="49">
        <v>1000008218</v>
      </c>
      <c r="B1153" s="49" t="s">
        <v>385</v>
      </c>
      <c r="C1153" s="49" t="s">
        <v>2844</v>
      </c>
      <c r="D1153" s="49" t="s">
        <v>2392</v>
      </c>
      <c r="E1153" s="49" t="s">
        <v>2371</v>
      </c>
      <c r="F1153" s="49">
        <v>6</v>
      </c>
      <c r="G1153" s="49">
        <v>50</v>
      </c>
      <c r="H1153" s="49">
        <f t="shared" si="17"/>
        <v>56</v>
      </c>
    </row>
    <row r="1154" spans="1:8" ht="20.100000000000001" customHeight="1" x14ac:dyDescent="0.25">
      <c r="A1154" s="49">
        <v>1000008228</v>
      </c>
      <c r="B1154" s="49" t="s">
        <v>3333</v>
      </c>
      <c r="C1154" s="49" t="s">
        <v>2844</v>
      </c>
      <c r="D1154" s="49" t="s">
        <v>2392</v>
      </c>
      <c r="E1154" s="49" t="s">
        <v>2371</v>
      </c>
      <c r="F1154" s="49">
        <v>8</v>
      </c>
      <c r="G1154" s="49">
        <v>0</v>
      </c>
      <c r="H1154" s="49">
        <f t="shared" si="17"/>
        <v>8</v>
      </c>
    </row>
    <row r="1155" spans="1:8" ht="20.100000000000001" customHeight="1" x14ac:dyDescent="0.25">
      <c r="A1155" s="49">
        <v>1000008229</v>
      </c>
      <c r="B1155" s="49" t="s">
        <v>3334</v>
      </c>
      <c r="C1155" s="49" t="s">
        <v>32</v>
      </c>
      <c r="D1155" s="49" t="s">
        <v>2392</v>
      </c>
      <c r="E1155" s="49" t="s">
        <v>2371</v>
      </c>
      <c r="F1155" s="109">
        <v>6</v>
      </c>
      <c r="G1155" s="109">
        <v>6</v>
      </c>
      <c r="H1155" s="49">
        <f t="shared" ref="H1155:H1218" si="18">F1155+G1155</f>
        <v>12</v>
      </c>
    </row>
    <row r="1156" spans="1:8" ht="20.100000000000001" customHeight="1" x14ac:dyDescent="0.25">
      <c r="A1156" s="49">
        <v>1000008313</v>
      </c>
      <c r="B1156" s="49" t="s">
        <v>3335</v>
      </c>
      <c r="C1156" s="49" t="s">
        <v>2844</v>
      </c>
      <c r="D1156" s="49" t="s">
        <v>2392</v>
      </c>
      <c r="E1156" s="49" t="s">
        <v>2371</v>
      </c>
      <c r="F1156" s="49">
        <v>34</v>
      </c>
      <c r="G1156" s="49">
        <v>0</v>
      </c>
      <c r="H1156" s="49">
        <f t="shared" si="18"/>
        <v>34</v>
      </c>
    </row>
    <row r="1157" spans="1:8" ht="20.100000000000001" customHeight="1" x14ac:dyDescent="0.25">
      <c r="A1157" s="49">
        <v>1000008327</v>
      </c>
      <c r="B1157" s="49" t="s">
        <v>3336</v>
      </c>
      <c r="C1157" s="49" t="s">
        <v>2400</v>
      </c>
      <c r="D1157" s="49" t="s">
        <v>2392</v>
      </c>
      <c r="E1157" s="49" t="s">
        <v>2371</v>
      </c>
      <c r="F1157" s="49">
        <v>4872</v>
      </c>
      <c r="G1157" s="49">
        <v>2856</v>
      </c>
      <c r="H1157" s="49">
        <f t="shared" si="18"/>
        <v>7728</v>
      </c>
    </row>
    <row r="1158" spans="1:8" ht="20.100000000000001" customHeight="1" x14ac:dyDescent="0.25">
      <c r="A1158" s="49">
        <v>1000008328</v>
      </c>
      <c r="B1158" s="49" t="s">
        <v>3337</v>
      </c>
      <c r="C1158" s="49" t="s">
        <v>2400</v>
      </c>
      <c r="D1158" s="49" t="s">
        <v>2392</v>
      </c>
      <c r="E1158" s="49" t="s">
        <v>2371</v>
      </c>
      <c r="F1158" s="49">
        <v>570</v>
      </c>
      <c r="G1158" s="49">
        <v>30</v>
      </c>
      <c r="H1158" s="49">
        <f t="shared" si="18"/>
        <v>600</v>
      </c>
    </row>
    <row r="1159" spans="1:8" ht="20.100000000000001" customHeight="1" x14ac:dyDescent="0.25">
      <c r="A1159" s="49">
        <v>1000008329</v>
      </c>
      <c r="B1159" s="49" t="s">
        <v>3338</v>
      </c>
      <c r="C1159" s="49" t="s">
        <v>2844</v>
      </c>
      <c r="D1159" s="49" t="s">
        <v>2392</v>
      </c>
      <c r="E1159" s="49" t="s">
        <v>2371</v>
      </c>
      <c r="F1159" s="49">
        <v>5</v>
      </c>
      <c r="G1159" s="49">
        <v>23</v>
      </c>
      <c r="H1159" s="49">
        <f t="shared" si="18"/>
        <v>28</v>
      </c>
    </row>
    <row r="1160" spans="1:8" ht="20.100000000000001" customHeight="1" x14ac:dyDescent="0.25">
      <c r="A1160" s="49">
        <v>1000008330</v>
      </c>
      <c r="B1160" s="49" t="s">
        <v>3339</v>
      </c>
      <c r="C1160" s="49" t="s">
        <v>16</v>
      </c>
      <c r="D1160" s="49" t="s">
        <v>2392</v>
      </c>
      <c r="E1160" s="49" t="s">
        <v>2371</v>
      </c>
      <c r="F1160" s="109">
        <v>6</v>
      </c>
      <c r="G1160" s="109">
        <v>6</v>
      </c>
      <c r="H1160" s="49">
        <f t="shared" si="18"/>
        <v>12</v>
      </c>
    </row>
    <row r="1161" spans="1:8" ht="20.100000000000001" customHeight="1" x14ac:dyDescent="0.25">
      <c r="A1161" s="49">
        <v>1000008331</v>
      </c>
      <c r="B1161" s="49" t="s">
        <v>3340</v>
      </c>
      <c r="C1161" s="49" t="s">
        <v>2400</v>
      </c>
      <c r="D1161" s="49" t="s">
        <v>2392</v>
      </c>
      <c r="E1161" s="49" t="s">
        <v>2371</v>
      </c>
      <c r="F1161" s="49">
        <v>0</v>
      </c>
      <c r="G1161" s="49">
        <v>2800</v>
      </c>
      <c r="H1161" s="49">
        <f t="shared" si="18"/>
        <v>2800</v>
      </c>
    </row>
    <row r="1162" spans="1:8" ht="20.100000000000001" customHeight="1" x14ac:dyDescent="0.25">
      <c r="A1162" s="49">
        <v>1000008338</v>
      </c>
      <c r="B1162" s="49" t="s">
        <v>3341</v>
      </c>
      <c r="C1162" s="49" t="s">
        <v>2400</v>
      </c>
      <c r="D1162" s="49" t="s">
        <v>2392</v>
      </c>
      <c r="E1162" s="49" t="s">
        <v>2371</v>
      </c>
      <c r="F1162" s="49">
        <v>480</v>
      </c>
      <c r="G1162" s="49">
        <v>0</v>
      </c>
      <c r="H1162" s="49">
        <f t="shared" si="18"/>
        <v>480</v>
      </c>
    </row>
    <row r="1163" spans="1:8" ht="20.100000000000001" customHeight="1" x14ac:dyDescent="0.25">
      <c r="A1163" s="49">
        <v>1000008348</v>
      </c>
      <c r="B1163" s="49" t="s">
        <v>3342</v>
      </c>
      <c r="C1163" s="49" t="s">
        <v>13</v>
      </c>
      <c r="D1163" s="49" t="s">
        <v>2392</v>
      </c>
      <c r="E1163" s="49" t="s">
        <v>2371</v>
      </c>
      <c r="F1163" s="49">
        <v>3218</v>
      </c>
      <c r="G1163" s="49">
        <v>1042</v>
      </c>
      <c r="H1163" s="49">
        <f t="shared" si="18"/>
        <v>4260</v>
      </c>
    </row>
    <row r="1164" spans="1:8" ht="20.100000000000001" customHeight="1" x14ac:dyDescent="0.25">
      <c r="A1164" s="49">
        <v>1000008368</v>
      </c>
      <c r="B1164" s="49" t="s">
        <v>386</v>
      </c>
      <c r="C1164" s="49" t="s">
        <v>16</v>
      </c>
      <c r="D1164" s="49" t="s">
        <v>2392</v>
      </c>
      <c r="E1164" s="49" t="s">
        <v>2371</v>
      </c>
      <c r="F1164" s="49">
        <v>210</v>
      </c>
      <c r="G1164" s="49">
        <v>0</v>
      </c>
      <c r="H1164" s="49">
        <f t="shared" si="18"/>
        <v>210</v>
      </c>
    </row>
    <row r="1165" spans="1:8" ht="20.100000000000001" customHeight="1" x14ac:dyDescent="0.25">
      <c r="A1165" s="49">
        <v>1000008369</v>
      </c>
      <c r="B1165" s="49" t="s">
        <v>3343</v>
      </c>
      <c r="C1165" s="49" t="s">
        <v>16</v>
      </c>
      <c r="D1165" s="49" t="s">
        <v>2392</v>
      </c>
      <c r="E1165" s="49" t="s">
        <v>2371</v>
      </c>
      <c r="F1165" s="109">
        <v>6</v>
      </c>
      <c r="G1165" s="109">
        <v>6</v>
      </c>
      <c r="H1165" s="49">
        <f t="shared" si="18"/>
        <v>12</v>
      </c>
    </row>
    <row r="1166" spans="1:8" ht="20.100000000000001" customHeight="1" x14ac:dyDescent="0.25">
      <c r="A1166" s="49">
        <v>1000008381</v>
      </c>
      <c r="B1166" s="49" t="s">
        <v>3344</v>
      </c>
      <c r="C1166" s="49" t="s">
        <v>2400</v>
      </c>
      <c r="D1166" s="49" t="s">
        <v>2392</v>
      </c>
      <c r="E1166" s="49" t="s">
        <v>2371</v>
      </c>
      <c r="F1166" s="49">
        <v>0</v>
      </c>
      <c r="G1166" s="49">
        <v>5100</v>
      </c>
      <c r="H1166" s="49">
        <f t="shared" si="18"/>
        <v>5100</v>
      </c>
    </row>
    <row r="1167" spans="1:8" ht="20.100000000000001" customHeight="1" x14ac:dyDescent="0.25">
      <c r="A1167" s="49">
        <v>1000008420</v>
      </c>
      <c r="B1167" s="49" t="s">
        <v>3345</v>
      </c>
      <c r="C1167" s="49" t="s">
        <v>2844</v>
      </c>
      <c r="D1167" s="49" t="s">
        <v>2392</v>
      </c>
      <c r="E1167" s="49" t="s">
        <v>2371</v>
      </c>
      <c r="F1167" s="49">
        <v>9</v>
      </c>
      <c r="G1167" s="49">
        <v>10</v>
      </c>
      <c r="H1167" s="49">
        <f t="shared" si="18"/>
        <v>19</v>
      </c>
    </row>
    <row r="1168" spans="1:8" ht="20.100000000000001" customHeight="1" x14ac:dyDescent="0.25">
      <c r="A1168" s="49">
        <v>1000008447</v>
      </c>
      <c r="B1168" s="49" t="s">
        <v>3346</v>
      </c>
      <c r="C1168" s="49" t="s">
        <v>2400</v>
      </c>
      <c r="D1168" s="49" t="s">
        <v>2392</v>
      </c>
      <c r="E1168" s="49" t="s">
        <v>2371</v>
      </c>
      <c r="F1168" s="49">
        <v>0</v>
      </c>
      <c r="G1168" s="49">
        <v>720</v>
      </c>
      <c r="H1168" s="49">
        <f t="shared" si="18"/>
        <v>720</v>
      </c>
    </row>
    <row r="1169" spans="1:8" ht="20.100000000000001" customHeight="1" x14ac:dyDescent="0.25">
      <c r="A1169" s="49">
        <v>1000008457</v>
      </c>
      <c r="B1169" s="49" t="s">
        <v>3347</v>
      </c>
      <c r="C1169" s="49" t="s">
        <v>2400</v>
      </c>
      <c r="D1169" s="49" t="s">
        <v>2392</v>
      </c>
      <c r="E1169" s="49" t="s">
        <v>2371</v>
      </c>
      <c r="F1169" s="49">
        <v>0</v>
      </c>
      <c r="G1169" s="49">
        <v>1498</v>
      </c>
      <c r="H1169" s="49">
        <f t="shared" si="18"/>
        <v>1498</v>
      </c>
    </row>
    <row r="1170" spans="1:8" ht="20.100000000000001" customHeight="1" x14ac:dyDescent="0.25">
      <c r="A1170" s="49">
        <v>1000008458</v>
      </c>
      <c r="B1170" s="49" t="s">
        <v>3348</v>
      </c>
      <c r="C1170" s="49" t="s">
        <v>2400</v>
      </c>
      <c r="D1170" s="49" t="s">
        <v>2392</v>
      </c>
      <c r="E1170" s="49" t="s">
        <v>2371</v>
      </c>
      <c r="F1170" s="49">
        <v>270</v>
      </c>
      <c r="G1170" s="49">
        <v>90</v>
      </c>
      <c r="H1170" s="49">
        <f t="shared" si="18"/>
        <v>360</v>
      </c>
    </row>
    <row r="1171" spans="1:8" ht="20.100000000000001" customHeight="1" x14ac:dyDescent="0.25">
      <c r="A1171" s="49">
        <v>1000008477</v>
      </c>
      <c r="B1171" s="49" t="s">
        <v>387</v>
      </c>
      <c r="C1171" s="49" t="s">
        <v>30</v>
      </c>
      <c r="D1171" s="49" t="s">
        <v>2392</v>
      </c>
      <c r="E1171" s="49" t="s">
        <v>2371</v>
      </c>
      <c r="F1171" s="109">
        <v>6</v>
      </c>
      <c r="G1171" s="109">
        <v>6</v>
      </c>
      <c r="H1171" s="49">
        <f t="shared" si="18"/>
        <v>12</v>
      </c>
    </row>
    <row r="1172" spans="1:8" ht="20.100000000000001" customHeight="1" x14ac:dyDescent="0.25">
      <c r="A1172" s="49">
        <v>1000008478</v>
      </c>
      <c r="B1172" s="49" t="s">
        <v>388</v>
      </c>
      <c r="C1172" s="49" t="s">
        <v>30</v>
      </c>
      <c r="D1172" s="49" t="s">
        <v>2392</v>
      </c>
      <c r="E1172" s="49" t="s">
        <v>2371</v>
      </c>
      <c r="F1172" s="109">
        <v>6</v>
      </c>
      <c r="G1172" s="109">
        <v>6</v>
      </c>
      <c r="H1172" s="49">
        <f t="shared" si="18"/>
        <v>12</v>
      </c>
    </row>
    <row r="1173" spans="1:8" ht="20.100000000000001" customHeight="1" x14ac:dyDescent="0.25">
      <c r="A1173" s="49">
        <v>1000008480</v>
      </c>
      <c r="B1173" s="49" t="s">
        <v>389</v>
      </c>
      <c r="C1173" s="49" t="s">
        <v>30</v>
      </c>
      <c r="D1173" s="49" t="s">
        <v>2392</v>
      </c>
      <c r="E1173" s="49" t="s">
        <v>2371</v>
      </c>
      <c r="F1173" s="109">
        <v>6</v>
      </c>
      <c r="G1173" s="109">
        <v>6</v>
      </c>
      <c r="H1173" s="49">
        <f t="shared" si="18"/>
        <v>12</v>
      </c>
    </row>
    <row r="1174" spans="1:8" ht="20.100000000000001" customHeight="1" x14ac:dyDescent="0.25">
      <c r="A1174" s="49">
        <v>1000008487</v>
      </c>
      <c r="B1174" s="49" t="s">
        <v>3349</v>
      </c>
      <c r="C1174" s="49" t="s">
        <v>30</v>
      </c>
      <c r="D1174" s="49" t="s">
        <v>2392</v>
      </c>
      <c r="E1174" s="49" t="s">
        <v>2371</v>
      </c>
      <c r="F1174" s="49">
        <v>1</v>
      </c>
      <c r="G1174" s="49">
        <v>0</v>
      </c>
      <c r="H1174" s="49">
        <f t="shared" si="18"/>
        <v>1</v>
      </c>
    </row>
    <row r="1175" spans="1:8" ht="20.100000000000001" customHeight="1" x14ac:dyDescent="0.25">
      <c r="A1175" s="49">
        <v>1000008488</v>
      </c>
      <c r="B1175" s="49" t="s">
        <v>390</v>
      </c>
      <c r="C1175" s="49" t="s">
        <v>30</v>
      </c>
      <c r="D1175" s="49" t="s">
        <v>2392</v>
      </c>
      <c r="E1175" s="49" t="s">
        <v>2371</v>
      </c>
      <c r="F1175" s="109">
        <v>6</v>
      </c>
      <c r="G1175" s="109">
        <v>6</v>
      </c>
      <c r="H1175" s="49">
        <f t="shared" si="18"/>
        <v>12</v>
      </c>
    </row>
    <row r="1176" spans="1:8" ht="20.100000000000001" customHeight="1" x14ac:dyDescent="0.25">
      <c r="A1176" s="49">
        <v>1000008489</v>
      </c>
      <c r="B1176" s="49" t="s">
        <v>391</v>
      </c>
      <c r="C1176" s="49" t="s">
        <v>30</v>
      </c>
      <c r="D1176" s="49" t="s">
        <v>2392</v>
      </c>
      <c r="E1176" s="49" t="s">
        <v>2371</v>
      </c>
      <c r="F1176" s="49">
        <v>1</v>
      </c>
      <c r="G1176" s="49">
        <v>0</v>
      </c>
      <c r="H1176" s="49">
        <f t="shared" si="18"/>
        <v>1</v>
      </c>
    </row>
    <row r="1177" spans="1:8" ht="20.100000000000001" customHeight="1" x14ac:dyDescent="0.25">
      <c r="A1177" s="49">
        <v>1000008490</v>
      </c>
      <c r="B1177" s="49" t="s">
        <v>392</v>
      </c>
      <c r="C1177" s="49" t="s">
        <v>30</v>
      </c>
      <c r="D1177" s="49" t="s">
        <v>2392</v>
      </c>
      <c r="E1177" s="49" t="s">
        <v>2371</v>
      </c>
      <c r="F1177" s="109">
        <v>6</v>
      </c>
      <c r="G1177" s="109">
        <v>6</v>
      </c>
      <c r="H1177" s="49">
        <f t="shared" si="18"/>
        <v>12</v>
      </c>
    </row>
    <row r="1178" spans="1:8" ht="20.100000000000001" customHeight="1" x14ac:dyDescent="0.25">
      <c r="A1178" s="49">
        <v>1000008491</v>
      </c>
      <c r="B1178" s="49" t="s">
        <v>3350</v>
      </c>
      <c r="C1178" s="49" t="s">
        <v>30</v>
      </c>
      <c r="D1178" s="49" t="s">
        <v>2392</v>
      </c>
      <c r="E1178" s="49" t="s">
        <v>2371</v>
      </c>
      <c r="F1178" s="109">
        <v>6</v>
      </c>
      <c r="G1178" s="109">
        <v>6</v>
      </c>
      <c r="H1178" s="49">
        <f t="shared" si="18"/>
        <v>12</v>
      </c>
    </row>
    <row r="1179" spans="1:8" ht="20.100000000000001" customHeight="1" x14ac:dyDescent="0.25">
      <c r="A1179" s="49">
        <v>1000008497</v>
      </c>
      <c r="B1179" s="49" t="s">
        <v>393</v>
      </c>
      <c r="C1179" s="49" t="s">
        <v>30</v>
      </c>
      <c r="D1179" s="49" t="s">
        <v>2392</v>
      </c>
      <c r="E1179" s="49" t="s">
        <v>2371</v>
      </c>
      <c r="F1179" s="49">
        <v>0</v>
      </c>
      <c r="G1179" s="49">
        <v>2</v>
      </c>
      <c r="H1179" s="49">
        <f t="shared" si="18"/>
        <v>2</v>
      </c>
    </row>
    <row r="1180" spans="1:8" ht="20.100000000000001" customHeight="1" x14ac:dyDescent="0.25">
      <c r="A1180" s="49">
        <v>1000008498</v>
      </c>
      <c r="B1180" s="49" t="s">
        <v>3351</v>
      </c>
      <c r="C1180" s="49" t="s">
        <v>30</v>
      </c>
      <c r="D1180" s="49" t="s">
        <v>2392</v>
      </c>
      <c r="E1180" s="49" t="s">
        <v>2371</v>
      </c>
      <c r="F1180" s="109">
        <v>6</v>
      </c>
      <c r="G1180" s="109">
        <v>6</v>
      </c>
      <c r="H1180" s="49">
        <f t="shared" si="18"/>
        <v>12</v>
      </c>
    </row>
    <row r="1181" spans="1:8" ht="20.100000000000001" customHeight="1" x14ac:dyDescent="0.25">
      <c r="A1181" s="49">
        <v>1000008499</v>
      </c>
      <c r="B1181" s="49" t="s">
        <v>394</v>
      </c>
      <c r="C1181" s="49" t="s">
        <v>13</v>
      </c>
      <c r="D1181" s="49" t="s">
        <v>2392</v>
      </c>
      <c r="E1181" s="49" t="s">
        <v>2371</v>
      </c>
      <c r="F1181" s="109">
        <v>6</v>
      </c>
      <c r="G1181" s="109">
        <v>6</v>
      </c>
      <c r="H1181" s="49">
        <f t="shared" si="18"/>
        <v>12</v>
      </c>
    </row>
    <row r="1182" spans="1:8" ht="20.100000000000001" customHeight="1" x14ac:dyDescent="0.25">
      <c r="A1182" s="49">
        <v>1000008500</v>
      </c>
      <c r="B1182" s="49" t="s">
        <v>395</v>
      </c>
      <c r="C1182" s="49" t="s">
        <v>2415</v>
      </c>
      <c r="D1182" s="49" t="s">
        <v>2392</v>
      </c>
      <c r="E1182" s="49" t="s">
        <v>2371</v>
      </c>
      <c r="F1182" s="49">
        <v>0</v>
      </c>
      <c r="G1182" s="49">
        <v>19</v>
      </c>
      <c r="H1182" s="49">
        <f t="shared" si="18"/>
        <v>19</v>
      </c>
    </row>
    <row r="1183" spans="1:8" ht="20.100000000000001" customHeight="1" x14ac:dyDescent="0.25">
      <c r="A1183" s="49">
        <v>1000008517</v>
      </c>
      <c r="B1183" s="49" t="s">
        <v>396</v>
      </c>
      <c r="C1183" s="49" t="s">
        <v>30</v>
      </c>
      <c r="D1183" s="49" t="s">
        <v>2392</v>
      </c>
      <c r="E1183" s="49" t="s">
        <v>2371</v>
      </c>
      <c r="F1183" s="49">
        <v>0</v>
      </c>
      <c r="G1183" s="49">
        <v>190</v>
      </c>
      <c r="H1183" s="49">
        <f t="shared" si="18"/>
        <v>190</v>
      </c>
    </row>
    <row r="1184" spans="1:8" ht="20.100000000000001" customHeight="1" x14ac:dyDescent="0.25">
      <c r="A1184" s="49">
        <v>1000008518</v>
      </c>
      <c r="B1184" s="49" t="s">
        <v>3352</v>
      </c>
      <c r="C1184" s="49" t="s">
        <v>2844</v>
      </c>
      <c r="D1184" s="49" t="s">
        <v>2392</v>
      </c>
      <c r="E1184" s="49" t="s">
        <v>2371</v>
      </c>
      <c r="F1184" s="109">
        <v>6</v>
      </c>
      <c r="G1184" s="109">
        <v>6</v>
      </c>
      <c r="H1184" s="49">
        <f t="shared" si="18"/>
        <v>12</v>
      </c>
    </row>
    <row r="1185" spans="1:8" ht="20.100000000000001" customHeight="1" x14ac:dyDescent="0.25">
      <c r="A1185" s="49">
        <v>1000008527</v>
      </c>
      <c r="B1185" s="49" t="s">
        <v>3353</v>
      </c>
      <c r="C1185" s="49" t="s">
        <v>16</v>
      </c>
      <c r="D1185" s="49" t="s">
        <v>2392</v>
      </c>
      <c r="E1185" s="49" t="s">
        <v>2371</v>
      </c>
      <c r="F1185" s="49">
        <v>0</v>
      </c>
      <c r="G1185" s="49">
        <v>112</v>
      </c>
      <c r="H1185" s="49">
        <f t="shared" si="18"/>
        <v>112</v>
      </c>
    </row>
    <row r="1186" spans="1:8" ht="20.100000000000001" customHeight="1" x14ac:dyDescent="0.25">
      <c r="A1186" s="49">
        <v>1000008537</v>
      </c>
      <c r="B1186" s="49" t="s">
        <v>3354</v>
      </c>
      <c r="C1186" s="49" t="s">
        <v>2622</v>
      </c>
      <c r="D1186" s="49" t="s">
        <v>2392</v>
      </c>
      <c r="E1186" s="49" t="s">
        <v>2371</v>
      </c>
      <c r="F1186" s="49">
        <v>2100</v>
      </c>
      <c r="G1186" s="49">
        <v>11500</v>
      </c>
      <c r="H1186" s="49">
        <f t="shared" si="18"/>
        <v>13600</v>
      </c>
    </row>
    <row r="1187" spans="1:8" ht="20.100000000000001" customHeight="1" x14ac:dyDescent="0.25">
      <c r="A1187" s="49">
        <v>1000008547</v>
      </c>
      <c r="B1187" s="49" t="s">
        <v>397</v>
      </c>
      <c r="C1187" s="49" t="s">
        <v>30</v>
      </c>
      <c r="D1187" s="49" t="s">
        <v>2392</v>
      </c>
      <c r="E1187" s="49" t="s">
        <v>2371</v>
      </c>
      <c r="F1187" s="49">
        <v>1</v>
      </c>
      <c r="G1187" s="49">
        <v>0</v>
      </c>
      <c r="H1187" s="49">
        <f t="shared" si="18"/>
        <v>1</v>
      </c>
    </row>
    <row r="1188" spans="1:8" ht="20.100000000000001" customHeight="1" x14ac:dyDescent="0.25">
      <c r="A1188" s="49">
        <v>1000008548</v>
      </c>
      <c r="B1188" s="49" t="s">
        <v>3355</v>
      </c>
      <c r="C1188" s="49" t="s">
        <v>2886</v>
      </c>
      <c r="D1188" s="49" t="s">
        <v>2392</v>
      </c>
      <c r="E1188" s="49" t="s">
        <v>2371</v>
      </c>
      <c r="F1188" s="49">
        <v>2664.4360000000001</v>
      </c>
      <c r="G1188" s="49">
        <v>36</v>
      </c>
      <c r="H1188" s="49">
        <f t="shared" si="18"/>
        <v>2700.4360000000001</v>
      </c>
    </row>
    <row r="1189" spans="1:8" ht="20.100000000000001" customHeight="1" x14ac:dyDescent="0.25">
      <c r="A1189" s="49">
        <v>1000008549</v>
      </c>
      <c r="B1189" s="49" t="s">
        <v>3356</v>
      </c>
      <c r="C1189" s="49" t="s">
        <v>16</v>
      </c>
      <c r="D1189" s="49" t="s">
        <v>2392</v>
      </c>
      <c r="E1189" s="49" t="s">
        <v>2371</v>
      </c>
      <c r="F1189" s="49">
        <v>30</v>
      </c>
      <c r="G1189" s="49">
        <v>0</v>
      </c>
      <c r="H1189" s="49">
        <f t="shared" si="18"/>
        <v>30</v>
      </c>
    </row>
    <row r="1190" spans="1:8" ht="20.100000000000001" customHeight="1" x14ac:dyDescent="0.25">
      <c r="A1190" s="49">
        <v>1000008557</v>
      </c>
      <c r="B1190" s="49" t="s">
        <v>3357</v>
      </c>
      <c r="C1190" s="49" t="s">
        <v>2844</v>
      </c>
      <c r="D1190" s="49" t="s">
        <v>2392</v>
      </c>
      <c r="E1190" s="49" t="s">
        <v>2371</v>
      </c>
      <c r="F1190" s="49">
        <v>60</v>
      </c>
      <c r="G1190" s="49">
        <v>12</v>
      </c>
      <c r="H1190" s="49">
        <f t="shared" si="18"/>
        <v>72</v>
      </c>
    </row>
    <row r="1191" spans="1:8" ht="20.100000000000001" customHeight="1" x14ac:dyDescent="0.25">
      <c r="A1191" s="49">
        <v>1000008558</v>
      </c>
      <c r="B1191" s="49" t="s">
        <v>398</v>
      </c>
      <c r="C1191" s="49" t="s">
        <v>2443</v>
      </c>
      <c r="D1191" s="49" t="s">
        <v>2392</v>
      </c>
      <c r="E1191" s="49" t="s">
        <v>2371</v>
      </c>
      <c r="F1191" s="109">
        <v>6</v>
      </c>
      <c r="G1191" s="109">
        <v>6</v>
      </c>
      <c r="H1191" s="49">
        <f t="shared" si="18"/>
        <v>12</v>
      </c>
    </row>
    <row r="1192" spans="1:8" ht="20.100000000000001" customHeight="1" x14ac:dyDescent="0.25">
      <c r="A1192" s="49">
        <v>1000008559</v>
      </c>
      <c r="B1192" s="49" t="s">
        <v>3358</v>
      </c>
      <c r="C1192" s="49" t="s">
        <v>2400</v>
      </c>
      <c r="D1192" s="49" t="s">
        <v>2392</v>
      </c>
      <c r="E1192" s="49" t="s">
        <v>2371</v>
      </c>
      <c r="F1192" s="49">
        <v>0</v>
      </c>
      <c r="G1192" s="49">
        <v>20</v>
      </c>
      <c r="H1192" s="49">
        <f t="shared" si="18"/>
        <v>20</v>
      </c>
    </row>
    <row r="1193" spans="1:8" ht="20.100000000000001" customHeight="1" x14ac:dyDescent="0.25">
      <c r="A1193" s="49">
        <v>1000008561</v>
      </c>
      <c r="B1193" s="49" t="s">
        <v>3359</v>
      </c>
      <c r="C1193" s="49" t="s">
        <v>14</v>
      </c>
      <c r="D1193" s="49" t="s">
        <v>2392</v>
      </c>
      <c r="E1193" s="49" t="s">
        <v>2371</v>
      </c>
      <c r="F1193" s="49">
        <v>150</v>
      </c>
      <c r="G1193" s="49">
        <v>0</v>
      </c>
      <c r="H1193" s="49">
        <f t="shared" si="18"/>
        <v>150</v>
      </c>
    </row>
    <row r="1194" spans="1:8" ht="20.100000000000001" customHeight="1" x14ac:dyDescent="0.25">
      <c r="A1194" s="49">
        <v>1000008562</v>
      </c>
      <c r="B1194" s="49" t="s">
        <v>3360</v>
      </c>
      <c r="C1194" s="49" t="s">
        <v>2400</v>
      </c>
      <c r="D1194" s="49" t="s">
        <v>2392</v>
      </c>
      <c r="E1194" s="49" t="s">
        <v>2371</v>
      </c>
      <c r="F1194" s="49">
        <v>0</v>
      </c>
      <c r="G1194" s="49">
        <v>180</v>
      </c>
      <c r="H1194" s="49">
        <f t="shared" si="18"/>
        <v>180</v>
      </c>
    </row>
    <row r="1195" spans="1:8" ht="20.100000000000001" customHeight="1" x14ac:dyDescent="0.25">
      <c r="A1195" s="49">
        <v>1000008563</v>
      </c>
      <c r="B1195" s="49" t="s">
        <v>399</v>
      </c>
      <c r="C1195" s="49" t="s">
        <v>13</v>
      </c>
      <c r="D1195" s="49" t="s">
        <v>2392</v>
      </c>
      <c r="E1195" s="49" t="s">
        <v>2371</v>
      </c>
      <c r="F1195" s="49">
        <v>379</v>
      </c>
      <c r="G1195" s="49">
        <v>0</v>
      </c>
      <c r="H1195" s="49">
        <f t="shared" si="18"/>
        <v>379</v>
      </c>
    </row>
    <row r="1196" spans="1:8" ht="20.100000000000001" customHeight="1" x14ac:dyDescent="0.25">
      <c r="A1196" s="49">
        <v>1000008570</v>
      </c>
      <c r="B1196" s="49" t="s">
        <v>3361</v>
      </c>
      <c r="C1196" s="49" t="s">
        <v>2886</v>
      </c>
      <c r="D1196" s="49" t="s">
        <v>2392</v>
      </c>
      <c r="E1196" s="49" t="s">
        <v>2371</v>
      </c>
      <c r="F1196" s="49">
        <v>113</v>
      </c>
      <c r="G1196" s="49">
        <v>0</v>
      </c>
      <c r="H1196" s="49">
        <f t="shared" si="18"/>
        <v>113</v>
      </c>
    </row>
    <row r="1197" spans="1:8" ht="20.100000000000001" customHeight="1" x14ac:dyDescent="0.25">
      <c r="A1197" s="49">
        <v>1000008571</v>
      </c>
      <c r="B1197" s="49" t="s">
        <v>3362</v>
      </c>
      <c r="C1197" s="49" t="s">
        <v>22</v>
      </c>
      <c r="D1197" s="49" t="s">
        <v>2392</v>
      </c>
      <c r="E1197" s="49" t="s">
        <v>2371</v>
      </c>
      <c r="F1197" s="49">
        <v>105</v>
      </c>
      <c r="G1197" s="49">
        <v>68</v>
      </c>
      <c r="H1197" s="49">
        <f t="shared" si="18"/>
        <v>173</v>
      </c>
    </row>
    <row r="1198" spans="1:8" ht="20.100000000000001" customHeight="1" x14ac:dyDescent="0.25">
      <c r="A1198" s="49">
        <v>1000008572</v>
      </c>
      <c r="B1198" s="49" t="s">
        <v>3363</v>
      </c>
      <c r="C1198" s="49" t="s">
        <v>14</v>
      </c>
      <c r="D1198" s="49" t="s">
        <v>2392</v>
      </c>
      <c r="E1198" s="49" t="s">
        <v>2371</v>
      </c>
      <c r="F1198" s="109">
        <v>6</v>
      </c>
      <c r="G1198" s="109">
        <v>6</v>
      </c>
      <c r="H1198" s="49">
        <f t="shared" si="18"/>
        <v>12</v>
      </c>
    </row>
    <row r="1199" spans="1:8" ht="20.100000000000001" customHeight="1" x14ac:dyDescent="0.25">
      <c r="A1199" s="49">
        <v>1000008597</v>
      </c>
      <c r="B1199" s="49" t="s">
        <v>400</v>
      </c>
      <c r="C1199" s="49" t="s">
        <v>2844</v>
      </c>
      <c r="D1199" s="49" t="s">
        <v>2392</v>
      </c>
      <c r="E1199" s="49" t="s">
        <v>2371</v>
      </c>
      <c r="F1199" s="49">
        <v>450</v>
      </c>
      <c r="G1199" s="49">
        <v>0</v>
      </c>
      <c r="H1199" s="49">
        <f t="shared" si="18"/>
        <v>450</v>
      </c>
    </row>
    <row r="1200" spans="1:8" ht="20.100000000000001" customHeight="1" x14ac:dyDescent="0.25">
      <c r="A1200" s="49">
        <v>1000008627</v>
      </c>
      <c r="B1200" s="49" t="s">
        <v>401</v>
      </c>
      <c r="C1200" s="49" t="s">
        <v>2844</v>
      </c>
      <c r="D1200" s="49" t="s">
        <v>2392</v>
      </c>
      <c r="E1200" s="49" t="s">
        <v>2371</v>
      </c>
      <c r="F1200" s="49">
        <v>2000</v>
      </c>
      <c r="G1200" s="49">
        <v>350</v>
      </c>
      <c r="H1200" s="49">
        <f t="shared" si="18"/>
        <v>2350</v>
      </c>
    </row>
    <row r="1201" spans="1:8" ht="20.100000000000001" customHeight="1" x14ac:dyDescent="0.25">
      <c r="A1201" s="49">
        <v>1000008628</v>
      </c>
      <c r="B1201" s="49" t="s">
        <v>402</v>
      </c>
      <c r="C1201" s="49" t="s">
        <v>2844</v>
      </c>
      <c r="D1201" s="49" t="s">
        <v>2392</v>
      </c>
      <c r="E1201" s="49" t="s">
        <v>2371</v>
      </c>
      <c r="F1201" s="49">
        <v>150</v>
      </c>
      <c r="G1201" s="49">
        <v>0</v>
      </c>
      <c r="H1201" s="49">
        <f t="shared" si="18"/>
        <v>150</v>
      </c>
    </row>
    <row r="1202" spans="1:8" ht="20.100000000000001" customHeight="1" x14ac:dyDescent="0.25">
      <c r="A1202" s="49">
        <v>1000008629</v>
      </c>
      <c r="B1202" s="49" t="s">
        <v>3364</v>
      </c>
      <c r="C1202" s="49" t="s">
        <v>2844</v>
      </c>
      <c r="D1202" s="49" t="s">
        <v>2392</v>
      </c>
      <c r="E1202" s="49" t="s">
        <v>2371</v>
      </c>
      <c r="F1202" s="49">
        <v>200</v>
      </c>
      <c r="G1202" s="49">
        <v>0</v>
      </c>
      <c r="H1202" s="49">
        <f t="shared" si="18"/>
        <v>200</v>
      </c>
    </row>
    <row r="1203" spans="1:8" ht="20.100000000000001" customHeight="1" x14ac:dyDescent="0.25">
      <c r="A1203" s="49">
        <v>1000008637</v>
      </c>
      <c r="B1203" s="49" t="s">
        <v>3365</v>
      </c>
      <c r="C1203" s="49" t="s">
        <v>16</v>
      </c>
      <c r="D1203" s="49" t="s">
        <v>2392</v>
      </c>
      <c r="E1203" s="49" t="s">
        <v>2371</v>
      </c>
      <c r="F1203" s="49">
        <v>60</v>
      </c>
      <c r="G1203" s="49">
        <v>0</v>
      </c>
      <c r="H1203" s="49">
        <f t="shared" si="18"/>
        <v>60</v>
      </c>
    </row>
    <row r="1204" spans="1:8" ht="20.100000000000001" customHeight="1" x14ac:dyDescent="0.25">
      <c r="A1204" s="49">
        <v>1000008638</v>
      </c>
      <c r="B1204" s="49" t="s">
        <v>3366</v>
      </c>
      <c r="C1204" s="49" t="s">
        <v>16</v>
      </c>
      <c r="D1204" s="49" t="s">
        <v>2392</v>
      </c>
      <c r="E1204" s="49" t="s">
        <v>2371</v>
      </c>
      <c r="F1204" s="49">
        <v>30</v>
      </c>
      <c r="G1204" s="49">
        <v>60</v>
      </c>
      <c r="H1204" s="49">
        <f t="shared" si="18"/>
        <v>90</v>
      </c>
    </row>
    <row r="1205" spans="1:8" ht="20.100000000000001" customHeight="1" x14ac:dyDescent="0.25">
      <c r="A1205" s="49">
        <v>1000008648</v>
      </c>
      <c r="B1205" s="49" t="s">
        <v>403</v>
      </c>
      <c r="C1205" s="49" t="s">
        <v>2844</v>
      </c>
      <c r="D1205" s="49" t="s">
        <v>2392</v>
      </c>
      <c r="E1205" s="49" t="s">
        <v>2371</v>
      </c>
      <c r="F1205" s="109">
        <v>6</v>
      </c>
      <c r="G1205" s="109">
        <v>6</v>
      </c>
      <c r="H1205" s="49">
        <f t="shared" si="18"/>
        <v>12</v>
      </c>
    </row>
    <row r="1206" spans="1:8" ht="20.100000000000001" customHeight="1" x14ac:dyDescent="0.25">
      <c r="A1206" s="49">
        <v>1000008657</v>
      </c>
      <c r="B1206" s="49" t="s">
        <v>3367</v>
      </c>
      <c r="C1206" s="49" t="s">
        <v>22</v>
      </c>
      <c r="D1206" s="49" t="s">
        <v>2392</v>
      </c>
      <c r="E1206" s="49" t="s">
        <v>2371</v>
      </c>
      <c r="F1206" s="109">
        <v>6</v>
      </c>
      <c r="G1206" s="109">
        <v>6</v>
      </c>
      <c r="H1206" s="49">
        <f t="shared" si="18"/>
        <v>12</v>
      </c>
    </row>
    <row r="1207" spans="1:8" ht="20.100000000000001" customHeight="1" x14ac:dyDescent="0.25">
      <c r="A1207" s="49">
        <v>1000008658</v>
      </c>
      <c r="B1207" s="49" t="s">
        <v>3368</v>
      </c>
      <c r="C1207" s="49" t="s">
        <v>13</v>
      </c>
      <c r="D1207" s="49" t="s">
        <v>2392</v>
      </c>
      <c r="E1207" s="49" t="s">
        <v>2371</v>
      </c>
      <c r="F1207" s="49">
        <v>265</v>
      </c>
      <c r="G1207" s="49">
        <v>58</v>
      </c>
      <c r="H1207" s="49">
        <f t="shared" si="18"/>
        <v>323</v>
      </c>
    </row>
    <row r="1208" spans="1:8" ht="20.100000000000001" customHeight="1" x14ac:dyDescent="0.25">
      <c r="A1208" s="49">
        <v>1000008667</v>
      </c>
      <c r="B1208" s="49" t="s">
        <v>404</v>
      </c>
      <c r="C1208" s="49" t="s">
        <v>2844</v>
      </c>
      <c r="D1208" s="49" t="s">
        <v>2392</v>
      </c>
      <c r="E1208" s="49" t="s">
        <v>2371</v>
      </c>
      <c r="F1208" s="109">
        <v>6</v>
      </c>
      <c r="G1208" s="109">
        <v>6</v>
      </c>
      <c r="H1208" s="49">
        <f t="shared" si="18"/>
        <v>12</v>
      </c>
    </row>
    <row r="1209" spans="1:8" ht="20.100000000000001" customHeight="1" x14ac:dyDescent="0.25">
      <c r="A1209" s="49">
        <v>1000008689</v>
      </c>
      <c r="B1209" s="49" t="s">
        <v>405</v>
      </c>
      <c r="C1209" s="49" t="s">
        <v>2844</v>
      </c>
      <c r="D1209" s="49" t="s">
        <v>2392</v>
      </c>
      <c r="E1209" s="49" t="s">
        <v>2371</v>
      </c>
      <c r="F1209" s="109">
        <v>6</v>
      </c>
      <c r="G1209" s="109">
        <v>6</v>
      </c>
      <c r="H1209" s="49">
        <f t="shared" si="18"/>
        <v>12</v>
      </c>
    </row>
    <row r="1210" spans="1:8" ht="20.100000000000001" customHeight="1" x14ac:dyDescent="0.25">
      <c r="A1210" s="49">
        <v>1000008697</v>
      </c>
      <c r="B1210" s="49" t="s">
        <v>406</v>
      </c>
      <c r="C1210" s="49" t="s">
        <v>2844</v>
      </c>
      <c r="D1210" s="49" t="s">
        <v>2392</v>
      </c>
      <c r="E1210" s="49" t="s">
        <v>2371</v>
      </c>
      <c r="F1210" s="109">
        <v>6</v>
      </c>
      <c r="G1210" s="109">
        <v>6</v>
      </c>
      <c r="H1210" s="49">
        <f t="shared" si="18"/>
        <v>12</v>
      </c>
    </row>
    <row r="1211" spans="1:8" ht="20.100000000000001" customHeight="1" x14ac:dyDescent="0.25">
      <c r="A1211" s="49">
        <v>1000008717</v>
      </c>
      <c r="B1211" s="49" t="s">
        <v>407</v>
      </c>
      <c r="C1211" s="49" t="s">
        <v>2844</v>
      </c>
      <c r="D1211" s="49" t="s">
        <v>2392</v>
      </c>
      <c r="E1211" s="49" t="s">
        <v>2371</v>
      </c>
      <c r="F1211" s="49">
        <v>7</v>
      </c>
      <c r="G1211" s="49">
        <v>12</v>
      </c>
      <c r="H1211" s="49">
        <f t="shared" si="18"/>
        <v>19</v>
      </c>
    </row>
    <row r="1212" spans="1:8" ht="20.100000000000001" customHeight="1" x14ac:dyDescent="0.25">
      <c r="A1212" s="49">
        <v>1000008728</v>
      </c>
      <c r="B1212" s="49" t="s">
        <v>3369</v>
      </c>
      <c r="C1212" s="49" t="s">
        <v>30</v>
      </c>
      <c r="D1212" s="49" t="s">
        <v>2392</v>
      </c>
      <c r="E1212" s="49" t="s">
        <v>2371</v>
      </c>
      <c r="F1212" s="49">
        <v>101</v>
      </c>
      <c r="G1212" s="49">
        <v>0</v>
      </c>
      <c r="H1212" s="49">
        <f t="shared" si="18"/>
        <v>101</v>
      </c>
    </row>
    <row r="1213" spans="1:8" ht="20.100000000000001" customHeight="1" x14ac:dyDescent="0.25">
      <c r="A1213" s="49">
        <v>1000008729</v>
      </c>
      <c r="B1213" s="49" t="s">
        <v>3370</v>
      </c>
      <c r="C1213" s="49" t="s">
        <v>22</v>
      </c>
      <c r="D1213" s="49" t="s">
        <v>2392</v>
      </c>
      <c r="E1213" s="49" t="s">
        <v>2371</v>
      </c>
      <c r="F1213" s="49">
        <v>0</v>
      </c>
      <c r="G1213" s="49">
        <v>120</v>
      </c>
      <c r="H1213" s="49">
        <f t="shared" si="18"/>
        <v>120</v>
      </c>
    </row>
    <row r="1214" spans="1:8" ht="20.100000000000001" customHeight="1" x14ac:dyDescent="0.25">
      <c r="A1214" s="49">
        <v>1000008730</v>
      </c>
      <c r="B1214" s="49" t="s">
        <v>3371</v>
      </c>
      <c r="C1214" s="49" t="s">
        <v>2844</v>
      </c>
      <c r="D1214" s="49" t="s">
        <v>2392</v>
      </c>
      <c r="E1214" s="49" t="s">
        <v>2371</v>
      </c>
      <c r="F1214" s="49">
        <v>0</v>
      </c>
      <c r="G1214" s="49">
        <v>26</v>
      </c>
      <c r="H1214" s="49">
        <f t="shared" si="18"/>
        <v>26</v>
      </c>
    </row>
    <row r="1215" spans="1:8" ht="20.100000000000001" customHeight="1" x14ac:dyDescent="0.25">
      <c r="A1215" s="49">
        <v>1000008739</v>
      </c>
      <c r="B1215" s="49" t="s">
        <v>408</v>
      </c>
      <c r="C1215" s="49" t="s">
        <v>2800</v>
      </c>
      <c r="D1215" s="49" t="s">
        <v>2392</v>
      </c>
      <c r="E1215" s="49" t="s">
        <v>2371</v>
      </c>
      <c r="F1215" s="109">
        <v>6</v>
      </c>
      <c r="G1215" s="109">
        <v>6</v>
      </c>
      <c r="H1215" s="49">
        <f t="shared" si="18"/>
        <v>12</v>
      </c>
    </row>
    <row r="1216" spans="1:8" ht="20.100000000000001" customHeight="1" x14ac:dyDescent="0.25">
      <c r="A1216" s="49">
        <v>1000008740</v>
      </c>
      <c r="B1216" s="49" t="s">
        <v>409</v>
      </c>
      <c r="C1216" s="49" t="s">
        <v>2800</v>
      </c>
      <c r="D1216" s="49" t="s">
        <v>2392</v>
      </c>
      <c r="E1216" s="49" t="s">
        <v>2371</v>
      </c>
      <c r="F1216" s="49">
        <v>64260</v>
      </c>
      <c r="G1216" s="49">
        <v>0</v>
      </c>
      <c r="H1216" s="49">
        <f t="shared" si="18"/>
        <v>64260</v>
      </c>
    </row>
    <row r="1217" spans="1:8" ht="20.100000000000001" customHeight="1" x14ac:dyDescent="0.25">
      <c r="A1217" s="49">
        <v>1000008799</v>
      </c>
      <c r="B1217" s="49" t="s">
        <v>410</v>
      </c>
      <c r="C1217" s="49" t="s">
        <v>30</v>
      </c>
      <c r="D1217" s="49" t="s">
        <v>2392</v>
      </c>
      <c r="E1217" s="49" t="s">
        <v>2371</v>
      </c>
      <c r="F1217" s="49">
        <v>71</v>
      </c>
      <c r="G1217" s="49">
        <v>0</v>
      </c>
      <c r="H1217" s="49">
        <f t="shared" si="18"/>
        <v>71</v>
      </c>
    </row>
    <row r="1218" spans="1:8" ht="20.100000000000001" customHeight="1" x14ac:dyDescent="0.25">
      <c r="A1218" s="49">
        <v>1000008800</v>
      </c>
      <c r="B1218" s="49" t="s">
        <v>411</v>
      </c>
      <c r="C1218" s="49" t="s">
        <v>14</v>
      </c>
      <c r="D1218" s="49" t="s">
        <v>2392</v>
      </c>
      <c r="E1218" s="49" t="s">
        <v>2371</v>
      </c>
      <c r="F1218" s="49">
        <v>130</v>
      </c>
      <c r="G1218" s="49">
        <v>0</v>
      </c>
      <c r="H1218" s="49">
        <f t="shared" si="18"/>
        <v>130</v>
      </c>
    </row>
    <row r="1219" spans="1:8" ht="20.100000000000001" customHeight="1" x14ac:dyDescent="0.25">
      <c r="A1219" s="49">
        <v>1000008812</v>
      </c>
      <c r="B1219" s="49" t="s">
        <v>412</v>
      </c>
      <c r="C1219" s="49" t="s">
        <v>2400</v>
      </c>
      <c r="D1219" s="49" t="s">
        <v>2392</v>
      </c>
      <c r="E1219" s="49" t="s">
        <v>2371</v>
      </c>
      <c r="F1219" s="49">
        <v>120</v>
      </c>
      <c r="G1219" s="49">
        <v>0</v>
      </c>
      <c r="H1219" s="49">
        <f t="shared" ref="H1219:H1282" si="19">F1219+G1219</f>
        <v>120</v>
      </c>
    </row>
    <row r="1220" spans="1:8" ht="20.100000000000001" customHeight="1" x14ac:dyDescent="0.25">
      <c r="A1220" s="49">
        <v>1000008813</v>
      </c>
      <c r="B1220" s="49" t="s">
        <v>3372</v>
      </c>
      <c r="C1220" s="49" t="s">
        <v>2844</v>
      </c>
      <c r="D1220" s="49" t="s">
        <v>2392</v>
      </c>
      <c r="E1220" s="49" t="s">
        <v>2371</v>
      </c>
      <c r="F1220" s="49">
        <v>250</v>
      </c>
      <c r="G1220" s="49">
        <v>7</v>
      </c>
      <c r="H1220" s="49">
        <f t="shared" si="19"/>
        <v>257</v>
      </c>
    </row>
    <row r="1221" spans="1:8" ht="20.100000000000001" customHeight="1" x14ac:dyDescent="0.25">
      <c r="A1221" s="49">
        <v>1000008814</v>
      </c>
      <c r="B1221" s="49" t="s">
        <v>3373</v>
      </c>
      <c r="C1221" s="49" t="s">
        <v>2844</v>
      </c>
      <c r="D1221" s="49" t="s">
        <v>2392</v>
      </c>
      <c r="E1221" s="49" t="s">
        <v>2371</v>
      </c>
      <c r="F1221" s="49">
        <v>220</v>
      </c>
      <c r="G1221" s="49">
        <v>0</v>
      </c>
      <c r="H1221" s="49">
        <f t="shared" si="19"/>
        <v>220</v>
      </c>
    </row>
    <row r="1222" spans="1:8" ht="20.100000000000001" customHeight="1" x14ac:dyDescent="0.25">
      <c r="A1222" s="49">
        <v>1000008815</v>
      </c>
      <c r="B1222" s="49" t="s">
        <v>3374</v>
      </c>
      <c r="C1222" s="49" t="s">
        <v>2844</v>
      </c>
      <c r="D1222" s="49" t="s">
        <v>2392</v>
      </c>
      <c r="E1222" s="49" t="s">
        <v>2371</v>
      </c>
      <c r="F1222" s="49">
        <v>1240</v>
      </c>
      <c r="G1222" s="49">
        <v>10</v>
      </c>
      <c r="H1222" s="49">
        <f t="shared" si="19"/>
        <v>1250</v>
      </c>
    </row>
    <row r="1223" spans="1:8" ht="20.100000000000001" customHeight="1" x14ac:dyDescent="0.25">
      <c r="A1223" s="49">
        <v>1000008819</v>
      </c>
      <c r="B1223" s="49" t="s">
        <v>3375</v>
      </c>
      <c r="C1223" s="49" t="s">
        <v>2844</v>
      </c>
      <c r="D1223" s="49" t="s">
        <v>2392</v>
      </c>
      <c r="E1223" s="49" t="s">
        <v>2371</v>
      </c>
      <c r="F1223" s="49">
        <v>0</v>
      </c>
      <c r="G1223" s="49">
        <v>11</v>
      </c>
      <c r="H1223" s="49">
        <f t="shared" si="19"/>
        <v>11</v>
      </c>
    </row>
    <row r="1224" spans="1:8" ht="20.100000000000001" customHeight="1" x14ac:dyDescent="0.25">
      <c r="A1224" s="49">
        <v>1000008828</v>
      </c>
      <c r="B1224" s="49" t="s">
        <v>413</v>
      </c>
      <c r="C1224" s="49" t="s">
        <v>2844</v>
      </c>
      <c r="D1224" s="49" t="s">
        <v>2392</v>
      </c>
      <c r="E1224" s="49" t="s">
        <v>2371</v>
      </c>
      <c r="F1224" s="49">
        <v>17</v>
      </c>
      <c r="G1224" s="49">
        <v>32</v>
      </c>
      <c r="H1224" s="49">
        <f t="shared" si="19"/>
        <v>49</v>
      </c>
    </row>
    <row r="1225" spans="1:8" ht="20.100000000000001" customHeight="1" x14ac:dyDescent="0.25">
      <c r="A1225" s="49">
        <v>1000008829</v>
      </c>
      <c r="B1225" s="49" t="s">
        <v>3376</v>
      </c>
      <c r="C1225" s="49" t="s">
        <v>2844</v>
      </c>
      <c r="D1225" s="49" t="s">
        <v>2392</v>
      </c>
      <c r="E1225" s="49" t="s">
        <v>2371</v>
      </c>
      <c r="F1225" s="49">
        <v>159</v>
      </c>
      <c r="G1225" s="49">
        <v>0</v>
      </c>
      <c r="H1225" s="49">
        <f t="shared" si="19"/>
        <v>159</v>
      </c>
    </row>
    <row r="1226" spans="1:8" ht="20.100000000000001" customHeight="1" x14ac:dyDescent="0.25">
      <c r="A1226" s="49">
        <v>1000008830</v>
      </c>
      <c r="B1226" s="49" t="s">
        <v>3377</v>
      </c>
      <c r="C1226" s="49" t="s">
        <v>2400</v>
      </c>
      <c r="D1226" s="49" t="s">
        <v>2392</v>
      </c>
      <c r="E1226" s="49" t="s">
        <v>2371</v>
      </c>
      <c r="F1226" s="49">
        <v>600</v>
      </c>
      <c r="G1226" s="49">
        <v>0</v>
      </c>
      <c r="H1226" s="49">
        <f t="shared" si="19"/>
        <v>600</v>
      </c>
    </row>
    <row r="1227" spans="1:8" ht="20.100000000000001" customHeight="1" x14ac:dyDescent="0.25">
      <c r="A1227" s="49">
        <v>1000008838</v>
      </c>
      <c r="B1227" s="49" t="s">
        <v>3378</v>
      </c>
      <c r="C1227" s="49" t="s">
        <v>2400</v>
      </c>
      <c r="D1227" s="49" t="s">
        <v>2392</v>
      </c>
      <c r="E1227" s="49" t="s">
        <v>2371</v>
      </c>
      <c r="F1227" s="109">
        <v>6</v>
      </c>
      <c r="G1227" s="109">
        <v>6</v>
      </c>
      <c r="H1227" s="49">
        <f t="shared" si="19"/>
        <v>12</v>
      </c>
    </row>
    <row r="1228" spans="1:8" ht="20.100000000000001" customHeight="1" x14ac:dyDescent="0.25">
      <c r="A1228" s="49">
        <v>1000008839</v>
      </c>
      <c r="B1228" s="49" t="s">
        <v>3379</v>
      </c>
      <c r="C1228" s="49" t="s">
        <v>2844</v>
      </c>
      <c r="D1228" s="49" t="s">
        <v>2392</v>
      </c>
      <c r="E1228" s="49" t="s">
        <v>2371</v>
      </c>
      <c r="F1228" s="49">
        <v>41</v>
      </c>
      <c r="G1228" s="49">
        <v>0</v>
      </c>
      <c r="H1228" s="49">
        <f t="shared" si="19"/>
        <v>41</v>
      </c>
    </row>
    <row r="1229" spans="1:8" ht="20.100000000000001" customHeight="1" x14ac:dyDescent="0.25">
      <c r="A1229" s="49">
        <v>1000008847</v>
      </c>
      <c r="B1229" s="49" t="s">
        <v>3380</v>
      </c>
      <c r="C1229" s="49" t="s">
        <v>2844</v>
      </c>
      <c r="D1229" s="49" t="s">
        <v>2392</v>
      </c>
      <c r="E1229" s="49" t="s">
        <v>2371</v>
      </c>
      <c r="F1229" s="49">
        <v>20</v>
      </c>
      <c r="G1229" s="49">
        <v>25</v>
      </c>
      <c r="H1229" s="49">
        <f t="shared" si="19"/>
        <v>45</v>
      </c>
    </row>
    <row r="1230" spans="1:8" ht="20.100000000000001" customHeight="1" x14ac:dyDescent="0.25">
      <c r="A1230" s="49">
        <v>1000008869</v>
      </c>
      <c r="B1230" s="49" t="s">
        <v>3381</v>
      </c>
      <c r="C1230" s="49" t="s">
        <v>2400</v>
      </c>
      <c r="D1230" s="49" t="s">
        <v>2392</v>
      </c>
      <c r="E1230" s="49" t="s">
        <v>2371</v>
      </c>
      <c r="F1230" s="49">
        <v>14</v>
      </c>
      <c r="G1230" s="49">
        <v>0</v>
      </c>
      <c r="H1230" s="49">
        <f t="shared" si="19"/>
        <v>14</v>
      </c>
    </row>
    <row r="1231" spans="1:8" ht="20.100000000000001" customHeight="1" x14ac:dyDescent="0.25">
      <c r="A1231" s="49">
        <v>1000008870</v>
      </c>
      <c r="B1231" s="49" t="s">
        <v>414</v>
      </c>
      <c r="C1231" s="49" t="s">
        <v>13</v>
      </c>
      <c r="D1231" s="49" t="s">
        <v>2392</v>
      </c>
      <c r="E1231" s="49" t="s">
        <v>2371</v>
      </c>
      <c r="F1231" s="49">
        <v>1</v>
      </c>
      <c r="G1231" s="49">
        <v>0</v>
      </c>
      <c r="H1231" s="49">
        <f t="shared" si="19"/>
        <v>1</v>
      </c>
    </row>
    <row r="1232" spans="1:8" ht="20.100000000000001" customHeight="1" x14ac:dyDescent="0.25">
      <c r="A1232" s="49">
        <v>1000008871</v>
      </c>
      <c r="B1232" s="49" t="s">
        <v>3382</v>
      </c>
      <c r="C1232" s="49" t="s">
        <v>24</v>
      </c>
      <c r="D1232" s="49" t="s">
        <v>2392</v>
      </c>
      <c r="E1232" s="49" t="s">
        <v>2371</v>
      </c>
      <c r="F1232" s="109">
        <v>6</v>
      </c>
      <c r="G1232" s="109">
        <v>6</v>
      </c>
      <c r="H1232" s="49">
        <f t="shared" si="19"/>
        <v>12</v>
      </c>
    </row>
    <row r="1233" spans="1:8" ht="20.100000000000001" customHeight="1" x14ac:dyDescent="0.25">
      <c r="A1233" s="49">
        <v>1000008877</v>
      </c>
      <c r="B1233" s="49" t="s">
        <v>3383</v>
      </c>
      <c r="C1233" s="49" t="s">
        <v>2844</v>
      </c>
      <c r="D1233" s="49" t="s">
        <v>2392</v>
      </c>
      <c r="E1233" s="49" t="s">
        <v>2371</v>
      </c>
      <c r="F1233" s="49">
        <v>0</v>
      </c>
      <c r="G1233" s="49">
        <v>12</v>
      </c>
      <c r="H1233" s="49">
        <f t="shared" si="19"/>
        <v>12</v>
      </c>
    </row>
    <row r="1234" spans="1:8" ht="20.100000000000001" customHeight="1" x14ac:dyDescent="0.25">
      <c r="A1234" s="49">
        <v>1000008878</v>
      </c>
      <c r="B1234" s="49" t="s">
        <v>415</v>
      </c>
      <c r="C1234" s="49" t="s">
        <v>2844</v>
      </c>
      <c r="D1234" s="49" t="s">
        <v>2392</v>
      </c>
      <c r="E1234" s="49" t="s">
        <v>2371</v>
      </c>
      <c r="F1234" s="49">
        <v>400</v>
      </c>
      <c r="G1234" s="49">
        <v>300</v>
      </c>
      <c r="H1234" s="49">
        <f t="shared" si="19"/>
        <v>700</v>
      </c>
    </row>
    <row r="1235" spans="1:8" ht="20.100000000000001" customHeight="1" x14ac:dyDescent="0.25">
      <c r="A1235" s="49">
        <v>1000008880</v>
      </c>
      <c r="B1235" s="49" t="s">
        <v>416</v>
      </c>
      <c r="C1235" s="49" t="s">
        <v>2844</v>
      </c>
      <c r="D1235" s="49" t="s">
        <v>2392</v>
      </c>
      <c r="E1235" s="49" t="s">
        <v>2371</v>
      </c>
      <c r="F1235" s="49">
        <v>0</v>
      </c>
      <c r="G1235" s="49">
        <v>92</v>
      </c>
      <c r="H1235" s="49">
        <f t="shared" si="19"/>
        <v>92</v>
      </c>
    </row>
    <row r="1236" spans="1:8" ht="20.100000000000001" customHeight="1" x14ac:dyDescent="0.25">
      <c r="A1236" s="49">
        <v>1000008881</v>
      </c>
      <c r="B1236" s="49" t="s">
        <v>3384</v>
      </c>
      <c r="C1236" s="49" t="s">
        <v>14</v>
      </c>
      <c r="D1236" s="49" t="s">
        <v>2392</v>
      </c>
      <c r="E1236" s="49" t="s">
        <v>2371</v>
      </c>
      <c r="F1236" s="49">
        <v>2707</v>
      </c>
      <c r="G1236" s="49">
        <v>630</v>
      </c>
      <c r="H1236" s="49">
        <f t="shared" si="19"/>
        <v>3337</v>
      </c>
    </row>
    <row r="1237" spans="1:8" ht="20.100000000000001" customHeight="1" x14ac:dyDescent="0.25">
      <c r="A1237" s="49">
        <v>1000008882</v>
      </c>
      <c r="B1237" s="49" t="s">
        <v>3385</v>
      </c>
      <c r="C1237" s="49" t="s">
        <v>30</v>
      </c>
      <c r="D1237" s="49" t="s">
        <v>2392</v>
      </c>
      <c r="E1237" s="49" t="s">
        <v>2371</v>
      </c>
      <c r="F1237" s="49">
        <v>250</v>
      </c>
      <c r="G1237" s="49">
        <v>0</v>
      </c>
      <c r="H1237" s="49">
        <f t="shared" si="19"/>
        <v>250</v>
      </c>
    </row>
    <row r="1238" spans="1:8" ht="20.100000000000001" customHeight="1" x14ac:dyDescent="0.25">
      <c r="A1238" s="49">
        <v>1000008885</v>
      </c>
      <c r="B1238" s="49" t="s">
        <v>3386</v>
      </c>
      <c r="C1238" s="49" t="s">
        <v>16</v>
      </c>
      <c r="D1238" s="49" t="s">
        <v>2392</v>
      </c>
      <c r="E1238" s="49" t="s">
        <v>2371</v>
      </c>
      <c r="F1238" s="49">
        <v>450</v>
      </c>
      <c r="G1238" s="49">
        <v>0</v>
      </c>
      <c r="H1238" s="49">
        <f t="shared" si="19"/>
        <v>450</v>
      </c>
    </row>
    <row r="1239" spans="1:8" ht="20.100000000000001" customHeight="1" x14ac:dyDescent="0.25">
      <c r="A1239" s="49">
        <v>1000008887</v>
      </c>
      <c r="B1239" s="49" t="s">
        <v>417</v>
      </c>
      <c r="C1239" s="49" t="s">
        <v>2844</v>
      </c>
      <c r="D1239" s="49" t="s">
        <v>2392</v>
      </c>
      <c r="E1239" s="49" t="s">
        <v>2371</v>
      </c>
      <c r="F1239" s="49">
        <v>0</v>
      </c>
      <c r="G1239" s="49">
        <v>100</v>
      </c>
      <c r="H1239" s="49">
        <f t="shared" si="19"/>
        <v>100</v>
      </c>
    </row>
    <row r="1240" spans="1:8" ht="20.100000000000001" customHeight="1" x14ac:dyDescent="0.25">
      <c r="A1240" s="49">
        <v>1000008897</v>
      </c>
      <c r="B1240" s="49" t="s">
        <v>3387</v>
      </c>
      <c r="C1240" s="49" t="s">
        <v>2415</v>
      </c>
      <c r="D1240" s="49" t="s">
        <v>2392</v>
      </c>
      <c r="E1240" s="49" t="s">
        <v>2371</v>
      </c>
      <c r="F1240" s="49">
        <v>0</v>
      </c>
      <c r="G1240" s="49">
        <v>576</v>
      </c>
      <c r="H1240" s="49">
        <f t="shared" si="19"/>
        <v>576</v>
      </c>
    </row>
    <row r="1241" spans="1:8" ht="20.100000000000001" customHeight="1" x14ac:dyDescent="0.25">
      <c r="A1241" s="49">
        <v>1000008908</v>
      </c>
      <c r="B1241" s="49" t="s">
        <v>3388</v>
      </c>
      <c r="C1241" s="49" t="s">
        <v>16</v>
      </c>
      <c r="D1241" s="49" t="s">
        <v>2392</v>
      </c>
      <c r="E1241" s="49" t="s">
        <v>2371</v>
      </c>
      <c r="F1241" s="49">
        <v>4260</v>
      </c>
      <c r="G1241" s="49">
        <v>0</v>
      </c>
      <c r="H1241" s="49">
        <f t="shared" si="19"/>
        <v>4260</v>
      </c>
    </row>
    <row r="1242" spans="1:8" ht="20.100000000000001" customHeight="1" x14ac:dyDescent="0.25">
      <c r="A1242" s="49">
        <v>1000008909</v>
      </c>
      <c r="B1242" s="49" t="s">
        <v>3389</v>
      </c>
      <c r="C1242" s="49" t="s">
        <v>16</v>
      </c>
      <c r="D1242" s="49" t="s">
        <v>2392</v>
      </c>
      <c r="E1242" s="49" t="s">
        <v>2371</v>
      </c>
      <c r="F1242" s="49">
        <v>20</v>
      </c>
      <c r="G1242" s="49">
        <v>0</v>
      </c>
      <c r="H1242" s="49">
        <f t="shared" si="19"/>
        <v>20</v>
      </c>
    </row>
    <row r="1243" spans="1:8" ht="20.100000000000001" customHeight="1" x14ac:dyDescent="0.25">
      <c r="A1243" s="49">
        <v>1000008927</v>
      </c>
      <c r="B1243" s="49" t="s">
        <v>3390</v>
      </c>
      <c r="C1243" s="49" t="s">
        <v>2844</v>
      </c>
      <c r="D1243" s="49" t="s">
        <v>2392</v>
      </c>
      <c r="E1243" s="49" t="s">
        <v>2371</v>
      </c>
      <c r="F1243" s="49">
        <v>20</v>
      </c>
      <c r="G1243" s="49">
        <v>102</v>
      </c>
      <c r="H1243" s="49">
        <f t="shared" si="19"/>
        <v>122</v>
      </c>
    </row>
    <row r="1244" spans="1:8" ht="20.100000000000001" customHeight="1" x14ac:dyDescent="0.25">
      <c r="A1244" s="49">
        <v>1000008928</v>
      </c>
      <c r="B1244" s="49" t="s">
        <v>418</v>
      </c>
      <c r="C1244" s="49" t="s">
        <v>32</v>
      </c>
      <c r="D1244" s="49" t="s">
        <v>2392</v>
      </c>
      <c r="E1244" s="49" t="s">
        <v>2371</v>
      </c>
      <c r="F1244" s="49">
        <v>0</v>
      </c>
      <c r="G1244" s="49">
        <v>18</v>
      </c>
      <c r="H1244" s="49">
        <f t="shared" si="19"/>
        <v>18</v>
      </c>
    </row>
    <row r="1245" spans="1:8" ht="20.100000000000001" customHeight="1" x14ac:dyDescent="0.25">
      <c r="A1245" s="49">
        <v>1000008929</v>
      </c>
      <c r="B1245" s="49" t="s">
        <v>3391</v>
      </c>
      <c r="C1245" s="49" t="s">
        <v>2886</v>
      </c>
      <c r="D1245" s="49" t="s">
        <v>2392</v>
      </c>
      <c r="E1245" s="49" t="s">
        <v>2371</v>
      </c>
      <c r="F1245" s="49">
        <v>474</v>
      </c>
      <c r="G1245" s="49">
        <v>0</v>
      </c>
      <c r="H1245" s="49">
        <f t="shared" si="19"/>
        <v>474</v>
      </c>
    </row>
    <row r="1246" spans="1:8" ht="20.100000000000001" customHeight="1" x14ac:dyDescent="0.25">
      <c r="A1246" s="49">
        <v>1000008937</v>
      </c>
      <c r="B1246" s="49" t="s">
        <v>419</v>
      </c>
      <c r="C1246" s="49" t="s">
        <v>2886</v>
      </c>
      <c r="D1246" s="49" t="s">
        <v>2392</v>
      </c>
      <c r="E1246" s="49" t="s">
        <v>2371</v>
      </c>
      <c r="F1246" s="49">
        <v>0</v>
      </c>
      <c r="G1246" s="49">
        <v>48</v>
      </c>
      <c r="H1246" s="49">
        <f t="shared" si="19"/>
        <v>48</v>
      </c>
    </row>
    <row r="1247" spans="1:8" ht="20.100000000000001" customHeight="1" x14ac:dyDescent="0.25">
      <c r="A1247" s="49">
        <v>1000008948</v>
      </c>
      <c r="B1247" s="49" t="s">
        <v>3392</v>
      </c>
      <c r="C1247" s="49" t="s">
        <v>22</v>
      </c>
      <c r="D1247" s="49" t="s">
        <v>2392</v>
      </c>
      <c r="E1247" s="49" t="s">
        <v>2371</v>
      </c>
      <c r="F1247" s="49">
        <v>492</v>
      </c>
      <c r="G1247" s="49">
        <v>0</v>
      </c>
      <c r="H1247" s="49">
        <f t="shared" si="19"/>
        <v>492</v>
      </c>
    </row>
    <row r="1248" spans="1:8" ht="20.100000000000001" customHeight="1" x14ac:dyDescent="0.25">
      <c r="A1248" s="49">
        <v>1000008957</v>
      </c>
      <c r="B1248" s="49" t="s">
        <v>3393</v>
      </c>
      <c r="C1248" s="49" t="s">
        <v>16</v>
      </c>
      <c r="D1248" s="49" t="s">
        <v>2392</v>
      </c>
      <c r="E1248" s="49" t="s">
        <v>2371</v>
      </c>
      <c r="F1248" s="49">
        <v>70</v>
      </c>
      <c r="G1248" s="49">
        <v>0</v>
      </c>
      <c r="H1248" s="49">
        <f t="shared" si="19"/>
        <v>70</v>
      </c>
    </row>
    <row r="1249" spans="1:8" ht="20.100000000000001" customHeight="1" x14ac:dyDescent="0.25">
      <c r="A1249" s="49">
        <v>1000008967</v>
      </c>
      <c r="B1249" s="49" t="s">
        <v>3394</v>
      </c>
      <c r="C1249" s="49" t="s">
        <v>16</v>
      </c>
      <c r="D1249" s="49" t="s">
        <v>2392</v>
      </c>
      <c r="E1249" s="49" t="s">
        <v>2371</v>
      </c>
      <c r="F1249" s="49">
        <v>500</v>
      </c>
      <c r="G1249" s="49">
        <v>0</v>
      </c>
      <c r="H1249" s="49">
        <f t="shared" si="19"/>
        <v>500</v>
      </c>
    </row>
    <row r="1250" spans="1:8" ht="20.100000000000001" customHeight="1" x14ac:dyDescent="0.25">
      <c r="A1250" s="49">
        <v>1000008968</v>
      </c>
      <c r="B1250" s="49" t="s">
        <v>3395</v>
      </c>
      <c r="C1250" s="49" t="s">
        <v>2844</v>
      </c>
      <c r="D1250" s="49" t="s">
        <v>2392</v>
      </c>
      <c r="E1250" s="49" t="s">
        <v>2371</v>
      </c>
      <c r="F1250" s="49">
        <v>7</v>
      </c>
      <c r="G1250" s="49">
        <v>0</v>
      </c>
      <c r="H1250" s="49">
        <f t="shared" si="19"/>
        <v>7</v>
      </c>
    </row>
    <row r="1251" spans="1:8" ht="20.100000000000001" customHeight="1" x14ac:dyDescent="0.25">
      <c r="A1251" s="49">
        <v>1000008989</v>
      </c>
      <c r="B1251" s="49" t="s">
        <v>3396</v>
      </c>
      <c r="C1251" s="49" t="s">
        <v>16</v>
      </c>
      <c r="D1251" s="49" t="s">
        <v>2392</v>
      </c>
      <c r="E1251" s="49" t="s">
        <v>2371</v>
      </c>
      <c r="F1251" s="49">
        <v>0</v>
      </c>
      <c r="G1251" s="49">
        <v>1778</v>
      </c>
      <c r="H1251" s="49">
        <f t="shared" si="19"/>
        <v>1778</v>
      </c>
    </row>
    <row r="1252" spans="1:8" ht="20.100000000000001" customHeight="1" x14ac:dyDescent="0.25">
      <c r="A1252" s="49">
        <v>1000008999</v>
      </c>
      <c r="B1252" s="49" t="s">
        <v>3397</v>
      </c>
      <c r="C1252" s="49" t="s">
        <v>3398</v>
      </c>
      <c r="D1252" s="49" t="s">
        <v>2392</v>
      </c>
      <c r="E1252" s="49" t="s">
        <v>2371</v>
      </c>
      <c r="F1252" s="49">
        <v>6</v>
      </c>
      <c r="G1252" s="49">
        <v>0</v>
      </c>
      <c r="H1252" s="49">
        <f t="shared" si="19"/>
        <v>6</v>
      </c>
    </row>
    <row r="1253" spans="1:8" ht="20.100000000000001" customHeight="1" x14ac:dyDescent="0.25">
      <c r="A1253" s="49">
        <v>1000009007</v>
      </c>
      <c r="B1253" s="49" t="s">
        <v>3399</v>
      </c>
      <c r="C1253" s="49" t="s">
        <v>16</v>
      </c>
      <c r="D1253" s="49" t="s">
        <v>2392</v>
      </c>
      <c r="E1253" s="49" t="s">
        <v>2371</v>
      </c>
      <c r="F1253" s="49">
        <v>200</v>
      </c>
      <c r="G1253" s="49">
        <v>0</v>
      </c>
      <c r="H1253" s="49">
        <f t="shared" si="19"/>
        <v>200</v>
      </c>
    </row>
    <row r="1254" spans="1:8" ht="20.100000000000001" customHeight="1" x14ac:dyDescent="0.25">
      <c r="A1254" s="49">
        <v>1000009009</v>
      </c>
      <c r="B1254" s="49" t="s">
        <v>3400</v>
      </c>
      <c r="C1254" s="49" t="s">
        <v>22</v>
      </c>
      <c r="D1254" s="49" t="s">
        <v>2392</v>
      </c>
      <c r="E1254" s="49" t="s">
        <v>2371</v>
      </c>
      <c r="F1254" s="49">
        <v>45</v>
      </c>
      <c r="G1254" s="49">
        <v>0</v>
      </c>
      <c r="H1254" s="49">
        <f t="shared" si="19"/>
        <v>45</v>
      </c>
    </row>
    <row r="1255" spans="1:8" ht="20.100000000000001" customHeight="1" x14ac:dyDescent="0.25">
      <c r="A1255" s="49">
        <v>1000009018</v>
      </c>
      <c r="B1255" s="49" t="s">
        <v>3401</v>
      </c>
      <c r="C1255" s="49" t="s">
        <v>14</v>
      </c>
      <c r="D1255" s="49" t="s">
        <v>2392</v>
      </c>
      <c r="E1255" s="49" t="s">
        <v>2371</v>
      </c>
      <c r="F1255" s="49">
        <v>200</v>
      </c>
      <c r="G1255" s="49">
        <v>400</v>
      </c>
      <c r="H1255" s="49">
        <f t="shared" si="19"/>
        <v>600</v>
      </c>
    </row>
    <row r="1256" spans="1:8" ht="20.100000000000001" customHeight="1" x14ac:dyDescent="0.25">
      <c r="A1256" s="49">
        <v>1000009027</v>
      </c>
      <c r="B1256" s="49" t="s">
        <v>3402</v>
      </c>
      <c r="C1256" s="49" t="s">
        <v>2844</v>
      </c>
      <c r="D1256" s="49" t="s">
        <v>2392</v>
      </c>
      <c r="E1256" s="49" t="s">
        <v>2371</v>
      </c>
      <c r="F1256" s="49">
        <v>6</v>
      </c>
      <c r="G1256" s="49">
        <v>0</v>
      </c>
      <c r="H1256" s="49">
        <f t="shared" si="19"/>
        <v>6</v>
      </c>
    </row>
    <row r="1257" spans="1:8" ht="20.100000000000001" customHeight="1" x14ac:dyDescent="0.25">
      <c r="A1257" s="49">
        <v>1000009037</v>
      </c>
      <c r="B1257" s="49" t="s">
        <v>3403</v>
      </c>
      <c r="C1257" s="49" t="s">
        <v>13</v>
      </c>
      <c r="D1257" s="49" t="s">
        <v>2392</v>
      </c>
      <c r="E1257" s="49" t="s">
        <v>2371</v>
      </c>
      <c r="F1257" s="49">
        <v>0</v>
      </c>
      <c r="G1257" s="49">
        <v>8</v>
      </c>
      <c r="H1257" s="49">
        <f t="shared" si="19"/>
        <v>8</v>
      </c>
    </row>
    <row r="1258" spans="1:8" ht="20.100000000000001" customHeight="1" x14ac:dyDescent="0.25">
      <c r="A1258" s="49">
        <v>1000009038</v>
      </c>
      <c r="B1258" s="49" t="s">
        <v>3404</v>
      </c>
      <c r="C1258" s="49" t="s">
        <v>2443</v>
      </c>
      <c r="D1258" s="49" t="s">
        <v>2392</v>
      </c>
      <c r="E1258" s="49" t="s">
        <v>2371</v>
      </c>
      <c r="F1258" s="49">
        <v>0</v>
      </c>
      <c r="G1258" s="49">
        <v>1</v>
      </c>
      <c r="H1258" s="49">
        <f t="shared" si="19"/>
        <v>1</v>
      </c>
    </row>
    <row r="1259" spans="1:8" ht="20.100000000000001" customHeight="1" x14ac:dyDescent="0.25">
      <c r="A1259" s="49">
        <v>1000009047</v>
      </c>
      <c r="B1259" s="49" t="s">
        <v>3405</v>
      </c>
      <c r="C1259" s="49" t="s">
        <v>2844</v>
      </c>
      <c r="D1259" s="49" t="s">
        <v>2392</v>
      </c>
      <c r="E1259" s="49" t="s">
        <v>2371</v>
      </c>
      <c r="F1259" s="49">
        <v>2</v>
      </c>
      <c r="G1259" s="49">
        <v>0</v>
      </c>
      <c r="H1259" s="49">
        <f t="shared" si="19"/>
        <v>2</v>
      </c>
    </row>
    <row r="1260" spans="1:8" ht="20.100000000000001" customHeight="1" x14ac:dyDescent="0.25">
      <c r="A1260" s="49">
        <v>1000009048</v>
      </c>
      <c r="B1260" s="49" t="s">
        <v>3406</v>
      </c>
      <c r="C1260" s="49" t="s">
        <v>2400</v>
      </c>
      <c r="D1260" s="49" t="s">
        <v>2392</v>
      </c>
      <c r="E1260" s="49" t="s">
        <v>2371</v>
      </c>
      <c r="F1260" s="49">
        <v>1590</v>
      </c>
      <c r="G1260" s="49">
        <v>0</v>
      </c>
      <c r="H1260" s="49">
        <f t="shared" si="19"/>
        <v>1590</v>
      </c>
    </row>
    <row r="1261" spans="1:8" ht="20.100000000000001" customHeight="1" x14ac:dyDescent="0.25">
      <c r="A1261" s="49">
        <v>1000009058</v>
      </c>
      <c r="B1261" s="49" t="s">
        <v>420</v>
      </c>
      <c r="C1261" s="49" t="s">
        <v>13</v>
      </c>
      <c r="D1261" s="49" t="s">
        <v>2392</v>
      </c>
      <c r="E1261" s="49" t="s">
        <v>2371</v>
      </c>
      <c r="F1261" s="49">
        <v>0</v>
      </c>
      <c r="G1261" s="49">
        <v>1</v>
      </c>
      <c r="H1261" s="49">
        <f t="shared" si="19"/>
        <v>1</v>
      </c>
    </row>
    <row r="1262" spans="1:8" ht="20.100000000000001" customHeight="1" x14ac:dyDescent="0.25">
      <c r="A1262" s="49">
        <v>1000009067</v>
      </c>
      <c r="B1262" s="49" t="s">
        <v>3407</v>
      </c>
      <c r="C1262" s="49" t="s">
        <v>2400</v>
      </c>
      <c r="D1262" s="49" t="s">
        <v>2392</v>
      </c>
      <c r="E1262" s="49" t="s">
        <v>2371</v>
      </c>
      <c r="F1262" s="49">
        <v>900</v>
      </c>
      <c r="G1262" s="49">
        <v>360</v>
      </c>
      <c r="H1262" s="49">
        <f t="shared" si="19"/>
        <v>1260</v>
      </c>
    </row>
    <row r="1263" spans="1:8" ht="20.100000000000001" customHeight="1" x14ac:dyDescent="0.25">
      <c r="A1263" s="49">
        <v>1000009087</v>
      </c>
      <c r="B1263" s="49" t="s">
        <v>3408</v>
      </c>
      <c r="C1263" s="49" t="s">
        <v>2844</v>
      </c>
      <c r="D1263" s="49" t="s">
        <v>2392</v>
      </c>
      <c r="E1263" s="49" t="s">
        <v>2371</v>
      </c>
      <c r="F1263" s="49">
        <v>188</v>
      </c>
      <c r="G1263" s="49">
        <v>0</v>
      </c>
      <c r="H1263" s="49">
        <f t="shared" si="19"/>
        <v>188</v>
      </c>
    </row>
    <row r="1264" spans="1:8" ht="20.100000000000001" customHeight="1" x14ac:dyDescent="0.25">
      <c r="A1264" s="49">
        <v>1000009097</v>
      </c>
      <c r="B1264" s="49" t="s">
        <v>3409</v>
      </c>
      <c r="C1264" s="49" t="s">
        <v>24</v>
      </c>
      <c r="D1264" s="49" t="s">
        <v>2392</v>
      </c>
      <c r="E1264" s="49" t="s">
        <v>2371</v>
      </c>
      <c r="F1264" s="49">
        <v>0</v>
      </c>
      <c r="G1264" s="49">
        <v>300</v>
      </c>
      <c r="H1264" s="49">
        <f t="shared" si="19"/>
        <v>300</v>
      </c>
    </row>
    <row r="1265" spans="1:8" ht="20.100000000000001" customHeight="1" x14ac:dyDescent="0.25">
      <c r="A1265" s="49">
        <v>1000009098</v>
      </c>
      <c r="B1265" s="49" t="s">
        <v>3410</v>
      </c>
      <c r="C1265" s="49" t="s">
        <v>13</v>
      </c>
      <c r="D1265" s="49" t="s">
        <v>2392</v>
      </c>
      <c r="E1265" s="49" t="s">
        <v>2371</v>
      </c>
      <c r="F1265" s="49">
        <v>27</v>
      </c>
      <c r="G1265" s="49">
        <v>0</v>
      </c>
      <c r="H1265" s="49">
        <f t="shared" si="19"/>
        <v>27</v>
      </c>
    </row>
    <row r="1266" spans="1:8" ht="20.100000000000001" customHeight="1" x14ac:dyDescent="0.25">
      <c r="A1266" s="49">
        <v>1000009107</v>
      </c>
      <c r="B1266" s="49" t="s">
        <v>3411</v>
      </c>
      <c r="C1266" s="49" t="s">
        <v>2400</v>
      </c>
      <c r="D1266" s="49" t="s">
        <v>2392</v>
      </c>
      <c r="E1266" s="49" t="s">
        <v>2371</v>
      </c>
      <c r="F1266" s="49">
        <v>0</v>
      </c>
      <c r="G1266" s="49">
        <v>56</v>
      </c>
      <c r="H1266" s="49">
        <f t="shared" si="19"/>
        <v>56</v>
      </c>
    </row>
    <row r="1267" spans="1:8" ht="20.100000000000001" customHeight="1" x14ac:dyDescent="0.25">
      <c r="A1267" s="49">
        <v>1000009108</v>
      </c>
      <c r="B1267" s="49" t="s">
        <v>3412</v>
      </c>
      <c r="C1267" s="49" t="s">
        <v>13</v>
      </c>
      <c r="D1267" s="49" t="s">
        <v>2392</v>
      </c>
      <c r="E1267" s="49" t="s">
        <v>2371</v>
      </c>
      <c r="F1267" s="49">
        <v>0</v>
      </c>
      <c r="G1267" s="49">
        <v>11</v>
      </c>
      <c r="H1267" s="49">
        <f t="shared" si="19"/>
        <v>11</v>
      </c>
    </row>
    <row r="1268" spans="1:8" ht="20.100000000000001" customHeight="1" x14ac:dyDescent="0.25">
      <c r="A1268" s="49">
        <v>1000009109</v>
      </c>
      <c r="B1268" s="49" t="s">
        <v>3413</v>
      </c>
      <c r="C1268" s="49" t="s">
        <v>2400</v>
      </c>
      <c r="D1268" s="49" t="s">
        <v>2392</v>
      </c>
      <c r="E1268" s="49" t="s">
        <v>2371</v>
      </c>
      <c r="F1268" s="49">
        <v>224</v>
      </c>
      <c r="G1268" s="49">
        <v>0</v>
      </c>
      <c r="H1268" s="49">
        <f t="shared" si="19"/>
        <v>224</v>
      </c>
    </row>
    <row r="1269" spans="1:8" ht="20.100000000000001" customHeight="1" x14ac:dyDescent="0.25">
      <c r="A1269" s="49">
        <v>1000009137</v>
      </c>
      <c r="B1269" s="49" t="s">
        <v>421</v>
      </c>
      <c r="C1269" s="49" t="s">
        <v>2398</v>
      </c>
      <c r="D1269" s="49" t="s">
        <v>2392</v>
      </c>
      <c r="E1269" s="49" t="s">
        <v>2371</v>
      </c>
      <c r="F1269" s="49">
        <v>0</v>
      </c>
      <c r="G1269" s="49">
        <v>84</v>
      </c>
      <c r="H1269" s="49">
        <f t="shared" si="19"/>
        <v>84</v>
      </c>
    </row>
    <row r="1270" spans="1:8" ht="20.100000000000001" customHeight="1" x14ac:dyDescent="0.25">
      <c r="A1270" s="49">
        <v>1000009167</v>
      </c>
      <c r="B1270" s="49" t="s">
        <v>3414</v>
      </c>
      <c r="C1270" s="49" t="s">
        <v>2400</v>
      </c>
      <c r="D1270" s="49" t="s">
        <v>2392</v>
      </c>
      <c r="E1270" s="49" t="s">
        <v>2371</v>
      </c>
      <c r="F1270" s="49">
        <v>210</v>
      </c>
      <c r="G1270" s="49">
        <v>0</v>
      </c>
      <c r="H1270" s="49">
        <f t="shared" si="19"/>
        <v>210</v>
      </c>
    </row>
    <row r="1271" spans="1:8" ht="20.100000000000001" customHeight="1" x14ac:dyDescent="0.25">
      <c r="A1271" s="49">
        <v>1000009168</v>
      </c>
      <c r="B1271" s="49" t="s">
        <v>422</v>
      </c>
      <c r="C1271" s="49" t="s">
        <v>13</v>
      </c>
      <c r="D1271" s="49" t="s">
        <v>2392</v>
      </c>
      <c r="E1271" s="49" t="s">
        <v>2371</v>
      </c>
      <c r="F1271" s="49">
        <v>0</v>
      </c>
      <c r="G1271" s="49">
        <v>1</v>
      </c>
      <c r="H1271" s="49">
        <f t="shared" si="19"/>
        <v>1</v>
      </c>
    </row>
    <row r="1272" spans="1:8" ht="20.100000000000001" customHeight="1" x14ac:dyDescent="0.25">
      <c r="A1272" s="49">
        <v>1000009177</v>
      </c>
      <c r="B1272" s="49" t="s">
        <v>3415</v>
      </c>
      <c r="C1272" s="49" t="s">
        <v>2400</v>
      </c>
      <c r="D1272" s="49" t="s">
        <v>2392</v>
      </c>
      <c r="E1272" s="49" t="s">
        <v>2371</v>
      </c>
      <c r="F1272" s="49">
        <v>96</v>
      </c>
      <c r="G1272" s="49">
        <v>72</v>
      </c>
      <c r="H1272" s="49">
        <f t="shared" si="19"/>
        <v>168</v>
      </c>
    </row>
    <row r="1273" spans="1:8" ht="20.100000000000001" customHeight="1" x14ac:dyDescent="0.25">
      <c r="A1273" s="49">
        <v>1000009187</v>
      </c>
      <c r="B1273" s="49" t="s">
        <v>3416</v>
      </c>
      <c r="C1273" s="49" t="s">
        <v>2844</v>
      </c>
      <c r="D1273" s="49" t="s">
        <v>2392</v>
      </c>
      <c r="E1273" s="49" t="s">
        <v>2371</v>
      </c>
      <c r="F1273" s="49">
        <v>0</v>
      </c>
      <c r="G1273" s="49">
        <v>15</v>
      </c>
      <c r="H1273" s="49">
        <f t="shared" si="19"/>
        <v>15</v>
      </c>
    </row>
    <row r="1274" spans="1:8" ht="20.100000000000001" customHeight="1" x14ac:dyDescent="0.25">
      <c r="A1274" s="49">
        <v>1000009188</v>
      </c>
      <c r="B1274" s="49" t="s">
        <v>423</v>
      </c>
      <c r="C1274" s="49" t="s">
        <v>13</v>
      </c>
      <c r="D1274" s="49" t="s">
        <v>2392</v>
      </c>
      <c r="E1274" s="49" t="s">
        <v>2371</v>
      </c>
      <c r="F1274" s="49">
        <v>0</v>
      </c>
      <c r="G1274" s="49">
        <v>1</v>
      </c>
      <c r="H1274" s="49">
        <f t="shared" si="19"/>
        <v>1</v>
      </c>
    </row>
    <row r="1275" spans="1:8" ht="20.100000000000001" customHeight="1" x14ac:dyDescent="0.25">
      <c r="A1275" s="49">
        <v>1000009197</v>
      </c>
      <c r="B1275" s="49" t="s">
        <v>3417</v>
      </c>
      <c r="C1275" s="49" t="s">
        <v>2400</v>
      </c>
      <c r="D1275" s="49" t="s">
        <v>2392</v>
      </c>
      <c r="E1275" s="49" t="s">
        <v>2371</v>
      </c>
      <c r="F1275" s="49">
        <v>0</v>
      </c>
      <c r="G1275" s="49">
        <v>300</v>
      </c>
      <c r="H1275" s="49">
        <f t="shared" si="19"/>
        <v>300</v>
      </c>
    </row>
    <row r="1276" spans="1:8" ht="20.100000000000001" customHeight="1" x14ac:dyDescent="0.25">
      <c r="A1276" s="49">
        <v>1000009207</v>
      </c>
      <c r="B1276" s="49" t="s">
        <v>424</v>
      </c>
      <c r="C1276" s="49" t="s">
        <v>22</v>
      </c>
      <c r="D1276" s="49" t="s">
        <v>2392</v>
      </c>
      <c r="E1276" s="49" t="s">
        <v>2371</v>
      </c>
      <c r="F1276" s="49">
        <v>3860</v>
      </c>
      <c r="G1276" s="49">
        <v>1500</v>
      </c>
      <c r="H1276" s="49">
        <f t="shared" si="19"/>
        <v>5360</v>
      </c>
    </row>
    <row r="1277" spans="1:8" ht="20.100000000000001" customHeight="1" x14ac:dyDescent="0.25">
      <c r="A1277" s="49">
        <v>1000009209</v>
      </c>
      <c r="B1277" s="49" t="s">
        <v>3418</v>
      </c>
      <c r="C1277" s="49" t="s">
        <v>13</v>
      </c>
      <c r="D1277" s="49" t="s">
        <v>2392</v>
      </c>
      <c r="E1277" s="49" t="s">
        <v>2371</v>
      </c>
      <c r="F1277" s="49">
        <v>971</v>
      </c>
      <c r="G1277" s="49">
        <v>0</v>
      </c>
      <c r="H1277" s="49">
        <f t="shared" si="19"/>
        <v>971</v>
      </c>
    </row>
    <row r="1278" spans="1:8" ht="20.100000000000001" customHeight="1" x14ac:dyDescent="0.25">
      <c r="A1278" s="49">
        <v>1000009221</v>
      </c>
      <c r="B1278" s="49" t="s">
        <v>3419</v>
      </c>
      <c r="C1278" s="49" t="s">
        <v>2886</v>
      </c>
      <c r="D1278" s="49" t="s">
        <v>2392</v>
      </c>
      <c r="E1278" s="49" t="s">
        <v>2371</v>
      </c>
      <c r="F1278" s="49">
        <v>50</v>
      </c>
      <c r="G1278" s="49">
        <v>0</v>
      </c>
      <c r="H1278" s="49">
        <f t="shared" si="19"/>
        <v>50</v>
      </c>
    </row>
    <row r="1279" spans="1:8" ht="20.100000000000001" customHeight="1" x14ac:dyDescent="0.25">
      <c r="A1279" s="49">
        <v>1000009222</v>
      </c>
      <c r="B1279" s="49" t="s">
        <v>3420</v>
      </c>
      <c r="C1279" s="49" t="s">
        <v>24</v>
      </c>
      <c r="D1279" s="49" t="s">
        <v>2392</v>
      </c>
      <c r="E1279" s="49" t="s">
        <v>2371</v>
      </c>
      <c r="F1279" s="49">
        <v>147</v>
      </c>
      <c r="G1279" s="49">
        <v>0</v>
      </c>
      <c r="H1279" s="49">
        <f t="shared" si="19"/>
        <v>147</v>
      </c>
    </row>
    <row r="1280" spans="1:8" ht="20.100000000000001" customHeight="1" x14ac:dyDescent="0.25">
      <c r="A1280" s="49">
        <v>1000009237</v>
      </c>
      <c r="B1280" s="49" t="s">
        <v>3421</v>
      </c>
      <c r="C1280" s="49" t="s">
        <v>13</v>
      </c>
      <c r="D1280" s="49" t="s">
        <v>2392</v>
      </c>
      <c r="E1280" s="49" t="s">
        <v>2371</v>
      </c>
      <c r="F1280" s="109">
        <v>6</v>
      </c>
      <c r="G1280" s="109">
        <v>6</v>
      </c>
      <c r="H1280" s="49">
        <f t="shared" si="19"/>
        <v>12</v>
      </c>
    </row>
    <row r="1281" spans="1:8" ht="20.100000000000001" customHeight="1" x14ac:dyDescent="0.25">
      <c r="A1281" s="49">
        <v>1000009239</v>
      </c>
      <c r="B1281" s="49" t="s">
        <v>3422</v>
      </c>
      <c r="C1281" s="49" t="s">
        <v>2415</v>
      </c>
      <c r="D1281" s="49" t="s">
        <v>2392</v>
      </c>
      <c r="E1281" s="49" t="s">
        <v>2371</v>
      </c>
      <c r="F1281" s="109">
        <v>6</v>
      </c>
      <c r="G1281" s="109">
        <v>6</v>
      </c>
      <c r="H1281" s="49">
        <f t="shared" si="19"/>
        <v>12</v>
      </c>
    </row>
    <row r="1282" spans="1:8" ht="20.100000000000001" customHeight="1" x14ac:dyDescent="0.25">
      <c r="A1282" s="49">
        <v>1000009240</v>
      </c>
      <c r="B1282" s="49" t="s">
        <v>3423</v>
      </c>
      <c r="C1282" s="49" t="s">
        <v>16</v>
      </c>
      <c r="D1282" s="49" t="s">
        <v>2392</v>
      </c>
      <c r="E1282" s="49" t="s">
        <v>2371</v>
      </c>
      <c r="F1282" s="109">
        <v>6</v>
      </c>
      <c r="G1282" s="109">
        <v>6</v>
      </c>
      <c r="H1282" s="49">
        <f t="shared" si="19"/>
        <v>12</v>
      </c>
    </row>
    <row r="1283" spans="1:8" ht="20.100000000000001" customHeight="1" x14ac:dyDescent="0.25">
      <c r="A1283" s="49">
        <v>2800000015</v>
      </c>
      <c r="B1283" s="49" t="s">
        <v>3424</v>
      </c>
      <c r="C1283" s="49" t="s">
        <v>3425</v>
      </c>
      <c r="D1283" s="49" t="s">
        <v>2395</v>
      </c>
      <c r="E1283" s="49" t="s">
        <v>2372</v>
      </c>
      <c r="F1283" s="49">
        <v>30</v>
      </c>
      <c r="G1283" s="49">
        <v>0</v>
      </c>
      <c r="H1283" s="49">
        <f t="shared" ref="H1283:H1346" si="20">F1283+G1283</f>
        <v>30</v>
      </c>
    </row>
    <row r="1284" spans="1:8" ht="20.100000000000001" customHeight="1" x14ac:dyDescent="0.25">
      <c r="A1284" s="49">
        <v>2800000026</v>
      </c>
      <c r="B1284" s="49" t="s">
        <v>425</v>
      </c>
      <c r="C1284" s="49" t="s">
        <v>2398</v>
      </c>
      <c r="D1284" s="49" t="s">
        <v>2395</v>
      </c>
      <c r="E1284" s="49" t="s">
        <v>2372</v>
      </c>
      <c r="F1284" s="109">
        <v>6</v>
      </c>
      <c r="G1284" s="109">
        <v>6</v>
      </c>
      <c r="H1284" s="49">
        <f t="shared" si="20"/>
        <v>12</v>
      </c>
    </row>
    <row r="1285" spans="1:8" ht="20.100000000000001" customHeight="1" x14ac:dyDescent="0.25">
      <c r="A1285" s="49">
        <v>2800000027</v>
      </c>
      <c r="B1285" s="49" t="s">
        <v>3426</v>
      </c>
      <c r="C1285" s="49" t="s">
        <v>2398</v>
      </c>
      <c r="D1285" s="49" t="s">
        <v>2395</v>
      </c>
      <c r="E1285" s="49" t="s">
        <v>2372</v>
      </c>
      <c r="F1285" s="49">
        <v>5</v>
      </c>
      <c r="G1285" s="49">
        <v>0</v>
      </c>
      <c r="H1285" s="49">
        <f t="shared" si="20"/>
        <v>5</v>
      </c>
    </row>
    <row r="1286" spans="1:8" ht="20.100000000000001" customHeight="1" x14ac:dyDescent="0.25">
      <c r="A1286" s="49">
        <v>2800000038</v>
      </c>
      <c r="B1286" s="49" t="s">
        <v>3427</v>
      </c>
      <c r="C1286" s="49" t="s">
        <v>2398</v>
      </c>
      <c r="D1286" s="49" t="s">
        <v>2395</v>
      </c>
      <c r="E1286" s="49" t="s">
        <v>2372</v>
      </c>
      <c r="F1286" s="49">
        <v>15</v>
      </c>
      <c r="G1286" s="49">
        <v>0</v>
      </c>
      <c r="H1286" s="49">
        <f t="shared" si="20"/>
        <v>15</v>
      </c>
    </row>
    <row r="1287" spans="1:8" ht="20.100000000000001" customHeight="1" x14ac:dyDescent="0.25">
      <c r="A1287" s="49">
        <v>2800000040</v>
      </c>
      <c r="B1287" s="49" t="s">
        <v>3428</v>
      </c>
      <c r="C1287" s="49" t="s">
        <v>2398</v>
      </c>
      <c r="D1287" s="49" t="s">
        <v>2395</v>
      </c>
      <c r="E1287" s="49" t="s">
        <v>2372</v>
      </c>
      <c r="F1287" s="49">
        <v>45</v>
      </c>
      <c r="G1287" s="49">
        <v>25</v>
      </c>
      <c r="H1287" s="49">
        <f t="shared" si="20"/>
        <v>70</v>
      </c>
    </row>
    <row r="1288" spans="1:8" ht="20.100000000000001" customHeight="1" x14ac:dyDescent="0.25">
      <c r="A1288" s="49">
        <v>2800000044</v>
      </c>
      <c r="B1288" s="49" t="s">
        <v>3429</v>
      </c>
      <c r="C1288" s="49" t="s">
        <v>2398</v>
      </c>
      <c r="D1288" s="49" t="s">
        <v>2395</v>
      </c>
      <c r="E1288" s="49" t="s">
        <v>2372</v>
      </c>
      <c r="F1288" s="49">
        <v>19</v>
      </c>
      <c r="G1288" s="49">
        <v>18</v>
      </c>
      <c r="H1288" s="49">
        <f t="shared" si="20"/>
        <v>37</v>
      </c>
    </row>
    <row r="1289" spans="1:8" ht="20.100000000000001" customHeight="1" x14ac:dyDescent="0.25">
      <c r="A1289" s="49">
        <v>2800000045</v>
      </c>
      <c r="B1289" s="49" t="s">
        <v>3430</v>
      </c>
      <c r="C1289" s="49" t="s">
        <v>2398</v>
      </c>
      <c r="D1289" s="49" t="s">
        <v>2395</v>
      </c>
      <c r="E1289" s="49" t="s">
        <v>2372</v>
      </c>
      <c r="F1289" s="49">
        <v>6</v>
      </c>
      <c r="G1289" s="49">
        <v>0</v>
      </c>
      <c r="H1289" s="49">
        <f t="shared" si="20"/>
        <v>6</v>
      </c>
    </row>
    <row r="1290" spans="1:8" ht="20.100000000000001" customHeight="1" x14ac:dyDescent="0.25">
      <c r="A1290" s="49">
        <v>2800000047</v>
      </c>
      <c r="B1290" s="49" t="s">
        <v>3431</v>
      </c>
      <c r="C1290" s="49" t="s">
        <v>2398</v>
      </c>
      <c r="D1290" s="49" t="s">
        <v>2395</v>
      </c>
      <c r="E1290" s="49" t="s">
        <v>2372</v>
      </c>
      <c r="F1290" s="49">
        <v>15</v>
      </c>
      <c r="G1290" s="49">
        <v>6</v>
      </c>
      <c r="H1290" s="49">
        <f t="shared" si="20"/>
        <v>21</v>
      </c>
    </row>
    <row r="1291" spans="1:8" ht="20.100000000000001" customHeight="1" x14ac:dyDescent="0.25">
      <c r="A1291" s="49">
        <v>2800000048</v>
      </c>
      <c r="B1291" s="49" t="s">
        <v>3432</v>
      </c>
      <c r="C1291" s="49" t="s">
        <v>2398</v>
      </c>
      <c r="D1291" s="49" t="s">
        <v>2395</v>
      </c>
      <c r="E1291" s="49" t="s">
        <v>2372</v>
      </c>
      <c r="F1291" s="49">
        <v>16</v>
      </c>
      <c r="G1291" s="49">
        <v>30</v>
      </c>
      <c r="H1291" s="49">
        <f t="shared" si="20"/>
        <v>46</v>
      </c>
    </row>
    <row r="1292" spans="1:8" ht="20.100000000000001" customHeight="1" x14ac:dyDescent="0.25">
      <c r="A1292" s="49">
        <v>2800000049</v>
      </c>
      <c r="B1292" s="49" t="s">
        <v>3433</v>
      </c>
      <c r="C1292" s="49" t="s">
        <v>2398</v>
      </c>
      <c r="D1292" s="49" t="s">
        <v>2395</v>
      </c>
      <c r="E1292" s="49" t="s">
        <v>2372</v>
      </c>
      <c r="F1292" s="49">
        <v>121</v>
      </c>
      <c r="G1292" s="49">
        <v>75</v>
      </c>
      <c r="H1292" s="49">
        <f t="shared" si="20"/>
        <v>196</v>
      </c>
    </row>
    <row r="1293" spans="1:8" ht="20.100000000000001" customHeight="1" x14ac:dyDescent="0.25">
      <c r="A1293" s="49">
        <v>2800000050</v>
      </c>
      <c r="B1293" s="49" t="s">
        <v>3434</v>
      </c>
      <c r="C1293" s="49" t="s">
        <v>2398</v>
      </c>
      <c r="D1293" s="49" t="s">
        <v>2395</v>
      </c>
      <c r="E1293" s="49" t="s">
        <v>2372</v>
      </c>
      <c r="F1293" s="49">
        <v>12</v>
      </c>
      <c r="G1293" s="49">
        <v>0</v>
      </c>
      <c r="H1293" s="49">
        <f t="shared" si="20"/>
        <v>12</v>
      </c>
    </row>
    <row r="1294" spans="1:8" ht="20.100000000000001" customHeight="1" x14ac:dyDescent="0.25">
      <c r="A1294" s="49">
        <v>2800000052</v>
      </c>
      <c r="B1294" s="49" t="s">
        <v>3435</v>
      </c>
      <c r="C1294" s="49" t="s">
        <v>2398</v>
      </c>
      <c r="D1294" s="49" t="s">
        <v>2395</v>
      </c>
      <c r="E1294" s="49" t="s">
        <v>2372</v>
      </c>
      <c r="F1294" s="49">
        <v>9</v>
      </c>
      <c r="G1294" s="49">
        <v>0</v>
      </c>
      <c r="H1294" s="49">
        <f t="shared" si="20"/>
        <v>9</v>
      </c>
    </row>
    <row r="1295" spans="1:8" ht="20.100000000000001" customHeight="1" x14ac:dyDescent="0.25">
      <c r="A1295" s="49">
        <v>2800000053</v>
      </c>
      <c r="B1295" s="49" t="s">
        <v>3436</v>
      </c>
      <c r="C1295" s="49" t="s">
        <v>2398</v>
      </c>
      <c r="D1295" s="49" t="s">
        <v>2395</v>
      </c>
      <c r="E1295" s="49" t="s">
        <v>2372</v>
      </c>
      <c r="F1295" s="49">
        <v>2</v>
      </c>
      <c r="G1295" s="49">
        <v>0</v>
      </c>
      <c r="H1295" s="49">
        <f t="shared" si="20"/>
        <v>2</v>
      </c>
    </row>
    <row r="1296" spans="1:8" ht="20.100000000000001" customHeight="1" x14ac:dyDescent="0.25">
      <c r="A1296" s="49">
        <v>2800000054</v>
      </c>
      <c r="B1296" s="49" t="s">
        <v>3437</v>
      </c>
      <c r="C1296" s="49" t="s">
        <v>2398</v>
      </c>
      <c r="D1296" s="49" t="s">
        <v>2395</v>
      </c>
      <c r="E1296" s="49" t="s">
        <v>2372</v>
      </c>
      <c r="F1296" s="49">
        <v>1</v>
      </c>
      <c r="G1296" s="49">
        <v>0</v>
      </c>
      <c r="H1296" s="49">
        <f t="shared" si="20"/>
        <v>1</v>
      </c>
    </row>
    <row r="1297" spans="1:8" ht="20.100000000000001" customHeight="1" x14ac:dyDescent="0.25">
      <c r="A1297" s="49">
        <v>2800000055</v>
      </c>
      <c r="B1297" s="49" t="s">
        <v>426</v>
      </c>
      <c r="C1297" s="49" t="s">
        <v>2398</v>
      </c>
      <c r="D1297" s="49" t="s">
        <v>2395</v>
      </c>
      <c r="E1297" s="49" t="s">
        <v>2372</v>
      </c>
      <c r="F1297" s="49">
        <v>2</v>
      </c>
      <c r="G1297" s="49">
        <v>0</v>
      </c>
      <c r="H1297" s="49">
        <f t="shared" si="20"/>
        <v>2</v>
      </c>
    </row>
    <row r="1298" spans="1:8" ht="20.100000000000001" customHeight="1" x14ac:dyDescent="0.25">
      <c r="A1298" s="49">
        <v>2800000061</v>
      </c>
      <c r="B1298" s="49" t="s">
        <v>427</v>
      </c>
      <c r="C1298" s="49" t="s">
        <v>2398</v>
      </c>
      <c r="D1298" s="49" t="s">
        <v>2395</v>
      </c>
      <c r="E1298" s="49" t="s">
        <v>2372</v>
      </c>
      <c r="F1298" s="49">
        <v>10</v>
      </c>
      <c r="G1298" s="49">
        <v>4</v>
      </c>
      <c r="H1298" s="49">
        <f t="shared" si="20"/>
        <v>14</v>
      </c>
    </row>
    <row r="1299" spans="1:8" ht="20.100000000000001" customHeight="1" x14ac:dyDescent="0.25">
      <c r="A1299" s="49">
        <v>2800000099</v>
      </c>
      <c r="B1299" s="49" t="s">
        <v>428</v>
      </c>
      <c r="C1299" s="49" t="s">
        <v>2398</v>
      </c>
      <c r="D1299" s="49" t="s">
        <v>2395</v>
      </c>
      <c r="E1299" s="49" t="s">
        <v>2372</v>
      </c>
      <c r="F1299" s="49">
        <v>64</v>
      </c>
      <c r="G1299" s="49">
        <v>0</v>
      </c>
      <c r="H1299" s="49">
        <f t="shared" si="20"/>
        <v>64</v>
      </c>
    </row>
    <row r="1300" spans="1:8" ht="20.100000000000001" customHeight="1" x14ac:dyDescent="0.25">
      <c r="A1300" s="49">
        <v>2800000120</v>
      </c>
      <c r="B1300" s="49" t="s">
        <v>3438</v>
      </c>
      <c r="C1300" s="49" t="s">
        <v>38</v>
      </c>
      <c r="D1300" s="49" t="s">
        <v>2395</v>
      </c>
      <c r="E1300" s="49" t="s">
        <v>2372</v>
      </c>
      <c r="F1300" s="49">
        <v>296</v>
      </c>
      <c r="G1300" s="49">
        <v>230</v>
      </c>
      <c r="H1300" s="49">
        <f t="shared" si="20"/>
        <v>526</v>
      </c>
    </row>
    <row r="1301" spans="1:8" ht="20.100000000000001" customHeight="1" x14ac:dyDescent="0.25">
      <c r="A1301" s="49">
        <v>2800000121</v>
      </c>
      <c r="B1301" s="49" t="s">
        <v>3439</v>
      </c>
      <c r="C1301" s="49" t="s">
        <v>38</v>
      </c>
      <c r="D1301" s="49" t="s">
        <v>2395</v>
      </c>
      <c r="E1301" s="49" t="s">
        <v>2372</v>
      </c>
      <c r="F1301" s="49">
        <v>19</v>
      </c>
      <c r="G1301" s="49">
        <v>0</v>
      </c>
      <c r="H1301" s="49">
        <f t="shared" si="20"/>
        <v>19</v>
      </c>
    </row>
    <row r="1302" spans="1:8" ht="20.100000000000001" customHeight="1" x14ac:dyDescent="0.25">
      <c r="A1302" s="49">
        <v>2800000188</v>
      </c>
      <c r="B1302" s="49" t="s">
        <v>3440</v>
      </c>
      <c r="C1302" s="49" t="s">
        <v>2398</v>
      </c>
      <c r="D1302" s="49" t="s">
        <v>2395</v>
      </c>
      <c r="E1302" s="49" t="s">
        <v>2372</v>
      </c>
      <c r="F1302" s="109">
        <v>6</v>
      </c>
      <c r="G1302" s="109">
        <v>6</v>
      </c>
      <c r="H1302" s="49">
        <f t="shared" si="20"/>
        <v>12</v>
      </c>
    </row>
    <row r="1303" spans="1:8" ht="20.100000000000001" customHeight="1" x14ac:dyDescent="0.25">
      <c r="A1303" s="49">
        <v>2800000189</v>
      </c>
      <c r="B1303" s="49" t="s">
        <v>3441</v>
      </c>
      <c r="C1303" s="49" t="s">
        <v>2398</v>
      </c>
      <c r="D1303" s="49" t="s">
        <v>2395</v>
      </c>
      <c r="E1303" s="49" t="s">
        <v>2372</v>
      </c>
      <c r="F1303" s="49">
        <v>96</v>
      </c>
      <c r="G1303" s="49">
        <v>196</v>
      </c>
      <c r="H1303" s="49">
        <f t="shared" si="20"/>
        <v>292</v>
      </c>
    </row>
    <row r="1304" spans="1:8" ht="20.100000000000001" customHeight="1" x14ac:dyDescent="0.25">
      <c r="A1304" s="49">
        <v>2800000190</v>
      </c>
      <c r="B1304" s="49" t="s">
        <v>3442</v>
      </c>
      <c r="C1304" s="49" t="s">
        <v>2398</v>
      </c>
      <c r="D1304" s="49" t="s">
        <v>2395</v>
      </c>
      <c r="E1304" s="49" t="s">
        <v>2372</v>
      </c>
      <c r="F1304" s="49">
        <v>478</v>
      </c>
      <c r="G1304" s="49">
        <v>240</v>
      </c>
      <c r="H1304" s="49">
        <f t="shared" si="20"/>
        <v>718</v>
      </c>
    </row>
    <row r="1305" spans="1:8" ht="20.100000000000001" customHeight="1" x14ac:dyDescent="0.25">
      <c r="A1305" s="49">
        <v>2800000191</v>
      </c>
      <c r="B1305" s="49" t="s">
        <v>3443</v>
      </c>
      <c r="C1305" s="49" t="s">
        <v>2398</v>
      </c>
      <c r="D1305" s="49" t="s">
        <v>2395</v>
      </c>
      <c r="E1305" s="49" t="s">
        <v>2372</v>
      </c>
      <c r="F1305" s="49">
        <v>304</v>
      </c>
      <c r="G1305" s="49">
        <v>180</v>
      </c>
      <c r="H1305" s="49">
        <f t="shared" si="20"/>
        <v>484</v>
      </c>
    </row>
    <row r="1306" spans="1:8" ht="20.100000000000001" customHeight="1" x14ac:dyDescent="0.25">
      <c r="A1306" s="49">
        <v>2800000224</v>
      </c>
      <c r="B1306" s="49" t="s">
        <v>3444</v>
      </c>
      <c r="C1306" s="49" t="s">
        <v>2398</v>
      </c>
      <c r="D1306" s="49" t="s">
        <v>2395</v>
      </c>
      <c r="E1306" s="49" t="s">
        <v>2372</v>
      </c>
      <c r="F1306" s="49">
        <v>148</v>
      </c>
      <c r="G1306" s="49">
        <v>6</v>
      </c>
      <c r="H1306" s="49">
        <f t="shared" si="20"/>
        <v>154</v>
      </c>
    </row>
    <row r="1307" spans="1:8" ht="20.100000000000001" customHeight="1" x14ac:dyDescent="0.25">
      <c r="A1307" s="49">
        <v>2800000238</v>
      </c>
      <c r="B1307" s="49" t="s">
        <v>3445</v>
      </c>
      <c r="C1307" s="49" t="s">
        <v>2398</v>
      </c>
      <c r="D1307" s="49" t="s">
        <v>2395</v>
      </c>
      <c r="E1307" s="49" t="s">
        <v>2372</v>
      </c>
      <c r="F1307" s="49">
        <v>10</v>
      </c>
      <c r="G1307" s="49">
        <v>15</v>
      </c>
      <c r="H1307" s="49">
        <f t="shared" si="20"/>
        <v>25</v>
      </c>
    </row>
    <row r="1308" spans="1:8" ht="20.100000000000001" customHeight="1" x14ac:dyDescent="0.25">
      <c r="A1308" s="49">
        <v>2800000246</v>
      </c>
      <c r="B1308" s="49" t="s">
        <v>429</v>
      </c>
      <c r="C1308" s="49" t="s">
        <v>2398</v>
      </c>
      <c r="D1308" s="49" t="s">
        <v>2395</v>
      </c>
      <c r="E1308" s="49" t="s">
        <v>2372</v>
      </c>
      <c r="F1308" s="49">
        <v>0</v>
      </c>
      <c r="G1308" s="49">
        <v>5</v>
      </c>
      <c r="H1308" s="49">
        <f t="shared" si="20"/>
        <v>5</v>
      </c>
    </row>
    <row r="1309" spans="1:8" ht="20.100000000000001" customHeight="1" x14ac:dyDescent="0.25">
      <c r="A1309" s="49">
        <v>2800000300</v>
      </c>
      <c r="B1309" s="49" t="s">
        <v>3446</v>
      </c>
      <c r="C1309" s="49" t="s">
        <v>2398</v>
      </c>
      <c r="D1309" s="49" t="s">
        <v>2395</v>
      </c>
      <c r="E1309" s="49" t="s">
        <v>2372</v>
      </c>
      <c r="F1309" s="49">
        <v>59</v>
      </c>
      <c r="G1309" s="49">
        <v>19</v>
      </c>
      <c r="H1309" s="49">
        <f t="shared" si="20"/>
        <v>78</v>
      </c>
    </row>
    <row r="1310" spans="1:8" ht="20.100000000000001" customHeight="1" x14ac:dyDescent="0.25">
      <c r="A1310" s="49">
        <v>2800000320</v>
      </c>
      <c r="B1310" s="49" t="s">
        <v>3447</v>
      </c>
      <c r="C1310" s="49" t="s">
        <v>2398</v>
      </c>
      <c r="D1310" s="49" t="s">
        <v>2395</v>
      </c>
      <c r="E1310" s="49" t="s">
        <v>2372</v>
      </c>
      <c r="F1310" s="49">
        <v>42</v>
      </c>
      <c r="G1310" s="49">
        <v>0</v>
      </c>
      <c r="H1310" s="49">
        <f t="shared" si="20"/>
        <v>42</v>
      </c>
    </row>
    <row r="1311" spans="1:8" ht="20.100000000000001" customHeight="1" x14ac:dyDescent="0.25">
      <c r="A1311" s="49">
        <v>2800000330</v>
      </c>
      <c r="B1311" s="49" t="s">
        <v>3448</v>
      </c>
      <c r="C1311" s="49" t="s">
        <v>38</v>
      </c>
      <c r="D1311" s="49" t="s">
        <v>2395</v>
      </c>
      <c r="E1311" s="49" t="s">
        <v>2372</v>
      </c>
      <c r="F1311" s="109">
        <v>6</v>
      </c>
      <c r="G1311" s="109">
        <v>6</v>
      </c>
      <c r="H1311" s="49">
        <f t="shared" si="20"/>
        <v>12</v>
      </c>
    </row>
    <row r="1312" spans="1:8" ht="20.100000000000001" customHeight="1" x14ac:dyDescent="0.25">
      <c r="A1312" s="49">
        <v>2800000380</v>
      </c>
      <c r="B1312" s="49" t="s">
        <v>430</v>
      </c>
      <c r="C1312" s="49" t="s">
        <v>2398</v>
      </c>
      <c r="D1312" s="49" t="s">
        <v>2395</v>
      </c>
      <c r="E1312" s="49" t="s">
        <v>2372</v>
      </c>
      <c r="F1312" s="49">
        <v>0</v>
      </c>
      <c r="G1312" s="49">
        <v>5</v>
      </c>
      <c r="H1312" s="49">
        <f t="shared" si="20"/>
        <v>5</v>
      </c>
    </row>
    <row r="1313" spans="1:8" ht="20.100000000000001" customHeight="1" x14ac:dyDescent="0.25">
      <c r="A1313" s="49">
        <v>2800000385</v>
      </c>
      <c r="B1313" s="49" t="s">
        <v>431</v>
      </c>
      <c r="C1313" s="49" t="s">
        <v>2398</v>
      </c>
      <c r="D1313" s="49" t="s">
        <v>2395</v>
      </c>
      <c r="E1313" s="49" t="s">
        <v>2372</v>
      </c>
      <c r="F1313" s="49">
        <v>0</v>
      </c>
      <c r="G1313" s="49">
        <v>2</v>
      </c>
      <c r="H1313" s="49">
        <f t="shared" si="20"/>
        <v>2</v>
      </c>
    </row>
    <row r="1314" spans="1:8" ht="20.100000000000001" customHeight="1" x14ac:dyDescent="0.25">
      <c r="A1314" s="49">
        <v>2800000585</v>
      </c>
      <c r="B1314" s="49" t="s">
        <v>3449</v>
      </c>
      <c r="C1314" s="49" t="s">
        <v>2398</v>
      </c>
      <c r="D1314" s="49" t="s">
        <v>2395</v>
      </c>
      <c r="E1314" s="49" t="s">
        <v>2372</v>
      </c>
      <c r="F1314" s="49">
        <v>73</v>
      </c>
      <c r="G1314" s="49">
        <v>390</v>
      </c>
      <c r="H1314" s="49">
        <f t="shared" si="20"/>
        <v>463</v>
      </c>
    </row>
    <row r="1315" spans="1:8" ht="20.100000000000001" customHeight="1" x14ac:dyDescent="0.25">
      <c r="A1315" s="49">
        <v>2800000586</v>
      </c>
      <c r="B1315" s="49" t="s">
        <v>3450</v>
      </c>
      <c r="C1315" s="49" t="s">
        <v>2398</v>
      </c>
      <c r="D1315" s="49" t="s">
        <v>2395</v>
      </c>
      <c r="E1315" s="49" t="s">
        <v>2372</v>
      </c>
      <c r="F1315" s="49">
        <v>460</v>
      </c>
      <c r="G1315" s="49">
        <v>400</v>
      </c>
      <c r="H1315" s="49">
        <f t="shared" si="20"/>
        <v>860</v>
      </c>
    </row>
    <row r="1316" spans="1:8" ht="20.100000000000001" customHeight="1" x14ac:dyDescent="0.25">
      <c r="A1316" s="49">
        <v>2800000587</v>
      </c>
      <c r="B1316" s="49" t="s">
        <v>3451</v>
      </c>
      <c r="C1316" s="49" t="s">
        <v>2398</v>
      </c>
      <c r="D1316" s="49" t="s">
        <v>2395</v>
      </c>
      <c r="E1316" s="49" t="s">
        <v>2372</v>
      </c>
      <c r="F1316" s="49">
        <v>11</v>
      </c>
      <c r="G1316" s="49">
        <v>0</v>
      </c>
      <c r="H1316" s="49">
        <f t="shared" si="20"/>
        <v>11</v>
      </c>
    </row>
    <row r="1317" spans="1:8" ht="20.100000000000001" customHeight="1" x14ac:dyDescent="0.25">
      <c r="A1317" s="49">
        <v>2800000588</v>
      </c>
      <c r="B1317" s="49" t="s">
        <v>3452</v>
      </c>
      <c r="C1317" s="49" t="s">
        <v>2398</v>
      </c>
      <c r="D1317" s="49" t="s">
        <v>2395</v>
      </c>
      <c r="E1317" s="49" t="s">
        <v>2372</v>
      </c>
      <c r="F1317" s="49">
        <v>10</v>
      </c>
      <c r="G1317" s="49">
        <v>80</v>
      </c>
      <c r="H1317" s="49">
        <f t="shared" si="20"/>
        <v>90</v>
      </c>
    </row>
    <row r="1318" spans="1:8" ht="20.100000000000001" customHeight="1" x14ac:dyDescent="0.25">
      <c r="A1318" s="49">
        <v>2800000589</v>
      </c>
      <c r="B1318" s="49" t="s">
        <v>3453</v>
      </c>
      <c r="C1318" s="49" t="s">
        <v>2398</v>
      </c>
      <c r="D1318" s="49" t="s">
        <v>2395</v>
      </c>
      <c r="E1318" s="49" t="s">
        <v>2372</v>
      </c>
      <c r="F1318" s="49">
        <v>7</v>
      </c>
      <c r="G1318" s="49">
        <v>0</v>
      </c>
      <c r="H1318" s="49">
        <f t="shared" si="20"/>
        <v>7</v>
      </c>
    </row>
    <row r="1319" spans="1:8" ht="20.100000000000001" customHeight="1" x14ac:dyDescent="0.25">
      <c r="A1319" s="49">
        <v>2800000618</v>
      </c>
      <c r="B1319" s="49" t="s">
        <v>432</v>
      </c>
      <c r="C1319" s="49" t="s">
        <v>2398</v>
      </c>
      <c r="D1319" s="49" t="s">
        <v>2395</v>
      </c>
      <c r="E1319" s="49" t="s">
        <v>2372</v>
      </c>
      <c r="F1319" s="49">
        <v>0</v>
      </c>
      <c r="G1319" s="49">
        <v>59</v>
      </c>
      <c r="H1319" s="49">
        <f t="shared" si="20"/>
        <v>59</v>
      </c>
    </row>
    <row r="1320" spans="1:8" ht="20.100000000000001" customHeight="1" x14ac:dyDescent="0.25">
      <c r="A1320" s="49">
        <v>2800000619</v>
      </c>
      <c r="B1320" s="49" t="s">
        <v>3454</v>
      </c>
      <c r="C1320" s="49" t="s">
        <v>2398</v>
      </c>
      <c r="D1320" s="49" t="s">
        <v>2395</v>
      </c>
      <c r="E1320" s="49" t="s">
        <v>2372</v>
      </c>
      <c r="F1320" s="49">
        <v>0</v>
      </c>
      <c r="G1320" s="49">
        <v>3</v>
      </c>
      <c r="H1320" s="49">
        <f t="shared" si="20"/>
        <v>3</v>
      </c>
    </row>
    <row r="1321" spans="1:8" ht="20.100000000000001" customHeight="1" x14ac:dyDescent="0.25">
      <c r="A1321" s="49">
        <v>2800000620</v>
      </c>
      <c r="B1321" s="49" t="s">
        <v>433</v>
      </c>
      <c r="C1321" s="49" t="s">
        <v>2398</v>
      </c>
      <c r="D1321" s="49" t="s">
        <v>2395</v>
      </c>
      <c r="E1321" s="49" t="s">
        <v>2372</v>
      </c>
      <c r="F1321" s="49">
        <v>0</v>
      </c>
      <c r="G1321" s="49">
        <v>19</v>
      </c>
      <c r="H1321" s="49">
        <f t="shared" si="20"/>
        <v>19</v>
      </c>
    </row>
    <row r="1322" spans="1:8" ht="20.100000000000001" customHeight="1" x14ac:dyDescent="0.25">
      <c r="A1322" s="49">
        <v>2800000630</v>
      </c>
      <c r="B1322" s="49" t="s">
        <v>434</v>
      </c>
      <c r="C1322" s="49" t="s">
        <v>2398</v>
      </c>
      <c r="D1322" s="49" t="s">
        <v>2395</v>
      </c>
      <c r="E1322" s="49" t="s">
        <v>2372</v>
      </c>
      <c r="F1322" s="49">
        <v>0</v>
      </c>
      <c r="G1322" s="49">
        <v>15</v>
      </c>
      <c r="H1322" s="49">
        <f t="shared" si="20"/>
        <v>15</v>
      </c>
    </row>
    <row r="1323" spans="1:8" ht="20.100000000000001" customHeight="1" x14ac:dyDescent="0.25">
      <c r="A1323" s="49">
        <v>2800000631</v>
      </c>
      <c r="B1323" s="49" t="s">
        <v>3455</v>
      </c>
      <c r="C1323" s="49" t="s">
        <v>2398</v>
      </c>
      <c r="D1323" s="49" t="s">
        <v>2395</v>
      </c>
      <c r="E1323" s="49" t="s">
        <v>2372</v>
      </c>
      <c r="F1323" s="49">
        <v>0</v>
      </c>
      <c r="G1323" s="49">
        <v>11</v>
      </c>
      <c r="H1323" s="49">
        <f t="shared" si="20"/>
        <v>11</v>
      </c>
    </row>
    <row r="1324" spans="1:8" ht="20.100000000000001" customHeight="1" x14ac:dyDescent="0.25">
      <c r="A1324" s="49">
        <v>2800000632</v>
      </c>
      <c r="B1324" s="49" t="s">
        <v>435</v>
      </c>
      <c r="C1324" s="49" t="s">
        <v>2398</v>
      </c>
      <c r="D1324" s="49" t="s">
        <v>2395</v>
      </c>
      <c r="E1324" s="49" t="s">
        <v>2372</v>
      </c>
      <c r="F1324" s="49">
        <v>0</v>
      </c>
      <c r="G1324" s="49">
        <v>8</v>
      </c>
      <c r="H1324" s="49">
        <f t="shared" si="20"/>
        <v>8</v>
      </c>
    </row>
    <row r="1325" spans="1:8" ht="20.100000000000001" customHeight="1" x14ac:dyDescent="0.25">
      <c r="A1325" s="49">
        <v>2800000641</v>
      </c>
      <c r="B1325" s="49" t="s">
        <v>3456</v>
      </c>
      <c r="C1325" s="49" t="s">
        <v>2398</v>
      </c>
      <c r="D1325" s="49" t="s">
        <v>2395</v>
      </c>
      <c r="E1325" s="49" t="s">
        <v>2372</v>
      </c>
      <c r="F1325" s="49">
        <v>0</v>
      </c>
      <c r="G1325" s="49">
        <v>18</v>
      </c>
      <c r="H1325" s="49">
        <f t="shared" si="20"/>
        <v>18</v>
      </c>
    </row>
    <row r="1326" spans="1:8" ht="20.100000000000001" customHeight="1" x14ac:dyDescent="0.25">
      <c r="A1326" s="49">
        <v>2800000660</v>
      </c>
      <c r="B1326" s="49" t="s">
        <v>3457</v>
      </c>
      <c r="C1326" s="49" t="s">
        <v>2398</v>
      </c>
      <c r="D1326" s="49" t="s">
        <v>2395</v>
      </c>
      <c r="E1326" s="49" t="s">
        <v>2372</v>
      </c>
      <c r="F1326" s="49">
        <v>35</v>
      </c>
      <c r="G1326" s="49">
        <v>0</v>
      </c>
      <c r="H1326" s="49">
        <f t="shared" si="20"/>
        <v>35</v>
      </c>
    </row>
    <row r="1327" spans="1:8" ht="20.100000000000001" customHeight="1" x14ac:dyDescent="0.25">
      <c r="A1327" s="49">
        <v>2800000688</v>
      </c>
      <c r="B1327" s="49" t="s">
        <v>436</v>
      </c>
      <c r="C1327" s="49" t="s">
        <v>2398</v>
      </c>
      <c r="D1327" s="49" t="s">
        <v>2395</v>
      </c>
      <c r="E1327" s="49" t="s">
        <v>2372</v>
      </c>
      <c r="F1327" s="49">
        <v>0</v>
      </c>
      <c r="G1327" s="49">
        <v>22</v>
      </c>
      <c r="H1327" s="49">
        <f t="shared" si="20"/>
        <v>22</v>
      </c>
    </row>
    <row r="1328" spans="1:8" ht="20.100000000000001" customHeight="1" x14ac:dyDescent="0.25">
      <c r="A1328" s="49">
        <v>2800000689</v>
      </c>
      <c r="B1328" s="49" t="s">
        <v>437</v>
      </c>
      <c r="C1328" s="49" t="s">
        <v>2398</v>
      </c>
      <c r="D1328" s="49" t="s">
        <v>2395</v>
      </c>
      <c r="E1328" s="49" t="s">
        <v>2372</v>
      </c>
      <c r="F1328" s="49">
        <v>0</v>
      </c>
      <c r="G1328" s="49">
        <v>17</v>
      </c>
      <c r="H1328" s="49">
        <f t="shared" si="20"/>
        <v>17</v>
      </c>
    </row>
    <row r="1329" spans="1:8" ht="20.100000000000001" customHeight="1" x14ac:dyDescent="0.25">
      <c r="A1329" s="49">
        <v>2800000690</v>
      </c>
      <c r="B1329" s="49" t="s">
        <v>438</v>
      </c>
      <c r="C1329" s="49" t="s">
        <v>2398</v>
      </c>
      <c r="D1329" s="49" t="s">
        <v>2395</v>
      </c>
      <c r="E1329" s="49" t="s">
        <v>2372</v>
      </c>
      <c r="F1329" s="49">
        <v>0</v>
      </c>
      <c r="G1329" s="49">
        <v>15</v>
      </c>
      <c r="H1329" s="49">
        <f t="shared" si="20"/>
        <v>15</v>
      </c>
    </row>
    <row r="1330" spans="1:8" ht="20.100000000000001" customHeight="1" x14ac:dyDescent="0.25">
      <c r="A1330" s="49">
        <v>2800000720</v>
      </c>
      <c r="B1330" s="49" t="s">
        <v>3458</v>
      </c>
      <c r="C1330" s="49" t="s">
        <v>2398</v>
      </c>
      <c r="D1330" s="49" t="s">
        <v>2395</v>
      </c>
      <c r="E1330" s="49" t="s">
        <v>2372</v>
      </c>
      <c r="F1330" s="49">
        <v>0</v>
      </c>
      <c r="G1330" s="49">
        <v>66</v>
      </c>
      <c r="H1330" s="49">
        <f t="shared" si="20"/>
        <v>66</v>
      </c>
    </row>
    <row r="1331" spans="1:8" ht="20.100000000000001" customHeight="1" x14ac:dyDescent="0.25">
      <c r="A1331" s="49">
        <v>2800000771</v>
      </c>
      <c r="B1331" s="49" t="s">
        <v>3459</v>
      </c>
      <c r="C1331" s="49" t="s">
        <v>2398</v>
      </c>
      <c r="D1331" s="49" t="s">
        <v>2395</v>
      </c>
      <c r="E1331" s="49" t="s">
        <v>2372</v>
      </c>
      <c r="F1331" s="49">
        <v>13</v>
      </c>
      <c r="G1331" s="49">
        <v>0</v>
      </c>
      <c r="H1331" s="49">
        <f t="shared" si="20"/>
        <v>13</v>
      </c>
    </row>
    <row r="1332" spans="1:8" ht="20.100000000000001" customHeight="1" x14ac:dyDescent="0.25">
      <c r="A1332" s="49">
        <v>2800000783</v>
      </c>
      <c r="B1332" s="49" t="s">
        <v>3460</v>
      </c>
      <c r="C1332" s="49" t="s">
        <v>2398</v>
      </c>
      <c r="D1332" s="49" t="s">
        <v>2395</v>
      </c>
      <c r="E1332" s="49" t="s">
        <v>2372</v>
      </c>
      <c r="F1332" s="49">
        <v>7</v>
      </c>
      <c r="G1332" s="49">
        <v>9</v>
      </c>
      <c r="H1332" s="49">
        <f t="shared" si="20"/>
        <v>16</v>
      </c>
    </row>
    <row r="1333" spans="1:8" ht="20.100000000000001" customHeight="1" x14ac:dyDescent="0.25">
      <c r="A1333" s="49">
        <v>2800000784</v>
      </c>
      <c r="B1333" s="49" t="s">
        <v>3461</v>
      </c>
      <c r="C1333" s="49" t="s">
        <v>2398</v>
      </c>
      <c r="D1333" s="49" t="s">
        <v>2395</v>
      </c>
      <c r="E1333" s="49" t="s">
        <v>2372</v>
      </c>
      <c r="F1333" s="49">
        <v>10</v>
      </c>
      <c r="G1333" s="49">
        <v>8</v>
      </c>
      <c r="H1333" s="49">
        <f t="shared" si="20"/>
        <v>18</v>
      </c>
    </row>
    <row r="1334" spans="1:8" ht="20.100000000000001" customHeight="1" x14ac:dyDescent="0.25">
      <c r="A1334" s="49">
        <v>2800000785</v>
      </c>
      <c r="B1334" s="49" t="s">
        <v>3462</v>
      </c>
      <c r="C1334" s="49" t="s">
        <v>2398</v>
      </c>
      <c r="D1334" s="49" t="s">
        <v>2395</v>
      </c>
      <c r="E1334" s="49" t="s">
        <v>2372</v>
      </c>
      <c r="F1334" s="49">
        <v>3</v>
      </c>
      <c r="G1334" s="49">
        <v>5</v>
      </c>
      <c r="H1334" s="49">
        <f t="shared" si="20"/>
        <v>8</v>
      </c>
    </row>
    <row r="1335" spans="1:8" ht="20.100000000000001" customHeight="1" x14ac:dyDescent="0.25">
      <c r="A1335" s="49">
        <v>2800000791</v>
      </c>
      <c r="B1335" s="49" t="s">
        <v>3463</v>
      </c>
      <c r="C1335" s="49" t="s">
        <v>2398</v>
      </c>
      <c r="D1335" s="49" t="s">
        <v>2395</v>
      </c>
      <c r="E1335" s="49" t="s">
        <v>2372</v>
      </c>
      <c r="F1335" s="49">
        <v>2</v>
      </c>
      <c r="G1335" s="49">
        <v>0</v>
      </c>
      <c r="H1335" s="49">
        <f t="shared" si="20"/>
        <v>2</v>
      </c>
    </row>
    <row r="1336" spans="1:8" ht="20.100000000000001" customHeight="1" x14ac:dyDescent="0.25">
      <c r="A1336" s="49">
        <v>2800000792</v>
      </c>
      <c r="B1336" s="49" t="s">
        <v>3464</v>
      </c>
      <c r="C1336" s="49" t="s">
        <v>2398</v>
      </c>
      <c r="D1336" s="49" t="s">
        <v>2395</v>
      </c>
      <c r="E1336" s="49" t="s">
        <v>2372</v>
      </c>
      <c r="F1336" s="49">
        <v>5</v>
      </c>
      <c r="G1336" s="49">
        <v>0</v>
      </c>
      <c r="H1336" s="49">
        <f t="shared" si="20"/>
        <v>5</v>
      </c>
    </row>
    <row r="1337" spans="1:8" ht="20.100000000000001" customHeight="1" x14ac:dyDescent="0.25">
      <c r="A1337" s="49">
        <v>2960000000</v>
      </c>
      <c r="B1337" s="49" t="s">
        <v>3465</v>
      </c>
      <c r="C1337" s="49" t="s">
        <v>2622</v>
      </c>
      <c r="D1337" s="49" t="s">
        <v>2391</v>
      </c>
      <c r="E1337" s="49" t="s">
        <v>2373</v>
      </c>
      <c r="F1337" s="49">
        <v>2</v>
      </c>
      <c r="G1337" s="49">
        <v>2</v>
      </c>
      <c r="H1337" s="49">
        <f t="shared" si="20"/>
        <v>4</v>
      </c>
    </row>
    <row r="1338" spans="1:8" ht="20.100000000000001" customHeight="1" x14ac:dyDescent="0.25">
      <c r="A1338" s="49">
        <v>2960000001</v>
      </c>
      <c r="B1338" s="49" t="s">
        <v>3466</v>
      </c>
      <c r="C1338" s="49" t="s">
        <v>2622</v>
      </c>
      <c r="D1338" s="49" t="s">
        <v>2391</v>
      </c>
      <c r="E1338" s="49" t="s">
        <v>2373</v>
      </c>
      <c r="F1338" s="49">
        <v>35</v>
      </c>
      <c r="G1338" s="49">
        <v>0</v>
      </c>
      <c r="H1338" s="49">
        <f t="shared" si="20"/>
        <v>35</v>
      </c>
    </row>
    <row r="1339" spans="1:8" ht="20.100000000000001" customHeight="1" x14ac:dyDescent="0.25">
      <c r="A1339" s="49">
        <v>2960000002</v>
      </c>
      <c r="B1339" s="49" t="s">
        <v>3467</v>
      </c>
      <c r="C1339" s="49" t="s">
        <v>3468</v>
      </c>
      <c r="D1339" s="49" t="s">
        <v>2391</v>
      </c>
      <c r="E1339" s="49" t="s">
        <v>2373</v>
      </c>
      <c r="F1339" s="109">
        <v>6</v>
      </c>
      <c r="G1339" s="109">
        <v>6</v>
      </c>
      <c r="H1339" s="49">
        <f t="shared" si="20"/>
        <v>12</v>
      </c>
    </row>
    <row r="1340" spans="1:8" ht="20.100000000000001" customHeight="1" x14ac:dyDescent="0.25">
      <c r="A1340" s="49">
        <v>2960000003</v>
      </c>
      <c r="B1340" s="49" t="s">
        <v>3469</v>
      </c>
      <c r="C1340" s="49" t="s">
        <v>3468</v>
      </c>
      <c r="D1340" s="49" t="s">
        <v>2391</v>
      </c>
      <c r="E1340" s="49" t="s">
        <v>2373</v>
      </c>
      <c r="F1340" s="49">
        <v>120</v>
      </c>
      <c r="G1340" s="49">
        <v>0</v>
      </c>
      <c r="H1340" s="49">
        <f t="shared" si="20"/>
        <v>120</v>
      </c>
    </row>
    <row r="1341" spans="1:8" ht="20.100000000000001" customHeight="1" x14ac:dyDescent="0.25">
      <c r="A1341" s="49">
        <v>2960000004</v>
      </c>
      <c r="B1341" s="49" t="s">
        <v>3470</v>
      </c>
      <c r="C1341" s="49" t="s">
        <v>3468</v>
      </c>
      <c r="D1341" s="49" t="s">
        <v>2391</v>
      </c>
      <c r="E1341" s="49" t="s">
        <v>2373</v>
      </c>
      <c r="F1341" s="49">
        <v>1080</v>
      </c>
      <c r="G1341" s="49">
        <v>0</v>
      </c>
      <c r="H1341" s="49">
        <f t="shared" si="20"/>
        <v>1080</v>
      </c>
    </row>
    <row r="1342" spans="1:8" ht="20.100000000000001" customHeight="1" x14ac:dyDescent="0.25">
      <c r="A1342" s="49">
        <v>2960000005</v>
      </c>
      <c r="B1342" s="49" t="s">
        <v>3471</v>
      </c>
      <c r="C1342" s="49" t="s">
        <v>2622</v>
      </c>
      <c r="D1342" s="49" t="s">
        <v>2391</v>
      </c>
      <c r="E1342" s="49" t="s">
        <v>2373</v>
      </c>
      <c r="F1342" s="49">
        <v>1045</v>
      </c>
      <c r="G1342" s="49">
        <v>55</v>
      </c>
      <c r="H1342" s="49">
        <f t="shared" si="20"/>
        <v>1100</v>
      </c>
    </row>
    <row r="1343" spans="1:8" ht="20.100000000000001" customHeight="1" x14ac:dyDescent="0.25">
      <c r="A1343" s="49">
        <v>2960000011</v>
      </c>
      <c r="B1343" s="49" t="s">
        <v>439</v>
      </c>
      <c r="C1343" s="49" t="s">
        <v>2622</v>
      </c>
      <c r="D1343" s="49" t="s">
        <v>2391</v>
      </c>
      <c r="E1343" s="49" t="s">
        <v>2373</v>
      </c>
      <c r="F1343" s="49">
        <v>36</v>
      </c>
      <c r="G1343" s="49">
        <v>6</v>
      </c>
      <c r="H1343" s="49">
        <f t="shared" si="20"/>
        <v>42</v>
      </c>
    </row>
    <row r="1344" spans="1:8" ht="20.100000000000001" customHeight="1" x14ac:dyDescent="0.25">
      <c r="A1344" s="49">
        <v>2960000012</v>
      </c>
      <c r="B1344" s="49" t="s">
        <v>440</v>
      </c>
      <c r="C1344" s="49" t="s">
        <v>2622</v>
      </c>
      <c r="D1344" s="49" t="s">
        <v>2391</v>
      </c>
      <c r="E1344" s="49" t="s">
        <v>2373</v>
      </c>
      <c r="F1344" s="49">
        <v>0</v>
      </c>
      <c r="G1344" s="49">
        <v>5</v>
      </c>
      <c r="H1344" s="49">
        <f t="shared" si="20"/>
        <v>5</v>
      </c>
    </row>
    <row r="1345" spans="1:8" ht="20.100000000000001" customHeight="1" x14ac:dyDescent="0.25">
      <c r="A1345" s="49">
        <v>2960000013</v>
      </c>
      <c r="B1345" s="49" t="s">
        <v>3472</v>
      </c>
      <c r="C1345" s="49" t="s">
        <v>2398</v>
      </c>
      <c r="D1345" s="49" t="s">
        <v>2391</v>
      </c>
      <c r="E1345" s="49" t="s">
        <v>2373</v>
      </c>
      <c r="F1345" s="49">
        <v>1100</v>
      </c>
      <c r="G1345" s="49">
        <v>100</v>
      </c>
      <c r="H1345" s="49">
        <f t="shared" si="20"/>
        <v>1200</v>
      </c>
    </row>
    <row r="1346" spans="1:8" ht="20.100000000000001" customHeight="1" x14ac:dyDescent="0.25">
      <c r="A1346" s="49">
        <v>2960000014</v>
      </c>
      <c r="B1346" s="49" t="s">
        <v>3473</v>
      </c>
      <c r="C1346" s="49" t="s">
        <v>2398</v>
      </c>
      <c r="D1346" s="49" t="s">
        <v>2391</v>
      </c>
      <c r="E1346" s="49" t="s">
        <v>2373</v>
      </c>
      <c r="F1346" s="49">
        <v>400</v>
      </c>
      <c r="G1346" s="49">
        <v>200</v>
      </c>
      <c r="H1346" s="49">
        <f t="shared" si="20"/>
        <v>600</v>
      </c>
    </row>
    <row r="1347" spans="1:8" ht="20.100000000000001" customHeight="1" x14ac:dyDescent="0.25">
      <c r="A1347" s="49">
        <v>2960000019</v>
      </c>
      <c r="B1347" s="49" t="s">
        <v>3474</v>
      </c>
      <c r="C1347" s="49" t="s">
        <v>2398</v>
      </c>
      <c r="D1347" s="49" t="s">
        <v>2391</v>
      </c>
      <c r="E1347" s="49" t="s">
        <v>2373</v>
      </c>
      <c r="F1347" s="49">
        <v>100</v>
      </c>
      <c r="G1347" s="49">
        <v>100</v>
      </c>
      <c r="H1347" s="49">
        <f t="shared" ref="H1347:H1410" si="21">F1347+G1347</f>
        <v>200</v>
      </c>
    </row>
    <row r="1348" spans="1:8" ht="20.100000000000001" customHeight="1" x14ac:dyDescent="0.25">
      <c r="A1348" s="49">
        <v>2960000020</v>
      </c>
      <c r="B1348" s="49" t="s">
        <v>441</v>
      </c>
      <c r="C1348" s="49" t="s">
        <v>2398</v>
      </c>
      <c r="D1348" s="49" t="s">
        <v>2391</v>
      </c>
      <c r="E1348" s="49" t="s">
        <v>2373</v>
      </c>
      <c r="F1348" s="109">
        <v>6</v>
      </c>
      <c r="G1348" s="109">
        <v>6</v>
      </c>
      <c r="H1348" s="49">
        <f t="shared" si="21"/>
        <v>12</v>
      </c>
    </row>
    <row r="1349" spans="1:8" ht="20.100000000000001" customHeight="1" x14ac:dyDescent="0.25">
      <c r="A1349" s="49">
        <v>2960000021</v>
      </c>
      <c r="B1349" s="49" t="s">
        <v>3475</v>
      </c>
      <c r="C1349" s="49" t="s">
        <v>41</v>
      </c>
      <c r="D1349" s="49" t="s">
        <v>2391</v>
      </c>
      <c r="E1349" s="49" t="s">
        <v>2373</v>
      </c>
      <c r="F1349" s="49">
        <v>4</v>
      </c>
      <c r="G1349" s="49">
        <v>1</v>
      </c>
      <c r="H1349" s="49">
        <f t="shared" si="21"/>
        <v>5</v>
      </c>
    </row>
    <row r="1350" spans="1:8" ht="20.100000000000001" customHeight="1" x14ac:dyDescent="0.25">
      <c r="A1350" s="49">
        <v>2960000022</v>
      </c>
      <c r="B1350" s="49" t="s">
        <v>3476</v>
      </c>
      <c r="C1350" s="49" t="s">
        <v>41</v>
      </c>
      <c r="D1350" s="49" t="s">
        <v>2391</v>
      </c>
      <c r="E1350" s="49" t="s">
        <v>2373</v>
      </c>
      <c r="F1350" s="49">
        <v>5</v>
      </c>
      <c r="G1350" s="49">
        <v>1</v>
      </c>
      <c r="H1350" s="49">
        <f t="shared" si="21"/>
        <v>6</v>
      </c>
    </row>
    <row r="1351" spans="1:8" ht="20.100000000000001" customHeight="1" x14ac:dyDescent="0.25">
      <c r="A1351" s="49">
        <v>2960000023</v>
      </c>
      <c r="B1351" s="49" t="s">
        <v>3477</v>
      </c>
      <c r="C1351" s="49" t="s">
        <v>41</v>
      </c>
      <c r="D1351" s="49" t="s">
        <v>2391</v>
      </c>
      <c r="E1351" s="49" t="s">
        <v>2373</v>
      </c>
      <c r="F1351" s="49">
        <v>1</v>
      </c>
      <c r="G1351" s="49">
        <v>1</v>
      </c>
      <c r="H1351" s="49">
        <f t="shared" si="21"/>
        <v>2</v>
      </c>
    </row>
    <row r="1352" spans="1:8" ht="20.100000000000001" customHeight="1" x14ac:dyDescent="0.25">
      <c r="A1352" s="49">
        <v>2960000024</v>
      </c>
      <c r="B1352" s="49" t="s">
        <v>3478</v>
      </c>
      <c r="C1352" s="49" t="s">
        <v>2398</v>
      </c>
      <c r="D1352" s="49" t="s">
        <v>2391</v>
      </c>
      <c r="E1352" s="49" t="s">
        <v>2373</v>
      </c>
      <c r="F1352" s="49">
        <v>0</v>
      </c>
      <c r="G1352" s="49">
        <v>10</v>
      </c>
      <c r="H1352" s="49">
        <f t="shared" si="21"/>
        <v>10</v>
      </c>
    </row>
    <row r="1353" spans="1:8" ht="20.100000000000001" customHeight="1" x14ac:dyDescent="0.25">
      <c r="A1353" s="49">
        <v>2960000027</v>
      </c>
      <c r="B1353" s="49" t="s">
        <v>3479</v>
      </c>
      <c r="C1353" s="49" t="s">
        <v>3468</v>
      </c>
      <c r="D1353" s="49" t="s">
        <v>2391</v>
      </c>
      <c r="E1353" s="49" t="s">
        <v>2373</v>
      </c>
      <c r="F1353" s="49">
        <v>8154</v>
      </c>
      <c r="G1353" s="49">
        <v>0</v>
      </c>
      <c r="H1353" s="49">
        <f t="shared" si="21"/>
        <v>8154</v>
      </c>
    </row>
    <row r="1354" spans="1:8" ht="20.100000000000001" customHeight="1" x14ac:dyDescent="0.25">
      <c r="A1354" s="49">
        <v>2960000029</v>
      </c>
      <c r="B1354" s="49" t="s">
        <v>3480</v>
      </c>
      <c r="C1354" s="49" t="s">
        <v>2398</v>
      </c>
      <c r="D1354" s="49" t="s">
        <v>2391</v>
      </c>
      <c r="E1354" s="49" t="s">
        <v>2373</v>
      </c>
      <c r="F1354" s="49">
        <v>1000</v>
      </c>
      <c r="G1354" s="49">
        <v>0</v>
      </c>
      <c r="H1354" s="49">
        <f t="shared" si="21"/>
        <v>1000</v>
      </c>
    </row>
    <row r="1355" spans="1:8" ht="20.100000000000001" customHeight="1" x14ac:dyDescent="0.25">
      <c r="A1355" s="49">
        <v>2960000032</v>
      </c>
      <c r="B1355" s="49" t="s">
        <v>3481</v>
      </c>
      <c r="C1355" s="49" t="s">
        <v>2398</v>
      </c>
      <c r="D1355" s="49" t="s">
        <v>2391</v>
      </c>
      <c r="E1355" s="49" t="s">
        <v>2373</v>
      </c>
      <c r="F1355" s="49">
        <v>200</v>
      </c>
      <c r="G1355" s="49">
        <v>0</v>
      </c>
      <c r="H1355" s="49">
        <f t="shared" si="21"/>
        <v>200</v>
      </c>
    </row>
    <row r="1356" spans="1:8" ht="20.100000000000001" customHeight="1" x14ac:dyDescent="0.25">
      <c r="A1356" s="49">
        <v>2960000033</v>
      </c>
      <c r="B1356" s="49" t="s">
        <v>3482</v>
      </c>
      <c r="C1356" s="49" t="s">
        <v>2398</v>
      </c>
      <c r="D1356" s="49" t="s">
        <v>2391</v>
      </c>
      <c r="E1356" s="49" t="s">
        <v>2373</v>
      </c>
      <c r="F1356" s="49">
        <v>40</v>
      </c>
      <c r="G1356" s="49">
        <v>10</v>
      </c>
      <c r="H1356" s="49">
        <f t="shared" si="21"/>
        <v>50</v>
      </c>
    </row>
    <row r="1357" spans="1:8" ht="20.100000000000001" customHeight="1" x14ac:dyDescent="0.25">
      <c r="A1357" s="49">
        <v>2960000034</v>
      </c>
      <c r="B1357" s="49" t="s">
        <v>3483</v>
      </c>
      <c r="C1357" s="49" t="s">
        <v>2398</v>
      </c>
      <c r="D1357" s="49" t="s">
        <v>2391</v>
      </c>
      <c r="E1357" s="49" t="s">
        <v>2373</v>
      </c>
      <c r="F1357" s="49">
        <v>60</v>
      </c>
      <c r="G1357" s="49">
        <v>10</v>
      </c>
      <c r="H1357" s="49">
        <f t="shared" si="21"/>
        <v>70</v>
      </c>
    </row>
    <row r="1358" spans="1:8" ht="20.100000000000001" customHeight="1" x14ac:dyDescent="0.25">
      <c r="A1358" s="49">
        <v>2960000035</v>
      </c>
      <c r="B1358" s="49" t="s">
        <v>3484</v>
      </c>
      <c r="C1358" s="49" t="s">
        <v>2398</v>
      </c>
      <c r="D1358" s="49" t="s">
        <v>2391</v>
      </c>
      <c r="E1358" s="49" t="s">
        <v>2373</v>
      </c>
      <c r="F1358" s="49">
        <v>30</v>
      </c>
      <c r="G1358" s="49">
        <v>10</v>
      </c>
      <c r="H1358" s="49">
        <f t="shared" si="21"/>
        <v>40</v>
      </c>
    </row>
    <row r="1359" spans="1:8" ht="20.100000000000001" customHeight="1" x14ac:dyDescent="0.25">
      <c r="A1359" s="49">
        <v>2960000036</v>
      </c>
      <c r="B1359" s="49" t="s">
        <v>3485</v>
      </c>
      <c r="C1359" s="49" t="s">
        <v>2398</v>
      </c>
      <c r="D1359" s="49" t="s">
        <v>2391</v>
      </c>
      <c r="E1359" s="49" t="s">
        <v>2373</v>
      </c>
      <c r="F1359" s="49">
        <v>50</v>
      </c>
      <c r="G1359" s="49">
        <v>10</v>
      </c>
      <c r="H1359" s="49">
        <f t="shared" si="21"/>
        <v>60</v>
      </c>
    </row>
    <row r="1360" spans="1:8" ht="20.100000000000001" customHeight="1" x14ac:dyDescent="0.25">
      <c r="A1360" s="49">
        <v>2960000037</v>
      </c>
      <c r="B1360" s="49" t="s">
        <v>3486</v>
      </c>
      <c r="C1360" s="49" t="s">
        <v>2398</v>
      </c>
      <c r="D1360" s="49" t="s">
        <v>2391</v>
      </c>
      <c r="E1360" s="49" t="s">
        <v>2373</v>
      </c>
      <c r="F1360" s="49">
        <v>10</v>
      </c>
      <c r="G1360" s="49">
        <v>10</v>
      </c>
      <c r="H1360" s="49">
        <f t="shared" si="21"/>
        <v>20</v>
      </c>
    </row>
    <row r="1361" spans="1:8" ht="20.100000000000001" customHeight="1" x14ac:dyDescent="0.25">
      <c r="A1361" s="49">
        <v>2960000038</v>
      </c>
      <c r="B1361" s="49" t="s">
        <v>3487</v>
      </c>
      <c r="C1361" s="49" t="s">
        <v>2398</v>
      </c>
      <c r="D1361" s="49" t="s">
        <v>2391</v>
      </c>
      <c r="E1361" s="49" t="s">
        <v>2373</v>
      </c>
      <c r="F1361" s="49">
        <v>45</v>
      </c>
      <c r="G1361" s="49">
        <v>20</v>
      </c>
      <c r="H1361" s="49">
        <f t="shared" si="21"/>
        <v>65</v>
      </c>
    </row>
    <row r="1362" spans="1:8" ht="20.100000000000001" customHeight="1" x14ac:dyDescent="0.25">
      <c r="A1362" s="49">
        <v>2960000039</v>
      </c>
      <c r="B1362" s="49" t="s">
        <v>442</v>
      </c>
      <c r="C1362" s="49" t="s">
        <v>2398</v>
      </c>
      <c r="D1362" s="49" t="s">
        <v>2391</v>
      </c>
      <c r="E1362" s="49" t="s">
        <v>2373</v>
      </c>
      <c r="F1362" s="49">
        <v>20</v>
      </c>
      <c r="G1362" s="49">
        <v>10</v>
      </c>
      <c r="H1362" s="49">
        <f t="shared" si="21"/>
        <v>30</v>
      </c>
    </row>
    <row r="1363" spans="1:8" ht="20.100000000000001" customHeight="1" x14ac:dyDescent="0.25">
      <c r="A1363" s="49">
        <v>2960000040</v>
      </c>
      <c r="B1363" s="49" t="s">
        <v>443</v>
      </c>
      <c r="C1363" s="49" t="s">
        <v>2398</v>
      </c>
      <c r="D1363" s="49" t="s">
        <v>2391</v>
      </c>
      <c r="E1363" s="49" t="s">
        <v>2373</v>
      </c>
      <c r="F1363" s="49">
        <v>20</v>
      </c>
      <c r="G1363" s="49">
        <v>10</v>
      </c>
      <c r="H1363" s="49">
        <f t="shared" si="21"/>
        <v>30</v>
      </c>
    </row>
    <row r="1364" spans="1:8" ht="20.100000000000001" customHeight="1" x14ac:dyDescent="0.25">
      <c r="A1364" s="49">
        <v>2960000041</v>
      </c>
      <c r="B1364" s="49" t="s">
        <v>3488</v>
      </c>
      <c r="C1364" s="49" t="s">
        <v>2398</v>
      </c>
      <c r="D1364" s="49" t="s">
        <v>2391</v>
      </c>
      <c r="E1364" s="49" t="s">
        <v>2373</v>
      </c>
      <c r="F1364" s="49">
        <v>0</v>
      </c>
      <c r="G1364" s="49">
        <v>10</v>
      </c>
      <c r="H1364" s="49">
        <f t="shared" si="21"/>
        <v>10</v>
      </c>
    </row>
    <row r="1365" spans="1:8" ht="20.100000000000001" customHeight="1" x14ac:dyDescent="0.25">
      <c r="A1365" s="49">
        <v>2960000042</v>
      </c>
      <c r="B1365" s="49" t="s">
        <v>444</v>
      </c>
      <c r="C1365" s="49" t="s">
        <v>2398</v>
      </c>
      <c r="D1365" s="49" t="s">
        <v>2391</v>
      </c>
      <c r="E1365" s="49" t="s">
        <v>2373</v>
      </c>
      <c r="F1365" s="49">
        <v>0</v>
      </c>
      <c r="G1365" s="49">
        <v>10</v>
      </c>
      <c r="H1365" s="49">
        <f t="shared" si="21"/>
        <v>10</v>
      </c>
    </row>
    <row r="1366" spans="1:8" ht="20.100000000000001" customHeight="1" x14ac:dyDescent="0.25">
      <c r="A1366" s="49">
        <v>2960000043</v>
      </c>
      <c r="B1366" s="49" t="s">
        <v>3489</v>
      </c>
      <c r="C1366" s="49" t="s">
        <v>2398</v>
      </c>
      <c r="D1366" s="49" t="s">
        <v>2391</v>
      </c>
      <c r="E1366" s="49" t="s">
        <v>2373</v>
      </c>
      <c r="F1366" s="49">
        <v>0</v>
      </c>
      <c r="G1366" s="49">
        <v>10</v>
      </c>
      <c r="H1366" s="49">
        <f t="shared" si="21"/>
        <v>10</v>
      </c>
    </row>
    <row r="1367" spans="1:8" ht="20.100000000000001" customHeight="1" x14ac:dyDescent="0.25">
      <c r="A1367" s="49">
        <v>2960000044</v>
      </c>
      <c r="B1367" s="49" t="s">
        <v>3490</v>
      </c>
      <c r="C1367" s="49" t="s">
        <v>2398</v>
      </c>
      <c r="D1367" s="49" t="s">
        <v>2391</v>
      </c>
      <c r="E1367" s="49" t="s">
        <v>2373</v>
      </c>
      <c r="F1367" s="49">
        <v>0</v>
      </c>
      <c r="G1367" s="49">
        <v>10</v>
      </c>
      <c r="H1367" s="49">
        <f t="shared" si="21"/>
        <v>10</v>
      </c>
    </row>
    <row r="1368" spans="1:8" ht="20.100000000000001" customHeight="1" x14ac:dyDescent="0.25">
      <c r="A1368" s="49">
        <v>2960000045</v>
      </c>
      <c r="B1368" s="49" t="s">
        <v>3491</v>
      </c>
      <c r="C1368" s="49" t="s">
        <v>2398</v>
      </c>
      <c r="D1368" s="49" t="s">
        <v>2391</v>
      </c>
      <c r="E1368" s="49" t="s">
        <v>2373</v>
      </c>
      <c r="F1368" s="109">
        <v>6</v>
      </c>
      <c r="G1368" s="109">
        <v>6</v>
      </c>
      <c r="H1368" s="49">
        <f t="shared" si="21"/>
        <v>12</v>
      </c>
    </row>
    <row r="1369" spans="1:8" ht="20.100000000000001" customHeight="1" x14ac:dyDescent="0.25">
      <c r="A1369" s="49">
        <v>2960000046</v>
      </c>
      <c r="B1369" s="49" t="s">
        <v>3492</v>
      </c>
      <c r="C1369" s="49" t="s">
        <v>2398</v>
      </c>
      <c r="D1369" s="49" t="s">
        <v>2391</v>
      </c>
      <c r="E1369" s="49" t="s">
        <v>2373</v>
      </c>
      <c r="F1369" s="49">
        <v>10</v>
      </c>
      <c r="G1369" s="49">
        <v>0</v>
      </c>
      <c r="H1369" s="49">
        <f t="shared" si="21"/>
        <v>10</v>
      </c>
    </row>
    <row r="1370" spans="1:8" ht="20.100000000000001" customHeight="1" x14ac:dyDescent="0.25">
      <c r="A1370" s="49">
        <v>2960000047</v>
      </c>
      <c r="B1370" s="49" t="s">
        <v>3493</v>
      </c>
      <c r="C1370" s="49" t="s">
        <v>2398</v>
      </c>
      <c r="D1370" s="49" t="s">
        <v>2391</v>
      </c>
      <c r="E1370" s="49" t="s">
        <v>2373</v>
      </c>
      <c r="F1370" s="49">
        <v>50</v>
      </c>
      <c r="G1370" s="49">
        <v>20</v>
      </c>
      <c r="H1370" s="49">
        <f t="shared" si="21"/>
        <v>70</v>
      </c>
    </row>
    <row r="1371" spans="1:8" ht="20.100000000000001" customHeight="1" x14ac:dyDescent="0.25">
      <c r="A1371" s="49">
        <v>2960000048</v>
      </c>
      <c r="B1371" s="49" t="s">
        <v>3494</v>
      </c>
      <c r="C1371" s="49" t="s">
        <v>2398</v>
      </c>
      <c r="D1371" s="49" t="s">
        <v>2391</v>
      </c>
      <c r="E1371" s="49" t="s">
        <v>2373</v>
      </c>
      <c r="F1371" s="49">
        <v>80</v>
      </c>
      <c r="G1371" s="49">
        <v>10</v>
      </c>
      <c r="H1371" s="49">
        <f t="shared" si="21"/>
        <v>90</v>
      </c>
    </row>
    <row r="1372" spans="1:8" ht="20.100000000000001" customHeight="1" x14ac:dyDescent="0.25">
      <c r="A1372" s="49">
        <v>2960000049</v>
      </c>
      <c r="B1372" s="49" t="s">
        <v>3495</v>
      </c>
      <c r="C1372" s="49" t="s">
        <v>2398</v>
      </c>
      <c r="D1372" s="49" t="s">
        <v>2391</v>
      </c>
      <c r="E1372" s="49" t="s">
        <v>2373</v>
      </c>
      <c r="F1372" s="49">
        <v>20</v>
      </c>
      <c r="G1372" s="49">
        <v>10</v>
      </c>
      <c r="H1372" s="49">
        <f t="shared" si="21"/>
        <v>30</v>
      </c>
    </row>
    <row r="1373" spans="1:8" ht="20.100000000000001" customHeight="1" x14ac:dyDescent="0.25">
      <c r="A1373" s="49">
        <v>2960000050</v>
      </c>
      <c r="B1373" s="49" t="s">
        <v>3496</v>
      </c>
      <c r="C1373" s="49" t="s">
        <v>2398</v>
      </c>
      <c r="D1373" s="49" t="s">
        <v>2391</v>
      </c>
      <c r="E1373" s="49" t="s">
        <v>2373</v>
      </c>
      <c r="F1373" s="49">
        <v>0</v>
      </c>
      <c r="G1373" s="49">
        <v>10</v>
      </c>
      <c r="H1373" s="49">
        <f t="shared" si="21"/>
        <v>10</v>
      </c>
    </row>
    <row r="1374" spans="1:8" ht="20.100000000000001" customHeight="1" x14ac:dyDescent="0.25">
      <c r="A1374" s="49">
        <v>2960000051</v>
      </c>
      <c r="B1374" s="49" t="s">
        <v>445</v>
      </c>
      <c r="C1374" s="49" t="s">
        <v>2398</v>
      </c>
      <c r="D1374" s="49" t="s">
        <v>2391</v>
      </c>
      <c r="E1374" s="49" t="s">
        <v>2373</v>
      </c>
      <c r="F1374" s="49">
        <v>80</v>
      </c>
      <c r="G1374" s="49">
        <v>10</v>
      </c>
      <c r="H1374" s="49">
        <f t="shared" si="21"/>
        <v>90</v>
      </c>
    </row>
    <row r="1375" spans="1:8" ht="20.100000000000001" customHeight="1" x14ac:dyDescent="0.25">
      <c r="A1375" s="49">
        <v>2960000052</v>
      </c>
      <c r="B1375" s="49" t="s">
        <v>3497</v>
      </c>
      <c r="C1375" s="49" t="s">
        <v>2398</v>
      </c>
      <c r="D1375" s="49" t="s">
        <v>2391</v>
      </c>
      <c r="E1375" s="49" t="s">
        <v>2373</v>
      </c>
      <c r="F1375" s="49">
        <v>80</v>
      </c>
      <c r="G1375" s="49">
        <v>10</v>
      </c>
      <c r="H1375" s="49">
        <f t="shared" si="21"/>
        <v>90</v>
      </c>
    </row>
    <row r="1376" spans="1:8" ht="20.100000000000001" customHeight="1" x14ac:dyDescent="0.25">
      <c r="A1376" s="49">
        <v>2960000053</v>
      </c>
      <c r="B1376" s="49" t="s">
        <v>3498</v>
      </c>
      <c r="C1376" s="49" t="s">
        <v>2398</v>
      </c>
      <c r="D1376" s="49" t="s">
        <v>2391</v>
      </c>
      <c r="E1376" s="49" t="s">
        <v>2373</v>
      </c>
      <c r="F1376" s="49">
        <v>70</v>
      </c>
      <c r="G1376" s="49">
        <v>30</v>
      </c>
      <c r="H1376" s="49">
        <f t="shared" si="21"/>
        <v>100</v>
      </c>
    </row>
    <row r="1377" spans="1:8" ht="20.100000000000001" customHeight="1" x14ac:dyDescent="0.25">
      <c r="A1377" s="49">
        <v>2960000054</v>
      </c>
      <c r="B1377" s="49" t="s">
        <v>3499</v>
      </c>
      <c r="C1377" s="49" t="s">
        <v>2398</v>
      </c>
      <c r="D1377" s="49" t="s">
        <v>2391</v>
      </c>
      <c r="E1377" s="49" t="s">
        <v>2373</v>
      </c>
      <c r="F1377" s="49">
        <v>70</v>
      </c>
      <c r="G1377" s="49">
        <v>10</v>
      </c>
      <c r="H1377" s="49">
        <f t="shared" si="21"/>
        <v>80</v>
      </c>
    </row>
    <row r="1378" spans="1:8" ht="20.100000000000001" customHeight="1" x14ac:dyDescent="0.25">
      <c r="A1378" s="49">
        <v>2960000055</v>
      </c>
      <c r="B1378" s="49" t="s">
        <v>446</v>
      </c>
      <c r="C1378" s="49" t="s">
        <v>2398</v>
      </c>
      <c r="D1378" s="49" t="s">
        <v>2391</v>
      </c>
      <c r="E1378" s="49" t="s">
        <v>2373</v>
      </c>
      <c r="F1378" s="49">
        <v>90</v>
      </c>
      <c r="G1378" s="49">
        <v>10</v>
      </c>
      <c r="H1378" s="49">
        <f t="shared" si="21"/>
        <v>100</v>
      </c>
    </row>
    <row r="1379" spans="1:8" ht="20.100000000000001" customHeight="1" x14ac:dyDescent="0.25">
      <c r="A1379" s="49">
        <v>2960000056</v>
      </c>
      <c r="B1379" s="49" t="s">
        <v>447</v>
      </c>
      <c r="C1379" s="49" t="s">
        <v>2398</v>
      </c>
      <c r="D1379" s="49" t="s">
        <v>2391</v>
      </c>
      <c r="E1379" s="49" t="s">
        <v>2373</v>
      </c>
      <c r="F1379" s="49">
        <v>100</v>
      </c>
      <c r="G1379" s="49">
        <v>10</v>
      </c>
      <c r="H1379" s="49">
        <f t="shared" si="21"/>
        <v>110</v>
      </c>
    </row>
    <row r="1380" spans="1:8" ht="20.100000000000001" customHeight="1" x14ac:dyDescent="0.25">
      <c r="A1380" s="49">
        <v>2960000057</v>
      </c>
      <c r="B1380" s="49" t="s">
        <v>448</v>
      </c>
      <c r="C1380" s="49" t="s">
        <v>2398</v>
      </c>
      <c r="D1380" s="49" t="s">
        <v>2391</v>
      </c>
      <c r="E1380" s="49" t="s">
        <v>2373</v>
      </c>
      <c r="F1380" s="49">
        <v>10</v>
      </c>
      <c r="G1380" s="49">
        <v>10</v>
      </c>
      <c r="H1380" s="49">
        <f t="shared" si="21"/>
        <v>20</v>
      </c>
    </row>
    <row r="1381" spans="1:8" ht="20.100000000000001" customHeight="1" x14ac:dyDescent="0.25">
      <c r="A1381" s="49">
        <v>2960000058</v>
      </c>
      <c r="B1381" s="49" t="s">
        <v>3500</v>
      </c>
      <c r="C1381" s="49" t="s">
        <v>2398</v>
      </c>
      <c r="D1381" s="49" t="s">
        <v>2391</v>
      </c>
      <c r="E1381" s="49" t="s">
        <v>2373</v>
      </c>
      <c r="F1381" s="49">
        <v>0</v>
      </c>
      <c r="G1381" s="49">
        <v>10</v>
      </c>
      <c r="H1381" s="49">
        <f t="shared" si="21"/>
        <v>10</v>
      </c>
    </row>
    <row r="1382" spans="1:8" ht="20.100000000000001" customHeight="1" x14ac:dyDescent="0.25">
      <c r="A1382" s="49">
        <v>2960000059</v>
      </c>
      <c r="B1382" s="49" t="s">
        <v>449</v>
      </c>
      <c r="C1382" s="49" t="s">
        <v>2398</v>
      </c>
      <c r="D1382" s="49" t="s">
        <v>2391</v>
      </c>
      <c r="E1382" s="49" t="s">
        <v>2373</v>
      </c>
      <c r="F1382" s="109">
        <v>6</v>
      </c>
      <c r="G1382" s="109">
        <v>6</v>
      </c>
      <c r="H1382" s="49">
        <f t="shared" si="21"/>
        <v>12</v>
      </c>
    </row>
    <row r="1383" spans="1:8" ht="20.100000000000001" customHeight="1" x14ac:dyDescent="0.25">
      <c r="A1383" s="49">
        <v>2960000060</v>
      </c>
      <c r="B1383" s="49" t="s">
        <v>3501</v>
      </c>
      <c r="C1383" s="49" t="s">
        <v>2398</v>
      </c>
      <c r="D1383" s="49" t="s">
        <v>2391</v>
      </c>
      <c r="E1383" s="49" t="s">
        <v>2373</v>
      </c>
      <c r="F1383" s="109">
        <v>6</v>
      </c>
      <c r="G1383" s="109">
        <v>6</v>
      </c>
      <c r="H1383" s="49">
        <f t="shared" si="21"/>
        <v>12</v>
      </c>
    </row>
    <row r="1384" spans="1:8" ht="20.100000000000001" customHeight="1" x14ac:dyDescent="0.25">
      <c r="A1384" s="49">
        <v>2960000061</v>
      </c>
      <c r="B1384" s="49" t="s">
        <v>3502</v>
      </c>
      <c r="C1384" s="49" t="s">
        <v>2398</v>
      </c>
      <c r="D1384" s="49" t="s">
        <v>2391</v>
      </c>
      <c r="E1384" s="49" t="s">
        <v>2373</v>
      </c>
      <c r="F1384" s="109">
        <v>6</v>
      </c>
      <c r="G1384" s="109">
        <v>6</v>
      </c>
      <c r="H1384" s="49">
        <f t="shared" si="21"/>
        <v>12</v>
      </c>
    </row>
    <row r="1385" spans="1:8" ht="20.100000000000001" customHeight="1" x14ac:dyDescent="0.25">
      <c r="A1385" s="49">
        <v>2960000062</v>
      </c>
      <c r="B1385" s="49" t="s">
        <v>3503</v>
      </c>
      <c r="C1385" s="49" t="s">
        <v>2398</v>
      </c>
      <c r="D1385" s="49" t="s">
        <v>2391</v>
      </c>
      <c r="E1385" s="49" t="s">
        <v>2373</v>
      </c>
      <c r="F1385" s="109">
        <v>6</v>
      </c>
      <c r="G1385" s="109">
        <v>6</v>
      </c>
      <c r="H1385" s="49">
        <f t="shared" si="21"/>
        <v>12</v>
      </c>
    </row>
    <row r="1386" spans="1:8" ht="20.100000000000001" customHeight="1" x14ac:dyDescent="0.25">
      <c r="A1386" s="49">
        <v>2960000063</v>
      </c>
      <c r="B1386" s="49" t="s">
        <v>3504</v>
      </c>
      <c r="C1386" s="49" t="s">
        <v>2398</v>
      </c>
      <c r="D1386" s="49" t="s">
        <v>2391</v>
      </c>
      <c r="E1386" s="49" t="s">
        <v>2373</v>
      </c>
      <c r="F1386" s="109">
        <v>6</v>
      </c>
      <c r="G1386" s="109">
        <v>6</v>
      </c>
      <c r="H1386" s="49">
        <f t="shared" si="21"/>
        <v>12</v>
      </c>
    </row>
    <row r="1387" spans="1:8" ht="20.100000000000001" customHeight="1" x14ac:dyDescent="0.25">
      <c r="A1387" s="49">
        <v>2960000064</v>
      </c>
      <c r="B1387" s="49" t="s">
        <v>3505</v>
      </c>
      <c r="C1387" s="49" t="s">
        <v>2398</v>
      </c>
      <c r="D1387" s="49" t="s">
        <v>2391</v>
      </c>
      <c r="E1387" s="49" t="s">
        <v>2373</v>
      </c>
      <c r="F1387" s="109">
        <v>6</v>
      </c>
      <c r="G1387" s="109">
        <v>6</v>
      </c>
      <c r="H1387" s="49">
        <f t="shared" si="21"/>
        <v>12</v>
      </c>
    </row>
    <row r="1388" spans="1:8" ht="20.100000000000001" customHeight="1" x14ac:dyDescent="0.25">
      <c r="A1388" s="49">
        <v>2960000065</v>
      </c>
      <c r="B1388" s="49" t="s">
        <v>3506</v>
      </c>
      <c r="C1388" s="49" t="s">
        <v>2398</v>
      </c>
      <c r="D1388" s="49" t="s">
        <v>2391</v>
      </c>
      <c r="E1388" s="49" t="s">
        <v>2373</v>
      </c>
      <c r="F1388" s="109">
        <v>6</v>
      </c>
      <c r="G1388" s="109">
        <v>6</v>
      </c>
      <c r="H1388" s="49">
        <f t="shared" si="21"/>
        <v>12</v>
      </c>
    </row>
    <row r="1389" spans="1:8" ht="20.100000000000001" customHeight="1" x14ac:dyDescent="0.25">
      <c r="A1389" s="49">
        <v>2960000066</v>
      </c>
      <c r="B1389" s="49" t="s">
        <v>3507</v>
      </c>
      <c r="C1389" s="49" t="s">
        <v>2398</v>
      </c>
      <c r="D1389" s="49" t="s">
        <v>2391</v>
      </c>
      <c r="E1389" s="49" t="s">
        <v>2373</v>
      </c>
      <c r="F1389" s="109">
        <v>6</v>
      </c>
      <c r="G1389" s="109">
        <v>6</v>
      </c>
      <c r="H1389" s="49">
        <f t="shared" si="21"/>
        <v>12</v>
      </c>
    </row>
    <row r="1390" spans="1:8" ht="20.100000000000001" customHeight="1" x14ac:dyDescent="0.25">
      <c r="A1390" s="49">
        <v>2960000067</v>
      </c>
      <c r="B1390" s="49" t="s">
        <v>3508</v>
      </c>
      <c r="C1390" s="49" t="s">
        <v>2398</v>
      </c>
      <c r="D1390" s="49" t="s">
        <v>2391</v>
      </c>
      <c r="E1390" s="49" t="s">
        <v>2373</v>
      </c>
      <c r="F1390" s="109">
        <v>6</v>
      </c>
      <c r="G1390" s="109">
        <v>6</v>
      </c>
      <c r="H1390" s="49">
        <f t="shared" si="21"/>
        <v>12</v>
      </c>
    </row>
    <row r="1391" spans="1:8" ht="20.100000000000001" customHeight="1" x14ac:dyDescent="0.25">
      <c r="A1391" s="49">
        <v>2960000068</v>
      </c>
      <c r="B1391" s="49" t="s">
        <v>3509</v>
      </c>
      <c r="C1391" s="49" t="s">
        <v>2398</v>
      </c>
      <c r="D1391" s="49" t="s">
        <v>2391</v>
      </c>
      <c r="E1391" s="49" t="s">
        <v>2373</v>
      </c>
      <c r="F1391" s="109">
        <v>6</v>
      </c>
      <c r="G1391" s="109">
        <v>6</v>
      </c>
      <c r="H1391" s="49">
        <f t="shared" si="21"/>
        <v>12</v>
      </c>
    </row>
    <row r="1392" spans="1:8" ht="20.100000000000001" customHeight="1" x14ac:dyDescent="0.25">
      <c r="A1392" s="49">
        <v>2960000069</v>
      </c>
      <c r="B1392" s="49" t="s">
        <v>3510</v>
      </c>
      <c r="C1392" s="49" t="s">
        <v>2398</v>
      </c>
      <c r="D1392" s="49" t="s">
        <v>2391</v>
      </c>
      <c r="E1392" s="49" t="s">
        <v>2373</v>
      </c>
      <c r="F1392" s="109">
        <v>6</v>
      </c>
      <c r="G1392" s="109">
        <v>6</v>
      </c>
      <c r="H1392" s="49">
        <f t="shared" si="21"/>
        <v>12</v>
      </c>
    </row>
    <row r="1393" spans="1:8" ht="20.100000000000001" customHeight="1" x14ac:dyDescent="0.25">
      <c r="A1393" s="49">
        <v>2960000070</v>
      </c>
      <c r="B1393" s="49" t="s">
        <v>3511</v>
      </c>
      <c r="C1393" s="49" t="s">
        <v>2398</v>
      </c>
      <c r="D1393" s="49" t="s">
        <v>2391</v>
      </c>
      <c r="E1393" s="49" t="s">
        <v>2373</v>
      </c>
      <c r="F1393" s="109">
        <v>6</v>
      </c>
      <c r="G1393" s="109">
        <v>6</v>
      </c>
      <c r="H1393" s="49">
        <f t="shared" si="21"/>
        <v>12</v>
      </c>
    </row>
    <row r="1394" spans="1:8" ht="20.100000000000001" customHeight="1" x14ac:dyDescent="0.25">
      <c r="A1394" s="49">
        <v>2960000071</v>
      </c>
      <c r="B1394" s="49" t="s">
        <v>3512</v>
      </c>
      <c r="C1394" s="49" t="s">
        <v>2398</v>
      </c>
      <c r="D1394" s="49" t="s">
        <v>2391</v>
      </c>
      <c r="E1394" s="49" t="s">
        <v>2373</v>
      </c>
      <c r="F1394" s="109">
        <v>6</v>
      </c>
      <c r="G1394" s="109">
        <v>6</v>
      </c>
      <c r="H1394" s="49">
        <f t="shared" si="21"/>
        <v>12</v>
      </c>
    </row>
    <row r="1395" spans="1:8" ht="20.100000000000001" customHeight="1" x14ac:dyDescent="0.25">
      <c r="A1395" s="49">
        <v>2960000072</v>
      </c>
      <c r="B1395" s="49" t="s">
        <v>3513</v>
      </c>
      <c r="C1395" s="49" t="s">
        <v>2398</v>
      </c>
      <c r="D1395" s="49" t="s">
        <v>2391</v>
      </c>
      <c r="E1395" s="49" t="s">
        <v>2373</v>
      </c>
      <c r="F1395" s="109">
        <v>6</v>
      </c>
      <c r="G1395" s="109">
        <v>6</v>
      </c>
      <c r="H1395" s="49">
        <f t="shared" si="21"/>
        <v>12</v>
      </c>
    </row>
    <row r="1396" spans="1:8" ht="20.100000000000001" customHeight="1" x14ac:dyDescent="0.25">
      <c r="A1396" s="49">
        <v>2960000073</v>
      </c>
      <c r="B1396" s="49" t="s">
        <v>3514</v>
      </c>
      <c r="C1396" s="49" t="s">
        <v>2398</v>
      </c>
      <c r="D1396" s="49" t="s">
        <v>2391</v>
      </c>
      <c r="E1396" s="49" t="s">
        <v>2373</v>
      </c>
      <c r="F1396" s="109">
        <v>6</v>
      </c>
      <c r="G1396" s="109">
        <v>6</v>
      </c>
      <c r="H1396" s="49">
        <f t="shared" si="21"/>
        <v>12</v>
      </c>
    </row>
    <row r="1397" spans="1:8" ht="20.100000000000001" customHeight="1" x14ac:dyDescent="0.25">
      <c r="A1397" s="49">
        <v>2960000074</v>
      </c>
      <c r="B1397" s="49" t="s">
        <v>3515</v>
      </c>
      <c r="C1397" s="49" t="s">
        <v>2398</v>
      </c>
      <c r="D1397" s="49" t="s">
        <v>2391</v>
      </c>
      <c r="E1397" s="49" t="s">
        <v>2373</v>
      </c>
      <c r="F1397" s="109">
        <v>6</v>
      </c>
      <c r="G1397" s="109">
        <v>6</v>
      </c>
      <c r="H1397" s="49">
        <f t="shared" si="21"/>
        <v>12</v>
      </c>
    </row>
    <row r="1398" spans="1:8" ht="20.100000000000001" customHeight="1" x14ac:dyDescent="0.25">
      <c r="A1398" s="49">
        <v>2960000075</v>
      </c>
      <c r="B1398" s="49" t="s">
        <v>3516</v>
      </c>
      <c r="C1398" s="49" t="s">
        <v>2398</v>
      </c>
      <c r="D1398" s="49" t="s">
        <v>2391</v>
      </c>
      <c r="E1398" s="49" t="s">
        <v>2373</v>
      </c>
      <c r="F1398" s="109">
        <v>6</v>
      </c>
      <c r="G1398" s="109">
        <v>6</v>
      </c>
      <c r="H1398" s="49">
        <f t="shared" si="21"/>
        <v>12</v>
      </c>
    </row>
    <row r="1399" spans="1:8" ht="20.100000000000001" customHeight="1" x14ac:dyDescent="0.25">
      <c r="A1399" s="49">
        <v>2960000076</v>
      </c>
      <c r="B1399" s="49" t="s">
        <v>3517</v>
      </c>
      <c r="C1399" s="49" t="s">
        <v>2398</v>
      </c>
      <c r="D1399" s="49" t="s">
        <v>2391</v>
      </c>
      <c r="E1399" s="49" t="s">
        <v>2373</v>
      </c>
      <c r="F1399" s="109">
        <v>6</v>
      </c>
      <c r="G1399" s="109">
        <v>6</v>
      </c>
      <c r="H1399" s="49">
        <f t="shared" si="21"/>
        <v>12</v>
      </c>
    </row>
    <row r="1400" spans="1:8" ht="20.100000000000001" customHeight="1" x14ac:dyDescent="0.25">
      <c r="A1400" s="49">
        <v>2960000077</v>
      </c>
      <c r="B1400" s="49" t="s">
        <v>3518</v>
      </c>
      <c r="C1400" s="49" t="s">
        <v>2398</v>
      </c>
      <c r="D1400" s="49" t="s">
        <v>2391</v>
      </c>
      <c r="E1400" s="49" t="s">
        <v>2373</v>
      </c>
      <c r="F1400" s="109">
        <v>6</v>
      </c>
      <c r="G1400" s="109">
        <v>6</v>
      </c>
      <c r="H1400" s="49">
        <f t="shared" si="21"/>
        <v>12</v>
      </c>
    </row>
    <row r="1401" spans="1:8" ht="20.100000000000001" customHeight="1" x14ac:dyDescent="0.25">
      <c r="A1401" s="49">
        <v>2960000078</v>
      </c>
      <c r="B1401" s="49" t="s">
        <v>3519</v>
      </c>
      <c r="C1401" s="49" t="s">
        <v>2398</v>
      </c>
      <c r="D1401" s="49" t="s">
        <v>2391</v>
      </c>
      <c r="E1401" s="49" t="s">
        <v>2373</v>
      </c>
      <c r="F1401" s="109">
        <v>6</v>
      </c>
      <c r="G1401" s="109">
        <v>6</v>
      </c>
      <c r="H1401" s="49">
        <f t="shared" si="21"/>
        <v>12</v>
      </c>
    </row>
    <row r="1402" spans="1:8" ht="20.100000000000001" customHeight="1" x14ac:dyDescent="0.25">
      <c r="A1402" s="49">
        <v>2960000079</v>
      </c>
      <c r="B1402" s="49" t="s">
        <v>3520</v>
      </c>
      <c r="C1402" s="49" t="s">
        <v>2398</v>
      </c>
      <c r="D1402" s="49" t="s">
        <v>2391</v>
      </c>
      <c r="E1402" s="49" t="s">
        <v>2373</v>
      </c>
      <c r="F1402" s="109">
        <v>6</v>
      </c>
      <c r="G1402" s="109">
        <v>6</v>
      </c>
      <c r="H1402" s="49">
        <f t="shared" si="21"/>
        <v>12</v>
      </c>
    </row>
    <row r="1403" spans="1:8" ht="20.100000000000001" customHeight="1" x14ac:dyDescent="0.25">
      <c r="A1403" s="49">
        <v>2960000080</v>
      </c>
      <c r="B1403" s="49" t="s">
        <v>3521</v>
      </c>
      <c r="C1403" s="49" t="s">
        <v>2398</v>
      </c>
      <c r="D1403" s="49" t="s">
        <v>2391</v>
      </c>
      <c r="E1403" s="49" t="s">
        <v>2373</v>
      </c>
      <c r="F1403" s="109">
        <v>6</v>
      </c>
      <c r="G1403" s="109">
        <v>6</v>
      </c>
      <c r="H1403" s="49">
        <f t="shared" si="21"/>
        <v>12</v>
      </c>
    </row>
    <row r="1404" spans="1:8" ht="20.100000000000001" customHeight="1" x14ac:dyDescent="0.25">
      <c r="A1404" s="49">
        <v>2960000081</v>
      </c>
      <c r="B1404" s="49" t="s">
        <v>3522</v>
      </c>
      <c r="C1404" s="49" t="s">
        <v>2398</v>
      </c>
      <c r="D1404" s="49" t="s">
        <v>2391</v>
      </c>
      <c r="E1404" s="49" t="s">
        <v>2373</v>
      </c>
      <c r="F1404" s="109">
        <v>6</v>
      </c>
      <c r="G1404" s="109">
        <v>6</v>
      </c>
      <c r="H1404" s="49">
        <f t="shared" si="21"/>
        <v>12</v>
      </c>
    </row>
    <row r="1405" spans="1:8" ht="20.100000000000001" customHeight="1" x14ac:dyDescent="0.25">
      <c r="A1405" s="49">
        <v>2960000082</v>
      </c>
      <c r="B1405" s="49" t="s">
        <v>3523</v>
      </c>
      <c r="C1405" s="49" t="s">
        <v>2398</v>
      </c>
      <c r="D1405" s="49" t="s">
        <v>2391</v>
      </c>
      <c r="E1405" s="49" t="s">
        <v>2373</v>
      </c>
      <c r="F1405" s="109">
        <v>6</v>
      </c>
      <c r="G1405" s="109">
        <v>6</v>
      </c>
      <c r="H1405" s="49">
        <f t="shared" si="21"/>
        <v>12</v>
      </c>
    </row>
    <row r="1406" spans="1:8" ht="20.100000000000001" customHeight="1" x14ac:dyDescent="0.25">
      <c r="A1406" s="49">
        <v>2960000083</v>
      </c>
      <c r="B1406" s="49" t="s">
        <v>3524</v>
      </c>
      <c r="C1406" s="49" t="s">
        <v>2398</v>
      </c>
      <c r="D1406" s="49" t="s">
        <v>2391</v>
      </c>
      <c r="E1406" s="49" t="s">
        <v>2373</v>
      </c>
      <c r="F1406" s="109">
        <v>6</v>
      </c>
      <c r="G1406" s="109">
        <v>6</v>
      </c>
      <c r="H1406" s="49">
        <f t="shared" si="21"/>
        <v>12</v>
      </c>
    </row>
    <row r="1407" spans="1:8" ht="20.100000000000001" customHeight="1" x14ac:dyDescent="0.25">
      <c r="A1407" s="49">
        <v>2960000084</v>
      </c>
      <c r="B1407" s="49" t="s">
        <v>3525</v>
      </c>
      <c r="C1407" s="49" t="s">
        <v>2398</v>
      </c>
      <c r="D1407" s="49" t="s">
        <v>2391</v>
      </c>
      <c r="E1407" s="49" t="s">
        <v>2373</v>
      </c>
      <c r="F1407" s="109">
        <v>6</v>
      </c>
      <c r="G1407" s="109">
        <v>6</v>
      </c>
      <c r="H1407" s="49">
        <f t="shared" si="21"/>
        <v>12</v>
      </c>
    </row>
    <row r="1408" spans="1:8" ht="20.100000000000001" customHeight="1" x14ac:dyDescent="0.25">
      <c r="A1408" s="49">
        <v>2960000085</v>
      </c>
      <c r="B1408" s="49" t="s">
        <v>3526</v>
      </c>
      <c r="C1408" s="49" t="s">
        <v>2398</v>
      </c>
      <c r="D1408" s="49" t="s">
        <v>2391</v>
      </c>
      <c r="E1408" s="49" t="s">
        <v>2373</v>
      </c>
      <c r="F1408" s="109">
        <v>6</v>
      </c>
      <c r="G1408" s="109">
        <v>6</v>
      </c>
      <c r="H1408" s="49">
        <f t="shared" si="21"/>
        <v>12</v>
      </c>
    </row>
    <row r="1409" spans="1:8" ht="20.100000000000001" customHeight="1" x14ac:dyDescent="0.25">
      <c r="A1409" s="49">
        <v>2960000086</v>
      </c>
      <c r="B1409" s="49" t="s">
        <v>3527</v>
      </c>
      <c r="C1409" s="49" t="s">
        <v>2398</v>
      </c>
      <c r="D1409" s="49" t="s">
        <v>2391</v>
      </c>
      <c r="E1409" s="49" t="s">
        <v>2373</v>
      </c>
      <c r="F1409" s="109">
        <v>6</v>
      </c>
      <c r="G1409" s="109">
        <v>6</v>
      </c>
      <c r="H1409" s="49">
        <f t="shared" si="21"/>
        <v>12</v>
      </c>
    </row>
    <row r="1410" spans="1:8" ht="20.100000000000001" customHeight="1" x14ac:dyDescent="0.25">
      <c r="A1410" s="49">
        <v>2960000087</v>
      </c>
      <c r="B1410" s="49" t="s">
        <v>3528</v>
      </c>
      <c r="C1410" s="49" t="s">
        <v>2398</v>
      </c>
      <c r="D1410" s="49" t="s">
        <v>2391</v>
      </c>
      <c r="E1410" s="49" t="s">
        <v>2373</v>
      </c>
      <c r="F1410" s="109">
        <v>6</v>
      </c>
      <c r="G1410" s="109">
        <v>6</v>
      </c>
      <c r="H1410" s="49">
        <f t="shared" si="21"/>
        <v>12</v>
      </c>
    </row>
    <row r="1411" spans="1:8" ht="20.100000000000001" customHeight="1" x14ac:dyDescent="0.25">
      <c r="A1411" s="49">
        <v>2960000088</v>
      </c>
      <c r="B1411" s="49" t="s">
        <v>3529</v>
      </c>
      <c r="C1411" s="49" t="s">
        <v>2398</v>
      </c>
      <c r="D1411" s="49" t="s">
        <v>2391</v>
      </c>
      <c r="E1411" s="49" t="s">
        <v>2373</v>
      </c>
      <c r="F1411" s="109">
        <v>6</v>
      </c>
      <c r="G1411" s="109">
        <v>6</v>
      </c>
      <c r="H1411" s="49">
        <f t="shared" ref="H1411:H1474" si="22">F1411+G1411</f>
        <v>12</v>
      </c>
    </row>
    <row r="1412" spans="1:8" ht="20.100000000000001" customHeight="1" x14ac:dyDescent="0.25">
      <c r="A1412" s="49">
        <v>2960000089</v>
      </c>
      <c r="B1412" s="49" t="s">
        <v>3530</v>
      </c>
      <c r="C1412" s="49" t="s">
        <v>2398</v>
      </c>
      <c r="D1412" s="49" t="s">
        <v>2391</v>
      </c>
      <c r="E1412" s="49" t="s">
        <v>2373</v>
      </c>
      <c r="F1412" s="109">
        <v>6</v>
      </c>
      <c r="G1412" s="109">
        <v>6</v>
      </c>
      <c r="H1412" s="49">
        <f t="shared" si="22"/>
        <v>12</v>
      </c>
    </row>
    <row r="1413" spans="1:8" ht="20.100000000000001" customHeight="1" x14ac:dyDescent="0.25">
      <c r="A1413" s="49">
        <v>2960000090</v>
      </c>
      <c r="B1413" s="49" t="s">
        <v>3531</v>
      </c>
      <c r="C1413" s="49" t="s">
        <v>2398</v>
      </c>
      <c r="D1413" s="49" t="s">
        <v>2391</v>
      </c>
      <c r="E1413" s="49" t="s">
        <v>2373</v>
      </c>
      <c r="F1413" s="109">
        <v>6</v>
      </c>
      <c r="G1413" s="109">
        <v>6</v>
      </c>
      <c r="H1413" s="49">
        <f t="shared" si="22"/>
        <v>12</v>
      </c>
    </row>
    <row r="1414" spans="1:8" ht="20.100000000000001" customHeight="1" x14ac:dyDescent="0.25">
      <c r="A1414" s="49">
        <v>2960000091</v>
      </c>
      <c r="B1414" s="49" t="s">
        <v>3532</v>
      </c>
      <c r="C1414" s="49" t="s">
        <v>2398</v>
      </c>
      <c r="D1414" s="49" t="s">
        <v>2391</v>
      </c>
      <c r="E1414" s="49" t="s">
        <v>2373</v>
      </c>
      <c r="F1414" s="109">
        <v>6</v>
      </c>
      <c r="G1414" s="109">
        <v>6</v>
      </c>
      <c r="H1414" s="49">
        <f t="shared" si="22"/>
        <v>12</v>
      </c>
    </row>
    <row r="1415" spans="1:8" ht="20.100000000000001" customHeight="1" x14ac:dyDescent="0.25">
      <c r="A1415" s="49">
        <v>2960000092</v>
      </c>
      <c r="B1415" s="49" t="s">
        <v>3533</v>
      </c>
      <c r="C1415" s="49" t="s">
        <v>2398</v>
      </c>
      <c r="D1415" s="49" t="s">
        <v>2391</v>
      </c>
      <c r="E1415" s="49" t="s">
        <v>2373</v>
      </c>
      <c r="F1415" s="109">
        <v>6</v>
      </c>
      <c r="G1415" s="109">
        <v>6</v>
      </c>
      <c r="H1415" s="49">
        <f t="shared" si="22"/>
        <v>12</v>
      </c>
    </row>
    <row r="1416" spans="1:8" ht="20.100000000000001" customHeight="1" x14ac:dyDescent="0.25">
      <c r="A1416" s="49">
        <v>2960000093</v>
      </c>
      <c r="B1416" s="49" t="s">
        <v>3534</v>
      </c>
      <c r="C1416" s="49" t="s">
        <v>2398</v>
      </c>
      <c r="D1416" s="49" t="s">
        <v>2391</v>
      </c>
      <c r="E1416" s="49" t="s">
        <v>2373</v>
      </c>
      <c r="F1416" s="109">
        <v>6</v>
      </c>
      <c r="G1416" s="109">
        <v>6</v>
      </c>
      <c r="H1416" s="49">
        <f t="shared" si="22"/>
        <v>12</v>
      </c>
    </row>
    <row r="1417" spans="1:8" ht="20.100000000000001" customHeight="1" x14ac:dyDescent="0.25">
      <c r="A1417" s="49">
        <v>2960000094</v>
      </c>
      <c r="B1417" s="49" t="s">
        <v>3535</v>
      </c>
      <c r="C1417" s="49" t="s">
        <v>2398</v>
      </c>
      <c r="D1417" s="49" t="s">
        <v>2391</v>
      </c>
      <c r="E1417" s="49" t="s">
        <v>2373</v>
      </c>
      <c r="F1417" s="109">
        <v>6</v>
      </c>
      <c r="G1417" s="109">
        <v>6</v>
      </c>
      <c r="H1417" s="49">
        <f t="shared" si="22"/>
        <v>12</v>
      </c>
    </row>
    <row r="1418" spans="1:8" ht="20.100000000000001" customHeight="1" x14ac:dyDescent="0.25">
      <c r="A1418" s="49">
        <v>2960000095</v>
      </c>
      <c r="B1418" s="49" t="s">
        <v>3536</v>
      </c>
      <c r="C1418" s="49" t="s">
        <v>2398</v>
      </c>
      <c r="D1418" s="49" t="s">
        <v>2391</v>
      </c>
      <c r="E1418" s="49" t="s">
        <v>2373</v>
      </c>
      <c r="F1418" s="109">
        <v>6</v>
      </c>
      <c r="G1418" s="109">
        <v>6</v>
      </c>
      <c r="H1418" s="49">
        <f t="shared" si="22"/>
        <v>12</v>
      </c>
    </row>
    <row r="1419" spans="1:8" ht="20.100000000000001" customHeight="1" x14ac:dyDescent="0.25">
      <c r="A1419" s="49">
        <v>2960000096</v>
      </c>
      <c r="B1419" s="49" t="s">
        <v>3537</v>
      </c>
      <c r="C1419" s="49" t="s">
        <v>2398</v>
      </c>
      <c r="D1419" s="49" t="s">
        <v>2391</v>
      </c>
      <c r="E1419" s="49" t="s">
        <v>2373</v>
      </c>
      <c r="F1419" s="109">
        <v>6</v>
      </c>
      <c r="G1419" s="109">
        <v>6</v>
      </c>
      <c r="H1419" s="49">
        <f t="shared" si="22"/>
        <v>12</v>
      </c>
    </row>
    <row r="1420" spans="1:8" ht="20.100000000000001" customHeight="1" x14ac:dyDescent="0.25">
      <c r="A1420" s="49">
        <v>2960000097</v>
      </c>
      <c r="B1420" s="49" t="s">
        <v>3538</v>
      </c>
      <c r="C1420" s="49" t="s">
        <v>2398</v>
      </c>
      <c r="D1420" s="49" t="s">
        <v>2391</v>
      </c>
      <c r="E1420" s="49" t="s">
        <v>2373</v>
      </c>
      <c r="F1420" s="109">
        <v>6</v>
      </c>
      <c r="G1420" s="109">
        <v>6</v>
      </c>
      <c r="H1420" s="49">
        <f t="shared" si="22"/>
        <v>12</v>
      </c>
    </row>
    <row r="1421" spans="1:8" ht="20.100000000000001" customHeight="1" x14ac:dyDescent="0.25">
      <c r="A1421" s="49">
        <v>2960000098</v>
      </c>
      <c r="B1421" s="49" t="s">
        <v>3539</v>
      </c>
      <c r="C1421" s="49" t="s">
        <v>2398</v>
      </c>
      <c r="D1421" s="49" t="s">
        <v>2391</v>
      </c>
      <c r="E1421" s="49" t="s">
        <v>2373</v>
      </c>
      <c r="F1421" s="109">
        <v>6</v>
      </c>
      <c r="G1421" s="109">
        <v>6</v>
      </c>
      <c r="H1421" s="49">
        <f t="shared" si="22"/>
        <v>12</v>
      </c>
    </row>
    <row r="1422" spans="1:8" ht="20.100000000000001" customHeight="1" x14ac:dyDescent="0.25">
      <c r="A1422" s="49">
        <v>2960000099</v>
      </c>
      <c r="B1422" s="49" t="s">
        <v>3540</v>
      </c>
      <c r="C1422" s="49" t="s">
        <v>2398</v>
      </c>
      <c r="D1422" s="49" t="s">
        <v>2391</v>
      </c>
      <c r="E1422" s="49" t="s">
        <v>2373</v>
      </c>
      <c r="F1422" s="109">
        <v>6</v>
      </c>
      <c r="G1422" s="109">
        <v>6</v>
      </c>
      <c r="H1422" s="49">
        <f t="shared" si="22"/>
        <v>12</v>
      </c>
    </row>
    <row r="1423" spans="1:8" ht="20.100000000000001" customHeight="1" x14ac:dyDescent="0.25">
      <c r="A1423" s="49">
        <v>2960000100</v>
      </c>
      <c r="B1423" s="49" t="s">
        <v>3541</v>
      </c>
      <c r="C1423" s="49" t="s">
        <v>2398</v>
      </c>
      <c r="D1423" s="49" t="s">
        <v>2391</v>
      </c>
      <c r="E1423" s="49" t="s">
        <v>2373</v>
      </c>
      <c r="F1423" s="109">
        <v>6</v>
      </c>
      <c r="G1423" s="109">
        <v>6</v>
      </c>
      <c r="H1423" s="49">
        <f t="shared" si="22"/>
        <v>12</v>
      </c>
    </row>
    <row r="1424" spans="1:8" ht="20.100000000000001" customHeight="1" x14ac:dyDescent="0.25">
      <c r="A1424" s="49">
        <v>2960000101</v>
      </c>
      <c r="B1424" s="49" t="s">
        <v>3542</v>
      </c>
      <c r="C1424" s="49" t="s">
        <v>2398</v>
      </c>
      <c r="D1424" s="49" t="s">
        <v>2391</v>
      </c>
      <c r="E1424" s="49" t="s">
        <v>2373</v>
      </c>
      <c r="F1424" s="109">
        <v>6</v>
      </c>
      <c r="G1424" s="109">
        <v>6</v>
      </c>
      <c r="H1424" s="49">
        <f t="shared" si="22"/>
        <v>12</v>
      </c>
    </row>
    <row r="1425" spans="1:8" ht="20.100000000000001" customHeight="1" x14ac:dyDescent="0.25">
      <c r="A1425" s="49">
        <v>2960000102</v>
      </c>
      <c r="B1425" s="49" t="s">
        <v>3543</v>
      </c>
      <c r="C1425" s="49" t="s">
        <v>2398</v>
      </c>
      <c r="D1425" s="49" t="s">
        <v>2391</v>
      </c>
      <c r="E1425" s="49" t="s">
        <v>2373</v>
      </c>
      <c r="F1425" s="109">
        <v>6</v>
      </c>
      <c r="G1425" s="109">
        <v>6</v>
      </c>
      <c r="H1425" s="49">
        <f t="shared" si="22"/>
        <v>12</v>
      </c>
    </row>
    <row r="1426" spans="1:8" ht="20.100000000000001" customHeight="1" x14ac:dyDescent="0.25">
      <c r="A1426" s="49">
        <v>2960000103</v>
      </c>
      <c r="B1426" s="49" t="s">
        <v>3544</v>
      </c>
      <c r="C1426" s="49" t="s">
        <v>2398</v>
      </c>
      <c r="D1426" s="49" t="s">
        <v>2391</v>
      </c>
      <c r="E1426" s="49" t="s">
        <v>2373</v>
      </c>
      <c r="F1426" s="109">
        <v>6</v>
      </c>
      <c r="G1426" s="109">
        <v>6</v>
      </c>
      <c r="H1426" s="49">
        <f t="shared" si="22"/>
        <v>12</v>
      </c>
    </row>
    <row r="1427" spans="1:8" ht="20.100000000000001" customHeight="1" x14ac:dyDescent="0.25">
      <c r="A1427" s="49">
        <v>2960000104</v>
      </c>
      <c r="B1427" s="49" t="s">
        <v>450</v>
      </c>
      <c r="C1427" s="49" t="s">
        <v>2398</v>
      </c>
      <c r="D1427" s="49" t="s">
        <v>2391</v>
      </c>
      <c r="E1427" s="49" t="s">
        <v>2373</v>
      </c>
      <c r="F1427" s="109">
        <v>6</v>
      </c>
      <c r="G1427" s="109">
        <v>6</v>
      </c>
      <c r="H1427" s="49">
        <f t="shared" si="22"/>
        <v>12</v>
      </c>
    </row>
    <row r="1428" spans="1:8" ht="20.100000000000001" customHeight="1" x14ac:dyDescent="0.25">
      <c r="A1428" s="49">
        <v>2960000105</v>
      </c>
      <c r="B1428" s="49" t="s">
        <v>451</v>
      </c>
      <c r="C1428" s="49" t="s">
        <v>2398</v>
      </c>
      <c r="D1428" s="49" t="s">
        <v>2391</v>
      </c>
      <c r="E1428" s="49" t="s">
        <v>2373</v>
      </c>
      <c r="F1428" s="109">
        <v>6</v>
      </c>
      <c r="G1428" s="109">
        <v>6</v>
      </c>
      <c r="H1428" s="49">
        <f t="shared" si="22"/>
        <v>12</v>
      </c>
    </row>
    <row r="1429" spans="1:8" ht="20.100000000000001" customHeight="1" x14ac:dyDescent="0.25">
      <c r="A1429" s="49">
        <v>2960000106</v>
      </c>
      <c r="B1429" s="49" t="s">
        <v>452</v>
      </c>
      <c r="C1429" s="49" t="s">
        <v>2398</v>
      </c>
      <c r="D1429" s="49" t="s">
        <v>2391</v>
      </c>
      <c r="E1429" s="49" t="s">
        <v>2373</v>
      </c>
      <c r="F1429" s="109">
        <v>6</v>
      </c>
      <c r="G1429" s="109">
        <v>6</v>
      </c>
      <c r="H1429" s="49">
        <f t="shared" si="22"/>
        <v>12</v>
      </c>
    </row>
    <row r="1430" spans="1:8" ht="20.100000000000001" customHeight="1" x14ac:dyDescent="0.25">
      <c r="A1430" s="49">
        <v>2960000107</v>
      </c>
      <c r="B1430" s="49" t="s">
        <v>453</v>
      </c>
      <c r="C1430" s="49" t="s">
        <v>2398</v>
      </c>
      <c r="D1430" s="49" t="s">
        <v>2391</v>
      </c>
      <c r="E1430" s="49" t="s">
        <v>2373</v>
      </c>
      <c r="F1430" s="109">
        <v>6</v>
      </c>
      <c r="G1430" s="109">
        <v>6</v>
      </c>
      <c r="H1430" s="49">
        <f t="shared" si="22"/>
        <v>12</v>
      </c>
    </row>
    <row r="1431" spans="1:8" ht="20.100000000000001" customHeight="1" x14ac:dyDescent="0.25">
      <c r="A1431" s="49">
        <v>2960000108</v>
      </c>
      <c r="B1431" s="49" t="s">
        <v>454</v>
      </c>
      <c r="C1431" s="49" t="s">
        <v>2398</v>
      </c>
      <c r="D1431" s="49" t="s">
        <v>2391</v>
      </c>
      <c r="E1431" s="49" t="s">
        <v>2373</v>
      </c>
      <c r="F1431" s="109">
        <v>6</v>
      </c>
      <c r="G1431" s="109">
        <v>6</v>
      </c>
      <c r="H1431" s="49">
        <f t="shared" si="22"/>
        <v>12</v>
      </c>
    </row>
    <row r="1432" spans="1:8" ht="20.100000000000001" customHeight="1" x14ac:dyDescent="0.25">
      <c r="A1432" s="49">
        <v>2960000109</v>
      </c>
      <c r="B1432" s="49" t="s">
        <v>455</v>
      </c>
      <c r="C1432" s="49" t="s">
        <v>2398</v>
      </c>
      <c r="D1432" s="49" t="s">
        <v>2391</v>
      </c>
      <c r="E1432" s="49" t="s">
        <v>2373</v>
      </c>
      <c r="F1432" s="109">
        <v>6</v>
      </c>
      <c r="G1432" s="109">
        <v>6</v>
      </c>
      <c r="H1432" s="49">
        <f t="shared" si="22"/>
        <v>12</v>
      </c>
    </row>
    <row r="1433" spans="1:8" ht="20.100000000000001" customHeight="1" x14ac:dyDescent="0.25">
      <c r="A1433" s="49">
        <v>2960000110</v>
      </c>
      <c r="B1433" s="49" t="s">
        <v>456</v>
      </c>
      <c r="C1433" s="49" t="s">
        <v>2398</v>
      </c>
      <c r="D1433" s="49" t="s">
        <v>2391</v>
      </c>
      <c r="E1433" s="49" t="s">
        <v>2373</v>
      </c>
      <c r="F1433" s="109">
        <v>6</v>
      </c>
      <c r="G1433" s="109">
        <v>6</v>
      </c>
      <c r="H1433" s="49">
        <f t="shared" si="22"/>
        <v>12</v>
      </c>
    </row>
    <row r="1434" spans="1:8" ht="20.100000000000001" customHeight="1" x14ac:dyDescent="0.25">
      <c r="A1434" s="49">
        <v>2960000111</v>
      </c>
      <c r="B1434" s="49" t="s">
        <v>457</v>
      </c>
      <c r="C1434" s="49" t="s">
        <v>2398</v>
      </c>
      <c r="D1434" s="49" t="s">
        <v>2391</v>
      </c>
      <c r="E1434" s="49" t="s">
        <v>2373</v>
      </c>
      <c r="F1434" s="109">
        <v>6</v>
      </c>
      <c r="G1434" s="109">
        <v>6</v>
      </c>
      <c r="H1434" s="49">
        <f t="shared" si="22"/>
        <v>12</v>
      </c>
    </row>
    <row r="1435" spans="1:8" ht="20.100000000000001" customHeight="1" x14ac:dyDescent="0.25">
      <c r="A1435" s="49">
        <v>2960000112</v>
      </c>
      <c r="B1435" s="49" t="s">
        <v>3545</v>
      </c>
      <c r="C1435" s="49" t="s">
        <v>2398</v>
      </c>
      <c r="D1435" s="49" t="s">
        <v>2391</v>
      </c>
      <c r="E1435" s="49" t="s">
        <v>2373</v>
      </c>
      <c r="F1435" s="109">
        <v>6</v>
      </c>
      <c r="G1435" s="109">
        <v>6</v>
      </c>
      <c r="H1435" s="49">
        <f t="shared" si="22"/>
        <v>12</v>
      </c>
    </row>
    <row r="1436" spans="1:8" ht="20.100000000000001" customHeight="1" x14ac:dyDescent="0.25">
      <c r="A1436" s="49">
        <v>2960000113</v>
      </c>
      <c r="B1436" s="49" t="s">
        <v>458</v>
      </c>
      <c r="C1436" s="49" t="s">
        <v>2398</v>
      </c>
      <c r="D1436" s="49" t="s">
        <v>2391</v>
      </c>
      <c r="E1436" s="49" t="s">
        <v>2373</v>
      </c>
      <c r="F1436" s="109">
        <v>6</v>
      </c>
      <c r="G1436" s="109">
        <v>6</v>
      </c>
      <c r="H1436" s="49">
        <f t="shared" si="22"/>
        <v>12</v>
      </c>
    </row>
    <row r="1437" spans="1:8" ht="20.100000000000001" customHeight="1" x14ac:dyDescent="0.25">
      <c r="A1437" s="49">
        <v>2960000114</v>
      </c>
      <c r="B1437" s="49" t="s">
        <v>459</v>
      </c>
      <c r="C1437" s="49" t="s">
        <v>2398</v>
      </c>
      <c r="D1437" s="49" t="s">
        <v>2391</v>
      </c>
      <c r="E1437" s="49" t="s">
        <v>2373</v>
      </c>
      <c r="F1437" s="109">
        <v>6</v>
      </c>
      <c r="G1437" s="109">
        <v>6</v>
      </c>
      <c r="H1437" s="49">
        <f t="shared" si="22"/>
        <v>12</v>
      </c>
    </row>
    <row r="1438" spans="1:8" ht="20.100000000000001" customHeight="1" x14ac:dyDescent="0.25">
      <c r="A1438" s="49">
        <v>2960000115</v>
      </c>
      <c r="B1438" s="49" t="s">
        <v>460</v>
      </c>
      <c r="C1438" s="49" t="s">
        <v>2398</v>
      </c>
      <c r="D1438" s="49" t="s">
        <v>2391</v>
      </c>
      <c r="E1438" s="49" t="s">
        <v>2373</v>
      </c>
      <c r="F1438" s="109">
        <v>6</v>
      </c>
      <c r="G1438" s="109">
        <v>6</v>
      </c>
      <c r="H1438" s="49">
        <f t="shared" si="22"/>
        <v>12</v>
      </c>
    </row>
    <row r="1439" spans="1:8" ht="20.100000000000001" customHeight="1" x14ac:dyDescent="0.25">
      <c r="A1439" s="49">
        <v>2960000116</v>
      </c>
      <c r="B1439" s="49" t="s">
        <v>461</v>
      </c>
      <c r="C1439" s="49" t="s">
        <v>2398</v>
      </c>
      <c r="D1439" s="49" t="s">
        <v>2391</v>
      </c>
      <c r="E1439" s="49" t="s">
        <v>2373</v>
      </c>
      <c r="F1439" s="109">
        <v>6</v>
      </c>
      <c r="G1439" s="109">
        <v>6</v>
      </c>
      <c r="H1439" s="49">
        <f t="shared" si="22"/>
        <v>12</v>
      </c>
    </row>
    <row r="1440" spans="1:8" ht="20.100000000000001" customHeight="1" x14ac:dyDescent="0.25">
      <c r="A1440" s="49">
        <v>2960000117</v>
      </c>
      <c r="B1440" s="49" t="s">
        <v>3546</v>
      </c>
      <c r="C1440" s="49" t="s">
        <v>2398</v>
      </c>
      <c r="D1440" s="49" t="s">
        <v>2391</v>
      </c>
      <c r="E1440" s="49" t="s">
        <v>2373</v>
      </c>
      <c r="F1440" s="109">
        <v>6</v>
      </c>
      <c r="G1440" s="109">
        <v>6</v>
      </c>
      <c r="H1440" s="49">
        <f t="shared" si="22"/>
        <v>12</v>
      </c>
    </row>
    <row r="1441" spans="1:8" ht="20.100000000000001" customHeight="1" x14ac:dyDescent="0.25">
      <c r="A1441" s="49">
        <v>2960000118</v>
      </c>
      <c r="B1441" s="49" t="s">
        <v>3547</v>
      </c>
      <c r="C1441" s="49" t="s">
        <v>2398</v>
      </c>
      <c r="D1441" s="49" t="s">
        <v>2391</v>
      </c>
      <c r="E1441" s="49" t="s">
        <v>2373</v>
      </c>
      <c r="F1441" s="109">
        <v>6</v>
      </c>
      <c r="G1441" s="109">
        <v>6</v>
      </c>
      <c r="H1441" s="49">
        <f t="shared" si="22"/>
        <v>12</v>
      </c>
    </row>
    <row r="1442" spans="1:8" ht="20.100000000000001" customHeight="1" x14ac:dyDescent="0.25">
      <c r="A1442" s="49">
        <v>2960000119</v>
      </c>
      <c r="B1442" s="49" t="s">
        <v>3548</v>
      </c>
      <c r="C1442" s="49" t="s">
        <v>2398</v>
      </c>
      <c r="D1442" s="49" t="s">
        <v>2391</v>
      </c>
      <c r="E1442" s="49" t="s">
        <v>2373</v>
      </c>
      <c r="F1442" s="109">
        <v>6</v>
      </c>
      <c r="G1442" s="109">
        <v>6</v>
      </c>
      <c r="H1442" s="49">
        <f t="shared" si="22"/>
        <v>12</v>
      </c>
    </row>
    <row r="1443" spans="1:8" ht="20.100000000000001" customHeight="1" x14ac:dyDescent="0.25">
      <c r="A1443" s="49">
        <v>2960000120</v>
      </c>
      <c r="B1443" s="49" t="s">
        <v>462</v>
      </c>
      <c r="C1443" s="49" t="s">
        <v>2398</v>
      </c>
      <c r="D1443" s="49" t="s">
        <v>2391</v>
      </c>
      <c r="E1443" s="49" t="s">
        <v>2373</v>
      </c>
      <c r="F1443" s="109">
        <v>6</v>
      </c>
      <c r="G1443" s="109">
        <v>6</v>
      </c>
      <c r="H1443" s="49">
        <f t="shared" si="22"/>
        <v>12</v>
      </c>
    </row>
    <row r="1444" spans="1:8" ht="20.100000000000001" customHeight="1" x14ac:dyDescent="0.25">
      <c r="A1444" s="49">
        <v>2960000121</v>
      </c>
      <c r="B1444" s="49" t="s">
        <v>3549</v>
      </c>
      <c r="C1444" s="49" t="s">
        <v>2398</v>
      </c>
      <c r="D1444" s="49" t="s">
        <v>2391</v>
      </c>
      <c r="E1444" s="49" t="s">
        <v>2373</v>
      </c>
      <c r="F1444" s="109">
        <v>6</v>
      </c>
      <c r="G1444" s="109">
        <v>6</v>
      </c>
      <c r="H1444" s="49">
        <f t="shared" si="22"/>
        <v>12</v>
      </c>
    </row>
    <row r="1445" spans="1:8" ht="20.100000000000001" customHeight="1" x14ac:dyDescent="0.25">
      <c r="A1445" s="49">
        <v>2960000122</v>
      </c>
      <c r="B1445" s="49" t="s">
        <v>3550</v>
      </c>
      <c r="C1445" s="49" t="s">
        <v>2398</v>
      </c>
      <c r="D1445" s="49" t="s">
        <v>2391</v>
      </c>
      <c r="E1445" s="49" t="s">
        <v>2373</v>
      </c>
      <c r="F1445" s="109">
        <v>6</v>
      </c>
      <c r="G1445" s="109">
        <v>6</v>
      </c>
      <c r="H1445" s="49">
        <f t="shared" si="22"/>
        <v>12</v>
      </c>
    </row>
    <row r="1446" spans="1:8" ht="20.100000000000001" customHeight="1" x14ac:dyDescent="0.25">
      <c r="A1446" s="49">
        <v>2960000123</v>
      </c>
      <c r="B1446" s="49" t="s">
        <v>3551</v>
      </c>
      <c r="C1446" s="49" t="s">
        <v>2398</v>
      </c>
      <c r="D1446" s="49" t="s">
        <v>2391</v>
      </c>
      <c r="E1446" s="49" t="s">
        <v>2373</v>
      </c>
      <c r="F1446" s="109">
        <v>6</v>
      </c>
      <c r="G1446" s="109">
        <v>6</v>
      </c>
      <c r="H1446" s="49">
        <f t="shared" si="22"/>
        <v>12</v>
      </c>
    </row>
    <row r="1447" spans="1:8" ht="20.100000000000001" customHeight="1" x14ac:dyDescent="0.25">
      <c r="A1447" s="49">
        <v>2960000124</v>
      </c>
      <c r="B1447" s="49" t="s">
        <v>3552</v>
      </c>
      <c r="C1447" s="49" t="s">
        <v>2398</v>
      </c>
      <c r="D1447" s="49" t="s">
        <v>2391</v>
      </c>
      <c r="E1447" s="49" t="s">
        <v>2373</v>
      </c>
      <c r="F1447" s="109">
        <v>6</v>
      </c>
      <c r="G1447" s="109">
        <v>6</v>
      </c>
      <c r="H1447" s="49">
        <f t="shared" si="22"/>
        <v>12</v>
      </c>
    </row>
    <row r="1448" spans="1:8" ht="20.100000000000001" customHeight="1" x14ac:dyDescent="0.25">
      <c r="A1448" s="49">
        <v>2960000125</v>
      </c>
      <c r="B1448" s="49" t="s">
        <v>3553</v>
      </c>
      <c r="C1448" s="49" t="s">
        <v>2398</v>
      </c>
      <c r="D1448" s="49" t="s">
        <v>2391</v>
      </c>
      <c r="E1448" s="49" t="s">
        <v>2373</v>
      </c>
      <c r="F1448" s="109">
        <v>6</v>
      </c>
      <c r="G1448" s="109">
        <v>6</v>
      </c>
      <c r="H1448" s="49">
        <f t="shared" si="22"/>
        <v>12</v>
      </c>
    </row>
    <row r="1449" spans="1:8" ht="20.100000000000001" customHeight="1" x14ac:dyDescent="0.25">
      <c r="A1449" s="49">
        <v>2960000126</v>
      </c>
      <c r="B1449" s="49" t="s">
        <v>3554</v>
      </c>
      <c r="C1449" s="49" t="s">
        <v>2398</v>
      </c>
      <c r="D1449" s="49" t="s">
        <v>2391</v>
      </c>
      <c r="E1449" s="49" t="s">
        <v>2373</v>
      </c>
      <c r="F1449" s="109">
        <v>6</v>
      </c>
      <c r="G1449" s="109">
        <v>6</v>
      </c>
      <c r="H1449" s="49">
        <f t="shared" si="22"/>
        <v>12</v>
      </c>
    </row>
    <row r="1450" spans="1:8" ht="20.100000000000001" customHeight="1" x14ac:dyDescent="0.25">
      <c r="A1450" s="49">
        <v>2960000127</v>
      </c>
      <c r="B1450" s="49" t="s">
        <v>3555</v>
      </c>
      <c r="C1450" s="49" t="s">
        <v>2398</v>
      </c>
      <c r="D1450" s="49" t="s">
        <v>2391</v>
      </c>
      <c r="E1450" s="49" t="s">
        <v>2373</v>
      </c>
      <c r="F1450" s="109">
        <v>6</v>
      </c>
      <c r="G1450" s="109">
        <v>6</v>
      </c>
      <c r="H1450" s="49">
        <f t="shared" si="22"/>
        <v>12</v>
      </c>
    </row>
    <row r="1451" spans="1:8" ht="20.100000000000001" customHeight="1" x14ac:dyDescent="0.25">
      <c r="A1451" s="49">
        <v>2960000128</v>
      </c>
      <c r="B1451" s="49" t="s">
        <v>3556</v>
      </c>
      <c r="C1451" s="49" t="s">
        <v>2398</v>
      </c>
      <c r="D1451" s="49" t="s">
        <v>2391</v>
      </c>
      <c r="E1451" s="49" t="s">
        <v>2373</v>
      </c>
      <c r="F1451" s="49">
        <v>10</v>
      </c>
      <c r="G1451" s="49">
        <v>0</v>
      </c>
      <c r="H1451" s="49">
        <f t="shared" si="22"/>
        <v>10</v>
      </c>
    </row>
    <row r="1452" spans="1:8" ht="20.100000000000001" customHeight="1" x14ac:dyDescent="0.25">
      <c r="A1452" s="49">
        <v>2960000129</v>
      </c>
      <c r="B1452" s="49" t="s">
        <v>3557</v>
      </c>
      <c r="C1452" s="49" t="s">
        <v>2398</v>
      </c>
      <c r="D1452" s="49" t="s">
        <v>2391</v>
      </c>
      <c r="E1452" s="49" t="s">
        <v>2373</v>
      </c>
      <c r="F1452" s="109">
        <v>6</v>
      </c>
      <c r="G1452" s="109">
        <v>6</v>
      </c>
      <c r="H1452" s="49">
        <f t="shared" si="22"/>
        <v>12</v>
      </c>
    </row>
    <row r="1453" spans="1:8" ht="20.100000000000001" customHeight="1" x14ac:dyDescent="0.25">
      <c r="A1453" s="49">
        <v>2960000130</v>
      </c>
      <c r="B1453" s="49" t="s">
        <v>3558</v>
      </c>
      <c r="C1453" s="49" t="s">
        <v>2398</v>
      </c>
      <c r="D1453" s="49" t="s">
        <v>2391</v>
      </c>
      <c r="E1453" s="49" t="s">
        <v>2373</v>
      </c>
      <c r="F1453" s="109">
        <v>6</v>
      </c>
      <c r="G1453" s="109">
        <v>6</v>
      </c>
      <c r="H1453" s="49">
        <f t="shared" si="22"/>
        <v>12</v>
      </c>
    </row>
    <row r="1454" spans="1:8" ht="20.100000000000001" customHeight="1" x14ac:dyDescent="0.25">
      <c r="A1454" s="49">
        <v>2960000131</v>
      </c>
      <c r="B1454" s="49" t="s">
        <v>3559</v>
      </c>
      <c r="C1454" s="49" t="s">
        <v>2398</v>
      </c>
      <c r="D1454" s="49" t="s">
        <v>2391</v>
      </c>
      <c r="E1454" s="49" t="s">
        <v>2373</v>
      </c>
      <c r="F1454" s="109">
        <v>6</v>
      </c>
      <c r="G1454" s="109">
        <v>6</v>
      </c>
      <c r="H1454" s="49">
        <f t="shared" si="22"/>
        <v>12</v>
      </c>
    </row>
    <row r="1455" spans="1:8" ht="20.100000000000001" customHeight="1" x14ac:dyDescent="0.25">
      <c r="A1455" s="49">
        <v>2960000132</v>
      </c>
      <c r="B1455" s="49" t="s">
        <v>3560</v>
      </c>
      <c r="C1455" s="49" t="s">
        <v>2398</v>
      </c>
      <c r="D1455" s="49" t="s">
        <v>2391</v>
      </c>
      <c r="E1455" s="49" t="s">
        <v>2373</v>
      </c>
      <c r="F1455" s="109">
        <v>6</v>
      </c>
      <c r="G1455" s="109">
        <v>6</v>
      </c>
      <c r="H1455" s="49">
        <f t="shared" si="22"/>
        <v>12</v>
      </c>
    </row>
    <row r="1456" spans="1:8" ht="20.100000000000001" customHeight="1" x14ac:dyDescent="0.25">
      <c r="A1456" s="49">
        <v>2960000133</v>
      </c>
      <c r="B1456" s="49" t="s">
        <v>3561</v>
      </c>
      <c r="C1456" s="49" t="s">
        <v>2398</v>
      </c>
      <c r="D1456" s="49" t="s">
        <v>2391</v>
      </c>
      <c r="E1456" s="49" t="s">
        <v>2373</v>
      </c>
      <c r="F1456" s="109">
        <v>6</v>
      </c>
      <c r="G1456" s="109">
        <v>6</v>
      </c>
      <c r="H1456" s="49">
        <f t="shared" si="22"/>
        <v>12</v>
      </c>
    </row>
    <row r="1457" spans="1:8" ht="20.100000000000001" customHeight="1" x14ac:dyDescent="0.25">
      <c r="A1457" s="49">
        <v>2960000134</v>
      </c>
      <c r="B1457" s="49" t="s">
        <v>3562</v>
      </c>
      <c r="C1457" s="49" t="s">
        <v>2398</v>
      </c>
      <c r="D1457" s="49" t="s">
        <v>2391</v>
      </c>
      <c r="E1457" s="49" t="s">
        <v>2373</v>
      </c>
      <c r="F1457" s="109">
        <v>6</v>
      </c>
      <c r="G1457" s="109">
        <v>6</v>
      </c>
      <c r="H1457" s="49">
        <f t="shared" si="22"/>
        <v>12</v>
      </c>
    </row>
    <row r="1458" spans="1:8" ht="20.100000000000001" customHeight="1" x14ac:dyDescent="0.25">
      <c r="A1458" s="49">
        <v>2960000135</v>
      </c>
      <c r="B1458" s="49" t="s">
        <v>3563</v>
      </c>
      <c r="C1458" s="49" t="s">
        <v>2398</v>
      </c>
      <c r="D1458" s="49" t="s">
        <v>2391</v>
      </c>
      <c r="E1458" s="49" t="s">
        <v>2373</v>
      </c>
      <c r="F1458" s="109">
        <v>6</v>
      </c>
      <c r="G1458" s="109">
        <v>6</v>
      </c>
      <c r="H1458" s="49">
        <f t="shared" si="22"/>
        <v>12</v>
      </c>
    </row>
    <row r="1459" spans="1:8" ht="20.100000000000001" customHeight="1" x14ac:dyDescent="0.25">
      <c r="A1459" s="49">
        <v>2960000136</v>
      </c>
      <c r="B1459" s="49" t="s">
        <v>3564</v>
      </c>
      <c r="C1459" s="49" t="s">
        <v>2398</v>
      </c>
      <c r="D1459" s="49" t="s">
        <v>2391</v>
      </c>
      <c r="E1459" s="49" t="s">
        <v>2373</v>
      </c>
      <c r="F1459" s="109">
        <v>6</v>
      </c>
      <c r="G1459" s="109">
        <v>6</v>
      </c>
      <c r="H1459" s="49">
        <f t="shared" si="22"/>
        <v>12</v>
      </c>
    </row>
    <row r="1460" spans="1:8" ht="20.100000000000001" customHeight="1" x14ac:dyDescent="0.25">
      <c r="A1460" s="49">
        <v>2960000137</v>
      </c>
      <c r="B1460" s="49" t="s">
        <v>3565</v>
      </c>
      <c r="C1460" s="49" t="s">
        <v>2398</v>
      </c>
      <c r="D1460" s="49" t="s">
        <v>2391</v>
      </c>
      <c r="E1460" s="49" t="s">
        <v>2373</v>
      </c>
      <c r="F1460" s="109">
        <v>6</v>
      </c>
      <c r="G1460" s="109">
        <v>6</v>
      </c>
      <c r="H1460" s="49">
        <f t="shared" si="22"/>
        <v>12</v>
      </c>
    </row>
    <row r="1461" spans="1:8" ht="20.100000000000001" customHeight="1" x14ac:dyDescent="0.25">
      <c r="A1461" s="49">
        <v>2960000138</v>
      </c>
      <c r="B1461" s="49" t="s">
        <v>3566</v>
      </c>
      <c r="C1461" s="49" t="s">
        <v>2398</v>
      </c>
      <c r="D1461" s="49" t="s">
        <v>2391</v>
      </c>
      <c r="E1461" s="49" t="s">
        <v>2373</v>
      </c>
      <c r="F1461" s="109">
        <v>6</v>
      </c>
      <c r="G1461" s="109">
        <v>6</v>
      </c>
      <c r="H1461" s="49">
        <f t="shared" si="22"/>
        <v>12</v>
      </c>
    </row>
    <row r="1462" spans="1:8" ht="20.100000000000001" customHeight="1" x14ac:dyDescent="0.25">
      <c r="A1462" s="49">
        <v>2960000139</v>
      </c>
      <c r="B1462" s="49" t="s">
        <v>3567</v>
      </c>
      <c r="C1462" s="49" t="s">
        <v>2398</v>
      </c>
      <c r="D1462" s="49" t="s">
        <v>2391</v>
      </c>
      <c r="E1462" s="49" t="s">
        <v>2373</v>
      </c>
      <c r="F1462" s="109">
        <v>6</v>
      </c>
      <c r="G1462" s="109">
        <v>6</v>
      </c>
      <c r="H1462" s="49">
        <f t="shared" si="22"/>
        <v>12</v>
      </c>
    </row>
    <row r="1463" spans="1:8" ht="20.100000000000001" customHeight="1" x14ac:dyDescent="0.25">
      <c r="A1463" s="49">
        <v>2960000140</v>
      </c>
      <c r="B1463" s="49" t="s">
        <v>3568</v>
      </c>
      <c r="C1463" s="49" t="s">
        <v>2398</v>
      </c>
      <c r="D1463" s="49" t="s">
        <v>2391</v>
      </c>
      <c r="E1463" s="49" t="s">
        <v>2373</v>
      </c>
      <c r="F1463" s="49">
        <v>10</v>
      </c>
      <c r="G1463" s="49">
        <v>0</v>
      </c>
      <c r="H1463" s="49">
        <f t="shared" si="22"/>
        <v>10</v>
      </c>
    </row>
    <row r="1464" spans="1:8" ht="20.100000000000001" customHeight="1" x14ac:dyDescent="0.25">
      <c r="A1464" s="49">
        <v>2960000141</v>
      </c>
      <c r="B1464" s="49" t="s">
        <v>3569</v>
      </c>
      <c r="C1464" s="49" t="s">
        <v>2398</v>
      </c>
      <c r="D1464" s="49" t="s">
        <v>2391</v>
      </c>
      <c r="E1464" s="49" t="s">
        <v>2373</v>
      </c>
      <c r="F1464" s="109">
        <v>6</v>
      </c>
      <c r="G1464" s="109">
        <v>6</v>
      </c>
      <c r="H1464" s="49">
        <f t="shared" si="22"/>
        <v>12</v>
      </c>
    </row>
    <row r="1465" spans="1:8" ht="20.100000000000001" customHeight="1" x14ac:dyDescent="0.25">
      <c r="A1465" s="49">
        <v>2960000142</v>
      </c>
      <c r="B1465" s="49" t="s">
        <v>3570</v>
      </c>
      <c r="C1465" s="49" t="s">
        <v>2398</v>
      </c>
      <c r="D1465" s="49" t="s">
        <v>2391</v>
      </c>
      <c r="E1465" s="49" t="s">
        <v>2373</v>
      </c>
      <c r="F1465" s="49">
        <v>10</v>
      </c>
      <c r="G1465" s="49">
        <v>0</v>
      </c>
      <c r="H1465" s="49">
        <f t="shared" si="22"/>
        <v>10</v>
      </c>
    </row>
    <row r="1466" spans="1:8" ht="20.100000000000001" customHeight="1" x14ac:dyDescent="0.25">
      <c r="A1466" s="49">
        <v>2960000143</v>
      </c>
      <c r="B1466" s="49" t="s">
        <v>3571</v>
      </c>
      <c r="C1466" s="49" t="s">
        <v>2398</v>
      </c>
      <c r="D1466" s="49" t="s">
        <v>2391</v>
      </c>
      <c r="E1466" s="49" t="s">
        <v>2373</v>
      </c>
      <c r="F1466" s="49">
        <v>10</v>
      </c>
      <c r="G1466" s="49">
        <v>0</v>
      </c>
      <c r="H1466" s="49">
        <f t="shared" si="22"/>
        <v>10</v>
      </c>
    </row>
    <row r="1467" spans="1:8" ht="20.100000000000001" customHeight="1" x14ac:dyDescent="0.25">
      <c r="A1467" s="49">
        <v>2960000144</v>
      </c>
      <c r="B1467" s="49" t="s">
        <v>3572</v>
      </c>
      <c r="C1467" s="49" t="s">
        <v>2398</v>
      </c>
      <c r="D1467" s="49" t="s">
        <v>2391</v>
      </c>
      <c r="E1467" s="49" t="s">
        <v>2373</v>
      </c>
      <c r="F1467" s="109">
        <v>6</v>
      </c>
      <c r="G1467" s="109">
        <v>6</v>
      </c>
      <c r="H1467" s="49">
        <f t="shared" si="22"/>
        <v>12</v>
      </c>
    </row>
    <row r="1468" spans="1:8" ht="20.100000000000001" customHeight="1" x14ac:dyDescent="0.25">
      <c r="A1468" s="49">
        <v>2960000145</v>
      </c>
      <c r="B1468" s="49" t="s">
        <v>3573</v>
      </c>
      <c r="C1468" s="49" t="s">
        <v>2398</v>
      </c>
      <c r="D1468" s="49" t="s">
        <v>2391</v>
      </c>
      <c r="E1468" s="49" t="s">
        <v>2373</v>
      </c>
      <c r="F1468" s="109">
        <v>6</v>
      </c>
      <c r="G1468" s="109">
        <v>6</v>
      </c>
      <c r="H1468" s="49">
        <f t="shared" si="22"/>
        <v>12</v>
      </c>
    </row>
    <row r="1469" spans="1:8" ht="20.100000000000001" customHeight="1" x14ac:dyDescent="0.25">
      <c r="A1469" s="49">
        <v>2960000146</v>
      </c>
      <c r="B1469" s="49" t="s">
        <v>3574</v>
      </c>
      <c r="C1469" s="49" t="s">
        <v>2398</v>
      </c>
      <c r="D1469" s="49" t="s">
        <v>2391</v>
      </c>
      <c r="E1469" s="49" t="s">
        <v>2373</v>
      </c>
      <c r="F1469" s="109">
        <v>6</v>
      </c>
      <c r="G1469" s="109">
        <v>6</v>
      </c>
      <c r="H1469" s="49">
        <f t="shared" si="22"/>
        <v>12</v>
      </c>
    </row>
    <row r="1470" spans="1:8" ht="20.100000000000001" customHeight="1" x14ac:dyDescent="0.25">
      <c r="A1470" s="49">
        <v>2960000147</v>
      </c>
      <c r="B1470" s="49" t="s">
        <v>3575</v>
      </c>
      <c r="C1470" s="49" t="s">
        <v>2398</v>
      </c>
      <c r="D1470" s="49" t="s">
        <v>2391</v>
      </c>
      <c r="E1470" s="49" t="s">
        <v>2373</v>
      </c>
      <c r="F1470" s="109">
        <v>6</v>
      </c>
      <c r="G1470" s="109">
        <v>6</v>
      </c>
      <c r="H1470" s="49">
        <f t="shared" si="22"/>
        <v>12</v>
      </c>
    </row>
    <row r="1471" spans="1:8" ht="20.100000000000001" customHeight="1" x14ac:dyDescent="0.25">
      <c r="A1471" s="49">
        <v>2960000148</v>
      </c>
      <c r="B1471" s="49" t="s">
        <v>3576</v>
      </c>
      <c r="C1471" s="49" t="s">
        <v>2398</v>
      </c>
      <c r="D1471" s="49" t="s">
        <v>2391</v>
      </c>
      <c r="E1471" s="49" t="s">
        <v>2373</v>
      </c>
      <c r="F1471" s="49">
        <v>10</v>
      </c>
      <c r="G1471" s="49">
        <v>0</v>
      </c>
      <c r="H1471" s="49">
        <f t="shared" si="22"/>
        <v>10</v>
      </c>
    </row>
    <row r="1472" spans="1:8" ht="20.100000000000001" customHeight="1" x14ac:dyDescent="0.25">
      <c r="A1472" s="49">
        <v>2960000149</v>
      </c>
      <c r="B1472" s="49" t="s">
        <v>3577</v>
      </c>
      <c r="C1472" s="49" t="s">
        <v>2398</v>
      </c>
      <c r="D1472" s="49" t="s">
        <v>2391</v>
      </c>
      <c r="E1472" s="49" t="s">
        <v>2373</v>
      </c>
      <c r="F1472" s="49">
        <v>10</v>
      </c>
      <c r="G1472" s="49">
        <v>0</v>
      </c>
      <c r="H1472" s="49">
        <f t="shared" si="22"/>
        <v>10</v>
      </c>
    </row>
    <row r="1473" spans="1:8" ht="20.100000000000001" customHeight="1" x14ac:dyDescent="0.25">
      <c r="A1473" s="49">
        <v>2960000150</v>
      </c>
      <c r="B1473" s="49" t="s">
        <v>3578</v>
      </c>
      <c r="C1473" s="49" t="s">
        <v>2398</v>
      </c>
      <c r="D1473" s="49" t="s">
        <v>2391</v>
      </c>
      <c r="E1473" s="49" t="s">
        <v>2373</v>
      </c>
      <c r="F1473" s="109">
        <v>6</v>
      </c>
      <c r="G1473" s="109">
        <v>6</v>
      </c>
      <c r="H1473" s="49">
        <f t="shared" si="22"/>
        <v>12</v>
      </c>
    </row>
    <row r="1474" spans="1:8" ht="20.100000000000001" customHeight="1" x14ac:dyDescent="0.25">
      <c r="A1474" s="49">
        <v>2960000151</v>
      </c>
      <c r="B1474" s="49" t="s">
        <v>3579</v>
      </c>
      <c r="C1474" s="49" t="s">
        <v>2398</v>
      </c>
      <c r="D1474" s="49" t="s">
        <v>2391</v>
      </c>
      <c r="E1474" s="49" t="s">
        <v>2373</v>
      </c>
      <c r="F1474" s="109">
        <v>6</v>
      </c>
      <c r="G1474" s="109">
        <v>6</v>
      </c>
      <c r="H1474" s="49">
        <f t="shared" si="22"/>
        <v>12</v>
      </c>
    </row>
    <row r="1475" spans="1:8" ht="20.100000000000001" customHeight="1" x14ac:dyDescent="0.25">
      <c r="A1475" s="49">
        <v>2960000152</v>
      </c>
      <c r="B1475" s="49" t="s">
        <v>3580</v>
      </c>
      <c r="C1475" s="49" t="s">
        <v>2398</v>
      </c>
      <c r="D1475" s="49" t="s">
        <v>2391</v>
      </c>
      <c r="E1475" s="49" t="s">
        <v>2373</v>
      </c>
      <c r="F1475" s="109">
        <v>6</v>
      </c>
      <c r="G1475" s="109">
        <v>6</v>
      </c>
      <c r="H1475" s="49">
        <f t="shared" ref="H1475:H1538" si="23">F1475+G1475</f>
        <v>12</v>
      </c>
    </row>
    <row r="1476" spans="1:8" ht="20.100000000000001" customHeight="1" x14ac:dyDescent="0.25">
      <c r="A1476" s="49">
        <v>2960000153</v>
      </c>
      <c r="B1476" s="49" t="s">
        <v>3581</v>
      </c>
      <c r="C1476" s="49" t="s">
        <v>2398</v>
      </c>
      <c r="D1476" s="49" t="s">
        <v>2391</v>
      </c>
      <c r="E1476" s="49" t="s">
        <v>2373</v>
      </c>
      <c r="F1476" s="109">
        <v>6</v>
      </c>
      <c r="G1476" s="109">
        <v>6</v>
      </c>
      <c r="H1476" s="49">
        <f t="shared" si="23"/>
        <v>12</v>
      </c>
    </row>
    <row r="1477" spans="1:8" ht="20.100000000000001" customHeight="1" x14ac:dyDescent="0.25">
      <c r="A1477" s="49">
        <v>2960000154</v>
      </c>
      <c r="B1477" s="49" t="s">
        <v>3582</v>
      </c>
      <c r="C1477" s="49" t="s">
        <v>2398</v>
      </c>
      <c r="D1477" s="49" t="s">
        <v>2391</v>
      </c>
      <c r="E1477" s="49" t="s">
        <v>2373</v>
      </c>
      <c r="F1477" s="109">
        <v>6</v>
      </c>
      <c r="G1477" s="109">
        <v>6</v>
      </c>
      <c r="H1477" s="49">
        <f t="shared" si="23"/>
        <v>12</v>
      </c>
    </row>
    <row r="1478" spans="1:8" ht="20.100000000000001" customHeight="1" x14ac:dyDescent="0.25">
      <c r="A1478" s="49">
        <v>2960000155</v>
      </c>
      <c r="B1478" s="49" t="s">
        <v>3583</v>
      </c>
      <c r="C1478" s="49" t="s">
        <v>2398</v>
      </c>
      <c r="D1478" s="49" t="s">
        <v>2391</v>
      </c>
      <c r="E1478" s="49" t="s">
        <v>2373</v>
      </c>
      <c r="F1478" s="109">
        <v>6</v>
      </c>
      <c r="G1478" s="109">
        <v>6</v>
      </c>
      <c r="H1478" s="49">
        <f t="shared" si="23"/>
        <v>12</v>
      </c>
    </row>
    <row r="1479" spans="1:8" ht="20.100000000000001" customHeight="1" x14ac:dyDescent="0.25">
      <c r="A1479" s="49">
        <v>2960000156</v>
      </c>
      <c r="B1479" s="49" t="s">
        <v>3584</v>
      </c>
      <c r="C1479" s="49" t="s">
        <v>2398</v>
      </c>
      <c r="D1479" s="49" t="s">
        <v>2391</v>
      </c>
      <c r="E1479" s="49" t="s">
        <v>2373</v>
      </c>
      <c r="F1479" s="49">
        <v>10</v>
      </c>
      <c r="G1479" s="49">
        <v>0</v>
      </c>
      <c r="H1479" s="49">
        <f t="shared" si="23"/>
        <v>10</v>
      </c>
    </row>
    <row r="1480" spans="1:8" ht="20.100000000000001" customHeight="1" x14ac:dyDescent="0.25">
      <c r="A1480" s="49">
        <v>2960000157</v>
      </c>
      <c r="B1480" s="49" t="s">
        <v>3585</v>
      </c>
      <c r="C1480" s="49" t="s">
        <v>2398</v>
      </c>
      <c r="D1480" s="49" t="s">
        <v>2391</v>
      </c>
      <c r="E1480" s="49" t="s">
        <v>2373</v>
      </c>
      <c r="F1480" s="49">
        <v>10</v>
      </c>
      <c r="G1480" s="49">
        <v>0</v>
      </c>
      <c r="H1480" s="49">
        <f t="shared" si="23"/>
        <v>10</v>
      </c>
    </row>
    <row r="1481" spans="1:8" ht="20.100000000000001" customHeight="1" x14ac:dyDescent="0.25">
      <c r="A1481" s="49">
        <v>2960000158</v>
      </c>
      <c r="B1481" s="49" t="s">
        <v>3586</v>
      </c>
      <c r="C1481" s="49" t="s">
        <v>2398</v>
      </c>
      <c r="D1481" s="49" t="s">
        <v>2391</v>
      </c>
      <c r="E1481" s="49" t="s">
        <v>2373</v>
      </c>
      <c r="F1481" s="109">
        <v>6</v>
      </c>
      <c r="G1481" s="109">
        <v>6</v>
      </c>
      <c r="H1481" s="49">
        <f t="shared" si="23"/>
        <v>12</v>
      </c>
    </row>
    <row r="1482" spans="1:8" ht="20.100000000000001" customHeight="1" x14ac:dyDescent="0.25">
      <c r="A1482" s="49">
        <v>2960000159</v>
      </c>
      <c r="B1482" s="49" t="s">
        <v>3587</v>
      </c>
      <c r="C1482" s="49" t="s">
        <v>2398</v>
      </c>
      <c r="D1482" s="49" t="s">
        <v>2391</v>
      </c>
      <c r="E1482" s="49" t="s">
        <v>2373</v>
      </c>
      <c r="F1482" s="109">
        <v>6</v>
      </c>
      <c r="G1482" s="109">
        <v>6</v>
      </c>
      <c r="H1482" s="49">
        <f t="shared" si="23"/>
        <v>12</v>
      </c>
    </row>
    <row r="1483" spans="1:8" ht="20.100000000000001" customHeight="1" x14ac:dyDescent="0.25">
      <c r="A1483" s="49">
        <v>2960000160</v>
      </c>
      <c r="B1483" s="49" t="s">
        <v>3588</v>
      </c>
      <c r="C1483" s="49" t="s">
        <v>2398</v>
      </c>
      <c r="D1483" s="49" t="s">
        <v>2391</v>
      </c>
      <c r="E1483" s="49" t="s">
        <v>2373</v>
      </c>
      <c r="F1483" s="109">
        <v>6</v>
      </c>
      <c r="G1483" s="109">
        <v>6</v>
      </c>
      <c r="H1483" s="49">
        <f t="shared" si="23"/>
        <v>12</v>
      </c>
    </row>
    <row r="1484" spans="1:8" ht="20.100000000000001" customHeight="1" x14ac:dyDescent="0.25">
      <c r="A1484" s="49">
        <v>2960000161</v>
      </c>
      <c r="B1484" s="49" t="s">
        <v>3589</v>
      </c>
      <c r="C1484" s="49" t="s">
        <v>2398</v>
      </c>
      <c r="D1484" s="49" t="s">
        <v>2391</v>
      </c>
      <c r="E1484" s="49" t="s">
        <v>2373</v>
      </c>
      <c r="F1484" s="49">
        <v>20</v>
      </c>
      <c r="G1484" s="49">
        <v>0</v>
      </c>
      <c r="H1484" s="49">
        <f t="shared" si="23"/>
        <v>20</v>
      </c>
    </row>
    <row r="1485" spans="1:8" ht="20.100000000000001" customHeight="1" x14ac:dyDescent="0.25">
      <c r="A1485" s="49">
        <v>2960000162</v>
      </c>
      <c r="B1485" s="49" t="s">
        <v>3590</v>
      </c>
      <c r="C1485" s="49" t="s">
        <v>2398</v>
      </c>
      <c r="D1485" s="49" t="s">
        <v>2391</v>
      </c>
      <c r="E1485" s="49" t="s">
        <v>2373</v>
      </c>
      <c r="F1485" s="109">
        <v>6</v>
      </c>
      <c r="G1485" s="109">
        <v>6</v>
      </c>
      <c r="H1485" s="49">
        <f t="shared" si="23"/>
        <v>12</v>
      </c>
    </row>
    <row r="1486" spans="1:8" ht="20.100000000000001" customHeight="1" x14ac:dyDescent="0.25">
      <c r="A1486" s="49">
        <v>2960000163</v>
      </c>
      <c r="B1486" s="49" t="s">
        <v>3591</v>
      </c>
      <c r="C1486" s="49" t="s">
        <v>2398</v>
      </c>
      <c r="D1486" s="49" t="s">
        <v>2391</v>
      </c>
      <c r="E1486" s="49" t="s">
        <v>2373</v>
      </c>
      <c r="F1486" s="109">
        <v>6</v>
      </c>
      <c r="G1486" s="109">
        <v>6</v>
      </c>
      <c r="H1486" s="49">
        <f t="shared" si="23"/>
        <v>12</v>
      </c>
    </row>
    <row r="1487" spans="1:8" ht="20.100000000000001" customHeight="1" x14ac:dyDescent="0.25">
      <c r="A1487" s="49">
        <v>2960000164</v>
      </c>
      <c r="B1487" s="49" t="s">
        <v>3592</v>
      </c>
      <c r="C1487" s="49" t="s">
        <v>2398</v>
      </c>
      <c r="D1487" s="49" t="s">
        <v>2391</v>
      </c>
      <c r="E1487" s="49" t="s">
        <v>2373</v>
      </c>
      <c r="F1487" s="109">
        <v>6</v>
      </c>
      <c r="G1487" s="109">
        <v>6</v>
      </c>
      <c r="H1487" s="49">
        <f t="shared" si="23"/>
        <v>12</v>
      </c>
    </row>
    <row r="1488" spans="1:8" ht="20.100000000000001" customHeight="1" x14ac:dyDescent="0.25">
      <c r="A1488" s="49">
        <v>2960000165</v>
      </c>
      <c r="B1488" s="49" t="s">
        <v>3593</v>
      </c>
      <c r="C1488" s="49" t="s">
        <v>2398</v>
      </c>
      <c r="D1488" s="49" t="s">
        <v>2391</v>
      </c>
      <c r="E1488" s="49" t="s">
        <v>2373</v>
      </c>
      <c r="F1488" s="109">
        <v>6</v>
      </c>
      <c r="G1488" s="109">
        <v>6</v>
      </c>
      <c r="H1488" s="49">
        <f t="shared" si="23"/>
        <v>12</v>
      </c>
    </row>
    <row r="1489" spans="1:8" ht="20.100000000000001" customHeight="1" x14ac:dyDescent="0.25">
      <c r="A1489" s="49">
        <v>2960000166</v>
      </c>
      <c r="B1489" s="49" t="s">
        <v>3594</v>
      </c>
      <c r="C1489" s="49" t="s">
        <v>2398</v>
      </c>
      <c r="D1489" s="49" t="s">
        <v>2391</v>
      </c>
      <c r="E1489" s="49" t="s">
        <v>2373</v>
      </c>
      <c r="F1489" s="49">
        <v>10</v>
      </c>
      <c r="G1489" s="49">
        <v>0</v>
      </c>
      <c r="H1489" s="49">
        <f t="shared" si="23"/>
        <v>10</v>
      </c>
    </row>
    <row r="1490" spans="1:8" ht="20.100000000000001" customHeight="1" x14ac:dyDescent="0.25">
      <c r="A1490" s="49">
        <v>2960000167</v>
      </c>
      <c r="B1490" s="49" t="s">
        <v>3595</v>
      </c>
      <c r="C1490" s="49" t="s">
        <v>2398</v>
      </c>
      <c r="D1490" s="49" t="s">
        <v>2391</v>
      </c>
      <c r="E1490" s="49" t="s">
        <v>2373</v>
      </c>
      <c r="F1490" s="109">
        <v>6</v>
      </c>
      <c r="G1490" s="109">
        <v>6</v>
      </c>
      <c r="H1490" s="49">
        <f t="shared" si="23"/>
        <v>12</v>
      </c>
    </row>
    <row r="1491" spans="1:8" ht="20.100000000000001" customHeight="1" x14ac:dyDescent="0.25">
      <c r="A1491" s="49">
        <v>2960000168</v>
      </c>
      <c r="B1491" s="49" t="s">
        <v>3596</v>
      </c>
      <c r="C1491" s="49" t="s">
        <v>2398</v>
      </c>
      <c r="D1491" s="49" t="s">
        <v>2391</v>
      </c>
      <c r="E1491" s="49" t="s">
        <v>2373</v>
      </c>
      <c r="F1491" s="49">
        <v>10</v>
      </c>
      <c r="G1491" s="49">
        <v>0</v>
      </c>
      <c r="H1491" s="49">
        <f t="shared" si="23"/>
        <v>10</v>
      </c>
    </row>
    <row r="1492" spans="1:8" ht="20.100000000000001" customHeight="1" x14ac:dyDescent="0.25">
      <c r="A1492" s="49">
        <v>2960000169</v>
      </c>
      <c r="B1492" s="49" t="s">
        <v>3597</v>
      </c>
      <c r="C1492" s="49" t="s">
        <v>2398</v>
      </c>
      <c r="D1492" s="49" t="s">
        <v>2391</v>
      </c>
      <c r="E1492" s="49" t="s">
        <v>2373</v>
      </c>
      <c r="F1492" s="49">
        <v>10</v>
      </c>
      <c r="G1492" s="49">
        <v>0</v>
      </c>
      <c r="H1492" s="49">
        <f t="shared" si="23"/>
        <v>10</v>
      </c>
    </row>
    <row r="1493" spans="1:8" ht="20.100000000000001" customHeight="1" x14ac:dyDescent="0.25">
      <c r="A1493" s="49">
        <v>2960000170</v>
      </c>
      <c r="B1493" s="49" t="s">
        <v>3598</v>
      </c>
      <c r="C1493" s="49" t="s">
        <v>2398</v>
      </c>
      <c r="D1493" s="49" t="s">
        <v>2391</v>
      </c>
      <c r="E1493" s="49" t="s">
        <v>2373</v>
      </c>
      <c r="F1493" s="49">
        <v>10</v>
      </c>
      <c r="G1493" s="49">
        <v>0</v>
      </c>
      <c r="H1493" s="49">
        <f t="shared" si="23"/>
        <v>10</v>
      </c>
    </row>
    <row r="1494" spans="1:8" ht="20.100000000000001" customHeight="1" x14ac:dyDescent="0.25">
      <c r="A1494" s="49">
        <v>2960000171</v>
      </c>
      <c r="B1494" s="49" t="s">
        <v>3599</v>
      </c>
      <c r="C1494" s="49" t="s">
        <v>2398</v>
      </c>
      <c r="D1494" s="49" t="s">
        <v>2391</v>
      </c>
      <c r="E1494" s="49" t="s">
        <v>2373</v>
      </c>
      <c r="F1494" s="109">
        <v>6</v>
      </c>
      <c r="G1494" s="109">
        <v>6</v>
      </c>
      <c r="H1494" s="49">
        <f t="shared" si="23"/>
        <v>12</v>
      </c>
    </row>
    <row r="1495" spans="1:8" ht="20.100000000000001" customHeight="1" x14ac:dyDescent="0.25">
      <c r="A1495" s="49">
        <v>2960000172</v>
      </c>
      <c r="B1495" s="49" t="s">
        <v>3600</v>
      </c>
      <c r="C1495" s="49" t="s">
        <v>2398</v>
      </c>
      <c r="D1495" s="49" t="s">
        <v>2391</v>
      </c>
      <c r="E1495" s="49" t="s">
        <v>2373</v>
      </c>
      <c r="F1495" s="109">
        <v>6</v>
      </c>
      <c r="G1495" s="109">
        <v>6</v>
      </c>
      <c r="H1495" s="49">
        <f t="shared" si="23"/>
        <v>12</v>
      </c>
    </row>
    <row r="1496" spans="1:8" ht="20.100000000000001" customHeight="1" x14ac:dyDescent="0.25">
      <c r="A1496" s="49">
        <v>2960000173</v>
      </c>
      <c r="B1496" s="49" t="s">
        <v>3601</v>
      </c>
      <c r="C1496" s="49" t="s">
        <v>2398</v>
      </c>
      <c r="D1496" s="49" t="s">
        <v>2391</v>
      </c>
      <c r="E1496" s="49" t="s">
        <v>2373</v>
      </c>
      <c r="F1496" s="109">
        <v>6</v>
      </c>
      <c r="G1496" s="109">
        <v>6</v>
      </c>
      <c r="H1496" s="49">
        <f t="shared" si="23"/>
        <v>12</v>
      </c>
    </row>
    <row r="1497" spans="1:8" ht="20.100000000000001" customHeight="1" x14ac:dyDescent="0.25">
      <c r="A1497" s="49">
        <v>2960000174</v>
      </c>
      <c r="B1497" s="49" t="s">
        <v>3602</v>
      </c>
      <c r="C1497" s="49" t="s">
        <v>2398</v>
      </c>
      <c r="D1497" s="49" t="s">
        <v>2391</v>
      </c>
      <c r="E1497" s="49" t="s">
        <v>2373</v>
      </c>
      <c r="F1497" s="109">
        <v>6</v>
      </c>
      <c r="G1497" s="109">
        <v>6</v>
      </c>
      <c r="H1497" s="49">
        <f t="shared" si="23"/>
        <v>12</v>
      </c>
    </row>
    <row r="1498" spans="1:8" ht="20.100000000000001" customHeight="1" x14ac:dyDescent="0.25">
      <c r="A1498" s="49">
        <v>2960000175</v>
      </c>
      <c r="B1498" s="49" t="s">
        <v>3603</v>
      </c>
      <c r="C1498" s="49" t="s">
        <v>2398</v>
      </c>
      <c r="D1498" s="49" t="s">
        <v>2391</v>
      </c>
      <c r="E1498" s="49" t="s">
        <v>2373</v>
      </c>
      <c r="F1498" s="109">
        <v>6</v>
      </c>
      <c r="G1498" s="109">
        <v>6</v>
      </c>
      <c r="H1498" s="49">
        <f t="shared" si="23"/>
        <v>12</v>
      </c>
    </row>
    <row r="1499" spans="1:8" ht="20.100000000000001" customHeight="1" x14ac:dyDescent="0.25">
      <c r="A1499" s="49">
        <v>2960000176</v>
      </c>
      <c r="B1499" s="49" t="s">
        <v>3604</v>
      </c>
      <c r="C1499" s="49" t="s">
        <v>2398</v>
      </c>
      <c r="D1499" s="49" t="s">
        <v>2391</v>
      </c>
      <c r="E1499" s="49" t="s">
        <v>2373</v>
      </c>
      <c r="F1499" s="109">
        <v>6</v>
      </c>
      <c r="G1499" s="109">
        <v>6</v>
      </c>
      <c r="H1499" s="49">
        <f t="shared" si="23"/>
        <v>12</v>
      </c>
    </row>
    <row r="1500" spans="1:8" ht="20.100000000000001" customHeight="1" x14ac:dyDescent="0.25">
      <c r="A1500" s="49">
        <v>2960000177</v>
      </c>
      <c r="B1500" s="49" t="s">
        <v>3605</v>
      </c>
      <c r="C1500" s="49" t="s">
        <v>2398</v>
      </c>
      <c r="D1500" s="49" t="s">
        <v>2391</v>
      </c>
      <c r="E1500" s="49" t="s">
        <v>2373</v>
      </c>
      <c r="F1500" s="109">
        <v>6</v>
      </c>
      <c r="G1500" s="109">
        <v>6</v>
      </c>
      <c r="H1500" s="49">
        <f t="shared" si="23"/>
        <v>12</v>
      </c>
    </row>
    <row r="1501" spans="1:8" ht="20.100000000000001" customHeight="1" x14ac:dyDescent="0.25">
      <c r="A1501" s="49">
        <v>2960000178</v>
      </c>
      <c r="B1501" s="49" t="s">
        <v>3606</v>
      </c>
      <c r="C1501" s="49" t="s">
        <v>2398</v>
      </c>
      <c r="D1501" s="49" t="s">
        <v>2391</v>
      </c>
      <c r="E1501" s="49" t="s">
        <v>2373</v>
      </c>
      <c r="F1501" s="49">
        <v>10</v>
      </c>
      <c r="G1501" s="49">
        <v>0</v>
      </c>
      <c r="H1501" s="49">
        <f t="shared" si="23"/>
        <v>10</v>
      </c>
    </row>
    <row r="1502" spans="1:8" ht="20.100000000000001" customHeight="1" x14ac:dyDescent="0.25">
      <c r="A1502" s="49">
        <v>2960000179</v>
      </c>
      <c r="B1502" s="49" t="s">
        <v>3607</v>
      </c>
      <c r="C1502" s="49" t="s">
        <v>2398</v>
      </c>
      <c r="D1502" s="49" t="s">
        <v>2391</v>
      </c>
      <c r="E1502" s="49" t="s">
        <v>2373</v>
      </c>
      <c r="F1502" s="49">
        <v>10</v>
      </c>
      <c r="G1502" s="49">
        <v>0</v>
      </c>
      <c r="H1502" s="49">
        <f t="shared" si="23"/>
        <v>10</v>
      </c>
    </row>
    <row r="1503" spans="1:8" ht="20.100000000000001" customHeight="1" x14ac:dyDescent="0.25">
      <c r="A1503" s="49">
        <v>2960000180</v>
      </c>
      <c r="B1503" s="49" t="s">
        <v>3608</v>
      </c>
      <c r="C1503" s="49" t="s">
        <v>2398</v>
      </c>
      <c r="D1503" s="49" t="s">
        <v>2391</v>
      </c>
      <c r="E1503" s="49" t="s">
        <v>2373</v>
      </c>
      <c r="F1503" s="109">
        <v>6</v>
      </c>
      <c r="G1503" s="109">
        <v>6</v>
      </c>
      <c r="H1503" s="49">
        <f t="shared" si="23"/>
        <v>12</v>
      </c>
    </row>
    <row r="1504" spans="1:8" ht="20.100000000000001" customHeight="1" x14ac:dyDescent="0.25">
      <c r="A1504" s="49">
        <v>2960000181</v>
      </c>
      <c r="B1504" s="49" t="s">
        <v>463</v>
      </c>
      <c r="C1504" s="49" t="s">
        <v>2398</v>
      </c>
      <c r="D1504" s="49" t="s">
        <v>2391</v>
      </c>
      <c r="E1504" s="49" t="s">
        <v>2373</v>
      </c>
      <c r="F1504" s="109">
        <v>6</v>
      </c>
      <c r="G1504" s="109">
        <v>6</v>
      </c>
      <c r="H1504" s="49">
        <f t="shared" si="23"/>
        <v>12</v>
      </c>
    </row>
    <row r="1505" spans="1:8" ht="20.100000000000001" customHeight="1" x14ac:dyDescent="0.25">
      <c r="A1505" s="49">
        <v>2960000182</v>
      </c>
      <c r="B1505" s="49" t="s">
        <v>464</v>
      </c>
      <c r="C1505" s="49" t="s">
        <v>2398</v>
      </c>
      <c r="D1505" s="49" t="s">
        <v>2391</v>
      </c>
      <c r="E1505" s="49" t="s">
        <v>2373</v>
      </c>
      <c r="F1505" s="109">
        <v>6</v>
      </c>
      <c r="G1505" s="109">
        <v>6</v>
      </c>
      <c r="H1505" s="49">
        <f t="shared" si="23"/>
        <v>12</v>
      </c>
    </row>
    <row r="1506" spans="1:8" ht="20.100000000000001" customHeight="1" x14ac:dyDescent="0.25">
      <c r="A1506" s="49">
        <v>2960000183</v>
      </c>
      <c r="B1506" s="49" t="s">
        <v>3609</v>
      </c>
      <c r="C1506" s="49" t="s">
        <v>2398</v>
      </c>
      <c r="D1506" s="49" t="s">
        <v>2391</v>
      </c>
      <c r="E1506" s="49" t="s">
        <v>2373</v>
      </c>
      <c r="F1506" s="109">
        <v>6</v>
      </c>
      <c r="G1506" s="109">
        <v>6</v>
      </c>
      <c r="H1506" s="49">
        <f t="shared" si="23"/>
        <v>12</v>
      </c>
    </row>
    <row r="1507" spans="1:8" ht="20.100000000000001" customHeight="1" x14ac:dyDescent="0.25">
      <c r="A1507" s="49">
        <v>2960000184</v>
      </c>
      <c r="B1507" s="49" t="s">
        <v>3610</v>
      </c>
      <c r="C1507" s="49" t="s">
        <v>2398</v>
      </c>
      <c r="D1507" s="49" t="s">
        <v>2391</v>
      </c>
      <c r="E1507" s="49" t="s">
        <v>2373</v>
      </c>
      <c r="F1507" s="109">
        <v>6</v>
      </c>
      <c r="G1507" s="109">
        <v>6</v>
      </c>
      <c r="H1507" s="49">
        <f t="shared" si="23"/>
        <v>12</v>
      </c>
    </row>
    <row r="1508" spans="1:8" ht="20.100000000000001" customHeight="1" x14ac:dyDescent="0.25">
      <c r="A1508" s="49">
        <v>2960000185</v>
      </c>
      <c r="B1508" s="49" t="s">
        <v>3611</v>
      </c>
      <c r="C1508" s="49" t="s">
        <v>2398</v>
      </c>
      <c r="D1508" s="49" t="s">
        <v>2391</v>
      </c>
      <c r="E1508" s="49" t="s">
        <v>2373</v>
      </c>
      <c r="F1508" s="49">
        <v>10</v>
      </c>
      <c r="G1508" s="49">
        <v>0</v>
      </c>
      <c r="H1508" s="49">
        <f t="shared" si="23"/>
        <v>10</v>
      </c>
    </row>
    <row r="1509" spans="1:8" ht="20.100000000000001" customHeight="1" x14ac:dyDescent="0.25">
      <c r="A1509" s="49">
        <v>2960000186</v>
      </c>
      <c r="B1509" s="49" t="s">
        <v>3612</v>
      </c>
      <c r="C1509" s="49" t="s">
        <v>2398</v>
      </c>
      <c r="D1509" s="49" t="s">
        <v>2391</v>
      </c>
      <c r="E1509" s="49" t="s">
        <v>2373</v>
      </c>
      <c r="F1509" s="109">
        <v>6</v>
      </c>
      <c r="G1509" s="109">
        <v>6</v>
      </c>
      <c r="H1509" s="49">
        <f t="shared" si="23"/>
        <v>12</v>
      </c>
    </row>
    <row r="1510" spans="1:8" ht="20.100000000000001" customHeight="1" x14ac:dyDescent="0.25">
      <c r="A1510" s="49">
        <v>2960000188</v>
      </c>
      <c r="B1510" s="49" t="s">
        <v>3613</v>
      </c>
      <c r="C1510" s="49" t="s">
        <v>2398</v>
      </c>
      <c r="D1510" s="49" t="s">
        <v>2391</v>
      </c>
      <c r="E1510" s="49" t="s">
        <v>2373</v>
      </c>
      <c r="F1510" s="109">
        <v>6</v>
      </c>
      <c r="G1510" s="109">
        <v>6</v>
      </c>
      <c r="H1510" s="49">
        <f t="shared" si="23"/>
        <v>12</v>
      </c>
    </row>
    <row r="1511" spans="1:8" ht="20.100000000000001" customHeight="1" x14ac:dyDescent="0.25">
      <c r="A1511" s="49">
        <v>2960000190</v>
      </c>
      <c r="B1511" s="49" t="s">
        <v>3614</v>
      </c>
      <c r="C1511" s="49" t="s">
        <v>2398</v>
      </c>
      <c r="D1511" s="49" t="s">
        <v>2391</v>
      </c>
      <c r="E1511" s="49" t="s">
        <v>2373</v>
      </c>
      <c r="F1511" s="49">
        <v>90</v>
      </c>
      <c r="G1511" s="49">
        <v>0</v>
      </c>
      <c r="H1511" s="49">
        <f t="shared" si="23"/>
        <v>90</v>
      </c>
    </row>
    <row r="1512" spans="1:8" ht="20.100000000000001" customHeight="1" x14ac:dyDescent="0.25">
      <c r="A1512" s="49">
        <v>2960000191</v>
      </c>
      <c r="B1512" s="49" t="s">
        <v>3615</v>
      </c>
      <c r="C1512" s="49" t="s">
        <v>2398</v>
      </c>
      <c r="D1512" s="49" t="s">
        <v>2391</v>
      </c>
      <c r="E1512" s="49" t="s">
        <v>2373</v>
      </c>
      <c r="F1512" s="109">
        <v>6</v>
      </c>
      <c r="G1512" s="109">
        <v>6</v>
      </c>
      <c r="H1512" s="49">
        <f t="shared" si="23"/>
        <v>12</v>
      </c>
    </row>
    <row r="1513" spans="1:8" ht="20.100000000000001" customHeight="1" x14ac:dyDescent="0.25">
      <c r="A1513" s="49">
        <v>2960000192</v>
      </c>
      <c r="B1513" s="49" t="s">
        <v>3616</v>
      </c>
      <c r="C1513" s="49" t="s">
        <v>2398</v>
      </c>
      <c r="D1513" s="49" t="s">
        <v>2391</v>
      </c>
      <c r="E1513" s="49" t="s">
        <v>2373</v>
      </c>
      <c r="F1513" s="109">
        <v>6</v>
      </c>
      <c r="G1513" s="109">
        <v>6</v>
      </c>
      <c r="H1513" s="49">
        <f t="shared" si="23"/>
        <v>12</v>
      </c>
    </row>
    <row r="1514" spans="1:8" ht="20.100000000000001" customHeight="1" x14ac:dyDescent="0.25">
      <c r="A1514" s="49">
        <v>2960000193</v>
      </c>
      <c r="B1514" s="49" t="s">
        <v>3617</v>
      </c>
      <c r="C1514" s="49" t="s">
        <v>2398</v>
      </c>
      <c r="D1514" s="49" t="s">
        <v>2391</v>
      </c>
      <c r="E1514" s="49" t="s">
        <v>2373</v>
      </c>
      <c r="F1514" s="109">
        <v>6</v>
      </c>
      <c r="G1514" s="109">
        <v>6</v>
      </c>
      <c r="H1514" s="49">
        <f t="shared" si="23"/>
        <v>12</v>
      </c>
    </row>
    <row r="1515" spans="1:8" ht="20.100000000000001" customHeight="1" x14ac:dyDescent="0.25">
      <c r="A1515" s="49">
        <v>2960000194</v>
      </c>
      <c r="B1515" s="49" t="s">
        <v>465</v>
      </c>
      <c r="C1515" s="49" t="s">
        <v>3618</v>
      </c>
      <c r="D1515" s="49" t="s">
        <v>2391</v>
      </c>
      <c r="E1515" s="49" t="s">
        <v>2373</v>
      </c>
      <c r="F1515" s="49">
        <v>9</v>
      </c>
      <c r="G1515" s="49">
        <v>0</v>
      </c>
      <c r="H1515" s="49">
        <f t="shared" si="23"/>
        <v>9</v>
      </c>
    </row>
    <row r="1516" spans="1:8" ht="20.100000000000001" customHeight="1" x14ac:dyDescent="0.25">
      <c r="A1516" s="49">
        <v>2960000195</v>
      </c>
      <c r="B1516" s="49" t="s">
        <v>466</v>
      </c>
      <c r="C1516" s="49" t="s">
        <v>3618</v>
      </c>
      <c r="D1516" s="49" t="s">
        <v>2391</v>
      </c>
      <c r="E1516" s="49" t="s">
        <v>2373</v>
      </c>
      <c r="F1516" s="49">
        <v>12</v>
      </c>
      <c r="G1516" s="49">
        <v>0</v>
      </c>
      <c r="H1516" s="49">
        <f t="shared" si="23"/>
        <v>12</v>
      </c>
    </row>
    <row r="1517" spans="1:8" ht="20.100000000000001" customHeight="1" x14ac:dyDescent="0.25">
      <c r="A1517" s="49">
        <v>2960000197</v>
      </c>
      <c r="B1517" s="49" t="s">
        <v>3619</v>
      </c>
      <c r="C1517" s="49" t="s">
        <v>2398</v>
      </c>
      <c r="D1517" s="49" t="s">
        <v>2391</v>
      </c>
      <c r="E1517" s="49" t="s">
        <v>2373</v>
      </c>
      <c r="F1517" s="49">
        <v>0</v>
      </c>
      <c r="G1517" s="49">
        <v>1</v>
      </c>
      <c r="H1517" s="49">
        <f t="shared" si="23"/>
        <v>1</v>
      </c>
    </row>
    <row r="1518" spans="1:8" ht="20.100000000000001" customHeight="1" x14ac:dyDescent="0.25">
      <c r="A1518" s="49">
        <v>2960000199</v>
      </c>
      <c r="B1518" s="49" t="s">
        <v>3620</v>
      </c>
      <c r="C1518" s="49" t="s">
        <v>2398</v>
      </c>
      <c r="D1518" s="49" t="s">
        <v>2391</v>
      </c>
      <c r="E1518" s="49" t="s">
        <v>2373</v>
      </c>
      <c r="F1518" s="49">
        <v>50</v>
      </c>
      <c r="G1518" s="49">
        <v>0</v>
      </c>
      <c r="H1518" s="49">
        <f t="shared" si="23"/>
        <v>50</v>
      </c>
    </row>
    <row r="1519" spans="1:8" ht="20.100000000000001" customHeight="1" x14ac:dyDescent="0.25">
      <c r="A1519" s="49">
        <v>2960000201</v>
      </c>
      <c r="B1519" s="49" t="s">
        <v>467</v>
      </c>
      <c r="C1519" s="49" t="s">
        <v>2622</v>
      </c>
      <c r="D1519" s="49" t="s">
        <v>2391</v>
      </c>
      <c r="E1519" s="49" t="s">
        <v>2373</v>
      </c>
      <c r="F1519" s="109">
        <v>6</v>
      </c>
      <c r="G1519" s="109">
        <v>6</v>
      </c>
      <c r="H1519" s="49">
        <f t="shared" si="23"/>
        <v>12</v>
      </c>
    </row>
    <row r="1520" spans="1:8" ht="20.100000000000001" customHeight="1" x14ac:dyDescent="0.25">
      <c r="A1520" s="49">
        <v>2960000204</v>
      </c>
      <c r="B1520" s="49" t="s">
        <v>3621</v>
      </c>
      <c r="C1520" s="49" t="s">
        <v>3622</v>
      </c>
      <c r="D1520" s="49" t="s">
        <v>2391</v>
      </c>
      <c r="E1520" s="49" t="s">
        <v>2373</v>
      </c>
      <c r="F1520" s="49">
        <v>2</v>
      </c>
      <c r="G1520" s="49">
        <v>0</v>
      </c>
      <c r="H1520" s="49">
        <f t="shared" si="23"/>
        <v>2</v>
      </c>
    </row>
    <row r="1521" spans="1:8" ht="20.100000000000001" customHeight="1" x14ac:dyDescent="0.25">
      <c r="A1521" s="49">
        <v>2960000205</v>
      </c>
      <c r="B1521" s="49" t="s">
        <v>468</v>
      </c>
      <c r="C1521" s="49" t="s">
        <v>3468</v>
      </c>
      <c r="D1521" s="49" t="s">
        <v>2391</v>
      </c>
      <c r="E1521" s="49" t="s">
        <v>2373</v>
      </c>
      <c r="F1521" s="109">
        <v>6</v>
      </c>
      <c r="G1521" s="109">
        <v>6</v>
      </c>
      <c r="H1521" s="49">
        <f t="shared" si="23"/>
        <v>12</v>
      </c>
    </row>
    <row r="1522" spans="1:8" ht="20.100000000000001" customHeight="1" x14ac:dyDescent="0.25">
      <c r="A1522" s="49">
        <v>2960000206</v>
      </c>
      <c r="B1522" s="49" t="s">
        <v>3623</v>
      </c>
      <c r="C1522" s="49" t="s">
        <v>3468</v>
      </c>
      <c r="D1522" s="49" t="s">
        <v>2391</v>
      </c>
      <c r="E1522" s="49" t="s">
        <v>2373</v>
      </c>
      <c r="F1522" s="49">
        <v>2</v>
      </c>
      <c r="G1522" s="49">
        <v>1</v>
      </c>
      <c r="H1522" s="49">
        <f t="shared" si="23"/>
        <v>3</v>
      </c>
    </row>
    <row r="1523" spans="1:8" ht="20.100000000000001" customHeight="1" x14ac:dyDescent="0.25">
      <c r="A1523" s="49">
        <v>2960000207</v>
      </c>
      <c r="B1523" s="49" t="s">
        <v>469</v>
      </c>
      <c r="C1523" s="49" t="s">
        <v>3622</v>
      </c>
      <c r="D1523" s="49" t="s">
        <v>2391</v>
      </c>
      <c r="E1523" s="49" t="s">
        <v>2373</v>
      </c>
      <c r="F1523" s="109">
        <v>6</v>
      </c>
      <c r="G1523" s="109">
        <v>6</v>
      </c>
      <c r="H1523" s="49">
        <f t="shared" si="23"/>
        <v>12</v>
      </c>
    </row>
    <row r="1524" spans="1:8" ht="20.100000000000001" customHeight="1" x14ac:dyDescent="0.25">
      <c r="A1524" s="49">
        <v>2960000208</v>
      </c>
      <c r="B1524" s="49" t="s">
        <v>3624</v>
      </c>
      <c r="C1524" s="49" t="s">
        <v>3468</v>
      </c>
      <c r="D1524" s="49" t="s">
        <v>2391</v>
      </c>
      <c r="E1524" s="49" t="s">
        <v>2373</v>
      </c>
      <c r="F1524" s="49">
        <v>65</v>
      </c>
      <c r="G1524" s="49">
        <v>0</v>
      </c>
      <c r="H1524" s="49">
        <f t="shared" si="23"/>
        <v>65</v>
      </c>
    </row>
    <row r="1525" spans="1:8" ht="20.100000000000001" customHeight="1" x14ac:dyDescent="0.25">
      <c r="A1525" s="49">
        <v>2960000209</v>
      </c>
      <c r="B1525" s="49" t="s">
        <v>470</v>
      </c>
      <c r="C1525" s="49" t="s">
        <v>2398</v>
      </c>
      <c r="D1525" s="49" t="s">
        <v>2391</v>
      </c>
      <c r="E1525" s="49" t="s">
        <v>2373</v>
      </c>
      <c r="F1525" s="49">
        <v>288</v>
      </c>
      <c r="G1525" s="49">
        <v>0</v>
      </c>
      <c r="H1525" s="49">
        <f t="shared" si="23"/>
        <v>288</v>
      </c>
    </row>
    <row r="1526" spans="1:8" ht="20.100000000000001" customHeight="1" x14ac:dyDescent="0.25">
      <c r="A1526" s="49">
        <v>2960000211</v>
      </c>
      <c r="B1526" s="49" t="s">
        <v>3625</v>
      </c>
      <c r="C1526" s="49" t="s">
        <v>3468</v>
      </c>
      <c r="D1526" s="49" t="s">
        <v>2391</v>
      </c>
      <c r="E1526" s="49" t="s">
        <v>2373</v>
      </c>
      <c r="F1526" s="49">
        <v>24</v>
      </c>
      <c r="G1526" s="49">
        <v>0</v>
      </c>
      <c r="H1526" s="49">
        <f t="shared" si="23"/>
        <v>24</v>
      </c>
    </row>
    <row r="1527" spans="1:8" ht="20.100000000000001" customHeight="1" x14ac:dyDescent="0.25">
      <c r="A1527" s="49">
        <v>2960000213</v>
      </c>
      <c r="B1527" s="49" t="s">
        <v>3626</v>
      </c>
      <c r="C1527" s="49" t="s">
        <v>2398</v>
      </c>
      <c r="D1527" s="49" t="s">
        <v>2391</v>
      </c>
      <c r="E1527" s="49" t="s">
        <v>2373</v>
      </c>
      <c r="F1527" s="49">
        <v>4</v>
      </c>
      <c r="G1527" s="49">
        <v>0</v>
      </c>
      <c r="H1527" s="49">
        <f t="shared" si="23"/>
        <v>4</v>
      </c>
    </row>
    <row r="1528" spans="1:8" ht="20.100000000000001" customHeight="1" x14ac:dyDescent="0.25">
      <c r="A1528" s="49">
        <v>2960000216</v>
      </c>
      <c r="B1528" s="49" t="s">
        <v>3627</v>
      </c>
      <c r="C1528" s="49" t="s">
        <v>2398</v>
      </c>
      <c r="D1528" s="49" t="s">
        <v>2391</v>
      </c>
      <c r="E1528" s="49" t="s">
        <v>2373</v>
      </c>
      <c r="F1528" s="109">
        <v>6</v>
      </c>
      <c r="G1528" s="109">
        <v>6</v>
      </c>
      <c r="H1528" s="49">
        <f t="shared" si="23"/>
        <v>12</v>
      </c>
    </row>
    <row r="1529" spans="1:8" ht="20.100000000000001" customHeight="1" x14ac:dyDescent="0.25">
      <c r="A1529" s="49">
        <v>2960000217</v>
      </c>
      <c r="B1529" s="49" t="s">
        <v>3628</v>
      </c>
      <c r="C1529" s="49" t="s">
        <v>2398</v>
      </c>
      <c r="D1529" s="49" t="s">
        <v>2391</v>
      </c>
      <c r="E1529" s="49" t="s">
        <v>2373</v>
      </c>
      <c r="F1529" s="109">
        <v>6</v>
      </c>
      <c r="G1529" s="109">
        <v>6</v>
      </c>
      <c r="H1529" s="49">
        <f t="shared" si="23"/>
        <v>12</v>
      </c>
    </row>
    <row r="1530" spans="1:8" ht="20.100000000000001" customHeight="1" x14ac:dyDescent="0.25">
      <c r="A1530" s="49">
        <v>2960000218</v>
      </c>
      <c r="B1530" s="49" t="s">
        <v>3629</v>
      </c>
      <c r="C1530" s="49" t="s">
        <v>2398</v>
      </c>
      <c r="D1530" s="49" t="s">
        <v>2391</v>
      </c>
      <c r="E1530" s="49" t="s">
        <v>2373</v>
      </c>
      <c r="F1530" s="49">
        <v>120</v>
      </c>
      <c r="G1530" s="49">
        <v>0</v>
      </c>
      <c r="H1530" s="49">
        <f t="shared" si="23"/>
        <v>120</v>
      </c>
    </row>
    <row r="1531" spans="1:8" ht="20.100000000000001" customHeight="1" x14ac:dyDescent="0.25">
      <c r="A1531" s="49">
        <v>2960000219</v>
      </c>
      <c r="B1531" s="49" t="s">
        <v>3630</v>
      </c>
      <c r="C1531" s="49" t="s">
        <v>2398</v>
      </c>
      <c r="D1531" s="49" t="s">
        <v>2391</v>
      </c>
      <c r="E1531" s="49" t="s">
        <v>2373</v>
      </c>
      <c r="F1531" s="109">
        <v>6</v>
      </c>
      <c r="G1531" s="109">
        <v>6</v>
      </c>
      <c r="H1531" s="49">
        <f t="shared" si="23"/>
        <v>12</v>
      </c>
    </row>
    <row r="1532" spans="1:8" ht="20.100000000000001" customHeight="1" x14ac:dyDescent="0.25">
      <c r="A1532" s="49">
        <v>2960000220</v>
      </c>
      <c r="B1532" s="49" t="s">
        <v>3631</v>
      </c>
      <c r="C1532" s="49" t="s">
        <v>2398</v>
      </c>
      <c r="D1532" s="49" t="s">
        <v>2391</v>
      </c>
      <c r="E1532" s="49" t="s">
        <v>2373</v>
      </c>
      <c r="F1532" s="109">
        <v>6</v>
      </c>
      <c r="G1532" s="109">
        <v>6</v>
      </c>
      <c r="H1532" s="49">
        <f t="shared" si="23"/>
        <v>12</v>
      </c>
    </row>
    <row r="1533" spans="1:8" ht="20.100000000000001" customHeight="1" x14ac:dyDescent="0.25">
      <c r="A1533" s="49">
        <v>2960000221</v>
      </c>
      <c r="B1533" s="49" t="s">
        <v>3632</v>
      </c>
      <c r="C1533" s="49" t="s">
        <v>2398</v>
      </c>
      <c r="D1533" s="49" t="s">
        <v>2391</v>
      </c>
      <c r="E1533" s="49" t="s">
        <v>2373</v>
      </c>
      <c r="F1533" s="109">
        <v>6</v>
      </c>
      <c r="G1533" s="109">
        <v>6</v>
      </c>
      <c r="H1533" s="49">
        <f t="shared" si="23"/>
        <v>12</v>
      </c>
    </row>
    <row r="1534" spans="1:8" ht="20.100000000000001" customHeight="1" x14ac:dyDescent="0.25">
      <c r="A1534" s="49">
        <v>2960000222</v>
      </c>
      <c r="B1534" s="49" t="s">
        <v>3633</v>
      </c>
      <c r="C1534" s="49" t="s">
        <v>2398</v>
      </c>
      <c r="D1534" s="49" t="s">
        <v>2391</v>
      </c>
      <c r="E1534" s="49" t="s">
        <v>2373</v>
      </c>
      <c r="F1534" s="109">
        <v>6</v>
      </c>
      <c r="G1534" s="109">
        <v>6</v>
      </c>
      <c r="H1534" s="49">
        <f t="shared" si="23"/>
        <v>12</v>
      </c>
    </row>
    <row r="1535" spans="1:8" ht="20.100000000000001" customHeight="1" x14ac:dyDescent="0.25">
      <c r="A1535" s="49">
        <v>2960000223</v>
      </c>
      <c r="B1535" s="49" t="s">
        <v>3634</v>
      </c>
      <c r="C1535" s="49" t="s">
        <v>2398</v>
      </c>
      <c r="D1535" s="49" t="s">
        <v>2391</v>
      </c>
      <c r="E1535" s="49" t="s">
        <v>2373</v>
      </c>
      <c r="F1535" s="109">
        <v>6</v>
      </c>
      <c r="G1535" s="109">
        <v>6</v>
      </c>
      <c r="H1535" s="49">
        <f t="shared" si="23"/>
        <v>12</v>
      </c>
    </row>
    <row r="1536" spans="1:8" ht="20.100000000000001" customHeight="1" x14ac:dyDescent="0.25">
      <c r="A1536" s="49">
        <v>2960000224</v>
      </c>
      <c r="B1536" s="49" t="s">
        <v>3635</v>
      </c>
      <c r="C1536" s="49" t="s">
        <v>2398</v>
      </c>
      <c r="D1536" s="49" t="s">
        <v>2391</v>
      </c>
      <c r="E1536" s="49" t="s">
        <v>2373</v>
      </c>
      <c r="F1536" s="109">
        <v>6</v>
      </c>
      <c r="G1536" s="109">
        <v>6</v>
      </c>
      <c r="H1536" s="49">
        <f t="shared" si="23"/>
        <v>12</v>
      </c>
    </row>
    <row r="1537" spans="1:8" ht="20.100000000000001" customHeight="1" x14ac:dyDescent="0.25">
      <c r="A1537" s="49">
        <v>2960000225</v>
      </c>
      <c r="B1537" s="49" t="s">
        <v>3636</v>
      </c>
      <c r="C1537" s="49" t="s">
        <v>2398</v>
      </c>
      <c r="D1537" s="49" t="s">
        <v>2391</v>
      </c>
      <c r="E1537" s="49" t="s">
        <v>2373</v>
      </c>
      <c r="F1537" s="109">
        <v>6</v>
      </c>
      <c r="G1537" s="109">
        <v>6</v>
      </c>
      <c r="H1537" s="49">
        <f t="shared" si="23"/>
        <v>12</v>
      </c>
    </row>
    <row r="1538" spans="1:8" ht="20.100000000000001" customHeight="1" x14ac:dyDescent="0.25">
      <c r="A1538" s="49">
        <v>2960000226</v>
      </c>
      <c r="B1538" s="49" t="s">
        <v>3637</v>
      </c>
      <c r="C1538" s="49" t="s">
        <v>2398</v>
      </c>
      <c r="D1538" s="49" t="s">
        <v>2391</v>
      </c>
      <c r="E1538" s="49" t="s">
        <v>2373</v>
      </c>
      <c r="F1538" s="109">
        <v>6</v>
      </c>
      <c r="G1538" s="109">
        <v>6</v>
      </c>
      <c r="H1538" s="49">
        <f t="shared" si="23"/>
        <v>12</v>
      </c>
    </row>
    <row r="1539" spans="1:8" ht="20.100000000000001" customHeight="1" x14ac:dyDescent="0.25">
      <c r="A1539" s="49">
        <v>2960000227</v>
      </c>
      <c r="B1539" s="49" t="s">
        <v>3638</v>
      </c>
      <c r="C1539" s="49" t="s">
        <v>2398</v>
      </c>
      <c r="D1539" s="49" t="s">
        <v>2391</v>
      </c>
      <c r="E1539" s="49" t="s">
        <v>2373</v>
      </c>
      <c r="F1539" s="109">
        <v>6</v>
      </c>
      <c r="G1539" s="109">
        <v>6</v>
      </c>
      <c r="H1539" s="49">
        <f t="shared" ref="H1539:H1602" si="24">F1539+G1539</f>
        <v>12</v>
      </c>
    </row>
    <row r="1540" spans="1:8" ht="20.100000000000001" customHeight="1" x14ac:dyDescent="0.25">
      <c r="A1540" s="49">
        <v>2960000228</v>
      </c>
      <c r="B1540" s="49" t="s">
        <v>3639</v>
      </c>
      <c r="C1540" s="49" t="s">
        <v>2398</v>
      </c>
      <c r="D1540" s="49" t="s">
        <v>2391</v>
      </c>
      <c r="E1540" s="49" t="s">
        <v>2373</v>
      </c>
      <c r="F1540" s="49">
        <v>289</v>
      </c>
      <c r="G1540" s="49">
        <v>0</v>
      </c>
      <c r="H1540" s="49">
        <f t="shared" si="24"/>
        <v>289</v>
      </c>
    </row>
    <row r="1541" spans="1:8" ht="20.100000000000001" customHeight="1" x14ac:dyDescent="0.25">
      <c r="A1541" s="49">
        <v>2960000281</v>
      </c>
      <c r="B1541" s="49" t="s">
        <v>3640</v>
      </c>
      <c r="C1541" s="49" t="s">
        <v>2398</v>
      </c>
      <c r="D1541" s="49" t="s">
        <v>2391</v>
      </c>
      <c r="E1541" s="49" t="s">
        <v>2373</v>
      </c>
      <c r="F1541" s="109">
        <v>6</v>
      </c>
      <c r="G1541" s="109">
        <v>6</v>
      </c>
      <c r="H1541" s="49">
        <f t="shared" si="24"/>
        <v>12</v>
      </c>
    </row>
    <row r="1542" spans="1:8" ht="20.100000000000001" customHeight="1" x14ac:dyDescent="0.25">
      <c r="A1542" s="49">
        <v>2960000283</v>
      </c>
      <c r="B1542" s="49" t="s">
        <v>3641</v>
      </c>
      <c r="C1542" s="49" t="s">
        <v>2398</v>
      </c>
      <c r="D1542" s="49" t="s">
        <v>2391</v>
      </c>
      <c r="E1542" s="49" t="s">
        <v>2373</v>
      </c>
      <c r="F1542" s="109">
        <v>6</v>
      </c>
      <c r="G1542" s="109">
        <v>6</v>
      </c>
      <c r="H1542" s="49">
        <f t="shared" si="24"/>
        <v>12</v>
      </c>
    </row>
    <row r="1543" spans="1:8" ht="20.100000000000001" customHeight="1" x14ac:dyDescent="0.25">
      <c r="A1543" s="49">
        <v>2960000285</v>
      </c>
      <c r="B1543" s="49" t="s">
        <v>3642</v>
      </c>
      <c r="C1543" s="49" t="s">
        <v>2398</v>
      </c>
      <c r="D1543" s="49" t="s">
        <v>2391</v>
      </c>
      <c r="E1543" s="49" t="s">
        <v>2373</v>
      </c>
      <c r="F1543" s="109">
        <v>6</v>
      </c>
      <c r="G1543" s="109">
        <v>6</v>
      </c>
      <c r="H1543" s="49">
        <f t="shared" si="24"/>
        <v>12</v>
      </c>
    </row>
    <row r="1544" spans="1:8" ht="20.100000000000001" customHeight="1" x14ac:dyDescent="0.25">
      <c r="A1544" s="49">
        <v>2960000287</v>
      </c>
      <c r="B1544" s="49" t="s">
        <v>3643</v>
      </c>
      <c r="C1544" s="49" t="s">
        <v>2622</v>
      </c>
      <c r="D1544" s="49" t="s">
        <v>2391</v>
      </c>
      <c r="E1544" s="49" t="s">
        <v>2373</v>
      </c>
      <c r="F1544" s="49">
        <v>36</v>
      </c>
      <c r="G1544" s="49">
        <v>0</v>
      </c>
      <c r="H1544" s="49">
        <f t="shared" si="24"/>
        <v>36</v>
      </c>
    </row>
    <row r="1545" spans="1:8" ht="20.100000000000001" customHeight="1" x14ac:dyDescent="0.25">
      <c r="A1545" s="49">
        <v>2960000288</v>
      </c>
      <c r="B1545" s="49" t="s">
        <v>3644</v>
      </c>
      <c r="C1545" s="49" t="s">
        <v>2398</v>
      </c>
      <c r="D1545" s="49" t="s">
        <v>2391</v>
      </c>
      <c r="E1545" s="49" t="s">
        <v>2373</v>
      </c>
      <c r="F1545" s="109">
        <v>6</v>
      </c>
      <c r="G1545" s="109">
        <v>6</v>
      </c>
      <c r="H1545" s="49">
        <f t="shared" si="24"/>
        <v>12</v>
      </c>
    </row>
    <row r="1546" spans="1:8" ht="20.100000000000001" customHeight="1" x14ac:dyDescent="0.25">
      <c r="A1546" s="49">
        <v>2960000289</v>
      </c>
      <c r="B1546" s="49" t="s">
        <v>471</v>
      </c>
      <c r="C1546" s="49" t="s">
        <v>2398</v>
      </c>
      <c r="D1546" s="49" t="s">
        <v>2391</v>
      </c>
      <c r="E1546" s="49" t="s">
        <v>2373</v>
      </c>
      <c r="F1546" s="49">
        <v>600</v>
      </c>
      <c r="G1546" s="49">
        <v>30</v>
      </c>
      <c r="H1546" s="49">
        <f t="shared" si="24"/>
        <v>630</v>
      </c>
    </row>
    <row r="1547" spans="1:8" ht="20.100000000000001" customHeight="1" x14ac:dyDescent="0.25">
      <c r="A1547" s="49">
        <v>2960000290</v>
      </c>
      <c r="B1547" s="49" t="s">
        <v>472</v>
      </c>
      <c r="C1547" s="49" t="s">
        <v>2398</v>
      </c>
      <c r="D1547" s="49" t="s">
        <v>2391</v>
      </c>
      <c r="E1547" s="49" t="s">
        <v>2373</v>
      </c>
      <c r="F1547" s="49">
        <v>2000</v>
      </c>
      <c r="G1547" s="49">
        <v>100</v>
      </c>
      <c r="H1547" s="49">
        <f t="shared" si="24"/>
        <v>2100</v>
      </c>
    </row>
    <row r="1548" spans="1:8" ht="20.100000000000001" customHeight="1" x14ac:dyDescent="0.25">
      <c r="A1548" s="49">
        <v>2960000291</v>
      </c>
      <c r="B1548" s="49" t="s">
        <v>3645</v>
      </c>
      <c r="C1548" s="49" t="s">
        <v>2398</v>
      </c>
      <c r="D1548" s="49" t="s">
        <v>2391</v>
      </c>
      <c r="E1548" s="49" t="s">
        <v>2373</v>
      </c>
      <c r="F1548" s="49">
        <v>1400</v>
      </c>
      <c r="G1548" s="49">
        <v>200</v>
      </c>
      <c r="H1548" s="49">
        <f t="shared" si="24"/>
        <v>1600</v>
      </c>
    </row>
    <row r="1549" spans="1:8" ht="20.100000000000001" customHeight="1" x14ac:dyDescent="0.25">
      <c r="A1549" s="49">
        <v>2960000292</v>
      </c>
      <c r="B1549" s="49" t="s">
        <v>473</v>
      </c>
      <c r="C1549" s="49" t="s">
        <v>2398</v>
      </c>
      <c r="D1549" s="49" t="s">
        <v>2391</v>
      </c>
      <c r="E1549" s="49" t="s">
        <v>2373</v>
      </c>
      <c r="F1549" s="49">
        <v>1300</v>
      </c>
      <c r="G1549" s="49">
        <v>200</v>
      </c>
      <c r="H1549" s="49">
        <f t="shared" si="24"/>
        <v>1500</v>
      </c>
    </row>
    <row r="1550" spans="1:8" ht="20.100000000000001" customHeight="1" x14ac:dyDescent="0.25">
      <c r="A1550" s="49">
        <v>2960000293</v>
      </c>
      <c r="B1550" s="49" t="s">
        <v>3646</v>
      </c>
      <c r="C1550" s="49" t="s">
        <v>2398</v>
      </c>
      <c r="D1550" s="49" t="s">
        <v>2391</v>
      </c>
      <c r="E1550" s="49" t="s">
        <v>2373</v>
      </c>
      <c r="F1550" s="49">
        <v>2100</v>
      </c>
      <c r="G1550" s="49">
        <v>200</v>
      </c>
      <c r="H1550" s="49">
        <f t="shared" si="24"/>
        <v>2300</v>
      </c>
    </row>
    <row r="1551" spans="1:8" ht="20.100000000000001" customHeight="1" x14ac:dyDescent="0.25">
      <c r="A1551" s="49">
        <v>2960000294</v>
      </c>
      <c r="B1551" s="49" t="s">
        <v>3647</v>
      </c>
      <c r="C1551" s="49" t="s">
        <v>2398</v>
      </c>
      <c r="D1551" s="49" t="s">
        <v>2391</v>
      </c>
      <c r="E1551" s="49" t="s">
        <v>2373</v>
      </c>
      <c r="F1551" s="49">
        <v>1700</v>
      </c>
      <c r="G1551" s="49">
        <v>100</v>
      </c>
      <c r="H1551" s="49">
        <f t="shared" si="24"/>
        <v>1800</v>
      </c>
    </row>
    <row r="1552" spans="1:8" ht="20.100000000000001" customHeight="1" x14ac:dyDescent="0.25">
      <c r="A1552" s="49">
        <v>2960000295</v>
      </c>
      <c r="B1552" s="49" t="s">
        <v>474</v>
      </c>
      <c r="C1552" s="49" t="s">
        <v>2398</v>
      </c>
      <c r="D1552" s="49" t="s">
        <v>2391</v>
      </c>
      <c r="E1552" s="49" t="s">
        <v>2373</v>
      </c>
      <c r="F1552" s="49">
        <v>1900</v>
      </c>
      <c r="G1552" s="49">
        <v>200</v>
      </c>
      <c r="H1552" s="49">
        <f t="shared" si="24"/>
        <v>2100</v>
      </c>
    </row>
    <row r="1553" spans="1:8" ht="20.100000000000001" customHeight="1" x14ac:dyDescent="0.25">
      <c r="A1553" s="49">
        <v>2960000296</v>
      </c>
      <c r="B1553" s="49" t="s">
        <v>475</v>
      </c>
      <c r="C1553" s="49" t="s">
        <v>2398</v>
      </c>
      <c r="D1553" s="49" t="s">
        <v>2391</v>
      </c>
      <c r="E1553" s="49" t="s">
        <v>2373</v>
      </c>
      <c r="F1553" s="49">
        <v>1900</v>
      </c>
      <c r="G1553" s="49">
        <v>200</v>
      </c>
      <c r="H1553" s="49">
        <f t="shared" si="24"/>
        <v>2100</v>
      </c>
    </row>
    <row r="1554" spans="1:8" ht="20.100000000000001" customHeight="1" x14ac:dyDescent="0.25">
      <c r="A1554" s="49">
        <v>2960000297</v>
      </c>
      <c r="B1554" s="49" t="s">
        <v>3648</v>
      </c>
      <c r="C1554" s="49" t="s">
        <v>2398</v>
      </c>
      <c r="D1554" s="49" t="s">
        <v>2391</v>
      </c>
      <c r="E1554" s="49" t="s">
        <v>2373</v>
      </c>
      <c r="F1554" s="49">
        <v>2100</v>
      </c>
      <c r="G1554" s="49">
        <v>200</v>
      </c>
      <c r="H1554" s="49">
        <f t="shared" si="24"/>
        <v>2300</v>
      </c>
    </row>
    <row r="1555" spans="1:8" ht="20.100000000000001" customHeight="1" x14ac:dyDescent="0.25">
      <c r="A1555" s="49">
        <v>2960000298</v>
      </c>
      <c r="B1555" s="49" t="s">
        <v>476</v>
      </c>
      <c r="C1555" s="49" t="s">
        <v>2398</v>
      </c>
      <c r="D1555" s="49" t="s">
        <v>2391</v>
      </c>
      <c r="E1555" s="49" t="s">
        <v>2373</v>
      </c>
      <c r="F1555" s="49">
        <v>1300</v>
      </c>
      <c r="G1555" s="49">
        <v>0</v>
      </c>
      <c r="H1555" s="49">
        <f t="shared" si="24"/>
        <v>1300</v>
      </c>
    </row>
    <row r="1556" spans="1:8" ht="20.100000000000001" customHeight="1" x14ac:dyDescent="0.25">
      <c r="A1556" s="49">
        <v>2960000299</v>
      </c>
      <c r="B1556" s="49" t="s">
        <v>477</v>
      </c>
      <c r="C1556" s="49" t="s">
        <v>2398</v>
      </c>
      <c r="D1556" s="49" t="s">
        <v>2391</v>
      </c>
      <c r="E1556" s="49" t="s">
        <v>2373</v>
      </c>
      <c r="F1556" s="49">
        <v>700</v>
      </c>
      <c r="G1556" s="49">
        <v>200</v>
      </c>
      <c r="H1556" s="49">
        <f t="shared" si="24"/>
        <v>900</v>
      </c>
    </row>
    <row r="1557" spans="1:8" ht="20.100000000000001" customHeight="1" x14ac:dyDescent="0.25">
      <c r="A1557" s="49">
        <v>2960000300</v>
      </c>
      <c r="B1557" s="49" t="s">
        <v>478</v>
      </c>
      <c r="C1557" s="49" t="s">
        <v>2398</v>
      </c>
      <c r="D1557" s="49" t="s">
        <v>2391</v>
      </c>
      <c r="E1557" s="49" t="s">
        <v>2373</v>
      </c>
      <c r="F1557" s="49">
        <v>1900</v>
      </c>
      <c r="G1557" s="49">
        <v>200</v>
      </c>
      <c r="H1557" s="49">
        <f t="shared" si="24"/>
        <v>2100</v>
      </c>
    </row>
    <row r="1558" spans="1:8" ht="20.100000000000001" customHeight="1" x14ac:dyDescent="0.25">
      <c r="A1558" s="49">
        <v>2960000301</v>
      </c>
      <c r="B1558" s="49" t="s">
        <v>3649</v>
      </c>
      <c r="C1558" s="49" t="s">
        <v>2398</v>
      </c>
      <c r="D1558" s="49" t="s">
        <v>2391</v>
      </c>
      <c r="E1558" s="49" t="s">
        <v>2373</v>
      </c>
      <c r="F1558" s="49">
        <v>200</v>
      </c>
      <c r="G1558" s="49">
        <v>0</v>
      </c>
      <c r="H1558" s="49">
        <f t="shared" si="24"/>
        <v>200</v>
      </c>
    </row>
    <row r="1559" spans="1:8" ht="20.100000000000001" customHeight="1" x14ac:dyDescent="0.25">
      <c r="A1559" s="49">
        <v>2960000302</v>
      </c>
      <c r="B1559" s="49" t="s">
        <v>3650</v>
      </c>
      <c r="C1559" s="49" t="s">
        <v>2398</v>
      </c>
      <c r="D1559" s="49" t="s">
        <v>2391</v>
      </c>
      <c r="E1559" s="49" t="s">
        <v>2373</v>
      </c>
      <c r="F1559" s="49">
        <v>2</v>
      </c>
      <c r="G1559" s="49">
        <v>0</v>
      </c>
      <c r="H1559" s="49">
        <f t="shared" si="24"/>
        <v>2</v>
      </c>
    </row>
    <row r="1560" spans="1:8" ht="20.100000000000001" customHeight="1" x14ac:dyDescent="0.25">
      <c r="A1560" s="49">
        <v>2960000303</v>
      </c>
      <c r="B1560" s="49" t="s">
        <v>3651</v>
      </c>
      <c r="C1560" s="49" t="s">
        <v>2398</v>
      </c>
      <c r="D1560" s="49" t="s">
        <v>2391</v>
      </c>
      <c r="E1560" s="49" t="s">
        <v>2373</v>
      </c>
      <c r="F1560" s="49">
        <v>51</v>
      </c>
      <c r="G1560" s="49">
        <v>0</v>
      </c>
      <c r="H1560" s="49">
        <f t="shared" si="24"/>
        <v>51</v>
      </c>
    </row>
    <row r="1561" spans="1:8" ht="20.100000000000001" customHeight="1" x14ac:dyDescent="0.25">
      <c r="A1561" s="49">
        <v>2960000305</v>
      </c>
      <c r="B1561" s="49" t="s">
        <v>3652</v>
      </c>
      <c r="C1561" s="49" t="s">
        <v>2622</v>
      </c>
      <c r="D1561" s="49" t="s">
        <v>2391</v>
      </c>
      <c r="E1561" s="49" t="s">
        <v>2373</v>
      </c>
      <c r="F1561" s="109">
        <v>6</v>
      </c>
      <c r="G1561" s="109">
        <v>6</v>
      </c>
      <c r="H1561" s="49">
        <f t="shared" si="24"/>
        <v>12</v>
      </c>
    </row>
    <row r="1562" spans="1:8" ht="20.100000000000001" customHeight="1" x14ac:dyDescent="0.25">
      <c r="A1562" s="49">
        <v>2960000306</v>
      </c>
      <c r="B1562" s="49" t="s">
        <v>3653</v>
      </c>
      <c r="C1562" s="49" t="s">
        <v>2398</v>
      </c>
      <c r="D1562" s="49" t="s">
        <v>2391</v>
      </c>
      <c r="E1562" s="49" t="s">
        <v>2373</v>
      </c>
      <c r="F1562" s="49">
        <v>2100</v>
      </c>
      <c r="G1562" s="49">
        <v>600</v>
      </c>
      <c r="H1562" s="49">
        <f t="shared" si="24"/>
        <v>2700</v>
      </c>
    </row>
    <row r="1563" spans="1:8" ht="20.100000000000001" customHeight="1" x14ac:dyDescent="0.25">
      <c r="A1563" s="49">
        <v>2960000307</v>
      </c>
      <c r="B1563" s="49" t="s">
        <v>3654</v>
      </c>
      <c r="C1563" s="49" t="s">
        <v>2622</v>
      </c>
      <c r="D1563" s="49" t="s">
        <v>2391</v>
      </c>
      <c r="E1563" s="49" t="s">
        <v>2373</v>
      </c>
      <c r="F1563" s="109">
        <v>6</v>
      </c>
      <c r="G1563" s="109">
        <v>6</v>
      </c>
      <c r="H1563" s="49">
        <f t="shared" si="24"/>
        <v>12</v>
      </c>
    </row>
    <row r="1564" spans="1:8" ht="20.100000000000001" customHeight="1" x14ac:dyDescent="0.25">
      <c r="A1564" s="49">
        <v>2960000308</v>
      </c>
      <c r="B1564" s="49" t="s">
        <v>479</v>
      </c>
      <c r="C1564" s="49" t="s">
        <v>2398</v>
      </c>
      <c r="D1564" s="49" t="s">
        <v>2391</v>
      </c>
      <c r="E1564" s="49" t="s">
        <v>2373</v>
      </c>
      <c r="F1564" s="49">
        <v>60</v>
      </c>
      <c r="G1564" s="49">
        <v>10</v>
      </c>
      <c r="H1564" s="49">
        <f t="shared" si="24"/>
        <v>70</v>
      </c>
    </row>
    <row r="1565" spans="1:8" ht="20.100000000000001" customHeight="1" x14ac:dyDescent="0.25">
      <c r="A1565" s="49">
        <v>2960000309</v>
      </c>
      <c r="B1565" s="49" t="s">
        <v>3655</v>
      </c>
      <c r="C1565" s="49" t="s">
        <v>2398</v>
      </c>
      <c r="D1565" s="49" t="s">
        <v>2391</v>
      </c>
      <c r="E1565" s="49" t="s">
        <v>2373</v>
      </c>
      <c r="F1565" s="49">
        <v>12</v>
      </c>
      <c r="G1565" s="49">
        <v>0</v>
      </c>
      <c r="H1565" s="49">
        <f t="shared" si="24"/>
        <v>12</v>
      </c>
    </row>
    <row r="1566" spans="1:8" ht="20.100000000000001" customHeight="1" x14ac:dyDescent="0.25">
      <c r="A1566" s="49">
        <v>2960000311</v>
      </c>
      <c r="B1566" s="49" t="s">
        <v>480</v>
      </c>
      <c r="C1566" s="49" t="s">
        <v>2398</v>
      </c>
      <c r="D1566" s="49" t="s">
        <v>2391</v>
      </c>
      <c r="E1566" s="49" t="s">
        <v>2373</v>
      </c>
      <c r="F1566" s="109">
        <v>6</v>
      </c>
      <c r="G1566" s="109">
        <v>6</v>
      </c>
      <c r="H1566" s="49">
        <f t="shared" si="24"/>
        <v>12</v>
      </c>
    </row>
    <row r="1567" spans="1:8" ht="20.100000000000001" customHeight="1" x14ac:dyDescent="0.25">
      <c r="A1567" s="49">
        <v>2960000312</v>
      </c>
      <c r="B1567" s="49" t="s">
        <v>481</v>
      </c>
      <c r="C1567" s="49" t="s">
        <v>2398</v>
      </c>
      <c r="D1567" s="49" t="s">
        <v>2391</v>
      </c>
      <c r="E1567" s="49" t="s">
        <v>2373</v>
      </c>
      <c r="F1567" s="49">
        <v>12</v>
      </c>
      <c r="G1567" s="49">
        <v>0</v>
      </c>
      <c r="H1567" s="49">
        <f t="shared" si="24"/>
        <v>12</v>
      </c>
    </row>
    <row r="1568" spans="1:8" ht="20.100000000000001" customHeight="1" x14ac:dyDescent="0.25">
      <c r="A1568" s="49">
        <v>2960000313</v>
      </c>
      <c r="B1568" s="49" t="s">
        <v>482</v>
      </c>
      <c r="C1568" s="49" t="s">
        <v>2398</v>
      </c>
      <c r="D1568" s="49" t="s">
        <v>2391</v>
      </c>
      <c r="E1568" s="49" t="s">
        <v>2373</v>
      </c>
      <c r="F1568" s="49">
        <v>10</v>
      </c>
      <c r="G1568" s="49">
        <v>0</v>
      </c>
      <c r="H1568" s="49">
        <f t="shared" si="24"/>
        <v>10</v>
      </c>
    </row>
    <row r="1569" spans="1:8" ht="20.100000000000001" customHeight="1" x14ac:dyDescent="0.25">
      <c r="A1569" s="49">
        <v>2960000314</v>
      </c>
      <c r="B1569" s="49" t="s">
        <v>483</v>
      </c>
      <c r="C1569" s="49" t="s">
        <v>2398</v>
      </c>
      <c r="D1569" s="49" t="s">
        <v>2391</v>
      </c>
      <c r="E1569" s="49" t="s">
        <v>2373</v>
      </c>
      <c r="F1569" s="49">
        <v>0</v>
      </c>
      <c r="G1569" s="49">
        <v>5</v>
      </c>
      <c r="H1569" s="49">
        <f t="shared" si="24"/>
        <v>5</v>
      </c>
    </row>
    <row r="1570" spans="1:8" ht="20.100000000000001" customHeight="1" x14ac:dyDescent="0.25">
      <c r="A1570" s="49">
        <v>2960000315</v>
      </c>
      <c r="B1570" s="49" t="s">
        <v>484</v>
      </c>
      <c r="C1570" s="49" t="s">
        <v>2398</v>
      </c>
      <c r="D1570" s="49" t="s">
        <v>2391</v>
      </c>
      <c r="E1570" s="49" t="s">
        <v>2373</v>
      </c>
      <c r="F1570" s="49">
        <v>0</v>
      </c>
      <c r="G1570" s="49">
        <v>6</v>
      </c>
      <c r="H1570" s="49">
        <f t="shared" si="24"/>
        <v>6</v>
      </c>
    </row>
    <row r="1571" spans="1:8" ht="20.100000000000001" customHeight="1" x14ac:dyDescent="0.25">
      <c r="A1571" s="49">
        <v>2960000316</v>
      </c>
      <c r="B1571" s="49" t="s">
        <v>485</v>
      </c>
      <c r="C1571" s="49" t="s">
        <v>2398</v>
      </c>
      <c r="D1571" s="49" t="s">
        <v>2391</v>
      </c>
      <c r="E1571" s="49" t="s">
        <v>2373</v>
      </c>
      <c r="F1571" s="49">
        <v>0</v>
      </c>
      <c r="G1571" s="49">
        <v>3</v>
      </c>
      <c r="H1571" s="49">
        <f t="shared" si="24"/>
        <v>3</v>
      </c>
    </row>
    <row r="1572" spans="1:8" ht="20.100000000000001" customHeight="1" x14ac:dyDescent="0.25">
      <c r="A1572" s="49">
        <v>2960000318</v>
      </c>
      <c r="B1572" s="49" t="s">
        <v>3656</v>
      </c>
      <c r="C1572" s="49" t="s">
        <v>2398</v>
      </c>
      <c r="D1572" s="49" t="s">
        <v>2391</v>
      </c>
      <c r="E1572" s="49" t="s">
        <v>2373</v>
      </c>
      <c r="F1572" s="109">
        <v>6</v>
      </c>
      <c r="G1572" s="109">
        <v>6</v>
      </c>
      <c r="H1572" s="49">
        <f t="shared" si="24"/>
        <v>12</v>
      </c>
    </row>
    <row r="1573" spans="1:8" ht="20.100000000000001" customHeight="1" x14ac:dyDescent="0.25">
      <c r="A1573" s="49">
        <v>2960000319</v>
      </c>
      <c r="B1573" s="49" t="s">
        <v>3657</v>
      </c>
      <c r="C1573" s="49" t="s">
        <v>2398</v>
      </c>
      <c r="D1573" s="49" t="s">
        <v>2391</v>
      </c>
      <c r="E1573" s="49" t="s">
        <v>2373</v>
      </c>
      <c r="F1573" s="109">
        <v>6</v>
      </c>
      <c r="G1573" s="109">
        <v>6</v>
      </c>
      <c r="H1573" s="49">
        <f t="shared" si="24"/>
        <v>12</v>
      </c>
    </row>
    <row r="1574" spans="1:8" ht="20.100000000000001" customHeight="1" x14ac:dyDescent="0.25">
      <c r="A1574" s="49">
        <v>2960000320</v>
      </c>
      <c r="B1574" s="49" t="s">
        <v>3658</v>
      </c>
      <c r="C1574" s="49" t="s">
        <v>2398</v>
      </c>
      <c r="D1574" s="49" t="s">
        <v>2391</v>
      </c>
      <c r="E1574" s="49" t="s">
        <v>2373</v>
      </c>
      <c r="F1574" s="49">
        <v>0</v>
      </c>
      <c r="G1574" s="49">
        <v>3</v>
      </c>
      <c r="H1574" s="49">
        <f t="shared" si="24"/>
        <v>3</v>
      </c>
    </row>
    <row r="1575" spans="1:8" ht="20.100000000000001" customHeight="1" x14ac:dyDescent="0.25">
      <c r="A1575" s="49">
        <v>2960000323</v>
      </c>
      <c r="B1575" s="49" t="s">
        <v>3659</v>
      </c>
      <c r="C1575" s="49" t="s">
        <v>2398</v>
      </c>
      <c r="D1575" s="49" t="s">
        <v>2391</v>
      </c>
      <c r="E1575" s="49" t="s">
        <v>2373</v>
      </c>
      <c r="F1575" s="109">
        <v>6</v>
      </c>
      <c r="G1575" s="109">
        <v>6</v>
      </c>
      <c r="H1575" s="49">
        <f t="shared" si="24"/>
        <v>12</v>
      </c>
    </row>
    <row r="1576" spans="1:8" ht="20.100000000000001" customHeight="1" x14ac:dyDescent="0.25">
      <c r="A1576" s="49">
        <v>2960000325</v>
      </c>
      <c r="B1576" s="49" t="s">
        <v>486</v>
      </c>
      <c r="C1576" s="49" t="s">
        <v>2398</v>
      </c>
      <c r="D1576" s="49" t="s">
        <v>2391</v>
      </c>
      <c r="E1576" s="49" t="s">
        <v>2373</v>
      </c>
      <c r="F1576" s="49">
        <v>18</v>
      </c>
      <c r="G1576" s="49">
        <v>0</v>
      </c>
      <c r="H1576" s="49">
        <f t="shared" si="24"/>
        <v>18</v>
      </c>
    </row>
    <row r="1577" spans="1:8" ht="20.100000000000001" customHeight="1" x14ac:dyDescent="0.25">
      <c r="A1577" s="49">
        <v>2960000326</v>
      </c>
      <c r="B1577" s="49" t="s">
        <v>3660</v>
      </c>
      <c r="C1577" s="49" t="s">
        <v>2398</v>
      </c>
      <c r="D1577" s="49" t="s">
        <v>2391</v>
      </c>
      <c r="E1577" s="49" t="s">
        <v>2373</v>
      </c>
      <c r="F1577" s="109">
        <v>6</v>
      </c>
      <c r="G1577" s="109">
        <v>6</v>
      </c>
      <c r="H1577" s="49">
        <f t="shared" si="24"/>
        <v>12</v>
      </c>
    </row>
    <row r="1578" spans="1:8" ht="20.100000000000001" customHeight="1" x14ac:dyDescent="0.25">
      <c r="A1578" s="49">
        <v>2960000327</v>
      </c>
      <c r="B1578" s="49" t="s">
        <v>3661</v>
      </c>
      <c r="C1578" s="49" t="s">
        <v>2398</v>
      </c>
      <c r="D1578" s="49" t="s">
        <v>2391</v>
      </c>
      <c r="E1578" s="49" t="s">
        <v>2373</v>
      </c>
      <c r="F1578" s="109">
        <v>6</v>
      </c>
      <c r="G1578" s="109">
        <v>6</v>
      </c>
      <c r="H1578" s="49">
        <f t="shared" si="24"/>
        <v>12</v>
      </c>
    </row>
    <row r="1579" spans="1:8" ht="20.100000000000001" customHeight="1" x14ac:dyDescent="0.25">
      <c r="A1579" s="49">
        <v>2960000328</v>
      </c>
      <c r="B1579" s="49" t="s">
        <v>3662</v>
      </c>
      <c r="C1579" s="49" t="s">
        <v>2398</v>
      </c>
      <c r="D1579" s="49" t="s">
        <v>2391</v>
      </c>
      <c r="E1579" s="49" t="s">
        <v>2373</v>
      </c>
      <c r="F1579" s="49">
        <v>12</v>
      </c>
      <c r="G1579" s="49">
        <v>0</v>
      </c>
      <c r="H1579" s="49">
        <f t="shared" si="24"/>
        <v>12</v>
      </c>
    </row>
    <row r="1580" spans="1:8" ht="20.100000000000001" customHeight="1" x14ac:dyDescent="0.25">
      <c r="A1580" s="49">
        <v>2960000329</v>
      </c>
      <c r="B1580" s="49" t="s">
        <v>487</v>
      </c>
      <c r="C1580" s="49" t="s">
        <v>3663</v>
      </c>
      <c r="D1580" s="49" t="s">
        <v>2391</v>
      </c>
      <c r="E1580" s="49" t="s">
        <v>2373</v>
      </c>
      <c r="F1580" s="49">
        <v>1800</v>
      </c>
      <c r="G1580" s="49">
        <v>200</v>
      </c>
      <c r="H1580" s="49">
        <f t="shared" si="24"/>
        <v>2000</v>
      </c>
    </row>
    <row r="1581" spans="1:8" ht="20.100000000000001" customHeight="1" x14ac:dyDescent="0.25">
      <c r="A1581" s="49">
        <v>2960000331</v>
      </c>
      <c r="B1581" s="49" t="s">
        <v>488</v>
      </c>
      <c r="C1581" s="49" t="s">
        <v>2398</v>
      </c>
      <c r="D1581" s="49" t="s">
        <v>2391</v>
      </c>
      <c r="E1581" s="49" t="s">
        <v>2373</v>
      </c>
      <c r="F1581" s="109">
        <v>6</v>
      </c>
      <c r="G1581" s="109">
        <v>6</v>
      </c>
      <c r="H1581" s="49">
        <f t="shared" si="24"/>
        <v>12</v>
      </c>
    </row>
    <row r="1582" spans="1:8" ht="20.100000000000001" customHeight="1" x14ac:dyDescent="0.25">
      <c r="A1582" s="49">
        <v>2960000335</v>
      </c>
      <c r="B1582" s="49" t="s">
        <v>3664</v>
      </c>
      <c r="C1582" s="49" t="s">
        <v>2398</v>
      </c>
      <c r="D1582" s="49" t="s">
        <v>2391</v>
      </c>
      <c r="E1582" s="49" t="s">
        <v>2373</v>
      </c>
      <c r="F1582" s="49">
        <v>300</v>
      </c>
      <c r="G1582" s="49">
        <v>0</v>
      </c>
      <c r="H1582" s="49">
        <f t="shared" si="24"/>
        <v>300</v>
      </c>
    </row>
    <row r="1583" spans="1:8" ht="20.100000000000001" customHeight="1" x14ac:dyDescent="0.25">
      <c r="A1583" s="49">
        <v>2960000336</v>
      </c>
      <c r="B1583" s="49" t="s">
        <v>3665</v>
      </c>
      <c r="C1583" s="49" t="s">
        <v>2398</v>
      </c>
      <c r="D1583" s="49" t="s">
        <v>2391</v>
      </c>
      <c r="E1583" s="49" t="s">
        <v>2373</v>
      </c>
      <c r="F1583" s="49">
        <v>4</v>
      </c>
      <c r="G1583" s="49">
        <v>0</v>
      </c>
      <c r="H1583" s="49">
        <f t="shared" si="24"/>
        <v>4</v>
      </c>
    </row>
    <row r="1584" spans="1:8" ht="20.100000000000001" customHeight="1" x14ac:dyDescent="0.25">
      <c r="A1584" s="49">
        <v>2960000339</v>
      </c>
      <c r="B1584" s="49" t="s">
        <v>489</v>
      </c>
      <c r="C1584" s="49" t="s">
        <v>3622</v>
      </c>
      <c r="D1584" s="49" t="s">
        <v>2391</v>
      </c>
      <c r="E1584" s="49" t="s">
        <v>2373</v>
      </c>
      <c r="F1584" s="49">
        <v>1</v>
      </c>
      <c r="G1584" s="49">
        <v>0</v>
      </c>
      <c r="H1584" s="49">
        <f t="shared" si="24"/>
        <v>1</v>
      </c>
    </row>
    <row r="1585" spans="1:8" ht="20.100000000000001" customHeight="1" x14ac:dyDescent="0.25">
      <c r="A1585" s="49">
        <v>2960000340</v>
      </c>
      <c r="B1585" s="49" t="s">
        <v>3666</v>
      </c>
      <c r="C1585" s="49" t="s">
        <v>3468</v>
      </c>
      <c r="D1585" s="49" t="s">
        <v>2391</v>
      </c>
      <c r="E1585" s="49" t="s">
        <v>2373</v>
      </c>
      <c r="F1585" s="109">
        <v>6</v>
      </c>
      <c r="G1585" s="109">
        <v>6</v>
      </c>
      <c r="H1585" s="49">
        <f t="shared" si="24"/>
        <v>12</v>
      </c>
    </row>
    <row r="1586" spans="1:8" ht="20.100000000000001" customHeight="1" x14ac:dyDescent="0.25">
      <c r="A1586" s="49">
        <v>2960000341</v>
      </c>
      <c r="B1586" s="49" t="s">
        <v>3667</v>
      </c>
      <c r="C1586" s="49" t="s">
        <v>41</v>
      </c>
      <c r="D1586" s="49" t="s">
        <v>2391</v>
      </c>
      <c r="E1586" s="49" t="s">
        <v>2373</v>
      </c>
      <c r="F1586" s="49">
        <v>4</v>
      </c>
      <c r="G1586" s="49">
        <v>1</v>
      </c>
      <c r="H1586" s="49">
        <f t="shared" si="24"/>
        <v>5</v>
      </c>
    </row>
    <row r="1587" spans="1:8" ht="20.100000000000001" customHeight="1" x14ac:dyDescent="0.25">
      <c r="A1587" s="49">
        <v>2960000342</v>
      </c>
      <c r="B1587" s="49" t="s">
        <v>490</v>
      </c>
      <c r="C1587" s="49" t="s">
        <v>3468</v>
      </c>
      <c r="D1587" s="49" t="s">
        <v>2391</v>
      </c>
      <c r="E1587" s="49" t="s">
        <v>2373</v>
      </c>
      <c r="F1587" s="49">
        <v>12</v>
      </c>
      <c r="G1587" s="49">
        <v>12</v>
      </c>
      <c r="H1587" s="49">
        <f t="shared" si="24"/>
        <v>24</v>
      </c>
    </row>
    <row r="1588" spans="1:8" ht="20.100000000000001" customHeight="1" x14ac:dyDescent="0.25">
      <c r="A1588" s="49">
        <v>2960000343</v>
      </c>
      <c r="B1588" s="49" t="s">
        <v>3668</v>
      </c>
      <c r="C1588" s="49" t="s">
        <v>3468</v>
      </c>
      <c r="D1588" s="49" t="s">
        <v>2391</v>
      </c>
      <c r="E1588" s="49" t="s">
        <v>2373</v>
      </c>
      <c r="F1588" s="49">
        <v>15</v>
      </c>
      <c r="G1588" s="49">
        <v>0</v>
      </c>
      <c r="H1588" s="49">
        <f t="shared" si="24"/>
        <v>15</v>
      </c>
    </row>
    <row r="1589" spans="1:8" ht="20.100000000000001" customHeight="1" x14ac:dyDescent="0.25">
      <c r="A1589" s="49">
        <v>2960000344</v>
      </c>
      <c r="B1589" s="49" t="s">
        <v>3669</v>
      </c>
      <c r="C1589" s="49" t="s">
        <v>2622</v>
      </c>
      <c r="D1589" s="49" t="s">
        <v>2391</v>
      </c>
      <c r="E1589" s="49" t="s">
        <v>2373</v>
      </c>
      <c r="F1589" s="49">
        <v>2</v>
      </c>
      <c r="G1589" s="49">
        <v>0</v>
      </c>
      <c r="H1589" s="49">
        <f t="shared" si="24"/>
        <v>2</v>
      </c>
    </row>
    <row r="1590" spans="1:8" ht="20.100000000000001" customHeight="1" x14ac:dyDescent="0.25">
      <c r="A1590" s="49">
        <v>2960000345</v>
      </c>
      <c r="B1590" s="49" t="s">
        <v>491</v>
      </c>
      <c r="C1590" s="49" t="s">
        <v>3468</v>
      </c>
      <c r="D1590" s="49" t="s">
        <v>2391</v>
      </c>
      <c r="E1590" s="49" t="s">
        <v>2373</v>
      </c>
      <c r="F1590" s="49">
        <v>10</v>
      </c>
      <c r="G1590" s="49">
        <v>0</v>
      </c>
      <c r="H1590" s="49">
        <f t="shared" si="24"/>
        <v>10</v>
      </c>
    </row>
    <row r="1591" spans="1:8" ht="20.100000000000001" customHeight="1" x14ac:dyDescent="0.25">
      <c r="A1591" s="49">
        <v>2960000346</v>
      </c>
      <c r="B1591" s="49" t="s">
        <v>3670</v>
      </c>
      <c r="C1591" s="49" t="s">
        <v>2622</v>
      </c>
      <c r="D1591" s="49" t="s">
        <v>2391</v>
      </c>
      <c r="E1591" s="49" t="s">
        <v>2373</v>
      </c>
      <c r="F1591" s="49">
        <v>3800</v>
      </c>
      <c r="G1591" s="49">
        <v>0</v>
      </c>
      <c r="H1591" s="49">
        <f t="shared" si="24"/>
        <v>3800</v>
      </c>
    </row>
    <row r="1592" spans="1:8" ht="20.100000000000001" customHeight="1" x14ac:dyDescent="0.25">
      <c r="A1592" s="49">
        <v>2960000350</v>
      </c>
      <c r="B1592" s="49" t="s">
        <v>3671</v>
      </c>
      <c r="C1592" s="49" t="s">
        <v>2398</v>
      </c>
      <c r="D1592" s="49" t="s">
        <v>2391</v>
      </c>
      <c r="E1592" s="49" t="s">
        <v>2373</v>
      </c>
      <c r="F1592" s="49">
        <v>11072</v>
      </c>
      <c r="G1592" s="49">
        <v>1000</v>
      </c>
      <c r="H1592" s="49">
        <f t="shared" si="24"/>
        <v>12072</v>
      </c>
    </row>
    <row r="1593" spans="1:8" ht="20.100000000000001" customHeight="1" x14ac:dyDescent="0.25">
      <c r="A1593" s="49">
        <v>2960000351</v>
      </c>
      <c r="B1593" s="49" t="s">
        <v>3672</v>
      </c>
      <c r="C1593" s="49" t="s">
        <v>22</v>
      </c>
      <c r="D1593" s="49" t="s">
        <v>2391</v>
      </c>
      <c r="E1593" s="49" t="s">
        <v>2373</v>
      </c>
      <c r="F1593" s="49">
        <v>36</v>
      </c>
      <c r="G1593" s="49">
        <v>0</v>
      </c>
      <c r="H1593" s="49">
        <f t="shared" si="24"/>
        <v>36</v>
      </c>
    </row>
    <row r="1594" spans="1:8" ht="20.100000000000001" customHeight="1" x14ac:dyDescent="0.25">
      <c r="A1594" s="49">
        <v>2960000352</v>
      </c>
      <c r="B1594" s="49" t="s">
        <v>3673</v>
      </c>
      <c r="C1594" s="49" t="s">
        <v>2398</v>
      </c>
      <c r="D1594" s="49" t="s">
        <v>2391</v>
      </c>
      <c r="E1594" s="49" t="s">
        <v>2373</v>
      </c>
      <c r="F1594" s="109">
        <v>6</v>
      </c>
      <c r="G1594" s="109">
        <v>6</v>
      </c>
      <c r="H1594" s="49">
        <f t="shared" si="24"/>
        <v>12</v>
      </c>
    </row>
    <row r="1595" spans="1:8" ht="20.100000000000001" customHeight="1" x14ac:dyDescent="0.25">
      <c r="A1595" s="49">
        <v>2960000353</v>
      </c>
      <c r="B1595" s="49" t="s">
        <v>3674</v>
      </c>
      <c r="C1595" s="49" t="s">
        <v>2398</v>
      </c>
      <c r="D1595" s="49" t="s">
        <v>2391</v>
      </c>
      <c r="E1595" s="49" t="s">
        <v>2373</v>
      </c>
      <c r="F1595" s="109">
        <v>6</v>
      </c>
      <c r="G1595" s="109">
        <v>6</v>
      </c>
      <c r="H1595" s="49">
        <f t="shared" si="24"/>
        <v>12</v>
      </c>
    </row>
    <row r="1596" spans="1:8" ht="20.100000000000001" customHeight="1" x14ac:dyDescent="0.25">
      <c r="A1596" s="49">
        <v>2960000354</v>
      </c>
      <c r="B1596" s="49" t="s">
        <v>3675</v>
      </c>
      <c r="C1596" s="49" t="s">
        <v>2398</v>
      </c>
      <c r="D1596" s="49" t="s">
        <v>2391</v>
      </c>
      <c r="E1596" s="49" t="s">
        <v>2373</v>
      </c>
      <c r="F1596" s="109">
        <v>6</v>
      </c>
      <c r="G1596" s="109">
        <v>6</v>
      </c>
      <c r="H1596" s="49">
        <f t="shared" si="24"/>
        <v>12</v>
      </c>
    </row>
    <row r="1597" spans="1:8" ht="20.100000000000001" customHeight="1" x14ac:dyDescent="0.25">
      <c r="A1597" s="49">
        <v>2960000355</v>
      </c>
      <c r="B1597" s="49" t="s">
        <v>3676</v>
      </c>
      <c r="C1597" s="49" t="s">
        <v>2398</v>
      </c>
      <c r="D1597" s="49" t="s">
        <v>2391</v>
      </c>
      <c r="E1597" s="49" t="s">
        <v>2373</v>
      </c>
      <c r="F1597" s="109">
        <v>6</v>
      </c>
      <c r="G1597" s="109">
        <v>6</v>
      </c>
      <c r="H1597" s="49">
        <f t="shared" si="24"/>
        <v>12</v>
      </c>
    </row>
    <row r="1598" spans="1:8" ht="20.100000000000001" customHeight="1" x14ac:dyDescent="0.25">
      <c r="A1598" s="49">
        <v>2960000356</v>
      </c>
      <c r="B1598" s="49" t="s">
        <v>3677</v>
      </c>
      <c r="C1598" s="49" t="s">
        <v>2398</v>
      </c>
      <c r="D1598" s="49" t="s">
        <v>2391</v>
      </c>
      <c r="E1598" s="49" t="s">
        <v>2373</v>
      </c>
      <c r="F1598" s="109">
        <v>6</v>
      </c>
      <c r="G1598" s="109">
        <v>6</v>
      </c>
      <c r="H1598" s="49">
        <f t="shared" si="24"/>
        <v>12</v>
      </c>
    </row>
    <row r="1599" spans="1:8" ht="20.100000000000001" customHeight="1" x14ac:dyDescent="0.25">
      <c r="A1599" s="49">
        <v>2960000357</v>
      </c>
      <c r="B1599" s="49" t="s">
        <v>3678</v>
      </c>
      <c r="C1599" s="49" t="s">
        <v>2398</v>
      </c>
      <c r="D1599" s="49" t="s">
        <v>2391</v>
      </c>
      <c r="E1599" s="49" t="s">
        <v>2373</v>
      </c>
      <c r="F1599" s="109">
        <v>6</v>
      </c>
      <c r="G1599" s="109">
        <v>6</v>
      </c>
      <c r="H1599" s="49">
        <f t="shared" si="24"/>
        <v>12</v>
      </c>
    </row>
    <row r="1600" spans="1:8" ht="20.100000000000001" customHeight="1" x14ac:dyDescent="0.25">
      <c r="A1600" s="49">
        <v>2960000358</v>
      </c>
      <c r="B1600" s="49" t="s">
        <v>3679</v>
      </c>
      <c r="C1600" s="49" t="s">
        <v>2398</v>
      </c>
      <c r="D1600" s="49" t="s">
        <v>2391</v>
      </c>
      <c r="E1600" s="49" t="s">
        <v>2373</v>
      </c>
      <c r="F1600" s="109">
        <v>6</v>
      </c>
      <c r="G1600" s="109">
        <v>6</v>
      </c>
      <c r="H1600" s="49">
        <f t="shared" si="24"/>
        <v>12</v>
      </c>
    </row>
    <row r="1601" spans="1:8" ht="20.100000000000001" customHeight="1" x14ac:dyDescent="0.25">
      <c r="A1601" s="49">
        <v>2960000359</v>
      </c>
      <c r="B1601" s="49" t="s">
        <v>3680</v>
      </c>
      <c r="C1601" s="49" t="s">
        <v>2398</v>
      </c>
      <c r="D1601" s="49" t="s">
        <v>2391</v>
      </c>
      <c r="E1601" s="49" t="s">
        <v>2373</v>
      </c>
      <c r="F1601" s="109">
        <v>6</v>
      </c>
      <c r="G1601" s="109">
        <v>6</v>
      </c>
      <c r="H1601" s="49">
        <f t="shared" si="24"/>
        <v>12</v>
      </c>
    </row>
    <row r="1602" spans="1:8" ht="20.100000000000001" customHeight="1" x14ac:dyDescent="0.25">
      <c r="A1602" s="49">
        <v>2960000360</v>
      </c>
      <c r="B1602" s="49" t="s">
        <v>3681</v>
      </c>
      <c r="C1602" s="49" t="s">
        <v>2398</v>
      </c>
      <c r="D1602" s="49" t="s">
        <v>2391</v>
      </c>
      <c r="E1602" s="49" t="s">
        <v>2373</v>
      </c>
      <c r="F1602" s="109">
        <v>6</v>
      </c>
      <c r="G1602" s="109">
        <v>6</v>
      </c>
      <c r="H1602" s="49">
        <f t="shared" si="24"/>
        <v>12</v>
      </c>
    </row>
    <row r="1603" spans="1:8" ht="20.100000000000001" customHeight="1" x14ac:dyDescent="0.25">
      <c r="A1603" s="49">
        <v>2960000361</v>
      </c>
      <c r="B1603" s="49" t="s">
        <v>3682</v>
      </c>
      <c r="C1603" s="49" t="s">
        <v>2398</v>
      </c>
      <c r="D1603" s="49" t="s">
        <v>2391</v>
      </c>
      <c r="E1603" s="49" t="s">
        <v>2373</v>
      </c>
      <c r="F1603" s="109">
        <v>6</v>
      </c>
      <c r="G1603" s="109">
        <v>6</v>
      </c>
      <c r="H1603" s="49">
        <f t="shared" ref="H1603:H1666" si="25">F1603+G1603</f>
        <v>12</v>
      </c>
    </row>
    <row r="1604" spans="1:8" ht="20.100000000000001" customHeight="1" x14ac:dyDescent="0.25">
      <c r="A1604" s="49">
        <v>2960000362</v>
      </c>
      <c r="B1604" s="49" t="s">
        <v>3683</v>
      </c>
      <c r="C1604" s="49" t="s">
        <v>2398</v>
      </c>
      <c r="D1604" s="49" t="s">
        <v>2391</v>
      </c>
      <c r="E1604" s="49" t="s">
        <v>2373</v>
      </c>
      <c r="F1604" s="109">
        <v>6</v>
      </c>
      <c r="G1604" s="109">
        <v>6</v>
      </c>
      <c r="H1604" s="49">
        <f t="shared" si="25"/>
        <v>12</v>
      </c>
    </row>
    <row r="1605" spans="1:8" ht="20.100000000000001" customHeight="1" x14ac:dyDescent="0.25">
      <c r="A1605" s="49">
        <v>2960000363</v>
      </c>
      <c r="B1605" s="49" t="s">
        <v>3684</v>
      </c>
      <c r="C1605" s="49" t="s">
        <v>2398</v>
      </c>
      <c r="D1605" s="49" t="s">
        <v>2391</v>
      </c>
      <c r="E1605" s="49" t="s">
        <v>2373</v>
      </c>
      <c r="F1605" s="109">
        <v>6</v>
      </c>
      <c r="G1605" s="109">
        <v>6</v>
      </c>
      <c r="H1605" s="49">
        <f t="shared" si="25"/>
        <v>12</v>
      </c>
    </row>
    <row r="1606" spans="1:8" ht="20.100000000000001" customHeight="1" x14ac:dyDescent="0.25">
      <c r="A1606" s="49">
        <v>2960000364</v>
      </c>
      <c r="B1606" s="49" t="s">
        <v>3685</v>
      </c>
      <c r="C1606" s="49" t="s">
        <v>2398</v>
      </c>
      <c r="D1606" s="49" t="s">
        <v>2391</v>
      </c>
      <c r="E1606" s="49" t="s">
        <v>2373</v>
      </c>
      <c r="F1606" s="109">
        <v>6</v>
      </c>
      <c r="G1606" s="109">
        <v>6</v>
      </c>
      <c r="H1606" s="49">
        <f t="shared" si="25"/>
        <v>12</v>
      </c>
    </row>
    <row r="1607" spans="1:8" ht="20.100000000000001" customHeight="1" x14ac:dyDescent="0.25">
      <c r="A1607" s="49">
        <v>2960000365</v>
      </c>
      <c r="B1607" s="49" t="s">
        <v>492</v>
      </c>
      <c r="C1607" s="49" t="s">
        <v>2398</v>
      </c>
      <c r="D1607" s="49" t="s">
        <v>2391</v>
      </c>
      <c r="E1607" s="49" t="s">
        <v>2373</v>
      </c>
      <c r="F1607" s="49">
        <v>2</v>
      </c>
      <c r="G1607" s="49">
        <v>0</v>
      </c>
      <c r="H1607" s="49">
        <f t="shared" si="25"/>
        <v>2</v>
      </c>
    </row>
    <row r="1608" spans="1:8" ht="20.100000000000001" customHeight="1" x14ac:dyDescent="0.25">
      <c r="A1608" s="49">
        <v>2960000366</v>
      </c>
      <c r="B1608" s="49" t="s">
        <v>3686</v>
      </c>
      <c r="C1608" s="49" t="s">
        <v>2398</v>
      </c>
      <c r="D1608" s="49" t="s">
        <v>2391</v>
      </c>
      <c r="E1608" s="49" t="s">
        <v>2373</v>
      </c>
      <c r="F1608" s="109">
        <v>6</v>
      </c>
      <c r="G1608" s="109">
        <v>6</v>
      </c>
      <c r="H1608" s="49">
        <f t="shared" si="25"/>
        <v>12</v>
      </c>
    </row>
    <row r="1609" spans="1:8" ht="20.100000000000001" customHeight="1" x14ac:dyDescent="0.25">
      <c r="A1609" s="49">
        <v>2960000367</v>
      </c>
      <c r="B1609" s="49" t="s">
        <v>3687</v>
      </c>
      <c r="C1609" s="49" t="s">
        <v>2398</v>
      </c>
      <c r="D1609" s="49" t="s">
        <v>2391</v>
      </c>
      <c r="E1609" s="49" t="s">
        <v>2373</v>
      </c>
      <c r="F1609" s="49">
        <v>1</v>
      </c>
      <c r="G1609" s="49">
        <v>0</v>
      </c>
      <c r="H1609" s="49">
        <f t="shared" si="25"/>
        <v>1</v>
      </c>
    </row>
    <row r="1610" spans="1:8" ht="20.100000000000001" customHeight="1" x14ac:dyDescent="0.25">
      <c r="A1610" s="49">
        <v>2960000371</v>
      </c>
      <c r="B1610" s="49" t="s">
        <v>3688</v>
      </c>
      <c r="C1610" s="49" t="s">
        <v>2398</v>
      </c>
      <c r="D1610" s="49" t="s">
        <v>2391</v>
      </c>
      <c r="E1610" s="49" t="s">
        <v>2373</v>
      </c>
      <c r="F1610" s="49">
        <v>19</v>
      </c>
      <c r="G1610" s="49">
        <v>0</v>
      </c>
      <c r="H1610" s="49">
        <f t="shared" si="25"/>
        <v>19</v>
      </c>
    </row>
    <row r="1611" spans="1:8" ht="20.100000000000001" customHeight="1" x14ac:dyDescent="0.25">
      <c r="A1611" s="49">
        <v>2960000375</v>
      </c>
      <c r="B1611" s="49" t="s">
        <v>3689</v>
      </c>
      <c r="C1611" s="49" t="s">
        <v>3468</v>
      </c>
      <c r="D1611" s="49" t="s">
        <v>2391</v>
      </c>
      <c r="E1611" s="49" t="s">
        <v>2373</v>
      </c>
      <c r="F1611" s="49">
        <v>10</v>
      </c>
      <c r="G1611" s="49">
        <v>0</v>
      </c>
      <c r="H1611" s="49">
        <f t="shared" si="25"/>
        <v>10</v>
      </c>
    </row>
    <row r="1612" spans="1:8" ht="20.100000000000001" customHeight="1" x14ac:dyDescent="0.25">
      <c r="A1612" s="49">
        <v>2960000376</v>
      </c>
      <c r="B1612" s="49" t="s">
        <v>3690</v>
      </c>
      <c r="C1612" s="49" t="s">
        <v>44</v>
      </c>
      <c r="D1612" s="49" t="s">
        <v>2391</v>
      </c>
      <c r="E1612" s="49" t="s">
        <v>2373</v>
      </c>
      <c r="F1612" s="109">
        <v>6</v>
      </c>
      <c r="G1612" s="109">
        <v>6</v>
      </c>
      <c r="H1612" s="49">
        <f t="shared" si="25"/>
        <v>12</v>
      </c>
    </row>
    <row r="1613" spans="1:8" ht="20.100000000000001" customHeight="1" x14ac:dyDescent="0.25">
      <c r="A1613" s="49">
        <v>2960000378</v>
      </c>
      <c r="B1613" s="49" t="s">
        <v>3691</v>
      </c>
      <c r="C1613" s="49" t="s">
        <v>2398</v>
      </c>
      <c r="D1613" s="49" t="s">
        <v>2391</v>
      </c>
      <c r="E1613" s="49" t="s">
        <v>2373</v>
      </c>
      <c r="F1613" s="109">
        <v>6</v>
      </c>
      <c r="G1613" s="109">
        <v>6</v>
      </c>
      <c r="H1613" s="49">
        <f t="shared" si="25"/>
        <v>12</v>
      </c>
    </row>
    <row r="1614" spans="1:8" ht="20.100000000000001" customHeight="1" x14ac:dyDescent="0.25">
      <c r="A1614" s="49">
        <v>2960000379</v>
      </c>
      <c r="B1614" s="49" t="s">
        <v>493</v>
      </c>
      <c r="C1614" s="49" t="s">
        <v>2398</v>
      </c>
      <c r="D1614" s="49" t="s">
        <v>2391</v>
      </c>
      <c r="E1614" s="49" t="s">
        <v>2373</v>
      </c>
      <c r="F1614" s="49">
        <v>3</v>
      </c>
      <c r="G1614" s="49">
        <v>0</v>
      </c>
      <c r="H1614" s="49">
        <f t="shared" si="25"/>
        <v>3</v>
      </c>
    </row>
    <row r="1615" spans="1:8" ht="20.100000000000001" customHeight="1" x14ac:dyDescent="0.25">
      <c r="A1615" s="49">
        <v>2960000380</v>
      </c>
      <c r="B1615" s="49" t="s">
        <v>3692</v>
      </c>
      <c r="C1615" s="49" t="s">
        <v>2398</v>
      </c>
      <c r="D1615" s="49" t="s">
        <v>2391</v>
      </c>
      <c r="E1615" s="49" t="s">
        <v>2373</v>
      </c>
      <c r="F1615" s="109">
        <v>6</v>
      </c>
      <c r="G1615" s="109">
        <v>6</v>
      </c>
      <c r="H1615" s="49">
        <f t="shared" si="25"/>
        <v>12</v>
      </c>
    </row>
    <row r="1616" spans="1:8" ht="20.100000000000001" customHeight="1" x14ac:dyDescent="0.25">
      <c r="A1616" s="49">
        <v>2960000381</v>
      </c>
      <c r="B1616" s="49" t="s">
        <v>3693</v>
      </c>
      <c r="C1616" s="49" t="s">
        <v>2398</v>
      </c>
      <c r="D1616" s="49" t="s">
        <v>2391</v>
      </c>
      <c r="E1616" s="49" t="s">
        <v>2373</v>
      </c>
      <c r="F1616" s="49">
        <v>0</v>
      </c>
      <c r="G1616" s="49">
        <v>1</v>
      </c>
      <c r="H1616" s="49">
        <f t="shared" si="25"/>
        <v>1</v>
      </c>
    </row>
    <row r="1617" spans="1:8" ht="20.100000000000001" customHeight="1" x14ac:dyDescent="0.25">
      <c r="A1617" s="49">
        <v>2960000384</v>
      </c>
      <c r="B1617" s="49" t="s">
        <v>3694</v>
      </c>
      <c r="C1617" s="49" t="s">
        <v>3468</v>
      </c>
      <c r="D1617" s="49" t="s">
        <v>2391</v>
      </c>
      <c r="E1617" s="49" t="s">
        <v>2373</v>
      </c>
      <c r="F1617" s="49">
        <v>4</v>
      </c>
      <c r="G1617" s="49">
        <v>4</v>
      </c>
      <c r="H1617" s="49">
        <f t="shared" si="25"/>
        <v>8</v>
      </c>
    </row>
    <row r="1618" spans="1:8" ht="20.100000000000001" customHeight="1" x14ac:dyDescent="0.25">
      <c r="A1618" s="49">
        <v>2960000385</v>
      </c>
      <c r="B1618" s="49" t="s">
        <v>3695</v>
      </c>
      <c r="C1618" s="49" t="s">
        <v>3468</v>
      </c>
      <c r="D1618" s="49" t="s">
        <v>2391</v>
      </c>
      <c r="E1618" s="49" t="s">
        <v>2373</v>
      </c>
      <c r="F1618" s="109">
        <v>6</v>
      </c>
      <c r="G1618" s="109">
        <v>6</v>
      </c>
      <c r="H1618" s="49">
        <f t="shared" si="25"/>
        <v>12</v>
      </c>
    </row>
    <row r="1619" spans="1:8" ht="20.100000000000001" customHeight="1" x14ac:dyDescent="0.25">
      <c r="A1619" s="49">
        <v>2960000386</v>
      </c>
      <c r="B1619" s="49" t="s">
        <v>3696</v>
      </c>
      <c r="C1619" s="49" t="s">
        <v>3468</v>
      </c>
      <c r="D1619" s="49" t="s">
        <v>2391</v>
      </c>
      <c r="E1619" s="49" t="s">
        <v>2373</v>
      </c>
      <c r="F1619" s="49">
        <v>4</v>
      </c>
      <c r="G1619" s="49">
        <v>0</v>
      </c>
      <c r="H1619" s="49">
        <f t="shared" si="25"/>
        <v>4</v>
      </c>
    </row>
    <row r="1620" spans="1:8" ht="20.100000000000001" customHeight="1" x14ac:dyDescent="0.25">
      <c r="A1620" s="49">
        <v>2960000387</v>
      </c>
      <c r="B1620" s="49" t="s">
        <v>494</v>
      </c>
      <c r="C1620" s="49" t="s">
        <v>3468</v>
      </c>
      <c r="D1620" s="49" t="s">
        <v>2391</v>
      </c>
      <c r="E1620" s="49" t="s">
        <v>2373</v>
      </c>
      <c r="F1620" s="49">
        <v>12</v>
      </c>
      <c r="G1620" s="49">
        <v>4</v>
      </c>
      <c r="H1620" s="49">
        <f t="shared" si="25"/>
        <v>16</v>
      </c>
    </row>
    <row r="1621" spans="1:8" ht="20.100000000000001" customHeight="1" x14ac:dyDescent="0.25">
      <c r="A1621" s="49">
        <v>2960000390</v>
      </c>
      <c r="B1621" s="49" t="s">
        <v>3697</v>
      </c>
      <c r="C1621" s="49" t="s">
        <v>3698</v>
      </c>
      <c r="D1621" s="49" t="s">
        <v>2391</v>
      </c>
      <c r="E1621" s="49" t="s">
        <v>2373</v>
      </c>
      <c r="F1621" s="49">
        <v>114</v>
      </c>
      <c r="G1621" s="49">
        <v>38</v>
      </c>
      <c r="H1621" s="49">
        <f t="shared" si="25"/>
        <v>152</v>
      </c>
    </row>
    <row r="1622" spans="1:8" ht="20.100000000000001" customHeight="1" x14ac:dyDescent="0.25">
      <c r="A1622" s="49">
        <v>2960000392</v>
      </c>
      <c r="B1622" s="49" t="s">
        <v>3699</v>
      </c>
      <c r="C1622" s="49" t="s">
        <v>3425</v>
      </c>
      <c r="D1622" s="49" t="s">
        <v>2391</v>
      </c>
      <c r="E1622" s="49" t="s">
        <v>2373</v>
      </c>
      <c r="F1622" s="49">
        <v>1602</v>
      </c>
      <c r="G1622" s="49">
        <v>0</v>
      </c>
      <c r="H1622" s="49">
        <f t="shared" si="25"/>
        <v>1602</v>
      </c>
    </row>
    <row r="1623" spans="1:8" ht="20.100000000000001" customHeight="1" x14ac:dyDescent="0.25">
      <c r="A1623" s="49">
        <v>2960000394</v>
      </c>
      <c r="B1623" s="49" t="s">
        <v>3700</v>
      </c>
      <c r="C1623" s="49" t="s">
        <v>13</v>
      </c>
      <c r="D1623" s="49" t="s">
        <v>2391</v>
      </c>
      <c r="E1623" s="49" t="s">
        <v>2373</v>
      </c>
      <c r="F1623" s="109">
        <v>6</v>
      </c>
      <c r="G1623" s="109">
        <v>6</v>
      </c>
      <c r="H1623" s="49">
        <f t="shared" si="25"/>
        <v>12</v>
      </c>
    </row>
    <row r="1624" spans="1:8" ht="20.100000000000001" customHeight="1" x14ac:dyDescent="0.25">
      <c r="A1624" s="49">
        <v>2960000395</v>
      </c>
      <c r="B1624" s="49" t="s">
        <v>3701</v>
      </c>
      <c r="C1624" s="49" t="s">
        <v>13</v>
      </c>
      <c r="D1624" s="49" t="s">
        <v>2391</v>
      </c>
      <c r="E1624" s="49" t="s">
        <v>2373</v>
      </c>
      <c r="F1624" s="49">
        <v>2</v>
      </c>
      <c r="G1624" s="49">
        <v>0</v>
      </c>
      <c r="H1624" s="49">
        <f t="shared" si="25"/>
        <v>2</v>
      </c>
    </row>
    <row r="1625" spans="1:8" ht="20.100000000000001" customHeight="1" x14ac:dyDescent="0.25">
      <c r="A1625" s="49">
        <v>2960000399</v>
      </c>
      <c r="B1625" s="49" t="s">
        <v>3702</v>
      </c>
      <c r="C1625" s="49" t="s">
        <v>2398</v>
      </c>
      <c r="D1625" s="49" t="s">
        <v>2391</v>
      </c>
      <c r="E1625" s="49" t="s">
        <v>2373</v>
      </c>
      <c r="F1625" s="109">
        <v>6</v>
      </c>
      <c r="G1625" s="109">
        <v>6</v>
      </c>
      <c r="H1625" s="49">
        <f t="shared" si="25"/>
        <v>12</v>
      </c>
    </row>
    <row r="1626" spans="1:8" ht="20.100000000000001" customHeight="1" x14ac:dyDescent="0.25">
      <c r="A1626" s="49">
        <v>2960000400</v>
      </c>
      <c r="B1626" s="49" t="s">
        <v>3703</v>
      </c>
      <c r="C1626" s="49" t="s">
        <v>2398</v>
      </c>
      <c r="D1626" s="49" t="s">
        <v>2391</v>
      </c>
      <c r="E1626" s="49" t="s">
        <v>2373</v>
      </c>
      <c r="F1626" s="109">
        <v>6</v>
      </c>
      <c r="G1626" s="109">
        <v>6</v>
      </c>
      <c r="H1626" s="49">
        <f t="shared" si="25"/>
        <v>12</v>
      </c>
    </row>
    <row r="1627" spans="1:8" ht="20.100000000000001" customHeight="1" x14ac:dyDescent="0.25">
      <c r="A1627" s="49">
        <v>2960000401</v>
      </c>
      <c r="B1627" s="49" t="s">
        <v>3704</v>
      </c>
      <c r="C1627" s="49" t="s">
        <v>2398</v>
      </c>
      <c r="D1627" s="49" t="s">
        <v>2391</v>
      </c>
      <c r="E1627" s="49" t="s">
        <v>2373</v>
      </c>
      <c r="F1627" s="49">
        <v>24</v>
      </c>
      <c r="G1627" s="49">
        <v>0</v>
      </c>
      <c r="H1627" s="49">
        <f t="shared" si="25"/>
        <v>24</v>
      </c>
    </row>
    <row r="1628" spans="1:8" ht="20.100000000000001" customHeight="1" x14ac:dyDescent="0.25">
      <c r="A1628" s="49">
        <v>2960000402</v>
      </c>
      <c r="B1628" s="49" t="s">
        <v>3705</v>
      </c>
      <c r="C1628" s="49" t="s">
        <v>2398</v>
      </c>
      <c r="D1628" s="49" t="s">
        <v>2391</v>
      </c>
      <c r="E1628" s="49" t="s">
        <v>2373</v>
      </c>
      <c r="F1628" s="109">
        <v>6</v>
      </c>
      <c r="G1628" s="109">
        <v>6</v>
      </c>
      <c r="H1628" s="49">
        <f t="shared" si="25"/>
        <v>12</v>
      </c>
    </row>
    <row r="1629" spans="1:8" ht="20.100000000000001" customHeight="1" x14ac:dyDescent="0.25">
      <c r="A1629" s="49">
        <v>2960000403</v>
      </c>
      <c r="B1629" s="49" t="s">
        <v>495</v>
      </c>
      <c r="C1629" s="49" t="s">
        <v>2398</v>
      </c>
      <c r="D1629" s="49" t="s">
        <v>2391</v>
      </c>
      <c r="E1629" s="49" t="s">
        <v>2373</v>
      </c>
      <c r="F1629" s="49">
        <v>20</v>
      </c>
      <c r="G1629" s="49">
        <v>0</v>
      </c>
      <c r="H1629" s="49">
        <f t="shared" si="25"/>
        <v>20</v>
      </c>
    </row>
    <row r="1630" spans="1:8" ht="20.100000000000001" customHeight="1" x14ac:dyDescent="0.25">
      <c r="A1630" s="49">
        <v>2960000404</v>
      </c>
      <c r="B1630" s="49" t="s">
        <v>496</v>
      </c>
      <c r="C1630" s="49" t="s">
        <v>2398</v>
      </c>
      <c r="D1630" s="49" t="s">
        <v>2391</v>
      </c>
      <c r="E1630" s="49" t="s">
        <v>2373</v>
      </c>
      <c r="F1630" s="49">
        <v>20</v>
      </c>
      <c r="G1630" s="49">
        <v>0</v>
      </c>
      <c r="H1630" s="49">
        <f t="shared" si="25"/>
        <v>20</v>
      </c>
    </row>
    <row r="1631" spans="1:8" ht="20.100000000000001" customHeight="1" x14ac:dyDescent="0.25">
      <c r="A1631" s="49">
        <v>2960000405</v>
      </c>
      <c r="B1631" s="49" t="s">
        <v>497</v>
      </c>
      <c r="C1631" s="49" t="s">
        <v>2398</v>
      </c>
      <c r="D1631" s="49" t="s">
        <v>2391</v>
      </c>
      <c r="E1631" s="49" t="s">
        <v>2373</v>
      </c>
      <c r="F1631" s="109">
        <v>6</v>
      </c>
      <c r="G1631" s="109">
        <v>6</v>
      </c>
      <c r="H1631" s="49">
        <f t="shared" si="25"/>
        <v>12</v>
      </c>
    </row>
    <row r="1632" spans="1:8" ht="20.100000000000001" customHeight="1" x14ac:dyDescent="0.25">
      <c r="A1632" s="49">
        <v>2960000408</v>
      </c>
      <c r="B1632" s="49" t="s">
        <v>498</v>
      </c>
      <c r="C1632" s="49" t="s">
        <v>2398</v>
      </c>
      <c r="D1632" s="49" t="s">
        <v>2391</v>
      </c>
      <c r="E1632" s="49" t="s">
        <v>2373</v>
      </c>
      <c r="F1632" s="109">
        <v>6</v>
      </c>
      <c r="G1632" s="109">
        <v>6</v>
      </c>
      <c r="H1632" s="49">
        <f t="shared" si="25"/>
        <v>12</v>
      </c>
    </row>
    <row r="1633" spans="1:8" ht="20.100000000000001" customHeight="1" x14ac:dyDescent="0.25">
      <c r="A1633" s="49">
        <v>2960000409</v>
      </c>
      <c r="B1633" s="49" t="s">
        <v>499</v>
      </c>
      <c r="C1633" s="49" t="s">
        <v>2398</v>
      </c>
      <c r="D1633" s="49" t="s">
        <v>2391</v>
      </c>
      <c r="E1633" s="49" t="s">
        <v>2373</v>
      </c>
      <c r="F1633" s="109">
        <v>6</v>
      </c>
      <c r="G1633" s="109">
        <v>6</v>
      </c>
      <c r="H1633" s="49">
        <f t="shared" si="25"/>
        <v>12</v>
      </c>
    </row>
    <row r="1634" spans="1:8" ht="20.100000000000001" customHeight="1" x14ac:dyDescent="0.25">
      <c r="A1634" s="49">
        <v>2960000411</v>
      </c>
      <c r="B1634" s="49" t="s">
        <v>500</v>
      </c>
      <c r="C1634" s="49" t="s">
        <v>2398</v>
      </c>
      <c r="D1634" s="49" t="s">
        <v>2391</v>
      </c>
      <c r="E1634" s="49" t="s">
        <v>2373</v>
      </c>
      <c r="F1634" s="49">
        <v>20</v>
      </c>
      <c r="G1634" s="49">
        <v>0</v>
      </c>
      <c r="H1634" s="49">
        <f t="shared" si="25"/>
        <v>20</v>
      </c>
    </row>
    <row r="1635" spans="1:8" ht="20.100000000000001" customHeight="1" x14ac:dyDescent="0.25">
      <c r="A1635" s="49">
        <v>2960000412</v>
      </c>
      <c r="B1635" s="49" t="s">
        <v>501</v>
      </c>
      <c r="C1635" s="49" t="s">
        <v>2398</v>
      </c>
      <c r="D1635" s="49" t="s">
        <v>2391</v>
      </c>
      <c r="E1635" s="49" t="s">
        <v>2373</v>
      </c>
      <c r="F1635" s="109">
        <v>6</v>
      </c>
      <c r="G1635" s="109">
        <v>6</v>
      </c>
      <c r="H1635" s="49">
        <f t="shared" si="25"/>
        <v>12</v>
      </c>
    </row>
    <row r="1636" spans="1:8" ht="20.100000000000001" customHeight="1" x14ac:dyDescent="0.25">
      <c r="A1636" s="49">
        <v>2960000413</v>
      </c>
      <c r="B1636" s="49" t="s">
        <v>502</v>
      </c>
      <c r="C1636" s="49" t="s">
        <v>2398</v>
      </c>
      <c r="D1636" s="49" t="s">
        <v>2391</v>
      </c>
      <c r="E1636" s="49" t="s">
        <v>2373</v>
      </c>
      <c r="F1636" s="109">
        <v>6</v>
      </c>
      <c r="G1636" s="109">
        <v>6</v>
      </c>
      <c r="H1636" s="49">
        <f t="shared" si="25"/>
        <v>12</v>
      </c>
    </row>
    <row r="1637" spans="1:8" ht="20.100000000000001" customHeight="1" x14ac:dyDescent="0.25">
      <c r="A1637" s="49">
        <v>2960000414</v>
      </c>
      <c r="B1637" s="49" t="s">
        <v>503</v>
      </c>
      <c r="C1637" s="49" t="s">
        <v>2398</v>
      </c>
      <c r="D1637" s="49" t="s">
        <v>2391</v>
      </c>
      <c r="E1637" s="49" t="s">
        <v>2373</v>
      </c>
      <c r="F1637" s="109">
        <v>6</v>
      </c>
      <c r="G1637" s="109">
        <v>6</v>
      </c>
      <c r="H1637" s="49">
        <f t="shared" si="25"/>
        <v>12</v>
      </c>
    </row>
    <row r="1638" spans="1:8" ht="20.100000000000001" customHeight="1" x14ac:dyDescent="0.25">
      <c r="A1638" s="49">
        <v>2960000415</v>
      </c>
      <c r="B1638" s="49" t="s">
        <v>504</v>
      </c>
      <c r="C1638" s="49" t="s">
        <v>2398</v>
      </c>
      <c r="D1638" s="49" t="s">
        <v>2391</v>
      </c>
      <c r="E1638" s="49" t="s">
        <v>2373</v>
      </c>
      <c r="F1638" s="49">
        <v>20</v>
      </c>
      <c r="G1638" s="49">
        <v>0</v>
      </c>
      <c r="H1638" s="49">
        <f t="shared" si="25"/>
        <v>20</v>
      </c>
    </row>
    <row r="1639" spans="1:8" ht="20.100000000000001" customHeight="1" x14ac:dyDescent="0.25">
      <c r="A1639" s="49">
        <v>2960000416</v>
      </c>
      <c r="B1639" s="49" t="s">
        <v>505</v>
      </c>
      <c r="C1639" s="49" t="s">
        <v>2398</v>
      </c>
      <c r="D1639" s="49" t="s">
        <v>2391</v>
      </c>
      <c r="E1639" s="49" t="s">
        <v>2373</v>
      </c>
      <c r="F1639" s="49">
        <v>20</v>
      </c>
      <c r="G1639" s="49">
        <v>0</v>
      </c>
      <c r="H1639" s="49">
        <f t="shared" si="25"/>
        <v>20</v>
      </c>
    </row>
    <row r="1640" spans="1:8" ht="20.100000000000001" customHeight="1" x14ac:dyDescent="0.25">
      <c r="A1640" s="49">
        <v>2960000417</v>
      </c>
      <c r="B1640" s="49" t="s">
        <v>506</v>
      </c>
      <c r="C1640" s="49" t="s">
        <v>2398</v>
      </c>
      <c r="D1640" s="49" t="s">
        <v>2391</v>
      </c>
      <c r="E1640" s="49" t="s">
        <v>2373</v>
      </c>
      <c r="F1640" s="109">
        <v>6</v>
      </c>
      <c r="G1640" s="109">
        <v>6</v>
      </c>
      <c r="H1640" s="49">
        <f t="shared" si="25"/>
        <v>12</v>
      </c>
    </row>
    <row r="1641" spans="1:8" ht="20.100000000000001" customHeight="1" x14ac:dyDescent="0.25">
      <c r="A1641" s="49">
        <v>2960000418</v>
      </c>
      <c r="B1641" s="49" t="s">
        <v>507</v>
      </c>
      <c r="C1641" s="49" t="s">
        <v>2398</v>
      </c>
      <c r="D1641" s="49" t="s">
        <v>2391</v>
      </c>
      <c r="E1641" s="49" t="s">
        <v>2373</v>
      </c>
      <c r="F1641" s="109">
        <v>6</v>
      </c>
      <c r="G1641" s="109">
        <v>6</v>
      </c>
      <c r="H1641" s="49">
        <f t="shared" si="25"/>
        <v>12</v>
      </c>
    </row>
    <row r="1642" spans="1:8" ht="20.100000000000001" customHeight="1" x14ac:dyDescent="0.25">
      <c r="A1642" s="49">
        <v>2960000420</v>
      </c>
      <c r="B1642" s="49" t="s">
        <v>3706</v>
      </c>
      <c r="C1642" s="49" t="s">
        <v>2398</v>
      </c>
      <c r="D1642" s="49" t="s">
        <v>2391</v>
      </c>
      <c r="E1642" s="49" t="s">
        <v>2373</v>
      </c>
      <c r="F1642" s="109">
        <v>6</v>
      </c>
      <c r="G1642" s="109">
        <v>6</v>
      </c>
      <c r="H1642" s="49">
        <f t="shared" si="25"/>
        <v>12</v>
      </c>
    </row>
    <row r="1643" spans="1:8" ht="20.100000000000001" customHeight="1" x14ac:dyDescent="0.25">
      <c r="A1643" s="49">
        <v>2960000421</v>
      </c>
      <c r="B1643" s="49" t="s">
        <v>3707</v>
      </c>
      <c r="C1643" s="49" t="s">
        <v>2398</v>
      </c>
      <c r="D1643" s="49" t="s">
        <v>2391</v>
      </c>
      <c r="E1643" s="49" t="s">
        <v>2373</v>
      </c>
      <c r="F1643" s="109">
        <v>6</v>
      </c>
      <c r="G1643" s="109">
        <v>6</v>
      </c>
      <c r="H1643" s="49">
        <f t="shared" si="25"/>
        <v>12</v>
      </c>
    </row>
    <row r="1644" spans="1:8" ht="20.100000000000001" customHeight="1" x14ac:dyDescent="0.25">
      <c r="A1644" s="49">
        <v>2960000422</v>
      </c>
      <c r="B1644" s="49" t="s">
        <v>3708</v>
      </c>
      <c r="C1644" s="49" t="s">
        <v>2398</v>
      </c>
      <c r="D1644" s="49" t="s">
        <v>2391</v>
      </c>
      <c r="E1644" s="49" t="s">
        <v>2373</v>
      </c>
      <c r="F1644" s="109">
        <v>6</v>
      </c>
      <c r="G1644" s="109">
        <v>6</v>
      </c>
      <c r="H1644" s="49">
        <f t="shared" si="25"/>
        <v>12</v>
      </c>
    </row>
    <row r="1645" spans="1:8" ht="20.100000000000001" customHeight="1" x14ac:dyDescent="0.25">
      <c r="A1645" s="49">
        <v>2960000423</v>
      </c>
      <c r="B1645" s="49" t="s">
        <v>3709</v>
      </c>
      <c r="C1645" s="49" t="s">
        <v>2398</v>
      </c>
      <c r="D1645" s="49" t="s">
        <v>2391</v>
      </c>
      <c r="E1645" s="49" t="s">
        <v>2373</v>
      </c>
      <c r="F1645" s="109">
        <v>6</v>
      </c>
      <c r="G1645" s="109">
        <v>6</v>
      </c>
      <c r="H1645" s="49">
        <f t="shared" si="25"/>
        <v>12</v>
      </c>
    </row>
    <row r="1646" spans="1:8" ht="20.100000000000001" customHeight="1" x14ac:dyDescent="0.25">
      <c r="A1646" s="49">
        <v>2960000424</v>
      </c>
      <c r="B1646" s="49" t="s">
        <v>3710</v>
      </c>
      <c r="C1646" s="49" t="s">
        <v>2398</v>
      </c>
      <c r="D1646" s="49" t="s">
        <v>2391</v>
      </c>
      <c r="E1646" s="49" t="s">
        <v>2373</v>
      </c>
      <c r="F1646" s="109">
        <v>6</v>
      </c>
      <c r="G1646" s="109">
        <v>6</v>
      </c>
      <c r="H1646" s="49">
        <f t="shared" si="25"/>
        <v>12</v>
      </c>
    </row>
    <row r="1647" spans="1:8" ht="20.100000000000001" customHeight="1" x14ac:dyDescent="0.25">
      <c r="A1647" s="49">
        <v>2960000426</v>
      </c>
      <c r="B1647" s="49" t="s">
        <v>508</v>
      </c>
      <c r="C1647" s="49" t="s">
        <v>2398</v>
      </c>
      <c r="D1647" s="49" t="s">
        <v>2391</v>
      </c>
      <c r="E1647" s="49" t="s">
        <v>2373</v>
      </c>
      <c r="F1647" s="109">
        <v>6</v>
      </c>
      <c r="G1647" s="109">
        <v>6</v>
      </c>
      <c r="H1647" s="49">
        <f t="shared" si="25"/>
        <v>12</v>
      </c>
    </row>
    <row r="1648" spans="1:8" ht="20.100000000000001" customHeight="1" x14ac:dyDescent="0.25">
      <c r="A1648" s="49">
        <v>2960000427</v>
      </c>
      <c r="B1648" s="49" t="s">
        <v>509</v>
      </c>
      <c r="C1648" s="49" t="s">
        <v>2398</v>
      </c>
      <c r="D1648" s="49" t="s">
        <v>2391</v>
      </c>
      <c r="E1648" s="49" t="s">
        <v>2373</v>
      </c>
      <c r="F1648" s="109">
        <v>6</v>
      </c>
      <c r="G1648" s="109">
        <v>6</v>
      </c>
      <c r="H1648" s="49">
        <f t="shared" si="25"/>
        <v>12</v>
      </c>
    </row>
    <row r="1649" spans="1:8" ht="20.100000000000001" customHeight="1" x14ac:dyDescent="0.25">
      <c r="A1649" s="49">
        <v>2960000428</v>
      </c>
      <c r="B1649" s="49" t="s">
        <v>510</v>
      </c>
      <c r="C1649" s="49" t="s">
        <v>2398</v>
      </c>
      <c r="D1649" s="49" t="s">
        <v>2391</v>
      </c>
      <c r="E1649" s="49" t="s">
        <v>2373</v>
      </c>
      <c r="F1649" s="109">
        <v>6</v>
      </c>
      <c r="G1649" s="109">
        <v>6</v>
      </c>
      <c r="H1649" s="49">
        <f t="shared" si="25"/>
        <v>12</v>
      </c>
    </row>
    <row r="1650" spans="1:8" ht="20.100000000000001" customHeight="1" x14ac:dyDescent="0.25">
      <c r="A1650" s="49">
        <v>2960000429</v>
      </c>
      <c r="B1650" s="49" t="s">
        <v>511</v>
      </c>
      <c r="C1650" s="49" t="s">
        <v>2398</v>
      </c>
      <c r="D1650" s="49" t="s">
        <v>2391</v>
      </c>
      <c r="E1650" s="49" t="s">
        <v>2373</v>
      </c>
      <c r="F1650" s="109">
        <v>6</v>
      </c>
      <c r="G1650" s="109">
        <v>6</v>
      </c>
      <c r="H1650" s="49">
        <f t="shared" si="25"/>
        <v>12</v>
      </c>
    </row>
    <row r="1651" spans="1:8" ht="20.100000000000001" customHeight="1" x14ac:dyDescent="0.25">
      <c r="A1651" s="49">
        <v>2960000430</v>
      </c>
      <c r="B1651" s="49" t="s">
        <v>512</v>
      </c>
      <c r="C1651" s="49" t="s">
        <v>2398</v>
      </c>
      <c r="D1651" s="49" t="s">
        <v>2391</v>
      </c>
      <c r="E1651" s="49" t="s">
        <v>2373</v>
      </c>
      <c r="F1651" s="109">
        <v>6</v>
      </c>
      <c r="G1651" s="109">
        <v>6</v>
      </c>
      <c r="H1651" s="49">
        <f t="shared" si="25"/>
        <v>12</v>
      </c>
    </row>
    <row r="1652" spans="1:8" ht="20.100000000000001" customHeight="1" x14ac:dyDescent="0.25">
      <c r="A1652" s="49">
        <v>2960000431</v>
      </c>
      <c r="B1652" s="49" t="s">
        <v>3711</v>
      </c>
      <c r="C1652" s="49" t="s">
        <v>3712</v>
      </c>
      <c r="D1652" s="49" t="s">
        <v>2391</v>
      </c>
      <c r="E1652" s="49" t="s">
        <v>2373</v>
      </c>
      <c r="F1652" s="49">
        <v>25</v>
      </c>
      <c r="G1652" s="49">
        <v>0</v>
      </c>
      <c r="H1652" s="49">
        <f t="shared" si="25"/>
        <v>25</v>
      </c>
    </row>
    <row r="1653" spans="1:8" ht="20.100000000000001" customHeight="1" x14ac:dyDescent="0.25">
      <c r="A1653" s="49">
        <v>2960000432</v>
      </c>
      <c r="B1653" s="49" t="s">
        <v>3713</v>
      </c>
      <c r="C1653" s="49" t="s">
        <v>3712</v>
      </c>
      <c r="D1653" s="49" t="s">
        <v>2391</v>
      </c>
      <c r="E1653" s="49" t="s">
        <v>2373</v>
      </c>
      <c r="F1653" s="49">
        <v>34</v>
      </c>
      <c r="G1653" s="49">
        <v>3</v>
      </c>
      <c r="H1653" s="49">
        <f t="shared" si="25"/>
        <v>37</v>
      </c>
    </row>
    <row r="1654" spans="1:8" ht="20.100000000000001" customHeight="1" x14ac:dyDescent="0.25">
      <c r="A1654" s="49">
        <v>2960000433</v>
      </c>
      <c r="B1654" s="49" t="s">
        <v>3714</v>
      </c>
      <c r="C1654" s="49" t="s">
        <v>2398</v>
      </c>
      <c r="D1654" s="49" t="s">
        <v>2391</v>
      </c>
      <c r="E1654" s="49" t="s">
        <v>2373</v>
      </c>
      <c r="F1654" s="49">
        <v>18</v>
      </c>
      <c r="G1654" s="49">
        <v>3</v>
      </c>
      <c r="H1654" s="49">
        <f t="shared" si="25"/>
        <v>21</v>
      </c>
    </row>
    <row r="1655" spans="1:8" ht="20.100000000000001" customHeight="1" x14ac:dyDescent="0.25">
      <c r="A1655" s="49">
        <v>2960000447</v>
      </c>
      <c r="B1655" s="49" t="s">
        <v>3715</v>
      </c>
      <c r="C1655" s="49" t="s">
        <v>2622</v>
      </c>
      <c r="D1655" s="49" t="s">
        <v>2391</v>
      </c>
      <c r="E1655" s="49" t="s">
        <v>2373</v>
      </c>
      <c r="F1655" s="109">
        <v>6</v>
      </c>
      <c r="G1655" s="109">
        <v>6</v>
      </c>
      <c r="H1655" s="49">
        <f t="shared" si="25"/>
        <v>12</v>
      </c>
    </row>
    <row r="1656" spans="1:8" ht="20.100000000000001" customHeight="1" x14ac:dyDescent="0.25">
      <c r="A1656" s="49">
        <v>2960000466</v>
      </c>
      <c r="B1656" s="49" t="s">
        <v>3716</v>
      </c>
      <c r="C1656" s="49" t="s">
        <v>13</v>
      </c>
      <c r="D1656" s="49" t="s">
        <v>2391</v>
      </c>
      <c r="E1656" s="49" t="s">
        <v>2373</v>
      </c>
      <c r="F1656" s="49">
        <v>1</v>
      </c>
      <c r="G1656" s="49">
        <v>0</v>
      </c>
      <c r="H1656" s="49">
        <f t="shared" si="25"/>
        <v>1</v>
      </c>
    </row>
    <row r="1657" spans="1:8" ht="20.100000000000001" customHeight="1" x14ac:dyDescent="0.25">
      <c r="A1657" s="49">
        <v>2960000476</v>
      </c>
      <c r="B1657" s="49" t="s">
        <v>513</v>
      </c>
      <c r="C1657" s="49" t="s">
        <v>2398</v>
      </c>
      <c r="D1657" s="49" t="s">
        <v>2391</v>
      </c>
      <c r="E1657" s="49" t="s">
        <v>2373</v>
      </c>
      <c r="F1657" s="109">
        <v>6</v>
      </c>
      <c r="G1657" s="109">
        <v>6</v>
      </c>
      <c r="H1657" s="49">
        <f t="shared" si="25"/>
        <v>12</v>
      </c>
    </row>
    <row r="1658" spans="1:8" ht="20.100000000000001" customHeight="1" x14ac:dyDescent="0.25">
      <c r="A1658" s="49">
        <v>2960000487</v>
      </c>
      <c r="B1658" s="49" t="s">
        <v>3717</v>
      </c>
      <c r="C1658" s="49" t="s">
        <v>2398</v>
      </c>
      <c r="D1658" s="49" t="s">
        <v>2391</v>
      </c>
      <c r="E1658" s="49" t="s">
        <v>2373</v>
      </c>
      <c r="F1658" s="49">
        <v>11</v>
      </c>
      <c r="G1658" s="49">
        <v>0</v>
      </c>
      <c r="H1658" s="49">
        <f t="shared" si="25"/>
        <v>11</v>
      </c>
    </row>
    <row r="1659" spans="1:8" ht="20.100000000000001" customHeight="1" x14ac:dyDescent="0.25">
      <c r="A1659" s="49">
        <v>2960000496</v>
      </c>
      <c r="B1659" s="49" t="s">
        <v>3718</v>
      </c>
      <c r="C1659" s="49" t="s">
        <v>2398</v>
      </c>
      <c r="D1659" s="49" t="s">
        <v>2391</v>
      </c>
      <c r="E1659" s="49" t="s">
        <v>2373</v>
      </c>
      <c r="F1659" s="109">
        <v>6</v>
      </c>
      <c r="G1659" s="109">
        <v>6</v>
      </c>
      <c r="H1659" s="49">
        <f t="shared" si="25"/>
        <v>12</v>
      </c>
    </row>
    <row r="1660" spans="1:8" ht="20.100000000000001" customHeight="1" x14ac:dyDescent="0.25">
      <c r="A1660" s="49">
        <v>2960000509</v>
      </c>
      <c r="B1660" s="49" t="s">
        <v>3719</v>
      </c>
      <c r="C1660" s="49" t="s">
        <v>2398</v>
      </c>
      <c r="D1660" s="49" t="s">
        <v>2391</v>
      </c>
      <c r="E1660" s="49" t="s">
        <v>2373</v>
      </c>
      <c r="F1660" s="49">
        <v>0</v>
      </c>
      <c r="G1660" s="49">
        <v>20</v>
      </c>
      <c r="H1660" s="49">
        <f t="shared" si="25"/>
        <v>20</v>
      </c>
    </row>
    <row r="1661" spans="1:8" ht="20.100000000000001" customHeight="1" x14ac:dyDescent="0.25">
      <c r="A1661" s="49">
        <v>2960000510</v>
      </c>
      <c r="B1661" s="49" t="s">
        <v>3720</v>
      </c>
      <c r="C1661" s="49" t="s">
        <v>2398</v>
      </c>
      <c r="D1661" s="49" t="s">
        <v>2391</v>
      </c>
      <c r="E1661" s="49" t="s">
        <v>2373</v>
      </c>
      <c r="F1661" s="49">
        <v>0</v>
      </c>
      <c r="G1661" s="49">
        <v>20</v>
      </c>
      <c r="H1661" s="49">
        <f t="shared" si="25"/>
        <v>20</v>
      </c>
    </row>
    <row r="1662" spans="1:8" ht="20.100000000000001" customHeight="1" x14ac:dyDescent="0.25">
      <c r="A1662" s="49">
        <v>2960000532</v>
      </c>
      <c r="B1662" s="49" t="s">
        <v>514</v>
      </c>
      <c r="C1662" s="49" t="s">
        <v>2398</v>
      </c>
      <c r="D1662" s="49" t="s">
        <v>2391</v>
      </c>
      <c r="E1662" s="49" t="s">
        <v>2373</v>
      </c>
      <c r="F1662" s="49">
        <v>9</v>
      </c>
      <c r="G1662" s="49">
        <v>4</v>
      </c>
      <c r="H1662" s="49">
        <f t="shared" si="25"/>
        <v>13</v>
      </c>
    </row>
    <row r="1663" spans="1:8" ht="20.100000000000001" customHeight="1" x14ac:dyDescent="0.25">
      <c r="A1663" s="49">
        <v>2960000533</v>
      </c>
      <c r="B1663" s="49" t="s">
        <v>3721</v>
      </c>
      <c r="C1663" s="49" t="s">
        <v>2398</v>
      </c>
      <c r="D1663" s="49" t="s">
        <v>2391</v>
      </c>
      <c r="E1663" s="49" t="s">
        <v>2373</v>
      </c>
      <c r="F1663" s="49">
        <v>0</v>
      </c>
      <c r="G1663" s="49">
        <v>10</v>
      </c>
      <c r="H1663" s="49">
        <f t="shared" si="25"/>
        <v>10</v>
      </c>
    </row>
    <row r="1664" spans="1:8" ht="20.100000000000001" customHeight="1" x14ac:dyDescent="0.25">
      <c r="A1664" s="49">
        <v>2960000534</v>
      </c>
      <c r="B1664" s="49" t="s">
        <v>3722</v>
      </c>
      <c r="C1664" s="49" t="s">
        <v>2398</v>
      </c>
      <c r="D1664" s="49" t="s">
        <v>2391</v>
      </c>
      <c r="E1664" s="49" t="s">
        <v>2373</v>
      </c>
      <c r="F1664" s="49">
        <v>0</v>
      </c>
      <c r="G1664" s="49">
        <v>10</v>
      </c>
      <c r="H1664" s="49">
        <f t="shared" si="25"/>
        <v>10</v>
      </c>
    </row>
    <row r="1665" spans="1:8" ht="20.100000000000001" customHeight="1" x14ac:dyDescent="0.25">
      <c r="A1665" s="49">
        <v>2960000535</v>
      </c>
      <c r="B1665" s="49" t="s">
        <v>3723</v>
      </c>
      <c r="C1665" s="49" t="s">
        <v>2398</v>
      </c>
      <c r="D1665" s="49" t="s">
        <v>2391</v>
      </c>
      <c r="E1665" s="49" t="s">
        <v>2373</v>
      </c>
      <c r="F1665" s="49">
        <v>0</v>
      </c>
      <c r="G1665" s="49">
        <v>10</v>
      </c>
      <c r="H1665" s="49">
        <f t="shared" si="25"/>
        <v>10</v>
      </c>
    </row>
    <row r="1666" spans="1:8" ht="20.100000000000001" customHeight="1" x14ac:dyDescent="0.25">
      <c r="A1666" s="49">
        <v>2960000536</v>
      </c>
      <c r="B1666" s="49" t="s">
        <v>515</v>
      </c>
      <c r="C1666" s="49" t="s">
        <v>2398</v>
      </c>
      <c r="D1666" s="49" t="s">
        <v>2391</v>
      </c>
      <c r="E1666" s="49" t="s">
        <v>2373</v>
      </c>
      <c r="F1666" s="49">
        <v>0</v>
      </c>
      <c r="G1666" s="49">
        <v>10</v>
      </c>
      <c r="H1666" s="49">
        <f t="shared" si="25"/>
        <v>10</v>
      </c>
    </row>
    <row r="1667" spans="1:8" ht="20.100000000000001" customHeight="1" x14ac:dyDescent="0.25">
      <c r="A1667" s="49">
        <v>2960000537</v>
      </c>
      <c r="B1667" s="49" t="s">
        <v>3724</v>
      </c>
      <c r="C1667" s="49" t="s">
        <v>2398</v>
      </c>
      <c r="D1667" s="49" t="s">
        <v>2391</v>
      </c>
      <c r="E1667" s="49" t="s">
        <v>2373</v>
      </c>
      <c r="F1667" s="49">
        <v>0</v>
      </c>
      <c r="G1667" s="49">
        <v>10</v>
      </c>
      <c r="H1667" s="49">
        <f t="shared" ref="H1667:H1730" si="26">F1667+G1667</f>
        <v>10</v>
      </c>
    </row>
    <row r="1668" spans="1:8" ht="20.100000000000001" customHeight="1" x14ac:dyDescent="0.25">
      <c r="A1668" s="49">
        <v>2960000538</v>
      </c>
      <c r="B1668" s="49" t="s">
        <v>3725</v>
      </c>
      <c r="C1668" s="49" t="s">
        <v>2398</v>
      </c>
      <c r="D1668" s="49" t="s">
        <v>2391</v>
      </c>
      <c r="E1668" s="49" t="s">
        <v>2373</v>
      </c>
      <c r="F1668" s="49">
        <v>0</v>
      </c>
      <c r="G1668" s="49">
        <v>10</v>
      </c>
      <c r="H1668" s="49">
        <f t="shared" si="26"/>
        <v>10</v>
      </c>
    </row>
    <row r="1669" spans="1:8" ht="20.100000000000001" customHeight="1" x14ac:dyDescent="0.25">
      <c r="A1669" s="49">
        <v>2960000541</v>
      </c>
      <c r="B1669" s="49" t="s">
        <v>516</v>
      </c>
      <c r="C1669" s="49" t="s">
        <v>2398</v>
      </c>
      <c r="D1669" s="49" t="s">
        <v>2391</v>
      </c>
      <c r="E1669" s="49" t="s">
        <v>2373</v>
      </c>
      <c r="F1669" s="49">
        <v>0</v>
      </c>
      <c r="G1669" s="49">
        <v>10</v>
      </c>
      <c r="H1669" s="49">
        <f t="shared" si="26"/>
        <v>10</v>
      </c>
    </row>
    <row r="1670" spans="1:8" ht="20.100000000000001" customHeight="1" x14ac:dyDescent="0.25">
      <c r="A1670" s="49">
        <v>2960000542</v>
      </c>
      <c r="B1670" s="49" t="s">
        <v>517</v>
      </c>
      <c r="C1670" s="49" t="s">
        <v>2398</v>
      </c>
      <c r="D1670" s="49" t="s">
        <v>2391</v>
      </c>
      <c r="E1670" s="49" t="s">
        <v>2373</v>
      </c>
      <c r="F1670" s="49">
        <v>0</v>
      </c>
      <c r="G1670" s="49">
        <v>10</v>
      </c>
      <c r="H1670" s="49">
        <f t="shared" si="26"/>
        <v>10</v>
      </c>
    </row>
    <row r="1671" spans="1:8" ht="20.100000000000001" customHeight="1" x14ac:dyDescent="0.25">
      <c r="A1671" s="49">
        <v>2960000543</v>
      </c>
      <c r="B1671" s="49" t="s">
        <v>3726</v>
      </c>
      <c r="C1671" s="49" t="s">
        <v>2398</v>
      </c>
      <c r="D1671" s="49" t="s">
        <v>2391</v>
      </c>
      <c r="E1671" s="49" t="s">
        <v>2373</v>
      </c>
      <c r="F1671" s="49">
        <v>0</v>
      </c>
      <c r="G1671" s="49">
        <v>10</v>
      </c>
      <c r="H1671" s="49">
        <f t="shared" si="26"/>
        <v>10</v>
      </c>
    </row>
    <row r="1672" spans="1:8" ht="20.100000000000001" customHeight="1" x14ac:dyDescent="0.25">
      <c r="A1672" s="49">
        <v>2960000544</v>
      </c>
      <c r="B1672" s="49" t="s">
        <v>3727</v>
      </c>
      <c r="C1672" s="49" t="s">
        <v>2398</v>
      </c>
      <c r="D1672" s="49" t="s">
        <v>2391</v>
      </c>
      <c r="E1672" s="49" t="s">
        <v>2373</v>
      </c>
      <c r="F1672" s="49">
        <v>10</v>
      </c>
      <c r="G1672" s="49">
        <v>10</v>
      </c>
      <c r="H1672" s="49">
        <f t="shared" si="26"/>
        <v>20</v>
      </c>
    </row>
    <row r="1673" spans="1:8" ht="20.100000000000001" customHeight="1" x14ac:dyDescent="0.25">
      <c r="A1673" s="49">
        <v>2960000545</v>
      </c>
      <c r="B1673" s="49" t="s">
        <v>3728</v>
      </c>
      <c r="C1673" s="49" t="s">
        <v>2398</v>
      </c>
      <c r="D1673" s="49" t="s">
        <v>2391</v>
      </c>
      <c r="E1673" s="49" t="s">
        <v>2373</v>
      </c>
      <c r="F1673" s="49">
        <v>20</v>
      </c>
      <c r="G1673" s="49">
        <v>10</v>
      </c>
      <c r="H1673" s="49">
        <f t="shared" si="26"/>
        <v>30</v>
      </c>
    </row>
    <row r="1674" spans="1:8" ht="20.100000000000001" customHeight="1" x14ac:dyDescent="0.25">
      <c r="A1674" s="49">
        <v>2960000546</v>
      </c>
      <c r="B1674" s="49" t="s">
        <v>3729</v>
      </c>
      <c r="C1674" s="49" t="s">
        <v>2398</v>
      </c>
      <c r="D1674" s="49" t="s">
        <v>2391</v>
      </c>
      <c r="E1674" s="49" t="s">
        <v>2373</v>
      </c>
      <c r="F1674" s="49">
        <v>20</v>
      </c>
      <c r="G1674" s="49">
        <v>10</v>
      </c>
      <c r="H1674" s="49">
        <f t="shared" si="26"/>
        <v>30</v>
      </c>
    </row>
    <row r="1675" spans="1:8" ht="20.100000000000001" customHeight="1" x14ac:dyDescent="0.25">
      <c r="A1675" s="49">
        <v>2960000547</v>
      </c>
      <c r="B1675" s="49" t="s">
        <v>3730</v>
      </c>
      <c r="C1675" s="49" t="s">
        <v>2398</v>
      </c>
      <c r="D1675" s="49" t="s">
        <v>2391</v>
      </c>
      <c r="E1675" s="49" t="s">
        <v>2373</v>
      </c>
      <c r="F1675" s="49">
        <v>10</v>
      </c>
      <c r="G1675" s="49">
        <v>10</v>
      </c>
      <c r="H1675" s="49">
        <f t="shared" si="26"/>
        <v>20</v>
      </c>
    </row>
    <row r="1676" spans="1:8" ht="20.100000000000001" customHeight="1" x14ac:dyDescent="0.25">
      <c r="A1676" s="49">
        <v>2960000548</v>
      </c>
      <c r="B1676" s="49" t="s">
        <v>3731</v>
      </c>
      <c r="C1676" s="49" t="s">
        <v>2398</v>
      </c>
      <c r="D1676" s="49" t="s">
        <v>2391</v>
      </c>
      <c r="E1676" s="49" t="s">
        <v>2373</v>
      </c>
      <c r="F1676" s="49">
        <v>20</v>
      </c>
      <c r="G1676" s="49">
        <v>10</v>
      </c>
      <c r="H1676" s="49">
        <f t="shared" si="26"/>
        <v>30</v>
      </c>
    </row>
    <row r="1677" spans="1:8" ht="20.100000000000001" customHeight="1" x14ac:dyDescent="0.25">
      <c r="A1677" s="49">
        <v>2960000557</v>
      </c>
      <c r="B1677" s="49" t="s">
        <v>3732</v>
      </c>
      <c r="C1677" s="49" t="s">
        <v>2398</v>
      </c>
      <c r="D1677" s="49" t="s">
        <v>2391</v>
      </c>
      <c r="E1677" s="49" t="s">
        <v>2373</v>
      </c>
      <c r="F1677" s="49">
        <v>0</v>
      </c>
      <c r="G1677" s="49">
        <v>10</v>
      </c>
      <c r="H1677" s="49">
        <f t="shared" si="26"/>
        <v>10</v>
      </c>
    </row>
    <row r="1678" spans="1:8" ht="20.100000000000001" customHeight="1" x14ac:dyDescent="0.25">
      <c r="A1678" s="49">
        <v>2960000558</v>
      </c>
      <c r="B1678" s="49" t="s">
        <v>3733</v>
      </c>
      <c r="C1678" s="49" t="s">
        <v>2398</v>
      </c>
      <c r="D1678" s="49" t="s">
        <v>2391</v>
      </c>
      <c r="E1678" s="49" t="s">
        <v>2373</v>
      </c>
      <c r="F1678" s="49">
        <v>0</v>
      </c>
      <c r="G1678" s="49">
        <v>10</v>
      </c>
      <c r="H1678" s="49">
        <f t="shared" si="26"/>
        <v>10</v>
      </c>
    </row>
    <row r="1679" spans="1:8" ht="20.100000000000001" customHeight="1" x14ac:dyDescent="0.25">
      <c r="A1679" s="49">
        <v>2960000576</v>
      </c>
      <c r="B1679" s="49" t="s">
        <v>3734</v>
      </c>
      <c r="C1679" s="49" t="s">
        <v>2398</v>
      </c>
      <c r="D1679" s="49" t="s">
        <v>2391</v>
      </c>
      <c r="E1679" s="49" t="s">
        <v>2373</v>
      </c>
      <c r="F1679" s="49">
        <v>200</v>
      </c>
      <c r="G1679" s="49">
        <v>0</v>
      </c>
      <c r="H1679" s="49">
        <f t="shared" si="26"/>
        <v>200</v>
      </c>
    </row>
    <row r="1680" spans="1:8" ht="20.100000000000001" customHeight="1" x14ac:dyDescent="0.25">
      <c r="A1680" s="49">
        <v>2960000612</v>
      </c>
      <c r="B1680" s="49" t="s">
        <v>3735</v>
      </c>
      <c r="C1680" s="49" t="s">
        <v>2398</v>
      </c>
      <c r="D1680" s="49" t="s">
        <v>2391</v>
      </c>
      <c r="E1680" s="49" t="s">
        <v>2373</v>
      </c>
      <c r="F1680" s="109">
        <v>6</v>
      </c>
      <c r="G1680" s="109">
        <v>6</v>
      </c>
      <c r="H1680" s="49">
        <f t="shared" si="26"/>
        <v>12</v>
      </c>
    </row>
    <row r="1681" spans="1:8" ht="20.100000000000001" customHeight="1" x14ac:dyDescent="0.25">
      <c r="A1681" s="49">
        <v>2960000613</v>
      </c>
      <c r="B1681" s="49" t="s">
        <v>3736</v>
      </c>
      <c r="C1681" s="49" t="s">
        <v>2398</v>
      </c>
      <c r="D1681" s="49" t="s">
        <v>2391</v>
      </c>
      <c r="E1681" s="49" t="s">
        <v>2373</v>
      </c>
      <c r="F1681" s="49">
        <v>4</v>
      </c>
      <c r="G1681" s="49">
        <v>0</v>
      </c>
      <c r="H1681" s="49">
        <f t="shared" si="26"/>
        <v>4</v>
      </c>
    </row>
    <row r="1682" spans="1:8" ht="20.100000000000001" customHeight="1" x14ac:dyDescent="0.25">
      <c r="A1682" s="49">
        <v>2960000614</v>
      </c>
      <c r="B1682" s="49" t="s">
        <v>3737</v>
      </c>
      <c r="C1682" s="49" t="s">
        <v>2398</v>
      </c>
      <c r="D1682" s="49" t="s">
        <v>2391</v>
      </c>
      <c r="E1682" s="49" t="s">
        <v>2373</v>
      </c>
      <c r="F1682" s="109">
        <v>6</v>
      </c>
      <c r="G1682" s="109">
        <v>6</v>
      </c>
      <c r="H1682" s="49">
        <f t="shared" si="26"/>
        <v>12</v>
      </c>
    </row>
    <row r="1683" spans="1:8" ht="20.100000000000001" customHeight="1" x14ac:dyDescent="0.25">
      <c r="A1683" s="49">
        <v>2960000615</v>
      </c>
      <c r="B1683" s="49" t="s">
        <v>3738</v>
      </c>
      <c r="C1683" s="49" t="s">
        <v>2398</v>
      </c>
      <c r="D1683" s="49" t="s">
        <v>2391</v>
      </c>
      <c r="E1683" s="49" t="s">
        <v>2373</v>
      </c>
      <c r="F1683" s="49">
        <v>1</v>
      </c>
      <c r="G1683" s="49">
        <v>0</v>
      </c>
      <c r="H1683" s="49">
        <f t="shared" si="26"/>
        <v>1</v>
      </c>
    </row>
    <row r="1684" spans="1:8" ht="20.100000000000001" customHeight="1" x14ac:dyDescent="0.25">
      <c r="A1684" s="49">
        <v>2960000616</v>
      </c>
      <c r="B1684" s="49" t="s">
        <v>3739</v>
      </c>
      <c r="C1684" s="49" t="s">
        <v>2398</v>
      </c>
      <c r="D1684" s="49" t="s">
        <v>2391</v>
      </c>
      <c r="E1684" s="49" t="s">
        <v>2373</v>
      </c>
      <c r="F1684" s="49">
        <v>1</v>
      </c>
      <c r="G1684" s="49">
        <v>0</v>
      </c>
      <c r="H1684" s="49">
        <f t="shared" si="26"/>
        <v>1</v>
      </c>
    </row>
    <row r="1685" spans="1:8" ht="20.100000000000001" customHeight="1" x14ac:dyDescent="0.25">
      <c r="A1685" s="49">
        <v>2960000617</v>
      </c>
      <c r="B1685" s="49" t="s">
        <v>3740</v>
      </c>
      <c r="C1685" s="49" t="s">
        <v>2398</v>
      </c>
      <c r="D1685" s="49" t="s">
        <v>2391</v>
      </c>
      <c r="E1685" s="49" t="s">
        <v>2373</v>
      </c>
      <c r="F1685" s="49">
        <v>175</v>
      </c>
      <c r="G1685" s="49">
        <v>175</v>
      </c>
      <c r="H1685" s="49">
        <f t="shared" si="26"/>
        <v>350</v>
      </c>
    </row>
    <row r="1686" spans="1:8" ht="20.100000000000001" customHeight="1" x14ac:dyDescent="0.25">
      <c r="A1686" s="49">
        <v>2960000618</v>
      </c>
      <c r="B1686" s="49" t="s">
        <v>518</v>
      </c>
      <c r="C1686" s="49" t="s">
        <v>2398</v>
      </c>
      <c r="D1686" s="49" t="s">
        <v>2391</v>
      </c>
      <c r="E1686" s="49" t="s">
        <v>2373</v>
      </c>
      <c r="F1686" s="49">
        <v>4</v>
      </c>
      <c r="G1686" s="49">
        <v>4</v>
      </c>
      <c r="H1686" s="49">
        <f t="shared" si="26"/>
        <v>8</v>
      </c>
    </row>
    <row r="1687" spans="1:8" ht="20.100000000000001" customHeight="1" x14ac:dyDescent="0.25">
      <c r="A1687" s="49">
        <v>2960000621</v>
      </c>
      <c r="B1687" s="49" t="s">
        <v>3741</v>
      </c>
      <c r="C1687" s="49" t="s">
        <v>2398</v>
      </c>
      <c r="D1687" s="49" t="s">
        <v>2391</v>
      </c>
      <c r="E1687" s="49" t="s">
        <v>2373</v>
      </c>
      <c r="F1687" s="49">
        <v>1</v>
      </c>
      <c r="G1687" s="49">
        <v>0</v>
      </c>
      <c r="H1687" s="49">
        <f t="shared" si="26"/>
        <v>1</v>
      </c>
    </row>
    <row r="1688" spans="1:8" ht="20.100000000000001" customHeight="1" x14ac:dyDescent="0.25">
      <c r="A1688" s="49">
        <v>2960000622</v>
      </c>
      <c r="B1688" s="49" t="s">
        <v>3742</v>
      </c>
      <c r="C1688" s="49" t="s">
        <v>2398</v>
      </c>
      <c r="D1688" s="49" t="s">
        <v>2391</v>
      </c>
      <c r="E1688" s="49" t="s">
        <v>2373</v>
      </c>
      <c r="F1688" s="109">
        <v>6</v>
      </c>
      <c r="G1688" s="109">
        <v>6</v>
      </c>
      <c r="H1688" s="49">
        <f t="shared" si="26"/>
        <v>12</v>
      </c>
    </row>
    <row r="1689" spans="1:8" ht="20.100000000000001" customHeight="1" x14ac:dyDescent="0.25">
      <c r="A1689" s="49">
        <v>2960000623</v>
      </c>
      <c r="B1689" s="49" t="s">
        <v>3743</v>
      </c>
      <c r="C1689" s="49" t="s">
        <v>2398</v>
      </c>
      <c r="D1689" s="49" t="s">
        <v>2391</v>
      </c>
      <c r="E1689" s="49" t="s">
        <v>2373</v>
      </c>
      <c r="F1689" s="49">
        <v>4</v>
      </c>
      <c r="G1689" s="49">
        <v>0</v>
      </c>
      <c r="H1689" s="49">
        <f t="shared" si="26"/>
        <v>4</v>
      </c>
    </row>
    <row r="1690" spans="1:8" ht="20.100000000000001" customHeight="1" x14ac:dyDescent="0.25">
      <c r="A1690" s="49">
        <v>2960000625</v>
      </c>
      <c r="B1690" s="49" t="s">
        <v>3744</v>
      </c>
      <c r="C1690" s="49" t="s">
        <v>2398</v>
      </c>
      <c r="D1690" s="49" t="s">
        <v>2391</v>
      </c>
      <c r="E1690" s="49" t="s">
        <v>2373</v>
      </c>
      <c r="F1690" s="109">
        <v>6</v>
      </c>
      <c r="G1690" s="109">
        <v>6</v>
      </c>
      <c r="H1690" s="49">
        <f t="shared" si="26"/>
        <v>12</v>
      </c>
    </row>
    <row r="1691" spans="1:8" ht="20.100000000000001" customHeight="1" x14ac:dyDescent="0.25">
      <c r="A1691" s="49">
        <v>2960000626</v>
      </c>
      <c r="B1691" s="49" t="s">
        <v>519</v>
      </c>
      <c r="C1691" s="49" t="s">
        <v>2398</v>
      </c>
      <c r="D1691" s="49" t="s">
        <v>2391</v>
      </c>
      <c r="E1691" s="49" t="s">
        <v>2373</v>
      </c>
      <c r="F1691" s="49">
        <v>15</v>
      </c>
      <c r="G1691" s="49">
        <v>0</v>
      </c>
      <c r="H1691" s="49">
        <f t="shared" si="26"/>
        <v>15</v>
      </c>
    </row>
    <row r="1692" spans="1:8" ht="20.100000000000001" customHeight="1" x14ac:dyDescent="0.25">
      <c r="A1692" s="49">
        <v>2960000628</v>
      </c>
      <c r="B1692" s="49" t="s">
        <v>520</v>
      </c>
      <c r="C1692" s="49" t="s">
        <v>2398</v>
      </c>
      <c r="D1692" s="49" t="s">
        <v>2391</v>
      </c>
      <c r="E1692" s="49" t="s">
        <v>2373</v>
      </c>
      <c r="F1692" s="109">
        <v>6</v>
      </c>
      <c r="G1692" s="109">
        <v>6</v>
      </c>
      <c r="H1692" s="49">
        <f t="shared" si="26"/>
        <v>12</v>
      </c>
    </row>
    <row r="1693" spans="1:8" ht="20.100000000000001" customHeight="1" x14ac:dyDescent="0.25">
      <c r="A1693" s="49">
        <v>2960000639</v>
      </c>
      <c r="B1693" s="49" t="s">
        <v>3745</v>
      </c>
      <c r="C1693" s="49" t="s">
        <v>2398</v>
      </c>
      <c r="D1693" s="49" t="s">
        <v>2391</v>
      </c>
      <c r="E1693" s="49" t="s">
        <v>2373</v>
      </c>
      <c r="F1693" s="109">
        <v>6</v>
      </c>
      <c r="G1693" s="109">
        <v>6</v>
      </c>
      <c r="H1693" s="49">
        <f t="shared" si="26"/>
        <v>12</v>
      </c>
    </row>
    <row r="1694" spans="1:8" ht="20.100000000000001" customHeight="1" x14ac:dyDescent="0.25">
      <c r="A1694" s="49">
        <v>2960000641</v>
      </c>
      <c r="B1694" s="49" t="s">
        <v>3746</v>
      </c>
      <c r="C1694" s="49" t="s">
        <v>2398</v>
      </c>
      <c r="D1694" s="49" t="s">
        <v>2391</v>
      </c>
      <c r="E1694" s="49" t="s">
        <v>2373</v>
      </c>
      <c r="F1694" s="109">
        <v>6</v>
      </c>
      <c r="G1694" s="109">
        <v>6</v>
      </c>
      <c r="H1694" s="49">
        <f t="shared" si="26"/>
        <v>12</v>
      </c>
    </row>
    <row r="1695" spans="1:8" ht="20.100000000000001" customHeight="1" x14ac:dyDescent="0.25">
      <c r="A1695" s="49">
        <v>2960000642</v>
      </c>
      <c r="B1695" s="49" t="s">
        <v>521</v>
      </c>
      <c r="C1695" s="49" t="s">
        <v>2398</v>
      </c>
      <c r="D1695" s="49" t="s">
        <v>2391</v>
      </c>
      <c r="E1695" s="49" t="s">
        <v>2373</v>
      </c>
      <c r="F1695" s="109">
        <v>6</v>
      </c>
      <c r="G1695" s="109">
        <v>6</v>
      </c>
      <c r="H1695" s="49">
        <f t="shared" si="26"/>
        <v>12</v>
      </c>
    </row>
    <row r="1696" spans="1:8" ht="20.100000000000001" customHeight="1" x14ac:dyDescent="0.25">
      <c r="A1696" s="49">
        <v>2960000646</v>
      </c>
      <c r="B1696" s="49" t="s">
        <v>3747</v>
      </c>
      <c r="C1696" s="49" t="s">
        <v>2622</v>
      </c>
      <c r="D1696" s="49" t="s">
        <v>2391</v>
      </c>
      <c r="E1696" s="49" t="s">
        <v>2373</v>
      </c>
      <c r="F1696" s="49">
        <v>0</v>
      </c>
      <c r="G1696" s="49">
        <v>10</v>
      </c>
      <c r="H1696" s="49">
        <f t="shared" si="26"/>
        <v>10</v>
      </c>
    </row>
    <row r="1697" spans="1:8" ht="20.100000000000001" customHeight="1" x14ac:dyDescent="0.25">
      <c r="A1697" s="49">
        <v>2960000668</v>
      </c>
      <c r="B1697" s="49" t="s">
        <v>3748</v>
      </c>
      <c r="C1697" s="49" t="s">
        <v>2398</v>
      </c>
      <c r="D1697" s="49" t="s">
        <v>2391</v>
      </c>
      <c r="E1697" s="49" t="s">
        <v>2373</v>
      </c>
      <c r="F1697" s="109">
        <v>6</v>
      </c>
      <c r="G1697" s="109">
        <v>6</v>
      </c>
      <c r="H1697" s="49">
        <f t="shared" si="26"/>
        <v>12</v>
      </c>
    </row>
    <row r="1698" spans="1:8" ht="20.100000000000001" customHeight="1" x14ac:dyDescent="0.25">
      <c r="A1698" s="49">
        <v>2960000669</v>
      </c>
      <c r="B1698" s="49" t="s">
        <v>3749</v>
      </c>
      <c r="C1698" s="49" t="s">
        <v>2398</v>
      </c>
      <c r="D1698" s="49" t="s">
        <v>2391</v>
      </c>
      <c r="E1698" s="49" t="s">
        <v>2373</v>
      </c>
      <c r="F1698" s="109">
        <v>6</v>
      </c>
      <c r="G1698" s="109">
        <v>6</v>
      </c>
      <c r="H1698" s="49">
        <f t="shared" si="26"/>
        <v>12</v>
      </c>
    </row>
    <row r="1699" spans="1:8" ht="20.100000000000001" customHeight="1" x14ac:dyDescent="0.25">
      <c r="A1699" s="49">
        <v>2960000670</v>
      </c>
      <c r="B1699" s="49" t="s">
        <v>3750</v>
      </c>
      <c r="C1699" s="49" t="s">
        <v>2398</v>
      </c>
      <c r="D1699" s="49" t="s">
        <v>2391</v>
      </c>
      <c r="E1699" s="49" t="s">
        <v>2373</v>
      </c>
      <c r="F1699" s="109">
        <v>6</v>
      </c>
      <c r="G1699" s="109">
        <v>6</v>
      </c>
      <c r="H1699" s="49">
        <f t="shared" si="26"/>
        <v>12</v>
      </c>
    </row>
    <row r="1700" spans="1:8" ht="20.100000000000001" customHeight="1" x14ac:dyDescent="0.25">
      <c r="A1700" s="49">
        <v>2960000678</v>
      </c>
      <c r="B1700" s="49" t="s">
        <v>3751</v>
      </c>
      <c r="C1700" s="49" t="s">
        <v>2398</v>
      </c>
      <c r="D1700" s="49" t="s">
        <v>2391</v>
      </c>
      <c r="E1700" s="49" t="s">
        <v>2373</v>
      </c>
      <c r="F1700" s="49">
        <v>0</v>
      </c>
      <c r="G1700" s="49">
        <v>10</v>
      </c>
      <c r="H1700" s="49">
        <f t="shared" si="26"/>
        <v>10</v>
      </c>
    </row>
    <row r="1701" spans="1:8" ht="20.100000000000001" customHeight="1" x14ac:dyDescent="0.25">
      <c r="A1701" s="49">
        <v>2960000679</v>
      </c>
      <c r="B1701" s="49" t="s">
        <v>3752</v>
      </c>
      <c r="C1701" s="49" t="s">
        <v>2398</v>
      </c>
      <c r="D1701" s="49" t="s">
        <v>2391</v>
      </c>
      <c r="E1701" s="49" t="s">
        <v>2373</v>
      </c>
      <c r="F1701" s="49">
        <v>0</v>
      </c>
      <c r="G1701" s="49">
        <v>10</v>
      </c>
      <c r="H1701" s="49">
        <f t="shared" si="26"/>
        <v>10</v>
      </c>
    </row>
    <row r="1702" spans="1:8" ht="20.100000000000001" customHeight="1" x14ac:dyDescent="0.25">
      <c r="A1702" s="49">
        <v>2960000680</v>
      </c>
      <c r="B1702" s="49" t="s">
        <v>3753</v>
      </c>
      <c r="C1702" s="49" t="s">
        <v>2398</v>
      </c>
      <c r="D1702" s="49" t="s">
        <v>2391</v>
      </c>
      <c r="E1702" s="49" t="s">
        <v>2373</v>
      </c>
      <c r="F1702" s="49">
        <v>0</v>
      </c>
      <c r="G1702" s="49">
        <v>10</v>
      </c>
      <c r="H1702" s="49">
        <f t="shared" si="26"/>
        <v>10</v>
      </c>
    </row>
    <row r="1703" spans="1:8" ht="20.100000000000001" customHeight="1" x14ac:dyDescent="0.25">
      <c r="A1703" s="49">
        <v>2970000000</v>
      </c>
      <c r="B1703" s="49" t="s">
        <v>3754</v>
      </c>
      <c r="C1703" s="49" t="s">
        <v>2398</v>
      </c>
      <c r="D1703" s="49" t="s">
        <v>2391</v>
      </c>
      <c r="E1703" s="49" t="s">
        <v>2374</v>
      </c>
      <c r="F1703" s="49">
        <v>372</v>
      </c>
      <c r="G1703" s="49">
        <v>144</v>
      </c>
      <c r="H1703" s="49">
        <f t="shared" si="26"/>
        <v>516</v>
      </c>
    </row>
    <row r="1704" spans="1:8" ht="20.100000000000001" customHeight="1" x14ac:dyDescent="0.25">
      <c r="A1704" s="49">
        <v>2970000001</v>
      </c>
      <c r="B1704" s="49" t="s">
        <v>3755</v>
      </c>
      <c r="C1704" s="49" t="s">
        <v>2398</v>
      </c>
      <c r="D1704" s="49" t="s">
        <v>2391</v>
      </c>
      <c r="E1704" s="49" t="s">
        <v>2374</v>
      </c>
      <c r="F1704" s="109">
        <v>6</v>
      </c>
      <c r="G1704" s="109">
        <v>6</v>
      </c>
      <c r="H1704" s="49">
        <f t="shared" si="26"/>
        <v>12</v>
      </c>
    </row>
    <row r="1705" spans="1:8" ht="20.100000000000001" customHeight="1" x14ac:dyDescent="0.25">
      <c r="A1705" s="49">
        <v>2970000005</v>
      </c>
      <c r="B1705" s="49" t="s">
        <v>3756</v>
      </c>
      <c r="C1705" s="49" t="s">
        <v>2398</v>
      </c>
      <c r="D1705" s="49" t="s">
        <v>2391</v>
      </c>
      <c r="E1705" s="49" t="s">
        <v>2373</v>
      </c>
      <c r="F1705" s="49">
        <v>40</v>
      </c>
      <c r="G1705" s="49">
        <v>0</v>
      </c>
      <c r="H1705" s="49">
        <f t="shared" si="26"/>
        <v>40</v>
      </c>
    </row>
    <row r="1706" spans="1:8" ht="20.100000000000001" customHeight="1" x14ac:dyDescent="0.25">
      <c r="A1706" s="49">
        <v>2970000006</v>
      </c>
      <c r="B1706" s="49" t="s">
        <v>3757</v>
      </c>
      <c r="C1706" s="49" t="s">
        <v>2398</v>
      </c>
      <c r="D1706" s="49" t="s">
        <v>2391</v>
      </c>
      <c r="E1706" s="49" t="s">
        <v>2373</v>
      </c>
      <c r="F1706" s="49">
        <v>200</v>
      </c>
      <c r="G1706" s="49">
        <v>80</v>
      </c>
      <c r="H1706" s="49">
        <f t="shared" si="26"/>
        <v>280</v>
      </c>
    </row>
    <row r="1707" spans="1:8" ht="20.100000000000001" customHeight="1" x14ac:dyDescent="0.25">
      <c r="A1707" s="49">
        <v>2970000007</v>
      </c>
      <c r="B1707" s="49" t="s">
        <v>3758</v>
      </c>
      <c r="C1707" s="49" t="s">
        <v>2398</v>
      </c>
      <c r="D1707" s="49" t="s">
        <v>2391</v>
      </c>
      <c r="E1707" s="49" t="s">
        <v>2373</v>
      </c>
      <c r="F1707" s="109">
        <v>6</v>
      </c>
      <c r="G1707" s="109">
        <v>6</v>
      </c>
      <c r="H1707" s="49">
        <f t="shared" si="26"/>
        <v>12</v>
      </c>
    </row>
    <row r="1708" spans="1:8" ht="20.100000000000001" customHeight="1" x14ac:dyDescent="0.25">
      <c r="A1708" s="49">
        <v>2970000008</v>
      </c>
      <c r="B1708" s="49" t="s">
        <v>522</v>
      </c>
      <c r="C1708" s="49" t="s">
        <v>2398</v>
      </c>
      <c r="D1708" s="49" t="s">
        <v>2391</v>
      </c>
      <c r="E1708" s="49" t="s">
        <v>2373</v>
      </c>
      <c r="F1708" s="49">
        <v>1100</v>
      </c>
      <c r="G1708" s="49">
        <v>0</v>
      </c>
      <c r="H1708" s="49">
        <f t="shared" si="26"/>
        <v>1100</v>
      </c>
    </row>
    <row r="1709" spans="1:8" ht="20.100000000000001" customHeight="1" x14ac:dyDescent="0.25">
      <c r="A1709" s="49">
        <v>2970000009</v>
      </c>
      <c r="B1709" s="49" t="s">
        <v>523</v>
      </c>
      <c r="C1709" s="49" t="s">
        <v>2398</v>
      </c>
      <c r="D1709" s="49" t="s">
        <v>2391</v>
      </c>
      <c r="E1709" s="49" t="s">
        <v>2373</v>
      </c>
      <c r="F1709" s="49">
        <v>580</v>
      </c>
      <c r="G1709" s="49">
        <v>100</v>
      </c>
      <c r="H1709" s="49">
        <f t="shared" si="26"/>
        <v>680</v>
      </c>
    </row>
    <row r="1710" spans="1:8" ht="20.100000000000001" customHeight="1" x14ac:dyDescent="0.25">
      <c r="A1710" s="49">
        <v>2970000011</v>
      </c>
      <c r="B1710" s="49" t="s">
        <v>524</v>
      </c>
      <c r="C1710" s="49" t="s">
        <v>2398</v>
      </c>
      <c r="D1710" s="49" t="s">
        <v>2391</v>
      </c>
      <c r="E1710" s="49" t="s">
        <v>2373</v>
      </c>
      <c r="F1710" s="49">
        <v>20</v>
      </c>
      <c r="G1710" s="49">
        <v>30</v>
      </c>
      <c r="H1710" s="49">
        <f t="shared" si="26"/>
        <v>50</v>
      </c>
    </row>
    <row r="1711" spans="1:8" ht="20.100000000000001" customHeight="1" x14ac:dyDescent="0.25">
      <c r="A1711" s="49">
        <v>2970000012</v>
      </c>
      <c r="B1711" s="49" t="s">
        <v>3759</v>
      </c>
      <c r="C1711" s="49" t="s">
        <v>2398</v>
      </c>
      <c r="D1711" s="49" t="s">
        <v>2391</v>
      </c>
      <c r="E1711" s="49" t="s">
        <v>2373</v>
      </c>
      <c r="F1711" s="49">
        <v>2600</v>
      </c>
      <c r="G1711" s="49">
        <v>0</v>
      </c>
      <c r="H1711" s="49">
        <f t="shared" si="26"/>
        <v>2600</v>
      </c>
    </row>
    <row r="1712" spans="1:8" ht="20.100000000000001" customHeight="1" x14ac:dyDescent="0.25">
      <c r="A1712" s="49">
        <v>2970000014</v>
      </c>
      <c r="B1712" s="49" t="s">
        <v>3760</v>
      </c>
      <c r="C1712" s="49" t="s">
        <v>14</v>
      </c>
      <c r="D1712" s="49" t="s">
        <v>2391</v>
      </c>
      <c r="E1712" s="49" t="s">
        <v>2373</v>
      </c>
      <c r="F1712" s="49">
        <v>325</v>
      </c>
      <c r="G1712" s="49">
        <v>240</v>
      </c>
      <c r="H1712" s="49">
        <f t="shared" si="26"/>
        <v>565</v>
      </c>
    </row>
    <row r="1713" spans="1:8" ht="20.100000000000001" customHeight="1" x14ac:dyDescent="0.25">
      <c r="A1713" s="49">
        <v>2970000015</v>
      </c>
      <c r="B1713" s="49" t="s">
        <v>3761</v>
      </c>
      <c r="C1713" s="49" t="s">
        <v>2398</v>
      </c>
      <c r="D1713" s="49" t="s">
        <v>2391</v>
      </c>
      <c r="E1713" s="49" t="s">
        <v>2373</v>
      </c>
      <c r="F1713" s="49">
        <v>42</v>
      </c>
      <c r="G1713" s="49">
        <v>0</v>
      </c>
      <c r="H1713" s="49">
        <f t="shared" si="26"/>
        <v>42</v>
      </c>
    </row>
    <row r="1714" spans="1:8" ht="20.100000000000001" customHeight="1" x14ac:dyDescent="0.25">
      <c r="A1714" s="49">
        <v>2970000017</v>
      </c>
      <c r="B1714" s="49" t="s">
        <v>3762</v>
      </c>
      <c r="C1714" s="49" t="s">
        <v>2398</v>
      </c>
      <c r="D1714" s="49" t="s">
        <v>2391</v>
      </c>
      <c r="E1714" s="49" t="s">
        <v>2373</v>
      </c>
      <c r="F1714" s="49">
        <v>125</v>
      </c>
      <c r="G1714" s="49">
        <v>125</v>
      </c>
      <c r="H1714" s="49">
        <f t="shared" si="26"/>
        <v>250</v>
      </c>
    </row>
    <row r="1715" spans="1:8" ht="20.100000000000001" customHeight="1" x14ac:dyDescent="0.25">
      <c r="A1715" s="49">
        <v>2970000018</v>
      </c>
      <c r="B1715" s="49" t="s">
        <v>525</v>
      </c>
      <c r="C1715" s="49" t="s">
        <v>2398</v>
      </c>
      <c r="D1715" s="49" t="s">
        <v>2391</v>
      </c>
      <c r="E1715" s="49" t="s">
        <v>2373</v>
      </c>
      <c r="F1715" s="49">
        <v>210</v>
      </c>
      <c r="G1715" s="49">
        <v>130</v>
      </c>
      <c r="H1715" s="49">
        <f t="shared" si="26"/>
        <v>340</v>
      </c>
    </row>
    <row r="1716" spans="1:8" ht="20.100000000000001" customHeight="1" x14ac:dyDescent="0.25">
      <c r="A1716" s="49">
        <v>2970000019</v>
      </c>
      <c r="B1716" s="49" t="s">
        <v>3763</v>
      </c>
      <c r="C1716" s="49" t="s">
        <v>2398</v>
      </c>
      <c r="D1716" s="49" t="s">
        <v>2391</v>
      </c>
      <c r="E1716" s="49" t="s">
        <v>2373</v>
      </c>
      <c r="F1716" s="49">
        <v>400</v>
      </c>
      <c r="G1716" s="49">
        <v>0</v>
      </c>
      <c r="H1716" s="49">
        <f t="shared" si="26"/>
        <v>400</v>
      </c>
    </row>
    <row r="1717" spans="1:8" ht="20.100000000000001" customHeight="1" x14ac:dyDescent="0.25">
      <c r="A1717" s="49">
        <v>2970000020</v>
      </c>
      <c r="B1717" s="49" t="s">
        <v>3764</v>
      </c>
      <c r="C1717" s="49" t="s">
        <v>2398</v>
      </c>
      <c r="D1717" s="49" t="s">
        <v>2391</v>
      </c>
      <c r="E1717" s="49" t="s">
        <v>2373</v>
      </c>
      <c r="F1717" s="109">
        <v>6</v>
      </c>
      <c r="G1717" s="109">
        <v>6</v>
      </c>
      <c r="H1717" s="49">
        <f t="shared" si="26"/>
        <v>12</v>
      </c>
    </row>
    <row r="1718" spans="1:8" ht="20.100000000000001" customHeight="1" x14ac:dyDescent="0.25">
      <c r="A1718" s="49">
        <v>2970000021</v>
      </c>
      <c r="B1718" s="49" t="s">
        <v>3765</v>
      </c>
      <c r="C1718" s="49" t="s">
        <v>2398</v>
      </c>
      <c r="D1718" s="49" t="s">
        <v>2391</v>
      </c>
      <c r="E1718" s="49" t="s">
        <v>2373</v>
      </c>
      <c r="F1718" s="109">
        <v>6</v>
      </c>
      <c r="G1718" s="109">
        <v>6</v>
      </c>
      <c r="H1718" s="49">
        <f t="shared" si="26"/>
        <v>12</v>
      </c>
    </row>
    <row r="1719" spans="1:8" ht="20.100000000000001" customHeight="1" x14ac:dyDescent="0.25">
      <c r="A1719" s="49">
        <v>2970000022</v>
      </c>
      <c r="B1719" s="49" t="s">
        <v>3766</v>
      </c>
      <c r="C1719" s="49" t="s">
        <v>2398</v>
      </c>
      <c r="D1719" s="49" t="s">
        <v>2391</v>
      </c>
      <c r="E1719" s="49" t="s">
        <v>2373</v>
      </c>
      <c r="F1719" s="109">
        <v>6</v>
      </c>
      <c r="G1719" s="109">
        <v>6</v>
      </c>
      <c r="H1719" s="49">
        <f t="shared" si="26"/>
        <v>12</v>
      </c>
    </row>
    <row r="1720" spans="1:8" ht="20.100000000000001" customHeight="1" x14ac:dyDescent="0.25">
      <c r="A1720" s="49">
        <v>2970000023</v>
      </c>
      <c r="B1720" s="49" t="s">
        <v>3767</v>
      </c>
      <c r="C1720" s="49" t="s">
        <v>2398</v>
      </c>
      <c r="D1720" s="49" t="s">
        <v>2391</v>
      </c>
      <c r="E1720" s="49" t="s">
        <v>2373</v>
      </c>
      <c r="F1720" s="49">
        <v>100</v>
      </c>
      <c r="G1720" s="49">
        <v>0</v>
      </c>
      <c r="H1720" s="49">
        <f t="shared" si="26"/>
        <v>100</v>
      </c>
    </row>
    <row r="1721" spans="1:8" ht="20.100000000000001" customHeight="1" x14ac:dyDescent="0.25">
      <c r="A1721" s="49">
        <v>2970000024</v>
      </c>
      <c r="B1721" s="49" t="s">
        <v>3768</v>
      </c>
      <c r="C1721" s="49" t="s">
        <v>2398</v>
      </c>
      <c r="D1721" s="49" t="s">
        <v>2391</v>
      </c>
      <c r="E1721" s="49" t="s">
        <v>2373</v>
      </c>
      <c r="F1721" s="109">
        <v>6</v>
      </c>
      <c r="G1721" s="109">
        <v>6</v>
      </c>
      <c r="H1721" s="49">
        <f t="shared" si="26"/>
        <v>12</v>
      </c>
    </row>
    <row r="1722" spans="1:8" ht="20.100000000000001" customHeight="1" x14ac:dyDescent="0.25">
      <c r="A1722" s="49">
        <v>2970000025</v>
      </c>
      <c r="B1722" s="49" t="s">
        <v>3769</v>
      </c>
      <c r="C1722" s="49" t="s">
        <v>2398</v>
      </c>
      <c r="D1722" s="49" t="s">
        <v>2391</v>
      </c>
      <c r="E1722" s="49" t="s">
        <v>2373</v>
      </c>
      <c r="F1722" s="109">
        <v>6</v>
      </c>
      <c r="G1722" s="109">
        <v>6</v>
      </c>
      <c r="H1722" s="49">
        <f t="shared" si="26"/>
        <v>12</v>
      </c>
    </row>
    <row r="1723" spans="1:8" ht="20.100000000000001" customHeight="1" x14ac:dyDescent="0.25">
      <c r="A1723" s="49">
        <v>2970000027</v>
      </c>
      <c r="B1723" s="49" t="s">
        <v>3770</v>
      </c>
      <c r="C1723" s="49" t="s">
        <v>2398</v>
      </c>
      <c r="D1723" s="49" t="s">
        <v>2391</v>
      </c>
      <c r="E1723" s="49" t="s">
        <v>2373</v>
      </c>
      <c r="F1723" s="109">
        <v>6</v>
      </c>
      <c r="G1723" s="109">
        <v>6</v>
      </c>
      <c r="H1723" s="49">
        <f t="shared" si="26"/>
        <v>12</v>
      </c>
    </row>
    <row r="1724" spans="1:8" ht="20.100000000000001" customHeight="1" x14ac:dyDescent="0.25">
      <c r="A1724" s="49">
        <v>2970000028</v>
      </c>
      <c r="B1724" s="49" t="s">
        <v>3771</v>
      </c>
      <c r="C1724" s="49" t="s">
        <v>2398</v>
      </c>
      <c r="D1724" s="49" t="s">
        <v>2391</v>
      </c>
      <c r="E1724" s="49" t="s">
        <v>2373</v>
      </c>
      <c r="F1724" s="49">
        <v>0</v>
      </c>
      <c r="G1724" s="49">
        <v>10</v>
      </c>
      <c r="H1724" s="49">
        <f t="shared" si="26"/>
        <v>10</v>
      </c>
    </row>
    <row r="1725" spans="1:8" ht="20.100000000000001" customHeight="1" x14ac:dyDescent="0.25">
      <c r="A1725" s="49">
        <v>2970000030</v>
      </c>
      <c r="B1725" s="49" t="s">
        <v>3772</v>
      </c>
      <c r="C1725" s="49" t="s">
        <v>2398</v>
      </c>
      <c r="D1725" s="49" t="s">
        <v>2391</v>
      </c>
      <c r="E1725" s="49" t="s">
        <v>2373</v>
      </c>
      <c r="F1725" s="109">
        <v>6</v>
      </c>
      <c r="G1725" s="109">
        <v>6</v>
      </c>
      <c r="H1725" s="49">
        <f t="shared" si="26"/>
        <v>12</v>
      </c>
    </row>
    <row r="1726" spans="1:8" ht="20.100000000000001" customHeight="1" x14ac:dyDescent="0.25">
      <c r="A1726" s="49">
        <v>2970000032</v>
      </c>
      <c r="B1726" s="49" t="s">
        <v>3773</v>
      </c>
      <c r="C1726" s="49" t="s">
        <v>2398</v>
      </c>
      <c r="D1726" s="49" t="s">
        <v>2391</v>
      </c>
      <c r="E1726" s="49" t="s">
        <v>2373</v>
      </c>
      <c r="F1726" s="109">
        <v>6</v>
      </c>
      <c r="G1726" s="109">
        <v>6</v>
      </c>
      <c r="H1726" s="49">
        <f t="shared" si="26"/>
        <v>12</v>
      </c>
    </row>
    <row r="1727" spans="1:8" ht="20.100000000000001" customHeight="1" x14ac:dyDescent="0.25">
      <c r="A1727" s="49">
        <v>2970000033</v>
      </c>
      <c r="B1727" s="49" t="s">
        <v>3774</v>
      </c>
      <c r="C1727" s="49" t="s">
        <v>2398</v>
      </c>
      <c r="D1727" s="49" t="s">
        <v>2391</v>
      </c>
      <c r="E1727" s="49" t="s">
        <v>2373</v>
      </c>
      <c r="F1727" s="49">
        <v>280</v>
      </c>
      <c r="G1727" s="49">
        <v>170</v>
      </c>
      <c r="H1727" s="49">
        <f t="shared" si="26"/>
        <v>450</v>
      </c>
    </row>
    <row r="1728" spans="1:8" ht="20.100000000000001" customHeight="1" x14ac:dyDescent="0.25">
      <c r="A1728" s="49">
        <v>2970000034</v>
      </c>
      <c r="B1728" s="49" t="s">
        <v>3775</v>
      </c>
      <c r="C1728" s="49" t="s">
        <v>2398</v>
      </c>
      <c r="D1728" s="49" t="s">
        <v>2391</v>
      </c>
      <c r="E1728" s="49" t="s">
        <v>2373</v>
      </c>
      <c r="F1728" s="49">
        <v>20</v>
      </c>
      <c r="G1728" s="49">
        <v>0</v>
      </c>
      <c r="H1728" s="49">
        <f t="shared" si="26"/>
        <v>20</v>
      </c>
    </row>
    <row r="1729" spans="1:8" ht="20.100000000000001" customHeight="1" x14ac:dyDescent="0.25">
      <c r="A1729" s="49">
        <v>2970000035</v>
      </c>
      <c r="B1729" s="49" t="s">
        <v>3776</v>
      </c>
      <c r="C1729" s="49" t="s">
        <v>2398</v>
      </c>
      <c r="D1729" s="49" t="s">
        <v>2391</v>
      </c>
      <c r="E1729" s="49" t="s">
        <v>2373</v>
      </c>
      <c r="F1729" s="49">
        <v>160</v>
      </c>
      <c r="G1729" s="49">
        <v>0</v>
      </c>
      <c r="H1729" s="49">
        <f t="shared" si="26"/>
        <v>160</v>
      </c>
    </row>
    <row r="1730" spans="1:8" ht="20.100000000000001" customHeight="1" x14ac:dyDescent="0.25">
      <c r="A1730" s="49">
        <v>2970000036</v>
      </c>
      <c r="B1730" s="49" t="s">
        <v>3777</v>
      </c>
      <c r="C1730" s="49" t="s">
        <v>2398</v>
      </c>
      <c r="D1730" s="49" t="s">
        <v>2391</v>
      </c>
      <c r="E1730" s="49" t="s">
        <v>2373</v>
      </c>
      <c r="F1730" s="49">
        <v>50</v>
      </c>
      <c r="G1730" s="49">
        <v>0</v>
      </c>
      <c r="H1730" s="49">
        <f t="shared" si="26"/>
        <v>50</v>
      </c>
    </row>
    <row r="1731" spans="1:8" ht="20.100000000000001" customHeight="1" x14ac:dyDescent="0.25">
      <c r="A1731" s="49">
        <v>2970000038</v>
      </c>
      <c r="B1731" s="49" t="s">
        <v>3778</v>
      </c>
      <c r="C1731" s="49" t="s">
        <v>2398</v>
      </c>
      <c r="D1731" s="49" t="s">
        <v>2391</v>
      </c>
      <c r="E1731" s="49" t="s">
        <v>2373</v>
      </c>
      <c r="F1731" s="109">
        <v>6</v>
      </c>
      <c r="G1731" s="109">
        <v>6</v>
      </c>
      <c r="H1731" s="49">
        <f t="shared" ref="H1731:H1794" si="27">F1731+G1731</f>
        <v>12</v>
      </c>
    </row>
    <row r="1732" spans="1:8" ht="20.100000000000001" customHeight="1" x14ac:dyDescent="0.25">
      <c r="A1732" s="49">
        <v>2970000040</v>
      </c>
      <c r="B1732" s="49" t="s">
        <v>3779</v>
      </c>
      <c r="C1732" s="49" t="s">
        <v>2398</v>
      </c>
      <c r="D1732" s="49" t="s">
        <v>2391</v>
      </c>
      <c r="E1732" s="49" t="s">
        <v>2373</v>
      </c>
      <c r="F1732" s="49">
        <v>10</v>
      </c>
      <c r="G1732" s="49">
        <v>0</v>
      </c>
      <c r="H1732" s="49">
        <f t="shared" si="27"/>
        <v>10</v>
      </c>
    </row>
    <row r="1733" spans="1:8" ht="20.100000000000001" customHeight="1" x14ac:dyDescent="0.25">
      <c r="A1733" s="49">
        <v>2970000041</v>
      </c>
      <c r="B1733" s="49" t="s">
        <v>526</v>
      </c>
      <c r="C1733" s="49" t="s">
        <v>2398</v>
      </c>
      <c r="D1733" s="49" t="s">
        <v>2391</v>
      </c>
      <c r="E1733" s="49" t="s">
        <v>2373</v>
      </c>
      <c r="F1733" s="109">
        <v>6</v>
      </c>
      <c r="G1733" s="109">
        <v>6</v>
      </c>
      <c r="H1733" s="49">
        <f t="shared" si="27"/>
        <v>12</v>
      </c>
    </row>
    <row r="1734" spans="1:8" ht="20.100000000000001" customHeight="1" x14ac:dyDescent="0.25">
      <c r="A1734" s="49">
        <v>2970000042</v>
      </c>
      <c r="B1734" s="49" t="s">
        <v>3780</v>
      </c>
      <c r="C1734" s="49" t="s">
        <v>2398</v>
      </c>
      <c r="D1734" s="49" t="s">
        <v>2391</v>
      </c>
      <c r="E1734" s="49" t="s">
        <v>2373</v>
      </c>
      <c r="F1734" s="49">
        <v>110</v>
      </c>
      <c r="G1734" s="49">
        <v>0</v>
      </c>
      <c r="H1734" s="49">
        <f t="shared" si="27"/>
        <v>110</v>
      </c>
    </row>
    <row r="1735" spans="1:8" ht="20.100000000000001" customHeight="1" x14ac:dyDescent="0.25">
      <c r="A1735" s="49">
        <v>2970000043</v>
      </c>
      <c r="B1735" s="49" t="s">
        <v>3781</v>
      </c>
      <c r="C1735" s="49" t="s">
        <v>2398</v>
      </c>
      <c r="D1735" s="49" t="s">
        <v>2391</v>
      </c>
      <c r="E1735" s="49" t="s">
        <v>2373</v>
      </c>
      <c r="F1735" s="109">
        <v>6</v>
      </c>
      <c r="G1735" s="109">
        <v>6</v>
      </c>
      <c r="H1735" s="49">
        <f t="shared" si="27"/>
        <v>12</v>
      </c>
    </row>
    <row r="1736" spans="1:8" ht="20.100000000000001" customHeight="1" x14ac:dyDescent="0.25">
      <c r="A1736" s="49">
        <v>2970000044</v>
      </c>
      <c r="B1736" s="49" t="s">
        <v>3782</v>
      </c>
      <c r="C1736" s="49" t="s">
        <v>2398</v>
      </c>
      <c r="D1736" s="49" t="s">
        <v>2391</v>
      </c>
      <c r="E1736" s="49" t="s">
        <v>2373</v>
      </c>
      <c r="F1736" s="49">
        <v>0</v>
      </c>
      <c r="G1736" s="49">
        <v>20</v>
      </c>
      <c r="H1736" s="49">
        <f t="shared" si="27"/>
        <v>20</v>
      </c>
    </row>
    <row r="1737" spans="1:8" ht="20.100000000000001" customHeight="1" x14ac:dyDescent="0.25">
      <c r="A1737" s="49">
        <v>2970000047</v>
      </c>
      <c r="B1737" s="49" t="s">
        <v>3783</v>
      </c>
      <c r="C1737" s="49" t="s">
        <v>2398</v>
      </c>
      <c r="D1737" s="49" t="s">
        <v>2391</v>
      </c>
      <c r="E1737" s="49" t="s">
        <v>2373</v>
      </c>
      <c r="F1737" s="49">
        <v>0</v>
      </c>
      <c r="G1737" s="49">
        <v>100</v>
      </c>
      <c r="H1737" s="49">
        <f t="shared" si="27"/>
        <v>100</v>
      </c>
    </row>
    <row r="1738" spans="1:8" ht="20.100000000000001" customHeight="1" x14ac:dyDescent="0.25">
      <c r="A1738" s="49">
        <v>2970000048</v>
      </c>
      <c r="B1738" s="49" t="s">
        <v>3784</v>
      </c>
      <c r="C1738" s="49" t="s">
        <v>2398</v>
      </c>
      <c r="D1738" s="49" t="s">
        <v>2391</v>
      </c>
      <c r="E1738" s="49" t="s">
        <v>2373</v>
      </c>
      <c r="F1738" s="109">
        <v>6</v>
      </c>
      <c r="G1738" s="109">
        <v>6</v>
      </c>
      <c r="H1738" s="49">
        <f t="shared" si="27"/>
        <v>12</v>
      </c>
    </row>
    <row r="1739" spans="1:8" ht="20.100000000000001" customHeight="1" x14ac:dyDescent="0.25">
      <c r="A1739" s="49">
        <v>2970000049</v>
      </c>
      <c r="B1739" s="49" t="s">
        <v>3785</v>
      </c>
      <c r="C1739" s="49" t="s">
        <v>2398</v>
      </c>
      <c r="D1739" s="49" t="s">
        <v>2391</v>
      </c>
      <c r="E1739" s="49" t="s">
        <v>2373</v>
      </c>
      <c r="F1739" s="49">
        <v>1408</v>
      </c>
      <c r="G1739" s="49">
        <v>840</v>
      </c>
      <c r="H1739" s="49">
        <f t="shared" si="27"/>
        <v>2248</v>
      </c>
    </row>
    <row r="1740" spans="1:8" ht="20.100000000000001" customHeight="1" x14ac:dyDescent="0.25">
      <c r="A1740" s="49">
        <v>2970000050</v>
      </c>
      <c r="B1740" s="49" t="s">
        <v>3786</v>
      </c>
      <c r="C1740" s="49" t="s">
        <v>2398</v>
      </c>
      <c r="D1740" s="49" t="s">
        <v>2391</v>
      </c>
      <c r="E1740" s="49" t="s">
        <v>2373</v>
      </c>
      <c r="F1740" s="49">
        <v>1088</v>
      </c>
      <c r="G1740" s="49">
        <v>665</v>
      </c>
      <c r="H1740" s="49">
        <f t="shared" si="27"/>
        <v>1753</v>
      </c>
    </row>
    <row r="1741" spans="1:8" ht="20.100000000000001" customHeight="1" x14ac:dyDescent="0.25">
      <c r="A1741" s="49">
        <v>2970000052</v>
      </c>
      <c r="B1741" s="49" t="s">
        <v>3787</v>
      </c>
      <c r="C1741" s="49" t="s">
        <v>2398</v>
      </c>
      <c r="D1741" s="49" t="s">
        <v>2391</v>
      </c>
      <c r="E1741" s="49" t="s">
        <v>2373</v>
      </c>
      <c r="F1741" s="109">
        <v>6</v>
      </c>
      <c r="G1741" s="109">
        <v>6</v>
      </c>
      <c r="H1741" s="49">
        <f t="shared" si="27"/>
        <v>12</v>
      </c>
    </row>
    <row r="1742" spans="1:8" ht="20.100000000000001" customHeight="1" x14ac:dyDescent="0.25">
      <c r="A1742" s="49">
        <v>2970000054</v>
      </c>
      <c r="B1742" s="49" t="s">
        <v>3788</v>
      </c>
      <c r="C1742" s="49" t="s">
        <v>2398</v>
      </c>
      <c r="D1742" s="49" t="s">
        <v>2391</v>
      </c>
      <c r="E1742" s="49" t="s">
        <v>2373</v>
      </c>
      <c r="F1742" s="109">
        <v>6</v>
      </c>
      <c r="G1742" s="109">
        <v>6</v>
      </c>
      <c r="H1742" s="49">
        <f t="shared" si="27"/>
        <v>12</v>
      </c>
    </row>
    <row r="1743" spans="1:8" ht="20.100000000000001" customHeight="1" x14ac:dyDescent="0.25">
      <c r="A1743" s="49">
        <v>2970000055</v>
      </c>
      <c r="B1743" s="49" t="s">
        <v>3789</v>
      </c>
      <c r="C1743" s="49" t="s">
        <v>2398</v>
      </c>
      <c r="D1743" s="49" t="s">
        <v>2391</v>
      </c>
      <c r="E1743" s="49" t="s">
        <v>2373</v>
      </c>
      <c r="F1743" s="109">
        <v>6</v>
      </c>
      <c r="G1743" s="109">
        <v>6</v>
      </c>
      <c r="H1743" s="49">
        <f t="shared" si="27"/>
        <v>12</v>
      </c>
    </row>
    <row r="1744" spans="1:8" ht="20.100000000000001" customHeight="1" x14ac:dyDescent="0.25">
      <c r="A1744" s="49">
        <v>2970000056</v>
      </c>
      <c r="B1744" s="49" t="s">
        <v>3790</v>
      </c>
      <c r="C1744" s="49" t="s">
        <v>2398</v>
      </c>
      <c r="D1744" s="49" t="s">
        <v>2391</v>
      </c>
      <c r="E1744" s="49" t="s">
        <v>2373</v>
      </c>
      <c r="F1744" s="49">
        <v>240</v>
      </c>
      <c r="G1744" s="49">
        <v>120</v>
      </c>
      <c r="H1744" s="49">
        <f t="shared" si="27"/>
        <v>360</v>
      </c>
    </row>
    <row r="1745" spans="1:8" ht="20.100000000000001" customHeight="1" x14ac:dyDescent="0.25">
      <c r="A1745" s="49">
        <v>2970000057</v>
      </c>
      <c r="B1745" s="49" t="s">
        <v>3791</v>
      </c>
      <c r="C1745" s="49" t="s">
        <v>2398</v>
      </c>
      <c r="D1745" s="49" t="s">
        <v>2391</v>
      </c>
      <c r="E1745" s="49" t="s">
        <v>2373</v>
      </c>
      <c r="F1745" s="49">
        <v>90</v>
      </c>
      <c r="G1745" s="49">
        <v>100</v>
      </c>
      <c r="H1745" s="49">
        <f t="shared" si="27"/>
        <v>190</v>
      </c>
    </row>
    <row r="1746" spans="1:8" ht="20.100000000000001" customHeight="1" x14ac:dyDescent="0.25">
      <c r="A1746" s="49">
        <v>2970000058</v>
      </c>
      <c r="B1746" s="49" t="s">
        <v>3792</v>
      </c>
      <c r="C1746" s="49" t="s">
        <v>2398</v>
      </c>
      <c r="D1746" s="49" t="s">
        <v>2391</v>
      </c>
      <c r="E1746" s="49" t="s">
        <v>2373</v>
      </c>
      <c r="F1746" s="49">
        <v>330</v>
      </c>
      <c r="G1746" s="49">
        <v>40</v>
      </c>
      <c r="H1746" s="49">
        <f t="shared" si="27"/>
        <v>370</v>
      </c>
    </row>
    <row r="1747" spans="1:8" ht="20.100000000000001" customHeight="1" x14ac:dyDescent="0.25">
      <c r="A1747" s="49">
        <v>2970000059</v>
      </c>
      <c r="B1747" s="49" t="s">
        <v>3793</v>
      </c>
      <c r="C1747" s="49" t="s">
        <v>2398</v>
      </c>
      <c r="D1747" s="49" t="s">
        <v>2391</v>
      </c>
      <c r="E1747" s="49" t="s">
        <v>2373</v>
      </c>
      <c r="F1747" s="49">
        <v>720</v>
      </c>
      <c r="G1747" s="49">
        <v>20</v>
      </c>
      <c r="H1747" s="49">
        <f t="shared" si="27"/>
        <v>740</v>
      </c>
    </row>
    <row r="1748" spans="1:8" ht="20.100000000000001" customHeight="1" x14ac:dyDescent="0.25">
      <c r="A1748" s="49">
        <v>2970000060</v>
      </c>
      <c r="B1748" s="49" t="s">
        <v>3794</v>
      </c>
      <c r="C1748" s="49" t="s">
        <v>2398</v>
      </c>
      <c r="D1748" s="49" t="s">
        <v>2391</v>
      </c>
      <c r="E1748" s="49" t="s">
        <v>2373</v>
      </c>
      <c r="F1748" s="109">
        <v>6</v>
      </c>
      <c r="G1748" s="109">
        <v>6</v>
      </c>
      <c r="H1748" s="49">
        <f t="shared" si="27"/>
        <v>12</v>
      </c>
    </row>
    <row r="1749" spans="1:8" ht="20.100000000000001" customHeight="1" x14ac:dyDescent="0.25">
      <c r="A1749" s="49">
        <v>2970000061</v>
      </c>
      <c r="B1749" s="49" t="s">
        <v>3795</v>
      </c>
      <c r="C1749" s="49" t="s">
        <v>2398</v>
      </c>
      <c r="D1749" s="49" t="s">
        <v>2391</v>
      </c>
      <c r="E1749" s="49" t="s">
        <v>2373</v>
      </c>
      <c r="F1749" s="49">
        <v>1800</v>
      </c>
      <c r="G1749" s="49">
        <v>920</v>
      </c>
      <c r="H1749" s="49">
        <f t="shared" si="27"/>
        <v>2720</v>
      </c>
    </row>
    <row r="1750" spans="1:8" ht="20.100000000000001" customHeight="1" x14ac:dyDescent="0.25">
      <c r="A1750" s="49">
        <v>2970000062</v>
      </c>
      <c r="B1750" s="49" t="s">
        <v>3796</v>
      </c>
      <c r="C1750" s="49" t="s">
        <v>2398</v>
      </c>
      <c r="D1750" s="49" t="s">
        <v>2391</v>
      </c>
      <c r="E1750" s="49" t="s">
        <v>2373</v>
      </c>
      <c r="F1750" s="49">
        <v>422000</v>
      </c>
      <c r="G1750" s="49">
        <v>166600</v>
      </c>
      <c r="H1750" s="49">
        <f t="shared" si="27"/>
        <v>588600</v>
      </c>
    </row>
    <row r="1751" spans="1:8" ht="20.100000000000001" customHeight="1" x14ac:dyDescent="0.25">
      <c r="A1751" s="49">
        <v>2970000063</v>
      </c>
      <c r="B1751" s="49" t="s">
        <v>3797</v>
      </c>
      <c r="C1751" s="49" t="s">
        <v>2398</v>
      </c>
      <c r="D1751" s="49" t="s">
        <v>2391</v>
      </c>
      <c r="E1751" s="49" t="s">
        <v>2373</v>
      </c>
      <c r="F1751" s="49">
        <v>47100</v>
      </c>
      <c r="G1751" s="49">
        <v>1200</v>
      </c>
      <c r="H1751" s="49">
        <f t="shared" si="27"/>
        <v>48300</v>
      </c>
    </row>
    <row r="1752" spans="1:8" ht="20.100000000000001" customHeight="1" x14ac:dyDescent="0.25">
      <c r="A1752" s="49">
        <v>2970000064</v>
      </c>
      <c r="B1752" s="49" t="s">
        <v>3798</v>
      </c>
      <c r="C1752" s="49" t="s">
        <v>2398</v>
      </c>
      <c r="D1752" s="49" t="s">
        <v>2391</v>
      </c>
      <c r="E1752" s="49" t="s">
        <v>2373</v>
      </c>
      <c r="F1752" s="49">
        <v>3000</v>
      </c>
      <c r="G1752" s="49">
        <v>0</v>
      </c>
      <c r="H1752" s="49">
        <f t="shared" si="27"/>
        <v>3000</v>
      </c>
    </row>
    <row r="1753" spans="1:8" ht="20.100000000000001" customHeight="1" x14ac:dyDescent="0.25">
      <c r="A1753" s="49">
        <v>2970000065</v>
      </c>
      <c r="B1753" s="49" t="s">
        <v>3799</v>
      </c>
      <c r="C1753" s="49" t="s">
        <v>2398</v>
      </c>
      <c r="D1753" s="49" t="s">
        <v>2391</v>
      </c>
      <c r="E1753" s="49" t="s">
        <v>2373</v>
      </c>
      <c r="F1753" s="49">
        <v>10900</v>
      </c>
      <c r="G1753" s="49">
        <v>1900</v>
      </c>
      <c r="H1753" s="49">
        <f t="shared" si="27"/>
        <v>12800</v>
      </c>
    </row>
    <row r="1754" spans="1:8" ht="20.100000000000001" customHeight="1" x14ac:dyDescent="0.25">
      <c r="A1754" s="49">
        <v>2970000066</v>
      </c>
      <c r="B1754" s="49" t="s">
        <v>3800</v>
      </c>
      <c r="C1754" s="49" t="s">
        <v>2398</v>
      </c>
      <c r="D1754" s="49" t="s">
        <v>2391</v>
      </c>
      <c r="E1754" s="49" t="s">
        <v>2373</v>
      </c>
      <c r="F1754" s="49">
        <v>3900</v>
      </c>
      <c r="G1754" s="49">
        <v>2100</v>
      </c>
      <c r="H1754" s="49">
        <f t="shared" si="27"/>
        <v>6000</v>
      </c>
    </row>
    <row r="1755" spans="1:8" ht="20.100000000000001" customHeight="1" x14ac:dyDescent="0.25">
      <c r="A1755" s="49">
        <v>2970000067</v>
      </c>
      <c r="B1755" s="49" t="s">
        <v>3801</v>
      </c>
      <c r="C1755" s="49" t="s">
        <v>2398</v>
      </c>
      <c r="D1755" s="49" t="s">
        <v>2391</v>
      </c>
      <c r="E1755" s="49" t="s">
        <v>2373</v>
      </c>
      <c r="F1755" s="109">
        <v>6</v>
      </c>
      <c r="G1755" s="109">
        <v>6</v>
      </c>
      <c r="H1755" s="49">
        <f t="shared" si="27"/>
        <v>12</v>
      </c>
    </row>
    <row r="1756" spans="1:8" ht="20.100000000000001" customHeight="1" x14ac:dyDescent="0.25">
      <c r="A1756" s="49">
        <v>2970000069</v>
      </c>
      <c r="B1756" s="49" t="s">
        <v>3802</v>
      </c>
      <c r="C1756" s="49" t="s">
        <v>2398</v>
      </c>
      <c r="D1756" s="49" t="s">
        <v>2391</v>
      </c>
      <c r="E1756" s="49" t="s">
        <v>2373</v>
      </c>
      <c r="F1756" s="49">
        <v>15200</v>
      </c>
      <c r="G1756" s="49">
        <v>4600</v>
      </c>
      <c r="H1756" s="49">
        <f t="shared" si="27"/>
        <v>19800</v>
      </c>
    </row>
    <row r="1757" spans="1:8" ht="20.100000000000001" customHeight="1" x14ac:dyDescent="0.25">
      <c r="A1757" s="49">
        <v>2970000070</v>
      </c>
      <c r="B1757" s="49" t="s">
        <v>3803</v>
      </c>
      <c r="C1757" s="49" t="s">
        <v>2398</v>
      </c>
      <c r="D1757" s="49" t="s">
        <v>2391</v>
      </c>
      <c r="E1757" s="49" t="s">
        <v>2373</v>
      </c>
      <c r="F1757" s="49">
        <v>2500</v>
      </c>
      <c r="G1757" s="49">
        <v>3400</v>
      </c>
      <c r="H1757" s="49">
        <f t="shared" si="27"/>
        <v>5900</v>
      </c>
    </row>
    <row r="1758" spans="1:8" ht="20.100000000000001" customHeight="1" x14ac:dyDescent="0.25">
      <c r="A1758" s="49">
        <v>2970000072</v>
      </c>
      <c r="B1758" s="49" t="s">
        <v>3804</v>
      </c>
      <c r="C1758" s="49" t="s">
        <v>2398</v>
      </c>
      <c r="D1758" s="49" t="s">
        <v>2391</v>
      </c>
      <c r="E1758" s="49" t="s">
        <v>2373</v>
      </c>
      <c r="F1758" s="49">
        <v>0</v>
      </c>
      <c r="G1758" s="49">
        <v>80</v>
      </c>
      <c r="H1758" s="49">
        <f t="shared" si="27"/>
        <v>80</v>
      </c>
    </row>
    <row r="1759" spans="1:8" ht="20.100000000000001" customHeight="1" x14ac:dyDescent="0.25">
      <c r="A1759" s="49">
        <v>2970000073</v>
      </c>
      <c r="B1759" s="49" t="s">
        <v>3805</v>
      </c>
      <c r="C1759" s="49" t="s">
        <v>2398</v>
      </c>
      <c r="D1759" s="49" t="s">
        <v>2391</v>
      </c>
      <c r="E1759" s="49" t="s">
        <v>2373</v>
      </c>
      <c r="F1759" s="49">
        <v>20</v>
      </c>
      <c r="G1759" s="49">
        <v>60</v>
      </c>
      <c r="H1759" s="49">
        <f t="shared" si="27"/>
        <v>80</v>
      </c>
    </row>
    <row r="1760" spans="1:8" ht="20.100000000000001" customHeight="1" x14ac:dyDescent="0.25">
      <c r="A1760" s="49">
        <v>2970000077</v>
      </c>
      <c r="B1760" s="49" t="s">
        <v>3806</v>
      </c>
      <c r="C1760" s="49" t="s">
        <v>2398</v>
      </c>
      <c r="D1760" s="49" t="s">
        <v>2391</v>
      </c>
      <c r="E1760" s="49" t="s">
        <v>2373</v>
      </c>
      <c r="F1760" s="109">
        <v>6</v>
      </c>
      <c r="G1760" s="109">
        <v>6</v>
      </c>
      <c r="H1760" s="49">
        <f t="shared" si="27"/>
        <v>12</v>
      </c>
    </row>
    <row r="1761" spans="1:8" ht="20.100000000000001" customHeight="1" x14ac:dyDescent="0.25">
      <c r="A1761" s="49">
        <v>2970000078</v>
      </c>
      <c r="B1761" s="49" t="s">
        <v>3807</v>
      </c>
      <c r="C1761" s="49" t="s">
        <v>2398</v>
      </c>
      <c r="D1761" s="49" t="s">
        <v>2391</v>
      </c>
      <c r="E1761" s="49" t="s">
        <v>2373</v>
      </c>
      <c r="F1761" s="109">
        <v>6</v>
      </c>
      <c r="G1761" s="109">
        <v>6</v>
      </c>
      <c r="H1761" s="49">
        <f t="shared" si="27"/>
        <v>12</v>
      </c>
    </row>
    <row r="1762" spans="1:8" ht="20.100000000000001" customHeight="1" x14ac:dyDescent="0.25">
      <c r="A1762" s="49">
        <v>2970000079</v>
      </c>
      <c r="B1762" s="49" t="s">
        <v>3808</v>
      </c>
      <c r="C1762" s="49" t="s">
        <v>2398</v>
      </c>
      <c r="D1762" s="49" t="s">
        <v>2391</v>
      </c>
      <c r="E1762" s="49" t="s">
        <v>2373</v>
      </c>
      <c r="F1762" s="49">
        <v>20</v>
      </c>
      <c r="G1762" s="49">
        <v>0</v>
      </c>
      <c r="H1762" s="49">
        <f t="shared" si="27"/>
        <v>20</v>
      </c>
    </row>
    <row r="1763" spans="1:8" ht="20.100000000000001" customHeight="1" x14ac:dyDescent="0.25">
      <c r="A1763" s="49">
        <v>2970000080</v>
      </c>
      <c r="B1763" s="49" t="s">
        <v>3809</v>
      </c>
      <c r="C1763" s="49" t="s">
        <v>2398</v>
      </c>
      <c r="D1763" s="49" t="s">
        <v>2391</v>
      </c>
      <c r="E1763" s="49" t="s">
        <v>2373</v>
      </c>
      <c r="F1763" s="49">
        <v>130</v>
      </c>
      <c r="G1763" s="49">
        <v>180</v>
      </c>
      <c r="H1763" s="49">
        <f t="shared" si="27"/>
        <v>310</v>
      </c>
    </row>
    <row r="1764" spans="1:8" ht="20.100000000000001" customHeight="1" x14ac:dyDescent="0.25">
      <c r="A1764" s="49">
        <v>2970000081</v>
      </c>
      <c r="B1764" s="49" t="s">
        <v>3810</v>
      </c>
      <c r="C1764" s="49" t="s">
        <v>2398</v>
      </c>
      <c r="D1764" s="49" t="s">
        <v>2391</v>
      </c>
      <c r="E1764" s="49" t="s">
        <v>2373</v>
      </c>
      <c r="F1764" s="49">
        <v>110</v>
      </c>
      <c r="G1764" s="49">
        <v>90</v>
      </c>
      <c r="H1764" s="49">
        <f t="shared" si="27"/>
        <v>200</v>
      </c>
    </row>
    <row r="1765" spans="1:8" ht="20.100000000000001" customHeight="1" x14ac:dyDescent="0.25">
      <c r="A1765" s="49">
        <v>2970000082</v>
      </c>
      <c r="B1765" s="49" t="s">
        <v>3811</v>
      </c>
      <c r="C1765" s="49" t="s">
        <v>2398</v>
      </c>
      <c r="D1765" s="49" t="s">
        <v>2391</v>
      </c>
      <c r="E1765" s="49" t="s">
        <v>2373</v>
      </c>
      <c r="F1765" s="49">
        <v>40</v>
      </c>
      <c r="G1765" s="49">
        <v>10</v>
      </c>
      <c r="H1765" s="49">
        <f t="shared" si="27"/>
        <v>50</v>
      </c>
    </row>
    <row r="1766" spans="1:8" ht="20.100000000000001" customHeight="1" x14ac:dyDescent="0.25">
      <c r="A1766" s="49">
        <v>2970000083</v>
      </c>
      <c r="B1766" s="49" t="s">
        <v>3812</v>
      </c>
      <c r="C1766" s="49" t="s">
        <v>2398</v>
      </c>
      <c r="D1766" s="49" t="s">
        <v>2391</v>
      </c>
      <c r="E1766" s="49" t="s">
        <v>2373</v>
      </c>
      <c r="F1766" s="109">
        <v>6</v>
      </c>
      <c r="G1766" s="109">
        <v>6</v>
      </c>
      <c r="H1766" s="49">
        <f t="shared" si="27"/>
        <v>12</v>
      </c>
    </row>
    <row r="1767" spans="1:8" ht="20.100000000000001" customHeight="1" x14ac:dyDescent="0.25">
      <c r="A1767" s="49">
        <v>2970000084</v>
      </c>
      <c r="B1767" s="49" t="s">
        <v>3813</v>
      </c>
      <c r="C1767" s="49" t="s">
        <v>2398</v>
      </c>
      <c r="D1767" s="49" t="s">
        <v>2391</v>
      </c>
      <c r="E1767" s="49" t="s">
        <v>2373</v>
      </c>
      <c r="F1767" s="49">
        <v>125</v>
      </c>
      <c r="G1767" s="49">
        <v>20</v>
      </c>
      <c r="H1767" s="49">
        <f t="shared" si="27"/>
        <v>145</v>
      </c>
    </row>
    <row r="1768" spans="1:8" ht="20.100000000000001" customHeight="1" x14ac:dyDescent="0.25">
      <c r="A1768" s="49">
        <v>2970000085</v>
      </c>
      <c r="B1768" s="49" t="s">
        <v>3814</v>
      </c>
      <c r="C1768" s="49" t="s">
        <v>2398</v>
      </c>
      <c r="D1768" s="49" t="s">
        <v>2391</v>
      </c>
      <c r="E1768" s="49" t="s">
        <v>2373</v>
      </c>
      <c r="F1768" s="109">
        <v>6</v>
      </c>
      <c r="G1768" s="109">
        <v>6</v>
      </c>
      <c r="H1768" s="49">
        <f t="shared" si="27"/>
        <v>12</v>
      </c>
    </row>
    <row r="1769" spans="1:8" ht="20.100000000000001" customHeight="1" x14ac:dyDescent="0.25">
      <c r="A1769" s="49">
        <v>2970000086</v>
      </c>
      <c r="B1769" s="49" t="s">
        <v>3815</v>
      </c>
      <c r="C1769" s="49" t="s">
        <v>2398</v>
      </c>
      <c r="D1769" s="49" t="s">
        <v>2391</v>
      </c>
      <c r="E1769" s="49" t="s">
        <v>2373</v>
      </c>
      <c r="F1769" s="109">
        <v>6</v>
      </c>
      <c r="G1769" s="109">
        <v>6</v>
      </c>
      <c r="H1769" s="49">
        <f t="shared" si="27"/>
        <v>12</v>
      </c>
    </row>
    <row r="1770" spans="1:8" ht="20.100000000000001" customHeight="1" x14ac:dyDescent="0.25">
      <c r="A1770" s="49">
        <v>2970000087</v>
      </c>
      <c r="B1770" s="49" t="s">
        <v>3816</v>
      </c>
      <c r="C1770" s="49" t="s">
        <v>2398</v>
      </c>
      <c r="D1770" s="49" t="s">
        <v>2391</v>
      </c>
      <c r="E1770" s="49" t="s">
        <v>2373</v>
      </c>
      <c r="F1770" s="109">
        <v>6</v>
      </c>
      <c r="G1770" s="109">
        <v>6</v>
      </c>
      <c r="H1770" s="49">
        <f t="shared" si="27"/>
        <v>12</v>
      </c>
    </row>
    <row r="1771" spans="1:8" ht="20.100000000000001" customHeight="1" x14ac:dyDescent="0.25">
      <c r="A1771" s="49">
        <v>2970000088</v>
      </c>
      <c r="B1771" s="49" t="s">
        <v>3817</v>
      </c>
      <c r="C1771" s="49" t="s">
        <v>2398</v>
      </c>
      <c r="D1771" s="49" t="s">
        <v>2391</v>
      </c>
      <c r="E1771" s="49" t="s">
        <v>2373</v>
      </c>
      <c r="F1771" s="49">
        <v>30</v>
      </c>
      <c r="G1771" s="49">
        <v>5</v>
      </c>
      <c r="H1771" s="49">
        <f t="shared" si="27"/>
        <v>35</v>
      </c>
    </row>
    <row r="1772" spans="1:8" ht="20.100000000000001" customHeight="1" x14ac:dyDescent="0.25">
      <c r="A1772" s="49">
        <v>2970000089</v>
      </c>
      <c r="B1772" s="49" t="s">
        <v>3818</v>
      </c>
      <c r="C1772" s="49" t="s">
        <v>2398</v>
      </c>
      <c r="D1772" s="49" t="s">
        <v>2391</v>
      </c>
      <c r="E1772" s="49" t="s">
        <v>2373</v>
      </c>
      <c r="F1772" s="49">
        <v>3</v>
      </c>
      <c r="G1772" s="49">
        <v>0</v>
      </c>
      <c r="H1772" s="49">
        <f t="shared" si="27"/>
        <v>3</v>
      </c>
    </row>
    <row r="1773" spans="1:8" ht="20.100000000000001" customHeight="1" x14ac:dyDescent="0.25">
      <c r="A1773" s="49">
        <v>2970000090</v>
      </c>
      <c r="B1773" s="49" t="s">
        <v>3819</v>
      </c>
      <c r="C1773" s="49" t="s">
        <v>2398</v>
      </c>
      <c r="D1773" s="49" t="s">
        <v>2391</v>
      </c>
      <c r="E1773" s="49" t="s">
        <v>2373</v>
      </c>
      <c r="F1773" s="49">
        <v>0</v>
      </c>
      <c r="G1773" s="49">
        <v>160</v>
      </c>
      <c r="H1773" s="49">
        <f t="shared" si="27"/>
        <v>160</v>
      </c>
    </row>
    <row r="1774" spans="1:8" ht="20.100000000000001" customHeight="1" x14ac:dyDescent="0.25">
      <c r="A1774" s="49">
        <v>2970000092</v>
      </c>
      <c r="B1774" s="49" t="s">
        <v>3820</v>
      </c>
      <c r="C1774" s="49" t="s">
        <v>2398</v>
      </c>
      <c r="D1774" s="49" t="s">
        <v>2391</v>
      </c>
      <c r="E1774" s="49" t="s">
        <v>2373</v>
      </c>
      <c r="F1774" s="49">
        <v>54</v>
      </c>
      <c r="G1774" s="49">
        <v>0</v>
      </c>
      <c r="H1774" s="49">
        <f t="shared" si="27"/>
        <v>54</v>
      </c>
    </row>
    <row r="1775" spans="1:8" ht="20.100000000000001" customHeight="1" x14ac:dyDescent="0.25">
      <c r="A1775" s="49">
        <v>2970000093</v>
      </c>
      <c r="B1775" s="49" t="s">
        <v>3821</v>
      </c>
      <c r="C1775" s="49" t="s">
        <v>2398</v>
      </c>
      <c r="D1775" s="49" t="s">
        <v>2391</v>
      </c>
      <c r="E1775" s="49" t="s">
        <v>2373</v>
      </c>
      <c r="F1775" s="49">
        <v>0</v>
      </c>
      <c r="G1775" s="49">
        <v>25</v>
      </c>
      <c r="H1775" s="49">
        <f t="shared" si="27"/>
        <v>25</v>
      </c>
    </row>
    <row r="1776" spans="1:8" ht="20.100000000000001" customHeight="1" x14ac:dyDescent="0.25">
      <c r="A1776" s="49">
        <v>2970000094</v>
      </c>
      <c r="B1776" s="49" t="s">
        <v>3822</v>
      </c>
      <c r="C1776" s="49" t="s">
        <v>2398</v>
      </c>
      <c r="D1776" s="49" t="s">
        <v>2391</v>
      </c>
      <c r="E1776" s="49" t="s">
        <v>2373</v>
      </c>
      <c r="F1776" s="49">
        <v>1545</v>
      </c>
      <c r="G1776" s="49">
        <v>375</v>
      </c>
      <c r="H1776" s="49">
        <f t="shared" si="27"/>
        <v>1920</v>
      </c>
    </row>
    <row r="1777" spans="1:8" ht="20.100000000000001" customHeight="1" x14ac:dyDescent="0.25">
      <c r="A1777" s="49">
        <v>2970000095</v>
      </c>
      <c r="B1777" s="49" t="s">
        <v>3823</v>
      </c>
      <c r="C1777" s="49" t="s">
        <v>2398</v>
      </c>
      <c r="D1777" s="49" t="s">
        <v>2391</v>
      </c>
      <c r="E1777" s="49" t="s">
        <v>2373</v>
      </c>
      <c r="F1777" s="49">
        <v>2078</v>
      </c>
      <c r="G1777" s="49">
        <v>515</v>
      </c>
      <c r="H1777" s="49">
        <f t="shared" si="27"/>
        <v>2593</v>
      </c>
    </row>
    <row r="1778" spans="1:8" ht="20.100000000000001" customHeight="1" x14ac:dyDescent="0.25">
      <c r="A1778" s="49">
        <v>2970000096</v>
      </c>
      <c r="B1778" s="49" t="s">
        <v>3824</v>
      </c>
      <c r="C1778" s="49" t="s">
        <v>2398</v>
      </c>
      <c r="D1778" s="49" t="s">
        <v>2391</v>
      </c>
      <c r="E1778" s="49" t="s">
        <v>2373</v>
      </c>
      <c r="F1778" s="49">
        <v>0</v>
      </c>
      <c r="G1778" s="49">
        <v>25</v>
      </c>
      <c r="H1778" s="49">
        <f t="shared" si="27"/>
        <v>25</v>
      </c>
    </row>
    <row r="1779" spans="1:8" ht="20.100000000000001" customHeight="1" x14ac:dyDescent="0.25">
      <c r="A1779" s="49">
        <v>2970000098</v>
      </c>
      <c r="B1779" s="49" t="s">
        <v>3825</v>
      </c>
      <c r="C1779" s="49" t="s">
        <v>2398</v>
      </c>
      <c r="D1779" s="49" t="s">
        <v>2391</v>
      </c>
      <c r="E1779" s="49" t="s">
        <v>2373</v>
      </c>
      <c r="F1779" s="49">
        <v>125</v>
      </c>
      <c r="G1779" s="49">
        <v>0</v>
      </c>
      <c r="H1779" s="49">
        <f t="shared" si="27"/>
        <v>125</v>
      </c>
    </row>
    <row r="1780" spans="1:8" ht="20.100000000000001" customHeight="1" x14ac:dyDescent="0.25">
      <c r="A1780" s="49">
        <v>2970000100</v>
      </c>
      <c r="B1780" s="49" t="s">
        <v>3826</v>
      </c>
      <c r="C1780" s="49" t="s">
        <v>2398</v>
      </c>
      <c r="D1780" s="49" t="s">
        <v>2391</v>
      </c>
      <c r="E1780" s="49" t="s">
        <v>2373</v>
      </c>
      <c r="F1780" s="109">
        <v>6</v>
      </c>
      <c r="G1780" s="109">
        <v>6</v>
      </c>
      <c r="H1780" s="49">
        <f t="shared" si="27"/>
        <v>12</v>
      </c>
    </row>
    <row r="1781" spans="1:8" ht="20.100000000000001" customHeight="1" x14ac:dyDescent="0.25">
      <c r="A1781" s="49">
        <v>2970000101</v>
      </c>
      <c r="B1781" s="49" t="s">
        <v>3827</v>
      </c>
      <c r="C1781" s="49" t="s">
        <v>2398</v>
      </c>
      <c r="D1781" s="49" t="s">
        <v>2391</v>
      </c>
      <c r="E1781" s="49" t="s">
        <v>2373</v>
      </c>
      <c r="F1781" s="49">
        <v>570</v>
      </c>
      <c r="G1781" s="49">
        <v>0</v>
      </c>
      <c r="H1781" s="49">
        <f t="shared" si="27"/>
        <v>570</v>
      </c>
    </row>
    <row r="1782" spans="1:8" ht="20.100000000000001" customHeight="1" x14ac:dyDescent="0.25">
      <c r="A1782" s="49">
        <v>2970000102</v>
      </c>
      <c r="B1782" s="49" t="s">
        <v>3828</v>
      </c>
      <c r="C1782" s="49" t="s">
        <v>2398</v>
      </c>
      <c r="D1782" s="49" t="s">
        <v>2391</v>
      </c>
      <c r="E1782" s="49" t="s">
        <v>2373</v>
      </c>
      <c r="F1782" s="49">
        <v>50</v>
      </c>
      <c r="G1782" s="49">
        <v>370</v>
      </c>
      <c r="H1782" s="49">
        <f t="shared" si="27"/>
        <v>420</v>
      </c>
    </row>
    <row r="1783" spans="1:8" ht="20.100000000000001" customHeight="1" x14ac:dyDescent="0.25">
      <c r="A1783" s="49">
        <v>2970000104</v>
      </c>
      <c r="B1783" s="49" t="s">
        <v>3829</v>
      </c>
      <c r="C1783" s="49" t="s">
        <v>2398</v>
      </c>
      <c r="D1783" s="49" t="s">
        <v>2391</v>
      </c>
      <c r="E1783" s="49" t="s">
        <v>2373</v>
      </c>
      <c r="F1783" s="49">
        <v>1290</v>
      </c>
      <c r="G1783" s="49">
        <v>615</v>
      </c>
      <c r="H1783" s="49">
        <f t="shared" si="27"/>
        <v>1905</v>
      </c>
    </row>
    <row r="1784" spans="1:8" ht="20.100000000000001" customHeight="1" x14ac:dyDescent="0.25">
      <c r="A1784" s="49">
        <v>2970000105</v>
      </c>
      <c r="B1784" s="49" t="s">
        <v>3830</v>
      </c>
      <c r="C1784" s="49" t="s">
        <v>2398</v>
      </c>
      <c r="D1784" s="49" t="s">
        <v>2391</v>
      </c>
      <c r="E1784" s="49" t="s">
        <v>2373</v>
      </c>
      <c r="F1784" s="49">
        <v>890</v>
      </c>
      <c r="G1784" s="49">
        <v>75</v>
      </c>
      <c r="H1784" s="49">
        <f t="shared" si="27"/>
        <v>965</v>
      </c>
    </row>
    <row r="1785" spans="1:8" ht="20.100000000000001" customHeight="1" x14ac:dyDescent="0.25">
      <c r="A1785" s="49">
        <v>2970000107</v>
      </c>
      <c r="B1785" s="49" t="s">
        <v>3831</v>
      </c>
      <c r="C1785" s="49" t="s">
        <v>2398</v>
      </c>
      <c r="D1785" s="49" t="s">
        <v>2391</v>
      </c>
      <c r="E1785" s="49" t="s">
        <v>2374</v>
      </c>
      <c r="F1785" s="49">
        <v>24</v>
      </c>
      <c r="G1785" s="49">
        <v>0</v>
      </c>
      <c r="H1785" s="49">
        <f t="shared" si="27"/>
        <v>24</v>
      </c>
    </row>
    <row r="1786" spans="1:8" ht="20.100000000000001" customHeight="1" x14ac:dyDescent="0.25">
      <c r="A1786" s="49">
        <v>2970000108</v>
      </c>
      <c r="B1786" s="49" t="s">
        <v>3832</v>
      </c>
      <c r="C1786" s="49" t="s">
        <v>2398</v>
      </c>
      <c r="D1786" s="49" t="s">
        <v>2391</v>
      </c>
      <c r="E1786" s="49" t="s">
        <v>2374</v>
      </c>
      <c r="F1786" s="49">
        <v>96</v>
      </c>
      <c r="G1786" s="49">
        <v>0</v>
      </c>
      <c r="H1786" s="49">
        <f t="shared" si="27"/>
        <v>96</v>
      </c>
    </row>
    <row r="1787" spans="1:8" ht="20.100000000000001" customHeight="1" x14ac:dyDescent="0.25">
      <c r="A1787" s="49">
        <v>2970000111</v>
      </c>
      <c r="B1787" s="49" t="s">
        <v>527</v>
      </c>
      <c r="C1787" s="49" t="s">
        <v>2398</v>
      </c>
      <c r="D1787" s="49" t="s">
        <v>2391</v>
      </c>
      <c r="E1787" s="49" t="s">
        <v>2374</v>
      </c>
      <c r="F1787" s="109">
        <v>6</v>
      </c>
      <c r="G1787" s="109">
        <v>6</v>
      </c>
      <c r="H1787" s="49">
        <f t="shared" si="27"/>
        <v>12</v>
      </c>
    </row>
    <row r="1788" spans="1:8" ht="20.100000000000001" customHeight="1" x14ac:dyDescent="0.25">
      <c r="A1788" s="49">
        <v>2970000113</v>
      </c>
      <c r="B1788" s="49" t="s">
        <v>3833</v>
      </c>
      <c r="C1788" s="49" t="s">
        <v>2398</v>
      </c>
      <c r="D1788" s="49" t="s">
        <v>2391</v>
      </c>
      <c r="E1788" s="49" t="s">
        <v>2374</v>
      </c>
      <c r="F1788" s="109">
        <v>6</v>
      </c>
      <c r="G1788" s="109">
        <v>6</v>
      </c>
      <c r="H1788" s="49">
        <f t="shared" si="27"/>
        <v>12</v>
      </c>
    </row>
    <row r="1789" spans="1:8" ht="20.100000000000001" customHeight="1" x14ac:dyDescent="0.25">
      <c r="A1789" s="49">
        <v>2970000117</v>
      </c>
      <c r="B1789" s="49" t="s">
        <v>3834</v>
      </c>
      <c r="C1789" s="49" t="s">
        <v>3663</v>
      </c>
      <c r="D1789" s="49" t="s">
        <v>2391</v>
      </c>
      <c r="E1789" s="49" t="s">
        <v>2373</v>
      </c>
      <c r="F1789" s="49">
        <v>0</v>
      </c>
      <c r="G1789" s="49">
        <v>140000</v>
      </c>
      <c r="H1789" s="49">
        <f t="shared" si="27"/>
        <v>140000</v>
      </c>
    </row>
    <row r="1790" spans="1:8" ht="20.100000000000001" customHeight="1" x14ac:dyDescent="0.25">
      <c r="A1790" s="49">
        <v>2970000118</v>
      </c>
      <c r="B1790" s="49" t="s">
        <v>528</v>
      </c>
      <c r="C1790" s="49" t="s">
        <v>2398</v>
      </c>
      <c r="D1790" s="49" t="s">
        <v>2391</v>
      </c>
      <c r="E1790" s="49" t="s">
        <v>2373</v>
      </c>
      <c r="F1790" s="109">
        <v>6</v>
      </c>
      <c r="G1790" s="109">
        <v>6</v>
      </c>
      <c r="H1790" s="49">
        <f t="shared" si="27"/>
        <v>12</v>
      </c>
    </row>
    <row r="1791" spans="1:8" ht="20.100000000000001" customHeight="1" x14ac:dyDescent="0.25">
      <c r="A1791" s="49">
        <v>2970000119</v>
      </c>
      <c r="B1791" s="49" t="s">
        <v>529</v>
      </c>
      <c r="C1791" s="49" t="s">
        <v>3663</v>
      </c>
      <c r="D1791" s="49" t="s">
        <v>2391</v>
      </c>
      <c r="E1791" s="49" t="s">
        <v>2373</v>
      </c>
      <c r="F1791" s="49">
        <v>0</v>
      </c>
      <c r="G1791" s="49">
        <v>6671</v>
      </c>
      <c r="H1791" s="49">
        <f t="shared" si="27"/>
        <v>6671</v>
      </c>
    </row>
    <row r="1792" spans="1:8" ht="20.100000000000001" customHeight="1" x14ac:dyDescent="0.25">
      <c r="A1792" s="49">
        <v>2970000120</v>
      </c>
      <c r="B1792" s="49" t="s">
        <v>3835</v>
      </c>
      <c r="C1792" s="49" t="s">
        <v>2398</v>
      </c>
      <c r="D1792" s="49" t="s">
        <v>2391</v>
      </c>
      <c r="E1792" s="49" t="s">
        <v>2373</v>
      </c>
      <c r="F1792" s="49">
        <v>88500</v>
      </c>
      <c r="G1792" s="49">
        <v>6600</v>
      </c>
      <c r="H1792" s="49">
        <f t="shared" si="27"/>
        <v>95100</v>
      </c>
    </row>
    <row r="1793" spans="1:8" ht="20.100000000000001" customHeight="1" x14ac:dyDescent="0.25">
      <c r="A1793" s="49">
        <v>2970000121</v>
      </c>
      <c r="B1793" s="49" t="s">
        <v>3836</v>
      </c>
      <c r="C1793" s="49" t="s">
        <v>2398</v>
      </c>
      <c r="D1793" s="49" t="s">
        <v>2391</v>
      </c>
      <c r="E1793" s="49" t="s">
        <v>2373</v>
      </c>
      <c r="F1793" s="49">
        <v>45500</v>
      </c>
      <c r="G1793" s="49">
        <v>21000</v>
      </c>
      <c r="H1793" s="49">
        <f t="shared" si="27"/>
        <v>66500</v>
      </c>
    </row>
    <row r="1794" spans="1:8" ht="20.100000000000001" customHeight="1" x14ac:dyDescent="0.25">
      <c r="A1794" s="49">
        <v>2970000122</v>
      </c>
      <c r="B1794" s="49" t="s">
        <v>530</v>
      </c>
      <c r="C1794" s="49" t="s">
        <v>2398</v>
      </c>
      <c r="D1794" s="49" t="s">
        <v>2391</v>
      </c>
      <c r="E1794" s="49" t="s">
        <v>2373</v>
      </c>
      <c r="F1794" s="49">
        <v>280</v>
      </c>
      <c r="G1794" s="49">
        <v>520</v>
      </c>
      <c r="H1794" s="49">
        <f t="shared" si="27"/>
        <v>800</v>
      </c>
    </row>
    <row r="1795" spans="1:8" ht="20.100000000000001" customHeight="1" x14ac:dyDescent="0.25">
      <c r="A1795" s="49">
        <v>2970000123</v>
      </c>
      <c r="B1795" s="49" t="s">
        <v>3837</v>
      </c>
      <c r="C1795" s="49" t="s">
        <v>2398</v>
      </c>
      <c r="D1795" s="49" t="s">
        <v>2391</v>
      </c>
      <c r="E1795" s="49" t="s">
        <v>2373</v>
      </c>
      <c r="F1795" s="109">
        <v>6</v>
      </c>
      <c r="G1795" s="109">
        <v>6</v>
      </c>
      <c r="H1795" s="49">
        <f t="shared" ref="H1795:H1858" si="28">F1795+G1795</f>
        <v>12</v>
      </c>
    </row>
    <row r="1796" spans="1:8" ht="20.100000000000001" customHeight="1" x14ac:dyDescent="0.25">
      <c r="A1796" s="49">
        <v>2970000124</v>
      </c>
      <c r="B1796" s="49" t="s">
        <v>3838</v>
      </c>
      <c r="C1796" s="49" t="s">
        <v>2398</v>
      </c>
      <c r="D1796" s="49" t="s">
        <v>2391</v>
      </c>
      <c r="E1796" s="49" t="s">
        <v>2373</v>
      </c>
      <c r="F1796" s="49">
        <v>40</v>
      </c>
      <c r="G1796" s="49">
        <v>720</v>
      </c>
      <c r="H1796" s="49">
        <f t="shared" si="28"/>
        <v>760</v>
      </c>
    </row>
    <row r="1797" spans="1:8" ht="20.100000000000001" customHeight="1" x14ac:dyDescent="0.25">
      <c r="A1797" s="49">
        <v>2970000125</v>
      </c>
      <c r="B1797" s="49" t="s">
        <v>3839</v>
      </c>
      <c r="C1797" s="49" t="s">
        <v>2398</v>
      </c>
      <c r="D1797" s="49" t="s">
        <v>2391</v>
      </c>
      <c r="E1797" s="49" t="s">
        <v>2373</v>
      </c>
      <c r="F1797" s="49">
        <v>790</v>
      </c>
      <c r="G1797" s="49">
        <v>450</v>
      </c>
      <c r="H1797" s="49">
        <f t="shared" si="28"/>
        <v>1240</v>
      </c>
    </row>
    <row r="1798" spans="1:8" ht="20.100000000000001" customHeight="1" x14ac:dyDescent="0.25">
      <c r="A1798" s="49">
        <v>2970000126</v>
      </c>
      <c r="B1798" s="49" t="s">
        <v>3840</v>
      </c>
      <c r="C1798" s="49" t="s">
        <v>2398</v>
      </c>
      <c r="D1798" s="49" t="s">
        <v>2391</v>
      </c>
      <c r="E1798" s="49" t="s">
        <v>2373</v>
      </c>
      <c r="F1798" s="49">
        <v>60</v>
      </c>
      <c r="G1798" s="49">
        <v>30</v>
      </c>
      <c r="H1798" s="49">
        <f t="shared" si="28"/>
        <v>90</v>
      </c>
    </row>
    <row r="1799" spans="1:8" ht="20.100000000000001" customHeight="1" x14ac:dyDescent="0.25">
      <c r="A1799" s="49">
        <v>2970000127</v>
      </c>
      <c r="B1799" s="49" t="s">
        <v>3841</v>
      </c>
      <c r="C1799" s="49" t="s">
        <v>2398</v>
      </c>
      <c r="D1799" s="49" t="s">
        <v>2391</v>
      </c>
      <c r="E1799" s="49" t="s">
        <v>2373</v>
      </c>
      <c r="F1799" s="109">
        <v>6</v>
      </c>
      <c r="G1799" s="109">
        <v>6</v>
      </c>
      <c r="H1799" s="49">
        <f t="shared" si="28"/>
        <v>12</v>
      </c>
    </row>
    <row r="1800" spans="1:8" ht="20.100000000000001" customHeight="1" x14ac:dyDescent="0.25">
      <c r="A1800" s="49">
        <v>2970000128</v>
      </c>
      <c r="B1800" s="49" t="s">
        <v>3842</v>
      </c>
      <c r="C1800" s="49" t="s">
        <v>2398</v>
      </c>
      <c r="D1800" s="49" t="s">
        <v>2391</v>
      </c>
      <c r="E1800" s="49" t="s">
        <v>2373</v>
      </c>
      <c r="F1800" s="109">
        <v>6</v>
      </c>
      <c r="G1800" s="109">
        <v>6</v>
      </c>
      <c r="H1800" s="49">
        <f t="shared" si="28"/>
        <v>12</v>
      </c>
    </row>
    <row r="1801" spans="1:8" ht="20.100000000000001" customHeight="1" x14ac:dyDescent="0.25">
      <c r="A1801" s="49">
        <v>2970000129</v>
      </c>
      <c r="B1801" s="49" t="s">
        <v>3843</v>
      </c>
      <c r="C1801" s="49" t="s">
        <v>2398</v>
      </c>
      <c r="D1801" s="49" t="s">
        <v>2391</v>
      </c>
      <c r="E1801" s="49" t="s">
        <v>2373</v>
      </c>
      <c r="F1801" s="49">
        <v>50</v>
      </c>
      <c r="G1801" s="49">
        <v>130</v>
      </c>
      <c r="H1801" s="49">
        <f t="shared" si="28"/>
        <v>180</v>
      </c>
    </row>
    <row r="1802" spans="1:8" ht="20.100000000000001" customHeight="1" x14ac:dyDescent="0.25">
      <c r="A1802" s="49">
        <v>2970000130</v>
      </c>
      <c r="B1802" s="49" t="s">
        <v>3844</v>
      </c>
      <c r="C1802" s="49" t="s">
        <v>2398</v>
      </c>
      <c r="D1802" s="49" t="s">
        <v>2391</v>
      </c>
      <c r="E1802" s="49" t="s">
        <v>2373</v>
      </c>
      <c r="F1802" s="49">
        <v>36</v>
      </c>
      <c r="G1802" s="49">
        <v>0</v>
      </c>
      <c r="H1802" s="49">
        <f t="shared" si="28"/>
        <v>36</v>
      </c>
    </row>
    <row r="1803" spans="1:8" ht="20.100000000000001" customHeight="1" x14ac:dyDescent="0.25">
      <c r="A1803" s="49">
        <v>2970000133</v>
      </c>
      <c r="B1803" s="49" t="s">
        <v>3845</v>
      </c>
      <c r="C1803" s="49" t="s">
        <v>2398</v>
      </c>
      <c r="D1803" s="49" t="s">
        <v>2391</v>
      </c>
      <c r="E1803" s="49" t="s">
        <v>2373</v>
      </c>
      <c r="F1803" s="49">
        <v>1848</v>
      </c>
      <c r="G1803" s="49">
        <v>1272</v>
      </c>
      <c r="H1803" s="49">
        <f t="shared" si="28"/>
        <v>3120</v>
      </c>
    </row>
    <row r="1804" spans="1:8" ht="20.100000000000001" customHeight="1" x14ac:dyDescent="0.25">
      <c r="A1804" s="49">
        <v>2970000134</v>
      </c>
      <c r="B1804" s="49" t="s">
        <v>3846</v>
      </c>
      <c r="C1804" s="49" t="s">
        <v>2398</v>
      </c>
      <c r="D1804" s="49" t="s">
        <v>2391</v>
      </c>
      <c r="E1804" s="49" t="s">
        <v>2373</v>
      </c>
      <c r="F1804" s="49">
        <v>216</v>
      </c>
      <c r="G1804" s="49">
        <v>684</v>
      </c>
      <c r="H1804" s="49">
        <f t="shared" si="28"/>
        <v>900</v>
      </c>
    </row>
    <row r="1805" spans="1:8" ht="20.100000000000001" customHeight="1" x14ac:dyDescent="0.25">
      <c r="A1805" s="49">
        <v>2970000135</v>
      </c>
      <c r="B1805" s="49" t="s">
        <v>3847</v>
      </c>
      <c r="C1805" s="49" t="s">
        <v>2398</v>
      </c>
      <c r="D1805" s="49" t="s">
        <v>2391</v>
      </c>
      <c r="E1805" s="49" t="s">
        <v>2373</v>
      </c>
      <c r="F1805" s="49">
        <v>1050</v>
      </c>
      <c r="G1805" s="49">
        <v>0</v>
      </c>
      <c r="H1805" s="49">
        <f t="shared" si="28"/>
        <v>1050</v>
      </c>
    </row>
    <row r="1806" spans="1:8" ht="20.100000000000001" customHeight="1" x14ac:dyDescent="0.25">
      <c r="A1806" s="49">
        <v>2970000137</v>
      </c>
      <c r="B1806" s="49" t="s">
        <v>531</v>
      </c>
      <c r="C1806" s="49" t="s">
        <v>2398</v>
      </c>
      <c r="D1806" s="49" t="s">
        <v>2391</v>
      </c>
      <c r="E1806" s="49" t="s">
        <v>2373</v>
      </c>
      <c r="F1806" s="49">
        <v>410</v>
      </c>
      <c r="G1806" s="49">
        <v>70</v>
      </c>
      <c r="H1806" s="49">
        <f t="shared" si="28"/>
        <v>480</v>
      </c>
    </row>
    <row r="1807" spans="1:8" ht="20.100000000000001" customHeight="1" x14ac:dyDescent="0.25">
      <c r="A1807" s="49">
        <v>2970000140</v>
      </c>
      <c r="B1807" s="49" t="s">
        <v>3848</v>
      </c>
      <c r="C1807" s="49" t="s">
        <v>2398</v>
      </c>
      <c r="D1807" s="49" t="s">
        <v>2391</v>
      </c>
      <c r="E1807" s="49" t="s">
        <v>2373</v>
      </c>
      <c r="F1807" s="49">
        <v>780</v>
      </c>
      <c r="G1807" s="49">
        <v>220</v>
      </c>
      <c r="H1807" s="49">
        <f t="shared" si="28"/>
        <v>1000</v>
      </c>
    </row>
    <row r="1808" spans="1:8" ht="20.100000000000001" customHeight="1" x14ac:dyDescent="0.25">
      <c r="A1808" s="49">
        <v>2970000141</v>
      </c>
      <c r="B1808" s="49" t="s">
        <v>3849</v>
      </c>
      <c r="C1808" s="49" t="s">
        <v>2398</v>
      </c>
      <c r="D1808" s="49" t="s">
        <v>2391</v>
      </c>
      <c r="E1808" s="49" t="s">
        <v>2373</v>
      </c>
      <c r="F1808" s="49">
        <v>890</v>
      </c>
      <c r="G1808" s="49">
        <v>160</v>
      </c>
      <c r="H1808" s="49">
        <f t="shared" si="28"/>
        <v>1050</v>
      </c>
    </row>
    <row r="1809" spans="1:8" ht="20.100000000000001" customHeight="1" x14ac:dyDescent="0.25">
      <c r="A1809" s="49">
        <v>2970000143</v>
      </c>
      <c r="B1809" s="49" t="s">
        <v>3850</v>
      </c>
      <c r="C1809" s="49" t="s">
        <v>2398</v>
      </c>
      <c r="D1809" s="49" t="s">
        <v>2391</v>
      </c>
      <c r="E1809" s="49" t="s">
        <v>2373</v>
      </c>
      <c r="F1809" s="109">
        <v>6</v>
      </c>
      <c r="G1809" s="109">
        <v>6</v>
      </c>
      <c r="H1809" s="49">
        <f t="shared" si="28"/>
        <v>12</v>
      </c>
    </row>
    <row r="1810" spans="1:8" ht="20.100000000000001" customHeight="1" x14ac:dyDescent="0.25">
      <c r="A1810" s="49">
        <v>2970000150</v>
      </c>
      <c r="B1810" s="49" t="s">
        <v>3851</v>
      </c>
      <c r="C1810" s="49" t="s">
        <v>2398</v>
      </c>
      <c r="D1810" s="49" t="s">
        <v>2391</v>
      </c>
      <c r="E1810" s="49" t="s">
        <v>2373</v>
      </c>
      <c r="F1810" s="49">
        <v>700</v>
      </c>
      <c r="G1810" s="49">
        <v>450</v>
      </c>
      <c r="H1810" s="49">
        <f t="shared" si="28"/>
        <v>1150</v>
      </c>
    </row>
    <row r="1811" spans="1:8" ht="20.100000000000001" customHeight="1" x14ac:dyDescent="0.25">
      <c r="A1811" s="49">
        <v>2970000153</v>
      </c>
      <c r="B1811" s="49" t="s">
        <v>3852</v>
      </c>
      <c r="C1811" s="49" t="s">
        <v>2398</v>
      </c>
      <c r="D1811" s="49" t="s">
        <v>2391</v>
      </c>
      <c r="E1811" s="49" t="s">
        <v>2373</v>
      </c>
      <c r="F1811" s="49">
        <v>50</v>
      </c>
      <c r="G1811" s="49">
        <v>0</v>
      </c>
      <c r="H1811" s="49">
        <f t="shared" si="28"/>
        <v>50</v>
      </c>
    </row>
    <row r="1812" spans="1:8" ht="20.100000000000001" customHeight="1" x14ac:dyDescent="0.25">
      <c r="A1812" s="49">
        <v>2970000155</v>
      </c>
      <c r="B1812" s="49" t="s">
        <v>3853</v>
      </c>
      <c r="C1812" s="49" t="s">
        <v>2398</v>
      </c>
      <c r="D1812" s="49" t="s">
        <v>2391</v>
      </c>
      <c r="E1812" s="49" t="s">
        <v>2373</v>
      </c>
      <c r="F1812" s="49">
        <v>50</v>
      </c>
      <c r="G1812" s="49">
        <v>0</v>
      </c>
      <c r="H1812" s="49">
        <f t="shared" si="28"/>
        <v>50</v>
      </c>
    </row>
    <row r="1813" spans="1:8" ht="20.100000000000001" customHeight="1" x14ac:dyDescent="0.25">
      <c r="A1813" s="49">
        <v>2970000156</v>
      </c>
      <c r="B1813" s="49" t="s">
        <v>3854</v>
      </c>
      <c r="C1813" s="49" t="s">
        <v>2398</v>
      </c>
      <c r="D1813" s="49" t="s">
        <v>2391</v>
      </c>
      <c r="E1813" s="49" t="s">
        <v>2373</v>
      </c>
      <c r="F1813" s="109">
        <v>6</v>
      </c>
      <c r="G1813" s="109">
        <v>6</v>
      </c>
      <c r="H1813" s="49">
        <f t="shared" si="28"/>
        <v>12</v>
      </c>
    </row>
    <row r="1814" spans="1:8" ht="20.100000000000001" customHeight="1" x14ac:dyDescent="0.25">
      <c r="A1814" s="49">
        <v>2970000157</v>
      </c>
      <c r="B1814" s="49" t="s">
        <v>3855</v>
      </c>
      <c r="C1814" s="49" t="s">
        <v>2398</v>
      </c>
      <c r="D1814" s="49" t="s">
        <v>2391</v>
      </c>
      <c r="E1814" s="49" t="s">
        <v>2373</v>
      </c>
      <c r="F1814" s="49">
        <v>5550</v>
      </c>
      <c r="G1814" s="49">
        <v>1900</v>
      </c>
      <c r="H1814" s="49">
        <f t="shared" si="28"/>
        <v>7450</v>
      </c>
    </row>
    <row r="1815" spans="1:8" ht="20.100000000000001" customHeight="1" x14ac:dyDescent="0.25">
      <c r="A1815" s="49">
        <v>2970000158</v>
      </c>
      <c r="B1815" s="49" t="s">
        <v>532</v>
      </c>
      <c r="C1815" s="49" t="s">
        <v>2398</v>
      </c>
      <c r="D1815" s="49" t="s">
        <v>2391</v>
      </c>
      <c r="E1815" s="49" t="s">
        <v>2373</v>
      </c>
      <c r="F1815" s="49">
        <v>0</v>
      </c>
      <c r="G1815" s="49">
        <v>850</v>
      </c>
      <c r="H1815" s="49">
        <f t="shared" si="28"/>
        <v>850</v>
      </c>
    </row>
    <row r="1816" spans="1:8" ht="20.100000000000001" customHeight="1" x14ac:dyDescent="0.25">
      <c r="A1816" s="49">
        <v>2970000161</v>
      </c>
      <c r="B1816" s="49" t="s">
        <v>533</v>
      </c>
      <c r="C1816" s="49" t="s">
        <v>2398</v>
      </c>
      <c r="D1816" s="49" t="s">
        <v>2391</v>
      </c>
      <c r="E1816" s="49" t="s">
        <v>2373</v>
      </c>
      <c r="F1816" s="49">
        <v>20</v>
      </c>
      <c r="G1816" s="49">
        <v>560</v>
      </c>
      <c r="H1816" s="49">
        <f t="shared" si="28"/>
        <v>580</v>
      </c>
    </row>
    <row r="1817" spans="1:8" ht="20.100000000000001" customHeight="1" x14ac:dyDescent="0.25">
      <c r="A1817" s="49">
        <v>2970000166</v>
      </c>
      <c r="B1817" s="49" t="s">
        <v>3856</v>
      </c>
      <c r="C1817" s="49" t="s">
        <v>2398</v>
      </c>
      <c r="D1817" s="49" t="s">
        <v>2391</v>
      </c>
      <c r="E1817" s="49" t="s">
        <v>2373</v>
      </c>
      <c r="F1817" s="49">
        <v>310</v>
      </c>
      <c r="G1817" s="49">
        <v>0</v>
      </c>
      <c r="H1817" s="49">
        <f t="shared" si="28"/>
        <v>310</v>
      </c>
    </row>
    <row r="1818" spans="1:8" ht="20.100000000000001" customHeight="1" x14ac:dyDescent="0.25">
      <c r="A1818" s="49">
        <v>2970000167</v>
      </c>
      <c r="B1818" s="49" t="s">
        <v>3857</v>
      </c>
      <c r="C1818" s="49" t="s">
        <v>2398</v>
      </c>
      <c r="D1818" s="49" t="s">
        <v>2391</v>
      </c>
      <c r="E1818" s="49" t="s">
        <v>2373</v>
      </c>
      <c r="F1818" s="49">
        <v>310</v>
      </c>
      <c r="G1818" s="49">
        <v>80</v>
      </c>
      <c r="H1818" s="49">
        <f t="shared" si="28"/>
        <v>390</v>
      </c>
    </row>
    <row r="1819" spans="1:8" ht="20.100000000000001" customHeight="1" x14ac:dyDescent="0.25">
      <c r="A1819" s="49">
        <v>2970000168</v>
      </c>
      <c r="B1819" s="49" t="s">
        <v>3858</v>
      </c>
      <c r="C1819" s="49" t="s">
        <v>2398</v>
      </c>
      <c r="D1819" s="49" t="s">
        <v>2391</v>
      </c>
      <c r="E1819" s="49" t="s">
        <v>2373</v>
      </c>
      <c r="F1819" s="49">
        <v>500</v>
      </c>
      <c r="G1819" s="49">
        <v>80</v>
      </c>
      <c r="H1819" s="49">
        <f t="shared" si="28"/>
        <v>580</v>
      </c>
    </row>
    <row r="1820" spans="1:8" ht="20.100000000000001" customHeight="1" x14ac:dyDescent="0.25">
      <c r="A1820" s="49">
        <v>2970000169</v>
      </c>
      <c r="B1820" s="49" t="s">
        <v>3453</v>
      </c>
      <c r="C1820" s="49" t="s">
        <v>2398</v>
      </c>
      <c r="D1820" s="49" t="s">
        <v>2391</v>
      </c>
      <c r="E1820" s="49" t="s">
        <v>2373</v>
      </c>
      <c r="F1820" s="49">
        <v>6</v>
      </c>
      <c r="G1820" s="49">
        <v>0</v>
      </c>
      <c r="H1820" s="49">
        <f t="shared" si="28"/>
        <v>6</v>
      </c>
    </row>
    <row r="1821" spans="1:8" ht="20.100000000000001" customHeight="1" x14ac:dyDescent="0.25">
      <c r="A1821" s="49">
        <v>2970000170</v>
      </c>
      <c r="B1821" s="49" t="s">
        <v>3859</v>
      </c>
      <c r="C1821" s="49" t="s">
        <v>2398</v>
      </c>
      <c r="D1821" s="49" t="s">
        <v>2391</v>
      </c>
      <c r="E1821" s="49" t="s">
        <v>2373</v>
      </c>
      <c r="F1821" s="49">
        <v>2537</v>
      </c>
      <c r="G1821" s="49">
        <v>850</v>
      </c>
      <c r="H1821" s="49">
        <f t="shared" si="28"/>
        <v>3387</v>
      </c>
    </row>
    <row r="1822" spans="1:8" ht="20.100000000000001" customHeight="1" x14ac:dyDescent="0.25">
      <c r="A1822" s="49">
        <v>2970000171</v>
      </c>
      <c r="B1822" s="49" t="s">
        <v>3860</v>
      </c>
      <c r="C1822" s="49" t="s">
        <v>2398</v>
      </c>
      <c r="D1822" s="49" t="s">
        <v>2391</v>
      </c>
      <c r="E1822" s="49" t="s">
        <v>2373</v>
      </c>
      <c r="F1822" s="49">
        <v>60</v>
      </c>
      <c r="G1822" s="49">
        <v>38</v>
      </c>
      <c r="H1822" s="49">
        <f t="shared" si="28"/>
        <v>98</v>
      </c>
    </row>
    <row r="1823" spans="1:8" ht="20.100000000000001" customHeight="1" x14ac:dyDescent="0.25">
      <c r="A1823" s="49">
        <v>2970000172</v>
      </c>
      <c r="B1823" s="49" t="s">
        <v>3861</v>
      </c>
      <c r="C1823" s="49" t="s">
        <v>2398</v>
      </c>
      <c r="D1823" s="49" t="s">
        <v>2395</v>
      </c>
      <c r="E1823" s="49" t="s">
        <v>2373</v>
      </c>
      <c r="F1823" s="49">
        <v>35</v>
      </c>
      <c r="G1823" s="49">
        <v>7</v>
      </c>
      <c r="H1823" s="49">
        <f t="shared" si="28"/>
        <v>42</v>
      </c>
    </row>
    <row r="1824" spans="1:8" ht="20.100000000000001" customHeight="1" x14ac:dyDescent="0.25">
      <c r="A1824" s="49">
        <v>2970000173</v>
      </c>
      <c r="B1824" s="49" t="s">
        <v>3862</v>
      </c>
      <c r="C1824" s="49" t="s">
        <v>2398</v>
      </c>
      <c r="D1824" s="49" t="s">
        <v>2391</v>
      </c>
      <c r="E1824" s="49" t="s">
        <v>2373</v>
      </c>
      <c r="F1824" s="109">
        <v>6</v>
      </c>
      <c r="G1824" s="109">
        <v>6</v>
      </c>
      <c r="H1824" s="49">
        <f t="shared" si="28"/>
        <v>12</v>
      </c>
    </row>
    <row r="1825" spans="1:8" ht="20.100000000000001" customHeight="1" x14ac:dyDescent="0.25">
      <c r="A1825" s="49">
        <v>2970000175</v>
      </c>
      <c r="B1825" s="49" t="s">
        <v>534</v>
      </c>
      <c r="C1825" s="49" t="s">
        <v>3663</v>
      </c>
      <c r="D1825" s="49" t="s">
        <v>2391</v>
      </c>
      <c r="E1825" s="49" t="s">
        <v>2373</v>
      </c>
      <c r="F1825" s="49">
        <v>201.5</v>
      </c>
      <c r="G1825" s="49">
        <v>60</v>
      </c>
      <c r="H1825" s="49">
        <f t="shared" si="28"/>
        <v>261.5</v>
      </c>
    </row>
    <row r="1826" spans="1:8" ht="20.100000000000001" customHeight="1" x14ac:dyDescent="0.25">
      <c r="A1826" s="49">
        <v>2970000177</v>
      </c>
      <c r="B1826" s="49" t="s">
        <v>3863</v>
      </c>
      <c r="C1826" s="49" t="s">
        <v>3425</v>
      </c>
      <c r="D1826" s="49" t="s">
        <v>2391</v>
      </c>
      <c r="E1826" s="49" t="s">
        <v>2373</v>
      </c>
      <c r="F1826" s="49">
        <v>509</v>
      </c>
      <c r="G1826" s="49">
        <v>45</v>
      </c>
      <c r="H1826" s="49">
        <f t="shared" si="28"/>
        <v>554</v>
      </c>
    </row>
    <row r="1827" spans="1:8" ht="20.100000000000001" customHeight="1" x14ac:dyDescent="0.25">
      <c r="A1827" s="49">
        <v>2970000179</v>
      </c>
      <c r="B1827" s="49" t="s">
        <v>3864</v>
      </c>
      <c r="C1827" s="49" t="s">
        <v>3425</v>
      </c>
      <c r="D1827" s="49" t="s">
        <v>2391</v>
      </c>
      <c r="E1827" s="49" t="s">
        <v>2373</v>
      </c>
      <c r="F1827" s="49">
        <v>25</v>
      </c>
      <c r="G1827" s="49">
        <v>50</v>
      </c>
      <c r="H1827" s="49">
        <f t="shared" si="28"/>
        <v>75</v>
      </c>
    </row>
    <row r="1828" spans="1:8" ht="20.100000000000001" customHeight="1" x14ac:dyDescent="0.25">
      <c r="A1828" s="49">
        <v>2970000180</v>
      </c>
      <c r="B1828" s="49" t="s">
        <v>3865</v>
      </c>
      <c r="C1828" s="49" t="s">
        <v>3425</v>
      </c>
      <c r="D1828" s="49" t="s">
        <v>2391</v>
      </c>
      <c r="E1828" s="49" t="s">
        <v>2373</v>
      </c>
      <c r="F1828" s="49">
        <v>25</v>
      </c>
      <c r="G1828" s="49">
        <v>45</v>
      </c>
      <c r="H1828" s="49">
        <f t="shared" si="28"/>
        <v>70</v>
      </c>
    </row>
    <row r="1829" spans="1:8" ht="20.100000000000001" customHeight="1" x14ac:dyDescent="0.25">
      <c r="A1829" s="49">
        <v>2970000181</v>
      </c>
      <c r="B1829" s="49" t="s">
        <v>3866</v>
      </c>
      <c r="C1829" s="49" t="s">
        <v>3425</v>
      </c>
      <c r="D1829" s="49" t="s">
        <v>2391</v>
      </c>
      <c r="E1829" s="49" t="s">
        <v>2373</v>
      </c>
      <c r="F1829" s="49">
        <v>0</v>
      </c>
      <c r="G1829" s="49">
        <v>45</v>
      </c>
      <c r="H1829" s="49">
        <f t="shared" si="28"/>
        <v>45</v>
      </c>
    </row>
    <row r="1830" spans="1:8" ht="20.100000000000001" customHeight="1" x14ac:dyDescent="0.25">
      <c r="A1830" s="49">
        <v>2970000182</v>
      </c>
      <c r="B1830" s="49" t="s">
        <v>3867</v>
      </c>
      <c r="C1830" s="49" t="s">
        <v>3425</v>
      </c>
      <c r="D1830" s="49" t="s">
        <v>2391</v>
      </c>
      <c r="E1830" s="49" t="s">
        <v>2373</v>
      </c>
      <c r="F1830" s="49">
        <v>25</v>
      </c>
      <c r="G1830" s="49">
        <v>5</v>
      </c>
      <c r="H1830" s="49">
        <f t="shared" si="28"/>
        <v>30</v>
      </c>
    </row>
    <row r="1831" spans="1:8" ht="20.100000000000001" customHeight="1" x14ac:dyDescent="0.25">
      <c r="A1831" s="49">
        <v>2970000183</v>
      </c>
      <c r="B1831" s="49" t="s">
        <v>535</v>
      </c>
      <c r="C1831" s="49" t="s">
        <v>2398</v>
      </c>
      <c r="D1831" s="49" t="s">
        <v>2391</v>
      </c>
      <c r="E1831" s="49" t="s">
        <v>2373</v>
      </c>
      <c r="F1831" s="49">
        <v>60</v>
      </c>
      <c r="G1831" s="49">
        <v>687</v>
      </c>
      <c r="H1831" s="49">
        <f t="shared" si="28"/>
        <v>747</v>
      </c>
    </row>
    <row r="1832" spans="1:8" ht="20.100000000000001" customHeight="1" x14ac:dyDescent="0.25">
      <c r="A1832" s="49">
        <v>2970000184</v>
      </c>
      <c r="B1832" s="49" t="s">
        <v>3868</v>
      </c>
      <c r="C1832" s="49" t="s">
        <v>2398</v>
      </c>
      <c r="D1832" s="49" t="s">
        <v>2391</v>
      </c>
      <c r="E1832" s="49" t="s">
        <v>2373</v>
      </c>
      <c r="F1832" s="109">
        <v>6</v>
      </c>
      <c r="G1832" s="109">
        <v>6</v>
      </c>
      <c r="H1832" s="49">
        <f t="shared" si="28"/>
        <v>12</v>
      </c>
    </row>
    <row r="1833" spans="1:8" ht="20.100000000000001" customHeight="1" x14ac:dyDescent="0.25">
      <c r="A1833" s="49">
        <v>2970000185</v>
      </c>
      <c r="B1833" s="49" t="s">
        <v>536</v>
      </c>
      <c r="C1833" s="49" t="s">
        <v>2398</v>
      </c>
      <c r="D1833" s="49" t="s">
        <v>2391</v>
      </c>
      <c r="E1833" s="49" t="s">
        <v>2373</v>
      </c>
      <c r="F1833" s="109">
        <v>6</v>
      </c>
      <c r="G1833" s="109">
        <v>6</v>
      </c>
      <c r="H1833" s="49">
        <f t="shared" si="28"/>
        <v>12</v>
      </c>
    </row>
    <row r="1834" spans="1:8" ht="20.100000000000001" customHeight="1" x14ac:dyDescent="0.25">
      <c r="A1834" s="49">
        <v>2970000186</v>
      </c>
      <c r="B1834" s="49" t="s">
        <v>3869</v>
      </c>
      <c r="C1834" s="49" t="s">
        <v>2398</v>
      </c>
      <c r="D1834" s="49" t="s">
        <v>2391</v>
      </c>
      <c r="E1834" s="49" t="s">
        <v>2373</v>
      </c>
      <c r="F1834" s="109">
        <v>6</v>
      </c>
      <c r="G1834" s="109">
        <v>6</v>
      </c>
      <c r="H1834" s="49">
        <f t="shared" si="28"/>
        <v>12</v>
      </c>
    </row>
    <row r="1835" spans="1:8" ht="20.100000000000001" customHeight="1" x14ac:dyDescent="0.25">
      <c r="A1835" s="49">
        <v>2970000187</v>
      </c>
      <c r="B1835" s="49" t="s">
        <v>537</v>
      </c>
      <c r="C1835" s="49" t="s">
        <v>2398</v>
      </c>
      <c r="D1835" s="49" t="s">
        <v>2391</v>
      </c>
      <c r="E1835" s="49" t="s">
        <v>2373</v>
      </c>
      <c r="F1835" s="49">
        <v>1500</v>
      </c>
      <c r="G1835" s="49">
        <v>0</v>
      </c>
      <c r="H1835" s="49">
        <f t="shared" si="28"/>
        <v>1500</v>
      </c>
    </row>
    <row r="1836" spans="1:8" ht="20.100000000000001" customHeight="1" x14ac:dyDescent="0.25">
      <c r="A1836" s="49">
        <v>2970000188</v>
      </c>
      <c r="B1836" s="49" t="s">
        <v>538</v>
      </c>
      <c r="C1836" s="49" t="s">
        <v>2398</v>
      </c>
      <c r="D1836" s="49" t="s">
        <v>2391</v>
      </c>
      <c r="E1836" s="49" t="s">
        <v>2373</v>
      </c>
      <c r="F1836" s="49">
        <v>4860</v>
      </c>
      <c r="G1836" s="49">
        <v>4500</v>
      </c>
      <c r="H1836" s="49">
        <f t="shared" si="28"/>
        <v>9360</v>
      </c>
    </row>
    <row r="1837" spans="1:8" ht="20.100000000000001" customHeight="1" x14ac:dyDescent="0.25">
      <c r="A1837" s="49">
        <v>2970000189</v>
      </c>
      <c r="B1837" s="49" t="s">
        <v>3870</v>
      </c>
      <c r="C1837" s="49" t="s">
        <v>2398</v>
      </c>
      <c r="D1837" s="49" t="s">
        <v>2391</v>
      </c>
      <c r="E1837" s="49" t="s">
        <v>2373</v>
      </c>
      <c r="F1837" s="49">
        <v>1600</v>
      </c>
      <c r="G1837" s="49">
        <v>100</v>
      </c>
      <c r="H1837" s="49">
        <f t="shared" si="28"/>
        <v>1700</v>
      </c>
    </row>
    <row r="1838" spans="1:8" ht="20.100000000000001" customHeight="1" x14ac:dyDescent="0.25">
      <c r="A1838" s="49">
        <v>2970000190</v>
      </c>
      <c r="B1838" s="49" t="s">
        <v>3871</v>
      </c>
      <c r="C1838" s="49" t="s">
        <v>2398</v>
      </c>
      <c r="D1838" s="49" t="s">
        <v>2391</v>
      </c>
      <c r="E1838" s="49" t="s">
        <v>2373</v>
      </c>
      <c r="F1838" s="49">
        <v>60</v>
      </c>
      <c r="G1838" s="49">
        <v>90</v>
      </c>
      <c r="H1838" s="49">
        <f t="shared" si="28"/>
        <v>150</v>
      </c>
    </row>
    <row r="1839" spans="1:8" ht="20.100000000000001" customHeight="1" x14ac:dyDescent="0.25">
      <c r="A1839" s="49">
        <v>2970000191</v>
      </c>
      <c r="B1839" s="49" t="s">
        <v>3872</v>
      </c>
      <c r="C1839" s="49" t="s">
        <v>2398</v>
      </c>
      <c r="D1839" s="49" t="s">
        <v>2391</v>
      </c>
      <c r="E1839" s="49" t="s">
        <v>2373</v>
      </c>
      <c r="F1839" s="49">
        <v>100</v>
      </c>
      <c r="G1839" s="49">
        <v>370</v>
      </c>
      <c r="H1839" s="49">
        <f t="shared" si="28"/>
        <v>470</v>
      </c>
    </row>
    <row r="1840" spans="1:8" ht="20.100000000000001" customHeight="1" x14ac:dyDescent="0.25">
      <c r="A1840" s="49">
        <v>2970000192</v>
      </c>
      <c r="B1840" s="49" t="s">
        <v>3873</v>
      </c>
      <c r="C1840" s="49" t="s">
        <v>2398</v>
      </c>
      <c r="D1840" s="49" t="s">
        <v>2391</v>
      </c>
      <c r="E1840" s="49" t="s">
        <v>2373</v>
      </c>
      <c r="F1840" s="49">
        <v>60</v>
      </c>
      <c r="G1840" s="49">
        <v>170</v>
      </c>
      <c r="H1840" s="49">
        <f t="shared" si="28"/>
        <v>230</v>
      </c>
    </row>
    <row r="1841" spans="1:8" ht="20.100000000000001" customHeight="1" x14ac:dyDescent="0.25">
      <c r="A1841" s="49">
        <v>2970000193</v>
      </c>
      <c r="B1841" s="49" t="s">
        <v>539</v>
      </c>
      <c r="C1841" s="49" t="s">
        <v>2398</v>
      </c>
      <c r="D1841" s="49" t="s">
        <v>2391</v>
      </c>
      <c r="E1841" s="49" t="s">
        <v>2373</v>
      </c>
      <c r="F1841" s="49">
        <v>1475</v>
      </c>
      <c r="G1841" s="49">
        <v>340</v>
      </c>
      <c r="H1841" s="49">
        <f t="shared" si="28"/>
        <v>1815</v>
      </c>
    </row>
    <row r="1842" spans="1:8" ht="20.100000000000001" customHeight="1" x14ac:dyDescent="0.25">
      <c r="A1842" s="49">
        <v>2970000194</v>
      </c>
      <c r="B1842" s="49" t="s">
        <v>3874</v>
      </c>
      <c r="C1842" s="49" t="s">
        <v>2398</v>
      </c>
      <c r="D1842" s="49" t="s">
        <v>2391</v>
      </c>
      <c r="E1842" s="49" t="s">
        <v>2373</v>
      </c>
      <c r="F1842" s="49">
        <v>6365</v>
      </c>
      <c r="G1842" s="49">
        <v>4275</v>
      </c>
      <c r="H1842" s="49">
        <f t="shared" si="28"/>
        <v>10640</v>
      </c>
    </row>
    <row r="1843" spans="1:8" ht="20.100000000000001" customHeight="1" x14ac:dyDescent="0.25">
      <c r="A1843" s="49">
        <v>2970000195</v>
      </c>
      <c r="B1843" s="49" t="s">
        <v>540</v>
      </c>
      <c r="C1843" s="49" t="s">
        <v>2398</v>
      </c>
      <c r="D1843" s="49" t="s">
        <v>2391</v>
      </c>
      <c r="E1843" s="49" t="s">
        <v>2373</v>
      </c>
      <c r="F1843" s="49">
        <v>3880</v>
      </c>
      <c r="G1843" s="49">
        <v>1375</v>
      </c>
      <c r="H1843" s="49">
        <f t="shared" si="28"/>
        <v>5255</v>
      </c>
    </row>
    <row r="1844" spans="1:8" ht="20.100000000000001" customHeight="1" x14ac:dyDescent="0.25">
      <c r="A1844" s="49">
        <v>2970000196</v>
      </c>
      <c r="B1844" s="49" t="s">
        <v>3875</v>
      </c>
      <c r="C1844" s="49" t="s">
        <v>2398</v>
      </c>
      <c r="D1844" s="49" t="s">
        <v>2391</v>
      </c>
      <c r="E1844" s="49" t="s">
        <v>2373</v>
      </c>
      <c r="F1844" s="49">
        <v>10</v>
      </c>
      <c r="G1844" s="49">
        <v>0</v>
      </c>
      <c r="H1844" s="49">
        <f t="shared" si="28"/>
        <v>10</v>
      </c>
    </row>
    <row r="1845" spans="1:8" ht="20.100000000000001" customHeight="1" x14ac:dyDescent="0.25">
      <c r="A1845" s="49">
        <v>2970000199</v>
      </c>
      <c r="B1845" s="49" t="s">
        <v>3876</v>
      </c>
      <c r="C1845" s="49" t="s">
        <v>2398</v>
      </c>
      <c r="D1845" s="49" t="s">
        <v>2391</v>
      </c>
      <c r="E1845" s="49" t="s">
        <v>2373</v>
      </c>
      <c r="F1845" s="49">
        <v>3</v>
      </c>
      <c r="G1845" s="49">
        <v>6</v>
      </c>
      <c r="H1845" s="49">
        <f t="shared" si="28"/>
        <v>9</v>
      </c>
    </row>
    <row r="1846" spans="1:8" ht="20.100000000000001" customHeight="1" x14ac:dyDescent="0.25">
      <c r="A1846" s="49">
        <v>2970000200</v>
      </c>
      <c r="B1846" s="49" t="s">
        <v>541</v>
      </c>
      <c r="C1846" s="49" t="s">
        <v>22</v>
      </c>
      <c r="D1846" s="49" t="s">
        <v>2391</v>
      </c>
      <c r="E1846" s="49" t="s">
        <v>2373</v>
      </c>
      <c r="F1846" s="49">
        <v>0</v>
      </c>
      <c r="G1846" s="49">
        <v>120</v>
      </c>
      <c r="H1846" s="49">
        <f t="shared" si="28"/>
        <v>120</v>
      </c>
    </row>
    <row r="1847" spans="1:8" ht="20.100000000000001" customHeight="1" x14ac:dyDescent="0.25">
      <c r="A1847" s="49">
        <v>2970000202</v>
      </c>
      <c r="B1847" s="49" t="s">
        <v>3877</v>
      </c>
      <c r="C1847" s="49" t="s">
        <v>2398</v>
      </c>
      <c r="D1847" s="49" t="s">
        <v>2391</v>
      </c>
      <c r="E1847" s="49" t="s">
        <v>2373</v>
      </c>
      <c r="F1847" s="49">
        <v>5800</v>
      </c>
      <c r="G1847" s="49">
        <v>2900</v>
      </c>
      <c r="H1847" s="49">
        <f t="shared" si="28"/>
        <v>8700</v>
      </c>
    </row>
    <row r="1848" spans="1:8" ht="20.100000000000001" customHeight="1" x14ac:dyDescent="0.25">
      <c r="A1848" s="49">
        <v>2970000207</v>
      </c>
      <c r="B1848" s="49" t="s">
        <v>3878</v>
      </c>
      <c r="C1848" s="49" t="s">
        <v>2398</v>
      </c>
      <c r="D1848" s="49" t="s">
        <v>2391</v>
      </c>
      <c r="E1848" s="49" t="s">
        <v>2373</v>
      </c>
      <c r="F1848" s="49">
        <v>1060</v>
      </c>
      <c r="G1848" s="49">
        <v>490</v>
      </c>
      <c r="H1848" s="49">
        <f t="shared" si="28"/>
        <v>1550</v>
      </c>
    </row>
    <row r="1849" spans="1:8" ht="20.100000000000001" customHeight="1" x14ac:dyDescent="0.25">
      <c r="A1849" s="49">
        <v>2970000208</v>
      </c>
      <c r="B1849" s="49" t="s">
        <v>3879</v>
      </c>
      <c r="C1849" s="49" t="s">
        <v>2398</v>
      </c>
      <c r="D1849" s="49" t="s">
        <v>2391</v>
      </c>
      <c r="E1849" s="49" t="s">
        <v>2373</v>
      </c>
      <c r="F1849" s="49">
        <v>1670</v>
      </c>
      <c r="G1849" s="49">
        <v>0</v>
      </c>
      <c r="H1849" s="49">
        <f t="shared" si="28"/>
        <v>1670</v>
      </c>
    </row>
    <row r="1850" spans="1:8" ht="20.100000000000001" customHeight="1" x14ac:dyDescent="0.25">
      <c r="A1850" s="49">
        <v>2970000209</v>
      </c>
      <c r="B1850" s="49" t="s">
        <v>3880</v>
      </c>
      <c r="C1850" s="49" t="s">
        <v>2398</v>
      </c>
      <c r="D1850" s="49" t="s">
        <v>2391</v>
      </c>
      <c r="E1850" s="49" t="s">
        <v>2373</v>
      </c>
      <c r="F1850" s="109">
        <v>6</v>
      </c>
      <c r="G1850" s="109">
        <v>6</v>
      </c>
      <c r="H1850" s="49">
        <f t="shared" si="28"/>
        <v>12</v>
      </c>
    </row>
    <row r="1851" spans="1:8" ht="20.100000000000001" customHeight="1" x14ac:dyDescent="0.25">
      <c r="A1851" s="49">
        <v>2970000210</v>
      </c>
      <c r="B1851" s="49" t="s">
        <v>3881</v>
      </c>
      <c r="C1851" s="49" t="s">
        <v>2398</v>
      </c>
      <c r="D1851" s="49" t="s">
        <v>2391</v>
      </c>
      <c r="E1851" s="49" t="s">
        <v>2373</v>
      </c>
      <c r="F1851" s="109">
        <v>6</v>
      </c>
      <c r="G1851" s="109">
        <v>6</v>
      </c>
      <c r="H1851" s="49">
        <f t="shared" si="28"/>
        <v>12</v>
      </c>
    </row>
    <row r="1852" spans="1:8" ht="20.100000000000001" customHeight="1" x14ac:dyDescent="0.25">
      <c r="A1852" s="49">
        <v>2970000212</v>
      </c>
      <c r="B1852" s="49" t="s">
        <v>542</v>
      </c>
      <c r="C1852" s="49" t="s">
        <v>2398</v>
      </c>
      <c r="D1852" s="49" t="s">
        <v>2391</v>
      </c>
      <c r="E1852" s="49" t="s">
        <v>2373</v>
      </c>
      <c r="F1852" s="49">
        <v>40</v>
      </c>
      <c r="G1852" s="49">
        <v>20</v>
      </c>
      <c r="H1852" s="49">
        <f t="shared" si="28"/>
        <v>60</v>
      </c>
    </row>
    <row r="1853" spans="1:8" ht="20.100000000000001" customHeight="1" x14ac:dyDescent="0.25">
      <c r="A1853" s="49">
        <v>2970000213</v>
      </c>
      <c r="B1853" s="49" t="s">
        <v>3882</v>
      </c>
      <c r="C1853" s="49" t="s">
        <v>2398</v>
      </c>
      <c r="D1853" s="49" t="s">
        <v>2391</v>
      </c>
      <c r="E1853" s="49" t="s">
        <v>2373</v>
      </c>
      <c r="F1853" s="49">
        <v>5</v>
      </c>
      <c r="G1853" s="49">
        <v>0</v>
      </c>
      <c r="H1853" s="49">
        <f t="shared" si="28"/>
        <v>5</v>
      </c>
    </row>
    <row r="1854" spans="1:8" ht="20.100000000000001" customHeight="1" x14ac:dyDescent="0.25">
      <c r="A1854" s="49">
        <v>2970000214</v>
      </c>
      <c r="B1854" s="49" t="s">
        <v>3883</v>
      </c>
      <c r="C1854" s="49" t="s">
        <v>2398</v>
      </c>
      <c r="D1854" s="49" t="s">
        <v>2391</v>
      </c>
      <c r="E1854" s="49" t="s">
        <v>2373</v>
      </c>
      <c r="F1854" s="49">
        <v>80</v>
      </c>
      <c r="G1854" s="49">
        <v>20</v>
      </c>
      <c r="H1854" s="49">
        <f t="shared" si="28"/>
        <v>100</v>
      </c>
    </row>
    <row r="1855" spans="1:8" ht="20.100000000000001" customHeight="1" x14ac:dyDescent="0.25">
      <c r="A1855" s="49">
        <v>2970000217</v>
      </c>
      <c r="B1855" s="49" t="s">
        <v>3884</v>
      </c>
      <c r="C1855" s="49" t="s">
        <v>2398</v>
      </c>
      <c r="D1855" s="49" t="s">
        <v>2391</v>
      </c>
      <c r="E1855" s="49" t="s">
        <v>2373</v>
      </c>
      <c r="F1855" s="109">
        <v>6</v>
      </c>
      <c r="G1855" s="109">
        <v>6</v>
      </c>
      <c r="H1855" s="49">
        <f t="shared" si="28"/>
        <v>12</v>
      </c>
    </row>
    <row r="1856" spans="1:8" ht="20.100000000000001" customHeight="1" x14ac:dyDescent="0.25">
      <c r="A1856" s="49">
        <v>2970000220</v>
      </c>
      <c r="B1856" s="49" t="s">
        <v>543</v>
      </c>
      <c r="C1856" s="49" t="s">
        <v>2398</v>
      </c>
      <c r="D1856" s="49" t="s">
        <v>2391</v>
      </c>
      <c r="E1856" s="49" t="s">
        <v>2373</v>
      </c>
      <c r="F1856" s="49">
        <v>93</v>
      </c>
      <c r="G1856" s="49">
        <v>78</v>
      </c>
      <c r="H1856" s="49">
        <f t="shared" si="28"/>
        <v>171</v>
      </c>
    </row>
    <row r="1857" spans="1:8" ht="20.100000000000001" customHeight="1" x14ac:dyDescent="0.25">
      <c r="A1857" s="49">
        <v>2970000221</v>
      </c>
      <c r="B1857" s="49" t="s">
        <v>544</v>
      </c>
      <c r="C1857" s="49" t="s">
        <v>2398</v>
      </c>
      <c r="D1857" s="49" t="s">
        <v>2391</v>
      </c>
      <c r="E1857" s="49" t="s">
        <v>2373</v>
      </c>
      <c r="F1857" s="109">
        <v>6</v>
      </c>
      <c r="G1857" s="109">
        <v>6</v>
      </c>
      <c r="H1857" s="49">
        <f t="shared" si="28"/>
        <v>12</v>
      </c>
    </row>
    <row r="1858" spans="1:8" ht="20.100000000000001" customHeight="1" x14ac:dyDescent="0.25">
      <c r="A1858" s="49">
        <v>2970000224</v>
      </c>
      <c r="B1858" s="49" t="s">
        <v>3885</v>
      </c>
      <c r="C1858" s="49" t="s">
        <v>2398</v>
      </c>
      <c r="D1858" s="49" t="s">
        <v>2391</v>
      </c>
      <c r="E1858" s="49" t="s">
        <v>2373</v>
      </c>
      <c r="F1858" s="109">
        <v>6</v>
      </c>
      <c r="G1858" s="109">
        <v>6</v>
      </c>
      <c r="H1858" s="49">
        <f t="shared" si="28"/>
        <v>12</v>
      </c>
    </row>
    <row r="1859" spans="1:8" ht="20.100000000000001" customHeight="1" x14ac:dyDescent="0.25">
      <c r="A1859" s="49">
        <v>2970000225</v>
      </c>
      <c r="B1859" s="49" t="s">
        <v>3886</v>
      </c>
      <c r="C1859" s="49" t="s">
        <v>2398</v>
      </c>
      <c r="D1859" s="49" t="s">
        <v>2391</v>
      </c>
      <c r="E1859" s="49" t="s">
        <v>2373</v>
      </c>
      <c r="F1859" s="49">
        <v>10</v>
      </c>
      <c r="G1859" s="49">
        <v>10</v>
      </c>
      <c r="H1859" s="49">
        <f t="shared" ref="H1859:H1922" si="29">F1859+G1859</f>
        <v>20</v>
      </c>
    </row>
    <row r="1860" spans="1:8" ht="20.100000000000001" customHeight="1" x14ac:dyDescent="0.25">
      <c r="A1860" s="49">
        <v>2970000229</v>
      </c>
      <c r="B1860" s="49" t="s">
        <v>3887</v>
      </c>
      <c r="C1860" s="49" t="s">
        <v>2398</v>
      </c>
      <c r="D1860" s="49" t="s">
        <v>2391</v>
      </c>
      <c r="E1860" s="49" t="s">
        <v>2373</v>
      </c>
      <c r="F1860" s="49">
        <v>312</v>
      </c>
      <c r="G1860" s="49">
        <v>0</v>
      </c>
      <c r="H1860" s="49">
        <f t="shared" si="29"/>
        <v>312</v>
      </c>
    </row>
    <row r="1861" spans="1:8" ht="20.100000000000001" customHeight="1" x14ac:dyDescent="0.25">
      <c r="A1861" s="49">
        <v>2970000230</v>
      </c>
      <c r="B1861" s="49" t="s">
        <v>3888</v>
      </c>
      <c r="C1861" s="49" t="s">
        <v>2398</v>
      </c>
      <c r="D1861" s="49" t="s">
        <v>2391</v>
      </c>
      <c r="E1861" s="49" t="s">
        <v>2373</v>
      </c>
      <c r="F1861" s="49">
        <v>199</v>
      </c>
      <c r="G1861" s="49">
        <v>50</v>
      </c>
      <c r="H1861" s="49">
        <f t="shared" si="29"/>
        <v>249</v>
      </c>
    </row>
    <row r="1862" spans="1:8" ht="20.100000000000001" customHeight="1" x14ac:dyDescent="0.25">
      <c r="A1862" s="49">
        <v>2970000231</v>
      </c>
      <c r="B1862" s="49" t="s">
        <v>3889</v>
      </c>
      <c r="C1862" s="49" t="s">
        <v>2398</v>
      </c>
      <c r="D1862" s="49" t="s">
        <v>2391</v>
      </c>
      <c r="E1862" s="49" t="s">
        <v>2373</v>
      </c>
      <c r="F1862" s="49">
        <v>11</v>
      </c>
      <c r="G1862" s="49">
        <v>0</v>
      </c>
      <c r="H1862" s="49">
        <f t="shared" si="29"/>
        <v>11</v>
      </c>
    </row>
    <row r="1863" spans="1:8" ht="20.100000000000001" customHeight="1" x14ac:dyDescent="0.25">
      <c r="A1863" s="49">
        <v>2970000232</v>
      </c>
      <c r="B1863" s="49" t="s">
        <v>3890</v>
      </c>
      <c r="C1863" s="49" t="s">
        <v>2398</v>
      </c>
      <c r="D1863" s="49" t="s">
        <v>2391</v>
      </c>
      <c r="E1863" s="49" t="s">
        <v>2373</v>
      </c>
      <c r="F1863" s="49">
        <v>892</v>
      </c>
      <c r="G1863" s="49">
        <v>0</v>
      </c>
      <c r="H1863" s="49">
        <f t="shared" si="29"/>
        <v>892</v>
      </c>
    </row>
    <row r="1864" spans="1:8" ht="20.100000000000001" customHeight="1" x14ac:dyDescent="0.25">
      <c r="A1864" s="49">
        <v>2970000233</v>
      </c>
      <c r="B1864" s="49" t="s">
        <v>3891</v>
      </c>
      <c r="C1864" s="49" t="s">
        <v>2398</v>
      </c>
      <c r="D1864" s="49" t="s">
        <v>2391</v>
      </c>
      <c r="E1864" s="49" t="s">
        <v>2373</v>
      </c>
      <c r="F1864" s="49">
        <v>778</v>
      </c>
      <c r="G1864" s="49">
        <v>100</v>
      </c>
      <c r="H1864" s="49">
        <f t="shared" si="29"/>
        <v>878</v>
      </c>
    </row>
    <row r="1865" spans="1:8" ht="20.100000000000001" customHeight="1" x14ac:dyDescent="0.25">
      <c r="A1865" s="49">
        <v>2970000234</v>
      </c>
      <c r="B1865" s="49" t="s">
        <v>3892</v>
      </c>
      <c r="C1865" s="49" t="s">
        <v>2398</v>
      </c>
      <c r="D1865" s="49" t="s">
        <v>2391</v>
      </c>
      <c r="E1865" s="49" t="s">
        <v>2373</v>
      </c>
      <c r="F1865" s="49">
        <v>1948</v>
      </c>
      <c r="G1865" s="49">
        <v>450</v>
      </c>
      <c r="H1865" s="49">
        <f t="shared" si="29"/>
        <v>2398</v>
      </c>
    </row>
    <row r="1866" spans="1:8" ht="20.100000000000001" customHeight="1" x14ac:dyDescent="0.25">
      <c r="A1866" s="49">
        <v>2970000235</v>
      </c>
      <c r="B1866" s="49" t="s">
        <v>3893</v>
      </c>
      <c r="C1866" s="49" t="s">
        <v>2398</v>
      </c>
      <c r="D1866" s="49" t="s">
        <v>2391</v>
      </c>
      <c r="E1866" s="49" t="s">
        <v>2373</v>
      </c>
      <c r="F1866" s="49">
        <v>3082</v>
      </c>
      <c r="G1866" s="49">
        <v>800</v>
      </c>
      <c r="H1866" s="49">
        <f t="shared" si="29"/>
        <v>3882</v>
      </c>
    </row>
    <row r="1867" spans="1:8" ht="20.100000000000001" customHeight="1" x14ac:dyDescent="0.25">
      <c r="A1867" s="49">
        <v>2970000236</v>
      </c>
      <c r="B1867" s="49" t="s">
        <v>3894</v>
      </c>
      <c r="C1867" s="49" t="s">
        <v>2398</v>
      </c>
      <c r="D1867" s="49" t="s">
        <v>2391</v>
      </c>
      <c r="E1867" s="49" t="s">
        <v>2373</v>
      </c>
      <c r="F1867" s="49">
        <v>475</v>
      </c>
      <c r="G1867" s="49">
        <v>250</v>
      </c>
      <c r="H1867" s="49">
        <f t="shared" si="29"/>
        <v>725</v>
      </c>
    </row>
    <row r="1868" spans="1:8" ht="20.100000000000001" customHeight="1" x14ac:dyDescent="0.25">
      <c r="A1868" s="49">
        <v>2970000237</v>
      </c>
      <c r="B1868" s="49" t="s">
        <v>3895</v>
      </c>
      <c r="C1868" s="49" t="s">
        <v>2398</v>
      </c>
      <c r="D1868" s="49" t="s">
        <v>2391</v>
      </c>
      <c r="E1868" s="49" t="s">
        <v>2373</v>
      </c>
      <c r="F1868" s="109">
        <v>6</v>
      </c>
      <c r="G1868" s="109">
        <v>6</v>
      </c>
      <c r="H1868" s="49">
        <f t="shared" si="29"/>
        <v>12</v>
      </c>
    </row>
    <row r="1869" spans="1:8" ht="20.100000000000001" customHeight="1" x14ac:dyDescent="0.25">
      <c r="A1869" s="49">
        <v>2970000239</v>
      </c>
      <c r="B1869" s="49" t="s">
        <v>3896</v>
      </c>
      <c r="C1869" s="49" t="s">
        <v>2398</v>
      </c>
      <c r="D1869" s="49" t="s">
        <v>2391</v>
      </c>
      <c r="E1869" s="49" t="s">
        <v>2373</v>
      </c>
      <c r="F1869" s="49">
        <v>17200</v>
      </c>
      <c r="G1869" s="49">
        <v>10500</v>
      </c>
      <c r="H1869" s="49">
        <f t="shared" si="29"/>
        <v>27700</v>
      </c>
    </row>
    <row r="1870" spans="1:8" ht="20.100000000000001" customHeight="1" x14ac:dyDescent="0.25">
      <c r="A1870" s="49">
        <v>2970000245</v>
      </c>
      <c r="B1870" s="49" t="s">
        <v>3897</v>
      </c>
      <c r="C1870" s="49" t="s">
        <v>2398</v>
      </c>
      <c r="D1870" s="49" t="s">
        <v>2391</v>
      </c>
      <c r="E1870" s="49" t="s">
        <v>2373</v>
      </c>
      <c r="F1870" s="109">
        <v>6</v>
      </c>
      <c r="G1870" s="109">
        <v>6</v>
      </c>
      <c r="H1870" s="49">
        <f t="shared" si="29"/>
        <v>12</v>
      </c>
    </row>
    <row r="1871" spans="1:8" ht="20.100000000000001" customHeight="1" x14ac:dyDescent="0.25">
      <c r="A1871" s="49">
        <v>2970000246</v>
      </c>
      <c r="B1871" s="49" t="s">
        <v>3898</v>
      </c>
      <c r="C1871" s="49" t="s">
        <v>2398</v>
      </c>
      <c r="D1871" s="49" t="s">
        <v>2391</v>
      </c>
      <c r="E1871" s="49" t="s">
        <v>2373</v>
      </c>
      <c r="F1871" s="109">
        <v>6</v>
      </c>
      <c r="G1871" s="109">
        <v>6</v>
      </c>
      <c r="H1871" s="49">
        <f t="shared" si="29"/>
        <v>12</v>
      </c>
    </row>
    <row r="1872" spans="1:8" ht="20.100000000000001" customHeight="1" x14ac:dyDescent="0.25">
      <c r="A1872" s="49">
        <v>2970000247</v>
      </c>
      <c r="B1872" s="49" t="s">
        <v>3899</v>
      </c>
      <c r="C1872" s="49" t="s">
        <v>2398</v>
      </c>
      <c r="D1872" s="49" t="s">
        <v>2391</v>
      </c>
      <c r="E1872" s="49" t="s">
        <v>2373</v>
      </c>
      <c r="F1872" s="109">
        <v>6</v>
      </c>
      <c r="G1872" s="109">
        <v>6</v>
      </c>
      <c r="H1872" s="49">
        <f t="shared" si="29"/>
        <v>12</v>
      </c>
    </row>
    <row r="1873" spans="1:8" ht="20.100000000000001" customHeight="1" x14ac:dyDescent="0.25">
      <c r="A1873" s="49">
        <v>2970000248</v>
      </c>
      <c r="B1873" s="49" t="s">
        <v>3900</v>
      </c>
      <c r="C1873" s="49" t="s">
        <v>2398</v>
      </c>
      <c r="D1873" s="49" t="s">
        <v>2391</v>
      </c>
      <c r="E1873" s="49" t="s">
        <v>2373</v>
      </c>
      <c r="F1873" s="49">
        <v>5</v>
      </c>
      <c r="G1873" s="49">
        <v>0</v>
      </c>
      <c r="H1873" s="49">
        <f t="shared" si="29"/>
        <v>5</v>
      </c>
    </row>
    <row r="1874" spans="1:8" ht="20.100000000000001" customHeight="1" x14ac:dyDescent="0.25">
      <c r="A1874" s="49">
        <v>2970000249</v>
      </c>
      <c r="B1874" s="49" t="s">
        <v>3901</v>
      </c>
      <c r="C1874" s="49" t="s">
        <v>2398</v>
      </c>
      <c r="D1874" s="49" t="s">
        <v>2391</v>
      </c>
      <c r="E1874" s="49" t="s">
        <v>2373</v>
      </c>
      <c r="F1874" s="49">
        <v>111</v>
      </c>
      <c r="G1874" s="49">
        <v>53</v>
      </c>
      <c r="H1874" s="49">
        <f t="shared" si="29"/>
        <v>164</v>
      </c>
    </row>
    <row r="1875" spans="1:8" ht="20.100000000000001" customHeight="1" x14ac:dyDescent="0.25">
      <c r="A1875" s="49">
        <v>2970000250</v>
      </c>
      <c r="B1875" s="49" t="s">
        <v>3902</v>
      </c>
      <c r="C1875" s="49" t="s">
        <v>2398</v>
      </c>
      <c r="D1875" s="49" t="s">
        <v>2391</v>
      </c>
      <c r="E1875" s="49" t="s">
        <v>2373</v>
      </c>
      <c r="F1875" s="49">
        <v>11</v>
      </c>
      <c r="G1875" s="49">
        <v>10</v>
      </c>
      <c r="H1875" s="49">
        <f t="shared" si="29"/>
        <v>21</v>
      </c>
    </row>
    <row r="1876" spans="1:8" ht="20.100000000000001" customHeight="1" x14ac:dyDescent="0.25">
      <c r="A1876" s="49">
        <v>2970000251</v>
      </c>
      <c r="B1876" s="49" t="s">
        <v>3903</v>
      </c>
      <c r="C1876" s="49" t="s">
        <v>2398</v>
      </c>
      <c r="D1876" s="49" t="s">
        <v>2391</v>
      </c>
      <c r="E1876" s="49" t="s">
        <v>2373</v>
      </c>
      <c r="F1876" s="109">
        <v>6</v>
      </c>
      <c r="G1876" s="109">
        <v>6</v>
      </c>
      <c r="H1876" s="49">
        <f t="shared" si="29"/>
        <v>12</v>
      </c>
    </row>
    <row r="1877" spans="1:8" ht="20.100000000000001" customHeight="1" x14ac:dyDescent="0.25">
      <c r="A1877" s="49">
        <v>2970000252</v>
      </c>
      <c r="B1877" s="49" t="s">
        <v>3904</v>
      </c>
      <c r="C1877" s="49" t="s">
        <v>2398</v>
      </c>
      <c r="D1877" s="49" t="s">
        <v>2391</v>
      </c>
      <c r="E1877" s="49" t="s">
        <v>2373</v>
      </c>
      <c r="F1877" s="49">
        <v>21</v>
      </c>
      <c r="G1877" s="49">
        <v>35</v>
      </c>
      <c r="H1877" s="49">
        <f t="shared" si="29"/>
        <v>56</v>
      </c>
    </row>
    <row r="1878" spans="1:8" ht="20.100000000000001" customHeight="1" x14ac:dyDescent="0.25">
      <c r="A1878" s="49">
        <v>2970000253</v>
      </c>
      <c r="B1878" s="49" t="s">
        <v>545</v>
      </c>
      <c r="C1878" s="49" t="s">
        <v>2398</v>
      </c>
      <c r="D1878" s="49" t="s">
        <v>2391</v>
      </c>
      <c r="E1878" s="49" t="s">
        <v>2373</v>
      </c>
      <c r="F1878" s="49">
        <v>70</v>
      </c>
      <c r="G1878" s="49">
        <v>0</v>
      </c>
      <c r="H1878" s="49">
        <f t="shared" si="29"/>
        <v>70</v>
      </c>
    </row>
    <row r="1879" spans="1:8" ht="20.100000000000001" customHeight="1" x14ac:dyDescent="0.25">
      <c r="A1879" s="49">
        <v>2970000254</v>
      </c>
      <c r="B1879" s="49" t="s">
        <v>546</v>
      </c>
      <c r="C1879" s="49" t="s">
        <v>2398</v>
      </c>
      <c r="D1879" s="49" t="s">
        <v>2391</v>
      </c>
      <c r="E1879" s="49" t="s">
        <v>2373</v>
      </c>
      <c r="F1879" s="109">
        <v>6</v>
      </c>
      <c r="G1879" s="109">
        <v>6</v>
      </c>
      <c r="H1879" s="49">
        <f t="shared" si="29"/>
        <v>12</v>
      </c>
    </row>
    <row r="1880" spans="1:8" ht="20.100000000000001" customHeight="1" x14ac:dyDescent="0.25">
      <c r="A1880" s="49">
        <v>2970000255</v>
      </c>
      <c r="B1880" s="49" t="s">
        <v>3905</v>
      </c>
      <c r="C1880" s="49" t="s">
        <v>2398</v>
      </c>
      <c r="D1880" s="49" t="s">
        <v>2391</v>
      </c>
      <c r="E1880" s="49" t="s">
        <v>2373</v>
      </c>
      <c r="F1880" s="109">
        <v>6</v>
      </c>
      <c r="G1880" s="109">
        <v>6</v>
      </c>
      <c r="H1880" s="49">
        <f t="shared" si="29"/>
        <v>12</v>
      </c>
    </row>
    <row r="1881" spans="1:8" ht="20.100000000000001" customHeight="1" x14ac:dyDescent="0.25">
      <c r="A1881" s="49">
        <v>2970000259</v>
      </c>
      <c r="B1881" s="49" t="s">
        <v>3906</v>
      </c>
      <c r="C1881" s="49" t="s">
        <v>2398</v>
      </c>
      <c r="D1881" s="49" t="s">
        <v>2391</v>
      </c>
      <c r="E1881" s="49" t="s">
        <v>2373</v>
      </c>
      <c r="F1881" s="109">
        <v>6</v>
      </c>
      <c r="G1881" s="109">
        <v>6</v>
      </c>
      <c r="H1881" s="49">
        <f t="shared" si="29"/>
        <v>12</v>
      </c>
    </row>
    <row r="1882" spans="1:8" ht="20.100000000000001" customHeight="1" x14ac:dyDescent="0.25">
      <c r="A1882" s="49">
        <v>2970000260</v>
      </c>
      <c r="B1882" s="49" t="s">
        <v>3907</v>
      </c>
      <c r="C1882" s="49" t="s">
        <v>2398</v>
      </c>
      <c r="D1882" s="49" t="s">
        <v>2395</v>
      </c>
      <c r="E1882" s="49" t="s">
        <v>2373</v>
      </c>
      <c r="F1882" s="49">
        <v>8</v>
      </c>
      <c r="G1882" s="49">
        <v>13</v>
      </c>
      <c r="H1882" s="49">
        <f t="shared" si="29"/>
        <v>21</v>
      </c>
    </row>
    <row r="1883" spans="1:8" ht="20.100000000000001" customHeight="1" x14ac:dyDescent="0.25">
      <c r="A1883" s="49">
        <v>2970000271</v>
      </c>
      <c r="B1883" s="49" t="s">
        <v>3908</v>
      </c>
      <c r="C1883" s="49" t="s">
        <v>2398</v>
      </c>
      <c r="D1883" s="49" t="s">
        <v>2391</v>
      </c>
      <c r="E1883" s="49" t="s">
        <v>2373</v>
      </c>
      <c r="F1883" s="109">
        <v>6</v>
      </c>
      <c r="G1883" s="109">
        <v>6</v>
      </c>
      <c r="H1883" s="49">
        <f t="shared" si="29"/>
        <v>12</v>
      </c>
    </row>
    <row r="1884" spans="1:8" ht="20.100000000000001" customHeight="1" x14ac:dyDescent="0.25">
      <c r="A1884" s="49">
        <v>2970000272</v>
      </c>
      <c r="B1884" s="49" t="s">
        <v>3909</v>
      </c>
      <c r="C1884" s="49" t="s">
        <v>2398</v>
      </c>
      <c r="D1884" s="49" t="s">
        <v>2391</v>
      </c>
      <c r="E1884" s="49" t="s">
        <v>2373</v>
      </c>
      <c r="F1884" s="109">
        <v>6</v>
      </c>
      <c r="G1884" s="109">
        <v>6</v>
      </c>
      <c r="H1884" s="49">
        <f t="shared" si="29"/>
        <v>12</v>
      </c>
    </row>
    <row r="1885" spans="1:8" ht="20.100000000000001" customHeight="1" x14ac:dyDescent="0.25">
      <c r="A1885" s="49">
        <v>2970000273</v>
      </c>
      <c r="B1885" s="49" t="s">
        <v>3910</v>
      </c>
      <c r="C1885" s="49" t="s">
        <v>2398</v>
      </c>
      <c r="D1885" s="49" t="s">
        <v>2391</v>
      </c>
      <c r="E1885" s="49" t="s">
        <v>2373</v>
      </c>
      <c r="F1885" s="109">
        <v>6</v>
      </c>
      <c r="G1885" s="109">
        <v>6</v>
      </c>
      <c r="H1885" s="49">
        <f t="shared" si="29"/>
        <v>12</v>
      </c>
    </row>
    <row r="1886" spans="1:8" ht="20.100000000000001" customHeight="1" x14ac:dyDescent="0.25">
      <c r="A1886" s="49">
        <v>2970000274</v>
      </c>
      <c r="B1886" s="49" t="s">
        <v>3911</v>
      </c>
      <c r="C1886" s="49" t="s">
        <v>2398</v>
      </c>
      <c r="D1886" s="49" t="s">
        <v>2391</v>
      </c>
      <c r="E1886" s="49" t="s">
        <v>2373</v>
      </c>
      <c r="F1886" s="109">
        <v>6</v>
      </c>
      <c r="G1886" s="109">
        <v>6</v>
      </c>
      <c r="H1886" s="49">
        <f t="shared" si="29"/>
        <v>12</v>
      </c>
    </row>
    <row r="1887" spans="1:8" ht="20.100000000000001" customHeight="1" x14ac:dyDescent="0.25">
      <c r="A1887" s="49">
        <v>2970000275</v>
      </c>
      <c r="B1887" s="49" t="s">
        <v>3912</v>
      </c>
      <c r="C1887" s="49" t="s">
        <v>2398</v>
      </c>
      <c r="D1887" s="49" t="s">
        <v>2391</v>
      </c>
      <c r="E1887" s="49" t="s">
        <v>2373</v>
      </c>
      <c r="F1887" s="109">
        <v>6</v>
      </c>
      <c r="G1887" s="109">
        <v>6</v>
      </c>
      <c r="H1887" s="49">
        <f t="shared" si="29"/>
        <v>12</v>
      </c>
    </row>
    <row r="1888" spans="1:8" ht="20.100000000000001" customHeight="1" x14ac:dyDescent="0.25">
      <c r="A1888" s="49">
        <v>2970000276</v>
      </c>
      <c r="B1888" s="49" t="s">
        <v>3913</v>
      </c>
      <c r="C1888" s="49" t="s">
        <v>2398</v>
      </c>
      <c r="D1888" s="49" t="s">
        <v>2391</v>
      </c>
      <c r="E1888" s="49" t="s">
        <v>2373</v>
      </c>
      <c r="F1888" s="109">
        <v>6</v>
      </c>
      <c r="G1888" s="109">
        <v>6</v>
      </c>
      <c r="H1888" s="49">
        <f t="shared" si="29"/>
        <v>12</v>
      </c>
    </row>
    <row r="1889" spans="1:8" ht="20.100000000000001" customHeight="1" x14ac:dyDescent="0.25">
      <c r="A1889" s="49">
        <v>2970000277</v>
      </c>
      <c r="B1889" s="49" t="s">
        <v>3914</v>
      </c>
      <c r="C1889" s="49" t="s">
        <v>2398</v>
      </c>
      <c r="D1889" s="49" t="s">
        <v>2391</v>
      </c>
      <c r="E1889" s="49" t="s">
        <v>2373</v>
      </c>
      <c r="F1889" s="109">
        <v>6</v>
      </c>
      <c r="G1889" s="109">
        <v>6</v>
      </c>
      <c r="H1889" s="49">
        <f t="shared" si="29"/>
        <v>12</v>
      </c>
    </row>
    <row r="1890" spans="1:8" ht="20.100000000000001" customHeight="1" x14ac:dyDescent="0.25">
      <c r="A1890" s="49">
        <v>2970000280</v>
      </c>
      <c r="B1890" s="49" t="s">
        <v>3915</v>
      </c>
      <c r="C1890" s="49" t="s">
        <v>2398</v>
      </c>
      <c r="D1890" s="49" t="s">
        <v>2391</v>
      </c>
      <c r="E1890" s="49" t="s">
        <v>2373</v>
      </c>
      <c r="F1890" s="49">
        <v>5100</v>
      </c>
      <c r="G1890" s="49">
        <v>400</v>
      </c>
      <c r="H1890" s="49">
        <f t="shared" si="29"/>
        <v>5500</v>
      </c>
    </row>
    <row r="1891" spans="1:8" ht="20.100000000000001" customHeight="1" x14ac:dyDescent="0.25">
      <c r="A1891" s="49">
        <v>2970000281</v>
      </c>
      <c r="B1891" s="49" t="s">
        <v>3916</v>
      </c>
      <c r="C1891" s="49" t="s">
        <v>2398</v>
      </c>
      <c r="D1891" s="49" t="s">
        <v>2391</v>
      </c>
      <c r="E1891" s="49" t="s">
        <v>2373</v>
      </c>
      <c r="F1891" s="49">
        <v>9</v>
      </c>
      <c r="G1891" s="49">
        <v>10</v>
      </c>
      <c r="H1891" s="49">
        <f t="shared" si="29"/>
        <v>19</v>
      </c>
    </row>
    <row r="1892" spans="1:8" ht="20.100000000000001" customHeight="1" x14ac:dyDescent="0.25">
      <c r="A1892" s="49">
        <v>2970000282</v>
      </c>
      <c r="B1892" s="49" t="s">
        <v>3917</v>
      </c>
      <c r="C1892" s="49" t="s">
        <v>2398</v>
      </c>
      <c r="D1892" s="49" t="s">
        <v>2391</v>
      </c>
      <c r="E1892" s="49" t="s">
        <v>2373</v>
      </c>
      <c r="F1892" s="49">
        <v>23</v>
      </c>
      <c r="G1892" s="49">
        <v>20</v>
      </c>
      <c r="H1892" s="49">
        <f t="shared" si="29"/>
        <v>43</v>
      </c>
    </row>
    <row r="1893" spans="1:8" ht="20.100000000000001" customHeight="1" x14ac:dyDescent="0.25">
      <c r="A1893" s="49">
        <v>2970000283</v>
      </c>
      <c r="B1893" s="49" t="s">
        <v>3918</v>
      </c>
      <c r="C1893" s="49" t="s">
        <v>2398</v>
      </c>
      <c r="D1893" s="49" t="s">
        <v>2391</v>
      </c>
      <c r="E1893" s="49" t="s">
        <v>2373</v>
      </c>
      <c r="F1893" s="49">
        <v>16</v>
      </c>
      <c r="G1893" s="49">
        <v>20</v>
      </c>
      <c r="H1893" s="49">
        <f t="shared" si="29"/>
        <v>36</v>
      </c>
    </row>
    <row r="1894" spans="1:8" ht="20.100000000000001" customHeight="1" x14ac:dyDescent="0.25">
      <c r="A1894" s="49">
        <v>2970000285</v>
      </c>
      <c r="B1894" s="49" t="s">
        <v>3919</v>
      </c>
      <c r="C1894" s="49" t="s">
        <v>2398</v>
      </c>
      <c r="D1894" s="49" t="s">
        <v>2391</v>
      </c>
      <c r="E1894" s="49" t="s">
        <v>2373</v>
      </c>
      <c r="F1894" s="49">
        <v>8</v>
      </c>
      <c r="G1894" s="49">
        <v>0</v>
      </c>
      <c r="H1894" s="49">
        <f t="shared" si="29"/>
        <v>8</v>
      </c>
    </row>
    <row r="1895" spans="1:8" ht="20.100000000000001" customHeight="1" x14ac:dyDescent="0.25">
      <c r="A1895" s="49">
        <v>2970000286</v>
      </c>
      <c r="B1895" s="49" t="s">
        <v>3920</v>
      </c>
      <c r="C1895" s="49" t="s">
        <v>2398</v>
      </c>
      <c r="D1895" s="49" t="s">
        <v>2391</v>
      </c>
      <c r="E1895" s="49" t="s">
        <v>2373</v>
      </c>
      <c r="F1895" s="49">
        <v>6</v>
      </c>
      <c r="G1895" s="49">
        <v>0</v>
      </c>
      <c r="H1895" s="49">
        <f t="shared" si="29"/>
        <v>6</v>
      </c>
    </row>
    <row r="1896" spans="1:8" ht="20.100000000000001" customHeight="1" x14ac:dyDescent="0.25">
      <c r="A1896" s="49">
        <v>2970000287</v>
      </c>
      <c r="B1896" s="49" t="s">
        <v>3921</v>
      </c>
      <c r="C1896" s="49" t="s">
        <v>2398</v>
      </c>
      <c r="D1896" s="49" t="s">
        <v>2391</v>
      </c>
      <c r="E1896" s="49" t="s">
        <v>2373</v>
      </c>
      <c r="F1896" s="49">
        <v>29</v>
      </c>
      <c r="G1896" s="49">
        <v>16</v>
      </c>
      <c r="H1896" s="49">
        <f t="shared" si="29"/>
        <v>45</v>
      </c>
    </row>
    <row r="1897" spans="1:8" ht="20.100000000000001" customHeight="1" x14ac:dyDescent="0.25">
      <c r="A1897" s="49">
        <v>2970000288</v>
      </c>
      <c r="B1897" s="49" t="s">
        <v>3922</v>
      </c>
      <c r="C1897" s="49" t="s">
        <v>2398</v>
      </c>
      <c r="D1897" s="49" t="s">
        <v>2391</v>
      </c>
      <c r="E1897" s="49" t="s">
        <v>2373</v>
      </c>
      <c r="F1897" s="49">
        <v>0</v>
      </c>
      <c r="G1897" s="49">
        <v>15</v>
      </c>
      <c r="H1897" s="49">
        <f t="shared" si="29"/>
        <v>15</v>
      </c>
    </row>
    <row r="1898" spans="1:8" ht="20.100000000000001" customHeight="1" x14ac:dyDescent="0.25">
      <c r="A1898" s="49">
        <v>2970000289</v>
      </c>
      <c r="B1898" s="49" t="s">
        <v>3923</v>
      </c>
      <c r="C1898" s="49" t="s">
        <v>2398</v>
      </c>
      <c r="D1898" s="49" t="s">
        <v>2391</v>
      </c>
      <c r="E1898" s="49" t="s">
        <v>2373</v>
      </c>
      <c r="F1898" s="49">
        <v>2</v>
      </c>
      <c r="G1898" s="49">
        <v>0</v>
      </c>
      <c r="H1898" s="49">
        <f t="shared" si="29"/>
        <v>2</v>
      </c>
    </row>
    <row r="1899" spans="1:8" ht="20.100000000000001" customHeight="1" x14ac:dyDescent="0.25">
      <c r="A1899" s="49">
        <v>2970000290</v>
      </c>
      <c r="B1899" s="49" t="s">
        <v>547</v>
      </c>
      <c r="C1899" s="49" t="s">
        <v>2398</v>
      </c>
      <c r="D1899" s="49" t="s">
        <v>2391</v>
      </c>
      <c r="E1899" s="49" t="s">
        <v>2373</v>
      </c>
      <c r="F1899" s="49">
        <v>50</v>
      </c>
      <c r="G1899" s="49">
        <v>0</v>
      </c>
      <c r="H1899" s="49">
        <f t="shared" si="29"/>
        <v>50</v>
      </c>
    </row>
    <row r="1900" spans="1:8" ht="20.100000000000001" customHeight="1" x14ac:dyDescent="0.25">
      <c r="A1900" s="49">
        <v>2970000291</v>
      </c>
      <c r="B1900" s="49" t="s">
        <v>3924</v>
      </c>
      <c r="C1900" s="49" t="s">
        <v>2398</v>
      </c>
      <c r="D1900" s="49" t="s">
        <v>2391</v>
      </c>
      <c r="E1900" s="49" t="s">
        <v>2373</v>
      </c>
      <c r="F1900" s="49">
        <v>1350</v>
      </c>
      <c r="G1900" s="49">
        <v>100</v>
      </c>
      <c r="H1900" s="49">
        <f t="shared" si="29"/>
        <v>1450</v>
      </c>
    </row>
    <row r="1901" spans="1:8" ht="20.100000000000001" customHeight="1" x14ac:dyDescent="0.25">
      <c r="A1901" s="49">
        <v>2970000293</v>
      </c>
      <c r="B1901" s="49" t="s">
        <v>548</v>
      </c>
      <c r="C1901" s="49" t="s">
        <v>2398</v>
      </c>
      <c r="D1901" s="49" t="s">
        <v>2391</v>
      </c>
      <c r="E1901" s="49" t="s">
        <v>2373</v>
      </c>
      <c r="F1901" s="49">
        <v>10</v>
      </c>
      <c r="G1901" s="49">
        <v>10</v>
      </c>
      <c r="H1901" s="49">
        <f t="shared" si="29"/>
        <v>20</v>
      </c>
    </row>
    <row r="1902" spans="1:8" ht="20.100000000000001" customHeight="1" x14ac:dyDescent="0.25">
      <c r="A1902" s="49">
        <v>2970000295</v>
      </c>
      <c r="B1902" s="49" t="s">
        <v>3925</v>
      </c>
      <c r="C1902" s="49" t="s">
        <v>2398</v>
      </c>
      <c r="D1902" s="49" t="s">
        <v>2391</v>
      </c>
      <c r="E1902" s="49" t="s">
        <v>2373</v>
      </c>
      <c r="F1902" s="109">
        <v>6</v>
      </c>
      <c r="G1902" s="109">
        <v>6</v>
      </c>
      <c r="H1902" s="49">
        <f t="shared" si="29"/>
        <v>12</v>
      </c>
    </row>
    <row r="1903" spans="1:8" ht="20.100000000000001" customHeight="1" x14ac:dyDescent="0.25">
      <c r="A1903" s="49">
        <v>2970000296</v>
      </c>
      <c r="B1903" s="49" t="s">
        <v>3926</v>
      </c>
      <c r="C1903" s="49" t="s">
        <v>2398</v>
      </c>
      <c r="D1903" s="49" t="s">
        <v>2391</v>
      </c>
      <c r="E1903" s="49" t="s">
        <v>2373</v>
      </c>
      <c r="F1903" s="49">
        <v>6792</v>
      </c>
      <c r="G1903" s="49">
        <v>1990</v>
      </c>
      <c r="H1903" s="49">
        <f t="shared" si="29"/>
        <v>8782</v>
      </c>
    </row>
    <row r="1904" spans="1:8" ht="20.100000000000001" customHeight="1" x14ac:dyDescent="0.25">
      <c r="A1904" s="49">
        <v>2970000297</v>
      </c>
      <c r="B1904" s="49" t="s">
        <v>549</v>
      </c>
      <c r="C1904" s="49" t="s">
        <v>2398</v>
      </c>
      <c r="D1904" s="49" t="s">
        <v>2391</v>
      </c>
      <c r="E1904" s="49" t="s">
        <v>2373</v>
      </c>
      <c r="F1904" s="49">
        <v>1100</v>
      </c>
      <c r="G1904" s="49">
        <v>500</v>
      </c>
      <c r="H1904" s="49">
        <f t="shared" si="29"/>
        <v>1600</v>
      </c>
    </row>
    <row r="1905" spans="1:8" ht="20.100000000000001" customHeight="1" x14ac:dyDescent="0.25">
      <c r="A1905" s="49">
        <v>2970000301</v>
      </c>
      <c r="B1905" s="49" t="s">
        <v>3927</v>
      </c>
      <c r="C1905" s="49" t="s">
        <v>2398</v>
      </c>
      <c r="D1905" s="49" t="s">
        <v>2391</v>
      </c>
      <c r="E1905" s="49" t="s">
        <v>2373</v>
      </c>
      <c r="F1905" s="109">
        <v>6</v>
      </c>
      <c r="G1905" s="109">
        <v>6</v>
      </c>
      <c r="H1905" s="49">
        <f t="shared" si="29"/>
        <v>12</v>
      </c>
    </row>
    <row r="1906" spans="1:8" ht="20.100000000000001" customHeight="1" x14ac:dyDescent="0.25">
      <c r="A1906" s="49">
        <v>2970000306</v>
      </c>
      <c r="B1906" s="49" t="s">
        <v>550</v>
      </c>
      <c r="C1906" s="49" t="s">
        <v>2398</v>
      </c>
      <c r="D1906" s="49" t="s">
        <v>2391</v>
      </c>
      <c r="E1906" s="49" t="s">
        <v>2373</v>
      </c>
      <c r="F1906" s="109">
        <v>6</v>
      </c>
      <c r="G1906" s="109">
        <v>6</v>
      </c>
      <c r="H1906" s="49">
        <f t="shared" si="29"/>
        <v>12</v>
      </c>
    </row>
    <row r="1907" spans="1:8" ht="20.100000000000001" customHeight="1" x14ac:dyDescent="0.25">
      <c r="A1907" s="49">
        <v>2970000318</v>
      </c>
      <c r="B1907" s="49" t="s">
        <v>3928</v>
      </c>
      <c r="C1907" s="49" t="s">
        <v>2398</v>
      </c>
      <c r="D1907" s="49" t="s">
        <v>2391</v>
      </c>
      <c r="E1907" s="49" t="s">
        <v>2373</v>
      </c>
      <c r="F1907" s="109">
        <v>6</v>
      </c>
      <c r="G1907" s="109">
        <v>6</v>
      </c>
      <c r="H1907" s="49">
        <f t="shared" si="29"/>
        <v>12</v>
      </c>
    </row>
    <row r="1908" spans="1:8" ht="20.100000000000001" customHeight="1" x14ac:dyDescent="0.25">
      <c r="A1908" s="49">
        <v>2970000332</v>
      </c>
      <c r="B1908" s="49" t="s">
        <v>3929</v>
      </c>
      <c r="C1908" s="49" t="s">
        <v>2398</v>
      </c>
      <c r="D1908" s="49" t="s">
        <v>2395</v>
      </c>
      <c r="E1908" s="49" t="s">
        <v>2373</v>
      </c>
      <c r="F1908" s="49">
        <v>87</v>
      </c>
      <c r="G1908" s="49">
        <v>36</v>
      </c>
      <c r="H1908" s="49">
        <f t="shared" si="29"/>
        <v>123</v>
      </c>
    </row>
    <row r="1909" spans="1:8" ht="20.100000000000001" customHeight="1" x14ac:dyDescent="0.25">
      <c r="A1909" s="49">
        <v>2970000333</v>
      </c>
      <c r="B1909" s="49" t="s">
        <v>3930</v>
      </c>
      <c r="C1909" s="49" t="s">
        <v>2398</v>
      </c>
      <c r="D1909" s="49" t="s">
        <v>2391</v>
      </c>
      <c r="E1909" s="49" t="s">
        <v>2373</v>
      </c>
      <c r="F1909" s="49">
        <v>10</v>
      </c>
      <c r="G1909" s="49">
        <v>0</v>
      </c>
      <c r="H1909" s="49">
        <f t="shared" si="29"/>
        <v>10</v>
      </c>
    </row>
    <row r="1910" spans="1:8" ht="20.100000000000001" customHeight="1" x14ac:dyDescent="0.25">
      <c r="A1910" s="49">
        <v>2970000334</v>
      </c>
      <c r="B1910" s="49" t="s">
        <v>3931</v>
      </c>
      <c r="C1910" s="49" t="s">
        <v>2398</v>
      </c>
      <c r="D1910" s="49" t="s">
        <v>2391</v>
      </c>
      <c r="E1910" s="49" t="s">
        <v>2373</v>
      </c>
      <c r="F1910" s="49">
        <v>10</v>
      </c>
      <c r="G1910" s="49">
        <v>0</v>
      </c>
      <c r="H1910" s="49">
        <f t="shared" si="29"/>
        <v>10</v>
      </c>
    </row>
    <row r="1911" spans="1:8" ht="20.100000000000001" customHeight="1" x14ac:dyDescent="0.25">
      <c r="A1911" s="49">
        <v>2970000337</v>
      </c>
      <c r="B1911" s="49" t="s">
        <v>3932</v>
      </c>
      <c r="C1911" s="49" t="s">
        <v>2398</v>
      </c>
      <c r="D1911" s="49" t="s">
        <v>2391</v>
      </c>
      <c r="E1911" s="49" t="s">
        <v>2373</v>
      </c>
      <c r="F1911" s="109">
        <v>6</v>
      </c>
      <c r="G1911" s="109">
        <v>6</v>
      </c>
      <c r="H1911" s="49">
        <f t="shared" si="29"/>
        <v>12</v>
      </c>
    </row>
    <row r="1912" spans="1:8" ht="20.100000000000001" customHeight="1" x14ac:dyDescent="0.25">
      <c r="A1912" s="49">
        <v>2970000342</v>
      </c>
      <c r="B1912" s="49" t="s">
        <v>3933</v>
      </c>
      <c r="C1912" s="49" t="s">
        <v>2398</v>
      </c>
      <c r="D1912" s="49" t="s">
        <v>2391</v>
      </c>
      <c r="E1912" s="49" t="s">
        <v>2373</v>
      </c>
      <c r="F1912" s="49">
        <v>10</v>
      </c>
      <c r="G1912" s="49">
        <v>10</v>
      </c>
      <c r="H1912" s="49">
        <f t="shared" si="29"/>
        <v>20</v>
      </c>
    </row>
    <row r="1913" spans="1:8" ht="20.100000000000001" customHeight="1" x14ac:dyDescent="0.25">
      <c r="A1913" s="49">
        <v>2970000351</v>
      </c>
      <c r="B1913" s="49" t="s">
        <v>551</v>
      </c>
      <c r="C1913" s="49" t="s">
        <v>2398</v>
      </c>
      <c r="D1913" s="49" t="s">
        <v>2391</v>
      </c>
      <c r="E1913" s="49" t="s">
        <v>2373</v>
      </c>
      <c r="F1913" s="49">
        <v>9</v>
      </c>
      <c r="G1913" s="49">
        <v>0</v>
      </c>
      <c r="H1913" s="49">
        <f t="shared" si="29"/>
        <v>9</v>
      </c>
    </row>
    <row r="1914" spans="1:8" ht="20.100000000000001" customHeight="1" x14ac:dyDescent="0.25">
      <c r="A1914" s="49">
        <v>2970000352</v>
      </c>
      <c r="B1914" s="49" t="s">
        <v>552</v>
      </c>
      <c r="C1914" s="49" t="s">
        <v>2398</v>
      </c>
      <c r="D1914" s="49" t="s">
        <v>2391</v>
      </c>
      <c r="E1914" s="49" t="s">
        <v>2373</v>
      </c>
      <c r="F1914" s="49">
        <v>136</v>
      </c>
      <c r="G1914" s="49">
        <v>83</v>
      </c>
      <c r="H1914" s="49">
        <f t="shared" si="29"/>
        <v>219</v>
      </c>
    </row>
    <row r="1915" spans="1:8" ht="20.100000000000001" customHeight="1" x14ac:dyDescent="0.25">
      <c r="A1915" s="49">
        <v>2970000353</v>
      </c>
      <c r="B1915" s="49" t="s">
        <v>3934</v>
      </c>
      <c r="C1915" s="49" t="s">
        <v>2398</v>
      </c>
      <c r="D1915" s="49" t="s">
        <v>2391</v>
      </c>
      <c r="E1915" s="49" t="s">
        <v>2373</v>
      </c>
      <c r="F1915" s="49">
        <v>5</v>
      </c>
      <c r="G1915" s="49">
        <v>0</v>
      </c>
      <c r="H1915" s="49">
        <f t="shared" si="29"/>
        <v>5</v>
      </c>
    </row>
    <row r="1916" spans="1:8" ht="20.100000000000001" customHeight="1" x14ac:dyDescent="0.25">
      <c r="A1916" s="49">
        <v>2970000354</v>
      </c>
      <c r="B1916" s="49" t="s">
        <v>553</v>
      </c>
      <c r="C1916" s="49" t="s">
        <v>2398</v>
      </c>
      <c r="D1916" s="49" t="s">
        <v>2391</v>
      </c>
      <c r="E1916" s="49" t="s">
        <v>2373</v>
      </c>
      <c r="F1916" s="109">
        <v>6</v>
      </c>
      <c r="G1916" s="109">
        <v>6</v>
      </c>
      <c r="H1916" s="49">
        <f t="shared" si="29"/>
        <v>12</v>
      </c>
    </row>
    <row r="1917" spans="1:8" ht="20.100000000000001" customHeight="1" x14ac:dyDescent="0.25">
      <c r="A1917" s="49">
        <v>2970000355</v>
      </c>
      <c r="B1917" s="49" t="s">
        <v>554</v>
      </c>
      <c r="C1917" s="49" t="s">
        <v>2398</v>
      </c>
      <c r="D1917" s="49" t="s">
        <v>2391</v>
      </c>
      <c r="E1917" s="49" t="s">
        <v>2373</v>
      </c>
      <c r="F1917" s="109">
        <v>6</v>
      </c>
      <c r="G1917" s="109">
        <v>6</v>
      </c>
      <c r="H1917" s="49">
        <f t="shared" si="29"/>
        <v>12</v>
      </c>
    </row>
    <row r="1918" spans="1:8" ht="20.100000000000001" customHeight="1" x14ac:dyDescent="0.25">
      <c r="A1918" s="49">
        <v>2970000356</v>
      </c>
      <c r="B1918" s="49" t="s">
        <v>3935</v>
      </c>
      <c r="C1918" s="49" t="s">
        <v>2398</v>
      </c>
      <c r="D1918" s="49" t="s">
        <v>2391</v>
      </c>
      <c r="E1918" s="49" t="s">
        <v>2373</v>
      </c>
      <c r="F1918" s="109">
        <v>6</v>
      </c>
      <c r="G1918" s="109">
        <v>6</v>
      </c>
      <c r="H1918" s="49">
        <f t="shared" si="29"/>
        <v>12</v>
      </c>
    </row>
    <row r="1919" spans="1:8" ht="20.100000000000001" customHeight="1" x14ac:dyDescent="0.25">
      <c r="A1919" s="49">
        <v>2970000357</v>
      </c>
      <c r="B1919" s="49" t="s">
        <v>555</v>
      </c>
      <c r="C1919" s="49" t="s">
        <v>2398</v>
      </c>
      <c r="D1919" s="49" t="s">
        <v>2391</v>
      </c>
      <c r="E1919" s="49" t="s">
        <v>2373</v>
      </c>
      <c r="F1919" s="49">
        <v>2</v>
      </c>
      <c r="G1919" s="49">
        <v>0</v>
      </c>
      <c r="H1919" s="49">
        <f t="shared" si="29"/>
        <v>2</v>
      </c>
    </row>
    <row r="1920" spans="1:8" ht="20.100000000000001" customHeight="1" x14ac:dyDescent="0.25">
      <c r="A1920" s="49">
        <v>2970000358</v>
      </c>
      <c r="B1920" s="49" t="s">
        <v>3936</v>
      </c>
      <c r="C1920" s="49" t="s">
        <v>2398</v>
      </c>
      <c r="D1920" s="49" t="s">
        <v>2391</v>
      </c>
      <c r="E1920" s="49" t="s">
        <v>2373</v>
      </c>
      <c r="F1920" s="49">
        <v>15</v>
      </c>
      <c r="G1920" s="49">
        <v>0</v>
      </c>
      <c r="H1920" s="49">
        <f t="shared" si="29"/>
        <v>15</v>
      </c>
    </row>
    <row r="1921" spans="1:8" ht="20.100000000000001" customHeight="1" x14ac:dyDescent="0.25">
      <c r="A1921" s="49">
        <v>2970000359</v>
      </c>
      <c r="B1921" s="49" t="s">
        <v>556</v>
      </c>
      <c r="C1921" s="49" t="s">
        <v>2398</v>
      </c>
      <c r="D1921" s="49" t="s">
        <v>2391</v>
      </c>
      <c r="E1921" s="49" t="s">
        <v>2373</v>
      </c>
      <c r="F1921" s="49">
        <v>161</v>
      </c>
      <c r="G1921" s="49">
        <v>50</v>
      </c>
      <c r="H1921" s="49">
        <f t="shared" si="29"/>
        <v>211</v>
      </c>
    </row>
    <row r="1922" spans="1:8" ht="20.100000000000001" customHeight="1" x14ac:dyDescent="0.25">
      <c r="A1922" s="49">
        <v>2970000360</v>
      </c>
      <c r="B1922" s="49" t="s">
        <v>3937</v>
      </c>
      <c r="C1922" s="49" t="s">
        <v>2398</v>
      </c>
      <c r="D1922" s="49" t="s">
        <v>2391</v>
      </c>
      <c r="E1922" s="49" t="s">
        <v>2373</v>
      </c>
      <c r="F1922" s="49">
        <v>62</v>
      </c>
      <c r="G1922" s="49">
        <v>63</v>
      </c>
      <c r="H1922" s="49">
        <f t="shared" si="29"/>
        <v>125</v>
      </c>
    </row>
    <row r="1923" spans="1:8" ht="20.100000000000001" customHeight="1" x14ac:dyDescent="0.25">
      <c r="A1923" s="49">
        <v>2970000361</v>
      </c>
      <c r="B1923" s="49" t="s">
        <v>3938</v>
      </c>
      <c r="C1923" s="49" t="s">
        <v>2398</v>
      </c>
      <c r="D1923" s="49" t="s">
        <v>2391</v>
      </c>
      <c r="E1923" s="49" t="s">
        <v>2373</v>
      </c>
      <c r="F1923" s="49">
        <v>31</v>
      </c>
      <c r="G1923" s="49">
        <v>178</v>
      </c>
      <c r="H1923" s="49">
        <f t="shared" ref="H1923:H1986" si="30">F1923+G1923</f>
        <v>209</v>
      </c>
    </row>
    <row r="1924" spans="1:8" ht="20.100000000000001" customHeight="1" x14ac:dyDescent="0.25">
      <c r="A1924" s="49">
        <v>2970000364</v>
      </c>
      <c r="B1924" s="49" t="s">
        <v>3939</v>
      </c>
      <c r="C1924" s="49" t="s">
        <v>2398</v>
      </c>
      <c r="D1924" s="49" t="s">
        <v>2391</v>
      </c>
      <c r="E1924" s="49" t="s">
        <v>2373</v>
      </c>
      <c r="F1924" s="49">
        <v>1900</v>
      </c>
      <c r="G1924" s="49">
        <v>1083</v>
      </c>
      <c r="H1924" s="49">
        <f t="shared" si="30"/>
        <v>2983</v>
      </c>
    </row>
    <row r="1925" spans="1:8" ht="20.100000000000001" customHeight="1" x14ac:dyDescent="0.25">
      <c r="A1925" s="49">
        <v>2970000365</v>
      </c>
      <c r="B1925" s="49" t="s">
        <v>3940</v>
      </c>
      <c r="C1925" s="49" t="s">
        <v>2398</v>
      </c>
      <c r="D1925" s="49" t="s">
        <v>2391</v>
      </c>
      <c r="E1925" s="49" t="s">
        <v>2373</v>
      </c>
      <c r="F1925" s="49">
        <v>299</v>
      </c>
      <c r="G1925" s="49">
        <v>0</v>
      </c>
      <c r="H1925" s="49">
        <f t="shared" si="30"/>
        <v>299</v>
      </c>
    </row>
    <row r="1926" spans="1:8" ht="20.100000000000001" customHeight="1" x14ac:dyDescent="0.25">
      <c r="A1926" s="49">
        <v>2970000366</v>
      </c>
      <c r="B1926" s="49" t="s">
        <v>3941</v>
      </c>
      <c r="C1926" s="49" t="s">
        <v>2398</v>
      </c>
      <c r="D1926" s="49" t="s">
        <v>2391</v>
      </c>
      <c r="E1926" s="49" t="s">
        <v>2373</v>
      </c>
      <c r="F1926" s="109">
        <v>6</v>
      </c>
      <c r="G1926" s="109">
        <v>6</v>
      </c>
      <c r="H1926" s="49">
        <f t="shared" si="30"/>
        <v>12</v>
      </c>
    </row>
    <row r="1927" spans="1:8" ht="20.100000000000001" customHeight="1" x14ac:dyDescent="0.25">
      <c r="A1927" s="49">
        <v>2970000370</v>
      </c>
      <c r="B1927" s="49" t="s">
        <v>557</v>
      </c>
      <c r="C1927" s="49" t="s">
        <v>2398</v>
      </c>
      <c r="D1927" s="49" t="s">
        <v>2391</v>
      </c>
      <c r="E1927" s="49" t="s">
        <v>2373</v>
      </c>
      <c r="F1927" s="49">
        <v>79</v>
      </c>
      <c r="G1927" s="49">
        <v>0</v>
      </c>
      <c r="H1927" s="49">
        <f t="shared" si="30"/>
        <v>79</v>
      </c>
    </row>
    <row r="1928" spans="1:8" ht="20.100000000000001" customHeight="1" x14ac:dyDescent="0.25">
      <c r="A1928" s="49">
        <v>2970000372</v>
      </c>
      <c r="B1928" s="49" t="s">
        <v>3942</v>
      </c>
      <c r="C1928" s="49" t="s">
        <v>44</v>
      </c>
      <c r="D1928" s="49" t="s">
        <v>2391</v>
      </c>
      <c r="E1928" s="49" t="s">
        <v>2373</v>
      </c>
      <c r="F1928" s="49">
        <v>0</v>
      </c>
      <c r="G1928" s="49">
        <v>58</v>
      </c>
      <c r="H1928" s="49">
        <f t="shared" si="30"/>
        <v>58</v>
      </c>
    </row>
    <row r="1929" spans="1:8" ht="20.100000000000001" customHeight="1" x14ac:dyDescent="0.25">
      <c r="A1929" s="49">
        <v>2970000373</v>
      </c>
      <c r="B1929" s="49" t="s">
        <v>3943</v>
      </c>
      <c r="C1929" s="49" t="s">
        <v>2398</v>
      </c>
      <c r="D1929" s="49" t="s">
        <v>2391</v>
      </c>
      <c r="E1929" s="49" t="s">
        <v>2373</v>
      </c>
      <c r="F1929" s="49">
        <v>248</v>
      </c>
      <c r="G1929" s="49">
        <v>0</v>
      </c>
      <c r="H1929" s="49">
        <f t="shared" si="30"/>
        <v>248</v>
      </c>
    </row>
    <row r="1930" spans="1:8" ht="20.100000000000001" customHeight="1" x14ac:dyDescent="0.25">
      <c r="A1930" s="49">
        <v>2970000374</v>
      </c>
      <c r="B1930" s="49" t="s">
        <v>3944</v>
      </c>
      <c r="C1930" s="49" t="s">
        <v>2398</v>
      </c>
      <c r="D1930" s="49" t="s">
        <v>2391</v>
      </c>
      <c r="E1930" s="49" t="s">
        <v>2373</v>
      </c>
      <c r="F1930" s="49">
        <v>177</v>
      </c>
      <c r="G1930" s="49">
        <v>0</v>
      </c>
      <c r="H1930" s="49">
        <f t="shared" si="30"/>
        <v>177</v>
      </c>
    </row>
    <row r="1931" spans="1:8" ht="20.100000000000001" customHeight="1" x14ac:dyDescent="0.25">
      <c r="A1931" s="49">
        <v>2970000375</v>
      </c>
      <c r="B1931" s="49" t="s">
        <v>3945</v>
      </c>
      <c r="C1931" s="49" t="s">
        <v>2398</v>
      </c>
      <c r="D1931" s="49" t="s">
        <v>2391</v>
      </c>
      <c r="E1931" s="49" t="s">
        <v>2373</v>
      </c>
      <c r="F1931" s="49">
        <v>218</v>
      </c>
      <c r="G1931" s="49">
        <v>0</v>
      </c>
      <c r="H1931" s="49">
        <f t="shared" si="30"/>
        <v>218</v>
      </c>
    </row>
    <row r="1932" spans="1:8" ht="20.100000000000001" customHeight="1" x14ac:dyDescent="0.25">
      <c r="A1932" s="49">
        <v>2970000376</v>
      </c>
      <c r="B1932" s="49" t="s">
        <v>3946</v>
      </c>
      <c r="C1932" s="49" t="s">
        <v>2398</v>
      </c>
      <c r="D1932" s="49" t="s">
        <v>2391</v>
      </c>
      <c r="E1932" s="49" t="s">
        <v>2373</v>
      </c>
      <c r="F1932" s="49">
        <v>164</v>
      </c>
      <c r="G1932" s="49">
        <v>84</v>
      </c>
      <c r="H1932" s="49">
        <f t="shared" si="30"/>
        <v>248</v>
      </c>
    </row>
    <row r="1933" spans="1:8" ht="20.100000000000001" customHeight="1" x14ac:dyDescent="0.25">
      <c r="A1933" s="49">
        <v>2970000377</v>
      </c>
      <c r="B1933" s="49" t="s">
        <v>558</v>
      </c>
      <c r="C1933" s="49" t="s">
        <v>2398</v>
      </c>
      <c r="D1933" s="49" t="s">
        <v>2391</v>
      </c>
      <c r="E1933" s="49" t="s">
        <v>2373</v>
      </c>
      <c r="F1933" s="109">
        <v>6</v>
      </c>
      <c r="G1933" s="109">
        <v>6</v>
      </c>
      <c r="H1933" s="49">
        <f t="shared" si="30"/>
        <v>12</v>
      </c>
    </row>
    <row r="1934" spans="1:8" ht="20.100000000000001" customHeight="1" x14ac:dyDescent="0.25">
      <c r="A1934" s="49">
        <v>2970000378</v>
      </c>
      <c r="B1934" s="49" t="s">
        <v>559</v>
      </c>
      <c r="C1934" s="49" t="s">
        <v>2398</v>
      </c>
      <c r="D1934" s="49" t="s">
        <v>2391</v>
      </c>
      <c r="E1934" s="49" t="s">
        <v>2373</v>
      </c>
      <c r="F1934" s="109">
        <v>6</v>
      </c>
      <c r="G1934" s="109">
        <v>6</v>
      </c>
      <c r="H1934" s="49">
        <f t="shared" si="30"/>
        <v>12</v>
      </c>
    </row>
    <row r="1935" spans="1:8" ht="20.100000000000001" customHeight="1" x14ac:dyDescent="0.25">
      <c r="A1935" s="49">
        <v>2970000379</v>
      </c>
      <c r="B1935" s="49" t="s">
        <v>3947</v>
      </c>
      <c r="C1935" s="49" t="s">
        <v>2398</v>
      </c>
      <c r="D1935" s="49" t="s">
        <v>2391</v>
      </c>
      <c r="E1935" s="49" t="s">
        <v>2373</v>
      </c>
      <c r="F1935" s="49">
        <v>295</v>
      </c>
      <c r="G1935" s="49">
        <v>310</v>
      </c>
      <c r="H1935" s="49">
        <f t="shared" si="30"/>
        <v>605</v>
      </c>
    </row>
    <row r="1936" spans="1:8" ht="20.100000000000001" customHeight="1" x14ac:dyDescent="0.25">
      <c r="A1936" s="49">
        <v>2970000380</v>
      </c>
      <c r="B1936" s="49" t="s">
        <v>3948</v>
      </c>
      <c r="C1936" s="49" t="s">
        <v>2398</v>
      </c>
      <c r="D1936" s="49" t="s">
        <v>2391</v>
      </c>
      <c r="E1936" s="49" t="s">
        <v>2373</v>
      </c>
      <c r="F1936" s="49">
        <v>35</v>
      </c>
      <c r="G1936" s="49">
        <v>20</v>
      </c>
      <c r="H1936" s="49">
        <f t="shared" si="30"/>
        <v>55</v>
      </c>
    </row>
    <row r="1937" spans="1:8" ht="20.100000000000001" customHeight="1" x14ac:dyDescent="0.25">
      <c r="A1937" s="49">
        <v>2970000381</v>
      </c>
      <c r="B1937" s="49" t="s">
        <v>3949</v>
      </c>
      <c r="C1937" s="49" t="s">
        <v>2398</v>
      </c>
      <c r="D1937" s="49" t="s">
        <v>2391</v>
      </c>
      <c r="E1937" s="49" t="s">
        <v>2373</v>
      </c>
      <c r="F1937" s="49">
        <v>65</v>
      </c>
      <c r="G1937" s="49">
        <v>20</v>
      </c>
      <c r="H1937" s="49">
        <f t="shared" si="30"/>
        <v>85</v>
      </c>
    </row>
    <row r="1938" spans="1:8" ht="20.100000000000001" customHeight="1" x14ac:dyDescent="0.25">
      <c r="A1938" s="49">
        <v>2970000382</v>
      </c>
      <c r="B1938" s="49" t="s">
        <v>3950</v>
      </c>
      <c r="C1938" s="49" t="s">
        <v>2398</v>
      </c>
      <c r="D1938" s="49" t="s">
        <v>2391</v>
      </c>
      <c r="E1938" s="49" t="s">
        <v>2373</v>
      </c>
      <c r="F1938" s="49">
        <v>35</v>
      </c>
      <c r="G1938" s="49">
        <v>15</v>
      </c>
      <c r="H1938" s="49">
        <f t="shared" si="30"/>
        <v>50</v>
      </c>
    </row>
    <row r="1939" spans="1:8" ht="20.100000000000001" customHeight="1" x14ac:dyDescent="0.25">
      <c r="A1939" s="49">
        <v>2970000383</v>
      </c>
      <c r="B1939" s="49" t="s">
        <v>3951</v>
      </c>
      <c r="C1939" s="49" t="s">
        <v>2398</v>
      </c>
      <c r="D1939" s="49" t="s">
        <v>2391</v>
      </c>
      <c r="E1939" s="49" t="s">
        <v>2373</v>
      </c>
      <c r="F1939" s="49">
        <v>15</v>
      </c>
      <c r="G1939" s="49">
        <v>5</v>
      </c>
      <c r="H1939" s="49">
        <f t="shared" si="30"/>
        <v>20</v>
      </c>
    </row>
    <row r="1940" spans="1:8" ht="20.100000000000001" customHeight="1" x14ac:dyDescent="0.25">
      <c r="A1940" s="49">
        <v>2970000384</v>
      </c>
      <c r="B1940" s="49" t="s">
        <v>3952</v>
      </c>
      <c r="C1940" s="49" t="s">
        <v>2398</v>
      </c>
      <c r="D1940" s="49" t="s">
        <v>2391</v>
      </c>
      <c r="E1940" s="49" t="s">
        <v>2373</v>
      </c>
      <c r="F1940" s="109">
        <v>6</v>
      </c>
      <c r="G1940" s="109">
        <v>6</v>
      </c>
      <c r="H1940" s="49">
        <f t="shared" si="30"/>
        <v>12</v>
      </c>
    </row>
    <row r="1941" spans="1:8" ht="20.100000000000001" customHeight="1" x14ac:dyDescent="0.25">
      <c r="A1941" s="49">
        <v>2970000387</v>
      </c>
      <c r="B1941" s="49" t="s">
        <v>3953</v>
      </c>
      <c r="C1941" s="49" t="s">
        <v>2398</v>
      </c>
      <c r="D1941" s="49" t="s">
        <v>2391</v>
      </c>
      <c r="E1941" s="49" t="s">
        <v>2373</v>
      </c>
      <c r="F1941" s="49">
        <v>297</v>
      </c>
      <c r="G1941" s="49">
        <v>20</v>
      </c>
      <c r="H1941" s="49">
        <f t="shared" si="30"/>
        <v>317</v>
      </c>
    </row>
    <row r="1942" spans="1:8" ht="20.100000000000001" customHeight="1" x14ac:dyDescent="0.25">
      <c r="A1942" s="49">
        <v>2970000388</v>
      </c>
      <c r="B1942" s="49" t="s">
        <v>3954</v>
      </c>
      <c r="C1942" s="49" t="s">
        <v>2398</v>
      </c>
      <c r="D1942" s="49" t="s">
        <v>2391</v>
      </c>
      <c r="E1942" s="49" t="s">
        <v>2373</v>
      </c>
      <c r="F1942" s="49">
        <v>1</v>
      </c>
      <c r="G1942" s="49">
        <v>2</v>
      </c>
      <c r="H1942" s="49">
        <f t="shared" si="30"/>
        <v>3</v>
      </c>
    </row>
    <row r="1943" spans="1:8" ht="20.100000000000001" customHeight="1" x14ac:dyDescent="0.25">
      <c r="A1943" s="49">
        <v>2970000389</v>
      </c>
      <c r="B1943" s="49" t="s">
        <v>560</v>
      </c>
      <c r="C1943" s="49" t="s">
        <v>2398</v>
      </c>
      <c r="D1943" s="49" t="s">
        <v>2391</v>
      </c>
      <c r="E1943" s="49" t="s">
        <v>2373</v>
      </c>
      <c r="F1943" s="49">
        <v>6</v>
      </c>
      <c r="G1943" s="49">
        <v>193</v>
      </c>
      <c r="H1943" s="49">
        <f t="shared" si="30"/>
        <v>199</v>
      </c>
    </row>
    <row r="1944" spans="1:8" ht="20.100000000000001" customHeight="1" x14ac:dyDescent="0.25">
      <c r="A1944" s="49">
        <v>2970000390</v>
      </c>
      <c r="B1944" s="49" t="s">
        <v>3955</v>
      </c>
      <c r="C1944" s="49" t="s">
        <v>2398</v>
      </c>
      <c r="D1944" s="49" t="s">
        <v>2391</v>
      </c>
      <c r="E1944" s="49" t="s">
        <v>2373</v>
      </c>
      <c r="F1944" s="49">
        <v>150</v>
      </c>
      <c r="G1944" s="49">
        <v>100</v>
      </c>
      <c r="H1944" s="49">
        <f t="shared" si="30"/>
        <v>250</v>
      </c>
    </row>
    <row r="1945" spans="1:8" ht="20.100000000000001" customHeight="1" x14ac:dyDescent="0.25">
      <c r="A1945" s="49">
        <v>2970000391</v>
      </c>
      <c r="B1945" s="49" t="s">
        <v>3956</v>
      </c>
      <c r="C1945" s="49" t="s">
        <v>2398</v>
      </c>
      <c r="D1945" s="49" t="s">
        <v>2391</v>
      </c>
      <c r="E1945" s="49" t="s">
        <v>2373</v>
      </c>
      <c r="F1945" s="49">
        <v>0</v>
      </c>
      <c r="G1945" s="49">
        <v>15</v>
      </c>
      <c r="H1945" s="49">
        <f t="shared" si="30"/>
        <v>15</v>
      </c>
    </row>
    <row r="1946" spans="1:8" ht="20.100000000000001" customHeight="1" x14ac:dyDescent="0.25">
      <c r="A1946" s="49">
        <v>2970000392</v>
      </c>
      <c r="B1946" s="49" t="s">
        <v>3957</v>
      </c>
      <c r="C1946" s="49" t="s">
        <v>2398</v>
      </c>
      <c r="D1946" s="49" t="s">
        <v>2391</v>
      </c>
      <c r="E1946" s="49" t="s">
        <v>2373</v>
      </c>
      <c r="F1946" s="49">
        <v>62</v>
      </c>
      <c r="G1946" s="49">
        <v>30</v>
      </c>
      <c r="H1946" s="49">
        <f t="shared" si="30"/>
        <v>92</v>
      </c>
    </row>
    <row r="1947" spans="1:8" ht="20.100000000000001" customHeight="1" x14ac:dyDescent="0.25">
      <c r="A1947" s="49">
        <v>2970000393</v>
      </c>
      <c r="B1947" s="49" t="s">
        <v>3958</v>
      </c>
      <c r="C1947" s="49" t="s">
        <v>2398</v>
      </c>
      <c r="D1947" s="49" t="s">
        <v>2391</v>
      </c>
      <c r="E1947" s="49" t="s">
        <v>2373</v>
      </c>
      <c r="F1947" s="49">
        <v>21</v>
      </c>
      <c r="G1947" s="49">
        <v>0</v>
      </c>
      <c r="H1947" s="49">
        <f t="shared" si="30"/>
        <v>21</v>
      </c>
    </row>
    <row r="1948" spans="1:8" ht="20.100000000000001" customHeight="1" x14ac:dyDescent="0.25">
      <c r="A1948" s="49">
        <v>2970000394</v>
      </c>
      <c r="B1948" s="49" t="s">
        <v>3959</v>
      </c>
      <c r="C1948" s="49" t="s">
        <v>2398</v>
      </c>
      <c r="D1948" s="49" t="s">
        <v>2391</v>
      </c>
      <c r="E1948" s="49" t="s">
        <v>2373</v>
      </c>
      <c r="F1948" s="49">
        <v>805</v>
      </c>
      <c r="G1948" s="49">
        <v>600</v>
      </c>
      <c r="H1948" s="49">
        <f t="shared" si="30"/>
        <v>1405</v>
      </c>
    </row>
    <row r="1949" spans="1:8" ht="20.100000000000001" customHeight="1" x14ac:dyDescent="0.25">
      <c r="A1949" s="49">
        <v>2970000395</v>
      </c>
      <c r="B1949" s="49" t="s">
        <v>561</v>
      </c>
      <c r="C1949" s="49" t="s">
        <v>2398</v>
      </c>
      <c r="D1949" s="49" t="s">
        <v>2391</v>
      </c>
      <c r="E1949" s="49" t="s">
        <v>2373</v>
      </c>
      <c r="F1949" s="109">
        <v>6</v>
      </c>
      <c r="G1949" s="109">
        <v>6</v>
      </c>
      <c r="H1949" s="49">
        <f t="shared" si="30"/>
        <v>12</v>
      </c>
    </row>
    <row r="1950" spans="1:8" ht="20.100000000000001" customHeight="1" x14ac:dyDescent="0.25">
      <c r="A1950" s="49">
        <v>2970000397</v>
      </c>
      <c r="B1950" s="49" t="s">
        <v>562</v>
      </c>
      <c r="C1950" s="49" t="s">
        <v>2398</v>
      </c>
      <c r="D1950" s="49" t="s">
        <v>2391</v>
      </c>
      <c r="E1950" s="49" t="s">
        <v>2373</v>
      </c>
      <c r="F1950" s="49">
        <v>276</v>
      </c>
      <c r="G1950" s="49">
        <v>0</v>
      </c>
      <c r="H1950" s="49">
        <f t="shared" si="30"/>
        <v>276</v>
      </c>
    </row>
    <row r="1951" spans="1:8" ht="20.100000000000001" customHeight="1" x14ac:dyDescent="0.25">
      <c r="A1951" s="49">
        <v>2970000398</v>
      </c>
      <c r="B1951" s="49" t="s">
        <v>3960</v>
      </c>
      <c r="C1951" s="49" t="s">
        <v>2398</v>
      </c>
      <c r="D1951" s="49" t="s">
        <v>2391</v>
      </c>
      <c r="E1951" s="49" t="s">
        <v>2373</v>
      </c>
      <c r="F1951" s="49">
        <v>10</v>
      </c>
      <c r="G1951" s="49">
        <v>0</v>
      </c>
      <c r="H1951" s="49">
        <f t="shared" si="30"/>
        <v>10</v>
      </c>
    </row>
    <row r="1952" spans="1:8" ht="20.100000000000001" customHeight="1" x14ac:dyDescent="0.25">
      <c r="A1952" s="49">
        <v>2970000399</v>
      </c>
      <c r="B1952" s="49" t="s">
        <v>3961</v>
      </c>
      <c r="C1952" s="49" t="s">
        <v>2398</v>
      </c>
      <c r="D1952" s="49" t="s">
        <v>2391</v>
      </c>
      <c r="E1952" s="49" t="s">
        <v>2373</v>
      </c>
      <c r="F1952" s="49">
        <v>20</v>
      </c>
      <c r="G1952" s="49">
        <v>0</v>
      </c>
      <c r="H1952" s="49">
        <f t="shared" si="30"/>
        <v>20</v>
      </c>
    </row>
    <row r="1953" spans="1:8" ht="20.100000000000001" customHeight="1" x14ac:dyDescent="0.25">
      <c r="A1953" s="49">
        <v>2970000400</v>
      </c>
      <c r="B1953" s="49" t="s">
        <v>3962</v>
      </c>
      <c r="C1953" s="49" t="s">
        <v>2398</v>
      </c>
      <c r="D1953" s="49" t="s">
        <v>2391</v>
      </c>
      <c r="E1953" s="49" t="s">
        <v>2373</v>
      </c>
      <c r="F1953" s="109">
        <v>6</v>
      </c>
      <c r="G1953" s="109">
        <v>6</v>
      </c>
      <c r="H1953" s="49">
        <f t="shared" si="30"/>
        <v>12</v>
      </c>
    </row>
    <row r="1954" spans="1:8" ht="20.100000000000001" customHeight="1" x14ac:dyDescent="0.25">
      <c r="A1954" s="49">
        <v>2970000402</v>
      </c>
      <c r="B1954" s="49" t="s">
        <v>3963</v>
      </c>
      <c r="C1954" s="49" t="s">
        <v>2398</v>
      </c>
      <c r="D1954" s="49" t="s">
        <v>2391</v>
      </c>
      <c r="E1954" s="49" t="s">
        <v>2373</v>
      </c>
      <c r="F1954" s="49">
        <v>4</v>
      </c>
      <c r="G1954" s="49">
        <v>7</v>
      </c>
      <c r="H1954" s="49">
        <f t="shared" si="30"/>
        <v>11</v>
      </c>
    </row>
    <row r="1955" spans="1:8" ht="20.100000000000001" customHeight="1" x14ac:dyDescent="0.25">
      <c r="A1955" s="49">
        <v>2970000403</v>
      </c>
      <c r="B1955" s="49" t="s">
        <v>3964</v>
      </c>
      <c r="C1955" s="49" t="s">
        <v>2398</v>
      </c>
      <c r="D1955" s="49" t="s">
        <v>2391</v>
      </c>
      <c r="E1955" s="49" t="s">
        <v>2373</v>
      </c>
      <c r="F1955" s="109">
        <v>6</v>
      </c>
      <c r="G1955" s="109">
        <v>6</v>
      </c>
      <c r="H1955" s="49">
        <f t="shared" si="30"/>
        <v>12</v>
      </c>
    </row>
    <row r="1956" spans="1:8" ht="20.100000000000001" customHeight="1" x14ac:dyDescent="0.25">
      <c r="A1956" s="49">
        <v>2970000404</v>
      </c>
      <c r="B1956" s="49" t="s">
        <v>3965</v>
      </c>
      <c r="C1956" s="49" t="s">
        <v>2398</v>
      </c>
      <c r="D1956" s="49" t="s">
        <v>2391</v>
      </c>
      <c r="E1956" s="49" t="s">
        <v>2373</v>
      </c>
      <c r="F1956" s="109">
        <v>6</v>
      </c>
      <c r="G1956" s="109">
        <v>6</v>
      </c>
      <c r="H1956" s="49">
        <f t="shared" si="30"/>
        <v>12</v>
      </c>
    </row>
    <row r="1957" spans="1:8" ht="20.100000000000001" customHeight="1" x14ac:dyDescent="0.25">
      <c r="A1957" s="49">
        <v>2970000405</v>
      </c>
      <c r="B1957" s="49" t="s">
        <v>3966</v>
      </c>
      <c r="C1957" s="49" t="s">
        <v>2398</v>
      </c>
      <c r="D1957" s="49" t="s">
        <v>2391</v>
      </c>
      <c r="E1957" s="49" t="s">
        <v>2373</v>
      </c>
      <c r="F1957" s="49">
        <v>25</v>
      </c>
      <c r="G1957" s="49">
        <v>0</v>
      </c>
      <c r="H1957" s="49">
        <f t="shared" si="30"/>
        <v>25</v>
      </c>
    </row>
    <row r="1958" spans="1:8" ht="20.100000000000001" customHeight="1" x14ac:dyDescent="0.25">
      <c r="A1958" s="49">
        <v>2970000406</v>
      </c>
      <c r="B1958" s="49" t="s">
        <v>3967</v>
      </c>
      <c r="C1958" s="49" t="s">
        <v>2398</v>
      </c>
      <c r="D1958" s="49" t="s">
        <v>2391</v>
      </c>
      <c r="E1958" s="49" t="s">
        <v>2373</v>
      </c>
      <c r="F1958" s="49">
        <v>56</v>
      </c>
      <c r="G1958" s="49">
        <v>0</v>
      </c>
      <c r="H1958" s="49">
        <f t="shared" si="30"/>
        <v>56</v>
      </c>
    </row>
    <row r="1959" spans="1:8" ht="20.100000000000001" customHeight="1" x14ac:dyDescent="0.25">
      <c r="A1959" s="49">
        <v>2970000410</v>
      </c>
      <c r="B1959" s="49" t="s">
        <v>3968</v>
      </c>
      <c r="C1959" s="49" t="s">
        <v>2398</v>
      </c>
      <c r="D1959" s="49" t="s">
        <v>2391</v>
      </c>
      <c r="E1959" s="49" t="s">
        <v>2373</v>
      </c>
      <c r="F1959" s="109">
        <v>6</v>
      </c>
      <c r="G1959" s="109">
        <v>6</v>
      </c>
      <c r="H1959" s="49">
        <f t="shared" si="30"/>
        <v>12</v>
      </c>
    </row>
    <row r="1960" spans="1:8" ht="20.100000000000001" customHeight="1" x14ac:dyDescent="0.25">
      <c r="A1960" s="49">
        <v>2970000411</v>
      </c>
      <c r="B1960" s="49" t="s">
        <v>3969</v>
      </c>
      <c r="C1960" s="49" t="s">
        <v>2398</v>
      </c>
      <c r="D1960" s="49" t="s">
        <v>2391</v>
      </c>
      <c r="E1960" s="49" t="s">
        <v>2373</v>
      </c>
      <c r="F1960" s="109">
        <v>6</v>
      </c>
      <c r="G1960" s="109">
        <v>6</v>
      </c>
      <c r="H1960" s="49">
        <f t="shared" si="30"/>
        <v>12</v>
      </c>
    </row>
    <row r="1961" spans="1:8" ht="20.100000000000001" customHeight="1" x14ac:dyDescent="0.25">
      <c r="A1961" s="49">
        <v>2970000412</v>
      </c>
      <c r="B1961" s="49" t="s">
        <v>3970</v>
      </c>
      <c r="C1961" s="49" t="s">
        <v>2398</v>
      </c>
      <c r="D1961" s="49" t="s">
        <v>2391</v>
      </c>
      <c r="E1961" s="49" t="s">
        <v>2373</v>
      </c>
      <c r="F1961" s="109">
        <v>6</v>
      </c>
      <c r="G1961" s="109">
        <v>6</v>
      </c>
      <c r="H1961" s="49">
        <f t="shared" si="30"/>
        <v>12</v>
      </c>
    </row>
    <row r="1962" spans="1:8" ht="20.100000000000001" customHeight="1" x14ac:dyDescent="0.25">
      <c r="A1962" s="49">
        <v>2970000413</v>
      </c>
      <c r="B1962" s="49" t="s">
        <v>3971</v>
      </c>
      <c r="C1962" s="49" t="s">
        <v>2398</v>
      </c>
      <c r="D1962" s="49" t="s">
        <v>2391</v>
      </c>
      <c r="E1962" s="49" t="s">
        <v>2373</v>
      </c>
      <c r="F1962" s="109">
        <v>6</v>
      </c>
      <c r="G1962" s="109">
        <v>6</v>
      </c>
      <c r="H1962" s="49">
        <f t="shared" si="30"/>
        <v>12</v>
      </c>
    </row>
    <row r="1963" spans="1:8" ht="20.100000000000001" customHeight="1" x14ac:dyDescent="0.25">
      <c r="A1963" s="49">
        <v>2970000414</v>
      </c>
      <c r="B1963" s="49" t="s">
        <v>563</v>
      </c>
      <c r="C1963" s="49" t="s">
        <v>2398</v>
      </c>
      <c r="D1963" s="49" t="s">
        <v>2391</v>
      </c>
      <c r="E1963" s="49" t="s">
        <v>2373</v>
      </c>
      <c r="F1963" s="109">
        <v>6</v>
      </c>
      <c r="G1963" s="109">
        <v>6</v>
      </c>
      <c r="H1963" s="49">
        <f t="shared" si="30"/>
        <v>12</v>
      </c>
    </row>
    <row r="1964" spans="1:8" ht="20.100000000000001" customHeight="1" x14ac:dyDescent="0.25">
      <c r="A1964" s="49">
        <v>2970000415</v>
      </c>
      <c r="B1964" s="49" t="s">
        <v>3972</v>
      </c>
      <c r="C1964" s="49" t="s">
        <v>2398</v>
      </c>
      <c r="D1964" s="49" t="s">
        <v>2391</v>
      </c>
      <c r="E1964" s="49" t="s">
        <v>2373</v>
      </c>
      <c r="F1964" s="49">
        <v>241</v>
      </c>
      <c r="G1964" s="49">
        <v>72</v>
      </c>
      <c r="H1964" s="49">
        <f t="shared" si="30"/>
        <v>313</v>
      </c>
    </row>
    <row r="1965" spans="1:8" ht="20.100000000000001" customHeight="1" x14ac:dyDescent="0.25">
      <c r="A1965" s="49">
        <v>2970000416</v>
      </c>
      <c r="B1965" s="49" t="s">
        <v>564</v>
      </c>
      <c r="C1965" s="49" t="s">
        <v>2398</v>
      </c>
      <c r="D1965" s="49" t="s">
        <v>2391</v>
      </c>
      <c r="E1965" s="49" t="s">
        <v>2373</v>
      </c>
      <c r="F1965" s="49">
        <v>27</v>
      </c>
      <c r="G1965" s="49">
        <v>9</v>
      </c>
      <c r="H1965" s="49">
        <f t="shared" si="30"/>
        <v>36</v>
      </c>
    </row>
    <row r="1966" spans="1:8" ht="20.100000000000001" customHeight="1" x14ac:dyDescent="0.25">
      <c r="A1966" s="49">
        <v>2970000417</v>
      </c>
      <c r="B1966" s="49" t="s">
        <v>565</v>
      </c>
      <c r="C1966" s="49" t="s">
        <v>2398</v>
      </c>
      <c r="D1966" s="49" t="s">
        <v>2391</v>
      </c>
      <c r="E1966" s="49" t="s">
        <v>2373</v>
      </c>
      <c r="F1966" s="109">
        <v>6</v>
      </c>
      <c r="G1966" s="109">
        <v>6</v>
      </c>
      <c r="H1966" s="49">
        <f t="shared" si="30"/>
        <v>12</v>
      </c>
    </row>
    <row r="1967" spans="1:8" ht="20.100000000000001" customHeight="1" x14ac:dyDescent="0.25">
      <c r="A1967" s="49">
        <v>2970000420</v>
      </c>
      <c r="B1967" s="49" t="s">
        <v>566</v>
      </c>
      <c r="C1967" s="49" t="s">
        <v>2398</v>
      </c>
      <c r="D1967" s="49" t="s">
        <v>2391</v>
      </c>
      <c r="E1967" s="49" t="s">
        <v>2373</v>
      </c>
      <c r="F1967" s="109">
        <v>6</v>
      </c>
      <c r="G1967" s="109">
        <v>6</v>
      </c>
      <c r="H1967" s="49">
        <f t="shared" si="30"/>
        <v>12</v>
      </c>
    </row>
    <row r="1968" spans="1:8" ht="20.100000000000001" customHeight="1" x14ac:dyDescent="0.25">
      <c r="A1968" s="49">
        <v>2970000422</v>
      </c>
      <c r="B1968" s="49" t="s">
        <v>3973</v>
      </c>
      <c r="C1968" s="49" t="s">
        <v>2398</v>
      </c>
      <c r="D1968" s="49" t="s">
        <v>2391</v>
      </c>
      <c r="E1968" s="49" t="s">
        <v>2373</v>
      </c>
      <c r="F1968" s="49">
        <v>45</v>
      </c>
      <c r="G1968" s="49">
        <v>30</v>
      </c>
      <c r="H1968" s="49">
        <f t="shared" si="30"/>
        <v>75</v>
      </c>
    </row>
    <row r="1969" spans="1:8" ht="20.100000000000001" customHeight="1" x14ac:dyDescent="0.25">
      <c r="A1969" s="49">
        <v>2970000426</v>
      </c>
      <c r="B1969" s="49" t="s">
        <v>3974</v>
      </c>
      <c r="C1969" s="49" t="s">
        <v>44</v>
      </c>
      <c r="D1969" s="49" t="s">
        <v>2391</v>
      </c>
      <c r="E1969" s="49" t="s">
        <v>2373</v>
      </c>
      <c r="F1969" s="49">
        <v>954</v>
      </c>
      <c r="G1969" s="49">
        <v>428</v>
      </c>
      <c r="H1969" s="49">
        <f t="shared" si="30"/>
        <v>1382</v>
      </c>
    </row>
    <row r="1970" spans="1:8" ht="20.100000000000001" customHeight="1" x14ac:dyDescent="0.25">
      <c r="A1970" s="49">
        <v>2970000427</v>
      </c>
      <c r="B1970" s="49" t="s">
        <v>567</v>
      </c>
      <c r="C1970" s="49" t="s">
        <v>2398</v>
      </c>
      <c r="D1970" s="49" t="s">
        <v>2391</v>
      </c>
      <c r="E1970" s="49" t="s">
        <v>2373</v>
      </c>
      <c r="F1970" s="49">
        <v>41</v>
      </c>
      <c r="G1970" s="49">
        <v>0</v>
      </c>
      <c r="H1970" s="49">
        <f t="shared" si="30"/>
        <v>41</v>
      </c>
    </row>
    <row r="1971" spans="1:8" ht="20.100000000000001" customHeight="1" x14ac:dyDescent="0.25">
      <c r="A1971" s="49">
        <v>2970000428</v>
      </c>
      <c r="B1971" s="49" t="s">
        <v>568</v>
      </c>
      <c r="C1971" s="49" t="s">
        <v>2398</v>
      </c>
      <c r="D1971" s="49" t="s">
        <v>2391</v>
      </c>
      <c r="E1971" s="49" t="s">
        <v>2373</v>
      </c>
      <c r="F1971" s="49">
        <v>69</v>
      </c>
      <c r="G1971" s="49">
        <v>0</v>
      </c>
      <c r="H1971" s="49">
        <f t="shared" si="30"/>
        <v>69</v>
      </c>
    </row>
    <row r="1972" spans="1:8" ht="20.100000000000001" customHeight="1" x14ac:dyDescent="0.25">
      <c r="A1972" s="49">
        <v>2970000429</v>
      </c>
      <c r="B1972" s="49" t="s">
        <v>3975</v>
      </c>
      <c r="C1972" s="49" t="s">
        <v>2398</v>
      </c>
      <c r="D1972" s="49" t="s">
        <v>2391</v>
      </c>
      <c r="E1972" s="49" t="s">
        <v>2373</v>
      </c>
      <c r="F1972" s="109">
        <v>6</v>
      </c>
      <c r="G1972" s="109">
        <v>6</v>
      </c>
      <c r="H1972" s="49">
        <f t="shared" si="30"/>
        <v>12</v>
      </c>
    </row>
    <row r="1973" spans="1:8" ht="20.100000000000001" customHeight="1" x14ac:dyDescent="0.25">
      <c r="A1973" s="49">
        <v>2970000430</v>
      </c>
      <c r="B1973" s="49" t="s">
        <v>569</v>
      </c>
      <c r="C1973" s="49" t="s">
        <v>2398</v>
      </c>
      <c r="D1973" s="49" t="s">
        <v>2391</v>
      </c>
      <c r="E1973" s="49" t="s">
        <v>2373</v>
      </c>
      <c r="F1973" s="109">
        <v>6</v>
      </c>
      <c r="G1973" s="109">
        <v>6</v>
      </c>
      <c r="H1973" s="49">
        <f t="shared" si="30"/>
        <v>12</v>
      </c>
    </row>
    <row r="1974" spans="1:8" ht="20.100000000000001" customHeight="1" x14ac:dyDescent="0.25">
      <c r="A1974" s="49">
        <v>2970000432</v>
      </c>
      <c r="B1974" s="49" t="s">
        <v>570</v>
      </c>
      <c r="C1974" s="49" t="s">
        <v>2398</v>
      </c>
      <c r="D1974" s="49" t="s">
        <v>2391</v>
      </c>
      <c r="E1974" s="49" t="s">
        <v>2373</v>
      </c>
      <c r="F1974" s="49">
        <v>75</v>
      </c>
      <c r="G1974" s="49">
        <v>0</v>
      </c>
      <c r="H1974" s="49">
        <f t="shared" si="30"/>
        <v>75</v>
      </c>
    </row>
    <row r="1975" spans="1:8" ht="20.100000000000001" customHeight="1" x14ac:dyDescent="0.25">
      <c r="A1975" s="49">
        <v>2970000433</v>
      </c>
      <c r="B1975" s="49" t="s">
        <v>571</v>
      </c>
      <c r="C1975" s="49" t="s">
        <v>2398</v>
      </c>
      <c r="D1975" s="49" t="s">
        <v>2391</v>
      </c>
      <c r="E1975" s="49" t="s">
        <v>2373</v>
      </c>
      <c r="F1975" s="49">
        <v>75</v>
      </c>
      <c r="G1975" s="49">
        <v>0</v>
      </c>
      <c r="H1975" s="49">
        <f t="shared" si="30"/>
        <v>75</v>
      </c>
    </row>
    <row r="1976" spans="1:8" ht="20.100000000000001" customHeight="1" x14ac:dyDescent="0.25">
      <c r="A1976" s="49">
        <v>2970000434</v>
      </c>
      <c r="B1976" s="49" t="s">
        <v>572</v>
      </c>
      <c r="C1976" s="49" t="s">
        <v>2398</v>
      </c>
      <c r="D1976" s="49" t="s">
        <v>2391</v>
      </c>
      <c r="E1976" s="49" t="s">
        <v>2373</v>
      </c>
      <c r="F1976" s="109">
        <v>6</v>
      </c>
      <c r="G1976" s="109">
        <v>6</v>
      </c>
      <c r="H1976" s="49">
        <f t="shared" si="30"/>
        <v>12</v>
      </c>
    </row>
    <row r="1977" spans="1:8" ht="20.100000000000001" customHeight="1" x14ac:dyDescent="0.25">
      <c r="A1977" s="49">
        <v>2970000435</v>
      </c>
      <c r="B1977" s="49" t="s">
        <v>3976</v>
      </c>
      <c r="C1977" s="49" t="s">
        <v>2398</v>
      </c>
      <c r="D1977" s="49" t="s">
        <v>2391</v>
      </c>
      <c r="E1977" s="49" t="s">
        <v>2373</v>
      </c>
      <c r="F1977" s="49">
        <v>17</v>
      </c>
      <c r="G1977" s="49">
        <v>0</v>
      </c>
      <c r="H1977" s="49">
        <f t="shared" si="30"/>
        <v>17</v>
      </c>
    </row>
    <row r="1978" spans="1:8" ht="20.100000000000001" customHeight="1" x14ac:dyDescent="0.25">
      <c r="A1978" s="49">
        <v>2970000436</v>
      </c>
      <c r="B1978" s="49" t="s">
        <v>3977</v>
      </c>
      <c r="C1978" s="49" t="s">
        <v>2398</v>
      </c>
      <c r="D1978" s="49" t="s">
        <v>2391</v>
      </c>
      <c r="E1978" s="49" t="s">
        <v>2373</v>
      </c>
      <c r="F1978" s="109">
        <v>6</v>
      </c>
      <c r="G1978" s="109">
        <v>6</v>
      </c>
      <c r="H1978" s="49">
        <f t="shared" si="30"/>
        <v>12</v>
      </c>
    </row>
    <row r="1979" spans="1:8" ht="20.100000000000001" customHeight="1" x14ac:dyDescent="0.25">
      <c r="A1979" s="49">
        <v>2970000438</v>
      </c>
      <c r="B1979" s="49" t="s">
        <v>3978</v>
      </c>
      <c r="C1979" s="49" t="s">
        <v>2398</v>
      </c>
      <c r="D1979" s="49" t="s">
        <v>2391</v>
      </c>
      <c r="E1979" s="49" t="s">
        <v>2373</v>
      </c>
      <c r="F1979" s="49">
        <v>1</v>
      </c>
      <c r="G1979" s="49">
        <v>0</v>
      </c>
      <c r="H1979" s="49">
        <f t="shared" si="30"/>
        <v>1</v>
      </c>
    </row>
    <row r="1980" spans="1:8" ht="20.100000000000001" customHeight="1" x14ac:dyDescent="0.25">
      <c r="A1980" s="49">
        <v>2970000439</v>
      </c>
      <c r="B1980" s="49" t="s">
        <v>3979</v>
      </c>
      <c r="C1980" s="49" t="s">
        <v>2398</v>
      </c>
      <c r="D1980" s="49" t="s">
        <v>2391</v>
      </c>
      <c r="E1980" s="49" t="s">
        <v>2373</v>
      </c>
      <c r="F1980" s="49">
        <v>1</v>
      </c>
      <c r="G1980" s="49">
        <v>0</v>
      </c>
      <c r="H1980" s="49">
        <f t="shared" si="30"/>
        <v>1</v>
      </c>
    </row>
    <row r="1981" spans="1:8" ht="20.100000000000001" customHeight="1" x14ac:dyDescent="0.25">
      <c r="A1981" s="49">
        <v>2970000440</v>
      </c>
      <c r="B1981" s="49" t="s">
        <v>3980</v>
      </c>
      <c r="C1981" s="49" t="s">
        <v>2398</v>
      </c>
      <c r="D1981" s="49" t="s">
        <v>2391</v>
      </c>
      <c r="E1981" s="49" t="s">
        <v>2373</v>
      </c>
      <c r="F1981" s="49">
        <v>50</v>
      </c>
      <c r="G1981" s="49">
        <v>0</v>
      </c>
      <c r="H1981" s="49">
        <f t="shared" si="30"/>
        <v>50</v>
      </c>
    </row>
    <row r="1982" spans="1:8" ht="20.100000000000001" customHeight="1" x14ac:dyDescent="0.25">
      <c r="A1982" s="49">
        <v>2970000441</v>
      </c>
      <c r="B1982" s="49" t="s">
        <v>3981</v>
      </c>
      <c r="C1982" s="49" t="s">
        <v>2398</v>
      </c>
      <c r="D1982" s="49" t="s">
        <v>2391</v>
      </c>
      <c r="E1982" s="49" t="s">
        <v>2373</v>
      </c>
      <c r="F1982" s="49">
        <v>85</v>
      </c>
      <c r="G1982" s="49">
        <v>0</v>
      </c>
      <c r="H1982" s="49">
        <f t="shared" si="30"/>
        <v>85</v>
      </c>
    </row>
    <row r="1983" spans="1:8" ht="20.100000000000001" customHeight="1" x14ac:dyDescent="0.25">
      <c r="A1983" s="49">
        <v>2970000442</v>
      </c>
      <c r="B1983" s="49" t="s">
        <v>3982</v>
      </c>
      <c r="C1983" s="49" t="s">
        <v>2398</v>
      </c>
      <c r="D1983" s="49" t="s">
        <v>2391</v>
      </c>
      <c r="E1983" s="49" t="s">
        <v>2373</v>
      </c>
      <c r="F1983" s="49">
        <v>6</v>
      </c>
      <c r="G1983" s="49">
        <v>0</v>
      </c>
      <c r="H1983" s="49">
        <f t="shared" si="30"/>
        <v>6</v>
      </c>
    </row>
    <row r="1984" spans="1:8" ht="20.100000000000001" customHeight="1" x14ac:dyDescent="0.25">
      <c r="A1984" s="49">
        <v>2970000443</v>
      </c>
      <c r="B1984" s="49" t="s">
        <v>573</v>
      </c>
      <c r="C1984" s="49" t="s">
        <v>2398</v>
      </c>
      <c r="D1984" s="49" t="s">
        <v>2391</v>
      </c>
      <c r="E1984" s="49" t="s">
        <v>2373</v>
      </c>
      <c r="F1984" s="49">
        <v>2000</v>
      </c>
      <c r="G1984" s="49">
        <v>400</v>
      </c>
      <c r="H1984" s="49">
        <f t="shared" si="30"/>
        <v>2400</v>
      </c>
    </row>
    <row r="1985" spans="1:8" ht="20.100000000000001" customHeight="1" x14ac:dyDescent="0.25">
      <c r="A1985" s="49">
        <v>2970000444</v>
      </c>
      <c r="B1985" s="49" t="s">
        <v>574</v>
      </c>
      <c r="C1985" s="49" t="s">
        <v>2398</v>
      </c>
      <c r="D1985" s="49" t="s">
        <v>2391</v>
      </c>
      <c r="E1985" s="49" t="s">
        <v>2373</v>
      </c>
      <c r="F1985" s="49">
        <v>1800</v>
      </c>
      <c r="G1985" s="49">
        <v>600</v>
      </c>
      <c r="H1985" s="49">
        <f t="shared" si="30"/>
        <v>2400</v>
      </c>
    </row>
    <row r="1986" spans="1:8" ht="20.100000000000001" customHeight="1" x14ac:dyDescent="0.25">
      <c r="A1986" s="49">
        <v>2970000445</v>
      </c>
      <c r="B1986" s="49" t="s">
        <v>575</v>
      </c>
      <c r="C1986" s="49" t="s">
        <v>2398</v>
      </c>
      <c r="D1986" s="49" t="s">
        <v>2391</v>
      </c>
      <c r="E1986" s="49" t="s">
        <v>2373</v>
      </c>
      <c r="F1986" s="49">
        <v>17350</v>
      </c>
      <c r="G1986" s="49">
        <v>17450</v>
      </c>
      <c r="H1986" s="49">
        <f t="shared" si="30"/>
        <v>34800</v>
      </c>
    </row>
    <row r="1987" spans="1:8" ht="20.100000000000001" customHeight="1" x14ac:dyDescent="0.25">
      <c r="A1987" s="49">
        <v>2970000446</v>
      </c>
      <c r="B1987" s="49" t="s">
        <v>576</v>
      </c>
      <c r="C1987" s="49" t="s">
        <v>2398</v>
      </c>
      <c r="D1987" s="49" t="s">
        <v>2391</v>
      </c>
      <c r="E1987" s="49" t="s">
        <v>2373</v>
      </c>
      <c r="F1987" s="49">
        <v>57100</v>
      </c>
      <c r="G1987" s="49">
        <v>3500</v>
      </c>
      <c r="H1987" s="49">
        <f t="shared" ref="H1987:H2050" si="31">F1987+G1987</f>
        <v>60600</v>
      </c>
    </row>
    <row r="1988" spans="1:8" ht="20.100000000000001" customHeight="1" x14ac:dyDescent="0.25">
      <c r="A1988" s="49">
        <v>2970000447</v>
      </c>
      <c r="B1988" s="49" t="s">
        <v>3983</v>
      </c>
      <c r="C1988" s="49" t="s">
        <v>2398</v>
      </c>
      <c r="D1988" s="49" t="s">
        <v>2391</v>
      </c>
      <c r="E1988" s="49" t="s">
        <v>2373</v>
      </c>
      <c r="F1988" s="49">
        <v>44100</v>
      </c>
      <c r="G1988" s="49">
        <v>39600</v>
      </c>
      <c r="H1988" s="49">
        <f t="shared" si="31"/>
        <v>83700</v>
      </c>
    </row>
    <row r="1989" spans="1:8" ht="20.100000000000001" customHeight="1" x14ac:dyDescent="0.25">
      <c r="A1989" s="49">
        <v>2970000448</v>
      </c>
      <c r="B1989" s="49" t="s">
        <v>3984</v>
      </c>
      <c r="C1989" s="49" t="s">
        <v>2398</v>
      </c>
      <c r="D1989" s="49" t="s">
        <v>2391</v>
      </c>
      <c r="E1989" s="49" t="s">
        <v>2373</v>
      </c>
      <c r="F1989" s="49">
        <v>33750</v>
      </c>
      <c r="G1989" s="49">
        <v>16050</v>
      </c>
      <c r="H1989" s="49">
        <f t="shared" si="31"/>
        <v>49800</v>
      </c>
    </row>
    <row r="1990" spans="1:8" ht="20.100000000000001" customHeight="1" x14ac:dyDescent="0.25">
      <c r="A1990" s="49">
        <v>2970000449</v>
      </c>
      <c r="B1990" s="49" t="s">
        <v>3985</v>
      </c>
      <c r="C1990" s="49" t="s">
        <v>2398</v>
      </c>
      <c r="D1990" s="49" t="s">
        <v>2391</v>
      </c>
      <c r="E1990" s="49" t="s">
        <v>2373</v>
      </c>
      <c r="F1990" s="49">
        <v>450</v>
      </c>
      <c r="G1990" s="49">
        <v>0</v>
      </c>
      <c r="H1990" s="49">
        <f t="shared" si="31"/>
        <v>450</v>
      </c>
    </row>
    <row r="1991" spans="1:8" ht="20.100000000000001" customHeight="1" x14ac:dyDescent="0.25">
      <c r="A1991" s="49">
        <v>2970000450</v>
      </c>
      <c r="B1991" s="49" t="s">
        <v>3986</v>
      </c>
      <c r="C1991" s="49" t="s">
        <v>2398</v>
      </c>
      <c r="D1991" s="49" t="s">
        <v>2391</v>
      </c>
      <c r="E1991" s="49" t="s">
        <v>2373</v>
      </c>
      <c r="F1991" s="109">
        <v>6</v>
      </c>
      <c r="G1991" s="109">
        <v>6</v>
      </c>
      <c r="H1991" s="49">
        <f t="shared" si="31"/>
        <v>12</v>
      </c>
    </row>
    <row r="1992" spans="1:8" ht="20.100000000000001" customHeight="1" x14ac:dyDescent="0.25">
      <c r="A1992" s="49">
        <v>2970000452</v>
      </c>
      <c r="B1992" s="49" t="s">
        <v>577</v>
      </c>
      <c r="C1992" s="49" t="s">
        <v>2398</v>
      </c>
      <c r="D1992" s="49" t="s">
        <v>2391</v>
      </c>
      <c r="E1992" s="49" t="s">
        <v>2373</v>
      </c>
      <c r="F1992" s="49">
        <v>2</v>
      </c>
      <c r="G1992" s="49">
        <v>0</v>
      </c>
      <c r="H1992" s="49">
        <f t="shared" si="31"/>
        <v>2</v>
      </c>
    </row>
    <row r="1993" spans="1:8" ht="20.100000000000001" customHeight="1" x14ac:dyDescent="0.25">
      <c r="A1993" s="49">
        <v>2970000453</v>
      </c>
      <c r="B1993" s="49" t="s">
        <v>3987</v>
      </c>
      <c r="C1993" s="49" t="s">
        <v>2398</v>
      </c>
      <c r="D1993" s="49" t="s">
        <v>2391</v>
      </c>
      <c r="E1993" s="49" t="s">
        <v>2373</v>
      </c>
      <c r="F1993" s="49">
        <v>570</v>
      </c>
      <c r="G1993" s="49">
        <v>0</v>
      </c>
      <c r="H1993" s="49">
        <f t="shared" si="31"/>
        <v>570</v>
      </c>
    </row>
    <row r="1994" spans="1:8" ht="20.100000000000001" customHeight="1" x14ac:dyDescent="0.25">
      <c r="A1994" s="49">
        <v>2970000454</v>
      </c>
      <c r="B1994" s="49" t="s">
        <v>3988</v>
      </c>
      <c r="C1994" s="49" t="s">
        <v>2398</v>
      </c>
      <c r="D1994" s="49" t="s">
        <v>2391</v>
      </c>
      <c r="E1994" s="49" t="s">
        <v>2374</v>
      </c>
      <c r="F1994" s="109">
        <v>6</v>
      </c>
      <c r="G1994" s="109">
        <v>6</v>
      </c>
      <c r="H1994" s="49">
        <f t="shared" si="31"/>
        <v>12</v>
      </c>
    </row>
    <row r="1995" spans="1:8" ht="20.100000000000001" customHeight="1" x14ac:dyDescent="0.25">
      <c r="A1995" s="49">
        <v>2970000455</v>
      </c>
      <c r="B1995" s="49" t="s">
        <v>578</v>
      </c>
      <c r="C1995" s="49" t="s">
        <v>2398</v>
      </c>
      <c r="D1995" s="49" t="s">
        <v>2391</v>
      </c>
      <c r="E1995" s="49" t="s">
        <v>2374</v>
      </c>
      <c r="F1995" s="49">
        <v>36</v>
      </c>
      <c r="G1995" s="49">
        <v>0</v>
      </c>
      <c r="H1995" s="49">
        <f t="shared" si="31"/>
        <v>36</v>
      </c>
    </row>
    <row r="1996" spans="1:8" ht="20.100000000000001" customHeight="1" x14ac:dyDescent="0.25">
      <c r="A1996" s="49">
        <v>2970000456</v>
      </c>
      <c r="B1996" s="49" t="s">
        <v>3989</v>
      </c>
      <c r="C1996" s="49" t="s">
        <v>2398</v>
      </c>
      <c r="D1996" s="49" t="s">
        <v>2391</v>
      </c>
      <c r="E1996" s="49" t="s">
        <v>2374</v>
      </c>
      <c r="F1996" s="49">
        <v>24</v>
      </c>
      <c r="G1996" s="49">
        <v>0</v>
      </c>
      <c r="H1996" s="49">
        <f t="shared" si="31"/>
        <v>24</v>
      </c>
    </row>
    <row r="1997" spans="1:8" ht="20.100000000000001" customHeight="1" x14ac:dyDescent="0.25">
      <c r="A1997" s="49">
        <v>2970000457</v>
      </c>
      <c r="B1997" s="49" t="s">
        <v>3990</v>
      </c>
      <c r="C1997" s="49" t="s">
        <v>2398</v>
      </c>
      <c r="D1997" s="49" t="s">
        <v>2391</v>
      </c>
      <c r="E1997" s="49" t="s">
        <v>2374</v>
      </c>
      <c r="F1997" s="49">
        <v>48</v>
      </c>
      <c r="G1997" s="49">
        <v>0</v>
      </c>
      <c r="H1997" s="49">
        <f t="shared" si="31"/>
        <v>48</v>
      </c>
    </row>
    <row r="1998" spans="1:8" ht="20.100000000000001" customHeight="1" x14ac:dyDescent="0.25">
      <c r="A1998" s="49">
        <v>2970000458</v>
      </c>
      <c r="B1998" s="49" t="s">
        <v>579</v>
      </c>
      <c r="C1998" s="49" t="s">
        <v>2398</v>
      </c>
      <c r="D1998" s="49" t="s">
        <v>2391</v>
      </c>
      <c r="E1998" s="49" t="s">
        <v>2374</v>
      </c>
      <c r="F1998" s="49">
        <v>252</v>
      </c>
      <c r="G1998" s="49">
        <v>0</v>
      </c>
      <c r="H1998" s="49">
        <f t="shared" si="31"/>
        <v>252</v>
      </c>
    </row>
    <row r="1999" spans="1:8" ht="20.100000000000001" customHeight="1" x14ac:dyDescent="0.25">
      <c r="A1999" s="49">
        <v>2970000459</v>
      </c>
      <c r="B1999" s="49" t="s">
        <v>580</v>
      </c>
      <c r="C1999" s="49" t="s">
        <v>2398</v>
      </c>
      <c r="D1999" s="49" t="s">
        <v>2391</v>
      </c>
      <c r="E1999" s="49" t="s">
        <v>2374</v>
      </c>
      <c r="F1999" s="49">
        <v>72</v>
      </c>
      <c r="G1999" s="49">
        <v>0</v>
      </c>
      <c r="H1999" s="49">
        <f t="shared" si="31"/>
        <v>72</v>
      </c>
    </row>
    <row r="2000" spans="1:8" ht="20.100000000000001" customHeight="1" x14ac:dyDescent="0.25">
      <c r="A2000" s="49">
        <v>2970000460</v>
      </c>
      <c r="B2000" s="49" t="s">
        <v>3991</v>
      </c>
      <c r="C2000" s="49" t="s">
        <v>2398</v>
      </c>
      <c r="D2000" s="49" t="s">
        <v>2391</v>
      </c>
      <c r="E2000" s="49" t="s">
        <v>2374</v>
      </c>
      <c r="F2000" s="49">
        <v>72</v>
      </c>
      <c r="G2000" s="49">
        <v>72</v>
      </c>
      <c r="H2000" s="49">
        <f t="shared" si="31"/>
        <v>144</v>
      </c>
    </row>
    <row r="2001" spans="1:8" ht="20.100000000000001" customHeight="1" x14ac:dyDescent="0.25">
      <c r="A2001" s="49">
        <v>2970000461</v>
      </c>
      <c r="B2001" s="49" t="s">
        <v>3992</v>
      </c>
      <c r="C2001" s="49" t="s">
        <v>2398</v>
      </c>
      <c r="D2001" s="49" t="s">
        <v>2391</v>
      </c>
      <c r="E2001" s="49" t="s">
        <v>2374</v>
      </c>
      <c r="F2001" s="49">
        <v>132</v>
      </c>
      <c r="G2001" s="49">
        <v>36</v>
      </c>
      <c r="H2001" s="49">
        <f t="shared" si="31"/>
        <v>168</v>
      </c>
    </row>
    <row r="2002" spans="1:8" ht="20.100000000000001" customHeight="1" x14ac:dyDescent="0.25">
      <c r="A2002" s="49">
        <v>2970000462</v>
      </c>
      <c r="B2002" s="49" t="s">
        <v>3993</v>
      </c>
      <c r="C2002" s="49" t="s">
        <v>2398</v>
      </c>
      <c r="D2002" s="49" t="s">
        <v>2391</v>
      </c>
      <c r="E2002" s="49" t="s">
        <v>2374</v>
      </c>
      <c r="F2002" s="49">
        <v>180</v>
      </c>
      <c r="G2002" s="49">
        <v>36</v>
      </c>
      <c r="H2002" s="49">
        <f t="shared" si="31"/>
        <v>216</v>
      </c>
    </row>
    <row r="2003" spans="1:8" ht="20.100000000000001" customHeight="1" x14ac:dyDescent="0.25">
      <c r="A2003" s="49">
        <v>2970000463</v>
      </c>
      <c r="B2003" s="49" t="s">
        <v>3994</v>
      </c>
      <c r="C2003" s="49" t="s">
        <v>2398</v>
      </c>
      <c r="D2003" s="49" t="s">
        <v>2391</v>
      </c>
      <c r="E2003" s="49" t="s">
        <v>2374</v>
      </c>
      <c r="F2003" s="49">
        <v>288</v>
      </c>
      <c r="G2003" s="49">
        <v>0</v>
      </c>
      <c r="H2003" s="49">
        <f t="shared" si="31"/>
        <v>288</v>
      </c>
    </row>
    <row r="2004" spans="1:8" ht="20.100000000000001" customHeight="1" x14ac:dyDescent="0.25">
      <c r="A2004" s="49">
        <v>2970000464</v>
      </c>
      <c r="B2004" s="49" t="s">
        <v>3995</v>
      </c>
      <c r="C2004" s="49" t="s">
        <v>2398</v>
      </c>
      <c r="D2004" s="49" t="s">
        <v>2391</v>
      </c>
      <c r="E2004" s="49" t="s">
        <v>2374</v>
      </c>
      <c r="F2004" s="49">
        <v>24</v>
      </c>
      <c r="G2004" s="49">
        <v>0</v>
      </c>
      <c r="H2004" s="49">
        <f t="shared" si="31"/>
        <v>24</v>
      </c>
    </row>
    <row r="2005" spans="1:8" ht="20.100000000000001" customHeight="1" x14ac:dyDescent="0.25">
      <c r="A2005" s="49">
        <v>2970000465</v>
      </c>
      <c r="B2005" s="49" t="s">
        <v>3996</v>
      </c>
      <c r="C2005" s="49" t="s">
        <v>2398</v>
      </c>
      <c r="D2005" s="49" t="s">
        <v>2391</v>
      </c>
      <c r="E2005" s="49" t="s">
        <v>2374</v>
      </c>
      <c r="F2005" s="49">
        <v>120</v>
      </c>
      <c r="G2005" s="49">
        <v>0</v>
      </c>
      <c r="H2005" s="49">
        <f t="shared" si="31"/>
        <v>120</v>
      </c>
    </row>
    <row r="2006" spans="1:8" ht="20.100000000000001" customHeight="1" x14ac:dyDescent="0.25">
      <c r="A2006" s="49">
        <v>2970000466</v>
      </c>
      <c r="B2006" s="49" t="s">
        <v>3997</v>
      </c>
      <c r="C2006" s="49" t="s">
        <v>2398</v>
      </c>
      <c r="D2006" s="49" t="s">
        <v>2391</v>
      </c>
      <c r="E2006" s="49" t="s">
        <v>2374</v>
      </c>
      <c r="F2006" s="49">
        <v>672</v>
      </c>
      <c r="G2006" s="49">
        <v>96</v>
      </c>
      <c r="H2006" s="49">
        <f t="shared" si="31"/>
        <v>768</v>
      </c>
    </row>
    <row r="2007" spans="1:8" ht="20.100000000000001" customHeight="1" x14ac:dyDescent="0.25">
      <c r="A2007" s="49">
        <v>2970000467</v>
      </c>
      <c r="B2007" s="49" t="s">
        <v>3998</v>
      </c>
      <c r="C2007" s="49" t="s">
        <v>2415</v>
      </c>
      <c r="D2007" s="49" t="s">
        <v>2391</v>
      </c>
      <c r="E2007" s="49" t="s">
        <v>2374</v>
      </c>
      <c r="F2007" s="109">
        <v>6</v>
      </c>
      <c r="G2007" s="109">
        <v>6</v>
      </c>
      <c r="H2007" s="49">
        <f t="shared" si="31"/>
        <v>12</v>
      </c>
    </row>
    <row r="2008" spans="1:8" ht="20.100000000000001" customHeight="1" x14ac:dyDescent="0.25">
      <c r="A2008" s="49">
        <v>2970000468</v>
      </c>
      <c r="B2008" s="49" t="s">
        <v>581</v>
      </c>
      <c r="C2008" s="49" t="s">
        <v>3425</v>
      </c>
      <c r="D2008" s="49" t="s">
        <v>2391</v>
      </c>
      <c r="E2008" s="49" t="s">
        <v>2373</v>
      </c>
      <c r="F2008" s="109">
        <v>6</v>
      </c>
      <c r="G2008" s="109">
        <v>6</v>
      </c>
      <c r="H2008" s="49">
        <f t="shared" si="31"/>
        <v>12</v>
      </c>
    </row>
    <row r="2009" spans="1:8" ht="20.100000000000001" customHeight="1" x14ac:dyDescent="0.25">
      <c r="A2009" s="49">
        <v>2970000469</v>
      </c>
      <c r="B2009" s="49" t="s">
        <v>3999</v>
      </c>
      <c r="C2009" s="49" t="s">
        <v>3425</v>
      </c>
      <c r="D2009" s="49" t="s">
        <v>2391</v>
      </c>
      <c r="E2009" s="49" t="s">
        <v>2373</v>
      </c>
      <c r="F2009" s="109">
        <v>6</v>
      </c>
      <c r="G2009" s="109">
        <v>6</v>
      </c>
      <c r="H2009" s="49">
        <f t="shared" si="31"/>
        <v>12</v>
      </c>
    </row>
    <row r="2010" spans="1:8" ht="20.100000000000001" customHeight="1" x14ac:dyDescent="0.25">
      <c r="A2010" s="49">
        <v>2970000471</v>
      </c>
      <c r="B2010" s="49" t="s">
        <v>582</v>
      </c>
      <c r="C2010" s="49" t="s">
        <v>2398</v>
      </c>
      <c r="D2010" s="49" t="s">
        <v>2391</v>
      </c>
      <c r="E2010" s="49" t="s">
        <v>2373</v>
      </c>
      <c r="F2010" s="109">
        <v>6</v>
      </c>
      <c r="G2010" s="109">
        <v>6</v>
      </c>
      <c r="H2010" s="49">
        <f t="shared" si="31"/>
        <v>12</v>
      </c>
    </row>
    <row r="2011" spans="1:8" ht="20.100000000000001" customHeight="1" x14ac:dyDescent="0.25">
      <c r="A2011" s="49">
        <v>2970000472</v>
      </c>
      <c r="B2011" s="49" t="s">
        <v>583</v>
      </c>
      <c r="C2011" s="49" t="s">
        <v>2398</v>
      </c>
      <c r="D2011" s="49" t="s">
        <v>2391</v>
      </c>
      <c r="E2011" s="49" t="s">
        <v>2373</v>
      </c>
      <c r="F2011" s="49">
        <v>39280</v>
      </c>
      <c r="G2011" s="49">
        <v>30400</v>
      </c>
      <c r="H2011" s="49">
        <f t="shared" si="31"/>
        <v>69680</v>
      </c>
    </row>
    <row r="2012" spans="1:8" ht="20.100000000000001" customHeight="1" x14ac:dyDescent="0.25">
      <c r="A2012" s="49">
        <v>2970000473</v>
      </c>
      <c r="B2012" s="49" t="s">
        <v>4000</v>
      </c>
      <c r="C2012" s="49" t="s">
        <v>3663</v>
      </c>
      <c r="D2012" s="49" t="s">
        <v>2391</v>
      </c>
      <c r="E2012" s="49" t="s">
        <v>2373</v>
      </c>
      <c r="F2012" s="49">
        <v>32490</v>
      </c>
      <c r="G2012" s="49">
        <v>10150</v>
      </c>
      <c r="H2012" s="49">
        <f t="shared" si="31"/>
        <v>42640</v>
      </c>
    </row>
    <row r="2013" spans="1:8" ht="20.100000000000001" customHeight="1" x14ac:dyDescent="0.25">
      <c r="A2013" s="49">
        <v>2970000476</v>
      </c>
      <c r="B2013" s="49" t="s">
        <v>4001</v>
      </c>
      <c r="C2013" s="49" t="s">
        <v>2398</v>
      </c>
      <c r="D2013" s="49" t="s">
        <v>2391</v>
      </c>
      <c r="E2013" s="49" t="s">
        <v>2373</v>
      </c>
      <c r="F2013" s="109">
        <v>6</v>
      </c>
      <c r="G2013" s="109">
        <v>6</v>
      </c>
      <c r="H2013" s="49">
        <f t="shared" si="31"/>
        <v>12</v>
      </c>
    </row>
    <row r="2014" spans="1:8" ht="20.100000000000001" customHeight="1" x14ac:dyDescent="0.25">
      <c r="A2014" s="49">
        <v>2970000477</v>
      </c>
      <c r="B2014" s="49" t="s">
        <v>4002</v>
      </c>
      <c r="C2014" s="49" t="s">
        <v>2398</v>
      </c>
      <c r="D2014" s="49" t="s">
        <v>2391</v>
      </c>
      <c r="E2014" s="49" t="s">
        <v>2373</v>
      </c>
      <c r="F2014" s="49">
        <v>84</v>
      </c>
      <c r="G2014" s="49">
        <v>0</v>
      </c>
      <c r="H2014" s="49">
        <f t="shared" si="31"/>
        <v>84</v>
      </c>
    </row>
    <row r="2015" spans="1:8" ht="20.100000000000001" customHeight="1" x14ac:dyDescent="0.25">
      <c r="A2015" s="49">
        <v>2970000478</v>
      </c>
      <c r="B2015" s="49" t="s">
        <v>4003</v>
      </c>
      <c r="C2015" s="49" t="s">
        <v>2415</v>
      </c>
      <c r="D2015" s="49" t="s">
        <v>2391</v>
      </c>
      <c r="E2015" s="49" t="s">
        <v>2374</v>
      </c>
      <c r="F2015" s="49">
        <v>972</v>
      </c>
      <c r="G2015" s="49">
        <v>456</v>
      </c>
      <c r="H2015" s="49">
        <f t="shared" si="31"/>
        <v>1428</v>
      </c>
    </row>
    <row r="2016" spans="1:8" ht="20.100000000000001" customHeight="1" x14ac:dyDescent="0.25">
      <c r="A2016" s="49">
        <v>2970000480</v>
      </c>
      <c r="B2016" s="49" t="s">
        <v>4004</v>
      </c>
      <c r="C2016" s="49" t="s">
        <v>2398</v>
      </c>
      <c r="D2016" s="49" t="s">
        <v>2391</v>
      </c>
      <c r="E2016" s="49" t="s">
        <v>2374</v>
      </c>
      <c r="F2016" s="49">
        <v>144</v>
      </c>
      <c r="G2016" s="49">
        <v>48</v>
      </c>
      <c r="H2016" s="49">
        <f t="shared" si="31"/>
        <v>192</v>
      </c>
    </row>
    <row r="2017" spans="1:8" ht="20.100000000000001" customHeight="1" x14ac:dyDescent="0.25">
      <c r="A2017" s="49">
        <v>2970000482</v>
      </c>
      <c r="B2017" s="49" t="s">
        <v>4005</v>
      </c>
      <c r="C2017" s="49" t="s">
        <v>2398</v>
      </c>
      <c r="D2017" s="49" t="s">
        <v>2391</v>
      </c>
      <c r="E2017" s="49" t="s">
        <v>2373</v>
      </c>
      <c r="F2017" s="49">
        <v>30</v>
      </c>
      <c r="G2017" s="49">
        <v>0</v>
      </c>
      <c r="H2017" s="49">
        <f t="shared" si="31"/>
        <v>30</v>
      </c>
    </row>
    <row r="2018" spans="1:8" ht="20.100000000000001" customHeight="1" x14ac:dyDescent="0.25">
      <c r="A2018" s="49">
        <v>2970000483</v>
      </c>
      <c r="B2018" s="49" t="s">
        <v>584</v>
      </c>
      <c r="C2018" s="49" t="s">
        <v>2398</v>
      </c>
      <c r="D2018" s="49" t="s">
        <v>2391</v>
      </c>
      <c r="E2018" s="49" t="s">
        <v>2373</v>
      </c>
      <c r="F2018" s="49">
        <v>5771</v>
      </c>
      <c r="G2018" s="49">
        <v>5320</v>
      </c>
      <c r="H2018" s="49">
        <f t="shared" si="31"/>
        <v>11091</v>
      </c>
    </row>
    <row r="2019" spans="1:8" ht="20.100000000000001" customHeight="1" x14ac:dyDescent="0.25">
      <c r="A2019" s="49">
        <v>2970000484</v>
      </c>
      <c r="B2019" s="49" t="s">
        <v>585</v>
      </c>
      <c r="C2019" s="49" t="s">
        <v>2398</v>
      </c>
      <c r="D2019" s="49" t="s">
        <v>2391</v>
      </c>
      <c r="E2019" s="49" t="s">
        <v>2373</v>
      </c>
      <c r="F2019" s="49">
        <v>2140</v>
      </c>
      <c r="G2019" s="49">
        <v>190</v>
      </c>
      <c r="H2019" s="49">
        <f t="shared" si="31"/>
        <v>2330</v>
      </c>
    </row>
    <row r="2020" spans="1:8" ht="20.100000000000001" customHeight="1" x14ac:dyDescent="0.25">
      <c r="A2020" s="49">
        <v>2970000485</v>
      </c>
      <c r="B2020" s="49" t="s">
        <v>4006</v>
      </c>
      <c r="C2020" s="49" t="s">
        <v>2398</v>
      </c>
      <c r="D2020" s="49" t="s">
        <v>2391</v>
      </c>
      <c r="E2020" s="49" t="s">
        <v>2373</v>
      </c>
      <c r="F2020" s="49">
        <v>1150</v>
      </c>
      <c r="G2020" s="49">
        <v>0</v>
      </c>
      <c r="H2020" s="49">
        <f t="shared" si="31"/>
        <v>1150</v>
      </c>
    </row>
    <row r="2021" spans="1:8" ht="20.100000000000001" customHeight="1" x14ac:dyDescent="0.25">
      <c r="A2021" s="49">
        <v>2970000487</v>
      </c>
      <c r="B2021" s="49" t="s">
        <v>4007</v>
      </c>
      <c r="C2021" s="49" t="s">
        <v>2398</v>
      </c>
      <c r="D2021" s="49" t="s">
        <v>2391</v>
      </c>
      <c r="E2021" s="49" t="s">
        <v>2373</v>
      </c>
      <c r="F2021" s="109">
        <v>6</v>
      </c>
      <c r="G2021" s="109">
        <v>6</v>
      </c>
      <c r="H2021" s="49">
        <f t="shared" si="31"/>
        <v>12</v>
      </c>
    </row>
    <row r="2022" spans="1:8" ht="20.100000000000001" customHeight="1" x14ac:dyDescent="0.25">
      <c r="A2022" s="49">
        <v>2970000488</v>
      </c>
      <c r="B2022" s="49" t="s">
        <v>4008</v>
      </c>
      <c r="C2022" s="49" t="s">
        <v>2398</v>
      </c>
      <c r="D2022" s="49" t="s">
        <v>2391</v>
      </c>
      <c r="E2022" s="49" t="s">
        <v>2374</v>
      </c>
      <c r="F2022" s="49">
        <v>5676</v>
      </c>
      <c r="G2022" s="49">
        <v>4860</v>
      </c>
      <c r="H2022" s="49">
        <f t="shared" si="31"/>
        <v>10536</v>
      </c>
    </row>
    <row r="2023" spans="1:8" ht="20.100000000000001" customHeight="1" x14ac:dyDescent="0.25">
      <c r="A2023" s="49">
        <v>2970000489</v>
      </c>
      <c r="B2023" s="49" t="s">
        <v>4009</v>
      </c>
      <c r="C2023" s="49" t="s">
        <v>2398</v>
      </c>
      <c r="D2023" s="49" t="s">
        <v>2391</v>
      </c>
      <c r="E2023" s="49" t="s">
        <v>2374</v>
      </c>
      <c r="F2023" s="49">
        <v>4050</v>
      </c>
      <c r="G2023" s="49">
        <v>3840</v>
      </c>
      <c r="H2023" s="49">
        <f t="shared" si="31"/>
        <v>7890</v>
      </c>
    </row>
    <row r="2024" spans="1:8" ht="20.100000000000001" customHeight="1" x14ac:dyDescent="0.25">
      <c r="A2024" s="49">
        <v>2970000490</v>
      </c>
      <c r="B2024" s="49" t="s">
        <v>4010</v>
      </c>
      <c r="C2024" s="49" t="s">
        <v>2398</v>
      </c>
      <c r="D2024" s="49" t="s">
        <v>2391</v>
      </c>
      <c r="E2024" s="49" t="s">
        <v>2373</v>
      </c>
      <c r="F2024" s="49">
        <v>10</v>
      </c>
      <c r="G2024" s="49">
        <v>0</v>
      </c>
      <c r="H2024" s="49">
        <f t="shared" si="31"/>
        <v>10</v>
      </c>
    </row>
    <row r="2025" spans="1:8" ht="20.100000000000001" customHeight="1" x14ac:dyDescent="0.25">
      <c r="A2025" s="49">
        <v>2970000491</v>
      </c>
      <c r="B2025" s="49" t="s">
        <v>4011</v>
      </c>
      <c r="C2025" s="49" t="s">
        <v>2398</v>
      </c>
      <c r="D2025" s="49" t="s">
        <v>2391</v>
      </c>
      <c r="E2025" s="49" t="s">
        <v>2373</v>
      </c>
      <c r="F2025" s="49">
        <v>378</v>
      </c>
      <c r="G2025" s="49">
        <v>1314</v>
      </c>
      <c r="H2025" s="49">
        <f t="shared" si="31"/>
        <v>1692</v>
      </c>
    </row>
    <row r="2026" spans="1:8" ht="20.100000000000001" customHeight="1" x14ac:dyDescent="0.25">
      <c r="A2026" s="49">
        <v>2970000493</v>
      </c>
      <c r="B2026" s="49" t="s">
        <v>4012</v>
      </c>
      <c r="C2026" s="49" t="s">
        <v>2398</v>
      </c>
      <c r="D2026" s="49" t="s">
        <v>2391</v>
      </c>
      <c r="E2026" s="49" t="s">
        <v>2373</v>
      </c>
      <c r="F2026" s="49">
        <v>432</v>
      </c>
      <c r="G2026" s="49">
        <v>660</v>
      </c>
      <c r="H2026" s="49">
        <f t="shared" si="31"/>
        <v>1092</v>
      </c>
    </row>
    <row r="2027" spans="1:8" ht="20.100000000000001" customHeight="1" x14ac:dyDescent="0.25">
      <c r="A2027" s="49">
        <v>2970000494</v>
      </c>
      <c r="B2027" s="49" t="s">
        <v>4013</v>
      </c>
      <c r="C2027" s="49" t="s">
        <v>2398</v>
      </c>
      <c r="D2027" s="49" t="s">
        <v>2391</v>
      </c>
      <c r="E2027" s="49" t="s">
        <v>2374</v>
      </c>
      <c r="F2027" s="49">
        <v>14184</v>
      </c>
      <c r="G2027" s="49">
        <v>7353</v>
      </c>
      <c r="H2027" s="49">
        <f t="shared" si="31"/>
        <v>21537</v>
      </c>
    </row>
    <row r="2028" spans="1:8" ht="20.100000000000001" customHeight="1" x14ac:dyDescent="0.25">
      <c r="A2028" s="49">
        <v>2970000496</v>
      </c>
      <c r="B2028" s="49" t="s">
        <v>586</v>
      </c>
      <c r="C2028" s="49" t="s">
        <v>2398</v>
      </c>
      <c r="D2028" s="49" t="s">
        <v>2391</v>
      </c>
      <c r="E2028" s="49" t="s">
        <v>2373</v>
      </c>
      <c r="F2028" s="109">
        <v>6</v>
      </c>
      <c r="G2028" s="109">
        <v>6</v>
      </c>
      <c r="H2028" s="49">
        <f t="shared" si="31"/>
        <v>12</v>
      </c>
    </row>
    <row r="2029" spans="1:8" ht="20.100000000000001" customHeight="1" x14ac:dyDescent="0.25">
      <c r="A2029" s="49">
        <v>2970000497</v>
      </c>
      <c r="B2029" s="49" t="s">
        <v>587</v>
      </c>
      <c r="C2029" s="49" t="s">
        <v>2398</v>
      </c>
      <c r="D2029" s="49" t="s">
        <v>2391</v>
      </c>
      <c r="E2029" s="49" t="s">
        <v>2373</v>
      </c>
      <c r="F2029" s="49">
        <v>432</v>
      </c>
      <c r="G2029" s="49">
        <v>0</v>
      </c>
      <c r="H2029" s="49">
        <f t="shared" si="31"/>
        <v>432</v>
      </c>
    </row>
    <row r="2030" spans="1:8" ht="20.100000000000001" customHeight="1" x14ac:dyDescent="0.25">
      <c r="A2030" s="49">
        <v>2970000498</v>
      </c>
      <c r="B2030" s="49" t="s">
        <v>4014</v>
      </c>
      <c r="C2030" s="49" t="s">
        <v>2398</v>
      </c>
      <c r="D2030" s="49" t="s">
        <v>2391</v>
      </c>
      <c r="E2030" s="49" t="s">
        <v>2373</v>
      </c>
      <c r="F2030" s="109">
        <v>6</v>
      </c>
      <c r="G2030" s="109">
        <v>6</v>
      </c>
      <c r="H2030" s="49">
        <f t="shared" si="31"/>
        <v>12</v>
      </c>
    </row>
    <row r="2031" spans="1:8" ht="20.100000000000001" customHeight="1" x14ac:dyDescent="0.25">
      <c r="A2031" s="49">
        <v>2970000500</v>
      </c>
      <c r="B2031" s="49" t="s">
        <v>4015</v>
      </c>
      <c r="C2031" s="49" t="s">
        <v>2398</v>
      </c>
      <c r="D2031" s="49" t="s">
        <v>2391</v>
      </c>
      <c r="E2031" s="49" t="s">
        <v>2373</v>
      </c>
      <c r="F2031" s="49">
        <v>40</v>
      </c>
      <c r="G2031" s="49">
        <v>0</v>
      </c>
      <c r="H2031" s="49">
        <f t="shared" si="31"/>
        <v>40</v>
      </c>
    </row>
    <row r="2032" spans="1:8" ht="20.100000000000001" customHeight="1" x14ac:dyDescent="0.25">
      <c r="A2032" s="49">
        <v>2970000501</v>
      </c>
      <c r="B2032" s="49" t="s">
        <v>588</v>
      </c>
      <c r="C2032" s="49" t="s">
        <v>2398</v>
      </c>
      <c r="D2032" s="49" t="s">
        <v>2391</v>
      </c>
      <c r="E2032" s="49" t="s">
        <v>2373</v>
      </c>
      <c r="F2032" s="49">
        <v>5500</v>
      </c>
      <c r="G2032" s="49">
        <v>0</v>
      </c>
      <c r="H2032" s="49">
        <f t="shared" si="31"/>
        <v>5500</v>
      </c>
    </row>
    <row r="2033" spans="1:8" ht="20.100000000000001" customHeight="1" x14ac:dyDescent="0.25">
      <c r="A2033" s="49">
        <v>2970000503</v>
      </c>
      <c r="B2033" s="49" t="s">
        <v>4016</v>
      </c>
      <c r="C2033" s="49" t="s">
        <v>2398</v>
      </c>
      <c r="D2033" s="49" t="s">
        <v>2391</v>
      </c>
      <c r="E2033" s="49" t="s">
        <v>2373</v>
      </c>
      <c r="F2033" s="49">
        <v>2</v>
      </c>
      <c r="G2033" s="49">
        <v>0</v>
      </c>
      <c r="H2033" s="49">
        <f t="shared" si="31"/>
        <v>2</v>
      </c>
    </row>
    <row r="2034" spans="1:8" ht="20.100000000000001" customHeight="1" x14ac:dyDescent="0.25">
      <c r="A2034" s="49">
        <v>2970000504</v>
      </c>
      <c r="B2034" s="49" t="s">
        <v>4017</v>
      </c>
      <c r="C2034" s="49" t="s">
        <v>2398</v>
      </c>
      <c r="D2034" s="49" t="s">
        <v>2391</v>
      </c>
      <c r="E2034" s="49" t="s">
        <v>2373</v>
      </c>
      <c r="F2034" s="49">
        <v>80</v>
      </c>
      <c r="G2034" s="49">
        <v>0</v>
      </c>
      <c r="H2034" s="49">
        <f t="shared" si="31"/>
        <v>80</v>
      </c>
    </row>
    <row r="2035" spans="1:8" ht="20.100000000000001" customHeight="1" x14ac:dyDescent="0.25">
      <c r="A2035" s="49">
        <v>2970000505</v>
      </c>
      <c r="B2035" s="49" t="s">
        <v>4018</v>
      </c>
      <c r="C2035" s="49" t="s">
        <v>2398</v>
      </c>
      <c r="D2035" s="49" t="s">
        <v>2391</v>
      </c>
      <c r="E2035" s="49" t="s">
        <v>2373</v>
      </c>
      <c r="F2035" s="49">
        <v>40</v>
      </c>
      <c r="G2035" s="49">
        <v>0</v>
      </c>
      <c r="H2035" s="49">
        <f t="shared" si="31"/>
        <v>40</v>
      </c>
    </row>
    <row r="2036" spans="1:8" ht="20.100000000000001" customHeight="1" x14ac:dyDescent="0.25">
      <c r="A2036" s="49">
        <v>2970000508</v>
      </c>
      <c r="B2036" s="49" t="s">
        <v>4019</v>
      </c>
      <c r="C2036" s="49" t="s">
        <v>2398</v>
      </c>
      <c r="D2036" s="49" t="s">
        <v>2391</v>
      </c>
      <c r="E2036" s="49" t="s">
        <v>2373</v>
      </c>
      <c r="F2036" s="109">
        <v>6</v>
      </c>
      <c r="G2036" s="109">
        <v>6</v>
      </c>
      <c r="H2036" s="49">
        <f t="shared" si="31"/>
        <v>12</v>
      </c>
    </row>
    <row r="2037" spans="1:8" ht="20.100000000000001" customHeight="1" x14ac:dyDescent="0.25">
      <c r="A2037" s="49">
        <v>2970000509</v>
      </c>
      <c r="B2037" s="49" t="s">
        <v>589</v>
      </c>
      <c r="C2037" s="49" t="s">
        <v>2398</v>
      </c>
      <c r="D2037" s="49" t="s">
        <v>2391</v>
      </c>
      <c r="E2037" s="49" t="s">
        <v>2373</v>
      </c>
      <c r="F2037" s="109">
        <v>6</v>
      </c>
      <c r="G2037" s="109">
        <v>6</v>
      </c>
      <c r="H2037" s="49">
        <f t="shared" si="31"/>
        <v>12</v>
      </c>
    </row>
    <row r="2038" spans="1:8" ht="20.100000000000001" customHeight="1" x14ac:dyDescent="0.25">
      <c r="A2038" s="49">
        <v>2970000510</v>
      </c>
      <c r="B2038" s="49" t="s">
        <v>4020</v>
      </c>
      <c r="C2038" s="49" t="s">
        <v>2398</v>
      </c>
      <c r="D2038" s="49" t="s">
        <v>2391</v>
      </c>
      <c r="E2038" s="49" t="s">
        <v>2373</v>
      </c>
      <c r="F2038" s="49">
        <v>40</v>
      </c>
      <c r="G2038" s="49">
        <v>0</v>
      </c>
      <c r="H2038" s="49">
        <f t="shared" si="31"/>
        <v>40</v>
      </c>
    </row>
    <row r="2039" spans="1:8" ht="20.100000000000001" customHeight="1" x14ac:dyDescent="0.25">
      <c r="A2039" s="49">
        <v>2970000511</v>
      </c>
      <c r="B2039" s="49" t="s">
        <v>4021</v>
      </c>
      <c r="C2039" s="49" t="s">
        <v>2398</v>
      </c>
      <c r="D2039" s="49" t="s">
        <v>2391</v>
      </c>
      <c r="E2039" s="49" t="s">
        <v>2373</v>
      </c>
      <c r="F2039" s="109">
        <v>6</v>
      </c>
      <c r="G2039" s="109">
        <v>6</v>
      </c>
      <c r="H2039" s="49">
        <f t="shared" si="31"/>
        <v>12</v>
      </c>
    </row>
    <row r="2040" spans="1:8" ht="20.100000000000001" customHeight="1" x14ac:dyDescent="0.25">
      <c r="A2040" s="49">
        <v>2970000512</v>
      </c>
      <c r="B2040" s="49" t="s">
        <v>4022</v>
      </c>
      <c r="C2040" s="49" t="s">
        <v>2398</v>
      </c>
      <c r="D2040" s="49" t="s">
        <v>2391</v>
      </c>
      <c r="E2040" s="49" t="s">
        <v>2373</v>
      </c>
      <c r="F2040" s="49">
        <v>40</v>
      </c>
      <c r="G2040" s="49">
        <v>0</v>
      </c>
      <c r="H2040" s="49">
        <f t="shared" si="31"/>
        <v>40</v>
      </c>
    </row>
    <row r="2041" spans="1:8" ht="20.100000000000001" customHeight="1" x14ac:dyDescent="0.25">
      <c r="A2041" s="49">
        <v>2970000513</v>
      </c>
      <c r="B2041" s="49" t="s">
        <v>590</v>
      </c>
      <c r="C2041" s="49" t="s">
        <v>2398</v>
      </c>
      <c r="D2041" s="49" t="s">
        <v>2391</v>
      </c>
      <c r="E2041" s="49" t="s">
        <v>2373</v>
      </c>
      <c r="F2041" s="49">
        <v>600</v>
      </c>
      <c r="G2041" s="49">
        <v>140</v>
      </c>
      <c r="H2041" s="49">
        <f t="shared" si="31"/>
        <v>740</v>
      </c>
    </row>
    <row r="2042" spans="1:8" ht="20.100000000000001" customHeight="1" x14ac:dyDescent="0.25">
      <c r="A2042" s="49">
        <v>2970000514</v>
      </c>
      <c r="B2042" s="49" t="s">
        <v>4023</v>
      </c>
      <c r="C2042" s="49" t="s">
        <v>2398</v>
      </c>
      <c r="D2042" s="49" t="s">
        <v>2391</v>
      </c>
      <c r="E2042" s="49" t="s">
        <v>2373</v>
      </c>
      <c r="F2042" s="49">
        <v>260</v>
      </c>
      <c r="G2042" s="49">
        <v>40</v>
      </c>
      <c r="H2042" s="49">
        <f t="shared" si="31"/>
        <v>300</v>
      </c>
    </row>
    <row r="2043" spans="1:8" ht="20.100000000000001" customHeight="1" x14ac:dyDescent="0.25">
      <c r="A2043" s="49">
        <v>2970000515</v>
      </c>
      <c r="B2043" s="49" t="s">
        <v>4024</v>
      </c>
      <c r="C2043" s="49" t="s">
        <v>2398</v>
      </c>
      <c r="D2043" s="49" t="s">
        <v>2391</v>
      </c>
      <c r="E2043" s="49" t="s">
        <v>2373</v>
      </c>
      <c r="F2043" s="49">
        <v>20</v>
      </c>
      <c r="G2043" s="49">
        <v>0</v>
      </c>
      <c r="H2043" s="49">
        <f t="shared" si="31"/>
        <v>20</v>
      </c>
    </row>
    <row r="2044" spans="1:8" ht="20.100000000000001" customHeight="1" x14ac:dyDescent="0.25">
      <c r="A2044" s="49">
        <v>2970000516</v>
      </c>
      <c r="B2044" s="49" t="s">
        <v>4025</v>
      </c>
      <c r="C2044" s="49" t="s">
        <v>2398</v>
      </c>
      <c r="D2044" s="49" t="s">
        <v>2391</v>
      </c>
      <c r="E2044" s="49" t="s">
        <v>2373</v>
      </c>
      <c r="F2044" s="49">
        <v>100</v>
      </c>
      <c r="G2044" s="49">
        <v>60</v>
      </c>
      <c r="H2044" s="49">
        <f t="shared" si="31"/>
        <v>160</v>
      </c>
    </row>
    <row r="2045" spans="1:8" ht="20.100000000000001" customHeight="1" x14ac:dyDescent="0.25">
      <c r="A2045" s="49">
        <v>2970000517</v>
      </c>
      <c r="B2045" s="49" t="s">
        <v>4026</v>
      </c>
      <c r="C2045" s="49" t="s">
        <v>2398</v>
      </c>
      <c r="D2045" s="49" t="s">
        <v>2391</v>
      </c>
      <c r="E2045" s="49" t="s">
        <v>2373</v>
      </c>
      <c r="F2045" s="49">
        <v>60</v>
      </c>
      <c r="G2045" s="49">
        <v>0</v>
      </c>
      <c r="H2045" s="49">
        <f t="shared" si="31"/>
        <v>60</v>
      </c>
    </row>
    <row r="2046" spans="1:8" ht="20.100000000000001" customHeight="1" x14ac:dyDescent="0.25">
      <c r="A2046" s="49">
        <v>2970000518</v>
      </c>
      <c r="B2046" s="49" t="s">
        <v>4027</v>
      </c>
      <c r="C2046" s="49" t="s">
        <v>2398</v>
      </c>
      <c r="D2046" s="49" t="s">
        <v>2391</v>
      </c>
      <c r="E2046" s="49" t="s">
        <v>2373</v>
      </c>
      <c r="F2046" s="49">
        <v>60</v>
      </c>
      <c r="G2046" s="49">
        <v>0</v>
      </c>
      <c r="H2046" s="49">
        <f t="shared" si="31"/>
        <v>60</v>
      </c>
    </row>
    <row r="2047" spans="1:8" ht="20.100000000000001" customHeight="1" x14ac:dyDescent="0.25">
      <c r="A2047" s="49">
        <v>2970000519</v>
      </c>
      <c r="B2047" s="49" t="s">
        <v>4028</v>
      </c>
      <c r="C2047" s="49" t="s">
        <v>2398</v>
      </c>
      <c r="D2047" s="49" t="s">
        <v>2391</v>
      </c>
      <c r="E2047" s="49" t="s">
        <v>2373</v>
      </c>
      <c r="F2047" s="49">
        <v>260</v>
      </c>
      <c r="G2047" s="49">
        <v>120</v>
      </c>
      <c r="H2047" s="49">
        <f t="shared" si="31"/>
        <v>380</v>
      </c>
    </row>
    <row r="2048" spans="1:8" ht="20.100000000000001" customHeight="1" x14ac:dyDescent="0.25">
      <c r="A2048" s="49">
        <v>2970000520</v>
      </c>
      <c r="B2048" s="49" t="s">
        <v>4029</v>
      </c>
      <c r="C2048" s="49" t="s">
        <v>2398</v>
      </c>
      <c r="D2048" s="49" t="s">
        <v>2391</v>
      </c>
      <c r="E2048" s="49" t="s">
        <v>2373</v>
      </c>
      <c r="F2048" s="49">
        <v>117</v>
      </c>
      <c r="G2048" s="49">
        <v>4</v>
      </c>
      <c r="H2048" s="49">
        <f t="shared" si="31"/>
        <v>121</v>
      </c>
    </row>
    <row r="2049" spans="1:8" ht="20.100000000000001" customHeight="1" x14ac:dyDescent="0.25">
      <c r="A2049" s="49">
        <v>2970000522</v>
      </c>
      <c r="B2049" s="49" t="s">
        <v>4030</v>
      </c>
      <c r="C2049" s="49" t="s">
        <v>2398</v>
      </c>
      <c r="D2049" s="49" t="s">
        <v>2391</v>
      </c>
      <c r="E2049" s="49" t="s">
        <v>2373</v>
      </c>
      <c r="F2049" s="49">
        <v>50</v>
      </c>
      <c r="G2049" s="49">
        <v>0</v>
      </c>
      <c r="H2049" s="49">
        <f t="shared" si="31"/>
        <v>50</v>
      </c>
    </row>
    <row r="2050" spans="1:8" ht="20.100000000000001" customHeight="1" x14ac:dyDescent="0.25">
      <c r="A2050" s="49">
        <v>2970000523</v>
      </c>
      <c r="B2050" s="49" t="s">
        <v>4031</v>
      </c>
      <c r="C2050" s="49" t="s">
        <v>3663</v>
      </c>
      <c r="D2050" s="49" t="s">
        <v>2391</v>
      </c>
      <c r="E2050" s="49" t="s">
        <v>2373</v>
      </c>
      <c r="F2050" s="109">
        <v>6</v>
      </c>
      <c r="G2050" s="109">
        <v>6</v>
      </c>
      <c r="H2050" s="49">
        <f t="shared" si="31"/>
        <v>12</v>
      </c>
    </row>
    <row r="2051" spans="1:8" ht="20.100000000000001" customHeight="1" x14ac:dyDescent="0.25">
      <c r="A2051" s="49">
        <v>2970000524</v>
      </c>
      <c r="B2051" s="49" t="s">
        <v>591</v>
      </c>
      <c r="C2051" s="49" t="s">
        <v>3663</v>
      </c>
      <c r="D2051" s="49" t="s">
        <v>2391</v>
      </c>
      <c r="E2051" s="49" t="s">
        <v>2373</v>
      </c>
      <c r="F2051" s="49">
        <v>600</v>
      </c>
      <c r="G2051" s="49">
        <v>100</v>
      </c>
      <c r="H2051" s="49">
        <f t="shared" ref="H2051:H2114" si="32">F2051+G2051</f>
        <v>700</v>
      </c>
    </row>
    <row r="2052" spans="1:8" ht="20.100000000000001" customHeight="1" x14ac:dyDescent="0.25">
      <c r="A2052" s="49">
        <v>2970000525</v>
      </c>
      <c r="B2052" s="49" t="s">
        <v>4032</v>
      </c>
      <c r="C2052" s="49" t="s">
        <v>3663</v>
      </c>
      <c r="D2052" s="49" t="s">
        <v>2391</v>
      </c>
      <c r="E2052" s="49" t="s">
        <v>2373</v>
      </c>
      <c r="F2052" s="49">
        <v>350</v>
      </c>
      <c r="G2052" s="49">
        <v>100</v>
      </c>
      <c r="H2052" s="49">
        <f t="shared" si="32"/>
        <v>450</v>
      </c>
    </row>
    <row r="2053" spans="1:8" ht="20.100000000000001" customHeight="1" x14ac:dyDescent="0.25">
      <c r="A2053" s="49">
        <v>2970000526</v>
      </c>
      <c r="B2053" s="49" t="s">
        <v>592</v>
      </c>
      <c r="C2053" s="49" t="s">
        <v>3663</v>
      </c>
      <c r="D2053" s="49" t="s">
        <v>2391</v>
      </c>
      <c r="E2053" s="49" t="s">
        <v>2373</v>
      </c>
      <c r="F2053" s="109">
        <v>6</v>
      </c>
      <c r="G2053" s="109">
        <v>6</v>
      </c>
      <c r="H2053" s="49">
        <f t="shared" si="32"/>
        <v>12</v>
      </c>
    </row>
    <row r="2054" spans="1:8" ht="20.100000000000001" customHeight="1" x14ac:dyDescent="0.25">
      <c r="A2054" s="49">
        <v>2970000527</v>
      </c>
      <c r="B2054" s="49" t="s">
        <v>593</v>
      </c>
      <c r="C2054" s="49" t="s">
        <v>3663</v>
      </c>
      <c r="D2054" s="49" t="s">
        <v>2391</v>
      </c>
      <c r="E2054" s="49" t="s">
        <v>2373</v>
      </c>
      <c r="F2054" s="49">
        <v>200</v>
      </c>
      <c r="G2054" s="49">
        <v>0</v>
      </c>
      <c r="H2054" s="49">
        <f t="shared" si="32"/>
        <v>200</v>
      </c>
    </row>
    <row r="2055" spans="1:8" ht="20.100000000000001" customHeight="1" x14ac:dyDescent="0.25">
      <c r="A2055" s="49">
        <v>2970000528</v>
      </c>
      <c r="B2055" s="49" t="s">
        <v>594</v>
      </c>
      <c r="C2055" s="49" t="s">
        <v>3663</v>
      </c>
      <c r="D2055" s="49" t="s">
        <v>2391</v>
      </c>
      <c r="E2055" s="49" t="s">
        <v>2373</v>
      </c>
      <c r="F2055" s="109">
        <v>6</v>
      </c>
      <c r="G2055" s="109">
        <v>6</v>
      </c>
      <c r="H2055" s="49">
        <f t="shared" si="32"/>
        <v>12</v>
      </c>
    </row>
    <row r="2056" spans="1:8" ht="20.100000000000001" customHeight="1" x14ac:dyDescent="0.25">
      <c r="A2056" s="49">
        <v>2970000529</v>
      </c>
      <c r="B2056" s="49" t="s">
        <v>595</v>
      </c>
      <c r="C2056" s="49" t="s">
        <v>3663</v>
      </c>
      <c r="D2056" s="49" t="s">
        <v>2391</v>
      </c>
      <c r="E2056" s="49" t="s">
        <v>2373</v>
      </c>
      <c r="F2056" s="109">
        <v>6</v>
      </c>
      <c r="G2056" s="109">
        <v>6</v>
      </c>
      <c r="H2056" s="49">
        <f t="shared" si="32"/>
        <v>12</v>
      </c>
    </row>
    <row r="2057" spans="1:8" ht="20.100000000000001" customHeight="1" x14ac:dyDescent="0.25">
      <c r="A2057" s="49">
        <v>2970000530</v>
      </c>
      <c r="B2057" s="49" t="s">
        <v>596</v>
      </c>
      <c r="C2057" s="49" t="s">
        <v>3663</v>
      </c>
      <c r="D2057" s="49" t="s">
        <v>2391</v>
      </c>
      <c r="E2057" s="49" t="s">
        <v>2373</v>
      </c>
      <c r="F2057" s="49">
        <v>0</v>
      </c>
      <c r="G2057" s="49">
        <v>100</v>
      </c>
      <c r="H2057" s="49">
        <f t="shared" si="32"/>
        <v>100</v>
      </c>
    </row>
    <row r="2058" spans="1:8" ht="20.100000000000001" customHeight="1" x14ac:dyDescent="0.25">
      <c r="A2058" s="49">
        <v>2970000531</v>
      </c>
      <c r="B2058" s="49" t="s">
        <v>597</v>
      </c>
      <c r="C2058" s="49" t="s">
        <v>3663</v>
      </c>
      <c r="D2058" s="49" t="s">
        <v>2391</v>
      </c>
      <c r="E2058" s="49" t="s">
        <v>2373</v>
      </c>
      <c r="F2058" s="49">
        <v>50</v>
      </c>
      <c r="G2058" s="49">
        <v>50</v>
      </c>
      <c r="H2058" s="49">
        <f t="shared" si="32"/>
        <v>100</v>
      </c>
    </row>
    <row r="2059" spans="1:8" ht="20.100000000000001" customHeight="1" x14ac:dyDescent="0.25">
      <c r="A2059" s="49">
        <v>2970000541</v>
      </c>
      <c r="B2059" s="49" t="s">
        <v>4033</v>
      </c>
      <c r="C2059" s="49" t="s">
        <v>2398</v>
      </c>
      <c r="D2059" s="49" t="s">
        <v>2391</v>
      </c>
      <c r="E2059" s="49" t="s">
        <v>2373</v>
      </c>
      <c r="F2059" s="49">
        <v>653</v>
      </c>
      <c r="G2059" s="49">
        <v>96</v>
      </c>
      <c r="H2059" s="49">
        <f t="shared" si="32"/>
        <v>749</v>
      </c>
    </row>
    <row r="2060" spans="1:8" ht="20.100000000000001" customHeight="1" x14ac:dyDescent="0.25">
      <c r="A2060" s="49">
        <v>2970000542</v>
      </c>
      <c r="B2060" s="49" t="s">
        <v>4034</v>
      </c>
      <c r="C2060" s="49" t="s">
        <v>2398</v>
      </c>
      <c r="D2060" s="49" t="s">
        <v>2391</v>
      </c>
      <c r="E2060" s="49" t="s">
        <v>2373</v>
      </c>
      <c r="F2060" s="49">
        <v>700</v>
      </c>
      <c r="G2060" s="49">
        <v>0</v>
      </c>
      <c r="H2060" s="49">
        <f t="shared" si="32"/>
        <v>700</v>
      </c>
    </row>
    <row r="2061" spans="1:8" ht="20.100000000000001" customHeight="1" x14ac:dyDescent="0.25">
      <c r="A2061" s="49">
        <v>2970000548</v>
      </c>
      <c r="B2061" s="49" t="s">
        <v>4035</v>
      </c>
      <c r="C2061" s="49" t="s">
        <v>2398</v>
      </c>
      <c r="D2061" s="49" t="s">
        <v>2391</v>
      </c>
      <c r="E2061" s="49" t="s">
        <v>2373</v>
      </c>
      <c r="F2061" s="49">
        <v>29377</v>
      </c>
      <c r="G2061" s="49">
        <v>9170</v>
      </c>
      <c r="H2061" s="49">
        <f t="shared" si="32"/>
        <v>38547</v>
      </c>
    </row>
    <row r="2062" spans="1:8" ht="20.100000000000001" customHeight="1" x14ac:dyDescent="0.25">
      <c r="A2062" s="49">
        <v>2970000549</v>
      </c>
      <c r="B2062" s="49" t="s">
        <v>598</v>
      </c>
      <c r="C2062" s="49" t="s">
        <v>2398</v>
      </c>
      <c r="D2062" s="49" t="s">
        <v>2391</v>
      </c>
      <c r="E2062" s="49" t="s">
        <v>2373</v>
      </c>
      <c r="F2062" s="49">
        <v>889</v>
      </c>
      <c r="G2062" s="49">
        <v>0</v>
      </c>
      <c r="H2062" s="49">
        <f t="shared" si="32"/>
        <v>889</v>
      </c>
    </row>
    <row r="2063" spans="1:8" ht="20.100000000000001" customHeight="1" x14ac:dyDescent="0.25">
      <c r="A2063" s="49">
        <v>2970000558</v>
      </c>
      <c r="B2063" s="49" t="s">
        <v>4036</v>
      </c>
      <c r="C2063" s="49" t="s">
        <v>2398</v>
      </c>
      <c r="D2063" s="49" t="s">
        <v>2391</v>
      </c>
      <c r="E2063" s="49" t="s">
        <v>2373</v>
      </c>
      <c r="F2063" s="49">
        <v>1</v>
      </c>
      <c r="G2063" s="49">
        <v>0</v>
      </c>
      <c r="H2063" s="49">
        <f t="shared" si="32"/>
        <v>1</v>
      </c>
    </row>
    <row r="2064" spans="1:8" ht="20.100000000000001" customHeight="1" x14ac:dyDescent="0.25">
      <c r="A2064" s="49">
        <v>2970000562</v>
      </c>
      <c r="B2064" s="49" t="s">
        <v>599</v>
      </c>
      <c r="C2064" s="49" t="s">
        <v>2398</v>
      </c>
      <c r="D2064" s="49" t="s">
        <v>2391</v>
      </c>
      <c r="E2064" s="49" t="s">
        <v>2373</v>
      </c>
      <c r="F2064" s="49">
        <v>0</v>
      </c>
      <c r="G2064" s="49">
        <v>5</v>
      </c>
      <c r="H2064" s="49">
        <f t="shared" si="32"/>
        <v>5</v>
      </c>
    </row>
    <row r="2065" spans="1:8" ht="20.100000000000001" customHeight="1" x14ac:dyDescent="0.25">
      <c r="A2065" s="49">
        <v>2970000563</v>
      </c>
      <c r="B2065" s="49" t="s">
        <v>600</v>
      </c>
      <c r="C2065" s="49" t="s">
        <v>2398</v>
      </c>
      <c r="D2065" s="49" t="s">
        <v>2391</v>
      </c>
      <c r="E2065" s="49" t="s">
        <v>2373</v>
      </c>
      <c r="F2065" s="109">
        <v>6</v>
      </c>
      <c r="G2065" s="109">
        <v>6</v>
      </c>
      <c r="H2065" s="49">
        <f t="shared" si="32"/>
        <v>12</v>
      </c>
    </row>
    <row r="2066" spans="1:8" ht="20.100000000000001" customHeight="1" x14ac:dyDescent="0.25">
      <c r="A2066" s="49">
        <v>2970000565</v>
      </c>
      <c r="B2066" s="49" t="s">
        <v>4037</v>
      </c>
      <c r="C2066" s="49" t="s">
        <v>2398</v>
      </c>
      <c r="D2066" s="49" t="s">
        <v>2391</v>
      </c>
      <c r="E2066" s="49" t="s">
        <v>2373</v>
      </c>
      <c r="F2066" s="49">
        <v>20</v>
      </c>
      <c r="G2066" s="49">
        <v>100</v>
      </c>
      <c r="H2066" s="49">
        <f t="shared" si="32"/>
        <v>120</v>
      </c>
    </row>
    <row r="2067" spans="1:8" ht="20.100000000000001" customHeight="1" x14ac:dyDescent="0.25">
      <c r="A2067" s="49">
        <v>2970000567</v>
      </c>
      <c r="B2067" s="49" t="s">
        <v>601</v>
      </c>
      <c r="C2067" s="49" t="s">
        <v>2398</v>
      </c>
      <c r="D2067" s="49" t="s">
        <v>2391</v>
      </c>
      <c r="E2067" s="49" t="s">
        <v>2373</v>
      </c>
      <c r="F2067" s="49">
        <v>757</v>
      </c>
      <c r="G2067" s="49">
        <v>406</v>
      </c>
      <c r="H2067" s="49">
        <f t="shared" si="32"/>
        <v>1163</v>
      </c>
    </row>
    <row r="2068" spans="1:8" ht="20.100000000000001" customHeight="1" x14ac:dyDescent="0.25">
      <c r="A2068" s="49">
        <v>2970000568</v>
      </c>
      <c r="B2068" s="49" t="s">
        <v>4038</v>
      </c>
      <c r="C2068" s="49" t="s">
        <v>2398</v>
      </c>
      <c r="D2068" s="49" t="s">
        <v>2391</v>
      </c>
      <c r="E2068" s="49" t="s">
        <v>2373</v>
      </c>
      <c r="F2068" s="109">
        <v>6</v>
      </c>
      <c r="G2068" s="109">
        <v>6</v>
      </c>
      <c r="H2068" s="49">
        <f t="shared" si="32"/>
        <v>12</v>
      </c>
    </row>
    <row r="2069" spans="1:8" ht="20.100000000000001" customHeight="1" x14ac:dyDescent="0.25">
      <c r="A2069" s="49">
        <v>2970000569</v>
      </c>
      <c r="B2069" s="49" t="s">
        <v>4039</v>
      </c>
      <c r="C2069" s="49" t="s">
        <v>2398</v>
      </c>
      <c r="D2069" s="49" t="s">
        <v>2391</v>
      </c>
      <c r="E2069" s="49" t="s">
        <v>2373</v>
      </c>
      <c r="F2069" s="49">
        <v>367</v>
      </c>
      <c r="G2069" s="49">
        <v>0</v>
      </c>
      <c r="H2069" s="49">
        <f t="shared" si="32"/>
        <v>367</v>
      </c>
    </row>
    <row r="2070" spans="1:8" ht="20.100000000000001" customHeight="1" x14ac:dyDescent="0.25">
      <c r="A2070" s="49">
        <v>2970000570</v>
      </c>
      <c r="B2070" s="49" t="s">
        <v>4040</v>
      </c>
      <c r="C2070" s="49" t="s">
        <v>2398</v>
      </c>
      <c r="D2070" s="49" t="s">
        <v>2391</v>
      </c>
      <c r="E2070" s="49" t="s">
        <v>2373</v>
      </c>
      <c r="F2070" s="49">
        <v>124</v>
      </c>
      <c r="G2070" s="49">
        <v>0</v>
      </c>
      <c r="H2070" s="49">
        <f t="shared" si="32"/>
        <v>124</v>
      </c>
    </row>
    <row r="2071" spans="1:8" ht="20.100000000000001" customHeight="1" x14ac:dyDescent="0.25">
      <c r="A2071" s="49">
        <v>2970000571</v>
      </c>
      <c r="B2071" s="49" t="s">
        <v>4041</v>
      </c>
      <c r="C2071" s="49" t="s">
        <v>2398</v>
      </c>
      <c r="D2071" s="49" t="s">
        <v>2391</v>
      </c>
      <c r="E2071" s="49" t="s">
        <v>2373</v>
      </c>
      <c r="F2071" s="49">
        <v>0</v>
      </c>
      <c r="G2071" s="49">
        <v>30</v>
      </c>
      <c r="H2071" s="49">
        <f t="shared" si="32"/>
        <v>30</v>
      </c>
    </row>
    <row r="2072" spans="1:8" ht="20.100000000000001" customHeight="1" x14ac:dyDescent="0.25">
      <c r="A2072" s="49">
        <v>2970000572</v>
      </c>
      <c r="B2072" s="49" t="s">
        <v>4042</v>
      </c>
      <c r="C2072" s="49" t="s">
        <v>2398</v>
      </c>
      <c r="D2072" s="49" t="s">
        <v>2391</v>
      </c>
      <c r="E2072" s="49" t="s">
        <v>2373</v>
      </c>
      <c r="F2072" s="49">
        <v>20</v>
      </c>
      <c r="G2072" s="49">
        <v>90</v>
      </c>
      <c r="H2072" s="49">
        <f t="shared" si="32"/>
        <v>110</v>
      </c>
    </row>
    <row r="2073" spans="1:8" ht="20.100000000000001" customHeight="1" x14ac:dyDescent="0.25">
      <c r="A2073" s="49">
        <v>2970000573</v>
      </c>
      <c r="B2073" s="49" t="s">
        <v>4043</v>
      </c>
      <c r="C2073" s="49" t="s">
        <v>2398</v>
      </c>
      <c r="D2073" s="49" t="s">
        <v>2391</v>
      </c>
      <c r="E2073" s="49" t="s">
        <v>2373</v>
      </c>
      <c r="F2073" s="109">
        <v>6</v>
      </c>
      <c r="G2073" s="109">
        <v>6</v>
      </c>
      <c r="H2073" s="49">
        <f t="shared" si="32"/>
        <v>12</v>
      </c>
    </row>
    <row r="2074" spans="1:8" ht="20.100000000000001" customHeight="1" x14ac:dyDescent="0.25">
      <c r="A2074" s="49">
        <v>2970000575</v>
      </c>
      <c r="B2074" s="49" t="s">
        <v>4044</v>
      </c>
      <c r="C2074" s="49" t="s">
        <v>2398</v>
      </c>
      <c r="D2074" s="49" t="s">
        <v>2391</v>
      </c>
      <c r="E2074" s="49" t="s">
        <v>2373</v>
      </c>
      <c r="F2074" s="109">
        <v>6</v>
      </c>
      <c r="G2074" s="109">
        <v>6</v>
      </c>
      <c r="H2074" s="49">
        <f t="shared" si="32"/>
        <v>12</v>
      </c>
    </row>
    <row r="2075" spans="1:8" ht="20.100000000000001" customHeight="1" x14ac:dyDescent="0.25">
      <c r="A2075" s="49">
        <v>2970000578</v>
      </c>
      <c r="B2075" s="49" t="s">
        <v>4045</v>
      </c>
      <c r="C2075" s="49" t="s">
        <v>2398</v>
      </c>
      <c r="D2075" s="49" t="s">
        <v>2391</v>
      </c>
      <c r="E2075" s="49" t="s">
        <v>2373</v>
      </c>
      <c r="F2075" s="49">
        <v>506</v>
      </c>
      <c r="G2075" s="49">
        <v>278</v>
      </c>
      <c r="H2075" s="49">
        <f t="shared" si="32"/>
        <v>784</v>
      </c>
    </row>
    <row r="2076" spans="1:8" ht="20.100000000000001" customHeight="1" x14ac:dyDescent="0.25">
      <c r="A2076" s="49">
        <v>2970000583</v>
      </c>
      <c r="B2076" s="49" t="s">
        <v>602</v>
      </c>
      <c r="C2076" s="49" t="s">
        <v>2398</v>
      </c>
      <c r="D2076" s="49" t="s">
        <v>2391</v>
      </c>
      <c r="E2076" s="49" t="s">
        <v>2373</v>
      </c>
      <c r="F2076" s="49">
        <v>4550</v>
      </c>
      <c r="G2076" s="49">
        <v>0</v>
      </c>
      <c r="H2076" s="49">
        <f t="shared" si="32"/>
        <v>4550</v>
      </c>
    </row>
    <row r="2077" spans="1:8" ht="20.100000000000001" customHeight="1" x14ac:dyDescent="0.25">
      <c r="A2077" s="49">
        <v>2970000584</v>
      </c>
      <c r="B2077" s="49" t="s">
        <v>4046</v>
      </c>
      <c r="C2077" s="49" t="s">
        <v>2398</v>
      </c>
      <c r="D2077" s="49" t="s">
        <v>2391</v>
      </c>
      <c r="E2077" s="49" t="s">
        <v>2373</v>
      </c>
      <c r="F2077" s="49">
        <v>275200</v>
      </c>
      <c r="G2077" s="49">
        <v>136000</v>
      </c>
      <c r="H2077" s="49">
        <f t="shared" si="32"/>
        <v>411200</v>
      </c>
    </row>
    <row r="2078" spans="1:8" ht="20.100000000000001" customHeight="1" x14ac:dyDescent="0.25">
      <c r="A2078" s="49">
        <v>2970000585</v>
      </c>
      <c r="B2078" s="49" t="s">
        <v>603</v>
      </c>
      <c r="C2078" s="49" t="s">
        <v>2398</v>
      </c>
      <c r="D2078" s="49" t="s">
        <v>2391</v>
      </c>
      <c r="E2078" s="49" t="s">
        <v>2373</v>
      </c>
      <c r="F2078" s="49">
        <v>70900</v>
      </c>
      <c r="G2078" s="49">
        <v>2500</v>
      </c>
      <c r="H2078" s="49">
        <f t="shared" si="32"/>
        <v>73400</v>
      </c>
    </row>
    <row r="2079" spans="1:8" ht="20.100000000000001" customHeight="1" x14ac:dyDescent="0.25">
      <c r="A2079" s="49">
        <v>2970000586</v>
      </c>
      <c r="B2079" s="49" t="s">
        <v>604</v>
      </c>
      <c r="C2079" s="49" t="s">
        <v>2398</v>
      </c>
      <c r="D2079" s="49" t="s">
        <v>2391</v>
      </c>
      <c r="E2079" s="49" t="s">
        <v>2373</v>
      </c>
      <c r="F2079" s="49">
        <v>2100</v>
      </c>
      <c r="G2079" s="49">
        <v>0</v>
      </c>
      <c r="H2079" s="49">
        <f t="shared" si="32"/>
        <v>2100</v>
      </c>
    </row>
    <row r="2080" spans="1:8" ht="20.100000000000001" customHeight="1" x14ac:dyDescent="0.25">
      <c r="A2080" s="49">
        <v>2970000588</v>
      </c>
      <c r="B2080" s="49" t="s">
        <v>605</v>
      </c>
      <c r="C2080" s="49" t="s">
        <v>2398</v>
      </c>
      <c r="D2080" s="49" t="s">
        <v>2391</v>
      </c>
      <c r="E2080" s="49" t="s">
        <v>2373</v>
      </c>
      <c r="F2080" s="49">
        <v>6</v>
      </c>
      <c r="G2080" s="49">
        <v>0</v>
      </c>
      <c r="H2080" s="49">
        <f t="shared" si="32"/>
        <v>6</v>
      </c>
    </row>
    <row r="2081" spans="1:8" ht="20.100000000000001" customHeight="1" x14ac:dyDescent="0.25">
      <c r="A2081" s="49">
        <v>2970000589</v>
      </c>
      <c r="B2081" s="49" t="s">
        <v>606</v>
      </c>
      <c r="C2081" s="49" t="s">
        <v>2398</v>
      </c>
      <c r="D2081" s="49" t="s">
        <v>2391</v>
      </c>
      <c r="E2081" s="49" t="s">
        <v>2373</v>
      </c>
      <c r="F2081" s="49">
        <v>0</v>
      </c>
      <c r="G2081" s="49">
        <v>13</v>
      </c>
      <c r="H2081" s="49">
        <f t="shared" si="32"/>
        <v>13</v>
      </c>
    </row>
    <row r="2082" spans="1:8" ht="20.100000000000001" customHeight="1" x14ac:dyDescent="0.25">
      <c r="A2082" s="49">
        <v>2970000590</v>
      </c>
      <c r="B2082" s="49" t="s">
        <v>4047</v>
      </c>
      <c r="C2082" s="49" t="s">
        <v>2398</v>
      </c>
      <c r="D2082" s="49" t="s">
        <v>2391</v>
      </c>
      <c r="E2082" s="49" t="s">
        <v>2374</v>
      </c>
      <c r="F2082" s="49">
        <v>180</v>
      </c>
      <c r="G2082" s="49">
        <v>108</v>
      </c>
      <c r="H2082" s="49">
        <f t="shared" si="32"/>
        <v>288</v>
      </c>
    </row>
    <row r="2083" spans="1:8" ht="20.100000000000001" customHeight="1" x14ac:dyDescent="0.25">
      <c r="A2083" s="49">
        <v>2970000591</v>
      </c>
      <c r="B2083" s="49" t="s">
        <v>607</v>
      </c>
      <c r="C2083" s="49" t="s">
        <v>2398</v>
      </c>
      <c r="D2083" s="49" t="s">
        <v>2391</v>
      </c>
      <c r="E2083" s="49" t="s">
        <v>2373</v>
      </c>
      <c r="F2083" s="49">
        <v>1400</v>
      </c>
      <c r="G2083" s="49">
        <v>300</v>
      </c>
      <c r="H2083" s="49">
        <f t="shared" si="32"/>
        <v>1700</v>
      </c>
    </row>
    <row r="2084" spans="1:8" ht="20.100000000000001" customHeight="1" x14ac:dyDescent="0.25">
      <c r="A2084" s="49">
        <v>2970000594</v>
      </c>
      <c r="B2084" s="49" t="s">
        <v>608</v>
      </c>
      <c r="C2084" s="49" t="s">
        <v>2398</v>
      </c>
      <c r="D2084" s="49" t="s">
        <v>2391</v>
      </c>
      <c r="E2084" s="49" t="s">
        <v>2373</v>
      </c>
      <c r="F2084" s="49">
        <v>255</v>
      </c>
      <c r="G2084" s="49">
        <v>512</v>
      </c>
      <c r="H2084" s="49">
        <f t="shared" si="32"/>
        <v>767</v>
      </c>
    </row>
    <row r="2085" spans="1:8" ht="20.100000000000001" customHeight="1" x14ac:dyDescent="0.25">
      <c r="A2085" s="49">
        <v>2970000595</v>
      </c>
      <c r="B2085" s="49" t="s">
        <v>609</v>
      </c>
      <c r="C2085" s="49" t="s">
        <v>2398</v>
      </c>
      <c r="D2085" s="49" t="s">
        <v>2391</v>
      </c>
      <c r="E2085" s="49" t="s">
        <v>2373</v>
      </c>
      <c r="F2085" s="49">
        <v>23900</v>
      </c>
      <c r="G2085" s="49">
        <v>15550</v>
      </c>
      <c r="H2085" s="49">
        <f t="shared" si="32"/>
        <v>39450</v>
      </c>
    </row>
    <row r="2086" spans="1:8" ht="20.100000000000001" customHeight="1" x14ac:dyDescent="0.25">
      <c r="A2086" s="49">
        <v>2970000596</v>
      </c>
      <c r="B2086" s="49" t="s">
        <v>610</v>
      </c>
      <c r="C2086" s="49" t="s">
        <v>2398</v>
      </c>
      <c r="D2086" s="49" t="s">
        <v>2391</v>
      </c>
      <c r="E2086" s="49" t="s">
        <v>2373</v>
      </c>
      <c r="F2086" s="49">
        <v>53150</v>
      </c>
      <c r="G2086" s="49">
        <v>36200</v>
      </c>
      <c r="H2086" s="49">
        <f t="shared" si="32"/>
        <v>89350</v>
      </c>
    </row>
    <row r="2087" spans="1:8" ht="20.100000000000001" customHeight="1" x14ac:dyDescent="0.25">
      <c r="A2087" s="49">
        <v>2970000600</v>
      </c>
      <c r="B2087" s="49" t="s">
        <v>4048</v>
      </c>
      <c r="C2087" s="49" t="s">
        <v>2398</v>
      </c>
      <c r="D2087" s="49" t="s">
        <v>2391</v>
      </c>
      <c r="E2087" s="49" t="s">
        <v>2373</v>
      </c>
      <c r="F2087" s="49">
        <v>450</v>
      </c>
      <c r="G2087" s="49">
        <v>900</v>
      </c>
      <c r="H2087" s="49">
        <f t="shared" si="32"/>
        <v>1350</v>
      </c>
    </row>
    <row r="2088" spans="1:8" ht="20.100000000000001" customHeight="1" x14ac:dyDescent="0.25">
      <c r="A2088" s="49">
        <v>2970000601</v>
      </c>
      <c r="B2088" s="49" t="s">
        <v>611</v>
      </c>
      <c r="C2088" s="49" t="s">
        <v>2398</v>
      </c>
      <c r="D2088" s="49" t="s">
        <v>2391</v>
      </c>
      <c r="E2088" s="49" t="s">
        <v>2373</v>
      </c>
      <c r="F2088" s="49">
        <v>3400</v>
      </c>
      <c r="G2088" s="49">
        <v>2400</v>
      </c>
      <c r="H2088" s="49">
        <f t="shared" si="32"/>
        <v>5800</v>
      </c>
    </row>
    <row r="2089" spans="1:8" ht="20.100000000000001" customHeight="1" x14ac:dyDescent="0.25">
      <c r="A2089" s="49">
        <v>2970000602</v>
      </c>
      <c r="B2089" s="49" t="s">
        <v>612</v>
      </c>
      <c r="C2089" s="49" t="s">
        <v>2398</v>
      </c>
      <c r="D2089" s="49" t="s">
        <v>2391</v>
      </c>
      <c r="E2089" s="49" t="s">
        <v>2373</v>
      </c>
      <c r="F2089" s="49">
        <v>1150</v>
      </c>
      <c r="G2089" s="49">
        <v>150</v>
      </c>
      <c r="H2089" s="49">
        <f t="shared" si="32"/>
        <v>1300</v>
      </c>
    </row>
    <row r="2090" spans="1:8" ht="20.100000000000001" customHeight="1" x14ac:dyDescent="0.25">
      <c r="A2090" s="49">
        <v>2970000603</v>
      </c>
      <c r="B2090" s="49" t="s">
        <v>4049</v>
      </c>
      <c r="C2090" s="49" t="s">
        <v>2398</v>
      </c>
      <c r="D2090" s="49" t="s">
        <v>2391</v>
      </c>
      <c r="E2090" s="49" t="s">
        <v>2373</v>
      </c>
      <c r="F2090" s="49">
        <v>30</v>
      </c>
      <c r="G2090" s="49">
        <v>24</v>
      </c>
      <c r="H2090" s="49">
        <f t="shared" si="32"/>
        <v>54</v>
      </c>
    </row>
    <row r="2091" spans="1:8" ht="20.100000000000001" customHeight="1" x14ac:dyDescent="0.25">
      <c r="A2091" s="49">
        <v>2970000604</v>
      </c>
      <c r="B2091" s="49" t="s">
        <v>4050</v>
      </c>
      <c r="C2091" s="49" t="s">
        <v>2398</v>
      </c>
      <c r="D2091" s="49" t="s">
        <v>2391</v>
      </c>
      <c r="E2091" s="49" t="s">
        <v>2373</v>
      </c>
      <c r="F2091" s="49">
        <v>100</v>
      </c>
      <c r="G2091" s="49">
        <v>0</v>
      </c>
      <c r="H2091" s="49">
        <f t="shared" si="32"/>
        <v>100</v>
      </c>
    </row>
    <row r="2092" spans="1:8" ht="20.100000000000001" customHeight="1" x14ac:dyDescent="0.25">
      <c r="A2092" s="49">
        <v>2970000607</v>
      </c>
      <c r="B2092" s="49" t="s">
        <v>4051</v>
      </c>
      <c r="C2092" s="49" t="s">
        <v>2398</v>
      </c>
      <c r="D2092" s="49" t="s">
        <v>2391</v>
      </c>
      <c r="E2092" s="49" t="s">
        <v>2373</v>
      </c>
      <c r="F2092" s="49">
        <v>6440</v>
      </c>
      <c r="G2092" s="49">
        <v>5450</v>
      </c>
      <c r="H2092" s="49">
        <f t="shared" si="32"/>
        <v>11890</v>
      </c>
    </row>
    <row r="2093" spans="1:8" ht="20.100000000000001" customHeight="1" x14ac:dyDescent="0.25">
      <c r="A2093" s="49">
        <v>2970000608</v>
      </c>
      <c r="B2093" s="49" t="s">
        <v>4052</v>
      </c>
      <c r="C2093" s="49" t="s">
        <v>2398</v>
      </c>
      <c r="D2093" s="49" t="s">
        <v>2391</v>
      </c>
      <c r="E2093" s="49" t="s">
        <v>2373</v>
      </c>
      <c r="F2093" s="49">
        <v>875</v>
      </c>
      <c r="G2093" s="49">
        <v>1305</v>
      </c>
      <c r="H2093" s="49">
        <f t="shared" si="32"/>
        <v>2180</v>
      </c>
    </row>
    <row r="2094" spans="1:8" ht="20.100000000000001" customHeight="1" x14ac:dyDescent="0.25">
      <c r="A2094" s="49">
        <v>2970000610</v>
      </c>
      <c r="B2094" s="49" t="s">
        <v>4053</v>
      </c>
      <c r="C2094" s="49" t="s">
        <v>2398</v>
      </c>
      <c r="D2094" s="49" t="s">
        <v>2391</v>
      </c>
      <c r="E2094" s="49" t="s">
        <v>2373</v>
      </c>
      <c r="F2094" s="49">
        <v>240</v>
      </c>
      <c r="G2094" s="49">
        <v>120</v>
      </c>
      <c r="H2094" s="49">
        <f t="shared" si="32"/>
        <v>360</v>
      </c>
    </row>
    <row r="2095" spans="1:8" ht="20.100000000000001" customHeight="1" x14ac:dyDescent="0.25">
      <c r="A2095" s="49">
        <v>2970000612</v>
      </c>
      <c r="B2095" s="49" t="s">
        <v>4054</v>
      </c>
      <c r="C2095" s="49" t="s">
        <v>2398</v>
      </c>
      <c r="D2095" s="49" t="s">
        <v>2391</v>
      </c>
      <c r="E2095" s="49" t="s">
        <v>2373</v>
      </c>
      <c r="F2095" s="49">
        <v>1760</v>
      </c>
      <c r="G2095" s="49">
        <v>80</v>
      </c>
      <c r="H2095" s="49">
        <f t="shared" si="32"/>
        <v>1840</v>
      </c>
    </row>
    <row r="2096" spans="1:8" ht="20.100000000000001" customHeight="1" x14ac:dyDescent="0.25">
      <c r="A2096" s="49">
        <v>2970000613</v>
      </c>
      <c r="B2096" s="49" t="s">
        <v>613</v>
      </c>
      <c r="C2096" s="49" t="s">
        <v>2398</v>
      </c>
      <c r="D2096" s="49" t="s">
        <v>2391</v>
      </c>
      <c r="E2096" s="49" t="s">
        <v>2373</v>
      </c>
      <c r="F2096" s="49">
        <v>46</v>
      </c>
      <c r="G2096" s="49">
        <v>0</v>
      </c>
      <c r="H2096" s="49">
        <f t="shared" si="32"/>
        <v>46</v>
      </c>
    </row>
    <row r="2097" spans="1:8" ht="20.100000000000001" customHeight="1" x14ac:dyDescent="0.25">
      <c r="A2097" s="49">
        <v>2970000615</v>
      </c>
      <c r="B2097" s="49" t="s">
        <v>4055</v>
      </c>
      <c r="C2097" s="49" t="s">
        <v>2398</v>
      </c>
      <c r="D2097" s="49" t="s">
        <v>2391</v>
      </c>
      <c r="E2097" s="49" t="s">
        <v>2373</v>
      </c>
      <c r="F2097" s="49">
        <v>42600</v>
      </c>
      <c r="G2097" s="49">
        <v>42000</v>
      </c>
      <c r="H2097" s="49">
        <f t="shared" si="32"/>
        <v>84600</v>
      </c>
    </row>
    <row r="2098" spans="1:8" ht="20.100000000000001" customHeight="1" x14ac:dyDescent="0.25">
      <c r="A2098" s="49">
        <v>2970000617</v>
      </c>
      <c r="B2098" s="49" t="s">
        <v>4056</v>
      </c>
      <c r="C2098" s="49" t="s">
        <v>2398</v>
      </c>
      <c r="D2098" s="49" t="s">
        <v>2391</v>
      </c>
      <c r="E2098" s="49" t="s">
        <v>2373</v>
      </c>
      <c r="F2098" s="109">
        <v>6</v>
      </c>
      <c r="G2098" s="109">
        <v>6</v>
      </c>
      <c r="H2098" s="49">
        <f t="shared" si="32"/>
        <v>12</v>
      </c>
    </row>
    <row r="2099" spans="1:8" ht="20.100000000000001" customHeight="1" x14ac:dyDescent="0.25">
      <c r="A2099" s="49">
        <v>2970000618</v>
      </c>
      <c r="B2099" s="49" t="s">
        <v>4057</v>
      </c>
      <c r="C2099" s="49" t="s">
        <v>2398</v>
      </c>
      <c r="D2099" s="49" t="s">
        <v>2391</v>
      </c>
      <c r="E2099" s="49" t="s">
        <v>2373</v>
      </c>
      <c r="F2099" s="49">
        <v>3216</v>
      </c>
      <c r="G2099" s="49">
        <v>576</v>
      </c>
      <c r="H2099" s="49">
        <f t="shared" si="32"/>
        <v>3792</v>
      </c>
    </row>
    <row r="2100" spans="1:8" ht="20.100000000000001" customHeight="1" x14ac:dyDescent="0.25">
      <c r="A2100" s="49">
        <v>2970000619</v>
      </c>
      <c r="B2100" s="49" t="s">
        <v>4058</v>
      </c>
      <c r="C2100" s="49" t="s">
        <v>2398</v>
      </c>
      <c r="D2100" s="49" t="s">
        <v>2391</v>
      </c>
      <c r="E2100" s="49" t="s">
        <v>2373</v>
      </c>
      <c r="F2100" s="49">
        <v>2778</v>
      </c>
      <c r="G2100" s="49">
        <v>792</v>
      </c>
      <c r="H2100" s="49">
        <f t="shared" si="32"/>
        <v>3570</v>
      </c>
    </row>
    <row r="2101" spans="1:8" ht="20.100000000000001" customHeight="1" x14ac:dyDescent="0.25">
      <c r="A2101" s="49">
        <v>2970000620</v>
      </c>
      <c r="B2101" s="49" t="s">
        <v>4059</v>
      </c>
      <c r="C2101" s="49" t="s">
        <v>2398</v>
      </c>
      <c r="D2101" s="49" t="s">
        <v>2391</v>
      </c>
      <c r="E2101" s="49" t="s">
        <v>2373</v>
      </c>
      <c r="F2101" s="49">
        <v>1752</v>
      </c>
      <c r="G2101" s="49">
        <v>380</v>
      </c>
      <c r="H2101" s="49">
        <f t="shared" si="32"/>
        <v>2132</v>
      </c>
    </row>
    <row r="2102" spans="1:8" ht="20.100000000000001" customHeight="1" x14ac:dyDescent="0.25">
      <c r="A2102" s="49">
        <v>2970000621</v>
      </c>
      <c r="B2102" s="49" t="s">
        <v>614</v>
      </c>
      <c r="C2102" s="49" t="s">
        <v>41</v>
      </c>
      <c r="D2102" s="49" t="s">
        <v>2391</v>
      </c>
      <c r="E2102" s="49" t="s">
        <v>2373</v>
      </c>
      <c r="F2102" s="49">
        <v>682</v>
      </c>
      <c r="G2102" s="49">
        <v>1020</v>
      </c>
      <c r="H2102" s="49">
        <f t="shared" si="32"/>
        <v>1702</v>
      </c>
    </row>
    <row r="2103" spans="1:8" ht="20.100000000000001" customHeight="1" x14ac:dyDescent="0.25">
      <c r="A2103" s="49">
        <v>2970000622</v>
      </c>
      <c r="B2103" s="49" t="s">
        <v>615</v>
      </c>
      <c r="C2103" s="49" t="s">
        <v>41</v>
      </c>
      <c r="D2103" s="49" t="s">
        <v>2391</v>
      </c>
      <c r="E2103" s="49" t="s">
        <v>2373</v>
      </c>
      <c r="F2103" s="49">
        <v>4854</v>
      </c>
      <c r="G2103" s="49">
        <v>540</v>
      </c>
      <c r="H2103" s="49">
        <f t="shared" si="32"/>
        <v>5394</v>
      </c>
    </row>
    <row r="2104" spans="1:8" ht="20.100000000000001" customHeight="1" x14ac:dyDescent="0.25">
      <c r="A2104" s="49">
        <v>2970000623</v>
      </c>
      <c r="B2104" s="49" t="s">
        <v>616</v>
      </c>
      <c r="C2104" s="49" t="s">
        <v>41</v>
      </c>
      <c r="D2104" s="49" t="s">
        <v>2391</v>
      </c>
      <c r="E2104" s="49" t="s">
        <v>2373</v>
      </c>
      <c r="F2104" s="49">
        <v>873</v>
      </c>
      <c r="G2104" s="49">
        <v>686</v>
      </c>
      <c r="H2104" s="49">
        <f t="shared" si="32"/>
        <v>1559</v>
      </c>
    </row>
    <row r="2105" spans="1:8" ht="20.100000000000001" customHeight="1" x14ac:dyDescent="0.25">
      <c r="A2105" s="49">
        <v>2970000625</v>
      </c>
      <c r="B2105" s="49" t="s">
        <v>4060</v>
      </c>
      <c r="C2105" s="49" t="s">
        <v>2398</v>
      </c>
      <c r="D2105" s="49" t="s">
        <v>2391</v>
      </c>
      <c r="E2105" s="49" t="s">
        <v>2373</v>
      </c>
      <c r="F2105" s="49">
        <v>225</v>
      </c>
      <c r="G2105" s="49">
        <v>120</v>
      </c>
      <c r="H2105" s="49">
        <f t="shared" si="32"/>
        <v>345</v>
      </c>
    </row>
    <row r="2106" spans="1:8" ht="20.100000000000001" customHeight="1" x14ac:dyDescent="0.25">
      <c r="A2106" s="49">
        <v>2970000626</v>
      </c>
      <c r="B2106" s="49" t="s">
        <v>4061</v>
      </c>
      <c r="C2106" s="49" t="s">
        <v>2398</v>
      </c>
      <c r="D2106" s="49" t="s">
        <v>2391</v>
      </c>
      <c r="E2106" s="49" t="s">
        <v>2373</v>
      </c>
      <c r="F2106" s="49">
        <v>840</v>
      </c>
      <c r="G2106" s="49">
        <v>60</v>
      </c>
      <c r="H2106" s="49">
        <f t="shared" si="32"/>
        <v>900</v>
      </c>
    </row>
    <row r="2107" spans="1:8" ht="20.100000000000001" customHeight="1" x14ac:dyDescent="0.25">
      <c r="A2107" s="49">
        <v>2970000627</v>
      </c>
      <c r="B2107" s="49" t="s">
        <v>617</v>
      </c>
      <c r="C2107" s="49" t="s">
        <v>2398</v>
      </c>
      <c r="D2107" s="49" t="s">
        <v>2391</v>
      </c>
      <c r="E2107" s="49" t="s">
        <v>2373</v>
      </c>
      <c r="F2107" s="109">
        <v>6</v>
      </c>
      <c r="G2107" s="109">
        <v>6</v>
      </c>
      <c r="H2107" s="49">
        <f t="shared" si="32"/>
        <v>12</v>
      </c>
    </row>
    <row r="2108" spans="1:8" ht="20.100000000000001" customHeight="1" x14ac:dyDescent="0.25">
      <c r="A2108" s="49">
        <v>2970000628</v>
      </c>
      <c r="B2108" s="49" t="s">
        <v>4062</v>
      </c>
      <c r="C2108" s="49" t="s">
        <v>2398</v>
      </c>
      <c r="D2108" s="49" t="s">
        <v>2391</v>
      </c>
      <c r="E2108" s="49" t="s">
        <v>2373</v>
      </c>
      <c r="F2108" s="49">
        <v>20</v>
      </c>
      <c r="G2108" s="49">
        <v>10</v>
      </c>
      <c r="H2108" s="49">
        <f t="shared" si="32"/>
        <v>30</v>
      </c>
    </row>
    <row r="2109" spans="1:8" ht="20.100000000000001" customHeight="1" x14ac:dyDescent="0.25">
      <c r="A2109" s="49">
        <v>2970000629</v>
      </c>
      <c r="B2109" s="49" t="s">
        <v>4063</v>
      </c>
      <c r="C2109" s="49" t="s">
        <v>2398</v>
      </c>
      <c r="D2109" s="49" t="s">
        <v>2391</v>
      </c>
      <c r="E2109" s="49" t="s">
        <v>2373</v>
      </c>
      <c r="F2109" s="49">
        <v>4</v>
      </c>
      <c r="G2109" s="49">
        <v>0</v>
      </c>
      <c r="H2109" s="49">
        <f t="shared" si="32"/>
        <v>4</v>
      </c>
    </row>
    <row r="2110" spans="1:8" ht="20.100000000000001" customHeight="1" x14ac:dyDescent="0.25">
      <c r="A2110" s="49">
        <v>2970000630</v>
      </c>
      <c r="B2110" s="49" t="s">
        <v>4064</v>
      </c>
      <c r="C2110" s="49" t="s">
        <v>3425</v>
      </c>
      <c r="D2110" s="49" t="s">
        <v>2391</v>
      </c>
      <c r="E2110" s="49" t="s">
        <v>2373</v>
      </c>
      <c r="F2110" s="49">
        <v>1200</v>
      </c>
      <c r="G2110" s="49">
        <v>1425</v>
      </c>
      <c r="H2110" s="49">
        <f t="shared" si="32"/>
        <v>2625</v>
      </c>
    </row>
    <row r="2111" spans="1:8" ht="20.100000000000001" customHeight="1" x14ac:dyDescent="0.25">
      <c r="A2111" s="49">
        <v>2970000631</v>
      </c>
      <c r="B2111" s="49" t="s">
        <v>4065</v>
      </c>
      <c r="C2111" s="49" t="s">
        <v>3425</v>
      </c>
      <c r="D2111" s="49" t="s">
        <v>2391</v>
      </c>
      <c r="E2111" s="49" t="s">
        <v>2373</v>
      </c>
      <c r="F2111" s="49">
        <v>575</v>
      </c>
      <c r="G2111" s="49">
        <v>0</v>
      </c>
      <c r="H2111" s="49">
        <f t="shared" si="32"/>
        <v>575</v>
      </c>
    </row>
    <row r="2112" spans="1:8" ht="20.100000000000001" customHeight="1" x14ac:dyDescent="0.25">
      <c r="A2112" s="49">
        <v>2970000632</v>
      </c>
      <c r="B2112" s="49" t="s">
        <v>4066</v>
      </c>
      <c r="C2112" s="49" t="s">
        <v>2398</v>
      </c>
      <c r="D2112" s="49" t="s">
        <v>2391</v>
      </c>
      <c r="E2112" s="49" t="s">
        <v>2373</v>
      </c>
      <c r="F2112" s="49">
        <v>140</v>
      </c>
      <c r="G2112" s="49">
        <v>60</v>
      </c>
      <c r="H2112" s="49">
        <f t="shared" si="32"/>
        <v>200</v>
      </c>
    </row>
    <row r="2113" spans="1:8" ht="20.100000000000001" customHeight="1" x14ac:dyDescent="0.25">
      <c r="A2113" s="49">
        <v>2970000633</v>
      </c>
      <c r="B2113" s="49" t="s">
        <v>4067</v>
      </c>
      <c r="C2113" s="49" t="s">
        <v>2398</v>
      </c>
      <c r="D2113" s="49" t="s">
        <v>2391</v>
      </c>
      <c r="E2113" s="49" t="s">
        <v>2373</v>
      </c>
      <c r="F2113" s="49">
        <v>98</v>
      </c>
      <c r="G2113" s="49">
        <v>46</v>
      </c>
      <c r="H2113" s="49">
        <f t="shared" si="32"/>
        <v>144</v>
      </c>
    </row>
    <row r="2114" spans="1:8" ht="20.100000000000001" customHeight="1" x14ac:dyDescent="0.25">
      <c r="A2114" s="49">
        <v>2970000634</v>
      </c>
      <c r="B2114" s="49" t="s">
        <v>4068</v>
      </c>
      <c r="C2114" s="49" t="s">
        <v>2398</v>
      </c>
      <c r="D2114" s="49" t="s">
        <v>2391</v>
      </c>
      <c r="E2114" s="49" t="s">
        <v>2373</v>
      </c>
      <c r="F2114" s="49">
        <v>220</v>
      </c>
      <c r="G2114" s="49">
        <v>90</v>
      </c>
      <c r="H2114" s="49">
        <f t="shared" si="32"/>
        <v>310</v>
      </c>
    </row>
    <row r="2115" spans="1:8" ht="20.100000000000001" customHeight="1" x14ac:dyDescent="0.25">
      <c r="A2115" s="49">
        <v>2970000635</v>
      </c>
      <c r="B2115" s="49" t="s">
        <v>4069</v>
      </c>
      <c r="C2115" s="49" t="s">
        <v>2398</v>
      </c>
      <c r="D2115" s="49" t="s">
        <v>2391</v>
      </c>
      <c r="E2115" s="49" t="s">
        <v>2373</v>
      </c>
      <c r="F2115" s="49">
        <v>30</v>
      </c>
      <c r="G2115" s="49">
        <v>35</v>
      </c>
      <c r="H2115" s="49">
        <f t="shared" ref="H2115:H2178" si="33">F2115+G2115</f>
        <v>65</v>
      </c>
    </row>
    <row r="2116" spans="1:8" ht="20.100000000000001" customHeight="1" x14ac:dyDescent="0.25">
      <c r="A2116" s="49">
        <v>2970000636</v>
      </c>
      <c r="B2116" s="49" t="s">
        <v>4070</v>
      </c>
      <c r="C2116" s="49" t="s">
        <v>2398</v>
      </c>
      <c r="D2116" s="49" t="s">
        <v>2391</v>
      </c>
      <c r="E2116" s="49" t="s">
        <v>2373</v>
      </c>
      <c r="F2116" s="49">
        <v>32500</v>
      </c>
      <c r="G2116" s="49">
        <v>250</v>
      </c>
      <c r="H2116" s="49">
        <f t="shared" si="33"/>
        <v>32750</v>
      </c>
    </row>
    <row r="2117" spans="1:8" ht="20.100000000000001" customHeight="1" x14ac:dyDescent="0.25">
      <c r="A2117" s="49">
        <v>2970000637</v>
      </c>
      <c r="B2117" s="49" t="s">
        <v>4071</v>
      </c>
      <c r="C2117" s="49" t="s">
        <v>2398</v>
      </c>
      <c r="D2117" s="49" t="s">
        <v>2391</v>
      </c>
      <c r="E2117" s="49" t="s">
        <v>2373</v>
      </c>
      <c r="F2117" s="49">
        <v>5700</v>
      </c>
      <c r="G2117" s="49">
        <v>37750</v>
      </c>
      <c r="H2117" s="49">
        <f t="shared" si="33"/>
        <v>43450</v>
      </c>
    </row>
    <row r="2118" spans="1:8" ht="20.100000000000001" customHeight="1" x14ac:dyDescent="0.25">
      <c r="A2118" s="49">
        <v>2970000638</v>
      </c>
      <c r="B2118" s="49" t="s">
        <v>618</v>
      </c>
      <c r="C2118" s="49" t="s">
        <v>2398</v>
      </c>
      <c r="D2118" s="49" t="s">
        <v>2391</v>
      </c>
      <c r="E2118" s="49" t="s">
        <v>2373</v>
      </c>
      <c r="F2118" s="49">
        <v>29325</v>
      </c>
      <c r="G2118" s="49">
        <v>2125</v>
      </c>
      <c r="H2118" s="49">
        <f t="shared" si="33"/>
        <v>31450</v>
      </c>
    </row>
    <row r="2119" spans="1:8" ht="20.100000000000001" customHeight="1" x14ac:dyDescent="0.25">
      <c r="A2119" s="49">
        <v>2970000639</v>
      </c>
      <c r="B2119" s="49" t="s">
        <v>4072</v>
      </c>
      <c r="C2119" s="49" t="s">
        <v>2398</v>
      </c>
      <c r="D2119" s="49" t="s">
        <v>2391</v>
      </c>
      <c r="E2119" s="49" t="s">
        <v>2373</v>
      </c>
      <c r="F2119" s="49">
        <v>400</v>
      </c>
      <c r="G2119" s="49">
        <v>200</v>
      </c>
      <c r="H2119" s="49">
        <f t="shared" si="33"/>
        <v>600</v>
      </c>
    </row>
    <row r="2120" spans="1:8" ht="20.100000000000001" customHeight="1" x14ac:dyDescent="0.25">
      <c r="A2120" s="49">
        <v>2970000640</v>
      </c>
      <c r="B2120" s="49" t="s">
        <v>4073</v>
      </c>
      <c r="C2120" s="49" t="s">
        <v>2398</v>
      </c>
      <c r="D2120" s="49" t="s">
        <v>2391</v>
      </c>
      <c r="E2120" s="49" t="s">
        <v>2373</v>
      </c>
      <c r="F2120" s="49">
        <v>6</v>
      </c>
      <c r="G2120" s="49">
        <v>0</v>
      </c>
      <c r="H2120" s="49">
        <f t="shared" si="33"/>
        <v>6</v>
      </c>
    </row>
    <row r="2121" spans="1:8" ht="20.100000000000001" customHeight="1" x14ac:dyDescent="0.25">
      <c r="A2121" s="49">
        <v>2970000641</v>
      </c>
      <c r="B2121" s="49" t="s">
        <v>4074</v>
      </c>
      <c r="C2121" s="49" t="s">
        <v>2398</v>
      </c>
      <c r="D2121" s="49" t="s">
        <v>2391</v>
      </c>
      <c r="E2121" s="49" t="s">
        <v>2373</v>
      </c>
      <c r="F2121" s="49">
        <v>1</v>
      </c>
      <c r="G2121" s="49">
        <v>0</v>
      </c>
      <c r="H2121" s="49">
        <f t="shared" si="33"/>
        <v>1</v>
      </c>
    </row>
    <row r="2122" spans="1:8" ht="20.100000000000001" customHeight="1" x14ac:dyDescent="0.25">
      <c r="A2122" s="49">
        <v>2970000642</v>
      </c>
      <c r="B2122" s="49" t="s">
        <v>4075</v>
      </c>
      <c r="C2122" s="49" t="s">
        <v>2398</v>
      </c>
      <c r="D2122" s="49" t="s">
        <v>2391</v>
      </c>
      <c r="E2122" s="49" t="s">
        <v>2373</v>
      </c>
      <c r="F2122" s="49">
        <v>3</v>
      </c>
      <c r="G2122" s="49">
        <v>0</v>
      </c>
      <c r="H2122" s="49">
        <f t="shared" si="33"/>
        <v>3</v>
      </c>
    </row>
    <row r="2123" spans="1:8" ht="20.100000000000001" customHeight="1" x14ac:dyDescent="0.25">
      <c r="A2123" s="49">
        <v>2970000643</v>
      </c>
      <c r="B2123" s="49" t="s">
        <v>4076</v>
      </c>
      <c r="C2123" s="49" t="s">
        <v>2398</v>
      </c>
      <c r="D2123" s="49" t="s">
        <v>2391</v>
      </c>
      <c r="E2123" s="49" t="s">
        <v>2373</v>
      </c>
      <c r="F2123" s="109">
        <v>6</v>
      </c>
      <c r="G2123" s="109">
        <v>6</v>
      </c>
      <c r="H2123" s="49">
        <f t="shared" si="33"/>
        <v>12</v>
      </c>
    </row>
    <row r="2124" spans="1:8" ht="20.100000000000001" customHeight="1" x14ac:dyDescent="0.25">
      <c r="A2124" s="49">
        <v>2970000644</v>
      </c>
      <c r="B2124" s="49" t="s">
        <v>4077</v>
      </c>
      <c r="C2124" s="49" t="s">
        <v>2398</v>
      </c>
      <c r="D2124" s="49" t="s">
        <v>2391</v>
      </c>
      <c r="E2124" s="49" t="s">
        <v>2373</v>
      </c>
      <c r="F2124" s="109">
        <v>6</v>
      </c>
      <c r="G2124" s="109">
        <v>6</v>
      </c>
      <c r="H2124" s="49">
        <f t="shared" si="33"/>
        <v>12</v>
      </c>
    </row>
    <row r="2125" spans="1:8" ht="20.100000000000001" customHeight="1" x14ac:dyDescent="0.25">
      <c r="A2125" s="49">
        <v>2970000645</v>
      </c>
      <c r="B2125" s="49" t="s">
        <v>4078</v>
      </c>
      <c r="C2125" s="49" t="s">
        <v>2398</v>
      </c>
      <c r="D2125" s="49" t="s">
        <v>2391</v>
      </c>
      <c r="E2125" s="49" t="s">
        <v>2373</v>
      </c>
      <c r="F2125" s="49">
        <v>2</v>
      </c>
      <c r="G2125" s="49">
        <v>0</v>
      </c>
      <c r="H2125" s="49">
        <f t="shared" si="33"/>
        <v>2</v>
      </c>
    </row>
    <row r="2126" spans="1:8" ht="20.100000000000001" customHeight="1" x14ac:dyDescent="0.25">
      <c r="A2126" s="49">
        <v>2970000646</v>
      </c>
      <c r="B2126" s="49" t="s">
        <v>619</v>
      </c>
      <c r="C2126" s="49" t="s">
        <v>2398</v>
      </c>
      <c r="D2126" s="49" t="s">
        <v>2391</v>
      </c>
      <c r="E2126" s="49" t="s">
        <v>2373</v>
      </c>
      <c r="F2126" s="109">
        <v>6</v>
      </c>
      <c r="G2126" s="109">
        <v>6</v>
      </c>
      <c r="H2126" s="49">
        <f t="shared" si="33"/>
        <v>12</v>
      </c>
    </row>
    <row r="2127" spans="1:8" ht="20.100000000000001" customHeight="1" x14ac:dyDescent="0.25">
      <c r="A2127" s="49">
        <v>2970000647</v>
      </c>
      <c r="B2127" s="49" t="s">
        <v>620</v>
      </c>
      <c r="C2127" s="49" t="s">
        <v>3398</v>
      </c>
      <c r="D2127" s="49" t="s">
        <v>2396</v>
      </c>
      <c r="E2127" s="49" t="s">
        <v>2375</v>
      </c>
      <c r="F2127" s="109">
        <v>6</v>
      </c>
      <c r="G2127" s="109">
        <v>6</v>
      </c>
      <c r="H2127" s="49">
        <f t="shared" si="33"/>
        <v>12</v>
      </c>
    </row>
    <row r="2128" spans="1:8" ht="20.100000000000001" customHeight="1" x14ac:dyDescent="0.25">
      <c r="A2128" s="49">
        <v>2970000648</v>
      </c>
      <c r="B2128" s="49" t="s">
        <v>4079</v>
      </c>
      <c r="C2128" s="49" t="s">
        <v>2398</v>
      </c>
      <c r="D2128" s="49" t="s">
        <v>2391</v>
      </c>
      <c r="E2128" s="49" t="s">
        <v>2373</v>
      </c>
      <c r="F2128" s="49">
        <v>16250</v>
      </c>
      <c r="G2128" s="49">
        <v>2925</v>
      </c>
      <c r="H2128" s="49">
        <f t="shared" si="33"/>
        <v>19175</v>
      </c>
    </row>
    <row r="2129" spans="1:8" ht="20.100000000000001" customHeight="1" x14ac:dyDescent="0.25">
      <c r="A2129" s="49">
        <v>2970000650</v>
      </c>
      <c r="B2129" s="49" t="s">
        <v>4080</v>
      </c>
      <c r="C2129" s="49" t="s">
        <v>2398</v>
      </c>
      <c r="D2129" s="49" t="s">
        <v>2391</v>
      </c>
      <c r="E2129" s="49" t="s">
        <v>2373</v>
      </c>
      <c r="F2129" s="49">
        <v>50</v>
      </c>
      <c r="G2129" s="49">
        <v>18749</v>
      </c>
      <c r="H2129" s="49">
        <f t="shared" si="33"/>
        <v>18799</v>
      </c>
    </row>
    <row r="2130" spans="1:8" ht="20.100000000000001" customHeight="1" x14ac:dyDescent="0.25">
      <c r="A2130" s="49">
        <v>2970000654</v>
      </c>
      <c r="B2130" s="49" t="s">
        <v>4081</v>
      </c>
      <c r="C2130" s="49" t="s">
        <v>2398</v>
      </c>
      <c r="D2130" s="49" t="s">
        <v>2391</v>
      </c>
      <c r="E2130" s="49" t="s">
        <v>2373</v>
      </c>
      <c r="F2130" s="49">
        <v>1170</v>
      </c>
      <c r="G2130" s="49">
        <v>520</v>
      </c>
      <c r="H2130" s="49">
        <f t="shared" si="33"/>
        <v>1690</v>
      </c>
    </row>
    <row r="2131" spans="1:8" ht="20.100000000000001" customHeight="1" x14ac:dyDescent="0.25">
      <c r="A2131" s="49">
        <v>2970000655</v>
      </c>
      <c r="B2131" s="49" t="s">
        <v>4082</v>
      </c>
      <c r="C2131" s="49" t="s">
        <v>2398</v>
      </c>
      <c r="D2131" s="49" t="s">
        <v>2391</v>
      </c>
      <c r="E2131" s="49" t="s">
        <v>2373</v>
      </c>
      <c r="F2131" s="109">
        <v>6</v>
      </c>
      <c r="G2131" s="109">
        <v>6</v>
      </c>
      <c r="H2131" s="49">
        <f t="shared" si="33"/>
        <v>12</v>
      </c>
    </row>
    <row r="2132" spans="1:8" ht="20.100000000000001" customHeight="1" x14ac:dyDescent="0.25">
      <c r="A2132" s="49">
        <v>2970000656</v>
      </c>
      <c r="B2132" s="49" t="s">
        <v>4083</v>
      </c>
      <c r="C2132" s="49" t="s">
        <v>2398</v>
      </c>
      <c r="D2132" s="49" t="s">
        <v>2391</v>
      </c>
      <c r="E2132" s="49" t="s">
        <v>2373</v>
      </c>
      <c r="F2132" s="49">
        <v>70</v>
      </c>
      <c r="G2132" s="49">
        <v>0</v>
      </c>
      <c r="H2132" s="49">
        <f t="shared" si="33"/>
        <v>70</v>
      </c>
    </row>
    <row r="2133" spans="1:8" ht="20.100000000000001" customHeight="1" x14ac:dyDescent="0.25">
      <c r="A2133" s="49">
        <v>2970000657</v>
      </c>
      <c r="B2133" s="49" t="s">
        <v>4084</v>
      </c>
      <c r="C2133" s="49" t="s">
        <v>2398</v>
      </c>
      <c r="D2133" s="49" t="s">
        <v>2391</v>
      </c>
      <c r="E2133" s="49" t="s">
        <v>2373</v>
      </c>
      <c r="F2133" s="49">
        <v>260</v>
      </c>
      <c r="G2133" s="49">
        <v>180</v>
      </c>
      <c r="H2133" s="49">
        <f t="shared" si="33"/>
        <v>440</v>
      </c>
    </row>
    <row r="2134" spans="1:8" ht="20.100000000000001" customHeight="1" x14ac:dyDescent="0.25">
      <c r="A2134" s="49">
        <v>2970000658</v>
      </c>
      <c r="B2134" s="49" t="s">
        <v>4085</v>
      </c>
      <c r="C2134" s="49" t="s">
        <v>2398</v>
      </c>
      <c r="D2134" s="49" t="s">
        <v>2391</v>
      </c>
      <c r="E2134" s="49" t="s">
        <v>2373</v>
      </c>
      <c r="F2134" s="49">
        <v>365</v>
      </c>
      <c r="G2134" s="49">
        <v>410</v>
      </c>
      <c r="H2134" s="49">
        <f t="shared" si="33"/>
        <v>775</v>
      </c>
    </row>
    <row r="2135" spans="1:8" ht="20.100000000000001" customHeight="1" x14ac:dyDescent="0.25">
      <c r="A2135" s="49">
        <v>2970000659</v>
      </c>
      <c r="B2135" s="49" t="s">
        <v>4086</v>
      </c>
      <c r="C2135" s="49" t="s">
        <v>2398</v>
      </c>
      <c r="D2135" s="49" t="s">
        <v>2391</v>
      </c>
      <c r="E2135" s="49" t="s">
        <v>2373</v>
      </c>
      <c r="F2135" s="49">
        <v>150</v>
      </c>
      <c r="G2135" s="49">
        <v>140</v>
      </c>
      <c r="H2135" s="49">
        <f t="shared" si="33"/>
        <v>290</v>
      </c>
    </row>
    <row r="2136" spans="1:8" ht="20.100000000000001" customHeight="1" x14ac:dyDescent="0.25">
      <c r="A2136" s="49">
        <v>2970000660</v>
      </c>
      <c r="B2136" s="49" t="s">
        <v>4087</v>
      </c>
      <c r="C2136" s="49" t="s">
        <v>3663</v>
      </c>
      <c r="D2136" s="49" t="s">
        <v>2391</v>
      </c>
      <c r="E2136" s="49" t="s">
        <v>2373</v>
      </c>
      <c r="F2136" s="49">
        <v>400</v>
      </c>
      <c r="G2136" s="49">
        <v>420</v>
      </c>
      <c r="H2136" s="49">
        <f t="shared" si="33"/>
        <v>820</v>
      </c>
    </row>
    <row r="2137" spans="1:8" ht="20.100000000000001" customHeight="1" x14ac:dyDescent="0.25">
      <c r="A2137" s="49">
        <v>2970000661</v>
      </c>
      <c r="B2137" s="49" t="s">
        <v>621</v>
      </c>
      <c r="C2137" s="49" t="s">
        <v>3663</v>
      </c>
      <c r="D2137" s="49" t="s">
        <v>2391</v>
      </c>
      <c r="E2137" s="49" t="s">
        <v>2373</v>
      </c>
      <c r="F2137" s="49">
        <v>870</v>
      </c>
      <c r="G2137" s="49">
        <v>105</v>
      </c>
      <c r="H2137" s="49">
        <f t="shared" si="33"/>
        <v>975</v>
      </c>
    </row>
    <row r="2138" spans="1:8" ht="20.100000000000001" customHeight="1" x14ac:dyDescent="0.25">
      <c r="A2138" s="49">
        <v>2970000664</v>
      </c>
      <c r="B2138" s="49" t="s">
        <v>4088</v>
      </c>
      <c r="C2138" s="49" t="s">
        <v>3663</v>
      </c>
      <c r="D2138" s="49" t="s">
        <v>2391</v>
      </c>
      <c r="E2138" s="49" t="s">
        <v>2373</v>
      </c>
      <c r="F2138" s="49">
        <v>52800</v>
      </c>
      <c r="G2138" s="49">
        <v>183400</v>
      </c>
      <c r="H2138" s="49">
        <f t="shared" si="33"/>
        <v>236200</v>
      </c>
    </row>
    <row r="2139" spans="1:8" ht="20.100000000000001" customHeight="1" x14ac:dyDescent="0.25">
      <c r="A2139" s="49">
        <v>2970000666</v>
      </c>
      <c r="B2139" s="49" t="s">
        <v>622</v>
      </c>
      <c r="C2139" s="49" t="s">
        <v>3663</v>
      </c>
      <c r="D2139" s="49" t="s">
        <v>2391</v>
      </c>
      <c r="E2139" s="49" t="s">
        <v>2373</v>
      </c>
      <c r="F2139" s="49">
        <v>64820</v>
      </c>
      <c r="G2139" s="49">
        <v>5660</v>
      </c>
      <c r="H2139" s="49">
        <f t="shared" si="33"/>
        <v>70480</v>
      </c>
    </row>
    <row r="2140" spans="1:8" ht="20.100000000000001" customHeight="1" x14ac:dyDescent="0.25">
      <c r="A2140" s="49">
        <v>2970000667</v>
      </c>
      <c r="B2140" s="49" t="s">
        <v>4089</v>
      </c>
      <c r="C2140" s="49" t="s">
        <v>2398</v>
      </c>
      <c r="D2140" s="49" t="s">
        <v>2391</v>
      </c>
      <c r="E2140" s="49" t="s">
        <v>2373</v>
      </c>
      <c r="F2140" s="49">
        <v>550</v>
      </c>
      <c r="G2140" s="49">
        <v>0</v>
      </c>
      <c r="H2140" s="49">
        <f t="shared" si="33"/>
        <v>550</v>
      </c>
    </row>
    <row r="2141" spans="1:8" ht="20.100000000000001" customHeight="1" x14ac:dyDescent="0.25">
      <c r="A2141" s="49">
        <v>2970000670</v>
      </c>
      <c r="B2141" s="49" t="s">
        <v>623</v>
      </c>
      <c r="C2141" s="49" t="s">
        <v>2398</v>
      </c>
      <c r="D2141" s="49" t="s">
        <v>2391</v>
      </c>
      <c r="E2141" s="49" t="s">
        <v>2373</v>
      </c>
      <c r="F2141" s="49">
        <v>120400</v>
      </c>
      <c r="G2141" s="49">
        <v>19876</v>
      </c>
      <c r="H2141" s="49">
        <f t="shared" si="33"/>
        <v>140276</v>
      </c>
    </row>
    <row r="2142" spans="1:8" ht="20.100000000000001" customHeight="1" x14ac:dyDescent="0.25">
      <c r="A2142" s="49">
        <v>2970000671</v>
      </c>
      <c r="B2142" s="49" t="s">
        <v>624</v>
      </c>
      <c r="C2142" s="49" t="s">
        <v>3663</v>
      </c>
      <c r="D2142" s="49" t="s">
        <v>2391</v>
      </c>
      <c r="E2142" s="49" t="s">
        <v>2373</v>
      </c>
      <c r="F2142" s="49">
        <v>282500</v>
      </c>
      <c r="G2142" s="49">
        <v>200</v>
      </c>
      <c r="H2142" s="49">
        <f t="shared" si="33"/>
        <v>282700</v>
      </c>
    </row>
    <row r="2143" spans="1:8" ht="20.100000000000001" customHeight="1" x14ac:dyDescent="0.25">
      <c r="A2143" s="49">
        <v>2970000672</v>
      </c>
      <c r="B2143" s="49" t="s">
        <v>4090</v>
      </c>
      <c r="C2143" s="49" t="s">
        <v>3663</v>
      </c>
      <c r="D2143" s="49" t="s">
        <v>2391</v>
      </c>
      <c r="E2143" s="49" t="s">
        <v>2373</v>
      </c>
      <c r="F2143" s="49">
        <v>17080</v>
      </c>
      <c r="G2143" s="49">
        <v>0</v>
      </c>
      <c r="H2143" s="49">
        <f t="shared" si="33"/>
        <v>17080</v>
      </c>
    </row>
    <row r="2144" spans="1:8" ht="20.100000000000001" customHeight="1" x14ac:dyDescent="0.25">
      <c r="A2144" s="49">
        <v>2970000673</v>
      </c>
      <c r="B2144" s="49" t="s">
        <v>4091</v>
      </c>
      <c r="C2144" s="49" t="s">
        <v>3663</v>
      </c>
      <c r="D2144" s="49" t="s">
        <v>2391</v>
      </c>
      <c r="E2144" s="49" t="s">
        <v>2373</v>
      </c>
      <c r="F2144" s="49">
        <v>39270</v>
      </c>
      <c r="G2144" s="49">
        <v>10610</v>
      </c>
      <c r="H2144" s="49">
        <f t="shared" si="33"/>
        <v>49880</v>
      </c>
    </row>
    <row r="2145" spans="1:8" ht="20.100000000000001" customHeight="1" x14ac:dyDescent="0.25">
      <c r="A2145" s="49">
        <v>2970000678</v>
      </c>
      <c r="B2145" s="49" t="s">
        <v>625</v>
      </c>
      <c r="C2145" s="49" t="s">
        <v>2398</v>
      </c>
      <c r="D2145" s="49" t="s">
        <v>2391</v>
      </c>
      <c r="E2145" s="49" t="s">
        <v>2373</v>
      </c>
      <c r="F2145" s="49">
        <v>0</v>
      </c>
      <c r="G2145" s="49">
        <v>1</v>
      </c>
      <c r="H2145" s="49">
        <f t="shared" si="33"/>
        <v>1</v>
      </c>
    </row>
    <row r="2146" spans="1:8" ht="20.100000000000001" customHeight="1" x14ac:dyDescent="0.25">
      <c r="A2146" s="49">
        <v>2970000680</v>
      </c>
      <c r="B2146" s="49" t="s">
        <v>4092</v>
      </c>
      <c r="C2146" s="49" t="s">
        <v>2398</v>
      </c>
      <c r="D2146" s="49" t="s">
        <v>2391</v>
      </c>
      <c r="E2146" s="49" t="s">
        <v>2373</v>
      </c>
      <c r="F2146" s="109">
        <v>6</v>
      </c>
      <c r="G2146" s="109">
        <v>6</v>
      </c>
      <c r="H2146" s="49">
        <f t="shared" si="33"/>
        <v>12</v>
      </c>
    </row>
    <row r="2147" spans="1:8" ht="20.100000000000001" customHeight="1" x14ac:dyDescent="0.25">
      <c r="A2147" s="49">
        <v>2970000681</v>
      </c>
      <c r="B2147" s="49" t="s">
        <v>4093</v>
      </c>
      <c r="C2147" s="49" t="s">
        <v>2398</v>
      </c>
      <c r="D2147" s="49" t="s">
        <v>2391</v>
      </c>
      <c r="E2147" s="49" t="s">
        <v>2373</v>
      </c>
      <c r="F2147" s="109">
        <v>6</v>
      </c>
      <c r="G2147" s="109">
        <v>6</v>
      </c>
      <c r="H2147" s="49">
        <f t="shared" si="33"/>
        <v>12</v>
      </c>
    </row>
    <row r="2148" spans="1:8" ht="20.100000000000001" customHeight="1" x14ac:dyDescent="0.25">
      <c r="A2148" s="49">
        <v>2970000682</v>
      </c>
      <c r="B2148" s="49" t="s">
        <v>4094</v>
      </c>
      <c r="C2148" s="49" t="s">
        <v>2398</v>
      </c>
      <c r="D2148" s="49" t="s">
        <v>2391</v>
      </c>
      <c r="E2148" s="49" t="s">
        <v>2373</v>
      </c>
      <c r="F2148" s="109">
        <v>6</v>
      </c>
      <c r="G2148" s="109">
        <v>6</v>
      </c>
      <c r="H2148" s="49">
        <f t="shared" si="33"/>
        <v>12</v>
      </c>
    </row>
    <row r="2149" spans="1:8" ht="20.100000000000001" customHeight="1" x14ac:dyDescent="0.25">
      <c r="A2149" s="49">
        <v>2970000683</v>
      </c>
      <c r="B2149" s="49" t="s">
        <v>4095</v>
      </c>
      <c r="C2149" s="49" t="s">
        <v>2398</v>
      </c>
      <c r="D2149" s="49" t="s">
        <v>2391</v>
      </c>
      <c r="E2149" s="49" t="s">
        <v>2373</v>
      </c>
      <c r="F2149" s="109">
        <v>6</v>
      </c>
      <c r="G2149" s="109">
        <v>6</v>
      </c>
      <c r="H2149" s="49">
        <f t="shared" si="33"/>
        <v>12</v>
      </c>
    </row>
    <row r="2150" spans="1:8" ht="20.100000000000001" customHeight="1" x14ac:dyDescent="0.25">
      <c r="A2150" s="49">
        <v>2970000684</v>
      </c>
      <c r="B2150" s="49" t="s">
        <v>4096</v>
      </c>
      <c r="C2150" s="49" t="s">
        <v>2398</v>
      </c>
      <c r="D2150" s="49" t="s">
        <v>2391</v>
      </c>
      <c r="E2150" s="49" t="s">
        <v>2373</v>
      </c>
      <c r="F2150" s="49">
        <v>500</v>
      </c>
      <c r="G2150" s="49">
        <v>0</v>
      </c>
      <c r="H2150" s="49">
        <f t="shared" si="33"/>
        <v>500</v>
      </c>
    </row>
    <row r="2151" spans="1:8" ht="20.100000000000001" customHeight="1" x14ac:dyDescent="0.25">
      <c r="A2151" s="49">
        <v>2970000685</v>
      </c>
      <c r="B2151" s="49" t="s">
        <v>4097</v>
      </c>
      <c r="C2151" s="49" t="s">
        <v>2398</v>
      </c>
      <c r="D2151" s="49" t="s">
        <v>2391</v>
      </c>
      <c r="E2151" s="49" t="s">
        <v>2373</v>
      </c>
      <c r="F2151" s="109">
        <v>6</v>
      </c>
      <c r="G2151" s="109">
        <v>6</v>
      </c>
      <c r="H2151" s="49">
        <f t="shared" si="33"/>
        <v>12</v>
      </c>
    </row>
    <row r="2152" spans="1:8" ht="20.100000000000001" customHeight="1" x14ac:dyDescent="0.25">
      <c r="A2152" s="49">
        <v>2970000686</v>
      </c>
      <c r="B2152" s="49" t="s">
        <v>4098</v>
      </c>
      <c r="C2152" s="49" t="s">
        <v>2398</v>
      </c>
      <c r="D2152" s="49" t="s">
        <v>2391</v>
      </c>
      <c r="E2152" s="49" t="s">
        <v>2373</v>
      </c>
      <c r="F2152" s="49">
        <v>0</v>
      </c>
      <c r="G2152" s="49">
        <v>3000</v>
      </c>
      <c r="H2152" s="49">
        <f t="shared" si="33"/>
        <v>3000</v>
      </c>
    </row>
    <row r="2153" spans="1:8" ht="20.100000000000001" customHeight="1" x14ac:dyDescent="0.25">
      <c r="A2153" s="49">
        <v>2970000687</v>
      </c>
      <c r="B2153" s="49" t="s">
        <v>4099</v>
      </c>
      <c r="C2153" s="49" t="s">
        <v>2398</v>
      </c>
      <c r="D2153" s="49" t="s">
        <v>2391</v>
      </c>
      <c r="E2153" s="49" t="s">
        <v>2373</v>
      </c>
      <c r="F2153" s="49">
        <v>245700</v>
      </c>
      <c r="G2153" s="49">
        <v>383400</v>
      </c>
      <c r="H2153" s="49">
        <f t="shared" si="33"/>
        <v>629100</v>
      </c>
    </row>
    <row r="2154" spans="1:8" ht="20.100000000000001" customHeight="1" x14ac:dyDescent="0.25">
      <c r="A2154" s="49">
        <v>2970000688</v>
      </c>
      <c r="B2154" s="49" t="s">
        <v>4100</v>
      </c>
      <c r="C2154" s="49" t="s">
        <v>2398</v>
      </c>
      <c r="D2154" s="49" t="s">
        <v>2391</v>
      </c>
      <c r="E2154" s="49" t="s">
        <v>2373</v>
      </c>
      <c r="F2154" s="49">
        <v>6164200</v>
      </c>
      <c r="G2154" s="49">
        <v>2700800</v>
      </c>
      <c r="H2154" s="49">
        <f t="shared" si="33"/>
        <v>8865000</v>
      </c>
    </row>
    <row r="2155" spans="1:8" ht="20.100000000000001" customHeight="1" x14ac:dyDescent="0.25">
      <c r="A2155" s="49">
        <v>2970000689</v>
      </c>
      <c r="B2155" s="49" t="s">
        <v>4101</v>
      </c>
      <c r="C2155" s="49" t="s">
        <v>38</v>
      </c>
      <c r="D2155" s="49" t="s">
        <v>2391</v>
      </c>
      <c r="E2155" s="49" t="s">
        <v>2373</v>
      </c>
      <c r="F2155" s="49">
        <v>160950</v>
      </c>
      <c r="G2155" s="49">
        <v>52850</v>
      </c>
      <c r="H2155" s="49">
        <f t="shared" si="33"/>
        <v>213800</v>
      </c>
    </row>
    <row r="2156" spans="1:8" ht="20.100000000000001" customHeight="1" x14ac:dyDescent="0.25">
      <c r="A2156" s="49">
        <v>2970000690</v>
      </c>
      <c r="B2156" s="49" t="s">
        <v>4102</v>
      </c>
      <c r="C2156" s="49" t="s">
        <v>38</v>
      </c>
      <c r="D2156" s="49" t="s">
        <v>2391</v>
      </c>
      <c r="E2156" s="49" t="s">
        <v>2373</v>
      </c>
      <c r="F2156" s="49">
        <v>14650</v>
      </c>
      <c r="G2156" s="49">
        <v>5600</v>
      </c>
      <c r="H2156" s="49">
        <f t="shared" si="33"/>
        <v>20250</v>
      </c>
    </row>
    <row r="2157" spans="1:8" ht="20.100000000000001" customHeight="1" x14ac:dyDescent="0.25">
      <c r="A2157" s="49">
        <v>2970000691</v>
      </c>
      <c r="B2157" s="49" t="s">
        <v>4103</v>
      </c>
      <c r="C2157" s="49" t="s">
        <v>38</v>
      </c>
      <c r="D2157" s="49" t="s">
        <v>2391</v>
      </c>
      <c r="E2157" s="49" t="s">
        <v>2373</v>
      </c>
      <c r="F2157" s="49">
        <v>56450</v>
      </c>
      <c r="G2157" s="49">
        <v>27400</v>
      </c>
      <c r="H2157" s="49">
        <f t="shared" si="33"/>
        <v>83850</v>
      </c>
    </row>
    <row r="2158" spans="1:8" ht="20.100000000000001" customHeight="1" x14ac:dyDescent="0.25">
      <c r="A2158" s="49">
        <v>2970000692</v>
      </c>
      <c r="B2158" s="49" t="s">
        <v>4104</v>
      </c>
      <c r="C2158" s="49" t="s">
        <v>38</v>
      </c>
      <c r="D2158" s="49" t="s">
        <v>2391</v>
      </c>
      <c r="E2158" s="49" t="s">
        <v>2373</v>
      </c>
      <c r="F2158" s="49">
        <v>99150</v>
      </c>
      <c r="G2158" s="49">
        <v>45250</v>
      </c>
      <c r="H2158" s="49">
        <f t="shared" si="33"/>
        <v>144400</v>
      </c>
    </row>
    <row r="2159" spans="1:8" ht="20.100000000000001" customHeight="1" x14ac:dyDescent="0.25">
      <c r="A2159" s="49">
        <v>2970000693</v>
      </c>
      <c r="B2159" s="49" t="s">
        <v>4105</v>
      </c>
      <c r="C2159" s="49" t="s">
        <v>38</v>
      </c>
      <c r="D2159" s="49" t="s">
        <v>2391</v>
      </c>
      <c r="E2159" s="49" t="s">
        <v>2373</v>
      </c>
      <c r="F2159" s="49">
        <v>450</v>
      </c>
      <c r="G2159" s="49">
        <v>0</v>
      </c>
      <c r="H2159" s="49">
        <f t="shared" si="33"/>
        <v>450</v>
      </c>
    </row>
    <row r="2160" spans="1:8" ht="20.100000000000001" customHeight="1" x14ac:dyDescent="0.25">
      <c r="A2160" s="49">
        <v>2970000694</v>
      </c>
      <c r="B2160" s="49" t="s">
        <v>4106</v>
      </c>
      <c r="C2160" s="49" t="s">
        <v>38</v>
      </c>
      <c r="D2160" s="49" t="s">
        <v>2391</v>
      </c>
      <c r="E2160" s="49" t="s">
        <v>2373</v>
      </c>
      <c r="F2160" s="49">
        <v>14250</v>
      </c>
      <c r="G2160" s="49">
        <v>6200</v>
      </c>
      <c r="H2160" s="49">
        <f t="shared" si="33"/>
        <v>20450</v>
      </c>
    </row>
    <row r="2161" spans="1:8" ht="20.100000000000001" customHeight="1" x14ac:dyDescent="0.25">
      <c r="A2161" s="49">
        <v>2970000696</v>
      </c>
      <c r="B2161" s="49" t="s">
        <v>626</v>
      </c>
      <c r="C2161" s="49" t="s">
        <v>2398</v>
      </c>
      <c r="D2161" s="49" t="s">
        <v>2391</v>
      </c>
      <c r="E2161" s="49" t="s">
        <v>2373</v>
      </c>
      <c r="F2161" s="49">
        <v>520</v>
      </c>
      <c r="G2161" s="49">
        <v>0</v>
      </c>
      <c r="H2161" s="49">
        <f t="shared" si="33"/>
        <v>520</v>
      </c>
    </row>
    <row r="2162" spans="1:8" ht="20.100000000000001" customHeight="1" x14ac:dyDescent="0.25">
      <c r="A2162" s="49">
        <v>2970000697</v>
      </c>
      <c r="B2162" s="49" t="s">
        <v>4107</v>
      </c>
      <c r="C2162" s="49" t="s">
        <v>2398</v>
      </c>
      <c r="D2162" s="49" t="s">
        <v>2391</v>
      </c>
      <c r="E2162" s="49" t="s">
        <v>2373</v>
      </c>
      <c r="F2162" s="49">
        <v>1727</v>
      </c>
      <c r="G2162" s="49">
        <v>555</v>
      </c>
      <c r="H2162" s="49">
        <f t="shared" si="33"/>
        <v>2282</v>
      </c>
    </row>
    <row r="2163" spans="1:8" ht="20.100000000000001" customHeight="1" x14ac:dyDescent="0.25">
      <c r="A2163" s="49">
        <v>2970000698</v>
      </c>
      <c r="B2163" s="49" t="s">
        <v>4108</v>
      </c>
      <c r="C2163" s="49" t="s">
        <v>2398</v>
      </c>
      <c r="D2163" s="49" t="s">
        <v>2391</v>
      </c>
      <c r="E2163" s="49" t="s">
        <v>2373</v>
      </c>
      <c r="F2163" s="109">
        <v>6</v>
      </c>
      <c r="G2163" s="109">
        <v>6</v>
      </c>
      <c r="H2163" s="49">
        <f t="shared" si="33"/>
        <v>12</v>
      </c>
    </row>
    <row r="2164" spans="1:8" ht="20.100000000000001" customHeight="1" x14ac:dyDescent="0.25">
      <c r="A2164" s="49">
        <v>2970000699</v>
      </c>
      <c r="B2164" s="49" t="s">
        <v>4109</v>
      </c>
      <c r="C2164" s="49" t="s">
        <v>2398</v>
      </c>
      <c r="D2164" s="49" t="s">
        <v>2391</v>
      </c>
      <c r="E2164" s="49" t="s">
        <v>2373</v>
      </c>
      <c r="F2164" s="109">
        <v>6</v>
      </c>
      <c r="G2164" s="109">
        <v>6</v>
      </c>
      <c r="H2164" s="49">
        <f t="shared" si="33"/>
        <v>12</v>
      </c>
    </row>
    <row r="2165" spans="1:8" ht="20.100000000000001" customHeight="1" x14ac:dyDescent="0.25">
      <c r="A2165" s="49">
        <v>2970000700</v>
      </c>
      <c r="B2165" s="49" t="s">
        <v>4110</v>
      </c>
      <c r="C2165" s="49" t="s">
        <v>2398</v>
      </c>
      <c r="D2165" s="49" t="s">
        <v>2391</v>
      </c>
      <c r="E2165" s="49" t="s">
        <v>2373</v>
      </c>
      <c r="F2165" s="49">
        <v>27</v>
      </c>
      <c r="G2165" s="49">
        <v>28</v>
      </c>
      <c r="H2165" s="49">
        <f t="shared" si="33"/>
        <v>55</v>
      </c>
    </row>
    <row r="2166" spans="1:8" ht="20.100000000000001" customHeight="1" x14ac:dyDescent="0.25">
      <c r="A2166" s="49">
        <v>2970000701</v>
      </c>
      <c r="B2166" s="49" t="s">
        <v>4111</v>
      </c>
      <c r="C2166" s="49" t="s">
        <v>2398</v>
      </c>
      <c r="D2166" s="49" t="s">
        <v>2391</v>
      </c>
      <c r="E2166" s="49" t="s">
        <v>2373</v>
      </c>
      <c r="F2166" s="49">
        <v>14</v>
      </c>
      <c r="G2166" s="49">
        <v>5</v>
      </c>
      <c r="H2166" s="49">
        <f t="shared" si="33"/>
        <v>19</v>
      </c>
    </row>
    <row r="2167" spans="1:8" ht="20.100000000000001" customHeight="1" x14ac:dyDescent="0.25">
      <c r="A2167" s="49">
        <v>2970000703</v>
      </c>
      <c r="B2167" s="49" t="s">
        <v>627</v>
      </c>
      <c r="C2167" s="49" t="s">
        <v>2398</v>
      </c>
      <c r="D2167" s="49" t="s">
        <v>2391</v>
      </c>
      <c r="E2167" s="49" t="s">
        <v>2373</v>
      </c>
      <c r="F2167" s="49">
        <v>500</v>
      </c>
      <c r="G2167" s="49">
        <v>220</v>
      </c>
      <c r="H2167" s="49">
        <f t="shared" si="33"/>
        <v>720</v>
      </c>
    </row>
    <row r="2168" spans="1:8" ht="20.100000000000001" customHeight="1" x14ac:dyDescent="0.25">
      <c r="A2168" s="49">
        <v>2970000705</v>
      </c>
      <c r="B2168" s="49" t="s">
        <v>4112</v>
      </c>
      <c r="C2168" s="49" t="s">
        <v>3468</v>
      </c>
      <c r="D2168" s="49" t="s">
        <v>2391</v>
      </c>
      <c r="E2168" s="49" t="s">
        <v>2373</v>
      </c>
      <c r="F2168" s="49">
        <v>7820</v>
      </c>
      <c r="G2168" s="49">
        <v>2380</v>
      </c>
      <c r="H2168" s="49">
        <f t="shared" si="33"/>
        <v>10200</v>
      </c>
    </row>
    <row r="2169" spans="1:8" ht="20.100000000000001" customHeight="1" x14ac:dyDescent="0.25">
      <c r="A2169" s="49">
        <v>2970000707</v>
      </c>
      <c r="B2169" s="49" t="s">
        <v>4113</v>
      </c>
      <c r="C2169" s="49" t="s">
        <v>2398</v>
      </c>
      <c r="D2169" s="49" t="s">
        <v>2391</v>
      </c>
      <c r="E2169" s="49" t="s">
        <v>2373</v>
      </c>
      <c r="F2169" s="49">
        <v>4300</v>
      </c>
      <c r="G2169" s="49">
        <v>3100</v>
      </c>
      <c r="H2169" s="49">
        <f t="shared" si="33"/>
        <v>7400</v>
      </c>
    </row>
    <row r="2170" spans="1:8" ht="20.100000000000001" customHeight="1" x14ac:dyDescent="0.25">
      <c r="A2170" s="49">
        <v>2970000708</v>
      </c>
      <c r="B2170" s="49" t="s">
        <v>4114</v>
      </c>
      <c r="C2170" s="49" t="s">
        <v>2398</v>
      </c>
      <c r="D2170" s="49" t="s">
        <v>2391</v>
      </c>
      <c r="E2170" s="49" t="s">
        <v>2373</v>
      </c>
      <c r="F2170" s="49">
        <v>15800</v>
      </c>
      <c r="G2170" s="49">
        <v>11500</v>
      </c>
      <c r="H2170" s="49">
        <f t="shared" si="33"/>
        <v>27300</v>
      </c>
    </row>
    <row r="2171" spans="1:8" ht="20.100000000000001" customHeight="1" x14ac:dyDescent="0.25">
      <c r="A2171" s="49">
        <v>2970000709</v>
      </c>
      <c r="B2171" s="49" t="s">
        <v>4115</v>
      </c>
      <c r="C2171" s="49" t="s">
        <v>2398</v>
      </c>
      <c r="D2171" s="49" t="s">
        <v>2391</v>
      </c>
      <c r="E2171" s="49" t="s">
        <v>2373</v>
      </c>
      <c r="F2171" s="49">
        <v>19400</v>
      </c>
      <c r="G2171" s="49">
        <v>8900</v>
      </c>
      <c r="H2171" s="49">
        <f t="shared" si="33"/>
        <v>28300</v>
      </c>
    </row>
    <row r="2172" spans="1:8" ht="20.100000000000001" customHeight="1" x14ac:dyDescent="0.25">
      <c r="A2172" s="49">
        <v>2970000710</v>
      </c>
      <c r="B2172" s="49" t="s">
        <v>4116</v>
      </c>
      <c r="C2172" s="49" t="s">
        <v>2398</v>
      </c>
      <c r="D2172" s="49" t="s">
        <v>2391</v>
      </c>
      <c r="E2172" s="49" t="s">
        <v>2373</v>
      </c>
      <c r="F2172" s="49">
        <v>22500</v>
      </c>
      <c r="G2172" s="49">
        <v>6200</v>
      </c>
      <c r="H2172" s="49">
        <f t="shared" si="33"/>
        <v>28700</v>
      </c>
    </row>
    <row r="2173" spans="1:8" ht="20.100000000000001" customHeight="1" x14ac:dyDescent="0.25">
      <c r="A2173" s="49">
        <v>2970000711</v>
      </c>
      <c r="B2173" s="49" t="s">
        <v>4117</v>
      </c>
      <c r="C2173" s="49" t="s">
        <v>2398</v>
      </c>
      <c r="D2173" s="49" t="s">
        <v>2391</v>
      </c>
      <c r="E2173" s="49" t="s">
        <v>2373</v>
      </c>
      <c r="F2173" s="49">
        <v>100</v>
      </c>
      <c r="G2173" s="49">
        <v>200</v>
      </c>
      <c r="H2173" s="49">
        <f t="shared" si="33"/>
        <v>300</v>
      </c>
    </row>
    <row r="2174" spans="1:8" ht="20.100000000000001" customHeight="1" x14ac:dyDescent="0.25">
      <c r="A2174" s="49">
        <v>2970000712</v>
      </c>
      <c r="B2174" s="49" t="s">
        <v>4118</v>
      </c>
      <c r="C2174" s="49" t="s">
        <v>2398</v>
      </c>
      <c r="D2174" s="49" t="s">
        <v>2391</v>
      </c>
      <c r="E2174" s="49" t="s">
        <v>2373</v>
      </c>
      <c r="F2174" s="49">
        <v>7927</v>
      </c>
      <c r="G2174" s="49">
        <v>4164</v>
      </c>
      <c r="H2174" s="49">
        <f t="shared" si="33"/>
        <v>12091</v>
      </c>
    </row>
    <row r="2175" spans="1:8" ht="20.100000000000001" customHeight="1" x14ac:dyDescent="0.25">
      <c r="A2175" s="49">
        <v>2970000713</v>
      </c>
      <c r="B2175" s="49" t="s">
        <v>4119</v>
      </c>
      <c r="C2175" s="49" t="s">
        <v>2398</v>
      </c>
      <c r="D2175" s="49" t="s">
        <v>2391</v>
      </c>
      <c r="E2175" s="49" t="s">
        <v>2373</v>
      </c>
      <c r="F2175" s="49">
        <v>5</v>
      </c>
      <c r="G2175" s="49">
        <v>9</v>
      </c>
      <c r="H2175" s="49">
        <f t="shared" si="33"/>
        <v>14</v>
      </c>
    </row>
    <row r="2176" spans="1:8" ht="20.100000000000001" customHeight="1" x14ac:dyDescent="0.25">
      <c r="A2176" s="49">
        <v>2970000714</v>
      </c>
      <c r="B2176" s="49" t="s">
        <v>4120</v>
      </c>
      <c r="C2176" s="49" t="s">
        <v>2398</v>
      </c>
      <c r="D2176" s="49" t="s">
        <v>2391</v>
      </c>
      <c r="E2176" s="49" t="s">
        <v>2373</v>
      </c>
      <c r="F2176" s="49">
        <v>2053</v>
      </c>
      <c r="G2176" s="49">
        <v>2215</v>
      </c>
      <c r="H2176" s="49">
        <f t="shared" si="33"/>
        <v>4268</v>
      </c>
    </row>
    <row r="2177" spans="1:8" ht="20.100000000000001" customHeight="1" x14ac:dyDescent="0.25">
      <c r="A2177" s="49">
        <v>2970000715</v>
      </c>
      <c r="B2177" s="49" t="s">
        <v>4121</v>
      </c>
      <c r="C2177" s="49" t="s">
        <v>2398</v>
      </c>
      <c r="D2177" s="49" t="s">
        <v>2391</v>
      </c>
      <c r="E2177" s="49" t="s">
        <v>2373</v>
      </c>
      <c r="F2177" s="49">
        <v>8</v>
      </c>
      <c r="G2177" s="49">
        <v>60</v>
      </c>
      <c r="H2177" s="49">
        <f t="shared" si="33"/>
        <v>68</v>
      </c>
    </row>
    <row r="2178" spans="1:8" ht="20.100000000000001" customHeight="1" x14ac:dyDescent="0.25">
      <c r="A2178" s="49">
        <v>2970000716</v>
      </c>
      <c r="B2178" s="49" t="s">
        <v>4122</v>
      </c>
      <c r="C2178" s="49" t="s">
        <v>2398</v>
      </c>
      <c r="D2178" s="49" t="s">
        <v>2391</v>
      </c>
      <c r="E2178" s="49" t="s">
        <v>2373</v>
      </c>
      <c r="F2178" s="49">
        <v>0</v>
      </c>
      <c r="G2178" s="49">
        <v>18</v>
      </c>
      <c r="H2178" s="49">
        <f t="shared" si="33"/>
        <v>18</v>
      </c>
    </row>
    <row r="2179" spans="1:8" ht="20.100000000000001" customHeight="1" x14ac:dyDescent="0.25">
      <c r="A2179" s="49">
        <v>2970000717</v>
      </c>
      <c r="B2179" s="49" t="s">
        <v>4123</v>
      </c>
      <c r="C2179" s="49" t="s">
        <v>2398</v>
      </c>
      <c r="D2179" s="49" t="s">
        <v>2391</v>
      </c>
      <c r="E2179" s="49" t="s">
        <v>2373</v>
      </c>
      <c r="F2179" s="49">
        <v>1953</v>
      </c>
      <c r="G2179" s="49">
        <v>1370</v>
      </c>
      <c r="H2179" s="49">
        <f t="shared" ref="H2179:H2242" si="34">F2179+G2179</f>
        <v>3323</v>
      </c>
    </row>
    <row r="2180" spans="1:8" ht="20.100000000000001" customHeight="1" x14ac:dyDescent="0.25">
      <c r="A2180" s="49">
        <v>2970000718</v>
      </c>
      <c r="B2180" s="49" t="s">
        <v>628</v>
      </c>
      <c r="C2180" s="49" t="s">
        <v>2398</v>
      </c>
      <c r="D2180" s="49" t="s">
        <v>2391</v>
      </c>
      <c r="E2180" s="49" t="s">
        <v>2373</v>
      </c>
      <c r="F2180" s="109">
        <v>6</v>
      </c>
      <c r="G2180" s="109">
        <v>6</v>
      </c>
      <c r="H2180" s="49">
        <f t="shared" si="34"/>
        <v>12</v>
      </c>
    </row>
    <row r="2181" spans="1:8" ht="20.100000000000001" customHeight="1" x14ac:dyDescent="0.25">
      <c r="A2181" s="49">
        <v>2970000719</v>
      </c>
      <c r="B2181" s="49" t="s">
        <v>4124</v>
      </c>
      <c r="C2181" s="49" t="s">
        <v>2398</v>
      </c>
      <c r="D2181" s="49" t="s">
        <v>2391</v>
      </c>
      <c r="E2181" s="49" t="s">
        <v>2373</v>
      </c>
      <c r="F2181" s="49">
        <v>43</v>
      </c>
      <c r="G2181" s="49">
        <v>35</v>
      </c>
      <c r="H2181" s="49">
        <f t="shared" si="34"/>
        <v>78</v>
      </c>
    </row>
    <row r="2182" spans="1:8" ht="20.100000000000001" customHeight="1" x14ac:dyDescent="0.25">
      <c r="A2182" s="49">
        <v>2970000720</v>
      </c>
      <c r="B2182" s="49" t="s">
        <v>629</v>
      </c>
      <c r="C2182" s="49" t="s">
        <v>2398</v>
      </c>
      <c r="D2182" s="49" t="s">
        <v>2391</v>
      </c>
      <c r="E2182" s="49" t="s">
        <v>2373</v>
      </c>
      <c r="F2182" s="49">
        <v>48</v>
      </c>
      <c r="G2182" s="49">
        <v>0</v>
      </c>
      <c r="H2182" s="49">
        <f t="shared" si="34"/>
        <v>48</v>
      </c>
    </row>
    <row r="2183" spans="1:8" ht="20.100000000000001" customHeight="1" x14ac:dyDescent="0.25">
      <c r="A2183" s="49">
        <v>2970000721</v>
      </c>
      <c r="B2183" s="49" t="s">
        <v>630</v>
      </c>
      <c r="C2183" s="49" t="s">
        <v>2398</v>
      </c>
      <c r="D2183" s="49" t="s">
        <v>2391</v>
      </c>
      <c r="E2183" s="49" t="s">
        <v>2373</v>
      </c>
      <c r="F2183" s="109">
        <v>6</v>
      </c>
      <c r="G2183" s="109">
        <v>6</v>
      </c>
      <c r="H2183" s="49">
        <f t="shared" si="34"/>
        <v>12</v>
      </c>
    </row>
    <row r="2184" spans="1:8" ht="20.100000000000001" customHeight="1" x14ac:dyDescent="0.25">
      <c r="A2184" s="49">
        <v>2970000722</v>
      </c>
      <c r="B2184" s="49" t="s">
        <v>631</v>
      </c>
      <c r="C2184" s="49" t="s">
        <v>2398</v>
      </c>
      <c r="D2184" s="49" t="s">
        <v>2391</v>
      </c>
      <c r="E2184" s="49" t="s">
        <v>2373</v>
      </c>
      <c r="F2184" s="109">
        <v>6</v>
      </c>
      <c r="G2184" s="109">
        <v>6</v>
      </c>
      <c r="H2184" s="49">
        <f t="shared" si="34"/>
        <v>12</v>
      </c>
    </row>
    <row r="2185" spans="1:8" ht="20.100000000000001" customHeight="1" x14ac:dyDescent="0.25">
      <c r="A2185" s="49">
        <v>2970000723</v>
      </c>
      <c r="B2185" s="49" t="s">
        <v>632</v>
      </c>
      <c r="C2185" s="49" t="s">
        <v>2398</v>
      </c>
      <c r="D2185" s="49" t="s">
        <v>2391</v>
      </c>
      <c r="E2185" s="49" t="s">
        <v>2373</v>
      </c>
      <c r="F2185" s="109">
        <v>6</v>
      </c>
      <c r="G2185" s="109">
        <v>6</v>
      </c>
      <c r="H2185" s="49">
        <f t="shared" si="34"/>
        <v>12</v>
      </c>
    </row>
    <row r="2186" spans="1:8" ht="20.100000000000001" customHeight="1" x14ac:dyDescent="0.25">
      <c r="A2186" s="49">
        <v>2970000724</v>
      </c>
      <c r="B2186" s="49" t="s">
        <v>633</v>
      </c>
      <c r="C2186" s="49" t="s">
        <v>2398</v>
      </c>
      <c r="D2186" s="49" t="s">
        <v>2391</v>
      </c>
      <c r="E2186" s="49" t="s">
        <v>2373</v>
      </c>
      <c r="F2186" s="109">
        <v>6</v>
      </c>
      <c r="G2186" s="109">
        <v>6</v>
      </c>
      <c r="H2186" s="49">
        <f t="shared" si="34"/>
        <v>12</v>
      </c>
    </row>
    <row r="2187" spans="1:8" ht="20.100000000000001" customHeight="1" x14ac:dyDescent="0.25">
      <c r="A2187" s="49">
        <v>2970000725</v>
      </c>
      <c r="B2187" s="49" t="s">
        <v>634</v>
      </c>
      <c r="C2187" s="49" t="s">
        <v>2398</v>
      </c>
      <c r="D2187" s="49" t="s">
        <v>2391</v>
      </c>
      <c r="E2187" s="49" t="s">
        <v>2373</v>
      </c>
      <c r="F2187" s="109">
        <v>6</v>
      </c>
      <c r="G2187" s="109">
        <v>6</v>
      </c>
      <c r="H2187" s="49">
        <f t="shared" si="34"/>
        <v>12</v>
      </c>
    </row>
    <row r="2188" spans="1:8" ht="20.100000000000001" customHeight="1" x14ac:dyDescent="0.25">
      <c r="A2188" s="49">
        <v>2970000726</v>
      </c>
      <c r="B2188" s="49" t="s">
        <v>635</v>
      </c>
      <c r="C2188" s="49" t="s">
        <v>2398</v>
      </c>
      <c r="D2188" s="49" t="s">
        <v>2391</v>
      </c>
      <c r="E2188" s="49" t="s">
        <v>2373</v>
      </c>
      <c r="F2188" s="109">
        <v>6</v>
      </c>
      <c r="G2188" s="109">
        <v>6</v>
      </c>
      <c r="H2188" s="49">
        <f t="shared" si="34"/>
        <v>12</v>
      </c>
    </row>
    <row r="2189" spans="1:8" ht="20.100000000000001" customHeight="1" x14ac:dyDescent="0.25">
      <c r="A2189" s="49">
        <v>2970000727</v>
      </c>
      <c r="B2189" s="49" t="s">
        <v>636</v>
      </c>
      <c r="C2189" s="49" t="s">
        <v>2398</v>
      </c>
      <c r="D2189" s="49" t="s">
        <v>2391</v>
      </c>
      <c r="E2189" s="49" t="s">
        <v>2373</v>
      </c>
      <c r="F2189" s="109">
        <v>6</v>
      </c>
      <c r="G2189" s="109">
        <v>6</v>
      </c>
      <c r="H2189" s="49">
        <f t="shared" si="34"/>
        <v>12</v>
      </c>
    </row>
    <row r="2190" spans="1:8" ht="20.100000000000001" customHeight="1" x14ac:dyDescent="0.25">
      <c r="A2190" s="49">
        <v>2970000728</v>
      </c>
      <c r="B2190" s="49" t="s">
        <v>637</v>
      </c>
      <c r="C2190" s="49" t="s">
        <v>2398</v>
      </c>
      <c r="D2190" s="49" t="s">
        <v>2391</v>
      </c>
      <c r="E2190" s="49" t="s">
        <v>2373</v>
      </c>
      <c r="F2190" s="109">
        <v>6</v>
      </c>
      <c r="G2190" s="109">
        <v>6</v>
      </c>
      <c r="H2190" s="49">
        <f t="shared" si="34"/>
        <v>12</v>
      </c>
    </row>
    <row r="2191" spans="1:8" ht="20.100000000000001" customHeight="1" x14ac:dyDescent="0.25">
      <c r="A2191" s="49">
        <v>2970000730</v>
      </c>
      <c r="B2191" s="49" t="s">
        <v>4125</v>
      </c>
      <c r="C2191" s="49" t="s">
        <v>2398</v>
      </c>
      <c r="D2191" s="49" t="s">
        <v>2391</v>
      </c>
      <c r="E2191" s="49" t="s">
        <v>2373</v>
      </c>
      <c r="F2191" s="49">
        <v>7</v>
      </c>
      <c r="G2191" s="49">
        <v>22</v>
      </c>
      <c r="H2191" s="49">
        <f t="shared" si="34"/>
        <v>29</v>
      </c>
    </row>
    <row r="2192" spans="1:8" ht="20.100000000000001" customHeight="1" x14ac:dyDescent="0.25">
      <c r="A2192" s="49">
        <v>2970000732</v>
      </c>
      <c r="B2192" s="49" t="s">
        <v>4126</v>
      </c>
      <c r="C2192" s="49" t="s">
        <v>2398</v>
      </c>
      <c r="D2192" s="49" t="s">
        <v>2391</v>
      </c>
      <c r="E2192" s="49" t="s">
        <v>2373</v>
      </c>
      <c r="F2192" s="49">
        <v>420</v>
      </c>
      <c r="G2192" s="49">
        <v>125</v>
      </c>
      <c r="H2192" s="49">
        <f t="shared" si="34"/>
        <v>545</v>
      </c>
    </row>
    <row r="2193" spans="1:8" ht="20.100000000000001" customHeight="1" x14ac:dyDescent="0.25">
      <c r="A2193" s="49">
        <v>2970000733</v>
      </c>
      <c r="B2193" s="49" t="s">
        <v>4127</v>
      </c>
      <c r="C2193" s="49" t="s">
        <v>2398</v>
      </c>
      <c r="D2193" s="49" t="s">
        <v>2391</v>
      </c>
      <c r="E2193" s="49" t="s">
        <v>2373</v>
      </c>
      <c r="F2193" s="49">
        <v>650</v>
      </c>
      <c r="G2193" s="49">
        <v>250</v>
      </c>
      <c r="H2193" s="49">
        <f t="shared" si="34"/>
        <v>900</v>
      </c>
    </row>
    <row r="2194" spans="1:8" ht="20.100000000000001" customHeight="1" x14ac:dyDescent="0.25">
      <c r="A2194" s="49">
        <v>2970000734</v>
      </c>
      <c r="B2194" s="49" t="s">
        <v>4128</v>
      </c>
      <c r="C2194" s="49" t="s">
        <v>2398</v>
      </c>
      <c r="D2194" s="49" t="s">
        <v>2391</v>
      </c>
      <c r="E2194" s="49" t="s">
        <v>2373</v>
      </c>
      <c r="F2194" s="49">
        <v>305</v>
      </c>
      <c r="G2194" s="49">
        <v>160</v>
      </c>
      <c r="H2194" s="49">
        <f t="shared" si="34"/>
        <v>465</v>
      </c>
    </row>
    <row r="2195" spans="1:8" ht="20.100000000000001" customHeight="1" x14ac:dyDescent="0.25">
      <c r="A2195" s="49">
        <v>2970000736</v>
      </c>
      <c r="B2195" s="49" t="s">
        <v>4129</v>
      </c>
      <c r="C2195" s="49" t="s">
        <v>2398</v>
      </c>
      <c r="D2195" s="49" t="s">
        <v>2391</v>
      </c>
      <c r="E2195" s="49" t="s">
        <v>2373</v>
      </c>
      <c r="F2195" s="109">
        <v>6</v>
      </c>
      <c r="G2195" s="109">
        <v>6</v>
      </c>
      <c r="H2195" s="49">
        <f t="shared" si="34"/>
        <v>12</v>
      </c>
    </row>
    <row r="2196" spans="1:8" ht="20.100000000000001" customHeight="1" x14ac:dyDescent="0.25">
      <c r="A2196" s="49">
        <v>2970000737</v>
      </c>
      <c r="B2196" s="49" t="s">
        <v>4130</v>
      </c>
      <c r="C2196" s="49" t="s">
        <v>2398</v>
      </c>
      <c r="D2196" s="49" t="s">
        <v>2391</v>
      </c>
      <c r="E2196" s="49" t="s">
        <v>2373</v>
      </c>
      <c r="F2196" s="49">
        <v>526600</v>
      </c>
      <c r="G2196" s="49">
        <v>68200</v>
      </c>
      <c r="H2196" s="49">
        <f t="shared" si="34"/>
        <v>594800</v>
      </c>
    </row>
    <row r="2197" spans="1:8" ht="20.100000000000001" customHeight="1" x14ac:dyDescent="0.25">
      <c r="A2197" s="49">
        <v>2970000738</v>
      </c>
      <c r="B2197" s="49" t="s">
        <v>638</v>
      </c>
      <c r="C2197" s="49" t="s">
        <v>2398</v>
      </c>
      <c r="D2197" s="49" t="s">
        <v>2391</v>
      </c>
      <c r="E2197" s="49" t="s">
        <v>2373</v>
      </c>
      <c r="F2197" s="49">
        <v>595700</v>
      </c>
      <c r="G2197" s="49">
        <v>436200</v>
      </c>
      <c r="H2197" s="49">
        <f t="shared" si="34"/>
        <v>1031900</v>
      </c>
    </row>
    <row r="2198" spans="1:8" ht="20.100000000000001" customHeight="1" x14ac:dyDescent="0.25">
      <c r="A2198" s="49">
        <v>2970000739</v>
      </c>
      <c r="B2198" s="49" t="s">
        <v>639</v>
      </c>
      <c r="C2198" s="49" t="s">
        <v>2398</v>
      </c>
      <c r="D2198" s="49" t="s">
        <v>2391</v>
      </c>
      <c r="E2198" s="49" t="s">
        <v>2373</v>
      </c>
      <c r="F2198" s="49">
        <v>301900</v>
      </c>
      <c r="G2198" s="49">
        <v>154000</v>
      </c>
      <c r="H2198" s="49">
        <f t="shared" si="34"/>
        <v>455900</v>
      </c>
    </row>
    <row r="2199" spans="1:8" ht="20.100000000000001" customHeight="1" x14ac:dyDescent="0.25">
      <c r="A2199" s="49">
        <v>2970000745</v>
      </c>
      <c r="B2199" s="49" t="s">
        <v>640</v>
      </c>
      <c r="C2199" s="49" t="s">
        <v>2398</v>
      </c>
      <c r="D2199" s="49" t="s">
        <v>2391</v>
      </c>
      <c r="E2199" s="49" t="s">
        <v>2373</v>
      </c>
      <c r="F2199" s="49">
        <v>299300</v>
      </c>
      <c r="G2199" s="49">
        <v>107950</v>
      </c>
      <c r="H2199" s="49">
        <f t="shared" si="34"/>
        <v>407250</v>
      </c>
    </row>
    <row r="2200" spans="1:8" ht="20.100000000000001" customHeight="1" x14ac:dyDescent="0.25">
      <c r="A2200" s="49">
        <v>2970000748</v>
      </c>
      <c r="B2200" s="49" t="s">
        <v>4131</v>
      </c>
      <c r="C2200" s="49" t="s">
        <v>2398</v>
      </c>
      <c r="D2200" s="49" t="s">
        <v>2391</v>
      </c>
      <c r="E2200" s="49" t="s">
        <v>2373</v>
      </c>
      <c r="F2200" s="109">
        <v>6</v>
      </c>
      <c r="G2200" s="109">
        <v>6</v>
      </c>
      <c r="H2200" s="49">
        <f t="shared" si="34"/>
        <v>12</v>
      </c>
    </row>
    <row r="2201" spans="1:8" ht="20.100000000000001" customHeight="1" x14ac:dyDescent="0.25">
      <c r="A2201" s="49">
        <v>2970000751</v>
      </c>
      <c r="B2201" s="49" t="s">
        <v>641</v>
      </c>
      <c r="C2201" s="49" t="s">
        <v>2398</v>
      </c>
      <c r="D2201" s="49" t="s">
        <v>2391</v>
      </c>
      <c r="E2201" s="49" t="s">
        <v>2373</v>
      </c>
      <c r="F2201" s="109">
        <v>6</v>
      </c>
      <c r="G2201" s="109">
        <v>6</v>
      </c>
      <c r="H2201" s="49">
        <f t="shared" si="34"/>
        <v>12</v>
      </c>
    </row>
    <row r="2202" spans="1:8" ht="20.100000000000001" customHeight="1" x14ac:dyDescent="0.25">
      <c r="A2202" s="49">
        <v>2970000752</v>
      </c>
      <c r="B2202" s="49" t="s">
        <v>4132</v>
      </c>
      <c r="C2202" s="49" t="s">
        <v>2398</v>
      </c>
      <c r="D2202" s="49" t="s">
        <v>2391</v>
      </c>
      <c r="E2202" s="49" t="s">
        <v>2373</v>
      </c>
      <c r="F2202" s="49">
        <v>26700</v>
      </c>
      <c r="G2202" s="49">
        <v>2000</v>
      </c>
      <c r="H2202" s="49">
        <f t="shared" si="34"/>
        <v>28700</v>
      </c>
    </row>
    <row r="2203" spans="1:8" ht="20.100000000000001" customHeight="1" x14ac:dyDescent="0.25">
      <c r="A2203" s="49">
        <v>2970000753</v>
      </c>
      <c r="B2203" s="49" t="s">
        <v>4133</v>
      </c>
      <c r="C2203" s="49" t="s">
        <v>2398</v>
      </c>
      <c r="D2203" s="49" t="s">
        <v>2391</v>
      </c>
      <c r="E2203" s="49" t="s">
        <v>2373</v>
      </c>
      <c r="F2203" s="49">
        <v>17900</v>
      </c>
      <c r="G2203" s="49">
        <v>13100</v>
      </c>
      <c r="H2203" s="49">
        <f t="shared" si="34"/>
        <v>31000</v>
      </c>
    </row>
    <row r="2204" spans="1:8" ht="20.100000000000001" customHeight="1" x14ac:dyDescent="0.25">
      <c r="A2204" s="49">
        <v>2970000755</v>
      </c>
      <c r="B2204" s="49" t="s">
        <v>4134</v>
      </c>
      <c r="C2204" s="49" t="s">
        <v>2398</v>
      </c>
      <c r="D2204" s="49" t="s">
        <v>2391</v>
      </c>
      <c r="E2204" s="49" t="s">
        <v>2373</v>
      </c>
      <c r="F2204" s="49">
        <v>8300</v>
      </c>
      <c r="G2204" s="49">
        <v>900</v>
      </c>
      <c r="H2204" s="49">
        <f t="shared" si="34"/>
        <v>9200</v>
      </c>
    </row>
    <row r="2205" spans="1:8" ht="20.100000000000001" customHeight="1" x14ac:dyDescent="0.25">
      <c r="A2205" s="49">
        <v>2970000758</v>
      </c>
      <c r="B2205" s="49" t="s">
        <v>4135</v>
      </c>
      <c r="C2205" s="49" t="s">
        <v>2398</v>
      </c>
      <c r="D2205" s="49" t="s">
        <v>2391</v>
      </c>
      <c r="E2205" s="49" t="s">
        <v>2373</v>
      </c>
      <c r="F2205" s="49">
        <v>2920</v>
      </c>
      <c r="G2205" s="49">
        <v>9440</v>
      </c>
      <c r="H2205" s="49">
        <f t="shared" si="34"/>
        <v>12360</v>
      </c>
    </row>
    <row r="2206" spans="1:8" ht="20.100000000000001" customHeight="1" x14ac:dyDescent="0.25">
      <c r="A2206" s="49">
        <v>2970000759</v>
      </c>
      <c r="B2206" s="49" t="s">
        <v>4136</v>
      </c>
      <c r="C2206" s="49" t="s">
        <v>2398</v>
      </c>
      <c r="D2206" s="49" t="s">
        <v>2391</v>
      </c>
      <c r="E2206" s="49" t="s">
        <v>2373</v>
      </c>
      <c r="F2206" s="109">
        <v>6</v>
      </c>
      <c r="G2206" s="109">
        <v>6</v>
      </c>
      <c r="H2206" s="49">
        <f t="shared" si="34"/>
        <v>12</v>
      </c>
    </row>
    <row r="2207" spans="1:8" ht="20.100000000000001" customHeight="1" x14ac:dyDescent="0.25">
      <c r="A2207" s="49">
        <v>2970000760</v>
      </c>
      <c r="B2207" s="49" t="s">
        <v>4137</v>
      </c>
      <c r="C2207" s="49" t="s">
        <v>2398</v>
      </c>
      <c r="D2207" s="49" t="s">
        <v>2391</v>
      </c>
      <c r="E2207" s="49" t="s">
        <v>2373</v>
      </c>
      <c r="F2207" s="49">
        <v>200</v>
      </c>
      <c r="G2207" s="49">
        <v>0</v>
      </c>
      <c r="H2207" s="49">
        <f t="shared" si="34"/>
        <v>200</v>
      </c>
    </row>
    <row r="2208" spans="1:8" ht="20.100000000000001" customHeight="1" x14ac:dyDescent="0.25">
      <c r="A2208" s="49">
        <v>2970000761</v>
      </c>
      <c r="B2208" s="49" t="s">
        <v>4138</v>
      </c>
      <c r="C2208" s="49" t="s">
        <v>2398</v>
      </c>
      <c r="D2208" s="49" t="s">
        <v>2391</v>
      </c>
      <c r="E2208" s="49" t="s">
        <v>2373</v>
      </c>
      <c r="F2208" s="49">
        <v>2450</v>
      </c>
      <c r="G2208" s="49">
        <v>8050</v>
      </c>
      <c r="H2208" s="49">
        <f t="shared" si="34"/>
        <v>10500</v>
      </c>
    </row>
    <row r="2209" spans="1:8" ht="20.100000000000001" customHeight="1" x14ac:dyDescent="0.25">
      <c r="A2209" s="49">
        <v>2970000763</v>
      </c>
      <c r="B2209" s="49" t="s">
        <v>4139</v>
      </c>
      <c r="C2209" s="49" t="s">
        <v>2398</v>
      </c>
      <c r="D2209" s="49" t="s">
        <v>2391</v>
      </c>
      <c r="E2209" s="49" t="s">
        <v>2373</v>
      </c>
      <c r="F2209" s="49">
        <v>120</v>
      </c>
      <c r="G2209" s="49">
        <v>80</v>
      </c>
      <c r="H2209" s="49">
        <f t="shared" si="34"/>
        <v>200</v>
      </c>
    </row>
    <row r="2210" spans="1:8" ht="20.100000000000001" customHeight="1" x14ac:dyDescent="0.25">
      <c r="A2210" s="49">
        <v>2970000764</v>
      </c>
      <c r="B2210" s="49" t="s">
        <v>642</v>
      </c>
      <c r="C2210" s="49" t="s">
        <v>2398</v>
      </c>
      <c r="D2210" s="49" t="s">
        <v>2391</v>
      </c>
      <c r="E2210" s="49" t="s">
        <v>2373</v>
      </c>
      <c r="F2210" s="49">
        <v>7</v>
      </c>
      <c r="G2210" s="49">
        <v>0</v>
      </c>
      <c r="H2210" s="49">
        <f t="shared" si="34"/>
        <v>7</v>
      </c>
    </row>
    <row r="2211" spans="1:8" ht="20.100000000000001" customHeight="1" x14ac:dyDescent="0.25">
      <c r="A2211" s="49">
        <v>2970000766</v>
      </c>
      <c r="B2211" s="49" t="s">
        <v>4140</v>
      </c>
      <c r="C2211" s="49" t="s">
        <v>2398</v>
      </c>
      <c r="D2211" s="49" t="s">
        <v>2391</v>
      </c>
      <c r="E2211" s="49" t="s">
        <v>2373</v>
      </c>
      <c r="F2211" s="49">
        <v>19</v>
      </c>
      <c r="G2211" s="49">
        <v>0</v>
      </c>
      <c r="H2211" s="49">
        <f t="shared" si="34"/>
        <v>19</v>
      </c>
    </row>
    <row r="2212" spans="1:8" ht="20.100000000000001" customHeight="1" x14ac:dyDescent="0.25">
      <c r="A2212" s="49">
        <v>2970000767</v>
      </c>
      <c r="B2212" s="49" t="s">
        <v>4141</v>
      </c>
      <c r="C2212" s="49" t="s">
        <v>2398</v>
      </c>
      <c r="D2212" s="49" t="s">
        <v>2391</v>
      </c>
      <c r="E2212" s="49" t="s">
        <v>2373</v>
      </c>
      <c r="F2212" s="49">
        <v>1</v>
      </c>
      <c r="G2212" s="49">
        <v>0</v>
      </c>
      <c r="H2212" s="49">
        <f t="shared" si="34"/>
        <v>1</v>
      </c>
    </row>
    <row r="2213" spans="1:8" ht="20.100000000000001" customHeight="1" x14ac:dyDescent="0.25">
      <c r="A2213" s="49">
        <v>2970000769</v>
      </c>
      <c r="B2213" s="49" t="s">
        <v>4142</v>
      </c>
      <c r="C2213" s="49" t="s">
        <v>2398</v>
      </c>
      <c r="D2213" s="49" t="s">
        <v>2391</v>
      </c>
      <c r="E2213" s="49" t="s">
        <v>2373</v>
      </c>
      <c r="F2213" s="109">
        <v>6</v>
      </c>
      <c r="G2213" s="109">
        <v>6</v>
      </c>
      <c r="H2213" s="49">
        <f t="shared" si="34"/>
        <v>12</v>
      </c>
    </row>
    <row r="2214" spans="1:8" ht="20.100000000000001" customHeight="1" x14ac:dyDescent="0.25">
      <c r="A2214" s="49">
        <v>2970000770</v>
      </c>
      <c r="B2214" s="49" t="s">
        <v>4143</v>
      </c>
      <c r="C2214" s="49" t="s">
        <v>2398</v>
      </c>
      <c r="D2214" s="49" t="s">
        <v>2391</v>
      </c>
      <c r="E2214" s="49" t="s">
        <v>2373</v>
      </c>
      <c r="F2214" s="49">
        <v>9</v>
      </c>
      <c r="G2214" s="49">
        <v>16</v>
      </c>
      <c r="H2214" s="49">
        <f t="shared" si="34"/>
        <v>25</v>
      </c>
    </row>
    <row r="2215" spans="1:8" ht="20.100000000000001" customHeight="1" x14ac:dyDescent="0.25">
      <c r="A2215" s="49">
        <v>2970000773</v>
      </c>
      <c r="B2215" s="49" t="s">
        <v>4144</v>
      </c>
      <c r="C2215" s="49" t="s">
        <v>2398</v>
      </c>
      <c r="D2215" s="49" t="s">
        <v>2391</v>
      </c>
      <c r="E2215" s="49" t="s">
        <v>2373</v>
      </c>
      <c r="F2215" s="49">
        <v>6</v>
      </c>
      <c r="G2215" s="49">
        <v>31</v>
      </c>
      <c r="H2215" s="49">
        <f t="shared" si="34"/>
        <v>37</v>
      </c>
    </row>
    <row r="2216" spans="1:8" ht="20.100000000000001" customHeight="1" x14ac:dyDescent="0.25">
      <c r="A2216" s="49">
        <v>2970000777</v>
      </c>
      <c r="B2216" s="49" t="s">
        <v>643</v>
      </c>
      <c r="C2216" s="49" t="s">
        <v>2398</v>
      </c>
      <c r="D2216" s="49" t="s">
        <v>2391</v>
      </c>
      <c r="E2216" s="49" t="s">
        <v>2373</v>
      </c>
      <c r="F2216" s="49">
        <v>0</v>
      </c>
      <c r="G2216" s="49">
        <v>2</v>
      </c>
      <c r="H2216" s="49">
        <f t="shared" si="34"/>
        <v>2</v>
      </c>
    </row>
    <row r="2217" spans="1:8" ht="20.100000000000001" customHeight="1" x14ac:dyDescent="0.25">
      <c r="A2217" s="49">
        <v>2970000778</v>
      </c>
      <c r="B2217" s="49" t="s">
        <v>644</v>
      </c>
      <c r="C2217" s="49" t="s">
        <v>2398</v>
      </c>
      <c r="D2217" s="49" t="s">
        <v>2391</v>
      </c>
      <c r="E2217" s="49" t="s">
        <v>2373</v>
      </c>
      <c r="F2217" s="49">
        <v>258</v>
      </c>
      <c r="G2217" s="49">
        <v>104</v>
      </c>
      <c r="H2217" s="49">
        <f t="shared" si="34"/>
        <v>362</v>
      </c>
    </row>
    <row r="2218" spans="1:8" ht="20.100000000000001" customHeight="1" x14ac:dyDescent="0.25">
      <c r="A2218" s="49">
        <v>2970000779</v>
      </c>
      <c r="B2218" s="49" t="s">
        <v>4145</v>
      </c>
      <c r="C2218" s="49" t="s">
        <v>2398</v>
      </c>
      <c r="D2218" s="49" t="s">
        <v>2391</v>
      </c>
      <c r="E2218" s="49" t="s">
        <v>2373</v>
      </c>
      <c r="F2218" s="49">
        <v>3</v>
      </c>
      <c r="G2218" s="49">
        <v>2</v>
      </c>
      <c r="H2218" s="49">
        <f t="shared" si="34"/>
        <v>5</v>
      </c>
    </row>
    <row r="2219" spans="1:8" ht="20.100000000000001" customHeight="1" x14ac:dyDescent="0.25">
      <c r="A2219" s="49">
        <v>2970000780</v>
      </c>
      <c r="B2219" s="49" t="s">
        <v>4146</v>
      </c>
      <c r="C2219" s="49" t="s">
        <v>44</v>
      </c>
      <c r="D2219" s="49" t="s">
        <v>2391</v>
      </c>
      <c r="E2219" s="49" t="s">
        <v>2373</v>
      </c>
      <c r="F2219" s="49">
        <v>1</v>
      </c>
      <c r="G2219" s="49">
        <v>0</v>
      </c>
      <c r="H2219" s="49">
        <f t="shared" si="34"/>
        <v>1</v>
      </c>
    </row>
    <row r="2220" spans="1:8" ht="20.100000000000001" customHeight="1" x14ac:dyDescent="0.25">
      <c r="A2220" s="49">
        <v>2970000781</v>
      </c>
      <c r="B2220" s="49" t="s">
        <v>4147</v>
      </c>
      <c r="C2220" s="49" t="s">
        <v>2398</v>
      </c>
      <c r="D2220" s="49" t="s">
        <v>2391</v>
      </c>
      <c r="E2220" s="49" t="s">
        <v>2373</v>
      </c>
      <c r="F2220" s="109">
        <v>6</v>
      </c>
      <c r="G2220" s="109">
        <v>6</v>
      </c>
      <c r="H2220" s="49">
        <f t="shared" si="34"/>
        <v>12</v>
      </c>
    </row>
    <row r="2221" spans="1:8" ht="20.100000000000001" customHeight="1" x14ac:dyDescent="0.25">
      <c r="A2221" s="49">
        <v>2970000783</v>
      </c>
      <c r="B2221" s="49" t="s">
        <v>645</v>
      </c>
      <c r="C2221" s="49" t="s">
        <v>2398</v>
      </c>
      <c r="D2221" s="49" t="s">
        <v>2391</v>
      </c>
      <c r="E2221" s="49" t="s">
        <v>2373</v>
      </c>
      <c r="F2221" s="109">
        <v>6</v>
      </c>
      <c r="G2221" s="109">
        <v>6</v>
      </c>
      <c r="H2221" s="49">
        <f t="shared" si="34"/>
        <v>12</v>
      </c>
    </row>
    <row r="2222" spans="1:8" ht="20.100000000000001" customHeight="1" x14ac:dyDescent="0.25">
      <c r="A2222" s="49">
        <v>2970000792</v>
      </c>
      <c r="B2222" s="49" t="s">
        <v>4148</v>
      </c>
      <c r="C2222" s="49" t="s">
        <v>2398</v>
      </c>
      <c r="D2222" s="49" t="s">
        <v>2391</v>
      </c>
      <c r="E2222" s="49" t="s">
        <v>2373</v>
      </c>
      <c r="F2222" s="49">
        <v>0</v>
      </c>
      <c r="G2222" s="49">
        <v>864</v>
      </c>
      <c r="H2222" s="49">
        <f t="shared" si="34"/>
        <v>864</v>
      </c>
    </row>
    <row r="2223" spans="1:8" ht="20.100000000000001" customHeight="1" x14ac:dyDescent="0.25">
      <c r="A2223" s="49">
        <v>2970000793</v>
      </c>
      <c r="B2223" s="49" t="s">
        <v>4149</v>
      </c>
      <c r="C2223" s="49" t="s">
        <v>2398</v>
      </c>
      <c r="D2223" s="49" t="s">
        <v>2391</v>
      </c>
      <c r="E2223" s="49" t="s">
        <v>2373</v>
      </c>
      <c r="F2223" s="49">
        <v>24300</v>
      </c>
      <c r="G2223" s="49">
        <v>11550</v>
      </c>
      <c r="H2223" s="49">
        <f t="shared" si="34"/>
        <v>35850</v>
      </c>
    </row>
    <row r="2224" spans="1:8" ht="20.100000000000001" customHeight="1" x14ac:dyDescent="0.25">
      <c r="A2224" s="49">
        <v>2970000794</v>
      </c>
      <c r="B2224" s="49" t="s">
        <v>4150</v>
      </c>
      <c r="C2224" s="49" t="s">
        <v>2398</v>
      </c>
      <c r="D2224" s="49" t="s">
        <v>2391</v>
      </c>
      <c r="E2224" s="49" t="s">
        <v>2373</v>
      </c>
      <c r="F2224" s="49">
        <v>18</v>
      </c>
      <c r="G2224" s="49">
        <v>6</v>
      </c>
      <c r="H2224" s="49">
        <f t="shared" si="34"/>
        <v>24</v>
      </c>
    </row>
    <row r="2225" spans="1:8" ht="20.100000000000001" customHeight="1" x14ac:dyDescent="0.25">
      <c r="A2225" s="49">
        <v>2970000796</v>
      </c>
      <c r="B2225" s="49" t="s">
        <v>646</v>
      </c>
      <c r="C2225" s="49" t="s">
        <v>2398</v>
      </c>
      <c r="D2225" s="49" t="s">
        <v>2391</v>
      </c>
      <c r="E2225" s="49" t="s">
        <v>2373</v>
      </c>
      <c r="F2225" s="49">
        <v>10</v>
      </c>
      <c r="G2225" s="49">
        <v>0</v>
      </c>
      <c r="H2225" s="49">
        <f t="shared" si="34"/>
        <v>10</v>
      </c>
    </row>
    <row r="2226" spans="1:8" ht="20.100000000000001" customHeight="1" x14ac:dyDescent="0.25">
      <c r="A2226" s="49">
        <v>2970000799</v>
      </c>
      <c r="B2226" s="49" t="s">
        <v>4151</v>
      </c>
      <c r="C2226" s="49" t="s">
        <v>2398</v>
      </c>
      <c r="D2226" s="49" t="s">
        <v>2391</v>
      </c>
      <c r="E2226" s="49" t="s">
        <v>2373</v>
      </c>
      <c r="F2226" s="49">
        <v>3</v>
      </c>
      <c r="G2226" s="49">
        <v>1</v>
      </c>
      <c r="H2226" s="49">
        <f t="shared" si="34"/>
        <v>4</v>
      </c>
    </row>
    <row r="2227" spans="1:8" ht="20.100000000000001" customHeight="1" x14ac:dyDescent="0.25">
      <c r="A2227" s="49">
        <v>2970000800</v>
      </c>
      <c r="B2227" s="49" t="s">
        <v>647</v>
      </c>
      <c r="C2227" s="49" t="s">
        <v>2398</v>
      </c>
      <c r="D2227" s="49" t="s">
        <v>2391</v>
      </c>
      <c r="E2227" s="49" t="s">
        <v>2373</v>
      </c>
      <c r="F2227" s="49">
        <v>1</v>
      </c>
      <c r="G2227" s="49">
        <v>2</v>
      </c>
      <c r="H2227" s="49">
        <f t="shared" si="34"/>
        <v>3</v>
      </c>
    </row>
    <row r="2228" spans="1:8" ht="20.100000000000001" customHeight="1" x14ac:dyDescent="0.25">
      <c r="A2228" s="49">
        <v>2970000805</v>
      </c>
      <c r="B2228" s="49" t="s">
        <v>648</v>
      </c>
      <c r="C2228" s="49" t="s">
        <v>2398</v>
      </c>
      <c r="D2228" s="49" t="s">
        <v>2391</v>
      </c>
      <c r="E2228" s="49" t="s">
        <v>2373</v>
      </c>
      <c r="F2228" s="49">
        <v>300</v>
      </c>
      <c r="G2228" s="49">
        <v>930</v>
      </c>
      <c r="H2228" s="49">
        <f t="shared" si="34"/>
        <v>1230</v>
      </c>
    </row>
    <row r="2229" spans="1:8" ht="20.100000000000001" customHeight="1" x14ac:dyDescent="0.25">
      <c r="A2229" s="49">
        <v>2970000808</v>
      </c>
      <c r="B2229" s="49" t="s">
        <v>4152</v>
      </c>
      <c r="C2229" s="49" t="s">
        <v>2398</v>
      </c>
      <c r="D2229" s="49" t="s">
        <v>2391</v>
      </c>
      <c r="E2229" s="49" t="s">
        <v>2373</v>
      </c>
      <c r="F2229" s="49">
        <v>1425</v>
      </c>
      <c r="G2229" s="49">
        <v>1100</v>
      </c>
      <c r="H2229" s="49">
        <f t="shared" si="34"/>
        <v>2525</v>
      </c>
    </row>
    <row r="2230" spans="1:8" ht="20.100000000000001" customHeight="1" x14ac:dyDescent="0.25">
      <c r="A2230" s="49">
        <v>2970000809</v>
      </c>
      <c r="B2230" s="49" t="s">
        <v>4153</v>
      </c>
      <c r="C2230" s="49" t="s">
        <v>2398</v>
      </c>
      <c r="D2230" s="49" t="s">
        <v>2395</v>
      </c>
      <c r="E2230" s="49" t="s">
        <v>2373</v>
      </c>
      <c r="F2230" s="49">
        <v>5</v>
      </c>
      <c r="G2230" s="49">
        <v>2</v>
      </c>
      <c r="H2230" s="49">
        <f t="shared" si="34"/>
        <v>7</v>
      </c>
    </row>
    <row r="2231" spans="1:8" ht="20.100000000000001" customHeight="1" x14ac:dyDescent="0.25">
      <c r="A2231" s="49">
        <v>2970000810</v>
      </c>
      <c r="B2231" s="49" t="s">
        <v>4154</v>
      </c>
      <c r="C2231" s="49" t="s">
        <v>2398</v>
      </c>
      <c r="D2231" s="49" t="s">
        <v>2391</v>
      </c>
      <c r="E2231" s="49" t="s">
        <v>2373</v>
      </c>
      <c r="F2231" s="109">
        <v>6</v>
      </c>
      <c r="G2231" s="109">
        <v>6</v>
      </c>
      <c r="H2231" s="49">
        <f t="shared" si="34"/>
        <v>12</v>
      </c>
    </row>
    <row r="2232" spans="1:8" ht="20.100000000000001" customHeight="1" x14ac:dyDescent="0.25">
      <c r="A2232" s="49">
        <v>2970000811</v>
      </c>
      <c r="B2232" s="49" t="s">
        <v>4155</v>
      </c>
      <c r="C2232" s="49" t="s">
        <v>2398</v>
      </c>
      <c r="D2232" s="49" t="s">
        <v>2391</v>
      </c>
      <c r="E2232" s="49" t="s">
        <v>2373</v>
      </c>
      <c r="F2232" s="109">
        <v>6</v>
      </c>
      <c r="G2232" s="109">
        <v>6</v>
      </c>
      <c r="H2232" s="49">
        <f t="shared" si="34"/>
        <v>12</v>
      </c>
    </row>
    <row r="2233" spans="1:8" ht="20.100000000000001" customHeight="1" x14ac:dyDescent="0.25">
      <c r="A2233" s="49">
        <v>2970000812</v>
      </c>
      <c r="B2233" s="49" t="s">
        <v>649</v>
      </c>
      <c r="C2233" s="49" t="s">
        <v>2398</v>
      </c>
      <c r="D2233" s="49" t="s">
        <v>2391</v>
      </c>
      <c r="E2233" s="49" t="s">
        <v>2373</v>
      </c>
      <c r="F2233" s="109">
        <v>6</v>
      </c>
      <c r="G2233" s="109">
        <v>6</v>
      </c>
      <c r="H2233" s="49">
        <f t="shared" si="34"/>
        <v>12</v>
      </c>
    </row>
    <row r="2234" spans="1:8" ht="20.100000000000001" customHeight="1" x14ac:dyDescent="0.25">
      <c r="A2234" s="49">
        <v>2970000813</v>
      </c>
      <c r="B2234" s="49" t="s">
        <v>4156</v>
      </c>
      <c r="C2234" s="49" t="s">
        <v>2398</v>
      </c>
      <c r="D2234" s="49" t="s">
        <v>2391</v>
      </c>
      <c r="E2234" s="49" t="s">
        <v>2373</v>
      </c>
      <c r="F2234" s="49">
        <v>376</v>
      </c>
      <c r="G2234" s="49">
        <v>0</v>
      </c>
      <c r="H2234" s="49">
        <f t="shared" si="34"/>
        <v>376</v>
      </c>
    </row>
    <row r="2235" spans="1:8" ht="20.100000000000001" customHeight="1" x14ac:dyDescent="0.25">
      <c r="A2235" s="49">
        <v>2970000814</v>
      </c>
      <c r="B2235" s="49" t="s">
        <v>4157</v>
      </c>
      <c r="C2235" s="49" t="s">
        <v>2398</v>
      </c>
      <c r="D2235" s="49" t="s">
        <v>2391</v>
      </c>
      <c r="E2235" s="49" t="s">
        <v>2373</v>
      </c>
      <c r="F2235" s="49">
        <v>1567</v>
      </c>
      <c r="G2235" s="49">
        <v>112</v>
      </c>
      <c r="H2235" s="49">
        <f t="shared" si="34"/>
        <v>1679</v>
      </c>
    </row>
    <row r="2236" spans="1:8" ht="20.100000000000001" customHeight="1" x14ac:dyDescent="0.25">
      <c r="A2236" s="49">
        <v>2970000815</v>
      </c>
      <c r="B2236" s="49" t="s">
        <v>4158</v>
      </c>
      <c r="C2236" s="49" t="s">
        <v>2398</v>
      </c>
      <c r="D2236" s="49" t="s">
        <v>2391</v>
      </c>
      <c r="E2236" s="49" t="s">
        <v>2373</v>
      </c>
      <c r="F2236" s="49">
        <v>2435</v>
      </c>
      <c r="G2236" s="49">
        <v>200</v>
      </c>
      <c r="H2236" s="49">
        <f t="shared" si="34"/>
        <v>2635</v>
      </c>
    </row>
    <row r="2237" spans="1:8" ht="20.100000000000001" customHeight="1" x14ac:dyDescent="0.25">
      <c r="A2237" s="49">
        <v>2970000816</v>
      </c>
      <c r="B2237" s="49" t="s">
        <v>4159</v>
      </c>
      <c r="C2237" s="49" t="s">
        <v>2398</v>
      </c>
      <c r="D2237" s="49" t="s">
        <v>2391</v>
      </c>
      <c r="E2237" s="49" t="s">
        <v>2373</v>
      </c>
      <c r="F2237" s="49">
        <v>4728</v>
      </c>
      <c r="G2237" s="49">
        <v>2200</v>
      </c>
      <c r="H2237" s="49">
        <f t="shared" si="34"/>
        <v>6928</v>
      </c>
    </row>
    <row r="2238" spans="1:8" ht="20.100000000000001" customHeight="1" x14ac:dyDescent="0.25">
      <c r="A2238" s="49">
        <v>2970000817</v>
      </c>
      <c r="B2238" s="49" t="s">
        <v>4160</v>
      </c>
      <c r="C2238" s="49" t="s">
        <v>2398</v>
      </c>
      <c r="D2238" s="49" t="s">
        <v>2391</v>
      </c>
      <c r="E2238" s="49" t="s">
        <v>2373</v>
      </c>
      <c r="F2238" s="49">
        <v>4816</v>
      </c>
      <c r="G2238" s="49">
        <v>2310</v>
      </c>
      <c r="H2238" s="49">
        <f t="shared" si="34"/>
        <v>7126</v>
      </c>
    </row>
    <row r="2239" spans="1:8" ht="20.100000000000001" customHeight="1" x14ac:dyDescent="0.25">
      <c r="A2239" s="49">
        <v>2970000818</v>
      </c>
      <c r="B2239" s="49" t="s">
        <v>4161</v>
      </c>
      <c r="C2239" s="49" t="s">
        <v>2398</v>
      </c>
      <c r="D2239" s="49" t="s">
        <v>2391</v>
      </c>
      <c r="E2239" s="49" t="s">
        <v>2373</v>
      </c>
      <c r="F2239" s="49">
        <v>836</v>
      </c>
      <c r="G2239" s="49">
        <v>0</v>
      </c>
      <c r="H2239" s="49">
        <f t="shared" si="34"/>
        <v>836</v>
      </c>
    </row>
    <row r="2240" spans="1:8" ht="20.100000000000001" customHeight="1" x14ac:dyDescent="0.25">
      <c r="A2240" s="49">
        <v>2970000819</v>
      </c>
      <c r="B2240" s="49" t="s">
        <v>650</v>
      </c>
      <c r="C2240" s="49" t="s">
        <v>2398</v>
      </c>
      <c r="D2240" s="49" t="s">
        <v>2391</v>
      </c>
      <c r="E2240" s="49" t="s">
        <v>2373</v>
      </c>
      <c r="F2240" s="49">
        <v>1050</v>
      </c>
      <c r="G2240" s="49">
        <v>600</v>
      </c>
      <c r="H2240" s="49">
        <f t="shared" si="34"/>
        <v>1650</v>
      </c>
    </row>
    <row r="2241" spans="1:8" ht="20.100000000000001" customHeight="1" x14ac:dyDescent="0.25">
      <c r="A2241" s="49">
        <v>2970000821</v>
      </c>
      <c r="B2241" s="49" t="s">
        <v>4162</v>
      </c>
      <c r="C2241" s="49" t="s">
        <v>2398</v>
      </c>
      <c r="D2241" s="49" t="s">
        <v>2391</v>
      </c>
      <c r="E2241" s="49" t="s">
        <v>2373</v>
      </c>
      <c r="F2241" s="49">
        <v>7</v>
      </c>
      <c r="G2241" s="49">
        <v>0</v>
      </c>
      <c r="H2241" s="49">
        <f t="shared" si="34"/>
        <v>7</v>
      </c>
    </row>
    <row r="2242" spans="1:8" ht="20.100000000000001" customHeight="1" x14ac:dyDescent="0.25">
      <c r="A2242" s="49">
        <v>2970000825</v>
      </c>
      <c r="B2242" s="49" t="s">
        <v>4163</v>
      </c>
      <c r="C2242" s="49" t="s">
        <v>2398</v>
      </c>
      <c r="D2242" s="49" t="s">
        <v>2391</v>
      </c>
      <c r="E2242" s="49" t="s">
        <v>2373</v>
      </c>
      <c r="F2242" s="109">
        <v>6</v>
      </c>
      <c r="G2242" s="109">
        <v>6</v>
      </c>
      <c r="H2242" s="49">
        <f t="shared" si="34"/>
        <v>12</v>
      </c>
    </row>
    <row r="2243" spans="1:8" ht="20.100000000000001" customHeight="1" x14ac:dyDescent="0.25">
      <c r="A2243" s="49">
        <v>2970000826</v>
      </c>
      <c r="B2243" s="49" t="s">
        <v>4164</v>
      </c>
      <c r="C2243" s="49" t="s">
        <v>2398</v>
      </c>
      <c r="D2243" s="49" t="s">
        <v>2391</v>
      </c>
      <c r="E2243" s="49" t="s">
        <v>2373</v>
      </c>
      <c r="F2243" s="109">
        <v>6</v>
      </c>
      <c r="G2243" s="109">
        <v>6</v>
      </c>
      <c r="H2243" s="49">
        <f t="shared" ref="H2243:H2306" si="35">F2243+G2243</f>
        <v>12</v>
      </c>
    </row>
    <row r="2244" spans="1:8" ht="20.100000000000001" customHeight="1" x14ac:dyDescent="0.25">
      <c r="A2244" s="49">
        <v>2970000827</v>
      </c>
      <c r="B2244" s="49" t="s">
        <v>4165</v>
      </c>
      <c r="C2244" s="49" t="s">
        <v>2398</v>
      </c>
      <c r="D2244" s="49" t="s">
        <v>2391</v>
      </c>
      <c r="E2244" s="49" t="s">
        <v>2373</v>
      </c>
      <c r="F2244" s="109">
        <v>6</v>
      </c>
      <c r="G2244" s="109">
        <v>6</v>
      </c>
      <c r="H2244" s="49">
        <f t="shared" si="35"/>
        <v>12</v>
      </c>
    </row>
    <row r="2245" spans="1:8" ht="20.100000000000001" customHeight="1" x14ac:dyDescent="0.25">
      <c r="A2245" s="49">
        <v>2970000828</v>
      </c>
      <c r="B2245" s="49" t="s">
        <v>4166</v>
      </c>
      <c r="C2245" s="49" t="s">
        <v>2398</v>
      </c>
      <c r="D2245" s="49" t="s">
        <v>2391</v>
      </c>
      <c r="E2245" s="49" t="s">
        <v>2373</v>
      </c>
      <c r="F2245" s="49">
        <v>4</v>
      </c>
      <c r="G2245" s="49">
        <v>0</v>
      </c>
      <c r="H2245" s="49">
        <f t="shared" si="35"/>
        <v>4</v>
      </c>
    </row>
    <row r="2246" spans="1:8" ht="20.100000000000001" customHeight="1" x14ac:dyDescent="0.25">
      <c r="A2246" s="49">
        <v>2970000829</v>
      </c>
      <c r="B2246" s="49" t="s">
        <v>4167</v>
      </c>
      <c r="C2246" s="49" t="s">
        <v>2398</v>
      </c>
      <c r="D2246" s="49" t="s">
        <v>2391</v>
      </c>
      <c r="E2246" s="49" t="s">
        <v>2373</v>
      </c>
      <c r="F2246" s="49">
        <v>16</v>
      </c>
      <c r="G2246" s="49">
        <v>0</v>
      </c>
      <c r="H2246" s="49">
        <f t="shared" si="35"/>
        <v>16</v>
      </c>
    </row>
    <row r="2247" spans="1:8" ht="20.100000000000001" customHeight="1" x14ac:dyDescent="0.25">
      <c r="A2247" s="49">
        <v>2970000830</v>
      </c>
      <c r="B2247" s="49" t="s">
        <v>4168</v>
      </c>
      <c r="C2247" s="49" t="s">
        <v>2398</v>
      </c>
      <c r="D2247" s="49" t="s">
        <v>2391</v>
      </c>
      <c r="E2247" s="49" t="s">
        <v>2373</v>
      </c>
      <c r="F2247" s="49">
        <v>12</v>
      </c>
      <c r="G2247" s="49">
        <v>20</v>
      </c>
      <c r="H2247" s="49">
        <f t="shared" si="35"/>
        <v>32</v>
      </c>
    </row>
    <row r="2248" spans="1:8" ht="20.100000000000001" customHeight="1" x14ac:dyDescent="0.25">
      <c r="A2248" s="49">
        <v>2970000831</v>
      </c>
      <c r="B2248" s="49" t="s">
        <v>4169</v>
      </c>
      <c r="C2248" s="49" t="s">
        <v>2398</v>
      </c>
      <c r="D2248" s="49" t="s">
        <v>2391</v>
      </c>
      <c r="E2248" s="49" t="s">
        <v>2373</v>
      </c>
      <c r="F2248" s="49">
        <v>4</v>
      </c>
      <c r="G2248" s="49">
        <v>0</v>
      </c>
      <c r="H2248" s="49">
        <f t="shared" si="35"/>
        <v>4</v>
      </c>
    </row>
    <row r="2249" spans="1:8" ht="20.100000000000001" customHeight="1" x14ac:dyDescent="0.25">
      <c r="A2249" s="49">
        <v>2970000833</v>
      </c>
      <c r="B2249" s="49" t="s">
        <v>4170</v>
      </c>
      <c r="C2249" s="49" t="s">
        <v>2398</v>
      </c>
      <c r="D2249" s="49" t="s">
        <v>2391</v>
      </c>
      <c r="E2249" s="49" t="s">
        <v>2373</v>
      </c>
      <c r="F2249" s="49">
        <v>10</v>
      </c>
      <c r="G2249" s="49">
        <v>0</v>
      </c>
      <c r="H2249" s="49">
        <f t="shared" si="35"/>
        <v>10</v>
      </c>
    </row>
    <row r="2250" spans="1:8" ht="20.100000000000001" customHeight="1" x14ac:dyDescent="0.25">
      <c r="A2250" s="49">
        <v>2970000835</v>
      </c>
      <c r="B2250" s="49" t="s">
        <v>4171</v>
      </c>
      <c r="C2250" s="49" t="s">
        <v>2398</v>
      </c>
      <c r="D2250" s="49" t="s">
        <v>2391</v>
      </c>
      <c r="E2250" s="49" t="s">
        <v>2373</v>
      </c>
      <c r="F2250" s="49">
        <v>18</v>
      </c>
      <c r="G2250" s="49">
        <v>20</v>
      </c>
      <c r="H2250" s="49">
        <f t="shared" si="35"/>
        <v>38</v>
      </c>
    </row>
    <row r="2251" spans="1:8" ht="20.100000000000001" customHeight="1" x14ac:dyDescent="0.25">
      <c r="A2251" s="49">
        <v>2970000836</v>
      </c>
      <c r="B2251" s="49" t="s">
        <v>4172</v>
      </c>
      <c r="C2251" s="49" t="s">
        <v>2398</v>
      </c>
      <c r="D2251" s="49" t="s">
        <v>2391</v>
      </c>
      <c r="E2251" s="49" t="s">
        <v>2373</v>
      </c>
      <c r="F2251" s="49">
        <v>50</v>
      </c>
      <c r="G2251" s="49">
        <v>50</v>
      </c>
      <c r="H2251" s="49">
        <f t="shared" si="35"/>
        <v>100</v>
      </c>
    </row>
    <row r="2252" spans="1:8" ht="20.100000000000001" customHeight="1" x14ac:dyDescent="0.25">
      <c r="A2252" s="49">
        <v>2970000837</v>
      </c>
      <c r="B2252" s="49" t="s">
        <v>4173</v>
      </c>
      <c r="C2252" s="49" t="s">
        <v>2398</v>
      </c>
      <c r="D2252" s="49" t="s">
        <v>2391</v>
      </c>
      <c r="E2252" s="49" t="s">
        <v>2373</v>
      </c>
      <c r="F2252" s="49">
        <v>4</v>
      </c>
      <c r="G2252" s="49">
        <v>32</v>
      </c>
      <c r="H2252" s="49">
        <f t="shared" si="35"/>
        <v>36</v>
      </c>
    </row>
    <row r="2253" spans="1:8" ht="20.100000000000001" customHeight="1" x14ac:dyDescent="0.25">
      <c r="A2253" s="49">
        <v>2970000838</v>
      </c>
      <c r="B2253" s="49" t="s">
        <v>4174</v>
      </c>
      <c r="C2253" s="49" t="s">
        <v>2398</v>
      </c>
      <c r="D2253" s="49" t="s">
        <v>2391</v>
      </c>
      <c r="E2253" s="49" t="s">
        <v>2373</v>
      </c>
      <c r="F2253" s="49">
        <v>8</v>
      </c>
      <c r="G2253" s="49">
        <v>0</v>
      </c>
      <c r="H2253" s="49">
        <f t="shared" si="35"/>
        <v>8</v>
      </c>
    </row>
    <row r="2254" spans="1:8" ht="20.100000000000001" customHeight="1" x14ac:dyDescent="0.25">
      <c r="A2254" s="49">
        <v>2970000839</v>
      </c>
      <c r="B2254" s="49" t="s">
        <v>4175</v>
      </c>
      <c r="C2254" s="49" t="s">
        <v>2398</v>
      </c>
      <c r="D2254" s="49" t="s">
        <v>2391</v>
      </c>
      <c r="E2254" s="49" t="s">
        <v>2373</v>
      </c>
      <c r="F2254" s="49">
        <v>10</v>
      </c>
      <c r="G2254" s="49">
        <v>10</v>
      </c>
      <c r="H2254" s="49">
        <f t="shared" si="35"/>
        <v>20</v>
      </c>
    </row>
    <row r="2255" spans="1:8" ht="20.100000000000001" customHeight="1" x14ac:dyDescent="0.25">
      <c r="A2255" s="49">
        <v>2970000840</v>
      </c>
      <c r="B2255" s="49" t="s">
        <v>4176</v>
      </c>
      <c r="C2255" s="49" t="s">
        <v>2398</v>
      </c>
      <c r="D2255" s="49" t="s">
        <v>2391</v>
      </c>
      <c r="E2255" s="49" t="s">
        <v>2373</v>
      </c>
      <c r="F2255" s="49">
        <v>364</v>
      </c>
      <c r="G2255" s="49">
        <v>0</v>
      </c>
      <c r="H2255" s="49">
        <f t="shared" si="35"/>
        <v>364</v>
      </c>
    </row>
    <row r="2256" spans="1:8" ht="20.100000000000001" customHeight="1" x14ac:dyDescent="0.25">
      <c r="A2256" s="49">
        <v>2970000841</v>
      </c>
      <c r="B2256" s="49" t="s">
        <v>4177</v>
      </c>
      <c r="C2256" s="49" t="s">
        <v>2398</v>
      </c>
      <c r="D2256" s="49" t="s">
        <v>2391</v>
      </c>
      <c r="E2256" s="49" t="s">
        <v>2373</v>
      </c>
      <c r="F2256" s="49">
        <v>15</v>
      </c>
      <c r="G2256" s="49">
        <v>43</v>
      </c>
      <c r="H2256" s="49">
        <f t="shared" si="35"/>
        <v>58</v>
      </c>
    </row>
    <row r="2257" spans="1:8" ht="20.100000000000001" customHeight="1" x14ac:dyDescent="0.25">
      <c r="A2257" s="49">
        <v>2970000842</v>
      </c>
      <c r="B2257" s="49" t="s">
        <v>4178</v>
      </c>
      <c r="C2257" s="49" t="s">
        <v>2398</v>
      </c>
      <c r="D2257" s="49" t="s">
        <v>2391</v>
      </c>
      <c r="E2257" s="49" t="s">
        <v>2373</v>
      </c>
      <c r="F2257" s="49">
        <v>39</v>
      </c>
      <c r="G2257" s="49">
        <v>263</v>
      </c>
      <c r="H2257" s="49">
        <f t="shared" si="35"/>
        <v>302</v>
      </c>
    </row>
    <row r="2258" spans="1:8" ht="20.100000000000001" customHeight="1" x14ac:dyDescent="0.25">
      <c r="A2258" s="49">
        <v>2970000843</v>
      </c>
      <c r="B2258" s="49" t="s">
        <v>4179</v>
      </c>
      <c r="C2258" s="49" t="s">
        <v>2398</v>
      </c>
      <c r="D2258" s="49" t="s">
        <v>2391</v>
      </c>
      <c r="E2258" s="49" t="s">
        <v>2373</v>
      </c>
      <c r="F2258" s="49">
        <v>23</v>
      </c>
      <c r="G2258" s="49">
        <v>16</v>
      </c>
      <c r="H2258" s="49">
        <f t="shared" si="35"/>
        <v>39</v>
      </c>
    </row>
    <row r="2259" spans="1:8" ht="20.100000000000001" customHeight="1" x14ac:dyDescent="0.25">
      <c r="A2259" s="49">
        <v>2970000848</v>
      </c>
      <c r="B2259" s="49" t="s">
        <v>651</v>
      </c>
      <c r="C2259" s="49" t="s">
        <v>2398</v>
      </c>
      <c r="D2259" s="49" t="s">
        <v>2391</v>
      </c>
      <c r="E2259" s="49" t="s">
        <v>2373</v>
      </c>
      <c r="F2259" s="109">
        <v>6</v>
      </c>
      <c r="G2259" s="109">
        <v>6</v>
      </c>
      <c r="H2259" s="49">
        <f t="shared" si="35"/>
        <v>12</v>
      </c>
    </row>
    <row r="2260" spans="1:8" ht="20.100000000000001" customHeight="1" x14ac:dyDescent="0.25">
      <c r="A2260" s="49">
        <v>2970000849</v>
      </c>
      <c r="B2260" s="49" t="s">
        <v>4180</v>
      </c>
      <c r="C2260" s="49" t="s">
        <v>2398</v>
      </c>
      <c r="D2260" s="49" t="s">
        <v>2391</v>
      </c>
      <c r="E2260" s="49" t="s">
        <v>2373</v>
      </c>
      <c r="F2260" s="49">
        <v>2450</v>
      </c>
      <c r="G2260" s="49">
        <v>1110</v>
      </c>
      <c r="H2260" s="49">
        <f t="shared" si="35"/>
        <v>3560</v>
      </c>
    </row>
    <row r="2261" spans="1:8" ht="20.100000000000001" customHeight="1" x14ac:dyDescent="0.25">
      <c r="A2261" s="49">
        <v>2970000850</v>
      </c>
      <c r="B2261" s="49" t="s">
        <v>652</v>
      </c>
      <c r="C2261" s="49" t="s">
        <v>2398</v>
      </c>
      <c r="D2261" s="49" t="s">
        <v>2391</v>
      </c>
      <c r="E2261" s="49" t="s">
        <v>2373</v>
      </c>
      <c r="F2261" s="109">
        <v>6</v>
      </c>
      <c r="G2261" s="109">
        <v>6</v>
      </c>
      <c r="H2261" s="49">
        <f t="shared" si="35"/>
        <v>12</v>
      </c>
    </row>
    <row r="2262" spans="1:8" ht="20.100000000000001" customHeight="1" x14ac:dyDescent="0.25">
      <c r="A2262" s="49">
        <v>2970000851</v>
      </c>
      <c r="B2262" s="49" t="s">
        <v>4181</v>
      </c>
      <c r="C2262" s="49" t="s">
        <v>2398</v>
      </c>
      <c r="D2262" s="49" t="s">
        <v>2391</v>
      </c>
      <c r="E2262" s="49" t="s">
        <v>2373</v>
      </c>
      <c r="F2262" s="49">
        <v>364</v>
      </c>
      <c r="G2262" s="49">
        <v>0</v>
      </c>
      <c r="H2262" s="49">
        <f t="shared" si="35"/>
        <v>364</v>
      </c>
    </row>
    <row r="2263" spans="1:8" ht="20.100000000000001" customHeight="1" x14ac:dyDescent="0.25">
      <c r="A2263" s="49">
        <v>2970000852</v>
      </c>
      <c r="B2263" s="49" t="s">
        <v>4182</v>
      </c>
      <c r="C2263" s="49" t="s">
        <v>2398</v>
      </c>
      <c r="D2263" s="49" t="s">
        <v>2391</v>
      </c>
      <c r="E2263" s="49" t="s">
        <v>2373</v>
      </c>
      <c r="F2263" s="109">
        <v>6</v>
      </c>
      <c r="G2263" s="109">
        <v>6</v>
      </c>
      <c r="H2263" s="49">
        <f t="shared" si="35"/>
        <v>12</v>
      </c>
    </row>
    <row r="2264" spans="1:8" ht="20.100000000000001" customHeight="1" x14ac:dyDescent="0.25">
      <c r="A2264" s="49">
        <v>2970000853</v>
      </c>
      <c r="B2264" s="49" t="s">
        <v>4183</v>
      </c>
      <c r="C2264" s="49" t="s">
        <v>2398</v>
      </c>
      <c r="D2264" s="49" t="s">
        <v>2391</v>
      </c>
      <c r="E2264" s="49" t="s">
        <v>2373</v>
      </c>
      <c r="F2264" s="49">
        <v>49</v>
      </c>
      <c r="G2264" s="49">
        <v>0</v>
      </c>
      <c r="H2264" s="49">
        <f t="shared" si="35"/>
        <v>49</v>
      </c>
    </row>
    <row r="2265" spans="1:8" ht="20.100000000000001" customHeight="1" x14ac:dyDescent="0.25">
      <c r="A2265" s="49">
        <v>2970000854</v>
      </c>
      <c r="B2265" s="49" t="s">
        <v>4184</v>
      </c>
      <c r="C2265" s="49" t="s">
        <v>2398</v>
      </c>
      <c r="D2265" s="49" t="s">
        <v>2391</v>
      </c>
      <c r="E2265" s="49" t="s">
        <v>2373</v>
      </c>
      <c r="F2265" s="49">
        <v>213</v>
      </c>
      <c r="G2265" s="49">
        <v>115</v>
      </c>
      <c r="H2265" s="49">
        <f t="shared" si="35"/>
        <v>328</v>
      </c>
    </row>
    <row r="2266" spans="1:8" ht="20.100000000000001" customHeight="1" x14ac:dyDescent="0.25">
      <c r="A2266" s="49">
        <v>2970000855</v>
      </c>
      <c r="B2266" s="49" t="s">
        <v>4185</v>
      </c>
      <c r="C2266" s="49" t="s">
        <v>2398</v>
      </c>
      <c r="D2266" s="49" t="s">
        <v>2391</v>
      </c>
      <c r="E2266" s="49" t="s">
        <v>2373</v>
      </c>
      <c r="F2266" s="49">
        <v>450</v>
      </c>
      <c r="G2266" s="49">
        <v>450</v>
      </c>
      <c r="H2266" s="49">
        <f t="shared" si="35"/>
        <v>900</v>
      </c>
    </row>
    <row r="2267" spans="1:8" ht="20.100000000000001" customHeight="1" x14ac:dyDescent="0.25">
      <c r="A2267" s="49">
        <v>2970000857</v>
      </c>
      <c r="B2267" s="49" t="s">
        <v>653</v>
      </c>
      <c r="C2267" s="49" t="s">
        <v>2398</v>
      </c>
      <c r="D2267" s="49" t="s">
        <v>2391</v>
      </c>
      <c r="E2267" s="49" t="s">
        <v>2373</v>
      </c>
      <c r="F2267" s="109">
        <v>6</v>
      </c>
      <c r="G2267" s="109">
        <v>6</v>
      </c>
      <c r="H2267" s="49">
        <f t="shared" si="35"/>
        <v>12</v>
      </c>
    </row>
    <row r="2268" spans="1:8" ht="20.100000000000001" customHeight="1" x14ac:dyDescent="0.25">
      <c r="A2268" s="49">
        <v>2970000858</v>
      </c>
      <c r="B2268" s="49" t="s">
        <v>4186</v>
      </c>
      <c r="C2268" s="49" t="s">
        <v>2398</v>
      </c>
      <c r="D2268" s="49" t="s">
        <v>2391</v>
      </c>
      <c r="E2268" s="49" t="s">
        <v>2373</v>
      </c>
      <c r="F2268" s="109">
        <v>6</v>
      </c>
      <c r="G2268" s="109">
        <v>6</v>
      </c>
      <c r="H2268" s="49">
        <f t="shared" si="35"/>
        <v>12</v>
      </c>
    </row>
    <row r="2269" spans="1:8" ht="20.100000000000001" customHeight="1" x14ac:dyDescent="0.25">
      <c r="A2269" s="49">
        <v>2970000859</v>
      </c>
      <c r="B2269" s="49" t="s">
        <v>4187</v>
      </c>
      <c r="C2269" s="49" t="s">
        <v>2398</v>
      </c>
      <c r="D2269" s="49" t="s">
        <v>2391</v>
      </c>
      <c r="E2269" s="49" t="s">
        <v>2373</v>
      </c>
      <c r="F2269" s="49">
        <v>930</v>
      </c>
      <c r="G2269" s="49">
        <v>588</v>
      </c>
      <c r="H2269" s="49">
        <f t="shared" si="35"/>
        <v>1518</v>
      </c>
    </row>
    <row r="2270" spans="1:8" ht="20.100000000000001" customHeight="1" x14ac:dyDescent="0.25">
      <c r="A2270" s="49">
        <v>2970000861</v>
      </c>
      <c r="B2270" s="49" t="s">
        <v>4188</v>
      </c>
      <c r="C2270" s="49" t="s">
        <v>2398</v>
      </c>
      <c r="D2270" s="49" t="s">
        <v>2391</v>
      </c>
      <c r="E2270" s="49" t="s">
        <v>2373</v>
      </c>
      <c r="F2270" s="49">
        <v>7440</v>
      </c>
      <c r="G2270" s="49">
        <v>2376</v>
      </c>
      <c r="H2270" s="49">
        <f t="shared" si="35"/>
        <v>9816</v>
      </c>
    </row>
    <row r="2271" spans="1:8" ht="20.100000000000001" customHeight="1" x14ac:dyDescent="0.25">
      <c r="A2271" s="49">
        <v>2970000862</v>
      </c>
      <c r="B2271" s="49" t="s">
        <v>4189</v>
      </c>
      <c r="C2271" s="49" t="s">
        <v>2398</v>
      </c>
      <c r="D2271" s="49" t="s">
        <v>2391</v>
      </c>
      <c r="E2271" s="49" t="s">
        <v>2373</v>
      </c>
      <c r="F2271" s="49">
        <v>4008</v>
      </c>
      <c r="G2271" s="49">
        <v>0</v>
      </c>
      <c r="H2271" s="49">
        <f t="shared" si="35"/>
        <v>4008</v>
      </c>
    </row>
    <row r="2272" spans="1:8" ht="20.100000000000001" customHeight="1" x14ac:dyDescent="0.25">
      <c r="A2272" s="49">
        <v>2970000863</v>
      </c>
      <c r="B2272" s="49" t="s">
        <v>4190</v>
      </c>
      <c r="C2272" s="49" t="s">
        <v>2398</v>
      </c>
      <c r="D2272" s="49" t="s">
        <v>2391</v>
      </c>
      <c r="E2272" s="49" t="s">
        <v>2373</v>
      </c>
      <c r="F2272" s="49">
        <v>16032</v>
      </c>
      <c r="G2272" s="49">
        <v>3780</v>
      </c>
      <c r="H2272" s="49">
        <f t="shared" si="35"/>
        <v>19812</v>
      </c>
    </row>
    <row r="2273" spans="1:8" ht="20.100000000000001" customHeight="1" x14ac:dyDescent="0.25">
      <c r="A2273" s="49">
        <v>2970000864</v>
      </c>
      <c r="B2273" s="49" t="s">
        <v>4191</v>
      </c>
      <c r="C2273" s="49" t="s">
        <v>2398</v>
      </c>
      <c r="D2273" s="49" t="s">
        <v>2391</v>
      </c>
      <c r="E2273" s="49" t="s">
        <v>2373</v>
      </c>
      <c r="F2273" s="49">
        <v>0</v>
      </c>
      <c r="G2273" s="49">
        <v>9000</v>
      </c>
      <c r="H2273" s="49">
        <f t="shared" si="35"/>
        <v>9000</v>
      </c>
    </row>
    <row r="2274" spans="1:8" ht="20.100000000000001" customHeight="1" x14ac:dyDescent="0.25">
      <c r="A2274" s="49">
        <v>2970000866</v>
      </c>
      <c r="B2274" s="49" t="s">
        <v>4192</v>
      </c>
      <c r="C2274" s="49" t="s">
        <v>2398</v>
      </c>
      <c r="D2274" s="49" t="s">
        <v>2391</v>
      </c>
      <c r="E2274" s="49" t="s">
        <v>2373</v>
      </c>
      <c r="F2274" s="49">
        <v>525</v>
      </c>
      <c r="G2274" s="49">
        <v>1850</v>
      </c>
      <c r="H2274" s="49">
        <f t="shared" si="35"/>
        <v>2375</v>
      </c>
    </row>
    <row r="2275" spans="1:8" ht="20.100000000000001" customHeight="1" x14ac:dyDescent="0.25">
      <c r="A2275" s="49">
        <v>2970000867</v>
      </c>
      <c r="B2275" s="49" t="s">
        <v>654</v>
      </c>
      <c r="C2275" s="49" t="s">
        <v>2398</v>
      </c>
      <c r="D2275" s="49" t="s">
        <v>2391</v>
      </c>
      <c r="E2275" s="49" t="s">
        <v>2373</v>
      </c>
      <c r="F2275" s="49">
        <v>1335</v>
      </c>
      <c r="G2275" s="49">
        <v>880</v>
      </c>
      <c r="H2275" s="49">
        <f t="shared" si="35"/>
        <v>2215</v>
      </c>
    </row>
    <row r="2276" spans="1:8" ht="20.100000000000001" customHeight="1" x14ac:dyDescent="0.25">
      <c r="A2276" s="49">
        <v>2970000869</v>
      </c>
      <c r="B2276" s="49" t="s">
        <v>4193</v>
      </c>
      <c r="C2276" s="49" t="s">
        <v>2398</v>
      </c>
      <c r="D2276" s="49" t="s">
        <v>2391</v>
      </c>
      <c r="E2276" s="49" t="s">
        <v>2374</v>
      </c>
      <c r="F2276" s="49">
        <v>72</v>
      </c>
      <c r="G2276" s="49">
        <v>36</v>
      </c>
      <c r="H2276" s="49">
        <f t="shared" si="35"/>
        <v>108</v>
      </c>
    </row>
    <row r="2277" spans="1:8" ht="20.100000000000001" customHeight="1" x14ac:dyDescent="0.25">
      <c r="A2277" s="49">
        <v>2970000870</v>
      </c>
      <c r="B2277" s="49" t="s">
        <v>655</v>
      </c>
      <c r="C2277" s="49" t="s">
        <v>2398</v>
      </c>
      <c r="D2277" s="49" t="s">
        <v>2391</v>
      </c>
      <c r="E2277" s="49" t="s">
        <v>2374</v>
      </c>
      <c r="F2277" s="49">
        <v>36</v>
      </c>
      <c r="G2277" s="49">
        <v>24</v>
      </c>
      <c r="H2277" s="49">
        <f t="shared" si="35"/>
        <v>60</v>
      </c>
    </row>
    <row r="2278" spans="1:8" ht="20.100000000000001" customHeight="1" x14ac:dyDescent="0.25">
      <c r="A2278" s="49">
        <v>2970000871</v>
      </c>
      <c r="B2278" s="49" t="s">
        <v>4194</v>
      </c>
      <c r="C2278" s="49" t="s">
        <v>2398</v>
      </c>
      <c r="D2278" s="49" t="s">
        <v>2391</v>
      </c>
      <c r="E2278" s="49" t="s">
        <v>2374</v>
      </c>
      <c r="F2278" s="49">
        <v>24</v>
      </c>
      <c r="G2278" s="49">
        <v>0</v>
      </c>
      <c r="H2278" s="49">
        <f t="shared" si="35"/>
        <v>24</v>
      </c>
    </row>
    <row r="2279" spans="1:8" ht="20.100000000000001" customHeight="1" x14ac:dyDescent="0.25">
      <c r="A2279" s="49">
        <v>2970000872</v>
      </c>
      <c r="B2279" s="49" t="s">
        <v>4195</v>
      </c>
      <c r="C2279" s="49" t="s">
        <v>2398</v>
      </c>
      <c r="D2279" s="49" t="s">
        <v>2391</v>
      </c>
      <c r="E2279" s="49" t="s">
        <v>2374</v>
      </c>
      <c r="F2279" s="49">
        <v>3072</v>
      </c>
      <c r="G2279" s="49">
        <v>1392</v>
      </c>
      <c r="H2279" s="49">
        <f t="shared" si="35"/>
        <v>4464</v>
      </c>
    </row>
    <row r="2280" spans="1:8" ht="20.100000000000001" customHeight="1" x14ac:dyDescent="0.25">
      <c r="A2280" s="49">
        <v>2970000873</v>
      </c>
      <c r="B2280" s="49" t="s">
        <v>4196</v>
      </c>
      <c r="C2280" s="49" t="s">
        <v>2398</v>
      </c>
      <c r="D2280" s="49" t="s">
        <v>2391</v>
      </c>
      <c r="E2280" s="49" t="s">
        <v>2374</v>
      </c>
      <c r="F2280" s="49">
        <v>2520</v>
      </c>
      <c r="G2280" s="49">
        <v>816</v>
      </c>
      <c r="H2280" s="49">
        <f t="shared" si="35"/>
        <v>3336</v>
      </c>
    </row>
    <row r="2281" spans="1:8" ht="20.100000000000001" customHeight="1" x14ac:dyDescent="0.25">
      <c r="A2281" s="49">
        <v>2970000874</v>
      </c>
      <c r="B2281" s="49" t="s">
        <v>4197</v>
      </c>
      <c r="C2281" s="49" t="s">
        <v>2398</v>
      </c>
      <c r="D2281" s="49" t="s">
        <v>2391</v>
      </c>
      <c r="E2281" s="49" t="s">
        <v>2374</v>
      </c>
      <c r="F2281" s="49">
        <v>840</v>
      </c>
      <c r="G2281" s="49">
        <v>0</v>
      </c>
      <c r="H2281" s="49">
        <f t="shared" si="35"/>
        <v>840</v>
      </c>
    </row>
    <row r="2282" spans="1:8" ht="20.100000000000001" customHeight="1" x14ac:dyDescent="0.25">
      <c r="A2282" s="49">
        <v>2970000875</v>
      </c>
      <c r="B2282" s="49" t="s">
        <v>4198</v>
      </c>
      <c r="C2282" s="49" t="s">
        <v>2398</v>
      </c>
      <c r="D2282" s="49" t="s">
        <v>2391</v>
      </c>
      <c r="E2282" s="49" t="s">
        <v>2374</v>
      </c>
      <c r="F2282" s="49">
        <v>312</v>
      </c>
      <c r="G2282" s="49">
        <v>72</v>
      </c>
      <c r="H2282" s="49">
        <f t="shared" si="35"/>
        <v>384</v>
      </c>
    </row>
    <row r="2283" spans="1:8" ht="20.100000000000001" customHeight="1" x14ac:dyDescent="0.25">
      <c r="A2283" s="49">
        <v>2970000876</v>
      </c>
      <c r="B2283" s="49" t="s">
        <v>4199</v>
      </c>
      <c r="C2283" s="49" t="s">
        <v>2398</v>
      </c>
      <c r="D2283" s="49" t="s">
        <v>2391</v>
      </c>
      <c r="E2283" s="49" t="s">
        <v>2374</v>
      </c>
      <c r="F2283" s="49">
        <v>132</v>
      </c>
      <c r="G2283" s="49">
        <v>48</v>
      </c>
      <c r="H2283" s="49">
        <f t="shared" si="35"/>
        <v>180</v>
      </c>
    </row>
    <row r="2284" spans="1:8" ht="20.100000000000001" customHeight="1" x14ac:dyDescent="0.25">
      <c r="A2284" s="49">
        <v>2970000877</v>
      </c>
      <c r="B2284" s="49" t="s">
        <v>656</v>
      </c>
      <c r="C2284" s="49" t="s">
        <v>2398</v>
      </c>
      <c r="D2284" s="49" t="s">
        <v>2391</v>
      </c>
      <c r="E2284" s="49" t="s">
        <v>2374</v>
      </c>
      <c r="F2284" s="49">
        <v>12</v>
      </c>
      <c r="G2284" s="49">
        <v>60</v>
      </c>
      <c r="H2284" s="49">
        <f t="shared" si="35"/>
        <v>72</v>
      </c>
    </row>
    <row r="2285" spans="1:8" ht="20.100000000000001" customHeight="1" x14ac:dyDescent="0.25">
      <c r="A2285" s="49">
        <v>2970000878</v>
      </c>
      <c r="B2285" s="49" t="s">
        <v>4200</v>
      </c>
      <c r="C2285" s="49" t="s">
        <v>2398</v>
      </c>
      <c r="D2285" s="49" t="s">
        <v>2391</v>
      </c>
      <c r="E2285" s="49" t="s">
        <v>2374</v>
      </c>
      <c r="F2285" s="49">
        <v>132</v>
      </c>
      <c r="G2285" s="49">
        <v>48</v>
      </c>
      <c r="H2285" s="49">
        <f t="shared" si="35"/>
        <v>180</v>
      </c>
    </row>
    <row r="2286" spans="1:8" ht="20.100000000000001" customHeight="1" x14ac:dyDescent="0.25">
      <c r="A2286" s="49">
        <v>2970000879</v>
      </c>
      <c r="B2286" s="49" t="s">
        <v>657</v>
      </c>
      <c r="C2286" s="49" t="s">
        <v>2398</v>
      </c>
      <c r="D2286" s="49" t="s">
        <v>2391</v>
      </c>
      <c r="E2286" s="49" t="s">
        <v>2374</v>
      </c>
      <c r="F2286" s="49">
        <v>0</v>
      </c>
      <c r="G2286" s="49">
        <v>12</v>
      </c>
      <c r="H2286" s="49">
        <f t="shared" si="35"/>
        <v>12</v>
      </c>
    </row>
    <row r="2287" spans="1:8" ht="20.100000000000001" customHeight="1" x14ac:dyDescent="0.25">
      <c r="A2287" s="49">
        <v>2970000880</v>
      </c>
      <c r="B2287" s="49" t="s">
        <v>4201</v>
      </c>
      <c r="C2287" s="49" t="s">
        <v>2398</v>
      </c>
      <c r="D2287" s="49" t="s">
        <v>2391</v>
      </c>
      <c r="E2287" s="49" t="s">
        <v>2374</v>
      </c>
      <c r="F2287" s="49">
        <v>312</v>
      </c>
      <c r="G2287" s="49">
        <v>216</v>
      </c>
      <c r="H2287" s="49">
        <f t="shared" si="35"/>
        <v>528</v>
      </c>
    </row>
    <row r="2288" spans="1:8" ht="20.100000000000001" customHeight="1" x14ac:dyDescent="0.25">
      <c r="A2288" s="49">
        <v>2970000882</v>
      </c>
      <c r="B2288" s="49" t="s">
        <v>4202</v>
      </c>
      <c r="C2288" s="49" t="s">
        <v>2398</v>
      </c>
      <c r="D2288" s="49" t="s">
        <v>2391</v>
      </c>
      <c r="E2288" s="49" t="s">
        <v>2374</v>
      </c>
      <c r="F2288" s="49">
        <v>144</v>
      </c>
      <c r="G2288" s="49">
        <v>0</v>
      </c>
      <c r="H2288" s="49">
        <f t="shared" si="35"/>
        <v>144</v>
      </c>
    </row>
    <row r="2289" spans="1:8" ht="20.100000000000001" customHeight="1" x14ac:dyDescent="0.25">
      <c r="A2289" s="49">
        <v>2970000884</v>
      </c>
      <c r="B2289" s="49" t="s">
        <v>4203</v>
      </c>
      <c r="C2289" s="49" t="s">
        <v>2398</v>
      </c>
      <c r="D2289" s="49" t="s">
        <v>2391</v>
      </c>
      <c r="E2289" s="49" t="s">
        <v>2373</v>
      </c>
      <c r="F2289" s="49">
        <v>0</v>
      </c>
      <c r="G2289" s="49">
        <v>1</v>
      </c>
      <c r="H2289" s="49">
        <f t="shared" si="35"/>
        <v>1</v>
      </c>
    </row>
    <row r="2290" spans="1:8" ht="20.100000000000001" customHeight="1" x14ac:dyDescent="0.25">
      <c r="A2290" s="49">
        <v>2970000885</v>
      </c>
      <c r="B2290" s="49" t="s">
        <v>4204</v>
      </c>
      <c r="C2290" s="49" t="s">
        <v>2398</v>
      </c>
      <c r="D2290" s="49" t="s">
        <v>2391</v>
      </c>
      <c r="E2290" s="49" t="s">
        <v>2373</v>
      </c>
      <c r="F2290" s="109">
        <v>6</v>
      </c>
      <c r="G2290" s="109">
        <v>6</v>
      </c>
      <c r="H2290" s="49">
        <f t="shared" si="35"/>
        <v>12</v>
      </c>
    </row>
    <row r="2291" spans="1:8" ht="20.100000000000001" customHeight="1" x14ac:dyDescent="0.25">
      <c r="A2291" s="49">
        <v>2970000886</v>
      </c>
      <c r="B2291" s="49" t="s">
        <v>4205</v>
      </c>
      <c r="C2291" s="49" t="s">
        <v>2398</v>
      </c>
      <c r="D2291" s="49" t="s">
        <v>2391</v>
      </c>
      <c r="E2291" s="49" t="s">
        <v>2373</v>
      </c>
      <c r="F2291" s="49">
        <v>30</v>
      </c>
      <c r="G2291" s="49">
        <v>0</v>
      </c>
      <c r="H2291" s="49">
        <f t="shared" si="35"/>
        <v>30</v>
      </c>
    </row>
    <row r="2292" spans="1:8" ht="20.100000000000001" customHeight="1" x14ac:dyDescent="0.25">
      <c r="A2292" s="49">
        <v>2970000887</v>
      </c>
      <c r="B2292" s="49" t="s">
        <v>4206</v>
      </c>
      <c r="C2292" s="49" t="s">
        <v>2398</v>
      </c>
      <c r="D2292" s="49" t="s">
        <v>2391</v>
      </c>
      <c r="E2292" s="49" t="s">
        <v>2373</v>
      </c>
      <c r="F2292" s="49">
        <v>18</v>
      </c>
      <c r="G2292" s="49">
        <v>0</v>
      </c>
      <c r="H2292" s="49">
        <f t="shared" si="35"/>
        <v>18</v>
      </c>
    </row>
    <row r="2293" spans="1:8" ht="20.100000000000001" customHeight="1" x14ac:dyDescent="0.25">
      <c r="A2293" s="49">
        <v>2970000889</v>
      </c>
      <c r="B2293" s="49" t="s">
        <v>658</v>
      </c>
      <c r="C2293" s="49" t="s">
        <v>13</v>
      </c>
      <c r="D2293" s="49" t="s">
        <v>2391</v>
      </c>
      <c r="E2293" s="49" t="s">
        <v>2373</v>
      </c>
      <c r="F2293" s="49">
        <v>485</v>
      </c>
      <c r="G2293" s="49">
        <v>164</v>
      </c>
      <c r="H2293" s="49">
        <f t="shared" si="35"/>
        <v>649</v>
      </c>
    </row>
    <row r="2294" spans="1:8" ht="20.100000000000001" customHeight="1" x14ac:dyDescent="0.25">
      <c r="A2294" s="49">
        <v>2970000890</v>
      </c>
      <c r="B2294" s="49" t="s">
        <v>659</v>
      </c>
      <c r="C2294" s="49" t="s">
        <v>13</v>
      </c>
      <c r="D2294" s="49" t="s">
        <v>2391</v>
      </c>
      <c r="E2294" s="49" t="s">
        <v>2373</v>
      </c>
      <c r="F2294" s="49">
        <v>560</v>
      </c>
      <c r="G2294" s="49">
        <v>830</v>
      </c>
      <c r="H2294" s="49">
        <f t="shared" si="35"/>
        <v>1390</v>
      </c>
    </row>
    <row r="2295" spans="1:8" ht="20.100000000000001" customHeight="1" x14ac:dyDescent="0.25">
      <c r="A2295" s="49">
        <v>2970000895</v>
      </c>
      <c r="B2295" s="49" t="s">
        <v>4207</v>
      </c>
      <c r="C2295" s="49" t="s">
        <v>2398</v>
      </c>
      <c r="D2295" s="49" t="s">
        <v>2396</v>
      </c>
      <c r="E2295" s="49" t="s">
        <v>2375</v>
      </c>
      <c r="F2295" s="109">
        <v>6</v>
      </c>
      <c r="G2295" s="109">
        <v>6</v>
      </c>
      <c r="H2295" s="49">
        <f t="shared" si="35"/>
        <v>12</v>
      </c>
    </row>
    <row r="2296" spans="1:8" ht="20.100000000000001" customHeight="1" x14ac:dyDescent="0.25">
      <c r="A2296" s="49">
        <v>2970000896</v>
      </c>
      <c r="B2296" s="49" t="s">
        <v>660</v>
      </c>
      <c r="C2296" s="49" t="s">
        <v>2398</v>
      </c>
      <c r="D2296" s="49" t="s">
        <v>2396</v>
      </c>
      <c r="E2296" s="49" t="s">
        <v>2375</v>
      </c>
      <c r="F2296" s="109">
        <v>6</v>
      </c>
      <c r="G2296" s="109">
        <v>6</v>
      </c>
      <c r="H2296" s="49">
        <f t="shared" si="35"/>
        <v>12</v>
      </c>
    </row>
    <row r="2297" spans="1:8" ht="20.100000000000001" customHeight="1" x14ac:dyDescent="0.25">
      <c r="A2297" s="49">
        <v>2970000904</v>
      </c>
      <c r="B2297" s="49" t="s">
        <v>4208</v>
      </c>
      <c r="C2297" s="49" t="s">
        <v>2398</v>
      </c>
      <c r="D2297" s="49" t="s">
        <v>2391</v>
      </c>
      <c r="E2297" s="49" t="s">
        <v>2373</v>
      </c>
      <c r="F2297" s="109">
        <v>6</v>
      </c>
      <c r="G2297" s="109">
        <v>6</v>
      </c>
      <c r="H2297" s="49">
        <f t="shared" si="35"/>
        <v>12</v>
      </c>
    </row>
    <row r="2298" spans="1:8" ht="20.100000000000001" customHeight="1" x14ac:dyDescent="0.25">
      <c r="A2298" s="49">
        <v>2970000905</v>
      </c>
      <c r="B2298" s="49" t="s">
        <v>661</v>
      </c>
      <c r="C2298" s="49" t="s">
        <v>2398</v>
      </c>
      <c r="D2298" s="49" t="s">
        <v>2391</v>
      </c>
      <c r="E2298" s="49" t="s">
        <v>2373</v>
      </c>
      <c r="F2298" s="49">
        <v>4</v>
      </c>
      <c r="G2298" s="49">
        <v>0</v>
      </c>
      <c r="H2298" s="49">
        <f t="shared" si="35"/>
        <v>4</v>
      </c>
    </row>
    <row r="2299" spans="1:8" ht="20.100000000000001" customHeight="1" x14ac:dyDescent="0.25">
      <c r="A2299" s="49">
        <v>2970000906</v>
      </c>
      <c r="B2299" s="49" t="s">
        <v>4209</v>
      </c>
      <c r="C2299" s="49" t="s">
        <v>2398</v>
      </c>
      <c r="D2299" s="49" t="s">
        <v>2391</v>
      </c>
      <c r="E2299" s="49" t="s">
        <v>2373</v>
      </c>
      <c r="F2299" s="109">
        <v>6</v>
      </c>
      <c r="G2299" s="109">
        <v>6</v>
      </c>
      <c r="H2299" s="49">
        <f t="shared" si="35"/>
        <v>12</v>
      </c>
    </row>
    <row r="2300" spans="1:8" ht="20.100000000000001" customHeight="1" x14ac:dyDescent="0.25">
      <c r="A2300" s="49">
        <v>2970000907</v>
      </c>
      <c r="B2300" s="49" t="s">
        <v>4210</v>
      </c>
      <c r="C2300" s="49" t="s">
        <v>2398</v>
      </c>
      <c r="D2300" s="49" t="s">
        <v>2391</v>
      </c>
      <c r="E2300" s="49" t="s">
        <v>2373</v>
      </c>
      <c r="F2300" s="49">
        <v>480</v>
      </c>
      <c r="G2300" s="49">
        <v>100</v>
      </c>
      <c r="H2300" s="49">
        <f t="shared" si="35"/>
        <v>580</v>
      </c>
    </row>
    <row r="2301" spans="1:8" ht="20.100000000000001" customHeight="1" x14ac:dyDescent="0.25">
      <c r="A2301" s="49">
        <v>2970000912</v>
      </c>
      <c r="B2301" s="49" t="s">
        <v>4211</v>
      </c>
      <c r="C2301" s="49" t="s">
        <v>2398</v>
      </c>
      <c r="D2301" s="49" t="s">
        <v>2391</v>
      </c>
      <c r="E2301" s="49" t="s">
        <v>2374</v>
      </c>
      <c r="F2301" s="109">
        <v>6</v>
      </c>
      <c r="G2301" s="109">
        <v>6</v>
      </c>
      <c r="H2301" s="49">
        <f t="shared" si="35"/>
        <v>12</v>
      </c>
    </row>
    <row r="2302" spans="1:8" ht="20.100000000000001" customHeight="1" x14ac:dyDescent="0.25">
      <c r="A2302" s="49">
        <v>2970000913</v>
      </c>
      <c r="B2302" s="49" t="s">
        <v>4212</v>
      </c>
      <c r="C2302" s="49" t="s">
        <v>2398</v>
      </c>
      <c r="D2302" s="49" t="s">
        <v>2391</v>
      </c>
      <c r="E2302" s="49" t="s">
        <v>2374</v>
      </c>
      <c r="F2302" s="49">
        <v>24</v>
      </c>
      <c r="G2302" s="49">
        <v>0</v>
      </c>
      <c r="H2302" s="49">
        <f t="shared" si="35"/>
        <v>24</v>
      </c>
    </row>
    <row r="2303" spans="1:8" ht="20.100000000000001" customHeight="1" x14ac:dyDescent="0.25">
      <c r="A2303" s="49">
        <v>2970000914</v>
      </c>
      <c r="B2303" s="49" t="s">
        <v>4213</v>
      </c>
      <c r="C2303" s="49" t="s">
        <v>2398</v>
      </c>
      <c r="D2303" s="49" t="s">
        <v>2391</v>
      </c>
      <c r="E2303" s="49" t="s">
        <v>2374</v>
      </c>
      <c r="F2303" s="109">
        <v>6</v>
      </c>
      <c r="G2303" s="109">
        <v>6</v>
      </c>
      <c r="H2303" s="49">
        <f t="shared" si="35"/>
        <v>12</v>
      </c>
    </row>
    <row r="2304" spans="1:8" ht="20.100000000000001" customHeight="1" x14ac:dyDescent="0.25">
      <c r="A2304" s="49">
        <v>2970000915</v>
      </c>
      <c r="B2304" s="49" t="s">
        <v>4214</v>
      </c>
      <c r="C2304" s="49" t="s">
        <v>2398</v>
      </c>
      <c r="D2304" s="49" t="s">
        <v>2391</v>
      </c>
      <c r="E2304" s="49" t="s">
        <v>2374</v>
      </c>
      <c r="F2304" s="49">
        <v>108</v>
      </c>
      <c r="G2304" s="49">
        <v>0</v>
      </c>
      <c r="H2304" s="49">
        <f t="shared" si="35"/>
        <v>108</v>
      </c>
    </row>
    <row r="2305" spans="1:8" ht="20.100000000000001" customHeight="1" x14ac:dyDescent="0.25">
      <c r="A2305" s="49">
        <v>2970000917</v>
      </c>
      <c r="B2305" s="49" t="s">
        <v>662</v>
      </c>
      <c r="C2305" s="49" t="s">
        <v>2398</v>
      </c>
      <c r="D2305" s="49" t="s">
        <v>2391</v>
      </c>
      <c r="E2305" s="49" t="s">
        <v>2374</v>
      </c>
      <c r="F2305" s="49">
        <v>1104</v>
      </c>
      <c r="G2305" s="49">
        <v>408</v>
      </c>
      <c r="H2305" s="49">
        <f t="shared" si="35"/>
        <v>1512</v>
      </c>
    </row>
    <row r="2306" spans="1:8" ht="20.100000000000001" customHeight="1" x14ac:dyDescent="0.25">
      <c r="A2306" s="49">
        <v>2970000918</v>
      </c>
      <c r="B2306" s="49" t="s">
        <v>663</v>
      </c>
      <c r="C2306" s="49" t="s">
        <v>2398</v>
      </c>
      <c r="D2306" s="49" t="s">
        <v>2391</v>
      </c>
      <c r="E2306" s="49" t="s">
        <v>2374</v>
      </c>
      <c r="F2306" s="49">
        <v>612</v>
      </c>
      <c r="G2306" s="49">
        <v>324</v>
      </c>
      <c r="H2306" s="49">
        <f t="shared" si="35"/>
        <v>936</v>
      </c>
    </row>
    <row r="2307" spans="1:8" ht="20.100000000000001" customHeight="1" x14ac:dyDescent="0.25">
      <c r="A2307" s="49">
        <v>2970000919</v>
      </c>
      <c r="B2307" s="49" t="s">
        <v>664</v>
      </c>
      <c r="C2307" s="49" t="s">
        <v>2398</v>
      </c>
      <c r="D2307" s="49" t="s">
        <v>2391</v>
      </c>
      <c r="E2307" s="49" t="s">
        <v>2374</v>
      </c>
      <c r="F2307" s="49">
        <v>936</v>
      </c>
      <c r="G2307" s="49">
        <v>768</v>
      </c>
      <c r="H2307" s="49">
        <f t="shared" ref="H2307:H2370" si="36">F2307+G2307</f>
        <v>1704</v>
      </c>
    </row>
    <row r="2308" spans="1:8" ht="20.100000000000001" customHeight="1" x14ac:dyDescent="0.25">
      <c r="A2308" s="49">
        <v>2970000920</v>
      </c>
      <c r="B2308" s="49" t="s">
        <v>665</v>
      </c>
      <c r="C2308" s="49" t="s">
        <v>2398</v>
      </c>
      <c r="D2308" s="49" t="s">
        <v>2391</v>
      </c>
      <c r="E2308" s="49" t="s">
        <v>2374</v>
      </c>
      <c r="F2308" s="49">
        <v>600</v>
      </c>
      <c r="G2308" s="49">
        <v>408</v>
      </c>
      <c r="H2308" s="49">
        <f t="shared" si="36"/>
        <v>1008</v>
      </c>
    </row>
    <row r="2309" spans="1:8" ht="20.100000000000001" customHeight="1" x14ac:dyDescent="0.25">
      <c r="A2309" s="49">
        <v>2970000921</v>
      </c>
      <c r="B2309" s="49" t="s">
        <v>4215</v>
      </c>
      <c r="C2309" s="49" t="s">
        <v>2398</v>
      </c>
      <c r="D2309" s="49" t="s">
        <v>2391</v>
      </c>
      <c r="E2309" s="49" t="s">
        <v>2374</v>
      </c>
      <c r="F2309" s="49">
        <v>576</v>
      </c>
      <c r="G2309" s="49">
        <v>216</v>
      </c>
      <c r="H2309" s="49">
        <f t="shared" si="36"/>
        <v>792</v>
      </c>
    </row>
    <row r="2310" spans="1:8" ht="20.100000000000001" customHeight="1" x14ac:dyDescent="0.25">
      <c r="A2310" s="49">
        <v>2970000922</v>
      </c>
      <c r="B2310" s="49" t="s">
        <v>4216</v>
      </c>
      <c r="C2310" s="49" t="s">
        <v>2398</v>
      </c>
      <c r="D2310" s="49" t="s">
        <v>2391</v>
      </c>
      <c r="E2310" s="49" t="s">
        <v>2374</v>
      </c>
      <c r="F2310" s="49">
        <v>72</v>
      </c>
      <c r="G2310" s="49">
        <v>72</v>
      </c>
      <c r="H2310" s="49">
        <f t="shared" si="36"/>
        <v>144</v>
      </c>
    </row>
    <row r="2311" spans="1:8" ht="20.100000000000001" customHeight="1" x14ac:dyDescent="0.25">
      <c r="A2311" s="49">
        <v>2970000924</v>
      </c>
      <c r="B2311" s="49" t="s">
        <v>4217</v>
      </c>
      <c r="C2311" s="49" t="s">
        <v>2398</v>
      </c>
      <c r="D2311" s="49" t="s">
        <v>2391</v>
      </c>
      <c r="E2311" s="49" t="s">
        <v>2374</v>
      </c>
      <c r="F2311" s="49">
        <v>660</v>
      </c>
      <c r="G2311" s="49">
        <v>96</v>
      </c>
      <c r="H2311" s="49">
        <f t="shared" si="36"/>
        <v>756</v>
      </c>
    </row>
    <row r="2312" spans="1:8" ht="20.100000000000001" customHeight="1" x14ac:dyDescent="0.25">
      <c r="A2312" s="49">
        <v>2970000925</v>
      </c>
      <c r="B2312" s="49" t="s">
        <v>4218</v>
      </c>
      <c r="C2312" s="49" t="s">
        <v>2398</v>
      </c>
      <c r="D2312" s="49" t="s">
        <v>2391</v>
      </c>
      <c r="E2312" s="49" t="s">
        <v>2374</v>
      </c>
      <c r="F2312" s="49">
        <v>1584</v>
      </c>
      <c r="G2312" s="49">
        <v>24</v>
      </c>
      <c r="H2312" s="49">
        <f t="shared" si="36"/>
        <v>1608</v>
      </c>
    </row>
    <row r="2313" spans="1:8" ht="20.100000000000001" customHeight="1" x14ac:dyDescent="0.25">
      <c r="A2313" s="49">
        <v>2970000926</v>
      </c>
      <c r="B2313" s="49" t="s">
        <v>4219</v>
      </c>
      <c r="C2313" s="49" t="s">
        <v>2398</v>
      </c>
      <c r="D2313" s="49" t="s">
        <v>2391</v>
      </c>
      <c r="E2313" s="49" t="s">
        <v>2374</v>
      </c>
      <c r="F2313" s="49">
        <v>5760</v>
      </c>
      <c r="G2313" s="49">
        <v>3660</v>
      </c>
      <c r="H2313" s="49">
        <f t="shared" si="36"/>
        <v>9420</v>
      </c>
    </row>
    <row r="2314" spans="1:8" ht="20.100000000000001" customHeight="1" x14ac:dyDescent="0.25">
      <c r="A2314" s="49">
        <v>2970000927</v>
      </c>
      <c r="B2314" s="49" t="s">
        <v>4220</v>
      </c>
      <c r="C2314" s="49" t="s">
        <v>2398</v>
      </c>
      <c r="D2314" s="49" t="s">
        <v>2391</v>
      </c>
      <c r="E2314" s="49" t="s">
        <v>2374</v>
      </c>
      <c r="F2314" s="49">
        <v>1968</v>
      </c>
      <c r="G2314" s="49">
        <v>984</v>
      </c>
      <c r="H2314" s="49">
        <f t="shared" si="36"/>
        <v>2952</v>
      </c>
    </row>
    <row r="2315" spans="1:8" ht="20.100000000000001" customHeight="1" x14ac:dyDescent="0.25">
      <c r="A2315" s="49">
        <v>2970000928</v>
      </c>
      <c r="B2315" s="49" t="s">
        <v>666</v>
      </c>
      <c r="C2315" s="49" t="s">
        <v>2398</v>
      </c>
      <c r="D2315" s="49" t="s">
        <v>2391</v>
      </c>
      <c r="E2315" s="49" t="s">
        <v>2374</v>
      </c>
      <c r="F2315" s="49">
        <v>960</v>
      </c>
      <c r="G2315" s="49">
        <v>744</v>
      </c>
      <c r="H2315" s="49">
        <f t="shared" si="36"/>
        <v>1704</v>
      </c>
    </row>
    <row r="2316" spans="1:8" ht="20.100000000000001" customHeight="1" x14ac:dyDescent="0.25">
      <c r="A2316" s="49">
        <v>2970000929</v>
      </c>
      <c r="B2316" s="49" t="s">
        <v>4221</v>
      </c>
      <c r="C2316" s="49" t="s">
        <v>2398</v>
      </c>
      <c r="D2316" s="49" t="s">
        <v>2391</v>
      </c>
      <c r="E2316" s="49" t="s">
        <v>2374</v>
      </c>
      <c r="F2316" s="49">
        <v>1032</v>
      </c>
      <c r="G2316" s="49">
        <v>432</v>
      </c>
      <c r="H2316" s="49">
        <f t="shared" si="36"/>
        <v>1464</v>
      </c>
    </row>
    <row r="2317" spans="1:8" ht="20.100000000000001" customHeight="1" x14ac:dyDescent="0.25">
      <c r="A2317" s="49">
        <v>2970000930</v>
      </c>
      <c r="B2317" s="49" t="s">
        <v>4222</v>
      </c>
      <c r="C2317" s="49" t="s">
        <v>2398</v>
      </c>
      <c r="D2317" s="49" t="s">
        <v>2391</v>
      </c>
      <c r="E2317" s="49" t="s">
        <v>2374</v>
      </c>
      <c r="F2317" s="49">
        <v>1308</v>
      </c>
      <c r="G2317" s="49">
        <v>1332</v>
      </c>
      <c r="H2317" s="49">
        <f t="shared" si="36"/>
        <v>2640</v>
      </c>
    </row>
    <row r="2318" spans="1:8" ht="20.100000000000001" customHeight="1" x14ac:dyDescent="0.25">
      <c r="A2318" s="49">
        <v>2970000931</v>
      </c>
      <c r="B2318" s="49" t="s">
        <v>4223</v>
      </c>
      <c r="C2318" s="49" t="s">
        <v>2398</v>
      </c>
      <c r="D2318" s="49" t="s">
        <v>2391</v>
      </c>
      <c r="E2318" s="49" t="s">
        <v>2374</v>
      </c>
      <c r="F2318" s="49">
        <v>768</v>
      </c>
      <c r="G2318" s="49">
        <v>480</v>
      </c>
      <c r="H2318" s="49">
        <f t="shared" si="36"/>
        <v>1248</v>
      </c>
    </row>
    <row r="2319" spans="1:8" ht="20.100000000000001" customHeight="1" x14ac:dyDescent="0.25">
      <c r="A2319" s="49">
        <v>2970000932</v>
      </c>
      <c r="B2319" s="49" t="s">
        <v>4224</v>
      </c>
      <c r="C2319" s="49" t="s">
        <v>2398</v>
      </c>
      <c r="D2319" s="49" t="s">
        <v>2391</v>
      </c>
      <c r="E2319" s="49" t="s">
        <v>2374</v>
      </c>
      <c r="F2319" s="49">
        <v>504</v>
      </c>
      <c r="G2319" s="49">
        <v>24</v>
      </c>
      <c r="H2319" s="49">
        <f t="shared" si="36"/>
        <v>528</v>
      </c>
    </row>
    <row r="2320" spans="1:8" ht="20.100000000000001" customHeight="1" x14ac:dyDescent="0.25">
      <c r="A2320" s="49">
        <v>2970000934</v>
      </c>
      <c r="B2320" s="49" t="s">
        <v>667</v>
      </c>
      <c r="C2320" s="49" t="s">
        <v>2398</v>
      </c>
      <c r="D2320" s="49" t="s">
        <v>2391</v>
      </c>
      <c r="E2320" s="49" t="s">
        <v>2374</v>
      </c>
      <c r="F2320" s="109">
        <v>6</v>
      </c>
      <c r="G2320" s="109">
        <v>6</v>
      </c>
      <c r="H2320" s="49">
        <f t="shared" si="36"/>
        <v>12</v>
      </c>
    </row>
    <row r="2321" spans="1:8" ht="20.100000000000001" customHeight="1" x14ac:dyDescent="0.25">
      <c r="A2321" s="49">
        <v>2970000935</v>
      </c>
      <c r="B2321" s="49" t="s">
        <v>668</v>
      </c>
      <c r="C2321" s="49" t="s">
        <v>2398</v>
      </c>
      <c r="D2321" s="49" t="s">
        <v>2391</v>
      </c>
      <c r="E2321" s="49" t="s">
        <v>2374</v>
      </c>
      <c r="F2321" s="49">
        <v>144</v>
      </c>
      <c r="G2321" s="49">
        <v>0</v>
      </c>
      <c r="H2321" s="49">
        <f t="shared" si="36"/>
        <v>144</v>
      </c>
    </row>
    <row r="2322" spans="1:8" ht="20.100000000000001" customHeight="1" x14ac:dyDescent="0.25">
      <c r="A2322" s="49">
        <v>2970000936</v>
      </c>
      <c r="B2322" s="49" t="s">
        <v>669</v>
      </c>
      <c r="C2322" s="49" t="s">
        <v>2398</v>
      </c>
      <c r="D2322" s="49" t="s">
        <v>2391</v>
      </c>
      <c r="E2322" s="49" t="s">
        <v>2374</v>
      </c>
      <c r="F2322" s="49">
        <v>252</v>
      </c>
      <c r="G2322" s="49">
        <v>0</v>
      </c>
      <c r="H2322" s="49">
        <f t="shared" si="36"/>
        <v>252</v>
      </c>
    </row>
    <row r="2323" spans="1:8" ht="20.100000000000001" customHeight="1" x14ac:dyDescent="0.25">
      <c r="A2323" s="49">
        <v>2970000937</v>
      </c>
      <c r="B2323" s="49" t="s">
        <v>4225</v>
      </c>
      <c r="C2323" s="49" t="s">
        <v>2415</v>
      </c>
      <c r="D2323" s="49" t="s">
        <v>2391</v>
      </c>
      <c r="E2323" s="49" t="s">
        <v>2374</v>
      </c>
      <c r="F2323" s="49">
        <v>96</v>
      </c>
      <c r="G2323" s="49">
        <v>72</v>
      </c>
      <c r="H2323" s="49">
        <f t="shared" si="36"/>
        <v>168</v>
      </c>
    </row>
    <row r="2324" spans="1:8" ht="20.100000000000001" customHeight="1" x14ac:dyDescent="0.25">
      <c r="A2324" s="49">
        <v>2970000938</v>
      </c>
      <c r="B2324" s="49" t="s">
        <v>4226</v>
      </c>
      <c r="C2324" s="49" t="s">
        <v>2415</v>
      </c>
      <c r="D2324" s="49" t="s">
        <v>2391</v>
      </c>
      <c r="E2324" s="49" t="s">
        <v>2374</v>
      </c>
      <c r="F2324" s="49">
        <v>12</v>
      </c>
      <c r="G2324" s="49">
        <v>0</v>
      </c>
      <c r="H2324" s="49">
        <f t="shared" si="36"/>
        <v>12</v>
      </c>
    </row>
    <row r="2325" spans="1:8" ht="20.100000000000001" customHeight="1" x14ac:dyDescent="0.25">
      <c r="A2325" s="49">
        <v>2970000942</v>
      </c>
      <c r="B2325" s="49" t="s">
        <v>4227</v>
      </c>
      <c r="C2325" s="49" t="s">
        <v>2398</v>
      </c>
      <c r="D2325" s="49" t="s">
        <v>2391</v>
      </c>
      <c r="E2325" s="49" t="s">
        <v>2373</v>
      </c>
      <c r="F2325" s="49">
        <v>0</v>
      </c>
      <c r="G2325" s="49">
        <v>1</v>
      </c>
      <c r="H2325" s="49">
        <f t="shared" si="36"/>
        <v>1</v>
      </c>
    </row>
    <row r="2326" spans="1:8" ht="20.100000000000001" customHeight="1" x14ac:dyDescent="0.25">
      <c r="A2326" s="49">
        <v>2970000944</v>
      </c>
      <c r="B2326" s="49" t="s">
        <v>4228</v>
      </c>
      <c r="C2326" s="49" t="s">
        <v>2398</v>
      </c>
      <c r="D2326" s="49" t="s">
        <v>2391</v>
      </c>
      <c r="E2326" s="49" t="s">
        <v>2373</v>
      </c>
      <c r="F2326" s="49">
        <v>42</v>
      </c>
      <c r="G2326" s="49">
        <v>0</v>
      </c>
      <c r="H2326" s="49">
        <f t="shared" si="36"/>
        <v>42</v>
      </c>
    </row>
    <row r="2327" spans="1:8" ht="20.100000000000001" customHeight="1" x14ac:dyDescent="0.25">
      <c r="A2327" s="49">
        <v>2970000945</v>
      </c>
      <c r="B2327" s="49" t="s">
        <v>4229</v>
      </c>
      <c r="C2327" s="49" t="s">
        <v>2398</v>
      </c>
      <c r="D2327" s="49" t="s">
        <v>2391</v>
      </c>
      <c r="E2327" s="49" t="s">
        <v>2373</v>
      </c>
      <c r="F2327" s="49">
        <v>3</v>
      </c>
      <c r="G2327" s="49">
        <v>1</v>
      </c>
      <c r="H2327" s="49">
        <f t="shared" si="36"/>
        <v>4</v>
      </c>
    </row>
    <row r="2328" spans="1:8" ht="20.100000000000001" customHeight="1" x14ac:dyDescent="0.25">
      <c r="A2328" s="49">
        <v>2970000954</v>
      </c>
      <c r="B2328" s="49" t="s">
        <v>4230</v>
      </c>
      <c r="C2328" s="49" t="s">
        <v>2398</v>
      </c>
      <c r="D2328" s="49" t="s">
        <v>2395</v>
      </c>
      <c r="E2328" s="49" t="s">
        <v>2373</v>
      </c>
      <c r="F2328" s="49">
        <v>122</v>
      </c>
      <c r="G2328" s="49">
        <v>40</v>
      </c>
      <c r="H2328" s="49">
        <f t="shared" si="36"/>
        <v>162</v>
      </c>
    </row>
    <row r="2329" spans="1:8" ht="20.100000000000001" customHeight="1" x14ac:dyDescent="0.25">
      <c r="A2329" s="49">
        <v>2970000969</v>
      </c>
      <c r="B2329" s="49" t="s">
        <v>670</v>
      </c>
      <c r="C2329" s="49" t="s">
        <v>2398</v>
      </c>
      <c r="D2329" s="49" t="s">
        <v>2391</v>
      </c>
      <c r="E2329" s="49" t="s">
        <v>2373</v>
      </c>
      <c r="F2329" s="49">
        <v>23</v>
      </c>
      <c r="G2329" s="49">
        <v>0</v>
      </c>
      <c r="H2329" s="49">
        <f t="shared" si="36"/>
        <v>23</v>
      </c>
    </row>
    <row r="2330" spans="1:8" ht="20.100000000000001" customHeight="1" x14ac:dyDescent="0.25">
      <c r="A2330" s="49">
        <v>2970000971</v>
      </c>
      <c r="B2330" s="49" t="s">
        <v>4231</v>
      </c>
      <c r="C2330" s="49" t="s">
        <v>2398</v>
      </c>
      <c r="D2330" s="49" t="s">
        <v>2391</v>
      </c>
      <c r="E2330" s="49" t="s">
        <v>2373</v>
      </c>
      <c r="F2330" s="49">
        <v>420</v>
      </c>
      <c r="G2330" s="49">
        <v>444</v>
      </c>
      <c r="H2330" s="49">
        <f t="shared" si="36"/>
        <v>864</v>
      </c>
    </row>
    <row r="2331" spans="1:8" ht="20.100000000000001" customHeight="1" x14ac:dyDescent="0.25">
      <c r="A2331" s="49">
        <v>2970000972</v>
      </c>
      <c r="B2331" s="49" t="s">
        <v>671</v>
      </c>
      <c r="C2331" s="49" t="s">
        <v>2398</v>
      </c>
      <c r="D2331" s="49" t="s">
        <v>2391</v>
      </c>
      <c r="E2331" s="49" t="s">
        <v>2373</v>
      </c>
      <c r="F2331" s="109">
        <v>6</v>
      </c>
      <c r="G2331" s="109">
        <v>6</v>
      </c>
      <c r="H2331" s="49">
        <f t="shared" si="36"/>
        <v>12</v>
      </c>
    </row>
    <row r="2332" spans="1:8" ht="20.100000000000001" customHeight="1" x14ac:dyDescent="0.25">
      <c r="A2332" s="49">
        <v>2970000973</v>
      </c>
      <c r="B2332" s="49" t="s">
        <v>4232</v>
      </c>
      <c r="C2332" s="49" t="s">
        <v>2398</v>
      </c>
      <c r="D2332" s="49" t="s">
        <v>2391</v>
      </c>
      <c r="E2332" s="49" t="s">
        <v>2373</v>
      </c>
      <c r="F2332" s="109">
        <v>6</v>
      </c>
      <c r="G2332" s="109">
        <v>6</v>
      </c>
      <c r="H2332" s="49">
        <f t="shared" si="36"/>
        <v>12</v>
      </c>
    </row>
    <row r="2333" spans="1:8" ht="20.100000000000001" customHeight="1" x14ac:dyDescent="0.25">
      <c r="A2333" s="49">
        <v>2970000974</v>
      </c>
      <c r="B2333" s="49" t="s">
        <v>4233</v>
      </c>
      <c r="C2333" s="49" t="s">
        <v>2398</v>
      </c>
      <c r="D2333" s="49" t="s">
        <v>2391</v>
      </c>
      <c r="E2333" s="49" t="s">
        <v>2373</v>
      </c>
      <c r="F2333" s="109">
        <v>6</v>
      </c>
      <c r="G2333" s="109">
        <v>6</v>
      </c>
      <c r="H2333" s="49">
        <f t="shared" si="36"/>
        <v>12</v>
      </c>
    </row>
    <row r="2334" spans="1:8" ht="20.100000000000001" customHeight="1" x14ac:dyDescent="0.25">
      <c r="A2334" s="49">
        <v>2970000975</v>
      </c>
      <c r="B2334" s="49" t="s">
        <v>4234</v>
      </c>
      <c r="C2334" s="49" t="s">
        <v>2398</v>
      </c>
      <c r="D2334" s="49" t="s">
        <v>2391</v>
      </c>
      <c r="E2334" s="49" t="s">
        <v>2373</v>
      </c>
      <c r="F2334" s="49">
        <v>5</v>
      </c>
      <c r="G2334" s="49">
        <v>0</v>
      </c>
      <c r="H2334" s="49">
        <f t="shared" si="36"/>
        <v>5</v>
      </c>
    </row>
    <row r="2335" spans="1:8" ht="20.100000000000001" customHeight="1" x14ac:dyDescent="0.25">
      <c r="A2335" s="49">
        <v>2970000977</v>
      </c>
      <c r="B2335" s="49" t="s">
        <v>4235</v>
      </c>
      <c r="C2335" s="49" t="s">
        <v>2398</v>
      </c>
      <c r="D2335" s="49" t="s">
        <v>2391</v>
      </c>
      <c r="E2335" s="49" t="s">
        <v>2373</v>
      </c>
      <c r="F2335" s="49">
        <v>30</v>
      </c>
      <c r="G2335" s="49">
        <v>90</v>
      </c>
      <c r="H2335" s="49">
        <f t="shared" si="36"/>
        <v>120</v>
      </c>
    </row>
    <row r="2336" spans="1:8" ht="20.100000000000001" customHeight="1" x14ac:dyDescent="0.25">
      <c r="A2336" s="49">
        <v>2970000979</v>
      </c>
      <c r="B2336" s="49" t="s">
        <v>672</v>
      </c>
      <c r="C2336" s="49" t="s">
        <v>3398</v>
      </c>
      <c r="D2336" s="49" t="s">
        <v>2396</v>
      </c>
      <c r="E2336" s="49" t="s">
        <v>2375</v>
      </c>
      <c r="F2336" s="109">
        <v>6</v>
      </c>
      <c r="G2336" s="109">
        <v>6</v>
      </c>
      <c r="H2336" s="49">
        <f t="shared" si="36"/>
        <v>12</v>
      </c>
    </row>
    <row r="2337" spans="1:8" ht="20.100000000000001" customHeight="1" x14ac:dyDescent="0.25">
      <c r="A2337" s="49">
        <v>2970000980</v>
      </c>
      <c r="B2337" s="49" t="s">
        <v>673</v>
      </c>
      <c r="C2337" s="49" t="s">
        <v>2398</v>
      </c>
      <c r="D2337" s="49" t="s">
        <v>2391</v>
      </c>
      <c r="E2337" s="49" t="s">
        <v>2374</v>
      </c>
      <c r="F2337" s="49">
        <v>72</v>
      </c>
      <c r="G2337" s="49">
        <v>0</v>
      </c>
      <c r="H2337" s="49">
        <f t="shared" si="36"/>
        <v>72</v>
      </c>
    </row>
    <row r="2338" spans="1:8" ht="20.100000000000001" customHeight="1" x14ac:dyDescent="0.25">
      <c r="A2338" s="49">
        <v>2970000981</v>
      </c>
      <c r="B2338" s="49" t="s">
        <v>4236</v>
      </c>
      <c r="C2338" s="49" t="s">
        <v>2398</v>
      </c>
      <c r="D2338" s="49" t="s">
        <v>2391</v>
      </c>
      <c r="E2338" s="49" t="s">
        <v>2374</v>
      </c>
      <c r="F2338" s="49">
        <v>936</v>
      </c>
      <c r="G2338" s="49">
        <v>480</v>
      </c>
      <c r="H2338" s="49">
        <f t="shared" si="36"/>
        <v>1416</v>
      </c>
    </row>
    <row r="2339" spans="1:8" ht="20.100000000000001" customHeight="1" x14ac:dyDescent="0.25">
      <c r="A2339" s="49">
        <v>2970000982</v>
      </c>
      <c r="B2339" s="49" t="s">
        <v>4237</v>
      </c>
      <c r="C2339" s="49" t="s">
        <v>2398</v>
      </c>
      <c r="D2339" s="49" t="s">
        <v>2391</v>
      </c>
      <c r="E2339" s="49" t="s">
        <v>2374</v>
      </c>
      <c r="F2339" s="49">
        <v>168</v>
      </c>
      <c r="G2339" s="49">
        <v>72</v>
      </c>
      <c r="H2339" s="49">
        <f t="shared" si="36"/>
        <v>240</v>
      </c>
    </row>
    <row r="2340" spans="1:8" ht="20.100000000000001" customHeight="1" x14ac:dyDescent="0.25">
      <c r="A2340" s="49">
        <v>2970000983</v>
      </c>
      <c r="B2340" s="49" t="s">
        <v>4238</v>
      </c>
      <c r="C2340" s="49" t="s">
        <v>2398</v>
      </c>
      <c r="D2340" s="49" t="s">
        <v>2391</v>
      </c>
      <c r="E2340" s="49" t="s">
        <v>2374</v>
      </c>
      <c r="F2340" s="109">
        <v>6</v>
      </c>
      <c r="G2340" s="109">
        <v>6</v>
      </c>
      <c r="H2340" s="49">
        <f t="shared" si="36"/>
        <v>12</v>
      </c>
    </row>
    <row r="2341" spans="1:8" ht="20.100000000000001" customHeight="1" x14ac:dyDescent="0.25">
      <c r="A2341" s="49">
        <v>2970000984</v>
      </c>
      <c r="B2341" s="49" t="s">
        <v>4239</v>
      </c>
      <c r="C2341" s="49" t="s">
        <v>2398</v>
      </c>
      <c r="D2341" s="49" t="s">
        <v>2391</v>
      </c>
      <c r="E2341" s="49" t="s">
        <v>2374</v>
      </c>
      <c r="F2341" s="49">
        <v>504</v>
      </c>
      <c r="G2341" s="49">
        <v>396</v>
      </c>
      <c r="H2341" s="49">
        <f t="shared" si="36"/>
        <v>900</v>
      </c>
    </row>
    <row r="2342" spans="1:8" ht="20.100000000000001" customHeight="1" x14ac:dyDescent="0.25">
      <c r="A2342" s="49">
        <v>2970000985</v>
      </c>
      <c r="B2342" s="49" t="s">
        <v>4240</v>
      </c>
      <c r="C2342" s="49" t="s">
        <v>2398</v>
      </c>
      <c r="D2342" s="49" t="s">
        <v>2391</v>
      </c>
      <c r="E2342" s="49" t="s">
        <v>2374</v>
      </c>
      <c r="F2342" s="49">
        <v>6036</v>
      </c>
      <c r="G2342" s="49">
        <v>3156</v>
      </c>
      <c r="H2342" s="49">
        <f t="shared" si="36"/>
        <v>9192</v>
      </c>
    </row>
    <row r="2343" spans="1:8" ht="20.100000000000001" customHeight="1" x14ac:dyDescent="0.25">
      <c r="A2343" s="49">
        <v>2970000986</v>
      </c>
      <c r="B2343" s="49" t="s">
        <v>674</v>
      </c>
      <c r="C2343" s="49" t="s">
        <v>2398</v>
      </c>
      <c r="D2343" s="49" t="s">
        <v>2391</v>
      </c>
      <c r="E2343" s="49" t="s">
        <v>2374</v>
      </c>
      <c r="F2343" s="49">
        <v>888</v>
      </c>
      <c r="G2343" s="49">
        <v>576</v>
      </c>
      <c r="H2343" s="49">
        <f t="shared" si="36"/>
        <v>1464</v>
      </c>
    </row>
    <row r="2344" spans="1:8" ht="20.100000000000001" customHeight="1" x14ac:dyDescent="0.25">
      <c r="A2344" s="49">
        <v>2970000987</v>
      </c>
      <c r="B2344" s="49" t="s">
        <v>4241</v>
      </c>
      <c r="C2344" s="49" t="s">
        <v>2398</v>
      </c>
      <c r="D2344" s="49" t="s">
        <v>2391</v>
      </c>
      <c r="E2344" s="49" t="s">
        <v>2374</v>
      </c>
      <c r="F2344" s="49">
        <v>1944</v>
      </c>
      <c r="G2344" s="49">
        <v>912</v>
      </c>
      <c r="H2344" s="49">
        <f t="shared" si="36"/>
        <v>2856</v>
      </c>
    </row>
    <row r="2345" spans="1:8" ht="20.100000000000001" customHeight="1" x14ac:dyDescent="0.25">
      <c r="A2345" s="49">
        <v>2970000988</v>
      </c>
      <c r="B2345" s="49" t="s">
        <v>675</v>
      </c>
      <c r="C2345" s="49" t="s">
        <v>2398</v>
      </c>
      <c r="D2345" s="49" t="s">
        <v>2391</v>
      </c>
      <c r="E2345" s="49" t="s">
        <v>2374</v>
      </c>
      <c r="F2345" s="49">
        <v>252</v>
      </c>
      <c r="G2345" s="49">
        <v>0</v>
      </c>
      <c r="H2345" s="49">
        <f t="shared" si="36"/>
        <v>252</v>
      </c>
    </row>
    <row r="2346" spans="1:8" ht="20.100000000000001" customHeight="1" x14ac:dyDescent="0.25">
      <c r="A2346" s="49">
        <v>2970000989</v>
      </c>
      <c r="B2346" s="49" t="s">
        <v>676</v>
      </c>
      <c r="C2346" s="49" t="s">
        <v>2398</v>
      </c>
      <c r="D2346" s="49" t="s">
        <v>2391</v>
      </c>
      <c r="E2346" s="49" t="s">
        <v>2374</v>
      </c>
      <c r="F2346" s="49">
        <v>408</v>
      </c>
      <c r="G2346" s="49">
        <v>0</v>
      </c>
      <c r="H2346" s="49">
        <f t="shared" si="36"/>
        <v>408</v>
      </c>
    </row>
    <row r="2347" spans="1:8" ht="20.100000000000001" customHeight="1" x14ac:dyDescent="0.25">
      <c r="A2347" s="49">
        <v>2970000990</v>
      </c>
      <c r="B2347" s="49" t="s">
        <v>4242</v>
      </c>
      <c r="C2347" s="49" t="s">
        <v>2398</v>
      </c>
      <c r="D2347" s="49" t="s">
        <v>2391</v>
      </c>
      <c r="E2347" s="49" t="s">
        <v>2374</v>
      </c>
      <c r="F2347" s="49">
        <v>840</v>
      </c>
      <c r="G2347" s="49">
        <v>660</v>
      </c>
      <c r="H2347" s="49">
        <f t="shared" si="36"/>
        <v>1500</v>
      </c>
    </row>
    <row r="2348" spans="1:8" ht="20.100000000000001" customHeight="1" x14ac:dyDescent="0.25">
      <c r="A2348" s="49">
        <v>2970000991</v>
      </c>
      <c r="B2348" s="49" t="s">
        <v>677</v>
      </c>
      <c r="C2348" s="49" t="s">
        <v>2398</v>
      </c>
      <c r="D2348" s="49" t="s">
        <v>2391</v>
      </c>
      <c r="E2348" s="49" t="s">
        <v>2374</v>
      </c>
      <c r="F2348" s="49">
        <v>48</v>
      </c>
      <c r="G2348" s="49">
        <v>0</v>
      </c>
      <c r="H2348" s="49">
        <f t="shared" si="36"/>
        <v>48</v>
      </c>
    </row>
    <row r="2349" spans="1:8" ht="20.100000000000001" customHeight="1" x14ac:dyDescent="0.25">
      <c r="A2349" s="49">
        <v>2970000992</v>
      </c>
      <c r="B2349" s="49" t="s">
        <v>4243</v>
      </c>
      <c r="C2349" s="49" t="s">
        <v>2398</v>
      </c>
      <c r="D2349" s="49" t="s">
        <v>2391</v>
      </c>
      <c r="E2349" s="49" t="s">
        <v>2374</v>
      </c>
      <c r="F2349" s="49">
        <v>564</v>
      </c>
      <c r="G2349" s="49">
        <v>180</v>
      </c>
      <c r="H2349" s="49">
        <f t="shared" si="36"/>
        <v>744</v>
      </c>
    </row>
    <row r="2350" spans="1:8" ht="20.100000000000001" customHeight="1" x14ac:dyDescent="0.25">
      <c r="A2350" s="49">
        <v>2970000993</v>
      </c>
      <c r="B2350" s="49" t="s">
        <v>4244</v>
      </c>
      <c r="C2350" s="49" t="s">
        <v>2398</v>
      </c>
      <c r="D2350" s="49" t="s">
        <v>2391</v>
      </c>
      <c r="E2350" s="49" t="s">
        <v>2374</v>
      </c>
      <c r="F2350" s="49">
        <v>24</v>
      </c>
      <c r="G2350" s="49">
        <v>0</v>
      </c>
      <c r="H2350" s="49">
        <f t="shared" si="36"/>
        <v>24</v>
      </c>
    </row>
    <row r="2351" spans="1:8" ht="20.100000000000001" customHeight="1" x14ac:dyDescent="0.25">
      <c r="A2351" s="49">
        <v>2970000994</v>
      </c>
      <c r="B2351" s="49" t="s">
        <v>678</v>
      </c>
      <c r="C2351" s="49" t="s">
        <v>2398</v>
      </c>
      <c r="D2351" s="49" t="s">
        <v>2391</v>
      </c>
      <c r="E2351" s="49" t="s">
        <v>2374</v>
      </c>
      <c r="F2351" s="49">
        <v>48</v>
      </c>
      <c r="G2351" s="49">
        <v>0</v>
      </c>
      <c r="H2351" s="49">
        <f t="shared" si="36"/>
        <v>48</v>
      </c>
    </row>
    <row r="2352" spans="1:8" ht="20.100000000000001" customHeight="1" x14ac:dyDescent="0.25">
      <c r="A2352" s="49">
        <v>2970000995</v>
      </c>
      <c r="B2352" s="49" t="s">
        <v>4245</v>
      </c>
      <c r="C2352" s="49" t="s">
        <v>2398</v>
      </c>
      <c r="D2352" s="49" t="s">
        <v>2391</v>
      </c>
      <c r="E2352" s="49" t="s">
        <v>2374</v>
      </c>
      <c r="F2352" s="49">
        <v>24</v>
      </c>
      <c r="G2352" s="49">
        <v>0</v>
      </c>
      <c r="H2352" s="49">
        <f t="shared" si="36"/>
        <v>24</v>
      </c>
    </row>
    <row r="2353" spans="1:8" ht="20.100000000000001" customHeight="1" x14ac:dyDescent="0.25">
      <c r="A2353" s="49">
        <v>2970001002</v>
      </c>
      <c r="B2353" s="49" t="s">
        <v>679</v>
      </c>
      <c r="C2353" s="49" t="s">
        <v>2398</v>
      </c>
      <c r="D2353" s="49" t="s">
        <v>2391</v>
      </c>
      <c r="E2353" s="49" t="s">
        <v>2373</v>
      </c>
      <c r="F2353" s="49">
        <v>12</v>
      </c>
      <c r="G2353" s="49">
        <v>0</v>
      </c>
      <c r="H2353" s="49">
        <f t="shared" si="36"/>
        <v>12</v>
      </c>
    </row>
    <row r="2354" spans="1:8" ht="20.100000000000001" customHeight="1" x14ac:dyDescent="0.25">
      <c r="A2354" s="49">
        <v>2970001003</v>
      </c>
      <c r="B2354" s="49" t="s">
        <v>680</v>
      </c>
      <c r="C2354" s="49" t="s">
        <v>2398</v>
      </c>
      <c r="D2354" s="49" t="s">
        <v>2391</v>
      </c>
      <c r="E2354" s="49" t="s">
        <v>2373</v>
      </c>
      <c r="F2354" s="49">
        <v>0</v>
      </c>
      <c r="G2354" s="49">
        <v>1</v>
      </c>
      <c r="H2354" s="49">
        <f t="shared" si="36"/>
        <v>1</v>
      </c>
    </row>
    <row r="2355" spans="1:8" ht="20.100000000000001" customHeight="1" x14ac:dyDescent="0.25">
      <c r="A2355" s="49">
        <v>2970001010</v>
      </c>
      <c r="B2355" s="49" t="s">
        <v>4246</v>
      </c>
      <c r="C2355" s="49" t="s">
        <v>2398</v>
      </c>
      <c r="D2355" s="49" t="s">
        <v>2391</v>
      </c>
      <c r="E2355" s="49" t="s">
        <v>2373</v>
      </c>
      <c r="F2355" s="109">
        <v>6</v>
      </c>
      <c r="G2355" s="109">
        <v>6</v>
      </c>
      <c r="H2355" s="49">
        <f t="shared" si="36"/>
        <v>12</v>
      </c>
    </row>
    <row r="2356" spans="1:8" ht="20.100000000000001" customHeight="1" x14ac:dyDescent="0.25">
      <c r="A2356" s="49">
        <v>2970001011</v>
      </c>
      <c r="B2356" s="49" t="s">
        <v>681</v>
      </c>
      <c r="C2356" s="49" t="s">
        <v>2398</v>
      </c>
      <c r="D2356" s="49" t="s">
        <v>2391</v>
      </c>
      <c r="E2356" s="49" t="s">
        <v>2373</v>
      </c>
      <c r="F2356" s="49">
        <v>50</v>
      </c>
      <c r="G2356" s="49">
        <v>0</v>
      </c>
      <c r="H2356" s="49">
        <f t="shared" si="36"/>
        <v>50</v>
      </c>
    </row>
    <row r="2357" spans="1:8" ht="20.100000000000001" customHeight="1" x14ac:dyDescent="0.25">
      <c r="A2357" s="49">
        <v>2970001012</v>
      </c>
      <c r="B2357" s="49" t="s">
        <v>4247</v>
      </c>
      <c r="C2357" s="49" t="s">
        <v>2398</v>
      </c>
      <c r="D2357" s="49" t="s">
        <v>2391</v>
      </c>
      <c r="E2357" s="49" t="s">
        <v>2373</v>
      </c>
      <c r="F2357" s="49">
        <v>315</v>
      </c>
      <c r="G2357" s="49">
        <v>135</v>
      </c>
      <c r="H2357" s="49">
        <f t="shared" si="36"/>
        <v>450</v>
      </c>
    </row>
    <row r="2358" spans="1:8" ht="20.100000000000001" customHeight="1" x14ac:dyDescent="0.25">
      <c r="A2358" s="49">
        <v>2970001013</v>
      </c>
      <c r="B2358" s="49" t="s">
        <v>4248</v>
      </c>
      <c r="C2358" s="49" t="s">
        <v>2398</v>
      </c>
      <c r="D2358" s="49" t="s">
        <v>2391</v>
      </c>
      <c r="E2358" s="49" t="s">
        <v>2373</v>
      </c>
      <c r="F2358" s="49">
        <v>960</v>
      </c>
      <c r="G2358" s="49">
        <v>420</v>
      </c>
      <c r="H2358" s="49">
        <f t="shared" si="36"/>
        <v>1380</v>
      </c>
    </row>
    <row r="2359" spans="1:8" ht="20.100000000000001" customHeight="1" x14ac:dyDescent="0.25">
      <c r="A2359" s="49">
        <v>2970001014</v>
      </c>
      <c r="B2359" s="49" t="s">
        <v>4249</v>
      </c>
      <c r="C2359" s="49" t="s">
        <v>2398</v>
      </c>
      <c r="D2359" s="49" t="s">
        <v>2391</v>
      </c>
      <c r="E2359" s="49" t="s">
        <v>2374</v>
      </c>
      <c r="F2359" s="109">
        <v>6</v>
      </c>
      <c r="G2359" s="109">
        <v>6</v>
      </c>
      <c r="H2359" s="49">
        <f t="shared" si="36"/>
        <v>12</v>
      </c>
    </row>
    <row r="2360" spans="1:8" ht="20.100000000000001" customHeight="1" x14ac:dyDescent="0.25">
      <c r="A2360" s="49">
        <v>2970001015</v>
      </c>
      <c r="B2360" s="49" t="s">
        <v>4250</v>
      </c>
      <c r="C2360" s="49" t="s">
        <v>2398</v>
      </c>
      <c r="D2360" s="49" t="s">
        <v>2391</v>
      </c>
      <c r="E2360" s="49" t="s">
        <v>2373</v>
      </c>
      <c r="F2360" s="49">
        <v>1</v>
      </c>
      <c r="G2360" s="49">
        <v>0</v>
      </c>
      <c r="H2360" s="49">
        <f t="shared" si="36"/>
        <v>1</v>
      </c>
    </row>
    <row r="2361" spans="1:8" ht="20.100000000000001" customHeight="1" x14ac:dyDescent="0.25">
      <c r="A2361" s="49">
        <v>2970001016</v>
      </c>
      <c r="B2361" s="49" t="s">
        <v>682</v>
      </c>
      <c r="C2361" s="49" t="s">
        <v>2398</v>
      </c>
      <c r="D2361" s="49" t="s">
        <v>2391</v>
      </c>
      <c r="E2361" s="49" t="s">
        <v>2373</v>
      </c>
      <c r="F2361" s="49">
        <v>650</v>
      </c>
      <c r="G2361" s="49">
        <v>370</v>
      </c>
      <c r="H2361" s="49">
        <f t="shared" si="36"/>
        <v>1020</v>
      </c>
    </row>
    <row r="2362" spans="1:8" ht="20.100000000000001" customHeight="1" x14ac:dyDescent="0.25">
      <c r="A2362" s="49">
        <v>2970001018</v>
      </c>
      <c r="B2362" s="49" t="s">
        <v>683</v>
      </c>
      <c r="C2362" s="49" t="s">
        <v>2398</v>
      </c>
      <c r="D2362" s="49" t="s">
        <v>2391</v>
      </c>
      <c r="E2362" s="49" t="s">
        <v>2373</v>
      </c>
      <c r="F2362" s="49">
        <v>0</v>
      </c>
      <c r="G2362" s="49">
        <v>680</v>
      </c>
      <c r="H2362" s="49">
        <f t="shared" si="36"/>
        <v>680</v>
      </c>
    </row>
    <row r="2363" spans="1:8" ht="20.100000000000001" customHeight="1" x14ac:dyDescent="0.25">
      <c r="A2363" s="49">
        <v>2970001020</v>
      </c>
      <c r="B2363" s="49" t="s">
        <v>684</v>
      </c>
      <c r="C2363" s="49" t="s">
        <v>2398</v>
      </c>
      <c r="D2363" s="49" t="s">
        <v>2391</v>
      </c>
      <c r="E2363" s="49" t="s">
        <v>2373</v>
      </c>
      <c r="F2363" s="49">
        <v>498</v>
      </c>
      <c r="G2363" s="49">
        <v>371</v>
      </c>
      <c r="H2363" s="49">
        <f t="shared" si="36"/>
        <v>869</v>
      </c>
    </row>
    <row r="2364" spans="1:8" ht="20.100000000000001" customHeight="1" x14ac:dyDescent="0.25">
      <c r="A2364" s="49">
        <v>2970001021</v>
      </c>
      <c r="B2364" s="49" t="s">
        <v>4251</v>
      </c>
      <c r="C2364" s="49" t="s">
        <v>2398</v>
      </c>
      <c r="D2364" s="49" t="s">
        <v>2391</v>
      </c>
      <c r="E2364" s="49" t="s">
        <v>2373</v>
      </c>
      <c r="F2364" s="49">
        <v>1</v>
      </c>
      <c r="G2364" s="49">
        <v>0</v>
      </c>
      <c r="H2364" s="49">
        <f t="shared" si="36"/>
        <v>1</v>
      </c>
    </row>
    <row r="2365" spans="1:8" ht="20.100000000000001" customHeight="1" x14ac:dyDescent="0.25">
      <c r="A2365" s="49">
        <v>2970001022</v>
      </c>
      <c r="B2365" s="49" t="s">
        <v>4252</v>
      </c>
      <c r="C2365" s="49" t="s">
        <v>2398</v>
      </c>
      <c r="D2365" s="49" t="s">
        <v>2391</v>
      </c>
      <c r="E2365" s="49" t="s">
        <v>2373</v>
      </c>
      <c r="F2365" s="109">
        <v>6</v>
      </c>
      <c r="G2365" s="109">
        <v>6</v>
      </c>
      <c r="H2365" s="49">
        <f t="shared" si="36"/>
        <v>12</v>
      </c>
    </row>
    <row r="2366" spans="1:8" ht="20.100000000000001" customHeight="1" x14ac:dyDescent="0.25">
      <c r="A2366" s="49">
        <v>2970001023</v>
      </c>
      <c r="B2366" s="49" t="s">
        <v>685</v>
      </c>
      <c r="C2366" s="49" t="s">
        <v>2398</v>
      </c>
      <c r="D2366" s="49" t="s">
        <v>2391</v>
      </c>
      <c r="E2366" s="49" t="s">
        <v>2373</v>
      </c>
      <c r="F2366" s="109">
        <v>6</v>
      </c>
      <c r="G2366" s="109">
        <v>6</v>
      </c>
      <c r="H2366" s="49">
        <f t="shared" si="36"/>
        <v>12</v>
      </c>
    </row>
    <row r="2367" spans="1:8" ht="20.100000000000001" customHeight="1" x14ac:dyDescent="0.25">
      <c r="A2367" s="49">
        <v>2970001024</v>
      </c>
      <c r="B2367" s="49" t="s">
        <v>4253</v>
      </c>
      <c r="C2367" s="49" t="s">
        <v>2398</v>
      </c>
      <c r="D2367" s="49" t="s">
        <v>2391</v>
      </c>
      <c r="E2367" s="49" t="s">
        <v>2373</v>
      </c>
      <c r="F2367" s="49">
        <v>165</v>
      </c>
      <c r="G2367" s="49">
        <v>0</v>
      </c>
      <c r="H2367" s="49">
        <f t="shared" si="36"/>
        <v>165</v>
      </c>
    </row>
    <row r="2368" spans="1:8" ht="20.100000000000001" customHeight="1" x14ac:dyDescent="0.25">
      <c r="A2368" s="49">
        <v>2970001025</v>
      </c>
      <c r="B2368" s="49" t="s">
        <v>686</v>
      </c>
      <c r="C2368" s="49" t="s">
        <v>2398</v>
      </c>
      <c r="D2368" s="49" t="s">
        <v>2391</v>
      </c>
      <c r="E2368" s="49" t="s">
        <v>2373</v>
      </c>
      <c r="F2368" s="109">
        <v>6</v>
      </c>
      <c r="G2368" s="109">
        <v>6</v>
      </c>
      <c r="H2368" s="49">
        <f t="shared" si="36"/>
        <v>12</v>
      </c>
    </row>
    <row r="2369" spans="1:8" ht="20.100000000000001" customHeight="1" x14ac:dyDescent="0.25">
      <c r="A2369" s="49">
        <v>2970001027</v>
      </c>
      <c r="B2369" s="49" t="s">
        <v>4254</v>
      </c>
      <c r="C2369" s="49" t="s">
        <v>2398</v>
      </c>
      <c r="D2369" s="49" t="s">
        <v>2391</v>
      </c>
      <c r="E2369" s="49" t="s">
        <v>2373</v>
      </c>
      <c r="F2369" s="49">
        <v>220</v>
      </c>
      <c r="G2369" s="49">
        <v>0</v>
      </c>
      <c r="H2369" s="49">
        <f t="shared" si="36"/>
        <v>220</v>
      </c>
    </row>
    <row r="2370" spans="1:8" ht="20.100000000000001" customHeight="1" x14ac:dyDescent="0.25">
      <c r="A2370" s="49">
        <v>2970001028</v>
      </c>
      <c r="B2370" s="49" t="s">
        <v>4255</v>
      </c>
      <c r="C2370" s="49" t="s">
        <v>2398</v>
      </c>
      <c r="D2370" s="49" t="s">
        <v>2391</v>
      </c>
      <c r="E2370" s="49" t="s">
        <v>2373</v>
      </c>
      <c r="F2370" s="49">
        <v>450</v>
      </c>
      <c r="G2370" s="49">
        <v>260</v>
      </c>
      <c r="H2370" s="49">
        <f t="shared" si="36"/>
        <v>710</v>
      </c>
    </row>
    <row r="2371" spans="1:8" ht="20.100000000000001" customHeight="1" x14ac:dyDescent="0.25">
      <c r="A2371" s="49">
        <v>2970001029</v>
      </c>
      <c r="B2371" s="49" t="s">
        <v>687</v>
      </c>
      <c r="C2371" s="49" t="s">
        <v>2398</v>
      </c>
      <c r="D2371" s="49" t="s">
        <v>2391</v>
      </c>
      <c r="E2371" s="49" t="s">
        <v>2373</v>
      </c>
      <c r="F2371" s="49">
        <v>820</v>
      </c>
      <c r="G2371" s="49">
        <v>40</v>
      </c>
      <c r="H2371" s="49">
        <f t="shared" ref="H2371:H2434" si="37">F2371+G2371</f>
        <v>860</v>
      </c>
    </row>
    <row r="2372" spans="1:8" ht="20.100000000000001" customHeight="1" x14ac:dyDescent="0.25">
      <c r="A2372" s="49">
        <v>2970001030</v>
      </c>
      <c r="B2372" s="49" t="s">
        <v>688</v>
      </c>
      <c r="C2372" s="49" t="s">
        <v>2398</v>
      </c>
      <c r="D2372" s="49" t="s">
        <v>2391</v>
      </c>
      <c r="E2372" s="49" t="s">
        <v>2373</v>
      </c>
      <c r="F2372" s="49">
        <v>320</v>
      </c>
      <c r="G2372" s="49">
        <v>0</v>
      </c>
      <c r="H2372" s="49">
        <f t="shared" si="37"/>
        <v>320</v>
      </c>
    </row>
    <row r="2373" spans="1:8" ht="20.100000000000001" customHeight="1" x14ac:dyDescent="0.25">
      <c r="A2373" s="49">
        <v>2970001031</v>
      </c>
      <c r="B2373" s="49" t="s">
        <v>689</v>
      </c>
      <c r="C2373" s="49" t="s">
        <v>2398</v>
      </c>
      <c r="D2373" s="49" t="s">
        <v>2391</v>
      </c>
      <c r="E2373" s="49" t="s">
        <v>2373</v>
      </c>
      <c r="F2373" s="49">
        <v>580</v>
      </c>
      <c r="G2373" s="49">
        <v>0</v>
      </c>
      <c r="H2373" s="49">
        <f t="shared" si="37"/>
        <v>580</v>
      </c>
    </row>
    <row r="2374" spans="1:8" ht="20.100000000000001" customHeight="1" x14ac:dyDescent="0.25">
      <c r="A2374" s="49">
        <v>2970001032</v>
      </c>
      <c r="B2374" s="49" t="s">
        <v>690</v>
      </c>
      <c r="C2374" s="49" t="s">
        <v>2398</v>
      </c>
      <c r="D2374" s="49" t="s">
        <v>2391</v>
      </c>
      <c r="E2374" s="49" t="s">
        <v>2373</v>
      </c>
      <c r="F2374" s="49">
        <v>390</v>
      </c>
      <c r="G2374" s="49">
        <v>0</v>
      </c>
      <c r="H2374" s="49">
        <f t="shared" si="37"/>
        <v>390</v>
      </c>
    </row>
    <row r="2375" spans="1:8" ht="20.100000000000001" customHeight="1" x14ac:dyDescent="0.25">
      <c r="A2375" s="49">
        <v>2970001033</v>
      </c>
      <c r="B2375" s="49" t="s">
        <v>4256</v>
      </c>
      <c r="C2375" s="49" t="s">
        <v>2398</v>
      </c>
      <c r="D2375" s="49" t="s">
        <v>2391</v>
      </c>
      <c r="E2375" s="49" t="s">
        <v>2373</v>
      </c>
      <c r="F2375" s="109">
        <v>6</v>
      </c>
      <c r="G2375" s="109">
        <v>6</v>
      </c>
      <c r="H2375" s="49">
        <f t="shared" si="37"/>
        <v>12</v>
      </c>
    </row>
    <row r="2376" spans="1:8" ht="20.100000000000001" customHeight="1" x14ac:dyDescent="0.25">
      <c r="A2376" s="49">
        <v>2970001034</v>
      </c>
      <c r="B2376" s="49" t="s">
        <v>691</v>
      </c>
      <c r="C2376" s="49" t="s">
        <v>2398</v>
      </c>
      <c r="D2376" s="49" t="s">
        <v>2391</v>
      </c>
      <c r="E2376" s="49" t="s">
        <v>2373</v>
      </c>
      <c r="F2376" s="49">
        <v>3825</v>
      </c>
      <c r="G2376" s="49">
        <v>1625</v>
      </c>
      <c r="H2376" s="49">
        <f t="shared" si="37"/>
        <v>5450</v>
      </c>
    </row>
    <row r="2377" spans="1:8" ht="20.100000000000001" customHeight="1" x14ac:dyDescent="0.25">
      <c r="A2377" s="49">
        <v>2970001035</v>
      </c>
      <c r="B2377" s="49" t="s">
        <v>4257</v>
      </c>
      <c r="C2377" s="49" t="s">
        <v>2398</v>
      </c>
      <c r="D2377" s="49" t="s">
        <v>2391</v>
      </c>
      <c r="E2377" s="49" t="s">
        <v>2373</v>
      </c>
      <c r="F2377" s="109">
        <v>6</v>
      </c>
      <c r="G2377" s="109">
        <v>6</v>
      </c>
      <c r="H2377" s="49">
        <f t="shared" si="37"/>
        <v>12</v>
      </c>
    </row>
    <row r="2378" spans="1:8" ht="20.100000000000001" customHeight="1" x14ac:dyDescent="0.25">
      <c r="A2378" s="49">
        <v>2970001036</v>
      </c>
      <c r="B2378" s="49" t="s">
        <v>692</v>
      </c>
      <c r="C2378" s="49" t="s">
        <v>2398</v>
      </c>
      <c r="D2378" s="49" t="s">
        <v>2391</v>
      </c>
      <c r="E2378" s="49" t="s">
        <v>2373</v>
      </c>
      <c r="F2378" s="49">
        <v>293</v>
      </c>
      <c r="G2378" s="49">
        <v>237</v>
      </c>
      <c r="H2378" s="49">
        <f t="shared" si="37"/>
        <v>530</v>
      </c>
    </row>
    <row r="2379" spans="1:8" ht="20.100000000000001" customHeight="1" x14ac:dyDescent="0.25">
      <c r="A2379" s="49">
        <v>2970001037</v>
      </c>
      <c r="B2379" s="49" t="s">
        <v>693</v>
      </c>
      <c r="C2379" s="49" t="s">
        <v>2398</v>
      </c>
      <c r="D2379" s="49" t="s">
        <v>2391</v>
      </c>
      <c r="E2379" s="49" t="s">
        <v>2373</v>
      </c>
      <c r="F2379" s="49">
        <v>87</v>
      </c>
      <c r="G2379" s="49">
        <v>96</v>
      </c>
      <c r="H2379" s="49">
        <f t="shared" si="37"/>
        <v>183</v>
      </c>
    </row>
    <row r="2380" spans="1:8" ht="20.100000000000001" customHeight="1" x14ac:dyDescent="0.25">
      <c r="A2380" s="49">
        <v>2970001039</v>
      </c>
      <c r="B2380" s="49" t="s">
        <v>694</v>
      </c>
      <c r="C2380" s="49" t="s">
        <v>2398</v>
      </c>
      <c r="D2380" s="49" t="s">
        <v>2391</v>
      </c>
      <c r="E2380" s="49" t="s">
        <v>2373</v>
      </c>
      <c r="F2380" s="109">
        <v>6</v>
      </c>
      <c r="G2380" s="109">
        <v>6</v>
      </c>
      <c r="H2380" s="49">
        <f t="shared" si="37"/>
        <v>12</v>
      </c>
    </row>
    <row r="2381" spans="1:8" ht="20.100000000000001" customHeight="1" x14ac:dyDescent="0.25">
      <c r="A2381" s="49">
        <v>2970001040</v>
      </c>
      <c r="B2381" s="49" t="s">
        <v>4258</v>
      </c>
      <c r="C2381" s="49" t="s">
        <v>2398</v>
      </c>
      <c r="D2381" s="49" t="s">
        <v>2391</v>
      </c>
      <c r="E2381" s="49" t="s">
        <v>2373</v>
      </c>
      <c r="F2381" s="49">
        <v>350</v>
      </c>
      <c r="G2381" s="49">
        <v>0</v>
      </c>
      <c r="H2381" s="49">
        <f t="shared" si="37"/>
        <v>350</v>
      </c>
    </row>
    <row r="2382" spans="1:8" ht="20.100000000000001" customHeight="1" x14ac:dyDescent="0.25">
      <c r="A2382" s="49">
        <v>2970001041</v>
      </c>
      <c r="B2382" s="49" t="s">
        <v>4259</v>
      </c>
      <c r="C2382" s="49" t="s">
        <v>2398</v>
      </c>
      <c r="D2382" s="49" t="s">
        <v>2391</v>
      </c>
      <c r="E2382" s="49" t="s">
        <v>2373</v>
      </c>
      <c r="F2382" s="49">
        <v>90</v>
      </c>
      <c r="G2382" s="49">
        <v>50</v>
      </c>
      <c r="H2382" s="49">
        <f t="shared" si="37"/>
        <v>140</v>
      </c>
    </row>
    <row r="2383" spans="1:8" ht="20.100000000000001" customHeight="1" x14ac:dyDescent="0.25">
      <c r="A2383" s="49">
        <v>2970001042</v>
      </c>
      <c r="B2383" s="49" t="s">
        <v>4260</v>
      </c>
      <c r="C2383" s="49" t="s">
        <v>2398</v>
      </c>
      <c r="D2383" s="49" t="s">
        <v>2391</v>
      </c>
      <c r="E2383" s="49" t="s">
        <v>2373</v>
      </c>
      <c r="F2383" s="49">
        <v>80</v>
      </c>
      <c r="G2383" s="49">
        <v>50</v>
      </c>
      <c r="H2383" s="49">
        <f t="shared" si="37"/>
        <v>130</v>
      </c>
    </row>
    <row r="2384" spans="1:8" ht="20.100000000000001" customHeight="1" x14ac:dyDescent="0.25">
      <c r="A2384" s="49">
        <v>2970001043</v>
      </c>
      <c r="B2384" s="49" t="s">
        <v>4261</v>
      </c>
      <c r="C2384" s="49" t="s">
        <v>2398</v>
      </c>
      <c r="D2384" s="49" t="s">
        <v>2391</v>
      </c>
      <c r="E2384" s="49" t="s">
        <v>2373</v>
      </c>
      <c r="F2384" s="49">
        <v>90</v>
      </c>
      <c r="G2384" s="49">
        <v>30</v>
      </c>
      <c r="H2384" s="49">
        <f t="shared" si="37"/>
        <v>120</v>
      </c>
    </row>
    <row r="2385" spans="1:8" ht="20.100000000000001" customHeight="1" x14ac:dyDescent="0.25">
      <c r="A2385" s="49">
        <v>2970001044</v>
      </c>
      <c r="B2385" s="49" t="s">
        <v>695</v>
      </c>
      <c r="C2385" s="49" t="s">
        <v>2398</v>
      </c>
      <c r="D2385" s="49" t="s">
        <v>2391</v>
      </c>
      <c r="E2385" s="49" t="s">
        <v>2373</v>
      </c>
      <c r="F2385" s="49">
        <v>51</v>
      </c>
      <c r="G2385" s="49">
        <v>20</v>
      </c>
      <c r="H2385" s="49">
        <f t="shared" si="37"/>
        <v>71</v>
      </c>
    </row>
    <row r="2386" spans="1:8" ht="20.100000000000001" customHeight="1" x14ac:dyDescent="0.25">
      <c r="A2386" s="49">
        <v>2970001045</v>
      </c>
      <c r="B2386" s="49" t="s">
        <v>696</v>
      </c>
      <c r="C2386" s="49" t="s">
        <v>2398</v>
      </c>
      <c r="D2386" s="49" t="s">
        <v>2391</v>
      </c>
      <c r="E2386" s="49" t="s">
        <v>2373</v>
      </c>
      <c r="F2386" s="49">
        <v>0</v>
      </c>
      <c r="G2386" s="49">
        <v>10</v>
      </c>
      <c r="H2386" s="49">
        <f t="shared" si="37"/>
        <v>10</v>
      </c>
    </row>
    <row r="2387" spans="1:8" ht="20.100000000000001" customHeight="1" x14ac:dyDescent="0.25">
      <c r="A2387" s="49">
        <v>2970001046</v>
      </c>
      <c r="B2387" s="49" t="s">
        <v>697</v>
      </c>
      <c r="C2387" s="49" t="s">
        <v>2398</v>
      </c>
      <c r="D2387" s="49" t="s">
        <v>2391</v>
      </c>
      <c r="E2387" s="49" t="s">
        <v>2373</v>
      </c>
      <c r="F2387" s="49">
        <v>0</v>
      </c>
      <c r="G2387" s="49">
        <v>15</v>
      </c>
      <c r="H2387" s="49">
        <f t="shared" si="37"/>
        <v>15</v>
      </c>
    </row>
    <row r="2388" spans="1:8" ht="20.100000000000001" customHeight="1" x14ac:dyDescent="0.25">
      <c r="A2388" s="49">
        <v>2970001047</v>
      </c>
      <c r="B2388" s="49" t="s">
        <v>698</v>
      </c>
      <c r="C2388" s="49" t="s">
        <v>2398</v>
      </c>
      <c r="D2388" s="49" t="s">
        <v>2391</v>
      </c>
      <c r="E2388" s="49" t="s">
        <v>2373</v>
      </c>
      <c r="F2388" s="49">
        <v>6</v>
      </c>
      <c r="G2388" s="49">
        <v>0</v>
      </c>
      <c r="H2388" s="49">
        <f t="shared" si="37"/>
        <v>6</v>
      </c>
    </row>
    <row r="2389" spans="1:8" ht="20.100000000000001" customHeight="1" x14ac:dyDescent="0.25">
      <c r="A2389" s="49">
        <v>2970001049</v>
      </c>
      <c r="B2389" s="49" t="s">
        <v>4262</v>
      </c>
      <c r="C2389" s="49" t="s">
        <v>2398</v>
      </c>
      <c r="D2389" s="49" t="s">
        <v>2391</v>
      </c>
      <c r="E2389" s="49" t="s">
        <v>2373</v>
      </c>
      <c r="F2389" s="49">
        <v>350</v>
      </c>
      <c r="G2389" s="49">
        <v>0</v>
      </c>
      <c r="H2389" s="49">
        <f t="shared" si="37"/>
        <v>350</v>
      </c>
    </row>
    <row r="2390" spans="1:8" ht="20.100000000000001" customHeight="1" x14ac:dyDescent="0.25">
      <c r="A2390" s="49">
        <v>2970001050</v>
      </c>
      <c r="B2390" s="49" t="s">
        <v>4263</v>
      </c>
      <c r="C2390" s="49" t="s">
        <v>2398</v>
      </c>
      <c r="D2390" s="49" t="s">
        <v>2391</v>
      </c>
      <c r="E2390" s="49" t="s">
        <v>2373</v>
      </c>
      <c r="F2390" s="49">
        <v>150</v>
      </c>
      <c r="G2390" s="49">
        <v>150</v>
      </c>
      <c r="H2390" s="49">
        <f t="shared" si="37"/>
        <v>300</v>
      </c>
    </row>
    <row r="2391" spans="1:8" ht="20.100000000000001" customHeight="1" x14ac:dyDescent="0.25">
      <c r="A2391" s="49">
        <v>2970001051</v>
      </c>
      <c r="B2391" s="49" t="s">
        <v>4264</v>
      </c>
      <c r="C2391" s="49" t="s">
        <v>2398</v>
      </c>
      <c r="D2391" s="49" t="s">
        <v>2391</v>
      </c>
      <c r="E2391" s="49" t="s">
        <v>2373</v>
      </c>
      <c r="F2391" s="109">
        <v>6</v>
      </c>
      <c r="G2391" s="109">
        <v>6</v>
      </c>
      <c r="H2391" s="49">
        <f t="shared" si="37"/>
        <v>12</v>
      </c>
    </row>
    <row r="2392" spans="1:8" ht="20.100000000000001" customHeight="1" x14ac:dyDescent="0.25">
      <c r="A2392" s="49">
        <v>2970001052</v>
      </c>
      <c r="B2392" s="49" t="s">
        <v>4265</v>
      </c>
      <c r="C2392" s="49" t="s">
        <v>2398</v>
      </c>
      <c r="D2392" s="49" t="s">
        <v>2391</v>
      </c>
      <c r="E2392" s="49" t="s">
        <v>2373</v>
      </c>
      <c r="F2392" s="49">
        <v>50</v>
      </c>
      <c r="G2392" s="49">
        <v>0</v>
      </c>
      <c r="H2392" s="49">
        <f t="shared" si="37"/>
        <v>50</v>
      </c>
    </row>
    <row r="2393" spans="1:8" ht="20.100000000000001" customHeight="1" x14ac:dyDescent="0.25">
      <c r="A2393" s="49">
        <v>2970001053</v>
      </c>
      <c r="B2393" s="49" t="s">
        <v>4266</v>
      </c>
      <c r="C2393" s="49" t="s">
        <v>2398</v>
      </c>
      <c r="D2393" s="49" t="s">
        <v>2391</v>
      </c>
      <c r="E2393" s="49" t="s">
        <v>2373</v>
      </c>
      <c r="F2393" s="49">
        <v>150</v>
      </c>
      <c r="G2393" s="49">
        <v>50</v>
      </c>
      <c r="H2393" s="49">
        <f t="shared" si="37"/>
        <v>200</v>
      </c>
    </row>
    <row r="2394" spans="1:8" ht="20.100000000000001" customHeight="1" x14ac:dyDescent="0.25">
      <c r="A2394" s="49">
        <v>2970001054</v>
      </c>
      <c r="B2394" s="49" t="s">
        <v>4267</v>
      </c>
      <c r="C2394" s="49" t="s">
        <v>2398</v>
      </c>
      <c r="D2394" s="49" t="s">
        <v>2391</v>
      </c>
      <c r="E2394" s="49" t="s">
        <v>2373</v>
      </c>
      <c r="F2394" s="49">
        <v>50</v>
      </c>
      <c r="G2394" s="49">
        <v>0</v>
      </c>
      <c r="H2394" s="49">
        <f t="shared" si="37"/>
        <v>50</v>
      </c>
    </row>
    <row r="2395" spans="1:8" ht="20.100000000000001" customHeight="1" x14ac:dyDescent="0.25">
      <c r="A2395" s="49">
        <v>2970001055</v>
      </c>
      <c r="B2395" s="49" t="s">
        <v>4268</v>
      </c>
      <c r="C2395" s="49" t="s">
        <v>2398</v>
      </c>
      <c r="D2395" s="49" t="s">
        <v>2391</v>
      </c>
      <c r="E2395" s="49" t="s">
        <v>2373</v>
      </c>
      <c r="F2395" s="49">
        <v>60</v>
      </c>
      <c r="G2395" s="49">
        <v>0</v>
      </c>
      <c r="H2395" s="49">
        <f t="shared" si="37"/>
        <v>60</v>
      </c>
    </row>
    <row r="2396" spans="1:8" ht="20.100000000000001" customHeight="1" x14ac:dyDescent="0.25">
      <c r="A2396" s="49">
        <v>2970001056</v>
      </c>
      <c r="B2396" s="49" t="s">
        <v>4269</v>
      </c>
      <c r="C2396" s="49" t="s">
        <v>2398</v>
      </c>
      <c r="D2396" s="49" t="s">
        <v>2391</v>
      </c>
      <c r="E2396" s="49" t="s">
        <v>2373</v>
      </c>
      <c r="F2396" s="109">
        <v>6</v>
      </c>
      <c r="G2396" s="109">
        <v>6</v>
      </c>
      <c r="H2396" s="49">
        <f t="shared" si="37"/>
        <v>12</v>
      </c>
    </row>
    <row r="2397" spans="1:8" ht="20.100000000000001" customHeight="1" x14ac:dyDescent="0.25">
      <c r="A2397" s="49">
        <v>2970001057</v>
      </c>
      <c r="B2397" s="49" t="s">
        <v>4270</v>
      </c>
      <c r="C2397" s="49" t="s">
        <v>2398</v>
      </c>
      <c r="D2397" s="49" t="s">
        <v>2391</v>
      </c>
      <c r="E2397" s="49" t="s">
        <v>2373</v>
      </c>
      <c r="F2397" s="49">
        <v>10</v>
      </c>
      <c r="G2397" s="49">
        <v>0</v>
      </c>
      <c r="H2397" s="49">
        <f t="shared" si="37"/>
        <v>10</v>
      </c>
    </row>
    <row r="2398" spans="1:8" ht="20.100000000000001" customHeight="1" x14ac:dyDescent="0.25">
      <c r="A2398" s="49">
        <v>2970001058</v>
      </c>
      <c r="B2398" s="49" t="s">
        <v>4271</v>
      </c>
      <c r="C2398" s="49" t="s">
        <v>2398</v>
      </c>
      <c r="D2398" s="49" t="s">
        <v>2391</v>
      </c>
      <c r="E2398" s="49" t="s">
        <v>2373</v>
      </c>
      <c r="F2398" s="49">
        <v>10</v>
      </c>
      <c r="G2398" s="49">
        <v>0</v>
      </c>
      <c r="H2398" s="49">
        <f t="shared" si="37"/>
        <v>10</v>
      </c>
    </row>
    <row r="2399" spans="1:8" ht="20.100000000000001" customHeight="1" x14ac:dyDescent="0.25">
      <c r="A2399" s="49">
        <v>2970001059</v>
      </c>
      <c r="B2399" s="49" t="s">
        <v>4272</v>
      </c>
      <c r="C2399" s="49" t="s">
        <v>2398</v>
      </c>
      <c r="D2399" s="49" t="s">
        <v>2391</v>
      </c>
      <c r="E2399" s="49" t="s">
        <v>2373</v>
      </c>
      <c r="F2399" s="49">
        <v>110</v>
      </c>
      <c r="G2399" s="49">
        <v>40</v>
      </c>
      <c r="H2399" s="49">
        <f t="shared" si="37"/>
        <v>150</v>
      </c>
    </row>
    <row r="2400" spans="1:8" ht="20.100000000000001" customHeight="1" x14ac:dyDescent="0.25">
      <c r="A2400" s="49">
        <v>2970001061</v>
      </c>
      <c r="B2400" s="49" t="s">
        <v>4273</v>
      </c>
      <c r="C2400" s="49" t="s">
        <v>2398</v>
      </c>
      <c r="D2400" s="49" t="s">
        <v>2391</v>
      </c>
      <c r="E2400" s="49" t="s">
        <v>2373</v>
      </c>
      <c r="F2400" s="49">
        <v>210</v>
      </c>
      <c r="G2400" s="49">
        <v>10</v>
      </c>
      <c r="H2400" s="49">
        <f t="shared" si="37"/>
        <v>220</v>
      </c>
    </row>
    <row r="2401" spans="1:8" ht="20.100000000000001" customHeight="1" x14ac:dyDescent="0.25">
      <c r="A2401" s="49">
        <v>2970001062</v>
      </c>
      <c r="B2401" s="49" t="s">
        <v>4274</v>
      </c>
      <c r="C2401" s="49" t="s">
        <v>2398</v>
      </c>
      <c r="D2401" s="49" t="s">
        <v>2391</v>
      </c>
      <c r="E2401" s="49" t="s">
        <v>2373</v>
      </c>
      <c r="F2401" s="49">
        <v>200</v>
      </c>
      <c r="G2401" s="49">
        <v>30</v>
      </c>
      <c r="H2401" s="49">
        <f t="shared" si="37"/>
        <v>230</v>
      </c>
    </row>
    <row r="2402" spans="1:8" ht="20.100000000000001" customHeight="1" x14ac:dyDescent="0.25">
      <c r="A2402" s="49">
        <v>2970001063</v>
      </c>
      <c r="B2402" s="49" t="s">
        <v>4275</v>
      </c>
      <c r="C2402" s="49" t="s">
        <v>2398</v>
      </c>
      <c r="D2402" s="49" t="s">
        <v>2391</v>
      </c>
      <c r="E2402" s="49" t="s">
        <v>2373</v>
      </c>
      <c r="F2402" s="49">
        <v>1680</v>
      </c>
      <c r="G2402" s="49">
        <v>410</v>
      </c>
      <c r="H2402" s="49">
        <f t="shared" si="37"/>
        <v>2090</v>
      </c>
    </row>
    <row r="2403" spans="1:8" ht="20.100000000000001" customHeight="1" x14ac:dyDescent="0.25">
      <c r="A2403" s="49">
        <v>2970001064</v>
      </c>
      <c r="B2403" s="49" t="s">
        <v>4276</v>
      </c>
      <c r="C2403" s="49" t="s">
        <v>2398</v>
      </c>
      <c r="D2403" s="49" t="s">
        <v>2391</v>
      </c>
      <c r="E2403" s="49" t="s">
        <v>2373</v>
      </c>
      <c r="F2403" s="49">
        <v>2640</v>
      </c>
      <c r="G2403" s="49">
        <v>1300</v>
      </c>
      <c r="H2403" s="49">
        <f t="shared" si="37"/>
        <v>3940</v>
      </c>
    </row>
    <row r="2404" spans="1:8" ht="20.100000000000001" customHeight="1" x14ac:dyDescent="0.25">
      <c r="A2404" s="49">
        <v>2970001065</v>
      </c>
      <c r="B2404" s="49" t="s">
        <v>4277</v>
      </c>
      <c r="C2404" s="49" t="s">
        <v>2398</v>
      </c>
      <c r="D2404" s="49" t="s">
        <v>2391</v>
      </c>
      <c r="E2404" s="49" t="s">
        <v>2373</v>
      </c>
      <c r="F2404" s="49">
        <v>200</v>
      </c>
      <c r="G2404" s="49">
        <v>140</v>
      </c>
      <c r="H2404" s="49">
        <f t="shared" si="37"/>
        <v>340</v>
      </c>
    </row>
    <row r="2405" spans="1:8" ht="20.100000000000001" customHeight="1" x14ac:dyDescent="0.25">
      <c r="A2405" s="49">
        <v>2970001066</v>
      </c>
      <c r="B2405" s="49" t="s">
        <v>4278</v>
      </c>
      <c r="C2405" s="49" t="s">
        <v>2398</v>
      </c>
      <c r="D2405" s="49" t="s">
        <v>2391</v>
      </c>
      <c r="E2405" s="49" t="s">
        <v>2373</v>
      </c>
      <c r="F2405" s="49">
        <v>100</v>
      </c>
      <c r="G2405" s="49">
        <v>80</v>
      </c>
      <c r="H2405" s="49">
        <f t="shared" si="37"/>
        <v>180</v>
      </c>
    </row>
    <row r="2406" spans="1:8" ht="20.100000000000001" customHeight="1" x14ac:dyDescent="0.25">
      <c r="A2406" s="49">
        <v>2970001067</v>
      </c>
      <c r="B2406" s="49" t="s">
        <v>4279</v>
      </c>
      <c r="C2406" s="49" t="s">
        <v>2398</v>
      </c>
      <c r="D2406" s="49" t="s">
        <v>2391</v>
      </c>
      <c r="E2406" s="49" t="s">
        <v>2373</v>
      </c>
      <c r="F2406" s="49">
        <v>40</v>
      </c>
      <c r="G2406" s="49">
        <v>30</v>
      </c>
      <c r="H2406" s="49">
        <f t="shared" si="37"/>
        <v>70</v>
      </c>
    </row>
    <row r="2407" spans="1:8" ht="20.100000000000001" customHeight="1" x14ac:dyDescent="0.25">
      <c r="A2407" s="49">
        <v>2970001068</v>
      </c>
      <c r="B2407" s="49" t="s">
        <v>4280</v>
      </c>
      <c r="C2407" s="49" t="s">
        <v>2398</v>
      </c>
      <c r="D2407" s="49" t="s">
        <v>2391</v>
      </c>
      <c r="E2407" s="49" t="s">
        <v>2373</v>
      </c>
      <c r="F2407" s="49">
        <v>10</v>
      </c>
      <c r="G2407" s="49">
        <v>20</v>
      </c>
      <c r="H2407" s="49">
        <f t="shared" si="37"/>
        <v>30</v>
      </c>
    </row>
    <row r="2408" spans="1:8" ht="20.100000000000001" customHeight="1" x14ac:dyDescent="0.25">
      <c r="A2408" s="49">
        <v>2970001069</v>
      </c>
      <c r="B2408" s="49" t="s">
        <v>4281</v>
      </c>
      <c r="C2408" s="49" t="s">
        <v>2398</v>
      </c>
      <c r="D2408" s="49" t="s">
        <v>2391</v>
      </c>
      <c r="E2408" s="49" t="s">
        <v>2373</v>
      </c>
      <c r="F2408" s="49">
        <v>470</v>
      </c>
      <c r="G2408" s="49">
        <v>10</v>
      </c>
      <c r="H2408" s="49">
        <f t="shared" si="37"/>
        <v>480</v>
      </c>
    </row>
    <row r="2409" spans="1:8" ht="20.100000000000001" customHeight="1" x14ac:dyDescent="0.25">
      <c r="A2409" s="49">
        <v>2970001070</v>
      </c>
      <c r="B2409" s="49" t="s">
        <v>4282</v>
      </c>
      <c r="C2409" s="49" t="s">
        <v>2398</v>
      </c>
      <c r="D2409" s="49" t="s">
        <v>2391</v>
      </c>
      <c r="E2409" s="49" t="s">
        <v>2373</v>
      </c>
      <c r="F2409" s="49">
        <v>450</v>
      </c>
      <c r="G2409" s="49">
        <v>0</v>
      </c>
      <c r="H2409" s="49">
        <f t="shared" si="37"/>
        <v>450</v>
      </c>
    </row>
    <row r="2410" spans="1:8" ht="20.100000000000001" customHeight="1" x14ac:dyDescent="0.25">
      <c r="A2410" s="49">
        <v>2970001071</v>
      </c>
      <c r="B2410" s="49" t="s">
        <v>4283</v>
      </c>
      <c r="C2410" s="49" t="s">
        <v>2398</v>
      </c>
      <c r="D2410" s="49" t="s">
        <v>2391</v>
      </c>
      <c r="E2410" s="49" t="s">
        <v>2373</v>
      </c>
      <c r="F2410" s="109">
        <v>6</v>
      </c>
      <c r="G2410" s="109">
        <v>6</v>
      </c>
      <c r="H2410" s="49">
        <f t="shared" si="37"/>
        <v>12</v>
      </c>
    </row>
    <row r="2411" spans="1:8" ht="20.100000000000001" customHeight="1" x14ac:dyDescent="0.25">
      <c r="A2411" s="49">
        <v>2970001072</v>
      </c>
      <c r="B2411" s="49" t="s">
        <v>4284</v>
      </c>
      <c r="C2411" s="49" t="s">
        <v>2398</v>
      </c>
      <c r="D2411" s="49" t="s">
        <v>2391</v>
      </c>
      <c r="E2411" s="49" t="s">
        <v>2373</v>
      </c>
      <c r="F2411" s="49">
        <v>6</v>
      </c>
      <c r="G2411" s="49">
        <v>0</v>
      </c>
      <c r="H2411" s="49">
        <f t="shared" si="37"/>
        <v>6</v>
      </c>
    </row>
    <row r="2412" spans="1:8" ht="20.100000000000001" customHeight="1" x14ac:dyDescent="0.25">
      <c r="A2412" s="49">
        <v>2970001073</v>
      </c>
      <c r="B2412" s="49" t="s">
        <v>4285</v>
      </c>
      <c r="C2412" s="49" t="s">
        <v>2398</v>
      </c>
      <c r="D2412" s="49" t="s">
        <v>2391</v>
      </c>
      <c r="E2412" s="49" t="s">
        <v>2373</v>
      </c>
      <c r="F2412" s="49">
        <v>0</v>
      </c>
      <c r="G2412" s="49">
        <v>20</v>
      </c>
      <c r="H2412" s="49">
        <f t="shared" si="37"/>
        <v>20</v>
      </c>
    </row>
    <row r="2413" spans="1:8" ht="20.100000000000001" customHeight="1" x14ac:dyDescent="0.25">
      <c r="A2413" s="49">
        <v>2970001074</v>
      </c>
      <c r="B2413" s="49" t="s">
        <v>4286</v>
      </c>
      <c r="C2413" s="49" t="s">
        <v>2398</v>
      </c>
      <c r="D2413" s="49" t="s">
        <v>2391</v>
      </c>
      <c r="E2413" s="49" t="s">
        <v>2373</v>
      </c>
      <c r="F2413" s="109">
        <v>6</v>
      </c>
      <c r="G2413" s="109">
        <v>6</v>
      </c>
      <c r="H2413" s="49">
        <f t="shared" si="37"/>
        <v>12</v>
      </c>
    </row>
    <row r="2414" spans="1:8" ht="20.100000000000001" customHeight="1" x14ac:dyDescent="0.25">
      <c r="A2414" s="49">
        <v>2970001075</v>
      </c>
      <c r="B2414" s="49" t="s">
        <v>4287</v>
      </c>
      <c r="C2414" s="49" t="s">
        <v>2398</v>
      </c>
      <c r="D2414" s="49" t="s">
        <v>2391</v>
      </c>
      <c r="E2414" s="49" t="s">
        <v>2373</v>
      </c>
      <c r="F2414" s="109">
        <v>6</v>
      </c>
      <c r="G2414" s="109">
        <v>6</v>
      </c>
      <c r="H2414" s="49">
        <f t="shared" si="37"/>
        <v>12</v>
      </c>
    </row>
    <row r="2415" spans="1:8" ht="20.100000000000001" customHeight="1" x14ac:dyDescent="0.25">
      <c r="A2415" s="49">
        <v>2970001076</v>
      </c>
      <c r="B2415" s="49" t="s">
        <v>4288</v>
      </c>
      <c r="C2415" s="49" t="s">
        <v>2398</v>
      </c>
      <c r="D2415" s="49" t="s">
        <v>2391</v>
      </c>
      <c r="E2415" s="49" t="s">
        <v>2373</v>
      </c>
      <c r="F2415" s="109">
        <v>6</v>
      </c>
      <c r="G2415" s="109">
        <v>6</v>
      </c>
      <c r="H2415" s="49">
        <f t="shared" si="37"/>
        <v>12</v>
      </c>
    </row>
    <row r="2416" spans="1:8" ht="20.100000000000001" customHeight="1" x14ac:dyDescent="0.25">
      <c r="A2416" s="49">
        <v>2970001078</v>
      </c>
      <c r="B2416" s="49" t="s">
        <v>4289</v>
      </c>
      <c r="C2416" s="49" t="s">
        <v>2398</v>
      </c>
      <c r="D2416" s="49" t="s">
        <v>2391</v>
      </c>
      <c r="E2416" s="49" t="s">
        <v>2373</v>
      </c>
      <c r="F2416" s="109">
        <v>6</v>
      </c>
      <c r="G2416" s="109">
        <v>6</v>
      </c>
      <c r="H2416" s="49">
        <f t="shared" si="37"/>
        <v>12</v>
      </c>
    </row>
    <row r="2417" spans="1:8" ht="20.100000000000001" customHeight="1" x14ac:dyDescent="0.25">
      <c r="A2417" s="49">
        <v>2970001079</v>
      </c>
      <c r="B2417" s="49" t="s">
        <v>4290</v>
      </c>
      <c r="C2417" s="49" t="s">
        <v>2398</v>
      </c>
      <c r="D2417" s="49" t="s">
        <v>2391</v>
      </c>
      <c r="E2417" s="49" t="s">
        <v>2373</v>
      </c>
      <c r="F2417" s="49">
        <v>22</v>
      </c>
      <c r="G2417" s="49">
        <v>0</v>
      </c>
      <c r="H2417" s="49">
        <f t="shared" si="37"/>
        <v>22</v>
      </c>
    </row>
    <row r="2418" spans="1:8" ht="20.100000000000001" customHeight="1" x14ac:dyDescent="0.25">
      <c r="A2418" s="49">
        <v>2970001080</v>
      </c>
      <c r="B2418" s="49" t="s">
        <v>4291</v>
      </c>
      <c r="C2418" s="49" t="s">
        <v>2398</v>
      </c>
      <c r="D2418" s="49" t="s">
        <v>2391</v>
      </c>
      <c r="E2418" s="49" t="s">
        <v>2373</v>
      </c>
      <c r="F2418" s="49">
        <v>0</v>
      </c>
      <c r="G2418" s="49">
        <v>10</v>
      </c>
      <c r="H2418" s="49">
        <f t="shared" si="37"/>
        <v>10</v>
      </c>
    </row>
    <row r="2419" spans="1:8" ht="20.100000000000001" customHeight="1" x14ac:dyDescent="0.25">
      <c r="A2419" s="49">
        <v>2970001081</v>
      </c>
      <c r="B2419" s="49" t="s">
        <v>4292</v>
      </c>
      <c r="C2419" s="49" t="s">
        <v>2398</v>
      </c>
      <c r="D2419" s="49" t="s">
        <v>2391</v>
      </c>
      <c r="E2419" s="49" t="s">
        <v>2373</v>
      </c>
      <c r="F2419" s="49">
        <v>750</v>
      </c>
      <c r="G2419" s="49">
        <v>50</v>
      </c>
      <c r="H2419" s="49">
        <f t="shared" si="37"/>
        <v>800</v>
      </c>
    </row>
    <row r="2420" spans="1:8" ht="20.100000000000001" customHeight="1" x14ac:dyDescent="0.25">
      <c r="A2420" s="49">
        <v>2970001082</v>
      </c>
      <c r="B2420" s="49" t="s">
        <v>4293</v>
      </c>
      <c r="C2420" s="49" t="s">
        <v>2398</v>
      </c>
      <c r="D2420" s="49" t="s">
        <v>2391</v>
      </c>
      <c r="E2420" s="49" t="s">
        <v>2373</v>
      </c>
      <c r="F2420" s="49">
        <v>400</v>
      </c>
      <c r="G2420" s="49">
        <v>0</v>
      </c>
      <c r="H2420" s="49">
        <f t="shared" si="37"/>
        <v>400</v>
      </c>
    </row>
    <row r="2421" spans="1:8" ht="20.100000000000001" customHeight="1" x14ac:dyDescent="0.25">
      <c r="A2421" s="49">
        <v>2970001083</v>
      </c>
      <c r="B2421" s="49" t="s">
        <v>4294</v>
      </c>
      <c r="C2421" s="49" t="s">
        <v>2398</v>
      </c>
      <c r="D2421" s="49" t="s">
        <v>2391</v>
      </c>
      <c r="E2421" s="49" t="s">
        <v>2373</v>
      </c>
      <c r="F2421" s="49">
        <v>900</v>
      </c>
      <c r="G2421" s="49">
        <v>200</v>
      </c>
      <c r="H2421" s="49">
        <f t="shared" si="37"/>
        <v>1100</v>
      </c>
    </row>
    <row r="2422" spans="1:8" ht="20.100000000000001" customHeight="1" x14ac:dyDescent="0.25">
      <c r="A2422" s="49">
        <v>2970001084</v>
      </c>
      <c r="B2422" s="49" t="s">
        <v>4295</v>
      </c>
      <c r="C2422" s="49" t="s">
        <v>2398</v>
      </c>
      <c r="D2422" s="49" t="s">
        <v>2391</v>
      </c>
      <c r="E2422" s="49" t="s">
        <v>2373</v>
      </c>
      <c r="F2422" s="49">
        <v>2250</v>
      </c>
      <c r="G2422" s="49">
        <v>1350</v>
      </c>
      <c r="H2422" s="49">
        <f t="shared" si="37"/>
        <v>3600</v>
      </c>
    </row>
    <row r="2423" spans="1:8" ht="20.100000000000001" customHeight="1" x14ac:dyDescent="0.25">
      <c r="A2423" s="49">
        <v>2970001085</v>
      </c>
      <c r="B2423" s="49" t="s">
        <v>4296</v>
      </c>
      <c r="C2423" s="49" t="s">
        <v>2398</v>
      </c>
      <c r="D2423" s="49" t="s">
        <v>2391</v>
      </c>
      <c r="E2423" s="49" t="s">
        <v>2373</v>
      </c>
      <c r="F2423" s="49">
        <v>250</v>
      </c>
      <c r="G2423" s="49">
        <v>400</v>
      </c>
      <c r="H2423" s="49">
        <f t="shared" si="37"/>
        <v>650</v>
      </c>
    </row>
    <row r="2424" spans="1:8" ht="20.100000000000001" customHeight="1" x14ac:dyDescent="0.25">
      <c r="A2424" s="49">
        <v>2970001086</v>
      </c>
      <c r="B2424" s="49" t="s">
        <v>4297</v>
      </c>
      <c r="C2424" s="49" t="s">
        <v>2398</v>
      </c>
      <c r="D2424" s="49" t="s">
        <v>2391</v>
      </c>
      <c r="E2424" s="49" t="s">
        <v>2373</v>
      </c>
      <c r="F2424" s="49">
        <v>300</v>
      </c>
      <c r="G2424" s="49">
        <v>150</v>
      </c>
      <c r="H2424" s="49">
        <f t="shared" si="37"/>
        <v>450</v>
      </c>
    </row>
    <row r="2425" spans="1:8" ht="20.100000000000001" customHeight="1" x14ac:dyDescent="0.25">
      <c r="A2425" s="49">
        <v>2970001087</v>
      </c>
      <c r="B2425" s="49" t="s">
        <v>4298</v>
      </c>
      <c r="C2425" s="49" t="s">
        <v>2398</v>
      </c>
      <c r="D2425" s="49" t="s">
        <v>2391</v>
      </c>
      <c r="E2425" s="49" t="s">
        <v>2373</v>
      </c>
      <c r="F2425" s="49">
        <v>250</v>
      </c>
      <c r="G2425" s="49">
        <v>0</v>
      </c>
      <c r="H2425" s="49">
        <f t="shared" si="37"/>
        <v>250</v>
      </c>
    </row>
    <row r="2426" spans="1:8" ht="20.100000000000001" customHeight="1" x14ac:dyDescent="0.25">
      <c r="A2426" s="49">
        <v>2970001088</v>
      </c>
      <c r="B2426" s="49" t="s">
        <v>4299</v>
      </c>
      <c r="C2426" s="49" t="s">
        <v>2398</v>
      </c>
      <c r="D2426" s="49" t="s">
        <v>2391</v>
      </c>
      <c r="E2426" s="49" t="s">
        <v>2373</v>
      </c>
      <c r="F2426" s="49">
        <v>1100</v>
      </c>
      <c r="G2426" s="49">
        <v>0</v>
      </c>
      <c r="H2426" s="49">
        <f t="shared" si="37"/>
        <v>1100</v>
      </c>
    </row>
    <row r="2427" spans="1:8" ht="20.100000000000001" customHeight="1" x14ac:dyDescent="0.25">
      <c r="A2427" s="49">
        <v>2970001089</v>
      </c>
      <c r="B2427" s="49" t="s">
        <v>4300</v>
      </c>
      <c r="C2427" s="49" t="s">
        <v>2398</v>
      </c>
      <c r="D2427" s="49" t="s">
        <v>2391</v>
      </c>
      <c r="E2427" s="49" t="s">
        <v>2373</v>
      </c>
      <c r="F2427" s="49">
        <v>425</v>
      </c>
      <c r="G2427" s="49">
        <v>50</v>
      </c>
      <c r="H2427" s="49">
        <f t="shared" si="37"/>
        <v>475</v>
      </c>
    </row>
    <row r="2428" spans="1:8" ht="20.100000000000001" customHeight="1" x14ac:dyDescent="0.25">
      <c r="A2428" s="49">
        <v>2970001090</v>
      </c>
      <c r="B2428" s="49" t="s">
        <v>4301</v>
      </c>
      <c r="C2428" s="49" t="s">
        <v>2398</v>
      </c>
      <c r="D2428" s="49" t="s">
        <v>2391</v>
      </c>
      <c r="E2428" s="49" t="s">
        <v>2373</v>
      </c>
      <c r="F2428" s="49">
        <v>325</v>
      </c>
      <c r="G2428" s="49">
        <v>25</v>
      </c>
      <c r="H2428" s="49">
        <f t="shared" si="37"/>
        <v>350</v>
      </c>
    </row>
    <row r="2429" spans="1:8" ht="20.100000000000001" customHeight="1" x14ac:dyDescent="0.25">
      <c r="A2429" s="49">
        <v>2970001091</v>
      </c>
      <c r="B2429" s="49" t="s">
        <v>4302</v>
      </c>
      <c r="C2429" s="49" t="s">
        <v>2398</v>
      </c>
      <c r="D2429" s="49" t="s">
        <v>2391</v>
      </c>
      <c r="E2429" s="49" t="s">
        <v>2373</v>
      </c>
      <c r="F2429" s="49">
        <v>2850</v>
      </c>
      <c r="G2429" s="49">
        <v>600</v>
      </c>
      <c r="H2429" s="49">
        <f t="shared" si="37"/>
        <v>3450</v>
      </c>
    </row>
    <row r="2430" spans="1:8" ht="20.100000000000001" customHeight="1" x14ac:dyDescent="0.25">
      <c r="A2430" s="49">
        <v>2970001092</v>
      </c>
      <c r="B2430" s="49" t="s">
        <v>4303</v>
      </c>
      <c r="C2430" s="49" t="s">
        <v>2398</v>
      </c>
      <c r="D2430" s="49" t="s">
        <v>2391</v>
      </c>
      <c r="E2430" s="49" t="s">
        <v>2373</v>
      </c>
      <c r="F2430" s="49">
        <v>2150</v>
      </c>
      <c r="G2430" s="49">
        <v>1900</v>
      </c>
      <c r="H2430" s="49">
        <f t="shared" si="37"/>
        <v>4050</v>
      </c>
    </row>
    <row r="2431" spans="1:8" ht="20.100000000000001" customHeight="1" x14ac:dyDescent="0.25">
      <c r="A2431" s="49">
        <v>2970001093</v>
      </c>
      <c r="B2431" s="49" t="s">
        <v>4304</v>
      </c>
      <c r="C2431" s="49" t="s">
        <v>2398</v>
      </c>
      <c r="D2431" s="49" t="s">
        <v>2391</v>
      </c>
      <c r="E2431" s="49" t="s">
        <v>2373</v>
      </c>
      <c r="F2431" s="49">
        <v>18000</v>
      </c>
      <c r="G2431" s="49">
        <v>4800</v>
      </c>
      <c r="H2431" s="49">
        <f t="shared" si="37"/>
        <v>22800</v>
      </c>
    </row>
    <row r="2432" spans="1:8" ht="20.100000000000001" customHeight="1" x14ac:dyDescent="0.25">
      <c r="A2432" s="49">
        <v>2970001094</v>
      </c>
      <c r="B2432" s="49" t="s">
        <v>4305</v>
      </c>
      <c r="C2432" s="49" t="s">
        <v>2398</v>
      </c>
      <c r="D2432" s="49" t="s">
        <v>2391</v>
      </c>
      <c r="E2432" s="49" t="s">
        <v>2373</v>
      </c>
      <c r="F2432" s="49">
        <v>27400</v>
      </c>
      <c r="G2432" s="49">
        <v>8950</v>
      </c>
      <c r="H2432" s="49">
        <f t="shared" si="37"/>
        <v>36350</v>
      </c>
    </row>
    <row r="2433" spans="1:8" ht="20.100000000000001" customHeight="1" x14ac:dyDescent="0.25">
      <c r="A2433" s="49">
        <v>2970001095</v>
      </c>
      <c r="B2433" s="49" t="s">
        <v>4306</v>
      </c>
      <c r="C2433" s="49" t="s">
        <v>2398</v>
      </c>
      <c r="D2433" s="49" t="s">
        <v>2391</v>
      </c>
      <c r="E2433" s="49" t="s">
        <v>2373</v>
      </c>
      <c r="F2433" s="49">
        <v>1550</v>
      </c>
      <c r="G2433" s="49">
        <v>2800</v>
      </c>
      <c r="H2433" s="49">
        <f t="shared" si="37"/>
        <v>4350</v>
      </c>
    </row>
    <row r="2434" spans="1:8" ht="20.100000000000001" customHeight="1" x14ac:dyDescent="0.25">
      <c r="A2434" s="49">
        <v>2970001096</v>
      </c>
      <c r="B2434" s="49" t="s">
        <v>4307</v>
      </c>
      <c r="C2434" s="49" t="s">
        <v>2398</v>
      </c>
      <c r="D2434" s="49" t="s">
        <v>2391</v>
      </c>
      <c r="E2434" s="49" t="s">
        <v>2373</v>
      </c>
      <c r="F2434" s="49">
        <v>250</v>
      </c>
      <c r="G2434" s="49">
        <v>0</v>
      </c>
      <c r="H2434" s="49">
        <f t="shared" si="37"/>
        <v>250</v>
      </c>
    </row>
    <row r="2435" spans="1:8" ht="20.100000000000001" customHeight="1" x14ac:dyDescent="0.25">
      <c r="A2435" s="49">
        <v>2970001097</v>
      </c>
      <c r="B2435" s="49" t="s">
        <v>4308</v>
      </c>
      <c r="C2435" s="49" t="s">
        <v>2398</v>
      </c>
      <c r="D2435" s="49" t="s">
        <v>2391</v>
      </c>
      <c r="E2435" s="49" t="s">
        <v>2373</v>
      </c>
      <c r="F2435" s="49">
        <v>7400</v>
      </c>
      <c r="G2435" s="49">
        <v>600</v>
      </c>
      <c r="H2435" s="49">
        <f t="shared" ref="H2435:H2498" si="38">F2435+G2435</f>
        <v>8000</v>
      </c>
    </row>
    <row r="2436" spans="1:8" ht="20.100000000000001" customHeight="1" x14ac:dyDescent="0.25">
      <c r="A2436" s="49">
        <v>2970001098</v>
      </c>
      <c r="B2436" s="49" t="s">
        <v>4309</v>
      </c>
      <c r="C2436" s="49" t="s">
        <v>2398</v>
      </c>
      <c r="D2436" s="49" t="s">
        <v>2391</v>
      </c>
      <c r="E2436" s="49" t="s">
        <v>2373</v>
      </c>
      <c r="F2436" s="49">
        <v>14100</v>
      </c>
      <c r="G2436" s="49">
        <v>450</v>
      </c>
      <c r="H2436" s="49">
        <f t="shared" si="38"/>
        <v>14550</v>
      </c>
    </row>
    <row r="2437" spans="1:8" ht="20.100000000000001" customHeight="1" x14ac:dyDescent="0.25">
      <c r="A2437" s="49">
        <v>2970001099</v>
      </c>
      <c r="B2437" s="49" t="s">
        <v>4310</v>
      </c>
      <c r="C2437" s="49" t="s">
        <v>2398</v>
      </c>
      <c r="D2437" s="49" t="s">
        <v>2391</v>
      </c>
      <c r="E2437" s="49" t="s">
        <v>2373</v>
      </c>
      <c r="F2437" s="49">
        <v>200</v>
      </c>
      <c r="G2437" s="49">
        <v>0</v>
      </c>
      <c r="H2437" s="49">
        <f t="shared" si="38"/>
        <v>200</v>
      </c>
    </row>
    <row r="2438" spans="1:8" ht="20.100000000000001" customHeight="1" x14ac:dyDescent="0.25">
      <c r="A2438" s="49">
        <v>2970001100</v>
      </c>
      <c r="B2438" s="49" t="s">
        <v>4311</v>
      </c>
      <c r="C2438" s="49" t="s">
        <v>2398</v>
      </c>
      <c r="D2438" s="49" t="s">
        <v>2391</v>
      </c>
      <c r="E2438" s="49" t="s">
        <v>2373</v>
      </c>
      <c r="F2438" s="109">
        <v>6</v>
      </c>
      <c r="G2438" s="109">
        <v>6</v>
      </c>
      <c r="H2438" s="49">
        <f t="shared" si="38"/>
        <v>12</v>
      </c>
    </row>
    <row r="2439" spans="1:8" ht="20.100000000000001" customHeight="1" x14ac:dyDescent="0.25">
      <c r="A2439" s="49">
        <v>2970001101</v>
      </c>
      <c r="B2439" s="49" t="s">
        <v>4312</v>
      </c>
      <c r="C2439" s="49" t="s">
        <v>2398</v>
      </c>
      <c r="D2439" s="49" t="s">
        <v>2391</v>
      </c>
      <c r="E2439" s="49" t="s">
        <v>2373</v>
      </c>
      <c r="F2439" s="49">
        <v>50</v>
      </c>
      <c r="G2439" s="49">
        <v>0</v>
      </c>
      <c r="H2439" s="49">
        <f t="shared" si="38"/>
        <v>50</v>
      </c>
    </row>
    <row r="2440" spans="1:8" ht="20.100000000000001" customHeight="1" x14ac:dyDescent="0.25">
      <c r="A2440" s="49">
        <v>2970001102</v>
      </c>
      <c r="B2440" s="49" t="s">
        <v>4313</v>
      </c>
      <c r="C2440" s="49" t="s">
        <v>2398</v>
      </c>
      <c r="D2440" s="49" t="s">
        <v>2391</v>
      </c>
      <c r="E2440" s="49" t="s">
        <v>2373</v>
      </c>
      <c r="F2440" s="109">
        <v>6</v>
      </c>
      <c r="G2440" s="109">
        <v>6</v>
      </c>
      <c r="H2440" s="49">
        <f t="shared" si="38"/>
        <v>12</v>
      </c>
    </row>
    <row r="2441" spans="1:8" ht="20.100000000000001" customHeight="1" x14ac:dyDescent="0.25">
      <c r="A2441" s="49">
        <v>2970001108</v>
      </c>
      <c r="B2441" s="49" t="s">
        <v>4314</v>
      </c>
      <c r="C2441" s="49" t="s">
        <v>2398</v>
      </c>
      <c r="D2441" s="49" t="s">
        <v>2391</v>
      </c>
      <c r="E2441" s="49" t="s">
        <v>2373</v>
      </c>
      <c r="F2441" s="49">
        <v>50</v>
      </c>
      <c r="G2441" s="49">
        <v>0</v>
      </c>
      <c r="H2441" s="49">
        <f t="shared" si="38"/>
        <v>50</v>
      </c>
    </row>
    <row r="2442" spans="1:8" ht="20.100000000000001" customHeight="1" x14ac:dyDescent="0.25">
      <c r="A2442" s="49">
        <v>2970001109</v>
      </c>
      <c r="B2442" s="49" t="s">
        <v>4315</v>
      </c>
      <c r="C2442" s="49" t="s">
        <v>2398</v>
      </c>
      <c r="D2442" s="49" t="s">
        <v>2391</v>
      </c>
      <c r="E2442" s="49" t="s">
        <v>2373</v>
      </c>
      <c r="F2442" s="109">
        <v>6</v>
      </c>
      <c r="G2442" s="109">
        <v>6</v>
      </c>
      <c r="H2442" s="49">
        <f t="shared" si="38"/>
        <v>12</v>
      </c>
    </row>
    <row r="2443" spans="1:8" ht="20.100000000000001" customHeight="1" x14ac:dyDescent="0.25">
      <c r="A2443" s="49">
        <v>2970001110</v>
      </c>
      <c r="B2443" s="49" t="s">
        <v>4316</v>
      </c>
      <c r="C2443" s="49" t="s">
        <v>2398</v>
      </c>
      <c r="D2443" s="49" t="s">
        <v>2391</v>
      </c>
      <c r="E2443" s="49" t="s">
        <v>2373</v>
      </c>
      <c r="F2443" s="49">
        <v>50</v>
      </c>
      <c r="G2443" s="49">
        <v>0</v>
      </c>
      <c r="H2443" s="49">
        <f t="shared" si="38"/>
        <v>50</v>
      </c>
    </row>
    <row r="2444" spans="1:8" ht="20.100000000000001" customHeight="1" x14ac:dyDescent="0.25">
      <c r="A2444" s="49">
        <v>2970001111</v>
      </c>
      <c r="B2444" s="49" t="s">
        <v>4317</v>
      </c>
      <c r="C2444" s="49" t="s">
        <v>2398</v>
      </c>
      <c r="D2444" s="49" t="s">
        <v>2391</v>
      </c>
      <c r="E2444" s="49" t="s">
        <v>2373</v>
      </c>
      <c r="F2444" s="49">
        <v>700</v>
      </c>
      <c r="G2444" s="49">
        <v>300</v>
      </c>
      <c r="H2444" s="49">
        <f t="shared" si="38"/>
        <v>1000</v>
      </c>
    </row>
    <row r="2445" spans="1:8" ht="20.100000000000001" customHeight="1" x14ac:dyDescent="0.25">
      <c r="A2445" s="49">
        <v>2970001112</v>
      </c>
      <c r="B2445" s="49" t="s">
        <v>4318</v>
      </c>
      <c r="C2445" s="49" t="s">
        <v>2398</v>
      </c>
      <c r="D2445" s="49" t="s">
        <v>2391</v>
      </c>
      <c r="E2445" s="49" t="s">
        <v>2373</v>
      </c>
      <c r="F2445" s="49">
        <v>10</v>
      </c>
      <c r="G2445" s="49">
        <v>0</v>
      </c>
      <c r="H2445" s="49">
        <f t="shared" si="38"/>
        <v>10</v>
      </c>
    </row>
    <row r="2446" spans="1:8" ht="20.100000000000001" customHeight="1" x14ac:dyDescent="0.25">
      <c r="A2446" s="49">
        <v>2970001114</v>
      </c>
      <c r="B2446" s="49" t="s">
        <v>4319</v>
      </c>
      <c r="C2446" s="49" t="s">
        <v>2398</v>
      </c>
      <c r="D2446" s="49" t="s">
        <v>2391</v>
      </c>
      <c r="E2446" s="49" t="s">
        <v>2373</v>
      </c>
      <c r="F2446" s="49">
        <v>1760</v>
      </c>
      <c r="G2446" s="49">
        <v>480</v>
      </c>
      <c r="H2446" s="49">
        <f t="shared" si="38"/>
        <v>2240</v>
      </c>
    </row>
    <row r="2447" spans="1:8" ht="20.100000000000001" customHeight="1" x14ac:dyDescent="0.25">
      <c r="A2447" s="49">
        <v>2970001115</v>
      </c>
      <c r="B2447" s="49" t="s">
        <v>699</v>
      </c>
      <c r="C2447" s="49" t="s">
        <v>2398</v>
      </c>
      <c r="D2447" s="49" t="s">
        <v>2391</v>
      </c>
      <c r="E2447" s="49" t="s">
        <v>2374</v>
      </c>
      <c r="F2447" s="49">
        <v>192</v>
      </c>
      <c r="G2447" s="49">
        <v>0</v>
      </c>
      <c r="H2447" s="49">
        <f t="shared" si="38"/>
        <v>192</v>
      </c>
    </row>
    <row r="2448" spans="1:8" ht="20.100000000000001" customHeight="1" x14ac:dyDescent="0.25">
      <c r="A2448" s="49">
        <v>2970001116</v>
      </c>
      <c r="B2448" s="49" t="s">
        <v>700</v>
      </c>
      <c r="C2448" s="49" t="s">
        <v>2398</v>
      </c>
      <c r="D2448" s="49" t="s">
        <v>2391</v>
      </c>
      <c r="E2448" s="49" t="s">
        <v>2374</v>
      </c>
      <c r="F2448" s="49">
        <v>432</v>
      </c>
      <c r="G2448" s="49">
        <v>504</v>
      </c>
      <c r="H2448" s="49">
        <f t="shared" si="38"/>
        <v>936</v>
      </c>
    </row>
    <row r="2449" spans="1:8" ht="20.100000000000001" customHeight="1" x14ac:dyDescent="0.25">
      <c r="A2449" s="49">
        <v>2970001117</v>
      </c>
      <c r="B2449" s="49" t="s">
        <v>701</v>
      </c>
      <c r="C2449" s="49" t="s">
        <v>2398</v>
      </c>
      <c r="D2449" s="49" t="s">
        <v>2391</v>
      </c>
      <c r="E2449" s="49" t="s">
        <v>2374</v>
      </c>
      <c r="F2449" s="49">
        <v>192</v>
      </c>
      <c r="G2449" s="49">
        <v>192</v>
      </c>
      <c r="H2449" s="49">
        <f t="shared" si="38"/>
        <v>384</v>
      </c>
    </row>
    <row r="2450" spans="1:8" ht="20.100000000000001" customHeight="1" x14ac:dyDescent="0.25">
      <c r="A2450" s="49">
        <v>2970001118</v>
      </c>
      <c r="B2450" s="49" t="s">
        <v>702</v>
      </c>
      <c r="C2450" s="49" t="s">
        <v>2398</v>
      </c>
      <c r="D2450" s="49" t="s">
        <v>2391</v>
      </c>
      <c r="E2450" s="49" t="s">
        <v>2374</v>
      </c>
      <c r="F2450" s="49">
        <v>24</v>
      </c>
      <c r="G2450" s="49">
        <v>0</v>
      </c>
      <c r="H2450" s="49">
        <f t="shared" si="38"/>
        <v>24</v>
      </c>
    </row>
    <row r="2451" spans="1:8" ht="20.100000000000001" customHeight="1" x14ac:dyDescent="0.25">
      <c r="A2451" s="49">
        <v>2970001119</v>
      </c>
      <c r="B2451" s="49" t="s">
        <v>703</v>
      </c>
      <c r="C2451" s="49" t="s">
        <v>2398</v>
      </c>
      <c r="D2451" s="49" t="s">
        <v>2391</v>
      </c>
      <c r="E2451" s="49" t="s">
        <v>2374</v>
      </c>
      <c r="F2451" s="49">
        <v>4860</v>
      </c>
      <c r="G2451" s="49">
        <v>1152</v>
      </c>
      <c r="H2451" s="49">
        <f t="shared" si="38"/>
        <v>6012</v>
      </c>
    </row>
    <row r="2452" spans="1:8" ht="20.100000000000001" customHeight="1" x14ac:dyDescent="0.25">
      <c r="A2452" s="49">
        <v>2970001120</v>
      </c>
      <c r="B2452" s="49" t="s">
        <v>704</v>
      </c>
      <c r="C2452" s="49" t="s">
        <v>2398</v>
      </c>
      <c r="D2452" s="49" t="s">
        <v>2391</v>
      </c>
      <c r="E2452" s="49" t="s">
        <v>2374</v>
      </c>
      <c r="F2452" s="49">
        <v>1284</v>
      </c>
      <c r="G2452" s="49">
        <v>846</v>
      </c>
      <c r="H2452" s="49">
        <f t="shared" si="38"/>
        <v>2130</v>
      </c>
    </row>
    <row r="2453" spans="1:8" ht="20.100000000000001" customHeight="1" x14ac:dyDescent="0.25">
      <c r="A2453" s="49">
        <v>2970001121</v>
      </c>
      <c r="B2453" s="49" t="s">
        <v>705</v>
      </c>
      <c r="C2453" s="49" t="s">
        <v>2398</v>
      </c>
      <c r="D2453" s="49" t="s">
        <v>2391</v>
      </c>
      <c r="E2453" s="49" t="s">
        <v>2374</v>
      </c>
      <c r="F2453" s="49">
        <v>2304</v>
      </c>
      <c r="G2453" s="49">
        <v>360</v>
      </c>
      <c r="H2453" s="49">
        <f t="shared" si="38"/>
        <v>2664</v>
      </c>
    </row>
    <row r="2454" spans="1:8" ht="20.100000000000001" customHeight="1" x14ac:dyDescent="0.25">
      <c r="A2454" s="49">
        <v>2970001122</v>
      </c>
      <c r="B2454" s="49" t="s">
        <v>706</v>
      </c>
      <c r="C2454" s="49" t="s">
        <v>2398</v>
      </c>
      <c r="D2454" s="49" t="s">
        <v>2391</v>
      </c>
      <c r="E2454" s="49" t="s">
        <v>2374</v>
      </c>
      <c r="F2454" s="49">
        <v>1548</v>
      </c>
      <c r="G2454" s="49">
        <v>108</v>
      </c>
      <c r="H2454" s="49">
        <f t="shared" si="38"/>
        <v>1656</v>
      </c>
    </row>
    <row r="2455" spans="1:8" ht="20.100000000000001" customHeight="1" x14ac:dyDescent="0.25">
      <c r="A2455" s="49">
        <v>2970001123</v>
      </c>
      <c r="B2455" s="49" t="s">
        <v>707</v>
      </c>
      <c r="C2455" s="49" t="s">
        <v>2398</v>
      </c>
      <c r="D2455" s="49" t="s">
        <v>2391</v>
      </c>
      <c r="E2455" s="49" t="s">
        <v>2374</v>
      </c>
      <c r="F2455" s="49">
        <v>803</v>
      </c>
      <c r="G2455" s="49">
        <v>252</v>
      </c>
      <c r="H2455" s="49">
        <f t="shared" si="38"/>
        <v>1055</v>
      </c>
    </row>
    <row r="2456" spans="1:8" ht="20.100000000000001" customHeight="1" x14ac:dyDescent="0.25">
      <c r="A2456" s="49">
        <v>2970001124</v>
      </c>
      <c r="B2456" s="49" t="s">
        <v>708</v>
      </c>
      <c r="C2456" s="49" t="s">
        <v>2398</v>
      </c>
      <c r="D2456" s="49" t="s">
        <v>2391</v>
      </c>
      <c r="E2456" s="49" t="s">
        <v>2374</v>
      </c>
      <c r="F2456" s="49">
        <v>288</v>
      </c>
      <c r="G2456" s="49">
        <v>288</v>
      </c>
      <c r="H2456" s="49">
        <f t="shared" si="38"/>
        <v>576</v>
      </c>
    </row>
    <row r="2457" spans="1:8" ht="20.100000000000001" customHeight="1" x14ac:dyDescent="0.25">
      <c r="A2457" s="49">
        <v>2970001125</v>
      </c>
      <c r="B2457" s="49" t="s">
        <v>709</v>
      </c>
      <c r="C2457" s="49" t="s">
        <v>2398</v>
      </c>
      <c r="D2457" s="49" t="s">
        <v>2391</v>
      </c>
      <c r="E2457" s="49" t="s">
        <v>2374</v>
      </c>
      <c r="F2457" s="49">
        <v>12</v>
      </c>
      <c r="G2457" s="49">
        <v>144</v>
      </c>
      <c r="H2457" s="49">
        <f t="shared" si="38"/>
        <v>156</v>
      </c>
    </row>
    <row r="2458" spans="1:8" ht="20.100000000000001" customHeight="1" x14ac:dyDescent="0.25">
      <c r="A2458" s="49">
        <v>2970001126</v>
      </c>
      <c r="B2458" s="49" t="s">
        <v>710</v>
      </c>
      <c r="C2458" s="49" t="s">
        <v>2398</v>
      </c>
      <c r="D2458" s="49" t="s">
        <v>2391</v>
      </c>
      <c r="E2458" s="49" t="s">
        <v>2374</v>
      </c>
      <c r="F2458" s="49">
        <v>96</v>
      </c>
      <c r="G2458" s="49">
        <v>0</v>
      </c>
      <c r="H2458" s="49">
        <f t="shared" si="38"/>
        <v>96</v>
      </c>
    </row>
    <row r="2459" spans="1:8" ht="20.100000000000001" customHeight="1" x14ac:dyDescent="0.25">
      <c r="A2459" s="49">
        <v>2970001127</v>
      </c>
      <c r="B2459" s="49" t="s">
        <v>711</v>
      </c>
      <c r="C2459" s="49" t="s">
        <v>2398</v>
      </c>
      <c r="D2459" s="49" t="s">
        <v>2391</v>
      </c>
      <c r="E2459" s="49" t="s">
        <v>2374</v>
      </c>
      <c r="F2459" s="49">
        <v>3060</v>
      </c>
      <c r="G2459" s="49">
        <v>1632</v>
      </c>
      <c r="H2459" s="49">
        <f t="shared" si="38"/>
        <v>4692</v>
      </c>
    </row>
    <row r="2460" spans="1:8" ht="20.100000000000001" customHeight="1" x14ac:dyDescent="0.25">
      <c r="A2460" s="49">
        <v>2970001128</v>
      </c>
      <c r="B2460" s="49" t="s">
        <v>4320</v>
      </c>
      <c r="C2460" s="49" t="s">
        <v>2398</v>
      </c>
      <c r="D2460" s="49" t="s">
        <v>2391</v>
      </c>
      <c r="E2460" s="49" t="s">
        <v>2374</v>
      </c>
      <c r="F2460" s="49">
        <v>1008</v>
      </c>
      <c r="G2460" s="49">
        <v>1548</v>
      </c>
      <c r="H2460" s="49">
        <f t="shared" si="38"/>
        <v>2556</v>
      </c>
    </row>
    <row r="2461" spans="1:8" ht="20.100000000000001" customHeight="1" x14ac:dyDescent="0.25">
      <c r="A2461" s="49">
        <v>2970001129</v>
      </c>
      <c r="B2461" s="49" t="s">
        <v>712</v>
      </c>
      <c r="C2461" s="49" t="s">
        <v>2398</v>
      </c>
      <c r="D2461" s="49" t="s">
        <v>2391</v>
      </c>
      <c r="E2461" s="49" t="s">
        <v>2374</v>
      </c>
      <c r="F2461" s="49">
        <v>5148</v>
      </c>
      <c r="G2461" s="49">
        <v>2016</v>
      </c>
      <c r="H2461" s="49">
        <f t="shared" si="38"/>
        <v>7164</v>
      </c>
    </row>
    <row r="2462" spans="1:8" ht="20.100000000000001" customHeight="1" x14ac:dyDescent="0.25">
      <c r="A2462" s="49">
        <v>2970001131</v>
      </c>
      <c r="B2462" s="49" t="s">
        <v>4321</v>
      </c>
      <c r="C2462" s="49" t="s">
        <v>2398</v>
      </c>
      <c r="D2462" s="49" t="s">
        <v>2391</v>
      </c>
      <c r="E2462" s="49" t="s">
        <v>2373</v>
      </c>
      <c r="F2462" s="109">
        <v>6</v>
      </c>
      <c r="G2462" s="109">
        <v>6</v>
      </c>
      <c r="H2462" s="49">
        <f t="shared" si="38"/>
        <v>12</v>
      </c>
    </row>
    <row r="2463" spans="1:8" ht="20.100000000000001" customHeight="1" x14ac:dyDescent="0.25">
      <c r="A2463" s="49">
        <v>2970001132</v>
      </c>
      <c r="B2463" s="49" t="s">
        <v>4322</v>
      </c>
      <c r="C2463" s="49" t="s">
        <v>2398</v>
      </c>
      <c r="D2463" s="49" t="s">
        <v>2391</v>
      </c>
      <c r="E2463" s="49" t="s">
        <v>2373</v>
      </c>
      <c r="F2463" s="49">
        <v>360</v>
      </c>
      <c r="G2463" s="49">
        <v>90</v>
      </c>
      <c r="H2463" s="49">
        <f t="shared" si="38"/>
        <v>450</v>
      </c>
    </row>
    <row r="2464" spans="1:8" ht="20.100000000000001" customHeight="1" x14ac:dyDescent="0.25">
      <c r="A2464" s="49">
        <v>2970001133</v>
      </c>
      <c r="B2464" s="49" t="s">
        <v>4323</v>
      </c>
      <c r="C2464" s="49" t="s">
        <v>2398</v>
      </c>
      <c r="D2464" s="49" t="s">
        <v>2391</v>
      </c>
      <c r="E2464" s="49" t="s">
        <v>2373</v>
      </c>
      <c r="F2464" s="109">
        <v>6</v>
      </c>
      <c r="G2464" s="109">
        <v>6</v>
      </c>
      <c r="H2464" s="49">
        <f t="shared" si="38"/>
        <v>12</v>
      </c>
    </row>
    <row r="2465" spans="1:8" ht="20.100000000000001" customHeight="1" x14ac:dyDescent="0.25">
      <c r="A2465" s="49">
        <v>2970001134</v>
      </c>
      <c r="B2465" s="49" t="s">
        <v>4324</v>
      </c>
      <c r="C2465" s="49" t="s">
        <v>2398</v>
      </c>
      <c r="D2465" s="49" t="s">
        <v>2391</v>
      </c>
      <c r="E2465" s="49" t="s">
        <v>2374</v>
      </c>
      <c r="F2465" s="49">
        <v>96</v>
      </c>
      <c r="G2465" s="49">
        <v>72</v>
      </c>
      <c r="H2465" s="49">
        <f t="shared" si="38"/>
        <v>168</v>
      </c>
    </row>
    <row r="2466" spans="1:8" ht="20.100000000000001" customHeight="1" x14ac:dyDescent="0.25">
      <c r="A2466" s="49">
        <v>2970001136</v>
      </c>
      <c r="B2466" s="49" t="s">
        <v>4325</v>
      </c>
      <c r="C2466" s="49" t="s">
        <v>2398</v>
      </c>
      <c r="D2466" s="49" t="s">
        <v>2391</v>
      </c>
      <c r="E2466" s="49" t="s">
        <v>2374</v>
      </c>
      <c r="F2466" s="49">
        <v>2232</v>
      </c>
      <c r="G2466" s="49">
        <v>384</v>
      </c>
      <c r="H2466" s="49">
        <f t="shared" si="38"/>
        <v>2616</v>
      </c>
    </row>
    <row r="2467" spans="1:8" ht="20.100000000000001" customHeight="1" x14ac:dyDescent="0.25">
      <c r="A2467" s="49">
        <v>2970001137</v>
      </c>
      <c r="B2467" s="49" t="s">
        <v>713</v>
      </c>
      <c r="C2467" s="49" t="s">
        <v>2398</v>
      </c>
      <c r="D2467" s="49" t="s">
        <v>2391</v>
      </c>
      <c r="E2467" s="49" t="s">
        <v>2374</v>
      </c>
      <c r="F2467" s="49">
        <v>1404</v>
      </c>
      <c r="G2467" s="49">
        <v>252</v>
      </c>
      <c r="H2467" s="49">
        <f t="shared" si="38"/>
        <v>1656</v>
      </c>
    </row>
    <row r="2468" spans="1:8" ht="20.100000000000001" customHeight="1" x14ac:dyDescent="0.25">
      <c r="A2468" s="49">
        <v>2970001138</v>
      </c>
      <c r="B2468" s="49" t="s">
        <v>4326</v>
      </c>
      <c r="C2468" s="49" t="s">
        <v>2398</v>
      </c>
      <c r="D2468" s="49" t="s">
        <v>2391</v>
      </c>
      <c r="E2468" s="49" t="s">
        <v>2374</v>
      </c>
      <c r="F2468" s="49">
        <v>1356</v>
      </c>
      <c r="G2468" s="49">
        <v>288</v>
      </c>
      <c r="H2468" s="49">
        <f t="shared" si="38"/>
        <v>1644</v>
      </c>
    </row>
    <row r="2469" spans="1:8" ht="20.100000000000001" customHeight="1" x14ac:dyDescent="0.25">
      <c r="A2469" s="49">
        <v>2970001139</v>
      </c>
      <c r="B2469" s="49" t="s">
        <v>714</v>
      </c>
      <c r="C2469" s="49" t="s">
        <v>2398</v>
      </c>
      <c r="D2469" s="49" t="s">
        <v>2391</v>
      </c>
      <c r="E2469" s="49" t="s">
        <v>2374</v>
      </c>
      <c r="F2469" s="49">
        <v>684</v>
      </c>
      <c r="G2469" s="49">
        <v>324</v>
      </c>
      <c r="H2469" s="49">
        <f t="shared" si="38"/>
        <v>1008</v>
      </c>
    </row>
    <row r="2470" spans="1:8" ht="20.100000000000001" customHeight="1" x14ac:dyDescent="0.25">
      <c r="A2470" s="49">
        <v>2970001140</v>
      </c>
      <c r="B2470" s="49" t="s">
        <v>4327</v>
      </c>
      <c r="C2470" s="49" t="s">
        <v>2398</v>
      </c>
      <c r="D2470" s="49" t="s">
        <v>2391</v>
      </c>
      <c r="E2470" s="49" t="s">
        <v>2374</v>
      </c>
      <c r="F2470" s="49">
        <v>288</v>
      </c>
      <c r="G2470" s="49">
        <v>84</v>
      </c>
      <c r="H2470" s="49">
        <f t="shared" si="38"/>
        <v>372</v>
      </c>
    </row>
    <row r="2471" spans="1:8" ht="20.100000000000001" customHeight="1" x14ac:dyDescent="0.25">
      <c r="A2471" s="49">
        <v>2970001142</v>
      </c>
      <c r="B2471" s="49" t="s">
        <v>715</v>
      </c>
      <c r="C2471" s="49" t="s">
        <v>2398</v>
      </c>
      <c r="D2471" s="49" t="s">
        <v>2391</v>
      </c>
      <c r="E2471" s="49" t="s">
        <v>2374</v>
      </c>
      <c r="F2471" s="49">
        <v>492</v>
      </c>
      <c r="G2471" s="49">
        <v>216</v>
      </c>
      <c r="H2471" s="49">
        <f t="shared" si="38"/>
        <v>708</v>
      </c>
    </row>
    <row r="2472" spans="1:8" ht="20.100000000000001" customHeight="1" x14ac:dyDescent="0.25">
      <c r="A2472" s="49">
        <v>2970001143</v>
      </c>
      <c r="B2472" s="49" t="s">
        <v>716</v>
      </c>
      <c r="C2472" s="49" t="s">
        <v>2398</v>
      </c>
      <c r="D2472" s="49" t="s">
        <v>2391</v>
      </c>
      <c r="E2472" s="49" t="s">
        <v>2374</v>
      </c>
      <c r="F2472" s="49">
        <v>1260</v>
      </c>
      <c r="G2472" s="49">
        <v>360</v>
      </c>
      <c r="H2472" s="49">
        <f t="shared" si="38"/>
        <v>1620</v>
      </c>
    </row>
    <row r="2473" spans="1:8" ht="20.100000000000001" customHeight="1" x14ac:dyDescent="0.25">
      <c r="A2473" s="49">
        <v>2970001145</v>
      </c>
      <c r="B2473" s="49" t="s">
        <v>717</v>
      </c>
      <c r="C2473" s="49" t="s">
        <v>2398</v>
      </c>
      <c r="D2473" s="49" t="s">
        <v>2391</v>
      </c>
      <c r="E2473" s="49" t="s">
        <v>2374</v>
      </c>
      <c r="F2473" s="109">
        <v>6</v>
      </c>
      <c r="G2473" s="109">
        <v>6</v>
      </c>
      <c r="H2473" s="49">
        <f t="shared" si="38"/>
        <v>12</v>
      </c>
    </row>
    <row r="2474" spans="1:8" ht="20.100000000000001" customHeight="1" x14ac:dyDescent="0.25">
      <c r="A2474" s="49">
        <v>2970001146</v>
      </c>
      <c r="B2474" s="49" t="s">
        <v>4328</v>
      </c>
      <c r="C2474" s="49" t="s">
        <v>2398</v>
      </c>
      <c r="D2474" s="49" t="s">
        <v>2391</v>
      </c>
      <c r="E2474" s="49" t="s">
        <v>2373</v>
      </c>
      <c r="F2474" s="49">
        <v>0</v>
      </c>
      <c r="G2474" s="49">
        <v>440</v>
      </c>
      <c r="H2474" s="49">
        <f t="shared" si="38"/>
        <v>440</v>
      </c>
    </row>
    <row r="2475" spans="1:8" ht="20.100000000000001" customHeight="1" x14ac:dyDescent="0.25">
      <c r="A2475" s="49">
        <v>2970001151</v>
      </c>
      <c r="B2475" s="49" t="s">
        <v>4329</v>
      </c>
      <c r="C2475" s="49" t="s">
        <v>2398</v>
      </c>
      <c r="D2475" s="49" t="s">
        <v>2391</v>
      </c>
      <c r="E2475" s="49" t="s">
        <v>2373</v>
      </c>
      <c r="F2475" s="49">
        <v>2200</v>
      </c>
      <c r="G2475" s="49">
        <v>0</v>
      </c>
      <c r="H2475" s="49">
        <f t="shared" si="38"/>
        <v>2200</v>
      </c>
    </row>
    <row r="2476" spans="1:8" ht="20.100000000000001" customHeight="1" x14ac:dyDescent="0.25">
      <c r="A2476" s="49">
        <v>2970001155</v>
      </c>
      <c r="B2476" s="49" t="s">
        <v>4330</v>
      </c>
      <c r="C2476" s="49" t="s">
        <v>2398</v>
      </c>
      <c r="D2476" s="49" t="s">
        <v>2391</v>
      </c>
      <c r="E2476" s="49" t="s">
        <v>2373</v>
      </c>
      <c r="F2476" s="49">
        <v>150</v>
      </c>
      <c r="G2476" s="49">
        <v>50</v>
      </c>
      <c r="H2476" s="49">
        <f t="shared" si="38"/>
        <v>200</v>
      </c>
    </row>
    <row r="2477" spans="1:8" ht="20.100000000000001" customHeight="1" x14ac:dyDescent="0.25">
      <c r="A2477" s="49">
        <v>2970001156</v>
      </c>
      <c r="B2477" s="49" t="s">
        <v>4331</v>
      </c>
      <c r="C2477" s="49" t="s">
        <v>2398</v>
      </c>
      <c r="D2477" s="49" t="s">
        <v>2391</v>
      </c>
      <c r="E2477" s="49" t="s">
        <v>2373</v>
      </c>
      <c r="F2477" s="49">
        <v>250</v>
      </c>
      <c r="G2477" s="49">
        <v>150</v>
      </c>
      <c r="H2477" s="49">
        <f t="shared" si="38"/>
        <v>400</v>
      </c>
    </row>
    <row r="2478" spans="1:8" ht="20.100000000000001" customHeight="1" x14ac:dyDescent="0.25">
      <c r="A2478" s="49">
        <v>2970001157</v>
      </c>
      <c r="B2478" s="49" t="s">
        <v>4332</v>
      </c>
      <c r="C2478" s="49" t="s">
        <v>2398</v>
      </c>
      <c r="D2478" s="49" t="s">
        <v>2391</v>
      </c>
      <c r="E2478" s="49" t="s">
        <v>2373</v>
      </c>
      <c r="F2478" s="49">
        <v>400</v>
      </c>
      <c r="G2478" s="49">
        <v>300</v>
      </c>
      <c r="H2478" s="49">
        <f t="shared" si="38"/>
        <v>700</v>
      </c>
    </row>
    <row r="2479" spans="1:8" ht="20.100000000000001" customHeight="1" x14ac:dyDescent="0.25">
      <c r="A2479" s="49">
        <v>2970001158</v>
      </c>
      <c r="B2479" s="49" t="s">
        <v>4333</v>
      </c>
      <c r="C2479" s="49" t="s">
        <v>2398</v>
      </c>
      <c r="D2479" s="49" t="s">
        <v>2391</v>
      </c>
      <c r="E2479" s="49" t="s">
        <v>2373</v>
      </c>
      <c r="F2479" s="49">
        <v>1</v>
      </c>
      <c r="G2479" s="49">
        <v>0</v>
      </c>
      <c r="H2479" s="49">
        <f t="shared" si="38"/>
        <v>1</v>
      </c>
    </row>
    <row r="2480" spans="1:8" ht="20.100000000000001" customHeight="1" x14ac:dyDescent="0.25">
      <c r="A2480" s="49">
        <v>2970001159</v>
      </c>
      <c r="B2480" s="49" t="s">
        <v>4334</v>
      </c>
      <c r="C2480" s="49" t="s">
        <v>2398</v>
      </c>
      <c r="D2480" s="49" t="s">
        <v>2391</v>
      </c>
      <c r="E2480" s="49" t="s">
        <v>2373</v>
      </c>
      <c r="F2480" s="49">
        <v>1</v>
      </c>
      <c r="G2480" s="49">
        <v>0</v>
      </c>
      <c r="H2480" s="49">
        <f t="shared" si="38"/>
        <v>1</v>
      </c>
    </row>
    <row r="2481" spans="1:8" ht="20.100000000000001" customHeight="1" x14ac:dyDescent="0.25">
      <c r="A2481" s="49">
        <v>2970001160</v>
      </c>
      <c r="B2481" s="49" t="s">
        <v>4335</v>
      </c>
      <c r="C2481" s="49" t="s">
        <v>2398</v>
      </c>
      <c r="D2481" s="49" t="s">
        <v>2391</v>
      </c>
      <c r="E2481" s="49" t="s">
        <v>2373</v>
      </c>
      <c r="F2481" s="49">
        <v>2200</v>
      </c>
      <c r="G2481" s="49">
        <v>1100</v>
      </c>
      <c r="H2481" s="49">
        <f t="shared" si="38"/>
        <v>3300</v>
      </c>
    </row>
    <row r="2482" spans="1:8" ht="20.100000000000001" customHeight="1" x14ac:dyDescent="0.25">
      <c r="A2482" s="49">
        <v>2970001161</v>
      </c>
      <c r="B2482" s="49" t="s">
        <v>718</v>
      </c>
      <c r="C2482" s="49" t="s">
        <v>2398</v>
      </c>
      <c r="D2482" s="49" t="s">
        <v>2391</v>
      </c>
      <c r="E2482" s="49" t="s">
        <v>2373</v>
      </c>
      <c r="F2482" s="49">
        <v>5</v>
      </c>
      <c r="G2482" s="49">
        <v>0</v>
      </c>
      <c r="H2482" s="49">
        <f t="shared" si="38"/>
        <v>5</v>
      </c>
    </row>
    <row r="2483" spans="1:8" ht="20.100000000000001" customHeight="1" x14ac:dyDescent="0.25">
      <c r="A2483" s="49">
        <v>2970001164</v>
      </c>
      <c r="B2483" s="49" t="s">
        <v>4336</v>
      </c>
      <c r="C2483" s="49" t="s">
        <v>2398</v>
      </c>
      <c r="D2483" s="49" t="s">
        <v>2391</v>
      </c>
      <c r="E2483" s="49" t="s">
        <v>2373</v>
      </c>
      <c r="F2483" s="49">
        <v>0</v>
      </c>
      <c r="G2483" s="49">
        <v>6</v>
      </c>
      <c r="H2483" s="49">
        <f t="shared" si="38"/>
        <v>6</v>
      </c>
    </row>
    <row r="2484" spans="1:8" ht="20.100000000000001" customHeight="1" x14ac:dyDescent="0.25">
      <c r="A2484" s="49">
        <v>2970001165</v>
      </c>
      <c r="B2484" s="49" t="s">
        <v>4337</v>
      </c>
      <c r="C2484" s="49" t="s">
        <v>2398</v>
      </c>
      <c r="D2484" s="49" t="s">
        <v>2391</v>
      </c>
      <c r="E2484" s="49" t="s">
        <v>2373</v>
      </c>
      <c r="F2484" s="49">
        <v>107</v>
      </c>
      <c r="G2484" s="49">
        <v>10</v>
      </c>
      <c r="H2484" s="49">
        <f t="shared" si="38"/>
        <v>117</v>
      </c>
    </row>
    <row r="2485" spans="1:8" ht="20.100000000000001" customHeight="1" x14ac:dyDescent="0.25">
      <c r="A2485" s="49">
        <v>2970001166</v>
      </c>
      <c r="B2485" s="49" t="s">
        <v>4338</v>
      </c>
      <c r="C2485" s="49" t="s">
        <v>2398</v>
      </c>
      <c r="D2485" s="49" t="s">
        <v>2391</v>
      </c>
      <c r="E2485" s="49" t="s">
        <v>2373</v>
      </c>
      <c r="F2485" s="49">
        <v>60</v>
      </c>
      <c r="G2485" s="49">
        <v>36</v>
      </c>
      <c r="H2485" s="49">
        <f t="shared" si="38"/>
        <v>96</v>
      </c>
    </row>
    <row r="2486" spans="1:8" ht="20.100000000000001" customHeight="1" x14ac:dyDescent="0.25">
      <c r="A2486" s="49">
        <v>2970001167</v>
      </c>
      <c r="B2486" s="49" t="s">
        <v>4339</v>
      </c>
      <c r="C2486" s="49" t="s">
        <v>2398</v>
      </c>
      <c r="D2486" s="49" t="s">
        <v>2391</v>
      </c>
      <c r="E2486" s="49" t="s">
        <v>2373</v>
      </c>
      <c r="F2486" s="109">
        <v>6</v>
      </c>
      <c r="G2486" s="109">
        <v>6</v>
      </c>
      <c r="H2486" s="49">
        <f t="shared" si="38"/>
        <v>12</v>
      </c>
    </row>
    <row r="2487" spans="1:8" ht="20.100000000000001" customHeight="1" x14ac:dyDescent="0.25">
      <c r="A2487" s="49">
        <v>2970001168</v>
      </c>
      <c r="B2487" s="49" t="s">
        <v>719</v>
      </c>
      <c r="C2487" s="49" t="s">
        <v>3425</v>
      </c>
      <c r="D2487" s="49" t="s">
        <v>2391</v>
      </c>
      <c r="E2487" s="49" t="s">
        <v>2373</v>
      </c>
      <c r="F2487" s="49">
        <v>505</v>
      </c>
      <c r="G2487" s="49">
        <v>300</v>
      </c>
      <c r="H2487" s="49">
        <f t="shared" si="38"/>
        <v>805</v>
      </c>
    </row>
    <row r="2488" spans="1:8" ht="20.100000000000001" customHeight="1" x14ac:dyDescent="0.25">
      <c r="A2488" s="49">
        <v>2970001169</v>
      </c>
      <c r="B2488" s="49" t="s">
        <v>720</v>
      </c>
      <c r="C2488" s="49" t="s">
        <v>2398</v>
      </c>
      <c r="D2488" s="49" t="s">
        <v>2391</v>
      </c>
      <c r="E2488" s="49" t="s">
        <v>2373</v>
      </c>
      <c r="F2488" s="49">
        <v>15</v>
      </c>
      <c r="G2488" s="49">
        <v>0</v>
      </c>
      <c r="H2488" s="49">
        <f t="shared" si="38"/>
        <v>15</v>
      </c>
    </row>
    <row r="2489" spans="1:8" ht="20.100000000000001" customHeight="1" x14ac:dyDescent="0.25">
      <c r="A2489" s="49">
        <v>2970001170</v>
      </c>
      <c r="B2489" s="49" t="s">
        <v>721</v>
      </c>
      <c r="C2489" s="49" t="s">
        <v>2398</v>
      </c>
      <c r="D2489" s="49" t="s">
        <v>2391</v>
      </c>
      <c r="E2489" s="49" t="s">
        <v>2373</v>
      </c>
      <c r="F2489" s="49">
        <v>40</v>
      </c>
      <c r="G2489" s="49">
        <v>10</v>
      </c>
      <c r="H2489" s="49">
        <f t="shared" si="38"/>
        <v>50</v>
      </c>
    </row>
    <row r="2490" spans="1:8" ht="20.100000000000001" customHeight="1" x14ac:dyDescent="0.25">
      <c r="A2490" s="49">
        <v>2970001171</v>
      </c>
      <c r="B2490" s="49" t="s">
        <v>722</v>
      </c>
      <c r="C2490" s="49" t="s">
        <v>2398</v>
      </c>
      <c r="D2490" s="49" t="s">
        <v>2391</v>
      </c>
      <c r="E2490" s="49" t="s">
        <v>2373</v>
      </c>
      <c r="F2490" s="49">
        <v>45</v>
      </c>
      <c r="G2490" s="49">
        <v>15</v>
      </c>
      <c r="H2490" s="49">
        <f t="shared" si="38"/>
        <v>60</v>
      </c>
    </row>
    <row r="2491" spans="1:8" ht="20.100000000000001" customHeight="1" x14ac:dyDescent="0.25">
      <c r="A2491" s="49">
        <v>2970001172</v>
      </c>
      <c r="B2491" s="49" t="s">
        <v>4340</v>
      </c>
      <c r="C2491" s="49" t="s">
        <v>2398</v>
      </c>
      <c r="D2491" s="49" t="s">
        <v>2391</v>
      </c>
      <c r="E2491" s="49" t="s">
        <v>2373</v>
      </c>
      <c r="F2491" s="49">
        <v>15</v>
      </c>
      <c r="G2491" s="49">
        <v>0</v>
      </c>
      <c r="H2491" s="49">
        <f t="shared" si="38"/>
        <v>15</v>
      </c>
    </row>
    <row r="2492" spans="1:8" ht="20.100000000000001" customHeight="1" x14ac:dyDescent="0.25">
      <c r="A2492" s="49">
        <v>2970001173</v>
      </c>
      <c r="B2492" s="49" t="s">
        <v>723</v>
      </c>
      <c r="C2492" s="49" t="s">
        <v>2398</v>
      </c>
      <c r="D2492" s="49" t="s">
        <v>2391</v>
      </c>
      <c r="E2492" s="49" t="s">
        <v>2373</v>
      </c>
      <c r="F2492" s="49">
        <v>15</v>
      </c>
      <c r="G2492" s="49">
        <v>10</v>
      </c>
      <c r="H2492" s="49">
        <f t="shared" si="38"/>
        <v>25</v>
      </c>
    </row>
    <row r="2493" spans="1:8" ht="20.100000000000001" customHeight="1" x14ac:dyDescent="0.25">
      <c r="A2493" s="49">
        <v>2970001174</v>
      </c>
      <c r="B2493" s="49" t="s">
        <v>724</v>
      </c>
      <c r="C2493" s="49" t="s">
        <v>2398</v>
      </c>
      <c r="D2493" s="49" t="s">
        <v>2391</v>
      </c>
      <c r="E2493" s="49" t="s">
        <v>2373</v>
      </c>
      <c r="F2493" s="49">
        <v>15</v>
      </c>
      <c r="G2493" s="49">
        <v>0</v>
      </c>
      <c r="H2493" s="49">
        <f t="shared" si="38"/>
        <v>15</v>
      </c>
    </row>
    <row r="2494" spans="1:8" ht="20.100000000000001" customHeight="1" x14ac:dyDescent="0.25">
      <c r="A2494" s="49">
        <v>2970001178</v>
      </c>
      <c r="B2494" s="49" t="s">
        <v>4341</v>
      </c>
      <c r="C2494" s="49" t="s">
        <v>2398</v>
      </c>
      <c r="D2494" s="49" t="s">
        <v>2391</v>
      </c>
      <c r="E2494" s="49" t="s">
        <v>2373</v>
      </c>
      <c r="F2494" s="49">
        <v>100</v>
      </c>
      <c r="G2494" s="49">
        <v>0</v>
      </c>
      <c r="H2494" s="49">
        <f t="shared" si="38"/>
        <v>100</v>
      </c>
    </row>
    <row r="2495" spans="1:8" ht="20.100000000000001" customHeight="1" x14ac:dyDescent="0.25">
      <c r="A2495" s="49">
        <v>2970001180</v>
      </c>
      <c r="B2495" s="49" t="s">
        <v>725</v>
      </c>
      <c r="C2495" s="49" t="s">
        <v>2398</v>
      </c>
      <c r="D2495" s="49" t="s">
        <v>2391</v>
      </c>
      <c r="E2495" s="49" t="s">
        <v>2373</v>
      </c>
      <c r="F2495" s="49">
        <v>0</v>
      </c>
      <c r="G2495" s="49">
        <v>2</v>
      </c>
      <c r="H2495" s="49">
        <f t="shared" si="38"/>
        <v>2</v>
      </c>
    </row>
    <row r="2496" spans="1:8" ht="20.100000000000001" customHeight="1" x14ac:dyDescent="0.25">
      <c r="A2496" s="49">
        <v>2970001181</v>
      </c>
      <c r="B2496" s="49" t="s">
        <v>726</v>
      </c>
      <c r="C2496" s="49" t="s">
        <v>2398</v>
      </c>
      <c r="D2496" s="49" t="s">
        <v>2391</v>
      </c>
      <c r="E2496" s="49" t="s">
        <v>2373</v>
      </c>
      <c r="F2496" s="49">
        <v>0</v>
      </c>
      <c r="G2496" s="49">
        <v>2</v>
      </c>
      <c r="H2496" s="49">
        <f t="shared" si="38"/>
        <v>2</v>
      </c>
    </row>
    <row r="2497" spans="1:8" ht="20.100000000000001" customHeight="1" x14ac:dyDescent="0.25">
      <c r="A2497" s="49">
        <v>2970001188</v>
      </c>
      <c r="B2497" s="49" t="s">
        <v>727</v>
      </c>
      <c r="C2497" s="49" t="s">
        <v>2398</v>
      </c>
      <c r="D2497" s="49" t="s">
        <v>2391</v>
      </c>
      <c r="E2497" s="49" t="s">
        <v>2373</v>
      </c>
      <c r="F2497" s="49">
        <v>5</v>
      </c>
      <c r="G2497" s="49">
        <v>11</v>
      </c>
      <c r="H2497" s="49">
        <f t="shared" si="38"/>
        <v>16</v>
      </c>
    </row>
    <row r="2498" spans="1:8" ht="20.100000000000001" customHeight="1" x14ac:dyDescent="0.25">
      <c r="A2498" s="49">
        <v>2970001189</v>
      </c>
      <c r="B2498" s="49" t="s">
        <v>728</v>
      </c>
      <c r="C2498" s="49" t="s">
        <v>2398</v>
      </c>
      <c r="D2498" s="49" t="s">
        <v>2391</v>
      </c>
      <c r="E2498" s="49" t="s">
        <v>2373</v>
      </c>
      <c r="F2498" s="49">
        <v>152</v>
      </c>
      <c r="G2498" s="49">
        <v>106</v>
      </c>
      <c r="H2498" s="49">
        <f t="shared" si="38"/>
        <v>258</v>
      </c>
    </row>
    <row r="2499" spans="1:8" ht="20.100000000000001" customHeight="1" x14ac:dyDescent="0.25">
      <c r="A2499" s="49">
        <v>2970001190</v>
      </c>
      <c r="B2499" s="49" t="s">
        <v>729</v>
      </c>
      <c r="C2499" s="49" t="s">
        <v>2398</v>
      </c>
      <c r="D2499" s="49" t="s">
        <v>2391</v>
      </c>
      <c r="E2499" s="49" t="s">
        <v>2373</v>
      </c>
      <c r="F2499" s="49">
        <v>158</v>
      </c>
      <c r="G2499" s="49">
        <v>64</v>
      </c>
      <c r="H2499" s="49">
        <f t="shared" ref="H2499:H2562" si="39">F2499+G2499</f>
        <v>222</v>
      </c>
    </row>
    <row r="2500" spans="1:8" ht="20.100000000000001" customHeight="1" x14ac:dyDescent="0.25">
      <c r="A2500" s="49">
        <v>2970001191</v>
      </c>
      <c r="B2500" s="49" t="s">
        <v>4342</v>
      </c>
      <c r="C2500" s="49" t="s">
        <v>2398</v>
      </c>
      <c r="D2500" s="49" t="s">
        <v>2391</v>
      </c>
      <c r="E2500" s="49" t="s">
        <v>2373</v>
      </c>
      <c r="F2500" s="49">
        <v>376</v>
      </c>
      <c r="G2500" s="49">
        <v>10</v>
      </c>
      <c r="H2500" s="49">
        <f t="shared" si="39"/>
        <v>386</v>
      </c>
    </row>
    <row r="2501" spans="1:8" ht="20.100000000000001" customHeight="1" x14ac:dyDescent="0.25">
      <c r="A2501" s="49">
        <v>2970001192</v>
      </c>
      <c r="B2501" s="49" t="s">
        <v>4343</v>
      </c>
      <c r="C2501" s="49" t="s">
        <v>2398</v>
      </c>
      <c r="D2501" s="49" t="s">
        <v>2391</v>
      </c>
      <c r="E2501" s="49" t="s">
        <v>2373</v>
      </c>
      <c r="F2501" s="49">
        <v>820</v>
      </c>
      <c r="G2501" s="49">
        <v>20</v>
      </c>
      <c r="H2501" s="49">
        <f t="shared" si="39"/>
        <v>840</v>
      </c>
    </row>
    <row r="2502" spans="1:8" ht="20.100000000000001" customHeight="1" x14ac:dyDescent="0.25">
      <c r="A2502" s="49">
        <v>2970001193</v>
      </c>
      <c r="B2502" s="49" t="s">
        <v>4344</v>
      </c>
      <c r="C2502" s="49" t="s">
        <v>2398</v>
      </c>
      <c r="D2502" s="49" t="s">
        <v>2391</v>
      </c>
      <c r="E2502" s="49" t="s">
        <v>2373</v>
      </c>
      <c r="F2502" s="49">
        <v>786</v>
      </c>
      <c r="G2502" s="49">
        <v>60</v>
      </c>
      <c r="H2502" s="49">
        <f t="shared" si="39"/>
        <v>846</v>
      </c>
    </row>
    <row r="2503" spans="1:8" ht="20.100000000000001" customHeight="1" x14ac:dyDescent="0.25">
      <c r="A2503" s="49">
        <v>2970001194</v>
      </c>
      <c r="B2503" s="49" t="s">
        <v>4345</v>
      </c>
      <c r="C2503" s="49" t="s">
        <v>2398</v>
      </c>
      <c r="D2503" s="49" t="s">
        <v>2391</v>
      </c>
      <c r="E2503" s="49" t="s">
        <v>2373</v>
      </c>
      <c r="F2503" s="49">
        <v>569</v>
      </c>
      <c r="G2503" s="49">
        <v>40</v>
      </c>
      <c r="H2503" s="49">
        <f t="shared" si="39"/>
        <v>609</v>
      </c>
    </row>
    <row r="2504" spans="1:8" ht="20.100000000000001" customHeight="1" x14ac:dyDescent="0.25">
      <c r="A2504" s="49">
        <v>2970001195</v>
      </c>
      <c r="B2504" s="49" t="s">
        <v>4346</v>
      </c>
      <c r="C2504" s="49" t="s">
        <v>2398</v>
      </c>
      <c r="D2504" s="49" t="s">
        <v>2391</v>
      </c>
      <c r="E2504" s="49" t="s">
        <v>2373</v>
      </c>
      <c r="F2504" s="49">
        <v>531</v>
      </c>
      <c r="G2504" s="49">
        <v>50</v>
      </c>
      <c r="H2504" s="49">
        <f t="shared" si="39"/>
        <v>581</v>
      </c>
    </row>
    <row r="2505" spans="1:8" ht="20.100000000000001" customHeight="1" x14ac:dyDescent="0.25">
      <c r="A2505" s="49">
        <v>2970001196</v>
      </c>
      <c r="B2505" s="49" t="s">
        <v>4347</v>
      </c>
      <c r="C2505" s="49" t="s">
        <v>2398</v>
      </c>
      <c r="D2505" s="49" t="s">
        <v>2391</v>
      </c>
      <c r="E2505" s="49" t="s">
        <v>2373</v>
      </c>
      <c r="F2505" s="49">
        <v>565</v>
      </c>
      <c r="G2505" s="49">
        <v>0</v>
      </c>
      <c r="H2505" s="49">
        <f t="shared" si="39"/>
        <v>565</v>
      </c>
    </row>
    <row r="2506" spans="1:8" ht="20.100000000000001" customHeight="1" x14ac:dyDescent="0.25">
      <c r="A2506" s="49">
        <v>2970001197</v>
      </c>
      <c r="B2506" s="49" t="s">
        <v>4348</v>
      </c>
      <c r="C2506" s="49" t="s">
        <v>2398</v>
      </c>
      <c r="D2506" s="49" t="s">
        <v>2391</v>
      </c>
      <c r="E2506" s="49" t="s">
        <v>2373</v>
      </c>
      <c r="F2506" s="49">
        <v>560</v>
      </c>
      <c r="G2506" s="49">
        <v>200</v>
      </c>
      <c r="H2506" s="49">
        <f t="shared" si="39"/>
        <v>760</v>
      </c>
    </row>
    <row r="2507" spans="1:8" ht="20.100000000000001" customHeight="1" x14ac:dyDescent="0.25">
      <c r="A2507" s="49">
        <v>2970001198</v>
      </c>
      <c r="B2507" s="49" t="s">
        <v>4349</v>
      </c>
      <c r="C2507" s="49" t="s">
        <v>2398</v>
      </c>
      <c r="D2507" s="49" t="s">
        <v>2391</v>
      </c>
      <c r="E2507" s="49" t="s">
        <v>2373</v>
      </c>
      <c r="F2507" s="49">
        <v>2370</v>
      </c>
      <c r="G2507" s="49">
        <v>1440</v>
      </c>
      <c r="H2507" s="49">
        <f t="shared" si="39"/>
        <v>3810</v>
      </c>
    </row>
    <row r="2508" spans="1:8" ht="20.100000000000001" customHeight="1" x14ac:dyDescent="0.25">
      <c r="A2508" s="49">
        <v>2970001199</v>
      </c>
      <c r="B2508" s="49" t="s">
        <v>4350</v>
      </c>
      <c r="C2508" s="49" t="s">
        <v>2398</v>
      </c>
      <c r="D2508" s="49" t="s">
        <v>2391</v>
      </c>
      <c r="E2508" s="49" t="s">
        <v>2373</v>
      </c>
      <c r="F2508" s="49">
        <v>2250</v>
      </c>
      <c r="G2508" s="49">
        <v>1380</v>
      </c>
      <c r="H2508" s="49">
        <f t="shared" si="39"/>
        <v>3630</v>
      </c>
    </row>
    <row r="2509" spans="1:8" ht="20.100000000000001" customHeight="1" x14ac:dyDescent="0.25">
      <c r="A2509" s="49">
        <v>2970001200</v>
      </c>
      <c r="B2509" s="49" t="s">
        <v>4351</v>
      </c>
      <c r="C2509" s="49" t="s">
        <v>2398</v>
      </c>
      <c r="D2509" s="49" t="s">
        <v>2391</v>
      </c>
      <c r="E2509" s="49" t="s">
        <v>2373</v>
      </c>
      <c r="F2509" s="49">
        <v>1390</v>
      </c>
      <c r="G2509" s="49">
        <v>780</v>
      </c>
      <c r="H2509" s="49">
        <f t="shared" si="39"/>
        <v>2170</v>
      </c>
    </row>
    <row r="2510" spans="1:8" ht="20.100000000000001" customHeight="1" x14ac:dyDescent="0.25">
      <c r="A2510" s="49">
        <v>2970001201</v>
      </c>
      <c r="B2510" s="49" t="s">
        <v>4352</v>
      </c>
      <c r="C2510" s="49" t="s">
        <v>2398</v>
      </c>
      <c r="D2510" s="49" t="s">
        <v>2391</v>
      </c>
      <c r="E2510" s="49" t="s">
        <v>2373</v>
      </c>
      <c r="F2510" s="49">
        <v>220</v>
      </c>
      <c r="G2510" s="49">
        <v>110</v>
      </c>
      <c r="H2510" s="49">
        <f t="shared" si="39"/>
        <v>330</v>
      </c>
    </row>
    <row r="2511" spans="1:8" ht="20.100000000000001" customHeight="1" x14ac:dyDescent="0.25">
      <c r="A2511" s="49">
        <v>2970001202</v>
      </c>
      <c r="B2511" s="49" t="s">
        <v>4353</v>
      </c>
      <c r="C2511" s="49" t="s">
        <v>2398</v>
      </c>
      <c r="D2511" s="49" t="s">
        <v>2391</v>
      </c>
      <c r="E2511" s="49" t="s">
        <v>2373</v>
      </c>
      <c r="F2511" s="49">
        <v>80</v>
      </c>
      <c r="G2511" s="49">
        <v>50</v>
      </c>
      <c r="H2511" s="49">
        <f t="shared" si="39"/>
        <v>130</v>
      </c>
    </row>
    <row r="2512" spans="1:8" ht="20.100000000000001" customHeight="1" x14ac:dyDescent="0.25">
      <c r="A2512" s="49">
        <v>2970001203</v>
      </c>
      <c r="B2512" s="49" t="s">
        <v>4354</v>
      </c>
      <c r="C2512" s="49" t="s">
        <v>2398</v>
      </c>
      <c r="D2512" s="49" t="s">
        <v>2391</v>
      </c>
      <c r="E2512" s="49" t="s">
        <v>2373</v>
      </c>
      <c r="F2512" s="49">
        <v>10</v>
      </c>
      <c r="G2512" s="49">
        <v>10</v>
      </c>
      <c r="H2512" s="49">
        <f t="shared" si="39"/>
        <v>20</v>
      </c>
    </row>
    <row r="2513" spans="1:8" ht="20.100000000000001" customHeight="1" x14ac:dyDescent="0.25">
      <c r="A2513" s="49">
        <v>2970001205</v>
      </c>
      <c r="B2513" s="49" t="s">
        <v>4355</v>
      </c>
      <c r="C2513" s="49" t="s">
        <v>2398</v>
      </c>
      <c r="D2513" s="49" t="s">
        <v>2391</v>
      </c>
      <c r="E2513" s="49" t="s">
        <v>2373</v>
      </c>
      <c r="F2513" s="109">
        <v>6</v>
      </c>
      <c r="G2513" s="109">
        <v>6</v>
      </c>
      <c r="H2513" s="49">
        <f t="shared" si="39"/>
        <v>12</v>
      </c>
    </row>
    <row r="2514" spans="1:8" ht="20.100000000000001" customHeight="1" x14ac:dyDescent="0.25">
      <c r="A2514" s="49">
        <v>2970001207</v>
      </c>
      <c r="B2514" s="49" t="s">
        <v>4356</v>
      </c>
      <c r="C2514" s="49" t="s">
        <v>2398</v>
      </c>
      <c r="D2514" s="49" t="s">
        <v>2391</v>
      </c>
      <c r="E2514" s="49" t="s">
        <v>2373</v>
      </c>
      <c r="F2514" s="49">
        <v>445</v>
      </c>
      <c r="G2514" s="49">
        <v>40</v>
      </c>
      <c r="H2514" s="49">
        <f t="shared" si="39"/>
        <v>485</v>
      </c>
    </row>
    <row r="2515" spans="1:8" ht="20.100000000000001" customHeight="1" x14ac:dyDescent="0.25">
      <c r="A2515" s="49">
        <v>2970001208</v>
      </c>
      <c r="B2515" s="49" t="s">
        <v>4357</v>
      </c>
      <c r="C2515" s="49" t="s">
        <v>2398</v>
      </c>
      <c r="D2515" s="49" t="s">
        <v>2391</v>
      </c>
      <c r="E2515" s="49" t="s">
        <v>2373</v>
      </c>
      <c r="F2515" s="49">
        <v>30</v>
      </c>
      <c r="G2515" s="49">
        <v>0</v>
      </c>
      <c r="H2515" s="49">
        <f t="shared" si="39"/>
        <v>30</v>
      </c>
    </row>
    <row r="2516" spans="1:8" ht="20.100000000000001" customHeight="1" x14ac:dyDescent="0.25">
      <c r="A2516" s="49">
        <v>2970001209</v>
      </c>
      <c r="B2516" s="49" t="s">
        <v>4358</v>
      </c>
      <c r="C2516" s="49" t="s">
        <v>2398</v>
      </c>
      <c r="D2516" s="49" t="s">
        <v>2391</v>
      </c>
      <c r="E2516" s="49" t="s">
        <v>2373</v>
      </c>
      <c r="F2516" s="49">
        <v>130</v>
      </c>
      <c r="G2516" s="49">
        <v>30</v>
      </c>
      <c r="H2516" s="49">
        <f t="shared" si="39"/>
        <v>160</v>
      </c>
    </row>
    <row r="2517" spans="1:8" ht="20.100000000000001" customHeight="1" x14ac:dyDescent="0.25">
      <c r="A2517" s="49">
        <v>2970001210</v>
      </c>
      <c r="B2517" s="49" t="s">
        <v>4359</v>
      </c>
      <c r="C2517" s="49" t="s">
        <v>2398</v>
      </c>
      <c r="D2517" s="49" t="s">
        <v>2391</v>
      </c>
      <c r="E2517" s="49" t="s">
        <v>2373</v>
      </c>
      <c r="F2517" s="49">
        <v>190</v>
      </c>
      <c r="G2517" s="49">
        <v>40</v>
      </c>
      <c r="H2517" s="49">
        <f t="shared" si="39"/>
        <v>230</v>
      </c>
    </row>
    <row r="2518" spans="1:8" ht="20.100000000000001" customHeight="1" x14ac:dyDescent="0.25">
      <c r="A2518" s="49">
        <v>2970001211</v>
      </c>
      <c r="B2518" s="49" t="s">
        <v>4360</v>
      </c>
      <c r="C2518" s="49" t="s">
        <v>2398</v>
      </c>
      <c r="D2518" s="49" t="s">
        <v>2391</v>
      </c>
      <c r="E2518" s="49" t="s">
        <v>2373</v>
      </c>
      <c r="F2518" s="49">
        <v>217</v>
      </c>
      <c r="G2518" s="49">
        <v>40</v>
      </c>
      <c r="H2518" s="49">
        <f t="shared" si="39"/>
        <v>257</v>
      </c>
    </row>
    <row r="2519" spans="1:8" ht="20.100000000000001" customHeight="1" x14ac:dyDescent="0.25">
      <c r="A2519" s="49">
        <v>2970001212</v>
      </c>
      <c r="B2519" s="49" t="s">
        <v>4361</v>
      </c>
      <c r="C2519" s="49" t="s">
        <v>2398</v>
      </c>
      <c r="D2519" s="49" t="s">
        <v>2391</v>
      </c>
      <c r="E2519" s="49" t="s">
        <v>2373</v>
      </c>
      <c r="F2519" s="49">
        <v>80</v>
      </c>
      <c r="G2519" s="49">
        <v>20</v>
      </c>
      <c r="H2519" s="49">
        <f t="shared" si="39"/>
        <v>100</v>
      </c>
    </row>
    <row r="2520" spans="1:8" ht="20.100000000000001" customHeight="1" x14ac:dyDescent="0.25">
      <c r="A2520" s="49">
        <v>2970001213</v>
      </c>
      <c r="B2520" s="49" t="s">
        <v>4362</v>
      </c>
      <c r="C2520" s="49" t="s">
        <v>2398</v>
      </c>
      <c r="D2520" s="49" t="s">
        <v>2391</v>
      </c>
      <c r="E2520" s="49" t="s">
        <v>2373</v>
      </c>
      <c r="F2520" s="49">
        <v>20</v>
      </c>
      <c r="G2520" s="49">
        <v>0</v>
      </c>
      <c r="H2520" s="49">
        <f t="shared" si="39"/>
        <v>20</v>
      </c>
    </row>
    <row r="2521" spans="1:8" ht="20.100000000000001" customHeight="1" x14ac:dyDescent="0.25">
      <c r="A2521" s="49">
        <v>2970001214</v>
      </c>
      <c r="B2521" s="49" t="s">
        <v>4363</v>
      </c>
      <c r="C2521" s="49" t="s">
        <v>2398</v>
      </c>
      <c r="D2521" s="49" t="s">
        <v>2391</v>
      </c>
      <c r="E2521" s="49" t="s">
        <v>2373</v>
      </c>
      <c r="F2521" s="49">
        <v>10</v>
      </c>
      <c r="G2521" s="49">
        <v>0</v>
      </c>
      <c r="H2521" s="49">
        <f t="shared" si="39"/>
        <v>10</v>
      </c>
    </row>
    <row r="2522" spans="1:8" ht="20.100000000000001" customHeight="1" x14ac:dyDescent="0.25">
      <c r="A2522" s="49">
        <v>2970001215</v>
      </c>
      <c r="B2522" s="49" t="s">
        <v>4364</v>
      </c>
      <c r="C2522" s="49" t="s">
        <v>2398</v>
      </c>
      <c r="D2522" s="49" t="s">
        <v>2391</v>
      </c>
      <c r="E2522" s="49" t="s">
        <v>2373</v>
      </c>
      <c r="F2522" s="49">
        <v>10</v>
      </c>
      <c r="G2522" s="49">
        <v>0</v>
      </c>
      <c r="H2522" s="49">
        <f t="shared" si="39"/>
        <v>10</v>
      </c>
    </row>
    <row r="2523" spans="1:8" ht="20.100000000000001" customHeight="1" x14ac:dyDescent="0.25">
      <c r="A2523" s="49">
        <v>2970001216</v>
      </c>
      <c r="B2523" s="49" t="s">
        <v>4365</v>
      </c>
      <c r="C2523" s="49" t="s">
        <v>2398</v>
      </c>
      <c r="D2523" s="49" t="s">
        <v>2391</v>
      </c>
      <c r="E2523" s="49" t="s">
        <v>2373</v>
      </c>
      <c r="F2523" s="49">
        <v>30</v>
      </c>
      <c r="G2523" s="49">
        <v>20</v>
      </c>
      <c r="H2523" s="49">
        <f t="shared" si="39"/>
        <v>50</v>
      </c>
    </row>
    <row r="2524" spans="1:8" ht="20.100000000000001" customHeight="1" x14ac:dyDescent="0.25">
      <c r="A2524" s="49">
        <v>2970001217</v>
      </c>
      <c r="B2524" s="49" t="s">
        <v>4366</v>
      </c>
      <c r="C2524" s="49" t="s">
        <v>2398</v>
      </c>
      <c r="D2524" s="49" t="s">
        <v>2391</v>
      </c>
      <c r="E2524" s="49" t="s">
        <v>2373</v>
      </c>
      <c r="F2524" s="49">
        <v>40</v>
      </c>
      <c r="G2524" s="49">
        <v>0</v>
      </c>
      <c r="H2524" s="49">
        <f t="shared" si="39"/>
        <v>40</v>
      </c>
    </row>
    <row r="2525" spans="1:8" ht="20.100000000000001" customHeight="1" x14ac:dyDescent="0.25">
      <c r="A2525" s="49">
        <v>2970001218</v>
      </c>
      <c r="B2525" s="49" t="s">
        <v>4367</v>
      </c>
      <c r="C2525" s="49" t="s">
        <v>2398</v>
      </c>
      <c r="D2525" s="49" t="s">
        <v>2391</v>
      </c>
      <c r="E2525" s="49" t="s">
        <v>2373</v>
      </c>
      <c r="F2525" s="109">
        <v>6</v>
      </c>
      <c r="G2525" s="109">
        <v>6</v>
      </c>
      <c r="H2525" s="49">
        <f t="shared" si="39"/>
        <v>12</v>
      </c>
    </row>
    <row r="2526" spans="1:8" ht="20.100000000000001" customHeight="1" x14ac:dyDescent="0.25">
      <c r="A2526" s="49">
        <v>2970001219</v>
      </c>
      <c r="B2526" s="49" t="s">
        <v>4368</v>
      </c>
      <c r="C2526" s="49" t="s">
        <v>2398</v>
      </c>
      <c r="D2526" s="49" t="s">
        <v>2391</v>
      </c>
      <c r="E2526" s="49" t="s">
        <v>2373</v>
      </c>
      <c r="F2526" s="109">
        <v>6</v>
      </c>
      <c r="G2526" s="109">
        <v>6</v>
      </c>
      <c r="H2526" s="49">
        <f t="shared" si="39"/>
        <v>12</v>
      </c>
    </row>
    <row r="2527" spans="1:8" ht="20.100000000000001" customHeight="1" x14ac:dyDescent="0.25">
      <c r="A2527" s="49">
        <v>2970001220</v>
      </c>
      <c r="B2527" s="49" t="s">
        <v>4369</v>
      </c>
      <c r="C2527" s="49" t="s">
        <v>2398</v>
      </c>
      <c r="D2527" s="49" t="s">
        <v>2391</v>
      </c>
      <c r="E2527" s="49" t="s">
        <v>2373</v>
      </c>
      <c r="F2527" s="109">
        <v>6</v>
      </c>
      <c r="G2527" s="109">
        <v>6</v>
      </c>
      <c r="H2527" s="49">
        <f t="shared" si="39"/>
        <v>12</v>
      </c>
    </row>
    <row r="2528" spans="1:8" ht="20.100000000000001" customHeight="1" x14ac:dyDescent="0.25">
      <c r="A2528" s="49">
        <v>2970001221</v>
      </c>
      <c r="B2528" s="49" t="s">
        <v>4370</v>
      </c>
      <c r="C2528" s="49" t="s">
        <v>2398</v>
      </c>
      <c r="D2528" s="49" t="s">
        <v>2391</v>
      </c>
      <c r="E2528" s="49" t="s">
        <v>2373</v>
      </c>
      <c r="F2528" s="109">
        <v>6</v>
      </c>
      <c r="G2528" s="109">
        <v>6</v>
      </c>
      <c r="H2528" s="49">
        <f t="shared" si="39"/>
        <v>12</v>
      </c>
    </row>
    <row r="2529" spans="1:8" ht="20.100000000000001" customHeight="1" x14ac:dyDescent="0.25">
      <c r="A2529" s="49">
        <v>2970001222</v>
      </c>
      <c r="B2529" s="49" t="s">
        <v>4371</v>
      </c>
      <c r="C2529" s="49" t="s">
        <v>2398</v>
      </c>
      <c r="D2529" s="49" t="s">
        <v>2391</v>
      </c>
      <c r="E2529" s="49" t="s">
        <v>2373</v>
      </c>
      <c r="F2529" s="49">
        <v>136</v>
      </c>
      <c r="G2529" s="49">
        <v>40</v>
      </c>
      <c r="H2529" s="49">
        <f t="shared" si="39"/>
        <v>176</v>
      </c>
    </row>
    <row r="2530" spans="1:8" ht="20.100000000000001" customHeight="1" x14ac:dyDescent="0.25">
      <c r="A2530" s="49">
        <v>2970001223</v>
      </c>
      <c r="B2530" s="49" t="s">
        <v>4372</v>
      </c>
      <c r="C2530" s="49" t="s">
        <v>2398</v>
      </c>
      <c r="D2530" s="49" t="s">
        <v>2391</v>
      </c>
      <c r="E2530" s="49" t="s">
        <v>2373</v>
      </c>
      <c r="F2530" s="49">
        <v>366</v>
      </c>
      <c r="G2530" s="49">
        <v>37</v>
      </c>
      <c r="H2530" s="49">
        <f t="shared" si="39"/>
        <v>403</v>
      </c>
    </row>
    <row r="2531" spans="1:8" ht="20.100000000000001" customHeight="1" x14ac:dyDescent="0.25">
      <c r="A2531" s="49">
        <v>2970001224</v>
      </c>
      <c r="B2531" s="49" t="s">
        <v>4373</v>
      </c>
      <c r="C2531" s="49" t="s">
        <v>2398</v>
      </c>
      <c r="D2531" s="49" t="s">
        <v>2391</v>
      </c>
      <c r="E2531" s="49" t="s">
        <v>2373</v>
      </c>
      <c r="F2531" s="49">
        <v>133</v>
      </c>
      <c r="G2531" s="49">
        <v>12</v>
      </c>
      <c r="H2531" s="49">
        <f t="shared" si="39"/>
        <v>145</v>
      </c>
    </row>
    <row r="2532" spans="1:8" ht="20.100000000000001" customHeight="1" x14ac:dyDescent="0.25">
      <c r="A2532" s="49">
        <v>2970001225</v>
      </c>
      <c r="B2532" s="49" t="s">
        <v>4374</v>
      </c>
      <c r="C2532" s="49" t="s">
        <v>2398</v>
      </c>
      <c r="D2532" s="49" t="s">
        <v>2391</v>
      </c>
      <c r="E2532" s="49" t="s">
        <v>2373</v>
      </c>
      <c r="F2532" s="49">
        <v>42</v>
      </c>
      <c r="G2532" s="49">
        <v>0</v>
      </c>
      <c r="H2532" s="49">
        <f t="shared" si="39"/>
        <v>42</v>
      </c>
    </row>
    <row r="2533" spans="1:8" ht="20.100000000000001" customHeight="1" x14ac:dyDescent="0.25">
      <c r="A2533" s="49">
        <v>2970001226</v>
      </c>
      <c r="B2533" s="49" t="s">
        <v>4375</v>
      </c>
      <c r="C2533" s="49" t="s">
        <v>2398</v>
      </c>
      <c r="D2533" s="49" t="s">
        <v>2391</v>
      </c>
      <c r="E2533" s="49" t="s">
        <v>2373</v>
      </c>
      <c r="F2533" s="109">
        <v>6</v>
      </c>
      <c r="G2533" s="109">
        <v>6</v>
      </c>
      <c r="H2533" s="49">
        <f t="shared" si="39"/>
        <v>12</v>
      </c>
    </row>
    <row r="2534" spans="1:8" ht="20.100000000000001" customHeight="1" x14ac:dyDescent="0.25">
      <c r="A2534" s="49">
        <v>2970001227</v>
      </c>
      <c r="B2534" s="49" t="s">
        <v>4376</v>
      </c>
      <c r="C2534" s="49" t="s">
        <v>2398</v>
      </c>
      <c r="D2534" s="49" t="s">
        <v>2391</v>
      </c>
      <c r="E2534" s="49" t="s">
        <v>2373</v>
      </c>
      <c r="F2534" s="109">
        <v>6</v>
      </c>
      <c r="G2534" s="109">
        <v>6</v>
      </c>
      <c r="H2534" s="49">
        <f t="shared" si="39"/>
        <v>12</v>
      </c>
    </row>
    <row r="2535" spans="1:8" ht="20.100000000000001" customHeight="1" x14ac:dyDescent="0.25">
      <c r="A2535" s="49">
        <v>2970001228</v>
      </c>
      <c r="B2535" s="49" t="s">
        <v>4377</v>
      </c>
      <c r="C2535" s="49" t="s">
        <v>2398</v>
      </c>
      <c r="D2535" s="49" t="s">
        <v>2391</v>
      </c>
      <c r="E2535" s="49" t="s">
        <v>2373</v>
      </c>
      <c r="F2535" s="49">
        <v>61</v>
      </c>
      <c r="G2535" s="49">
        <v>0</v>
      </c>
      <c r="H2535" s="49">
        <f t="shared" si="39"/>
        <v>61</v>
      </c>
    </row>
    <row r="2536" spans="1:8" ht="20.100000000000001" customHeight="1" x14ac:dyDescent="0.25">
      <c r="A2536" s="49">
        <v>2970001229</v>
      </c>
      <c r="B2536" s="49" t="s">
        <v>4378</v>
      </c>
      <c r="C2536" s="49" t="s">
        <v>2398</v>
      </c>
      <c r="D2536" s="49" t="s">
        <v>2391</v>
      </c>
      <c r="E2536" s="49" t="s">
        <v>2373</v>
      </c>
      <c r="F2536" s="49">
        <v>72</v>
      </c>
      <c r="G2536" s="49">
        <v>0</v>
      </c>
      <c r="H2536" s="49">
        <f t="shared" si="39"/>
        <v>72</v>
      </c>
    </row>
    <row r="2537" spans="1:8" ht="20.100000000000001" customHeight="1" x14ac:dyDescent="0.25">
      <c r="A2537" s="49">
        <v>2970001230</v>
      </c>
      <c r="B2537" s="49" t="s">
        <v>4379</v>
      </c>
      <c r="C2537" s="49" t="s">
        <v>2398</v>
      </c>
      <c r="D2537" s="49" t="s">
        <v>2391</v>
      </c>
      <c r="E2537" s="49" t="s">
        <v>2373</v>
      </c>
      <c r="F2537" s="49">
        <v>129</v>
      </c>
      <c r="G2537" s="49">
        <v>0</v>
      </c>
      <c r="H2537" s="49">
        <f t="shared" si="39"/>
        <v>129</v>
      </c>
    </row>
    <row r="2538" spans="1:8" ht="20.100000000000001" customHeight="1" x14ac:dyDescent="0.25">
      <c r="A2538" s="49">
        <v>2970001231</v>
      </c>
      <c r="B2538" s="49" t="s">
        <v>4380</v>
      </c>
      <c r="C2538" s="49" t="s">
        <v>2398</v>
      </c>
      <c r="D2538" s="49" t="s">
        <v>2391</v>
      </c>
      <c r="E2538" s="49" t="s">
        <v>2373</v>
      </c>
      <c r="F2538" s="49">
        <v>399</v>
      </c>
      <c r="G2538" s="49">
        <v>91</v>
      </c>
      <c r="H2538" s="49">
        <f t="shared" si="39"/>
        <v>490</v>
      </c>
    </row>
    <row r="2539" spans="1:8" ht="20.100000000000001" customHeight="1" x14ac:dyDescent="0.25">
      <c r="A2539" s="49">
        <v>2970001232</v>
      </c>
      <c r="B2539" s="49" t="s">
        <v>4381</v>
      </c>
      <c r="C2539" s="49" t="s">
        <v>2398</v>
      </c>
      <c r="D2539" s="49" t="s">
        <v>2391</v>
      </c>
      <c r="E2539" s="49" t="s">
        <v>2373</v>
      </c>
      <c r="F2539" s="49">
        <v>129</v>
      </c>
      <c r="G2539" s="49">
        <v>45</v>
      </c>
      <c r="H2539" s="49">
        <f t="shared" si="39"/>
        <v>174</v>
      </c>
    </row>
    <row r="2540" spans="1:8" ht="20.100000000000001" customHeight="1" x14ac:dyDescent="0.25">
      <c r="A2540" s="49">
        <v>2970001233</v>
      </c>
      <c r="B2540" s="49" t="s">
        <v>730</v>
      </c>
      <c r="C2540" s="49" t="s">
        <v>2398</v>
      </c>
      <c r="D2540" s="49" t="s">
        <v>2391</v>
      </c>
      <c r="E2540" s="49" t="s">
        <v>2373</v>
      </c>
      <c r="F2540" s="109">
        <v>6</v>
      </c>
      <c r="G2540" s="109">
        <v>6</v>
      </c>
      <c r="H2540" s="49">
        <f t="shared" si="39"/>
        <v>12</v>
      </c>
    </row>
    <row r="2541" spans="1:8" ht="20.100000000000001" customHeight="1" x14ac:dyDescent="0.25">
      <c r="A2541" s="49">
        <v>2970001236</v>
      </c>
      <c r="B2541" s="49" t="s">
        <v>731</v>
      </c>
      <c r="C2541" s="49" t="s">
        <v>2398</v>
      </c>
      <c r="D2541" s="49" t="s">
        <v>2391</v>
      </c>
      <c r="E2541" s="49" t="s">
        <v>2373</v>
      </c>
      <c r="F2541" s="49">
        <v>3</v>
      </c>
      <c r="G2541" s="49">
        <v>6</v>
      </c>
      <c r="H2541" s="49">
        <f t="shared" si="39"/>
        <v>9</v>
      </c>
    </row>
    <row r="2542" spans="1:8" ht="20.100000000000001" customHeight="1" x14ac:dyDescent="0.25">
      <c r="A2542" s="49">
        <v>2970001237</v>
      </c>
      <c r="B2542" s="49" t="s">
        <v>4382</v>
      </c>
      <c r="C2542" s="49" t="s">
        <v>2398</v>
      </c>
      <c r="D2542" s="49" t="s">
        <v>2395</v>
      </c>
      <c r="E2542" s="49" t="s">
        <v>2373</v>
      </c>
      <c r="F2542" s="49">
        <v>112</v>
      </c>
      <c r="G2542" s="49">
        <v>136</v>
      </c>
      <c r="H2542" s="49">
        <f t="shared" si="39"/>
        <v>248</v>
      </c>
    </row>
    <row r="2543" spans="1:8" ht="20.100000000000001" customHeight="1" x14ac:dyDescent="0.25">
      <c r="A2543" s="49">
        <v>2970001238</v>
      </c>
      <c r="B2543" s="49" t="s">
        <v>4383</v>
      </c>
      <c r="C2543" s="49" t="s">
        <v>2398</v>
      </c>
      <c r="D2543" s="49" t="s">
        <v>2391</v>
      </c>
      <c r="E2543" s="49" t="s">
        <v>2373</v>
      </c>
      <c r="F2543" s="49">
        <v>5329</v>
      </c>
      <c r="G2543" s="49">
        <v>1350</v>
      </c>
      <c r="H2543" s="49">
        <f t="shared" si="39"/>
        <v>6679</v>
      </c>
    </row>
    <row r="2544" spans="1:8" ht="20.100000000000001" customHeight="1" x14ac:dyDescent="0.25">
      <c r="A2544" s="49">
        <v>2970001239</v>
      </c>
      <c r="B2544" s="49" t="s">
        <v>4384</v>
      </c>
      <c r="C2544" s="49" t="s">
        <v>2398</v>
      </c>
      <c r="D2544" s="49" t="s">
        <v>2391</v>
      </c>
      <c r="E2544" s="49" t="s">
        <v>2373</v>
      </c>
      <c r="F2544" s="109">
        <v>6</v>
      </c>
      <c r="G2544" s="109">
        <v>6</v>
      </c>
      <c r="H2544" s="49">
        <f t="shared" si="39"/>
        <v>12</v>
      </c>
    </row>
    <row r="2545" spans="1:8" ht="20.100000000000001" customHeight="1" x14ac:dyDescent="0.25">
      <c r="A2545" s="49">
        <v>2970001245</v>
      </c>
      <c r="B2545" s="49" t="s">
        <v>732</v>
      </c>
      <c r="C2545" s="49" t="s">
        <v>2398</v>
      </c>
      <c r="D2545" s="49" t="s">
        <v>2391</v>
      </c>
      <c r="E2545" s="49" t="s">
        <v>2373</v>
      </c>
      <c r="F2545" s="49">
        <v>120</v>
      </c>
      <c r="G2545" s="49">
        <v>80</v>
      </c>
      <c r="H2545" s="49">
        <f t="shared" si="39"/>
        <v>200</v>
      </c>
    </row>
    <row r="2546" spans="1:8" ht="20.100000000000001" customHeight="1" x14ac:dyDescent="0.25">
      <c r="A2546" s="49">
        <v>2970001246</v>
      </c>
      <c r="B2546" s="49" t="s">
        <v>733</v>
      </c>
      <c r="C2546" s="49" t="s">
        <v>2398</v>
      </c>
      <c r="D2546" s="49" t="s">
        <v>2391</v>
      </c>
      <c r="E2546" s="49" t="s">
        <v>2373</v>
      </c>
      <c r="F2546" s="49">
        <v>2340</v>
      </c>
      <c r="G2546" s="49">
        <v>1600</v>
      </c>
      <c r="H2546" s="49">
        <f t="shared" si="39"/>
        <v>3940</v>
      </c>
    </row>
    <row r="2547" spans="1:8" ht="20.100000000000001" customHeight="1" x14ac:dyDescent="0.25">
      <c r="A2547" s="49">
        <v>2970001247</v>
      </c>
      <c r="B2547" s="49" t="s">
        <v>734</v>
      </c>
      <c r="C2547" s="49" t="s">
        <v>2398</v>
      </c>
      <c r="D2547" s="49" t="s">
        <v>2391</v>
      </c>
      <c r="E2547" s="49" t="s">
        <v>2373</v>
      </c>
      <c r="F2547" s="49">
        <v>2004</v>
      </c>
      <c r="G2547" s="49">
        <v>576</v>
      </c>
      <c r="H2547" s="49">
        <f t="shared" si="39"/>
        <v>2580</v>
      </c>
    </row>
    <row r="2548" spans="1:8" ht="20.100000000000001" customHeight="1" x14ac:dyDescent="0.25">
      <c r="A2548" s="49">
        <v>2970001248</v>
      </c>
      <c r="B2548" s="49" t="s">
        <v>4385</v>
      </c>
      <c r="C2548" s="49" t="s">
        <v>2398</v>
      </c>
      <c r="D2548" s="49" t="s">
        <v>2391</v>
      </c>
      <c r="E2548" s="49" t="s">
        <v>2373</v>
      </c>
      <c r="F2548" s="49">
        <v>72</v>
      </c>
      <c r="G2548" s="49">
        <v>276</v>
      </c>
      <c r="H2548" s="49">
        <f t="shared" si="39"/>
        <v>348</v>
      </c>
    </row>
    <row r="2549" spans="1:8" ht="20.100000000000001" customHeight="1" x14ac:dyDescent="0.25">
      <c r="A2549" s="49">
        <v>2970001249</v>
      </c>
      <c r="B2549" s="49" t="s">
        <v>4386</v>
      </c>
      <c r="C2549" s="49" t="s">
        <v>2398</v>
      </c>
      <c r="D2549" s="49" t="s">
        <v>2391</v>
      </c>
      <c r="E2549" s="49" t="s">
        <v>2373</v>
      </c>
      <c r="F2549" s="49">
        <v>4144</v>
      </c>
      <c r="G2549" s="49">
        <v>1776</v>
      </c>
      <c r="H2549" s="49">
        <f t="shared" si="39"/>
        <v>5920</v>
      </c>
    </row>
    <row r="2550" spans="1:8" ht="20.100000000000001" customHeight="1" x14ac:dyDescent="0.25">
      <c r="A2550" s="49">
        <v>2970001252</v>
      </c>
      <c r="B2550" s="49" t="s">
        <v>735</v>
      </c>
      <c r="C2550" s="49" t="s">
        <v>2398</v>
      </c>
      <c r="D2550" s="49" t="s">
        <v>2391</v>
      </c>
      <c r="E2550" s="49" t="s">
        <v>2373</v>
      </c>
      <c r="F2550" s="49">
        <v>2802</v>
      </c>
      <c r="G2550" s="49">
        <v>3768</v>
      </c>
      <c r="H2550" s="49">
        <f t="shared" si="39"/>
        <v>6570</v>
      </c>
    </row>
    <row r="2551" spans="1:8" ht="20.100000000000001" customHeight="1" x14ac:dyDescent="0.25">
      <c r="A2551" s="49">
        <v>2970001253</v>
      </c>
      <c r="B2551" s="49" t="s">
        <v>4387</v>
      </c>
      <c r="C2551" s="49" t="s">
        <v>2398</v>
      </c>
      <c r="D2551" s="49" t="s">
        <v>2391</v>
      </c>
      <c r="E2551" s="49" t="s">
        <v>2373</v>
      </c>
      <c r="F2551" s="49">
        <v>300</v>
      </c>
      <c r="G2551" s="49">
        <v>500</v>
      </c>
      <c r="H2551" s="49">
        <f t="shared" si="39"/>
        <v>800</v>
      </c>
    </row>
    <row r="2552" spans="1:8" ht="20.100000000000001" customHeight="1" x14ac:dyDescent="0.25">
      <c r="A2552" s="49">
        <v>2970001254</v>
      </c>
      <c r="B2552" s="49" t="s">
        <v>4388</v>
      </c>
      <c r="C2552" s="49" t="s">
        <v>2398</v>
      </c>
      <c r="D2552" s="49" t="s">
        <v>2391</v>
      </c>
      <c r="E2552" s="49" t="s">
        <v>2373</v>
      </c>
      <c r="F2552" s="49">
        <v>21500</v>
      </c>
      <c r="G2552" s="49">
        <v>1325</v>
      </c>
      <c r="H2552" s="49">
        <f t="shared" si="39"/>
        <v>22825</v>
      </c>
    </row>
    <row r="2553" spans="1:8" ht="20.100000000000001" customHeight="1" x14ac:dyDescent="0.25">
      <c r="A2553" s="49">
        <v>2970001255</v>
      </c>
      <c r="B2553" s="49" t="s">
        <v>4389</v>
      </c>
      <c r="C2553" s="49" t="s">
        <v>2398</v>
      </c>
      <c r="D2553" s="49" t="s">
        <v>2391</v>
      </c>
      <c r="E2553" s="49" t="s">
        <v>2373</v>
      </c>
      <c r="F2553" s="49">
        <v>1650</v>
      </c>
      <c r="G2553" s="49">
        <v>250</v>
      </c>
      <c r="H2553" s="49">
        <f t="shared" si="39"/>
        <v>1900</v>
      </c>
    </row>
    <row r="2554" spans="1:8" ht="20.100000000000001" customHeight="1" x14ac:dyDescent="0.25">
      <c r="A2554" s="49">
        <v>2970001256</v>
      </c>
      <c r="B2554" s="49" t="s">
        <v>4390</v>
      </c>
      <c r="C2554" s="49" t="s">
        <v>2398</v>
      </c>
      <c r="D2554" s="49" t="s">
        <v>2391</v>
      </c>
      <c r="E2554" s="49" t="s">
        <v>2373</v>
      </c>
      <c r="F2554" s="49">
        <v>13125</v>
      </c>
      <c r="G2554" s="49">
        <v>1675</v>
      </c>
      <c r="H2554" s="49">
        <f t="shared" si="39"/>
        <v>14800</v>
      </c>
    </row>
    <row r="2555" spans="1:8" ht="20.100000000000001" customHeight="1" x14ac:dyDescent="0.25">
      <c r="A2555" s="49">
        <v>2970001257</v>
      </c>
      <c r="B2555" s="49" t="s">
        <v>4391</v>
      </c>
      <c r="C2555" s="49" t="s">
        <v>2398</v>
      </c>
      <c r="D2555" s="49" t="s">
        <v>2391</v>
      </c>
      <c r="E2555" s="49" t="s">
        <v>2373</v>
      </c>
      <c r="F2555" s="49">
        <v>4120</v>
      </c>
      <c r="G2555" s="49">
        <v>945</v>
      </c>
      <c r="H2555" s="49">
        <f t="shared" si="39"/>
        <v>5065</v>
      </c>
    </row>
    <row r="2556" spans="1:8" ht="20.100000000000001" customHeight="1" x14ac:dyDescent="0.25">
      <c r="A2556" s="49">
        <v>2970001258</v>
      </c>
      <c r="B2556" s="49" t="s">
        <v>4392</v>
      </c>
      <c r="C2556" s="49" t="s">
        <v>2398</v>
      </c>
      <c r="D2556" s="49" t="s">
        <v>2391</v>
      </c>
      <c r="E2556" s="49" t="s">
        <v>2373</v>
      </c>
      <c r="F2556" s="49">
        <v>2485</v>
      </c>
      <c r="G2556" s="49">
        <v>805</v>
      </c>
      <c r="H2556" s="49">
        <f t="shared" si="39"/>
        <v>3290</v>
      </c>
    </row>
    <row r="2557" spans="1:8" ht="20.100000000000001" customHeight="1" x14ac:dyDescent="0.25">
      <c r="A2557" s="49">
        <v>2970001259</v>
      </c>
      <c r="B2557" s="49" t="s">
        <v>4393</v>
      </c>
      <c r="C2557" s="49" t="s">
        <v>2398</v>
      </c>
      <c r="D2557" s="49" t="s">
        <v>2391</v>
      </c>
      <c r="E2557" s="49" t="s">
        <v>2373</v>
      </c>
      <c r="F2557" s="49">
        <v>5355</v>
      </c>
      <c r="G2557" s="49">
        <v>2345</v>
      </c>
      <c r="H2557" s="49">
        <f t="shared" si="39"/>
        <v>7700</v>
      </c>
    </row>
    <row r="2558" spans="1:8" ht="20.100000000000001" customHeight="1" x14ac:dyDescent="0.25">
      <c r="A2558" s="49">
        <v>2970001263</v>
      </c>
      <c r="B2558" s="49" t="s">
        <v>4394</v>
      </c>
      <c r="C2558" s="49" t="s">
        <v>2398</v>
      </c>
      <c r="D2558" s="49" t="s">
        <v>2391</v>
      </c>
      <c r="E2558" s="49" t="s">
        <v>2373</v>
      </c>
      <c r="F2558" s="49">
        <v>2542</v>
      </c>
      <c r="G2558" s="49">
        <v>1032</v>
      </c>
      <c r="H2558" s="49">
        <f t="shared" si="39"/>
        <v>3574</v>
      </c>
    </row>
    <row r="2559" spans="1:8" ht="20.100000000000001" customHeight="1" x14ac:dyDescent="0.25">
      <c r="A2559" s="49">
        <v>2970001264</v>
      </c>
      <c r="B2559" s="49" t="s">
        <v>4395</v>
      </c>
      <c r="C2559" s="49" t="s">
        <v>2398</v>
      </c>
      <c r="D2559" s="49" t="s">
        <v>2391</v>
      </c>
      <c r="E2559" s="49" t="s">
        <v>2373</v>
      </c>
      <c r="F2559" s="49">
        <v>2040</v>
      </c>
      <c r="G2559" s="49">
        <v>504</v>
      </c>
      <c r="H2559" s="49">
        <f t="shared" si="39"/>
        <v>2544</v>
      </c>
    </row>
    <row r="2560" spans="1:8" ht="20.100000000000001" customHeight="1" x14ac:dyDescent="0.25">
      <c r="A2560" s="49">
        <v>2970001265</v>
      </c>
      <c r="B2560" s="49" t="s">
        <v>4396</v>
      </c>
      <c r="C2560" s="49" t="s">
        <v>2398</v>
      </c>
      <c r="D2560" s="49" t="s">
        <v>2391</v>
      </c>
      <c r="E2560" s="49" t="s">
        <v>2373</v>
      </c>
      <c r="F2560" s="49">
        <v>1784</v>
      </c>
      <c r="G2560" s="49">
        <v>888</v>
      </c>
      <c r="H2560" s="49">
        <f t="shared" si="39"/>
        <v>2672</v>
      </c>
    </row>
    <row r="2561" spans="1:8" ht="20.100000000000001" customHeight="1" x14ac:dyDescent="0.25">
      <c r="A2561" s="49">
        <v>2970001266</v>
      </c>
      <c r="B2561" s="49" t="s">
        <v>4397</v>
      </c>
      <c r="C2561" s="49" t="s">
        <v>2398</v>
      </c>
      <c r="D2561" s="49" t="s">
        <v>2391</v>
      </c>
      <c r="E2561" s="49" t="s">
        <v>2373</v>
      </c>
      <c r="F2561" s="49">
        <v>240</v>
      </c>
      <c r="G2561" s="49">
        <v>12</v>
      </c>
      <c r="H2561" s="49">
        <f t="shared" si="39"/>
        <v>252</v>
      </c>
    </row>
    <row r="2562" spans="1:8" ht="20.100000000000001" customHeight="1" x14ac:dyDescent="0.25">
      <c r="A2562" s="49">
        <v>2970001267</v>
      </c>
      <c r="B2562" s="49" t="s">
        <v>4398</v>
      </c>
      <c r="C2562" s="49" t="s">
        <v>2398</v>
      </c>
      <c r="D2562" s="49" t="s">
        <v>2391</v>
      </c>
      <c r="E2562" s="49" t="s">
        <v>2373</v>
      </c>
      <c r="F2562" s="49">
        <v>10</v>
      </c>
      <c r="G2562" s="49">
        <v>70</v>
      </c>
      <c r="H2562" s="49">
        <f t="shared" si="39"/>
        <v>80</v>
      </c>
    </row>
    <row r="2563" spans="1:8" ht="20.100000000000001" customHeight="1" x14ac:dyDescent="0.25">
      <c r="A2563" s="49">
        <v>2970001268</v>
      </c>
      <c r="B2563" s="49" t="s">
        <v>4399</v>
      </c>
      <c r="C2563" s="49" t="s">
        <v>2398</v>
      </c>
      <c r="D2563" s="49" t="s">
        <v>2391</v>
      </c>
      <c r="E2563" s="49" t="s">
        <v>2373</v>
      </c>
      <c r="F2563" s="49">
        <v>294</v>
      </c>
      <c r="G2563" s="49">
        <v>356</v>
      </c>
      <c r="H2563" s="49">
        <f t="shared" ref="H2563:H2626" si="40">F2563+G2563</f>
        <v>650</v>
      </c>
    </row>
    <row r="2564" spans="1:8" ht="20.100000000000001" customHeight="1" x14ac:dyDescent="0.25">
      <c r="A2564" s="49">
        <v>2970001269</v>
      </c>
      <c r="B2564" s="49" t="s">
        <v>4400</v>
      </c>
      <c r="C2564" s="49" t="s">
        <v>2398</v>
      </c>
      <c r="D2564" s="49" t="s">
        <v>2391</v>
      </c>
      <c r="E2564" s="49" t="s">
        <v>2373</v>
      </c>
      <c r="F2564" s="49">
        <v>313</v>
      </c>
      <c r="G2564" s="49">
        <v>189</v>
      </c>
      <c r="H2564" s="49">
        <f t="shared" si="40"/>
        <v>502</v>
      </c>
    </row>
    <row r="2565" spans="1:8" ht="20.100000000000001" customHeight="1" x14ac:dyDescent="0.25">
      <c r="A2565" s="49">
        <v>2970001270</v>
      </c>
      <c r="B2565" s="49" t="s">
        <v>4401</v>
      </c>
      <c r="C2565" s="49" t="s">
        <v>2398</v>
      </c>
      <c r="D2565" s="49" t="s">
        <v>2391</v>
      </c>
      <c r="E2565" s="49" t="s">
        <v>2373</v>
      </c>
      <c r="F2565" s="49">
        <v>2435</v>
      </c>
      <c r="G2565" s="49">
        <v>1227</v>
      </c>
      <c r="H2565" s="49">
        <f t="shared" si="40"/>
        <v>3662</v>
      </c>
    </row>
    <row r="2566" spans="1:8" ht="20.100000000000001" customHeight="1" x14ac:dyDescent="0.25">
      <c r="A2566" s="49">
        <v>2970001272</v>
      </c>
      <c r="B2566" s="49" t="s">
        <v>4402</v>
      </c>
      <c r="C2566" s="49" t="s">
        <v>2398</v>
      </c>
      <c r="D2566" s="49" t="s">
        <v>2391</v>
      </c>
      <c r="E2566" s="49" t="s">
        <v>2373</v>
      </c>
      <c r="F2566" s="49">
        <v>753</v>
      </c>
      <c r="G2566" s="49">
        <v>178</v>
      </c>
      <c r="H2566" s="49">
        <f t="shared" si="40"/>
        <v>931</v>
      </c>
    </row>
    <row r="2567" spans="1:8" ht="20.100000000000001" customHeight="1" x14ac:dyDescent="0.25">
      <c r="A2567" s="49">
        <v>2970001273</v>
      </c>
      <c r="B2567" s="49" t="s">
        <v>4403</v>
      </c>
      <c r="C2567" s="49" t="s">
        <v>2398</v>
      </c>
      <c r="D2567" s="49" t="s">
        <v>2391</v>
      </c>
      <c r="E2567" s="49" t="s">
        <v>2373</v>
      </c>
      <c r="F2567" s="49">
        <v>0</v>
      </c>
      <c r="G2567" s="49">
        <v>215</v>
      </c>
      <c r="H2567" s="49">
        <f t="shared" si="40"/>
        <v>215</v>
      </c>
    </row>
    <row r="2568" spans="1:8" ht="20.100000000000001" customHeight="1" x14ac:dyDescent="0.25">
      <c r="A2568" s="49">
        <v>2970001274</v>
      </c>
      <c r="B2568" s="49" t="s">
        <v>736</v>
      </c>
      <c r="C2568" s="49" t="s">
        <v>2398</v>
      </c>
      <c r="D2568" s="49" t="s">
        <v>2391</v>
      </c>
      <c r="E2568" s="49" t="s">
        <v>2373</v>
      </c>
      <c r="F2568" s="49">
        <v>60</v>
      </c>
      <c r="G2568" s="49">
        <v>40</v>
      </c>
      <c r="H2568" s="49">
        <f t="shared" si="40"/>
        <v>100</v>
      </c>
    </row>
    <row r="2569" spans="1:8" ht="20.100000000000001" customHeight="1" x14ac:dyDescent="0.25">
      <c r="A2569" s="49">
        <v>2970001275</v>
      </c>
      <c r="B2569" s="49" t="s">
        <v>4404</v>
      </c>
      <c r="C2569" s="49" t="s">
        <v>2398</v>
      </c>
      <c r="D2569" s="49" t="s">
        <v>2391</v>
      </c>
      <c r="E2569" s="49" t="s">
        <v>2373</v>
      </c>
      <c r="F2569" s="49">
        <v>1080</v>
      </c>
      <c r="G2569" s="49">
        <v>180</v>
      </c>
      <c r="H2569" s="49">
        <f t="shared" si="40"/>
        <v>1260</v>
      </c>
    </row>
    <row r="2570" spans="1:8" ht="20.100000000000001" customHeight="1" x14ac:dyDescent="0.25">
      <c r="A2570" s="49">
        <v>2970001276</v>
      </c>
      <c r="B2570" s="49" t="s">
        <v>4405</v>
      </c>
      <c r="C2570" s="49" t="s">
        <v>2398</v>
      </c>
      <c r="D2570" s="49" t="s">
        <v>2391</v>
      </c>
      <c r="E2570" s="49" t="s">
        <v>2373</v>
      </c>
      <c r="F2570" s="49">
        <v>320</v>
      </c>
      <c r="G2570" s="49">
        <v>360</v>
      </c>
      <c r="H2570" s="49">
        <f t="shared" si="40"/>
        <v>680</v>
      </c>
    </row>
    <row r="2571" spans="1:8" ht="20.100000000000001" customHeight="1" x14ac:dyDescent="0.25">
      <c r="A2571" s="49">
        <v>2970001277</v>
      </c>
      <c r="B2571" s="49" t="s">
        <v>4406</v>
      </c>
      <c r="C2571" s="49" t="s">
        <v>2398</v>
      </c>
      <c r="D2571" s="49" t="s">
        <v>2391</v>
      </c>
      <c r="E2571" s="49" t="s">
        <v>2373</v>
      </c>
      <c r="F2571" s="49">
        <v>20</v>
      </c>
      <c r="G2571" s="49">
        <v>260</v>
      </c>
      <c r="H2571" s="49">
        <f t="shared" si="40"/>
        <v>280</v>
      </c>
    </row>
    <row r="2572" spans="1:8" ht="20.100000000000001" customHeight="1" x14ac:dyDescent="0.25">
      <c r="A2572" s="49">
        <v>2970001280</v>
      </c>
      <c r="B2572" s="49" t="s">
        <v>4407</v>
      </c>
      <c r="C2572" s="49" t="s">
        <v>2398</v>
      </c>
      <c r="D2572" s="49" t="s">
        <v>2391</v>
      </c>
      <c r="E2572" s="49" t="s">
        <v>2373</v>
      </c>
      <c r="F2572" s="49">
        <v>69</v>
      </c>
      <c r="G2572" s="49">
        <v>0</v>
      </c>
      <c r="H2572" s="49">
        <f t="shared" si="40"/>
        <v>69</v>
      </c>
    </row>
    <row r="2573" spans="1:8" ht="20.100000000000001" customHeight="1" x14ac:dyDescent="0.25">
      <c r="A2573" s="49">
        <v>2970001324</v>
      </c>
      <c r="B2573" s="49" t="s">
        <v>4408</v>
      </c>
      <c r="C2573" s="49" t="s">
        <v>2398</v>
      </c>
      <c r="D2573" s="49" t="s">
        <v>2391</v>
      </c>
      <c r="E2573" s="49" t="s">
        <v>2373</v>
      </c>
      <c r="F2573" s="109">
        <v>6</v>
      </c>
      <c r="G2573" s="109">
        <v>6</v>
      </c>
      <c r="H2573" s="49">
        <f t="shared" si="40"/>
        <v>12</v>
      </c>
    </row>
    <row r="2574" spans="1:8" ht="20.100000000000001" customHeight="1" x14ac:dyDescent="0.25">
      <c r="A2574" s="49">
        <v>2970001326</v>
      </c>
      <c r="B2574" s="49" t="s">
        <v>4409</v>
      </c>
      <c r="C2574" s="49" t="s">
        <v>2398</v>
      </c>
      <c r="D2574" s="49" t="s">
        <v>2391</v>
      </c>
      <c r="E2574" s="49" t="s">
        <v>2373</v>
      </c>
      <c r="F2574" s="49">
        <v>8</v>
      </c>
      <c r="G2574" s="49">
        <v>3</v>
      </c>
      <c r="H2574" s="49">
        <f t="shared" si="40"/>
        <v>11</v>
      </c>
    </row>
    <row r="2575" spans="1:8" ht="20.100000000000001" customHeight="1" x14ac:dyDescent="0.25">
      <c r="A2575" s="49">
        <v>2970001328</v>
      </c>
      <c r="B2575" s="49" t="s">
        <v>4410</v>
      </c>
      <c r="C2575" s="49" t="s">
        <v>2398</v>
      </c>
      <c r="D2575" s="49" t="s">
        <v>2391</v>
      </c>
      <c r="E2575" s="49" t="s">
        <v>2373</v>
      </c>
      <c r="F2575" s="49">
        <v>0</v>
      </c>
      <c r="G2575" s="49">
        <v>5</v>
      </c>
      <c r="H2575" s="49">
        <f t="shared" si="40"/>
        <v>5</v>
      </c>
    </row>
    <row r="2576" spans="1:8" ht="20.100000000000001" customHeight="1" x14ac:dyDescent="0.25">
      <c r="A2576" s="49">
        <v>2970001329</v>
      </c>
      <c r="B2576" s="49" t="s">
        <v>4411</v>
      </c>
      <c r="C2576" s="49" t="s">
        <v>2398</v>
      </c>
      <c r="D2576" s="49" t="s">
        <v>2391</v>
      </c>
      <c r="E2576" s="49" t="s">
        <v>2373</v>
      </c>
      <c r="F2576" s="49">
        <v>5</v>
      </c>
      <c r="G2576" s="49">
        <v>0</v>
      </c>
      <c r="H2576" s="49">
        <f t="shared" si="40"/>
        <v>5</v>
      </c>
    </row>
    <row r="2577" spans="1:8" ht="20.100000000000001" customHeight="1" x14ac:dyDescent="0.25">
      <c r="A2577" s="49">
        <v>2970001330</v>
      </c>
      <c r="B2577" s="49" t="s">
        <v>737</v>
      </c>
      <c r="C2577" s="49" t="s">
        <v>2398</v>
      </c>
      <c r="D2577" s="49" t="s">
        <v>2391</v>
      </c>
      <c r="E2577" s="49" t="s">
        <v>2373</v>
      </c>
      <c r="F2577" s="49">
        <v>25</v>
      </c>
      <c r="G2577" s="49">
        <v>39</v>
      </c>
      <c r="H2577" s="49">
        <f t="shared" si="40"/>
        <v>64</v>
      </c>
    </row>
    <row r="2578" spans="1:8" ht="20.100000000000001" customHeight="1" x14ac:dyDescent="0.25">
      <c r="A2578" s="49">
        <v>2970001331</v>
      </c>
      <c r="B2578" s="49" t="s">
        <v>738</v>
      </c>
      <c r="C2578" s="49" t="s">
        <v>2398</v>
      </c>
      <c r="D2578" s="49" t="s">
        <v>2391</v>
      </c>
      <c r="E2578" s="49" t="s">
        <v>2373</v>
      </c>
      <c r="F2578" s="49">
        <v>5</v>
      </c>
      <c r="G2578" s="49">
        <v>0</v>
      </c>
      <c r="H2578" s="49">
        <f t="shared" si="40"/>
        <v>5</v>
      </c>
    </row>
    <row r="2579" spans="1:8" ht="20.100000000000001" customHeight="1" x14ac:dyDescent="0.25">
      <c r="A2579" s="49">
        <v>2970001332</v>
      </c>
      <c r="B2579" s="49" t="s">
        <v>739</v>
      </c>
      <c r="C2579" s="49" t="s">
        <v>2398</v>
      </c>
      <c r="D2579" s="49" t="s">
        <v>2391</v>
      </c>
      <c r="E2579" s="49" t="s">
        <v>2373</v>
      </c>
      <c r="F2579" s="109">
        <v>6</v>
      </c>
      <c r="G2579" s="109">
        <v>6</v>
      </c>
      <c r="H2579" s="49">
        <f t="shared" si="40"/>
        <v>12</v>
      </c>
    </row>
    <row r="2580" spans="1:8" ht="20.100000000000001" customHeight="1" x14ac:dyDescent="0.25">
      <c r="A2580" s="49">
        <v>2970001333</v>
      </c>
      <c r="B2580" s="49" t="s">
        <v>740</v>
      </c>
      <c r="C2580" s="49" t="s">
        <v>2398</v>
      </c>
      <c r="D2580" s="49" t="s">
        <v>2391</v>
      </c>
      <c r="E2580" s="49" t="s">
        <v>2373</v>
      </c>
      <c r="F2580" s="49">
        <v>20</v>
      </c>
      <c r="G2580" s="49">
        <v>22</v>
      </c>
      <c r="H2580" s="49">
        <f t="shared" si="40"/>
        <v>42</v>
      </c>
    </row>
    <row r="2581" spans="1:8" ht="20.100000000000001" customHeight="1" x14ac:dyDescent="0.25">
      <c r="A2581" s="49">
        <v>2970001334</v>
      </c>
      <c r="B2581" s="49" t="s">
        <v>741</v>
      </c>
      <c r="C2581" s="49" t="s">
        <v>2398</v>
      </c>
      <c r="D2581" s="49" t="s">
        <v>2391</v>
      </c>
      <c r="E2581" s="49" t="s">
        <v>2373</v>
      </c>
      <c r="F2581" s="49">
        <v>5</v>
      </c>
      <c r="G2581" s="49">
        <v>0</v>
      </c>
      <c r="H2581" s="49">
        <f t="shared" si="40"/>
        <v>5</v>
      </c>
    </row>
    <row r="2582" spans="1:8" ht="20.100000000000001" customHeight="1" x14ac:dyDescent="0.25">
      <c r="A2582" s="49">
        <v>2970001335</v>
      </c>
      <c r="B2582" s="49" t="s">
        <v>742</v>
      </c>
      <c r="C2582" s="49" t="s">
        <v>2398</v>
      </c>
      <c r="D2582" s="49" t="s">
        <v>2391</v>
      </c>
      <c r="E2582" s="49" t="s">
        <v>2373</v>
      </c>
      <c r="F2582" s="49">
        <v>2</v>
      </c>
      <c r="G2582" s="49">
        <v>0</v>
      </c>
      <c r="H2582" s="49">
        <f t="shared" si="40"/>
        <v>2</v>
      </c>
    </row>
    <row r="2583" spans="1:8" ht="20.100000000000001" customHeight="1" x14ac:dyDescent="0.25">
      <c r="A2583" s="49">
        <v>2970001336</v>
      </c>
      <c r="B2583" s="49" t="s">
        <v>4412</v>
      </c>
      <c r="C2583" s="49" t="s">
        <v>2398</v>
      </c>
      <c r="D2583" s="49" t="s">
        <v>2391</v>
      </c>
      <c r="E2583" s="49" t="s">
        <v>2373</v>
      </c>
      <c r="F2583" s="49">
        <v>0</v>
      </c>
      <c r="G2583" s="49">
        <v>5</v>
      </c>
      <c r="H2583" s="49">
        <f t="shared" si="40"/>
        <v>5</v>
      </c>
    </row>
    <row r="2584" spans="1:8" ht="20.100000000000001" customHeight="1" x14ac:dyDescent="0.25">
      <c r="A2584" s="49">
        <v>2970001337</v>
      </c>
      <c r="B2584" s="49" t="s">
        <v>4413</v>
      </c>
      <c r="C2584" s="49" t="s">
        <v>2398</v>
      </c>
      <c r="D2584" s="49" t="s">
        <v>2391</v>
      </c>
      <c r="E2584" s="49" t="s">
        <v>2373</v>
      </c>
      <c r="F2584" s="49">
        <v>5</v>
      </c>
      <c r="G2584" s="49">
        <v>5</v>
      </c>
      <c r="H2584" s="49">
        <f t="shared" si="40"/>
        <v>10</v>
      </c>
    </row>
    <row r="2585" spans="1:8" ht="20.100000000000001" customHeight="1" x14ac:dyDescent="0.25">
      <c r="A2585" s="49">
        <v>2970001338</v>
      </c>
      <c r="B2585" s="49" t="s">
        <v>743</v>
      </c>
      <c r="C2585" s="49" t="s">
        <v>2398</v>
      </c>
      <c r="D2585" s="49" t="s">
        <v>2391</v>
      </c>
      <c r="E2585" s="49" t="s">
        <v>2373</v>
      </c>
      <c r="F2585" s="49">
        <v>2</v>
      </c>
      <c r="G2585" s="49">
        <v>2</v>
      </c>
      <c r="H2585" s="49">
        <f t="shared" si="40"/>
        <v>4</v>
      </c>
    </row>
    <row r="2586" spans="1:8" ht="20.100000000000001" customHeight="1" x14ac:dyDescent="0.25">
      <c r="A2586" s="49">
        <v>2970001339</v>
      </c>
      <c r="B2586" s="49" t="s">
        <v>744</v>
      </c>
      <c r="C2586" s="49" t="s">
        <v>2398</v>
      </c>
      <c r="D2586" s="49" t="s">
        <v>2391</v>
      </c>
      <c r="E2586" s="49" t="s">
        <v>2373</v>
      </c>
      <c r="F2586" s="49">
        <v>0</v>
      </c>
      <c r="G2586" s="49">
        <v>1</v>
      </c>
      <c r="H2586" s="49">
        <f t="shared" si="40"/>
        <v>1</v>
      </c>
    </row>
    <row r="2587" spans="1:8" ht="20.100000000000001" customHeight="1" x14ac:dyDescent="0.25">
      <c r="A2587" s="49">
        <v>2970001340</v>
      </c>
      <c r="B2587" s="49" t="s">
        <v>745</v>
      </c>
      <c r="C2587" s="49" t="s">
        <v>2398</v>
      </c>
      <c r="D2587" s="49" t="s">
        <v>2391</v>
      </c>
      <c r="E2587" s="49" t="s">
        <v>2373</v>
      </c>
      <c r="F2587" s="49">
        <v>1</v>
      </c>
      <c r="G2587" s="49">
        <v>0</v>
      </c>
      <c r="H2587" s="49">
        <f t="shared" si="40"/>
        <v>1</v>
      </c>
    </row>
    <row r="2588" spans="1:8" ht="20.100000000000001" customHeight="1" x14ac:dyDescent="0.25">
      <c r="A2588" s="49">
        <v>2970001341</v>
      </c>
      <c r="B2588" s="49" t="s">
        <v>4414</v>
      </c>
      <c r="C2588" s="49" t="s">
        <v>2398</v>
      </c>
      <c r="D2588" s="49" t="s">
        <v>2391</v>
      </c>
      <c r="E2588" s="49" t="s">
        <v>2373</v>
      </c>
      <c r="F2588" s="49">
        <v>0</v>
      </c>
      <c r="G2588" s="49">
        <v>2</v>
      </c>
      <c r="H2588" s="49">
        <f t="shared" si="40"/>
        <v>2</v>
      </c>
    </row>
    <row r="2589" spans="1:8" ht="20.100000000000001" customHeight="1" x14ac:dyDescent="0.25">
      <c r="A2589" s="49">
        <v>2970001342</v>
      </c>
      <c r="B2589" s="49" t="s">
        <v>746</v>
      </c>
      <c r="C2589" s="49" t="s">
        <v>2398</v>
      </c>
      <c r="D2589" s="49" t="s">
        <v>2391</v>
      </c>
      <c r="E2589" s="49" t="s">
        <v>2373</v>
      </c>
      <c r="F2589" s="109">
        <v>6</v>
      </c>
      <c r="G2589" s="109">
        <v>6</v>
      </c>
      <c r="H2589" s="49">
        <f t="shared" si="40"/>
        <v>12</v>
      </c>
    </row>
    <row r="2590" spans="1:8" ht="20.100000000000001" customHeight="1" x14ac:dyDescent="0.25">
      <c r="A2590" s="49">
        <v>2970001343</v>
      </c>
      <c r="B2590" s="49" t="s">
        <v>4415</v>
      </c>
      <c r="C2590" s="49" t="s">
        <v>2398</v>
      </c>
      <c r="D2590" s="49" t="s">
        <v>2391</v>
      </c>
      <c r="E2590" s="49" t="s">
        <v>2373</v>
      </c>
      <c r="F2590" s="49">
        <v>2</v>
      </c>
      <c r="G2590" s="49">
        <v>0</v>
      </c>
      <c r="H2590" s="49">
        <f t="shared" si="40"/>
        <v>2</v>
      </c>
    </row>
    <row r="2591" spans="1:8" ht="20.100000000000001" customHeight="1" x14ac:dyDescent="0.25">
      <c r="A2591" s="49">
        <v>2970001344</v>
      </c>
      <c r="B2591" s="49" t="s">
        <v>4416</v>
      </c>
      <c r="C2591" s="49" t="s">
        <v>2398</v>
      </c>
      <c r="D2591" s="49" t="s">
        <v>2391</v>
      </c>
      <c r="E2591" s="49" t="s">
        <v>2373</v>
      </c>
      <c r="F2591" s="49">
        <v>7</v>
      </c>
      <c r="G2591" s="49">
        <v>5</v>
      </c>
      <c r="H2591" s="49">
        <f t="shared" si="40"/>
        <v>12</v>
      </c>
    </row>
    <row r="2592" spans="1:8" ht="20.100000000000001" customHeight="1" x14ac:dyDescent="0.25">
      <c r="A2592" s="49">
        <v>2970001345</v>
      </c>
      <c r="B2592" s="49" t="s">
        <v>4417</v>
      </c>
      <c r="C2592" s="49" t="s">
        <v>2398</v>
      </c>
      <c r="D2592" s="49" t="s">
        <v>2391</v>
      </c>
      <c r="E2592" s="49" t="s">
        <v>2373</v>
      </c>
      <c r="F2592" s="49">
        <v>46</v>
      </c>
      <c r="G2592" s="49">
        <v>33</v>
      </c>
      <c r="H2592" s="49">
        <f t="shared" si="40"/>
        <v>79</v>
      </c>
    </row>
    <row r="2593" spans="1:8" ht="20.100000000000001" customHeight="1" x14ac:dyDescent="0.25">
      <c r="A2593" s="49">
        <v>2970001346</v>
      </c>
      <c r="B2593" s="49" t="s">
        <v>4418</v>
      </c>
      <c r="C2593" s="49" t="s">
        <v>2398</v>
      </c>
      <c r="D2593" s="49" t="s">
        <v>2391</v>
      </c>
      <c r="E2593" s="49" t="s">
        <v>2373</v>
      </c>
      <c r="F2593" s="109">
        <v>6</v>
      </c>
      <c r="G2593" s="109">
        <v>6</v>
      </c>
      <c r="H2593" s="49">
        <f t="shared" si="40"/>
        <v>12</v>
      </c>
    </row>
    <row r="2594" spans="1:8" ht="20.100000000000001" customHeight="1" x14ac:dyDescent="0.25">
      <c r="A2594" s="49">
        <v>2970001352</v>
      </c>
      <c r="B2594" s="49" t="s">
        <v>4419</v>
      </c>
      <c r="C2594" s="49" t="s">
        <v>2398</v>
      </c>
      <c r="D2594" s="49" t="s">
        <v>2391</v>
      </c>
      <c r="E2594" s="49" t="s">
        <v>2373</v>
      </c>
      <c r="F2594" s="49">
        <v>1</v>
      </c>
      <c r="G2594" s="49">
        <v>0</v>
      </c>
      <c r="H2594" s="49">
        <f t="shared" si="40"/>
        <v>1</v>
      </c>
    </row>
    <row r="2595" spans="1:8" ht="20.100000000000001" customHeight="1" x14ac:dyDescent="0.25">
      <c r="A2595" s="49">
        <v>2970001353</v>
      </c>
      <c r="B2595" s="49" t="s">
        <v>747</v>
      </c>
      <c r="C2595" s="49" t="s">
        <v>2398</v>
      </c>
      <c r="D2595" s="49" t="s">
        <v>2391</v>
      </c>
      <c r="E2595" s="49" t="s">
        <v>2373</v>
      </c>
      <c r="F2595" s="109">
        <v>6</v>
      </c>
      <c r="G2595" s="109">
        <v>6</v>
      </c>
      <c r="H2595" s="49">
        <f t="shared" si="40"/>
        <v>12</v>
      </c>
    </row>
    <row r="2596" spans="1:8" ht="20.100000000000001" customHeight="1" x14ac:dyDescent="0.25">
      <c r="A2596" s="49">
        <v>2970001354</v>
      </c>
      <c r="B2596" s="49" t="s">
        <v>748</v>
      </c>
      <c r="C2596" s="49" t="s">
        <v>2398</v>
      </c>
      <c r="D2596" s="49" t="s">
        <v>2391</v>
      </c>
      <c r="E2596" s="49" t="s">
        <v>2373</v>
      </c>
      <c r="F2596" s="49">
        <v>3</v>
      </c>
      <c r="G2596" s="49">
        <v>0</v>
      </c>
      <c r="H2596" s="49">
        <f t="shared" si="40"/>
        <v>3</v>
      </c>
    </row>
    <row r="2597" spans="1:8" ht="20.100000000000001" customHeight="1" x14ac:dyDescent="0.25">
      <c r="A2597" s="49">
        <v>2970001355</v>
      </c>
      <c r="B2597" s="49" t="s">
        <v>749</v>
      </c>
      <c r="C2597" s="49" t="s">
        <v>2398</v>
      </c>
      <c r="D2597" s="49" t="s">
        <v>2391</v>
      </c>
      <c r="E2597" s="49" t="s">
        <v>2373</v>
      </c>
      <c r="F2597" s="49">
        <v>36</v>
      </c>
      <c r="G2597" s="49">
        <v>23</v>
      </c>
      <c r="H2597" s="49">
        <f t="shared" si="40"/>
        <v>59</v>
      </c>
    </row>
    <row r="2598" spans="1:8" ht="20.100000000000001" customHeight="1" x14ac:dyDescent="0.25">
      <c r="A2598" s="49">
        <v>2970001356</v>
      </c>
      <c r="B2598" s="49" t="s">
        <v>750</v>
      </c>
      <c r="C2598" s="49" t="s">
        <v>2398</v>
      </c>
      <c r="D2598" s="49" t="s">
        <v>2391</v>
      </c>
      <c r="E2598" s="49" t="s">
        <v>2373</v>
      </c>
      <c r="F2598" s="49">
        <v>62</v>
      </c>
      <c r="G2598" s="49">
        <v>19</v>
      </c>
      <c r="H2598" s="49">
        <f t="shared" si="40"/>
        <v>81</v>
      </c>
    </row>
    <row r="2599" spans="1:8" ht="20.100000000000001" customHeight="1" x14ac:dyDescent="0.25">
      <c r="A2599" s="49">
        <v>2970001357</v>
      </c>
      <c r="B2599" s="49" t="s">
        <v>4420</v>
      </c>
      <c r="C2599" s="49" t="s">
        <v>2398</v>
      </c>
      <c r="D2599" s="49" t="s">
        <v>2391</v>
      </c>
      <c r="E2599" s="49" t="s">
        <v>2373</v>
      </c>
      <c r="F2599" s="109">
        <v>6</v>
      </c>
      <c r="G2599" s="109">
        <v>6</v>
      </c>
      <c r="H2599" s="49">
        <f t="shared" si="40"/>
        <v>12</v>
      </c>
    </row>
    <row r="2600" spans="1:8" ht="20.100000000000001" customHeight="1" x14ac:dyDescent="0.25">
      <c r="A2600" s="49">
        <v>2970001360</v>
      </c>
      <c r="B2600" s="49" t="s">
        <v>751</v>
      </c>
      <c r="C2600" s="49" t="s">
        <v>2398</v>
      </c>
      <c r="D2600" s="49" t="s">
        <v>2391</v>
      </c>
      <c r="E2600" s="49" t="s">
        <v>2373</v>
      </c>
      <c r="F2600" s="49">
        <v>0</v>
      </c>
      <c r="G2600" s="49">
        <v>10</v>
      </c>
      <c r="H2600" s="49">
        <f t="shared" si="40"/>
        <v>10</v>
      </c>
    </row>
    <row r="2601" spans="1:8" ht="20.100000000000001" customHeight="1" x14ac:dyDescent="0.25">
      <c r="A2601" s="49">
        <v>2970001362</v>
      </c>
      <c r="B2601" s="49" t="s">
        <v>4421</v>
      </c>
      <c r="C2601" s="49" t="s">
        <v>2398</v>
      </c>
      <c r="D2601" s="49" t="s">
        <v>2391</v>
      </c>
      <c r="E2601" s="49" t="s">
        <v>2373</v>
      </c>
      <c r="F2601" s="49">
        <v>0</v>
      </c>
      <c r="G2601" s="49">
        <v>11</v>
      </c>
      <c r="H2601" s="49">
        <f t="shared" si="40"/>
        <v>11</v>
      </c>
    </row>
    <row r="2602" spans="1:8" ht="20.100000000000001" customHeight="1" x14ac:dyDescent="0.25">
      <c r="A2602" s="49">
        <v>2970001363</v>
      </c>
      <c r="B2602" s="49" t="s">
        <v>752</v>
      </c>
      <c r="C2602" s="49" t="s">
        <v>2398</v>
      </c>
      <c r="D2602" s="49" t="s">
        <v>2391</v>
      </c>
      <c r="E2602" s="49" t="s">
        <v>2373</v>
      </c>
      <c r="F2602" s="49">
        <v>0</v>
      </c>
      <c r="G2602" s="49">
        <v>3</v>
      </c>
      <c r="H2602" s="49">
        <f t="shared" si="40"/>
        <v>3</v>
      </c>
    </row>
    <row r="2603" spans="1:8" ht="20.100000000000001" customHeight="1" x14ac:dyDescent="0.25">
      <c r="A2603" s="49">
        <v>2970001364</v>
      </c>
      <c r="B2603" s="49" t="s">
        <v>753</v>
      </c>
      <c r="C2603" s="49" t="s">
        <v>2398</v>
      </c>
      <c r="D2603" s="49" t="s">
        <v>2391</v>
      </c>
      <c r="E2603" s="49" t="s">
        <v>2373</v>
      </c>
      <c r="F2603" s="109">
        <v>6</v>
      </c>
      <c r="G2603" s="109">
        <v>6</v>
      </c>
      <c r="H2603" s="49">
        <f t="shared" si="40"/>
        <v>12</v>
      </c>
    </row>
    <row r="2604" spans="1:8" ht="20.100000000000001" customHeight="1" x14ac:dyDescent="0.25">
      <c r="A2604" s="49">
        <v>2970001365</v>
      </c>
      <c r="B2604" s="49" t="s">
        <v>4422</v>
      </c>
      <c r="C2604" s="49" t="s">
        <v>2398</v>
      </c>
      <c r="D2604" s="49" t="s">
        <v>2391</v>
      </c>
      <c r="E2604" s="49" t="s">
        <v>2373</v>
      </c>
      <c r="F2604" s="109">
        <v>6</v>
      </c>
      <c r="G2604" s="109">
        <v>6</v>
      </c>
      <c r="H2604" s="49">
        <f t="shared" si="40"/>
        <v>12</v>
      </c>
    </row>
    <row r="2605" spans="1:8" ht="20.100000000000001" customHeight="1" x14ac:dyDescent="0.25">
      <c r="A2605" s="49">
        <v>2970001367</v>
      </c>
      <c r="B2605" s="49" t="s">
        <v>754</v>
      </c>
      <c r="C2605" s="49" t="s">
        <v>2398</v>
      </c>
      <c r="D2605" s="49" t="s">
        <v>2391</v>
      </c>
      <c r="E2605" s="49" t="s">
        <v>2373</v>
      </c>
      <c r="F2605" s="109">
        <v>6</v>
      </c>
      <c r="G2605" s="109">
        <v>6</v>
      </c>
      <c r="H2605" s="49">
        <f t="shared" si="40"/>
        <v>12</v>
      </c>
    </row>
    <row r="2606" spans="1:8" ht="20.100000000000001" customHeight="1" x14ac:dyDescent="0.25">
      <c r="A2606" s="49">
        <v>2970001378</v>
      </c>
      <c r="B2606" s="49" t="s">
        <v>755</v>
      </c>
      <c r="C2606" s="49" t="s">
        <v>2398</v>
      </c>
      <c r="D2606" s="49" t="s">
        <v>2391</v>
      </c>
      <c r="E2606" s="49" t="s">
        <v>2373</v>
      </c>
      <c r="F2606" s="109">
        <v>6</v>
      </c>
      <c r="G2606" s="109">
        <v>6</v>
      </c>
      <c r="H2606" s="49">
        <f t="shared" si="40"/>
        <v>12</v>
      </c>
    </row>
    <row r="2607" spans="1:8" ht="20.100000000000001" customHeight="1" x14ac:dyDescent="0.25">
      <c r="A2607" s="49">
        <v>2970001379</v>
      </c>
      <c r="B2607" s="49" t="s">
        <v>756</v>
      </c>
      <c r="C2607" s="49" t="s">
        <v>2398</v>
      </c>
      <c r="D2607" s="49" t="s">
        <v>2391</v>
      </c>
      <c r="E2607" s="49" t="s">
        <v>2373</v>
      </c>
      <c r="F2607" s="49">
        <v>20</v>
      </c>
      <c r="G2607" s="49">
        <v>25</v>
      </c>
      <c r="H2607" s="49">
        <f t="shared" si="40"/>
        <v>45</v>
      </c>
    </row>
    <row r="2608" spans="1:8" ht="20.100000000000001" customHeight="1" x14ac:dyDescent="0.25">
      <c r="A2608" s="49">
        <v>2970001380</v>
      </c>
      <c r="B2608" s="49" t="s">
        <v>757</v>
      </c>
      <c r="C2608" s="49" t="s">
        <v>2398</v>
      </c>
      <c r="D2608" s="49" t="s">
        <v>2391</v>
      </c>
      <c r="E2608" s="49" t="s">
        <v>2373</v>
      </c>
      <c r="F2608" s="49">
        <v>20</v>
      </c>
      <c r="G2608" s="49">
        <v>10</v>
      </c>
      <c r="H2608" s="49">
        <f t="shared" si="40"/>
        <v>30</v>
      </c>
    </row>
    <row r="2609" spans="1:8" ht="20.100000000000001" customHeight="1" x14ac:dyDescent="0.25">
      <c r="A2609" s="49">
        <v>2970001381</v>
      </c>
      <c r="B2609" s="49" t="s">
        <v>4423</v>
      </c>
      <c r="C2609" s="49" t="s">
        <v>2398</v>
      </c>
      <c r="D2609" s="49" t="s">
        <v>2391</v>
      </c>
      <c r="E2609" s="49" t="s">
        <v>2373</v>
      </c>
      <c r="F2609" s="49">
        <v>70</v>
      </c>
      <c r="G2609" s="49">
        <v>28</v>
      </c>
      <c r="H2609" s="49">
        <f t="shared" si="40"/>
        <v>98</v>
      </c>
    </row>
    <row r="2610" spans="1:8" ht="20.100000000000001" customHeight="1" x14ac:dyDescent="0.25">
      <c r="A2610" s="49">
        <v>2970001441</v>
      </c>
      <c r="B2610" s="49" t="s">
        <v>4424</v>
      </c>
      <c r="C2610" s="49" t="s">
        <v>2398</v>
      </c>
      <c r="D2610" s="49" t="s">
        <v>2391</v>
      </c>
      <c r="E2610" s="49" t="s">
        <v>2373</v>
      </c>
      <c r="F2610" s="49">
        <v>8</v>
      </c>
      <c r="G2610" s="49">
        <v>0</v>
      </c>
      <c r="H2610" s="49">
        <f t="shared" si="40"/>
        <v>8</v>
      </c>
    </row>
    <row r="2611" spans="1:8" ht="20.100000000000001" customHeight="1" x14ac:dyDescent="0.25">
      <c r="A2611" s="49">
        <v>2970001444</v>
      </c>
      <c r="B2611" s="49" t="s">
        <v>4425</v>
      </c>
      <c r="C2611" s="49" t="s">
        <v>2398</v>
      </c>
      <c r="D2611" s="49" t="s">
        <v>2391</v>
      </c>
      <c r="E2611" s="49" t="s">
        <v>2373</v>
      </c>
      <c r="F2611" s="49">
        <v>25</v>
      </c>
      <c r="G2611" s="49">
        <v>20</v>
      </c>
      <c r="H2611" s="49">
        <f t="shared" si="40"/>
        <v>45</v>
      </c>
    </row>
    <row r="2612" spans="1:8" ht="20.100000000000001" customHeight="1" x14ac:dyDescent="0.25">
      <c r="A2612" s="49">
        <v>2970001445</v>
      </c>
      <c r="B2612" s="49" t="s">
        <v>4426</v>
      </c>
      <c r="C2612" s="49" t="s">
        <v>2398</v>
      </c>
      <c r="D2612" s="49" t="s">
        <v>2391</v>
      </c>
      <c r="E2612" s="49" t="s">
        <v>2373</v>
      </c>
      <c r="F2612" s="109">
        <v>6</v>
      </c>
      <c r="G2612" s="109">
        <v>6</v>
      </c>
      <c r="H2612" s="49">
        <f t="shared" si="40"/>
        <v>12</v>
      </c>
    </row>
    <row r="2613" spans="1:8" ht="20.100000000000001" customHeight="1" x14ac:dyDescent="0.25">
      <c r="A2613" s="49">
        <v>2970001446</v>
      </c>
      <c r="B2613" s="49" t="s">
        <v>4427</v>
      </c>
      <c r="C2613" s="49" t="s">
        <v>2398</v>
      </c>
      <c r="D2613" s="49" t="s">
        <v>2391</v>
      </c>
      <c r="E2613" s="49" t="s">
        <v>2373</v>
      </c>
      <c r="F2613" s="109">
        <v>6</v>
      </c>
      <c r="G2613" s="109">
        <v>6</v>
      </c>
      <c r="H2613" s="49">
        <f t="shared" si="40"/>
        <v>12</v>
      </c>
    </row>
    <row r="2614" spans="1:8" ht="20.100000000000001" customHeight="1" x14ac:dyDescent="0.25">
      <c r="A2614" s="49">
        <v>2970001447</v>
      </c>
      <c r="B2614" s="49" t="s">
        <v>4428</v>
      </c>
      <c r="C2614" s="49" t="s">
        <v>2398</v>
      </c>
      <c r="D2614" s="49" t="s">
        <v>2391</v>
      </c>
      <c r="E2614" s="49" t="s">
        <v>2373</v>
      </c>
      <c r="F2614" s="109">
        <v>6</v>
      </c>
      <c r="G2614" s="109">
        <v>6</v>
      </c>
      <c r="H2614" s="49">
        <f t="shared" si="40"/>
        <v>12</v>
      </c>
    </row>
    <row r="2615" spans="1:8" ht="20.100000000000001" customHeight="1" x14ac:dyDescent="0.25">
      <c r="A2615" s="49">
        <v>2970001448</v>
      </c>
      <c r="B2615" s="49" t="s">
        <v>758</v>
      </c>
      <c r="C2615" s="49" t="s">
        <v>2398</v>
      </c>
      <c r="D2615" s="49" t="s">
        <v>2391</v>
      </c>
      <c r="E2615" s="49" t="s">
        <v>2373</v>
      </c>
      <c r="F2615" s="49">
        <v>75</v>
      </c>
      <c r="G2615" s="49">
        <v>100</v>
      </c>
      <c r="H2615" s="49">
        <f t="shared" si="40"/>
        <v>175</v>
      </c>
    </row>
    <row r="2616" spans="1:8" ht="20.100000000000001" customHeight="1" x14ac:dyDescent="0.25">
      <c r="A2616" s="49">
        <v>2970001449</v>
      </c>
      <c r="B2616" s="49" t="s">
        <v>759</v>
      </c>
      <c r="C2616" s="49" t="s">
        <v>2398</v>
      </c>
      <c r="D2616" s="49" t="s">
        <v>2391</v>
      </c>
      <c r="E2616" s="49" t="s">
        <v>2373</v>
      </c>
      <c r="F2616" s="49">
        <v>2</v>
      </c>
      <c r="G2616" s="49">
        <v>3</v>
      </c>
      <c r="H2616" s="49">
        <f t="shared" si="40"/>
        <v>5</v>
      </c>
    </row>
    <row r="2617" spans="1:8" ht="20.100000000000001" customHeight="1" x14ac:dyDescent="0.25">
      <c r="A2617" s="49">
        <v>2970001450</v>
      </c>
      <c r="B2617" s="49" t="s">
        <v>760</v>
      </c>
      <c r="C2617" s="49" t="s">
        <v>2398</v>
      </c>
      <c r="D2617" s="49" t="s">
        <v>2391</v>
      </c>
      <c r="E2617" s="49" t="s">
        <v>2373</v>
      </c>
      <c r="F2617" s="49">
        <v>88</v>
      </c>
      <c r="G2617" s="49">
        <v>32</v>
      </c>
      <c r="H2617" s="49">
        <f t="shared" si="40"/>
        <v>120</v>
      </c>
    </row>
    <row r="2618" spans="1:8" ht="20.100000000000001" customHeight="1" x14ac:dyDescent="0.25">
      <c r="A2618" s="49">
        <v>2970001451</v>
      </c>
      <c r="B2618" s="49" t="s">
        <v>4429</v>
      </c>
      <c r="C2618" s="49" t="s">
        <v>2398</v>
      </c>
      <c r="D2618" s="49" t="s">
        <v>2391</v>
      </c>
      <c r="E2618" s="49" t="s">
        <v>2373</v>
      </c>
      <c r="F2618" s="49">
        <v>19</v>
      </c>
      <c r="G2618" s="49">
        <v>0</v>
      </c>
      <c r="H2618" s="49">
        <f t="shared" si="40"/>
        <v>19</v>
      </c>
    </row>
    <row r="2619" spans="1:8" ht="20.100000000000001" customHeight="1" x14ac:dyDescent="0.25">
      <c r="A2619" s="49">
        <v>2970001452</v>
      </c>
      <c r="B2619" s="49" t="s">
        <v>4430</v>
      </c>
      <c r="C2619" s="49" t="s">
        <v>2398</v>
      </c>
      <c r="D2619" s="49" t="s">
        <v>2391</v>
      </c>
      <c r="E2619" s="49" t="s">
        <v>2373</v>
      </c>
      <c r="F2619" s="49">
        <v>2</v>
      </c>
      <c r="G2619" s="49">
        <v>8</v>
      </c>
      <c r="H2619" s="49">
        <f t="shared" si="40"/>
        <v>10</v>
      </c>
    </row>
    <row r="2620" spans="1:8" ht="20.100000000000001" customHeight="1" x14ac:dyDescent="0.25">
      <c r="A2620" s="49">
        <v>2970001453</v>
      </c>
      <c r="B2620" s="49" t="s">
        <v>761</v>
      </c>
      <c r="C2620" s="49" t="s">
        <v>2398</v>
      </c>
      <c r="D2620" s="49" t="s">
        <v>2391</v>
      </c>
      <c r="E2620" s="49" t="s">
        <v>2373</v>
      </c>
      <c r="F2620" s="49">
        <v>2</v>
      </c>
      <c r="G2620" s="49">
        <v>0</v>
      </c>
      <c r="H2620" s="49">
        <f t="shared" si="40"/>
        <v>2</v>
      </c>
    </row>
    <row r="2621" spans="1:8" ht="20.100000000000001" customHeight="1" x14ac:dyDescent="0.25">
      <c r="A2621" s="49">
        <v>2970001454</v>
      </c>
      <c r="B2621" s="49" t="s">
        <v>762</v>
      </c>
      <c r="C2621" s="49" t="s">
        <v>2398</v>
      </c>
      <c r="D2621" s="49" t="s">
        <v>2391</v>
      </c>
      <c r="E2621" s="49" t="s">
        <v>2373</v>
      </c>
      <c r="F2621" s="109">
        <v>6</v>
      </c>
      <c r="G2621" s="109">
        <v>6</v>
      </c>
      <c r="H2621" s="49">
        <f t="shared" si="40"/>
        <v>12</v>
      </c>
    </row>
    <row r="2622" spans="1:8" ht="20.100000000000001" customHeight="1" x14ac:dyDescent="0.25">
      <c r="A2622" s="49">
        <v>2970001509</v>
      </c>
      <c r="B2622" s="49" t="s">
        <v>763</v>
      </c>
      <c r="C2622" s="49" t="s">
        <v>2398</v>
      </c>
      <c r="D2622" s="49" t="s">
        <v>2391</v>
      </c>
      <c r="E2622" s="49" t="s">
        <v>2373</v>
      </c>
      <c r="F2622" s="109">
        <v>6</v>
      </c>
      <c r="G2622" s="109">
        <v>6</v>
      </c>
      <c r="H2622" s="49">
        <f t="shared" si="40"/>
        <v>12</v>
      </c>
    </row>
    <row r="2623" spans="1:8" ht="20.100000000000001" customHeight="1" x14ac:dyDescent="0.25">
      <c r="A2623" s="49">
        <v>2970001699</v>
      </c>
      <c r="B2623" s="49" t="s">
        <v>4431</v>
      </c>
      <c r="C2623" s="49" t="s">
        <v>2398</v>
      </c>
      <c r="D2623" s="49" t="s">
        <v>2391</v>
      </c>
      <c r="E2623" s="49" t="s">
        <v>2373</v>
      </c>
      <c r="F2623" s="49">
        <v>5</v>
      </c>
      <c r="G2623" s="49">
        <v>15</v>
      </c>
      <c r="H2623" s="49">
        <f t="shared" si="40"/>
        <v>20</v>
      </c>
    </row>
    <row r="2624" spans="1:8" ht="20.100000000000001" customHeight="1" x14ac:dyDescent="0.25">
      <c r="A2624" s="49">
        <v>2970001700</v>
      </c>
      <c r="B2624" s="49" t="s">
        <v>4432</v>
      </c>
      <c r="C2624" s="49" t="s">
        <v>2398</v>
      </c>
      <c r="D2624" s="49" t="s">
        <v>2391</v>
      </c>
      <c r="E2624" s="49" t="s">
        <v>2373</v>
      </c>
      <c r="F2624" s="49">
        <v>5</v>
      </c>
      <c r="G2624" s="49">
        <v>0</v>
      </c>
      <c r="H2624" s="49">
        <f t="shared" si="40"/>
        <v>5</v>
      </c>
    </row>
    <row r="2625" spans="1:8" ht="20.100000000000001" customHeight="1" x14ac:dyDescent="0.25">
      <c r="A2625" s="49">
        <v>2970001701</v>
      </c>
      <c r="B2625" s="49" t="s">
        <v>4433</v>
      </c>
      <c r="C2625" s="49" t="s">
        <v>2398</v>
      </c>
      <c r="D2625" s="49" t="s">
        <v>2391</v>
      </c>
      <c r="E2625" s="49" t="s">
        <v>2373</v>
      </c>
      <c r="F2625" s="49">
        <v>25</v>
      </c>
      <c r="G2625" s="49">
        <v>5</v>
      </c>
      <c r="H2625" s="49">
        <f t="shared" si="40"/>
        <v>30</v>
      </c>
    </row>
    <row r="2626" spans="1:8" ht="20.100000000000001" customHeight="1" x14ac:dyDescent="0.25">
      <c r="A2626" s="49">
        <v>2970001705</v>
      </c>
      <c r="B2626" s="49" t="s">
        <v>4434</v>
      </c>
      <c r="C2626" s="49" t="s">
        <v>2398</v>
      </c>
      <c r="D2626" s="49" t="s">
        <v>2391</v>
      </c>
      <c r="E2626" s="49" t="s">
        <v>2373</v>
      </c>
      <c r="F2626" s="49">
        <v>12</v>
      </c>
      <c r="G2626" s="49">
        <v>0</v>
      </c>
      <c r="H2626" s="49">
        <f t="shared" si="40"/>
        <v>12</v>
      </c>
    </row>
    <row r="2627" spans="1:8" ht="20.100000000000001" customHeight="1" x14ac:dyDescent="0.25">
      <c r="A2627" s="49">
        <v>2970001722</v>
      </c>
      <c r="B2627" s="49" t="s">
        <v>4435</v>
      </c>
      <c r="C2627" s="49" t="s">
        <v>2398</v>
      </c>
      <c r="D2627" s="49" t="s">
        <v>2391</v>
      </c>
      <c r="E2627" s="49" t="s">
        <v>2373</v>
      </c>
      <c r="F2627" s="49">
        <v>125</v>
      </c>
      <c r="G2627" s="49">
        <v>50</v>
      </c>
      <c r="H2627" s="49">
        <f t="shared" ref="H2627:H2690" si="41">F2627+G2627</f>
        <v>175</v>
      </c>
    </row>
    <row r="2628" spans="1:8" ht="20.100000000000001" customHeight="1" x14ac:dyDescent="0.25">
      <c r="A2628" s="49">
        <v>2970001726</v>
      </c>
      <c r="B2628" s="49" t="s">
        <v>4436</v>
      </c>
      <c r="C2628" s="49" t="s">
        <v>2398</v>
      </c>
      <c r="D2628" s="49" t="s">
        <v>2391</v>
      </c>
      <c r="E2628" s="49" t="s">
        <v>2373</v>
      </c>
      <c r="F2628" s="49">
        <v>21</v>
      </c>
      <c r="G2628" s="49">
        <v>10</v>
      </c>
      <c r="H2628" s="49">
        <f t="shared" si="41"/>
        <v>31</v>
      </c>
    </row>
    <row r="2629" spans="1:8" ht="20.100000000000001" customHeight="1" x14ac:dyDescent="0.25">
      <c r="A2629" s="49">
        <v>2970001727</v>
      </c>
      <c r="B2629" s="49" t="s">
        <v>764</v>
      </c>
      <c r="C2629" s="49" t="s">
        <v>2398</v>
      </c>
      <c r="D2629" s="49" t="s">
        <v>2391</v>
      </c>
      <c r="E2629" s="49" t="s">
        <v>2373</v>
      </c>
      <c r="F2629" s="49">
        <v>85</v>
      </c>
      <c r="G2629" s="49">
        <v>65</v>
      </c>
      <c r="H2629" s="49">
        <f t="shared" si="41"/>
        <v>150</v>
      </c>
    </row>
    <row r="2630" spans="1:8" ht="20.100000000000001" customHeight="1" x14ac:dyDescent="0.25">
      <c r="A2630" s="49">
        <v>2970001728</v>
      </c>
      <c r="B2630" s="49" t="s">
        <v>4437</v>
      </c>
      <c r="C2630" s="49" t="s">
        <v>2398</v>
      </c>
      <c r="D2630" s="49" t="s">
        <v>2391</v>
      </c>
      <c r="E2630" s="49" t="s">
        <v>2373</v>
      </c>
      <c r="F2630" s="49">
        <v>259</v>
      </c>
      <c r="G2630" s="49">
        <v>130</v>
      </c>
      <c r="H2630" s="49">
        <f t="shared" si="41"/>
        <v>389</v>
      </c>
    </row>
    <row r="2631" spans="1:8" ht="20.100000000000001" customHeight="1" x14ac:dyDescent="0.25">
      <c r="A2631" s="49">
        <v>2970001737</v>
      </c>
      <c r="B2631" s="49" t="s">
        <v>765</v>
      </c>
      <c r="C2631" s="49" t="s">
        <v>2398</v>
      </c>
      <c r="D2631" s="49" t="s">
        <v>2391</v>
      </c>
      <c r="E2631" s="49" t="s">
        <v>2373</v>
      </c>
      <c r="F2631" s="109">
        <v>6</v>
      </c>
      <c r="G2631" s="109">
        <v>6</v>
      </c>
      <c r="H2631" s="49">
        <f t="shared" si="41"/>
        <v>12</v>
      </c>
    </row>
    <row r="2632" spans="1:8" ht="20.100000000000001" customHeight="1" x14ac:dyDescent="0.25">
      <c r="A2632" s="49">
        <v>2970001742</v>
      </c>
      <c r="B2632" s="49" t="s">
        <v>4438</v>
      </c>
      <c r="C2632" s="49" t="s">
        <v>2398</v>
      </c>
      <c r="D2632" s="49" t="s">
        <v>2391</v>
      </c>
      <c r="E2632" s="49" t="s">
        <v>2373</v>
      </c>
      <c r="F2632" s="49">
        <v>4</v>
      </c>
      <c r="G2632" s="49">
        <v>2</v>
      </c>
      <c r="H2632" s="49">
        <f t="shared" si="41"/>
        <v>6</v>
      </c>
    </row>
    <row r="2633" spans="1:8" ht="20.100000000000001" customHeight="1" x14ac:dyDescent="0.25">
      <c r="A2633" s="49">
        <v>2970002080</v>
      </c>
      <c r="B2633" s="49" t="s">
        <v>766</v>
      </c>
      <c r="C2633" s="49" t="s">
        <v>2398</v>
      </c>
      <c r="D2633" s="49" t="s">
        <v>2391</v>
      </c>
      <c r="E2633" s="49" t="s">
        <v>2373</v>
      </c>
      <c r="F2633" s="109">
        <v>6</v>
      </c>
      <c r="G2633" s="109">
        <v>6</v>
      </c>
      <c r="H2633" s="49">
        <f t="shared" si="41"/>
        <v>12</v>
      </c>
    </row>
    <row r="2634" spans="1:8" ht="20.100000000000001" customHeight="1" x14ac:dyDescent="0.25">
      <c r="A2634" s="49">
        <v>2970002086</v>
      </c>
      <c r="B2634" s="49" t="s">
        <v>4439</v>
      </c>
      <c r="C2634" s="49" t="s">
        <v>2398</v>
      </c>
      <c r="D2634" s="49" t="s">
        <v>2391</v>
      </c>
      <c r="E2634" s="49" t="s">
        <v>2373</v>
      </c>
      <c r="F2634" s="49">
        <v>5</v>
      </c>
      <c r="G2634" s="49">
        <v>0</v>
      </c>
      <c r="H2634" s="49">
        <f t="shared" si="41"/>
        <v>5</v>
      </c>
    </row>
    <row r="2635" spans="1:8" ht="20.100000000000001" customHeight="1" x14ac:dyDescent="0.25">
      <c r="A2635" s="49">
        <v>2970002090</v>
      </c>
      <c r="B2635" s="49" t="s">
        <v>767</v>
      </c>
      <c r="C2635" s="49" t="s">
        <v>2398</v>
      </c>
      <c r="D2635" s="49" t="s">
        <v>2391</v>
      </c>
      <c r="E2635" s="49" t="s">
        <v>2373</v>
      </c>
      <c r="F2635" s="109">
        <v>6</v>
      </c>
      <c r="G2635" s="109">
        <v>6</v>
      </c>
      <c r="H2635" s="49">
        <f t="shared" si="41"/>
        <v>12</v>
      </c>
    </row>
    <row r="2636" spans="1:8" ht="20.100000000000001" customHeight="1" x14ac:dyDescent="0.25">
      <c r="A2636" s="49">
        <v>2970002134</v>
      </c>
      <c r="B2636" s="49" t="s">
        <v>4440</v>
      </c>
      <c r="C2636" s="49" t="s">
        <v>2398</v>
      </c>
      <c r="D2636" s="49" t="s">
        <v>2391</v>
      </c>
      <c r="E2636" s="49" t="s">
        <v>2373</v>
      </c>
      <c r="F2636" s="49">
        <v>1</v>
      </c>
      <c r="G2636" s="49">
        <v>0</v>
      </c>
      <c r="H2636" s="49">
        <f t="shared" si="41"/>
        <v>1</v>
      </c>
    </row>
    <row r="2637" spans="1:8" ht="20.100000000000001" customHeight="1" x14ac:dyDescent="0.25">
      <c r="A2637" s="49">
        <v>2970002225</v>
      </c>
      <c r="B2637" s="49" t="s">
        <v>4441</v>
      </c>
      <c r="C2637" s="49" t="s">
        <v>2398</v>
      </c>
      <c r="D2637" s="49" t="s">
        <v>2391</v>
      </c>
      <c r="E2637" s="49" t="s">
        <v>2373</v>
      </c>
      <c r="F2637" s="49">
        <v>5</v>
      </c>
      <c r="G2637" s="49">
        <v>0</v>
      </c>
      <c r="H2637" s="49">
        <f t="shared" si="41"/>
        <v>5</v>
      </c>
    </row>
    <row r="2638" spans="1:8" ht="20.100000000000001" customHeight="1" x14ac:dyDescent="0.25">
      <c r="A2638" s="49">
        <v>2970002227</v>
      </c>
      <c r="B2638" s="49" t="s">
        <v>4442</v>
      </c>
      <c r="C2638" s="49" t="s">
        <v>2398</v>
      </c>
      <c r="D2638" s="49" t="s">
        <v>2391</v>
      </c>
      <c r="E2638" s="49" t="s">
        <v>2373</v>
      </c>
      <c r="F2638" s="49">
        <v>70</v>
      </c>
      <c r="G2638" s="49">
        <v>95</v>
      </c>
      <c r="H2638" s="49">
        <f t="shared" si="41"/>
        <v>165</v>
      </c>
    </row>
    <row r="2639" spans="1:8" ht="20.100000000000001" customHeight="1" x14ac:dyDescent="0.25">
      <c r="A2639" s="49">
        <v>2970002230</v>
      </c>
      <c r="B2639" s="49" t="s">
        <v>768</v>
      </c>
      <c r="C2639" s="49" t="s">
        <v>2398</v>
      </c>
      <c r="D2639" s="49" t="s">
        <v>2391</v>
      </c>
      <c r="E2639" s="49" t="s">
        <v>2373</v>
      </c>
      <c r="F2639" s="49">
        <v>194</v>
      </c>
      <c r="G2639" s="49">
        <v>140</v>
      </c>
      <c r="H2639" s="49">
        <f t="shared" si="41"/>
        <v>334</v>
      </c>
    </row>
    <row r="2640" spans="1:8" ht="20.100000000000001" customHeight="1" x14ac:dyDescent="0.25">
      <c r="A2640" s="49">
        <v>2970002232</v>
      </c>
      <c r="B2640" s="49" t="s">
        <v>4443</v>
      </c>
      <c r="C2640" s="49" t="s">
        <v>2398</v>
      </c>
      <c r="D2640" s="49" t="s">
        <v>2391</v>
      </c>
      <c r="E2640" s="49" t="s">
        <v>2373</v>
      </c>
      <c r="F2640" s="109">
        <v>6</v>
      </c>
      <c r="G2640" s="109">
        <v>6</v>
      </c>
      <c r="H2640" s="49">
        <f t="shared" si="41"/>
        <v>12</v>
      </c>
    </row>
    <row r="2641" spans="1:8" ht="20.100000000000001" customHeight="1" x14ac:dyDescent="0.25">
      <c r="A2641" s="49">
        <v>2970002234</v>
      </c>
      <c r="B2641" s="49" t="s">
        <v>4444</v>
      </c>
      <c r="C2641" s="49" t="s">
        <v>2398</v>
      </c>
      <c r="D2641" s="49" t="s">
        <v>2391</v>
      </c>
      <c r="E2641" s="49" t="s">
        <v>2373</v>
      </c>
      <c r="F2641" s="49">
        <v>3</v>
      </c>
      <c r="G2641" s="49">
        <v>0</v>
      </c>
      <c r="H2641" s="49">
        <f t="shared" si="41"/>
        <v>3</v>
      </c>
    </row>
    <row r="2642" spans="1:8" ht="20.100000000000001" customHeight="1" x14ac:dyDescent="0.25">
      <c r="A2642" s="49">
        <v>2970002235</v>
      </c>
      <c r="B2642" s="49" t="s">
        <v>769</v>
      </c>
      <c r="C2642" s="49" t="s">
        <v>2398</v>
      </c>
      <c r="D2642" s="49" t="s">
        <v>2391</v>
      </c>
      <c r="E2642" s="49" t="s">
        <v>2373</v>
      </c>
      <c r="F2642" s="49">
        <v>8</v>
      </c>
      <c r="G2642" s="49">
        <v>0</v>
      </c>
      <c r="H2642" s="49">
        <f t="shared" si="41"/>
        <v>8</v>
      </c>
    </row>
    <row r="2643" spans="1:8" ht="20.100000000000001" customHeight="1" x14ac:dyDescent="0.25">
      <c r="A2643" s="49">
        <v>2970002236</v>
      </c>
      <c r="B2643" s="49" t="s">
        <v>770</v>
      </c>
      <c r="C2643" s="49" t="s">
        <v>2398</v>
      </c>
      <c r="D2643" s="49" t="s">
        <v>2391</v>
      </c>
      <c r="E2643" s="49" t="s">
        <v>2373</v>
      </c>
      <c r="F2643" s="49">
        <v>2</v>
      </c>
      <c r="G2643" s="49">
        <v>0</v>
      </c>
      <c r="H2643" s="49">
        <f t="shared" si="41"/>
        <v>2</v>
      </c>
    </row>
    <row r="2644" spans="1:8" ht="20.100000000000001" customHeight="1" x14ac:dyDescent="0.25">
      <c r="A2644" s="49">
        <v>2970002238</v>
      </c>
      <c r="B2644" s="49" t="s">
        <v>4445</v>
      </c>
      <c r="C2644" s="49" t="s">
        <v>2398</v>
      </c>
      <c r="D2644" s="49" t="s">
        <v>2391</v>
      </c>
      <c r="E2644" s="49" t="s">
        <v>2373</v>
      </c>
      <c r="F2644" s="49">
        <v>3</v>
      </c>
      <c r="G2644" s="49">
        <v>0</v>
      </c>
      <c r="H2644" s="49">
        <f t="shared" si="41"/>
        <v>3</v>
      </c>
    </row>
    <row r="2645" spans="1:8" ht="20.100000000000001" customHeight="1" x14ac:dyDescent="0.25">
      <c r="A2645" s="49">
        <v>2970002239</v>
      </c>
      <c r="B2645" s="49" t="s">
        <v>4446</v>
      </c>
      <c r="C2645" s="49" t="s">
        <v>2398</v>
      </c>
      <c r="D2645" s="49" t="s">
        <v>2391</v>
      </c>
      <c r="E2645" s="49" t="s">
        <v>2373</v>
      </c>
      <c r="F2645" s="109">
        <v>6</v>
      </c>
      <c r="G2645" s="109">
        <v>6</v>
      </c>
      <c r="H2645" s="49">
        <f t="shared" si="41"/>
        <v>12</v>
      </c>
    </row>
    <row r="2646" spans="1:8" ht="20.100000000000001" customHeight="1" x14ac:dyDescent="0.25">
      <c r="A2646" s="49">
        <v>2970002243</v>
      </c>
      <c r="B2646" s="49" t="s">
        <v>4447</v>
      </c>
      <c r="C2646" s="49" t="s">
        <v>2398</v>
      </c>
      <c r="D2646" s="49" t="s">
        <v>2391</v>
      </c>
      <c r="E2646" s="49" t="s">
        <v>2373</v>
      </c>
      <c r="F2646" s="49">
        <v>0</v>
      </c>
      <c r="G2646" s="49">
        <v>10</v>
      </c>
      <c r="H2646" s="49">
        <f t="shared" si="41"/>
        <v>10</v>
      </c>
    </row>
    <row r="2647" spans="1:8" ht="20.100000000000001" customHeight="1" x14ac:dyDescent="0.25">
      <c r="A2647" s="49">
        <v>2970002246</v>
      </c>
      <c r="B2647" s="49" t="s">
        <v>4448</v>
      </c>
      <c r="C2647" s="49" t="s">
        <v>2398</v>
      </c>
      <c r="D2647" s="49" t="s">
        <v>2391</v>
      </c>
      <c r="E2647" s="49" t="s">
        <v>2373</v>
      </c>
      <c r="F2647" s="109">
        <v>6</v>
      </c>
      <c r="G2647" s="109">
        <v>6</v>
      </c>
      <c r="H2647" s="49">
        <f t="shared" si="41"/>
        <v>12</v>
      </c>
    </row>
    <row r="2648" spans="1:8" ht="20.100000000000001" customHeight="1" x14ac:dyDescent="0.25">
      <c r="A2648" s="49">
        <v>2970002247</v>
      </c>
      <c r="B2648" s="49" t="s">
        <v>4449</v>
      </c>
      <c r="C2648" s="49" t="s">
        <v>2398</v>
      </c>
      <c r="D2648" s="49" t="s">
        <v>2391</v>
      </c>
      <c r="E2648" s="49" t="s">
        <v>2373</v>
      </c>
      <c r="F2648" s="49">
        <v>0</v>
      </c>
      <c r="G2648" s="49">
        <v>5</v>
      </c>
      <c r="H2648" s="49">
        <f t="shared" si="41"/>
        <v>5</v>
      </c>
    </row>
    <row r="2649" spans="1:8" ht="20.100000000000001" customHeight="1" x14ac:dyDescent="0.25">
      <c r="A2649" s="49">
        <v>2970002248</v>
      </c>
      <c r="B2649" s="49" t="s">
        <v>4450</v>
      </c>
      <c r="C2649" s="49" t="s">
        <v>2398</v>
      </c>
      <c r="D2649" s="49" t="s">
        <v>2391</v>
      </c>
      <c r="E2649" s="49" t="s">
        <v>2373</v>
      </c>
      <c r="F2649" s="49">
        <v>30</v>
      </c>
      <c r="G2649" s="49">
        <v>6</v>
      </c>
      <c r="H2649" s="49">
        <f t="shared" si="41"/>
        <v>36</v>
      </c>
    </row>
    <row r="2650" spans="1:8" ht="20.100000000000001" customHeight="1" x14ac:dyDescent="0.25">
      <c r="A2650" s="49">
        <v>2970002250</v>
      </c>
      <c r="B2650" s="49" t="s">
        <v>4451</v>
      </c>
      <c r="C2650" s="49" t="s">
        <v>2398</v>
      </c>
      <c r="D2650" s="49" t="s">
        <v>2391</v>
      </c>
      <c r="E2650" s="49" t="s">
        <v>2373</v>
      </c>
      <c r="F2650" s="49">
        <v>2</v>
      </c>
      <c r="G2650" s="49">
        <v>0</v>
      </c>
      <c r="H2650" s="49">
        <f t="shared" si="41"/>
        <v>2</v>
      </c>
    </row>
    <row r="2651" spans="1:8" ht="20.100000000000001" customHeight="1" x14ac:dyDescent="0.25">
      <c r="A2651" s="49">
        <v>2970002254</v>
      </c>
      <c r="B2651" s="49" t="s">
        <v>4452</v>
      </c>
      <c r="C2651" s="49" t="s">
        <v>2398</v>
      </c>
      <c r="D2651" s="49" t="s">
        <v>2391</v>
      </c>
      <c r="E2651" s="49" t="s">
        <v>2373</v>
      </c>
      <c r="F2651" s="49">
        <v>3</v>
      </c>
      <c r="G2651" s="49">
        <v>0</v>
      </c>
      <c r="H2651" s="49">
        <f t="shared" si="41"/>
        <v>3</v>
      </c>
    </row>
    <row r="2652" spans="1:8" ht="20.100000000000001" customHeight="1" x14ac:dyDescent="0.25">
      <c r="A2652" s="49">
        <v>2970002260</v>
      </c>
      <c r="B2652" s="49" t="s">
        <v>4453</v>
      </c>
      <c r="C2652" s="49" t="s">
        <v>2398</v>
      </c>
      <c r="D2652" s="49" t="s">
        <v>2391</v>
      </c>
      <c r="E2652" s="49" t="s">
        <v>2373</v>
      </c>
      <c r="F2652" s="109">
        <v>6</v>
      </c>
      <c r="G2652" s="109">
        <v>6</v>
      </c>
      <c r="H2652" s="49">
        <f t="shared" si="41"/>
        <v>12</v>
      </c>
    </row>
    <row r="2653" spans="1:8" ht="20.100000000000001" customHeight="1" x14ac:dyDescent="0.25">
      <c r="A2653" s="49">
        <v>2970002261</v>
      </c>
      <c r="B2653" s="49" t="s">
        <v>4454</v>
      </c>
      <c r="C2653" s="49" t="s">
        <v>2398</v>
      </c>
      <c r="D2653" s="49" t="s">
        <v>2391</v>
      </c>
      <c r="E2653" s="49" t="s">
        <v>2373</v>
      </c>
      <c r="F2653" s="109">
        <v>6</v>
      </c>
      <c r="G2653" s="109">
        <v>6</v>
      </c>
      <c r="H2653" s="49">
        <f t="shared" si="41"/>
        <v>12</v>
      </c>
    </row>
    <row r="2654" spans="1:8" ht="20.100000000000001" customHeight="1" x14ac:dyDescent="0.25">
      <c r="A2654" s="49">
        <v>2970002262</v>
      </c>
      <c r="B2654" s="49" t="s">
        <v>4455</v>
      </c>
      <c r="C2654" s="49" t="s">
        <v>2398</v>
      </c>
      <c r="D2654" s="49" t="s">
        <v>2391</v>
      </c>
      <c r="E2654" s="49" t="s">
        <v>2373</v>
      </c>
      <c r="F2654" s="49">
        <v>1</v>
      </c>
      <c r="G2654" s="49">
        <v>0</v>
      </c>
      <c r="H2654" s="49">
        <f t="shared" si="41"/>
        <v>1</v>
      </c>
    </row>
    <row r="2655" spans="1:8" ht="20.100000000000001" customHeight="1" x14ac:dyDescent="0.25">
      <c r="A2655" s="49">
        <v>2970002271</v>
      </c>
      <c r="B2655" s="49" t="s">
        <v>4456</v>
      </c>
      <c r="C2655" s="49" t="s">
        <v>2398</v>
      </c>
      <c r="D2655" s="49" t="s">
        <v>2391</v>
      </c>
      <c r="E2655" s="49" t="s">
        <v>2373</v>
      </c>
      <c r="F2655" s="109">
        <v>6</v>
      </c>
      <c r="G2655" s="109">
        <v>6</v>
      </c>
      <c r="H2655" s="49">
        <f t="shared" si="41"/>
        <v>12</v>
      </c>
    </row>
    <row r="2656" spans="1:8" ht="20.100000000000001" customHeight="1" x14ac:dyDescent="0.25">
      <c r="A2656" s="49">
        <v>2970002274</v>
      </c>
      <c r="B2656" s="49" t="s">
        <v>4457</v>
      </c>
      <c r="C2656" s="49" t="s">
        <v>2398</v>
      </c>
      <c r="D2656" s="49" t="s">
        <v>2391</v>
      </c>
      <c r="E2656" s="49" t="s">
        <v>2373</v>
      </c>
      <c r="F2656" s="49">
        <v>25</v>
      </c>
      <c r="G2656" s="49">
        <v>0</v>
      </c>
      <c r="H2656" s="49">
        <f t="shared" si="41"/>
        <v>25</v>
      </c>
    </row>
    <row r="2657" spans="1:8" ht="20.100000000000001" customHeight="1" x14ac:dyDescent="0.25">
      <c r="A2657" s="49">
        <v>2970002275</v>
      </c>
      <c r="B2657" s="49" t="s">
        <v>4458</v>
      </c>
      <c r="C2657" s="49" t="s">
        <v>2398</v>
      </c>
      <c r="D2657" s="49" t="s">
        <v>2391</v>
      </c>
      <c r="E2657" s="49" t="s">
        <v>2373</v>
      </c>
      <c r="F2657" s="49">
        <v>5</v>
      </c>
      <c r="G2657" s="49">
        <v>30</v>
      </c>
      <c r="H2657" s="49">
        <f t="shared" si="41"/>
        <v>35</v>
      </c>
    </row>
    <row r="2658" spans="1:8" ht="20.100000000000001" customHeight="1" x14ac:dyDescent="0.25">
      <c r="A2658" s="49">
        <v>2970002276</v>
      </c>
      <c r="B2658" s="49" t="s">
        <v>4459</v>
      </c>
      <c r="C2658" s="49" t="s">
        <v>2398</v>
      </c>
      <c r="D2658" s="49" t="s">
        <v>2391</v>
      </c>
      <c r="E2658" s="49" t="s">
        <v>2373</v>
      </c>
      <c r="F2658" s="49">
        <v>665</v>
      </c>
      <c r="G2658" s="49">
        <v>525</v>
      </c>
      <c r="H2658" s="49">
        <f t="shared" si="41"/>
        <v>1190</v>
      </c>
    </row>
    <row r="2659" spans="1:8" ht="20.100000000000001" customHeight="1" x14ac:dyDescent="0.25">
      <c r="A2659" s="49">
        <v>2970002278</v>
      </c>
      <c r="B2659" s="49" t="s">
        <v>4460</v>
      </c>
      <c r="C2659" s="49" t="s">
        <v>2398</v>
      </c>
      <c r="D2659" s="49" t="s">
        <v>2391</v>
      </c>
      <c r="E2659" s="49" t="s">
        <v>2373</v>
      </c>
      <c r="F2659" s="49">
        <v>120</v>
      </c>
      <c r="G2659" s="49">
        <v>35</v>
      </c>
      <c r="H2659" s="49">
        <f t="shared" si="41"/>
        <v>155</v>
      </c>
    </row>
    <row r="2660" spans="1:8" ht="20.100000000000001" customHeight="1" x14ac:dyDescent="0.25">
      <c r="A2660" s="49">
        <v>2970002280</v>
      </c>
      <c r="B2660" s="49" t="s">
        <v>4461</v>
      </c>
      <c r="C2660" s="49" t="s">
        <v>2398</v>
      </c>
      <c r="D2660" s="49" t="s">
        <v>2391</v>
      </c>
      <c r="E2660" s="49" t="s">
        <v>2373</v>
      </c>
      <c r="F2660" s="49">
        <v>35</v>
      </c>
      <c r="G2660" s="49">
        <v>10</v>
      </c>
      <c r="H2660" s="49">
        <f t="shared" si="41"/>
        <v>45</v>
      </c>
    </row>
    <row r="2661" spans="1:8" ht="20.100000000000001" customHeight="1" x14ac:dyDescent="0.25">
      <c r="A2661" s="49">
        <v>2970002284</v>
      </c>
      <c r="B2661" s="49" t="s">
        <v>4462</v>
      </c>
      <c r="C2661" s="49" t="s">
        <v>2398</v>
      </c>
      <c r="D2661" s="49" t="s">
        <v>2391</v>
      </c>
      <c r="E2661" s="49" t="s">
        <v>2373</v>
      </c>
      <c r="F2661" s="49">
        <v>50</v>
      </c>
      <c r="G2661" s="49">
        <v>30</v>
      </c>
      <c r="H2661" s="49">
        <f t="shared" si="41"/>
        <v>80</v>
      </c>
    </row>
    <row r="2662" spans="1:8" ht="20.100000000000001" customHeight="1" x14ac:dyDescent="0.25">
      <c r="A2662" s="49">
        <v>2970002285</v>
      </c>
      <c r="B2662" s="49" t="s">
        <v>4463</v>
      </c>
      <c r="C2662" s="49" t="s">
        <v>2398</v>
      </c>
      <c r="D2662" s="49" t="s">
        <v>2391</v>
      </c>
      <c r="E2662" s="49" t="s">
        <v>2373</v>
      </c>
      <c r="F2662" s="49">
        <v>2</v>
      </c>
      <c r="G2662" s="49">
        <v>1</v>
      </c>
      <c r="H2662" s="49">
        <f t="shared" si="41"/>
        <v>3</v>
      </c>
    </row>
    <row r="2663" spans="1:8" ht="20.100000000000001" customHeight="1" x14ac:dyDescent="0.25">
      <c r="A2663" s="49">
        <v>2970002287</v>
      </c>
      <c r="B2663" s="49" t="s">
        <v>4464</v>
      </c>
      <c r="C2663" s="49" t="s">
        <v>2398</v>
      </c>
      <c r="D2663" s="49" t="s">
        <v>2391</v>
      </c>
      <c r="E2663" s="49" t="s">
        <v>2373</v>
      </c>
      <c r="F2663" s="109">
        <v>6</v>
      </c>
      <c r="G2663" s="109">
        <v>6</v>
      </c>
      <c r="H2663" s="49">
        <f t="shared" si="41"/>
        <v>12</v>
      </c>
    </row>
    <row r="2664" spans="1:8" ht="20.100000000000001" customHeight="1" x14ac:dyDescent="0.25">
      <c r="A2664" s="49">
        <v>2970002291</v>
      </c>
      <c r="B2664" s="49" t="s">
        <v>4465</v>
      </c>
      <c r="C2664" s="49" t="s">
        <v>2398</v>
      </c>
      <c r="D2664" s="49" t="s">
        <v>2391</v>
      </c>
      <c r="E2664" s="49" t="s">
        <v>2373</v>
      </c>
      <c r="F2664" s="49">
        <v>1</v>
      </c>
      <c r="G2664" s="49">
        <v>0</v>
      </c>
      <c r="H2664" s="49">
        <f t="shared" si="41"/>
        <v>1</v>
      </c>
    </row>
    <row r="2665" spans="1:8" ht="20.100000000000001" customHeight="1" x14ac:dyDescent="0.25">
      <c r="A2665" s="49">
        <v>2970002292</v>
      </c>
      <c r="B2665" s="49" t="s">
        <v>4466</v>
      </c>
      <c r="C2665" s="49" t="s">
        <v>2398</v>
      </c>
      <c r="D2665" s="49" t="s">
        <v>2391</v>
      </c>
      <c r="E2665" s="49" t="s">
        <v>2373</v>
      </c>
      <c r="F2665" s="49">
        <v>0</v>
      </c>
      <c r="G2665" s="49">
        <v>5</v>
      </c>
      <c r="H2665" s="49">
        <f t="shared" si="41"/>
        <v>5</v>
      </c>
    </row>
    <row r="2666" spans="1:8" ht="20.100000000000001" customHeight="1" x14ac:dyDescent="0.25">
      <c r="A2666" s="49">
        <v>2970002294</v>
      </c>
      <c r="B2666" s="49" t="s">
        <v>4467</v>
      </c>
      <c r="C2666" s="49" t="s">
        <v>2398</v>
      </c>
      <c r="D2666" s="49" t="s">
        <v>2391</v>
      </c>
      <c r="E2666" s="49" t="s">
        <v>2373</v>
      </c>
      <c r="F2666" s="49">
        <v>0</v>
      </c>
      <c r="G2666" s="49">
        <v>2</v>
      </c>
      <c r="H2666" s="49">
        <f t="shared" si="41"/>
        <v>2</v>
      </c>
    </row>
    <row r="2667" spans="1:8" ht="20.100000000000001" customHeight="1" x14ac:dyDescent="0.25">
      <c r="A2667" s="49">
        <v>2970002331</v>
      </c>
      <c r="B2667" s="49" t="s">
        <v>771</v>
      </c>
      <c r="C2667" s="49" t="s">
        <v>2398</v>
      </c>
      <c r="D2667" s="49" t="s">
        <v>2391</v>
      </c>
      <c r="E2667" s="49" t="s">
        <v>2373</v>
      </c>
      <c r="F2667" s="49">
        <v>1</v>
      </c>
      <c r="G2667" s="49">
        <v>2</v>
      </c>
      <c r="H2667" s="49">
        <f t="shared" si="41"/>
        <v>3</v>
      </c>
    </row>
    <row r="2668" spans="1:8" ht="20.100000000000001" customHeight="1" x14ac:dyDescent="0.25">
      <c r="A2668" s="49">
        <v>2970002336</v>
      </c>
      <c r="B2668" s="49" t="s">
        <v>4468</v>
      </c>
      <c r="C2668" s="49" t="s">
        <v>2398</v>
      </c>
      <c r="D2668" s="49" t="s">
        <v>2391</v>
      </c>
      <c r="E2668" s="49" t="s">
        <v>2373</v>
      </c>
      <c r="F2668" s="49">
        <v>10</v>
      </c>
      <c r="G2668" s="49">
        <v>0</v>
      </c>
      <c r="H2668" s="49">
        <f t="shared" si="41"/>
        <v>10</v>
      </c>
    </row>
    <row r="2669" spans="1:8" ht="20.100000000000001" customHeight="1" x14ac:dyDescent="0.25">
      <c r="A2669" s="49">
        <v>2970002338</v>
      </c>
      <c r="B2669" s="49" t="s">
        <v>4469</v>
      </c>
      <c r="C2669" s="49" t="s">
        <v>2398</v>
      </c>
      <c r="D2669" s="49" t="s">
        <v>2391</v>
      </c>
      <c r="E2669" s="49" t="s">
        <v>2373</v>
      </c>
      <c r="F2669" s="109">
        <v>6</v>
      </c>
      <c r="G2669" s="109">
        <v>6</v>
      </c>
      <c r="H2669" s="49">
        <f t="shared" si="41"/>
        <v>12</v>
      </c>
    </row>
    <row r="2670" spans="1:8" ht="20.100000000000001" customHeight="1" x14ac:dyDescent="0.25">
      <c r="A2670" s="49">
        <v>2970002341</v>
      </c>
      <c r="B2670" s="49" t="s">
        <v>4470</v>
      </c>
      <c r="C2670" s="49" t="s">
        <v>2398</v>
      </c>
      <c r="D2670" s="49" t="s">
        <v>2391</v>
      </c>
      <c r="E2670" s="49" t="s">
        <v>2373</v>
      </c>
      <c r="F2670" s="109">
        <v>6</v>
      </c>
      <c r="G2670" s="109">
        <v>6</v>
      </c>
      <c r="H2670" s="49">
        <f t="shared" si="41"/>
        <v>12</v>
      </c>
    </row>
    <row r="2671" spans="1:8" ht="20.100000000000001" customHeight="1" x14ac:dyDescent="0.25">
      <c r="A2671" s="49">
        <v>2970002346</v>
      </c>
      <c r="B2671" s="49" t="s">
        <v>4471</v>
      </c>
      <c r="C2671" s="49" t="s">
        <v>2398</v>
      </c>
      <c r="D2671" s="49" t="s">
        <v>2391</v>
      </c>
      <c r="E2671" s="49" t="s">
        <v>2373</v>
      </c>
      <c r="F2671" s="49">
        <v>1</v>
      </c>
      <c r="G2671" s="49">
        <v>2</v>
      </c>
      <c r="H2671" s="49">
        <f t="shared" si="41"/>
        <v>3</v>
      </c>
    </row>
    <row r="2672" spans="1:8" ht="20.100000000000001" customHeight="1" x14ac:dyDescent="0.25">
      <c r="A2672" s="49">
        <v>2970002361</v>
      </c>
      <c r="B2672" s="49" t="s">
        <v>4472</v>
      </c>
      <c r="C2672" s="49" t="s">
        <v>2398</v>
      </c>
      <c r="D2672" s="49" t="s">
        <v>2391</v>
      </c>
      <c r="E2672" s="49" t="s">
        <v>2373</v>
      </c>
      <c r="F2672" s="49">
        <v>4</v>
      </c>
      <c r="G2672" s="49">
        <v>0</v>
      </c>
      <c r="H2672" s="49">
        <f t="shared" si="41"/>
        <v>4</v>
      </c>
    </row>
    <row r="2673" spans="1:8" ht="20.100000000000001" customHeight="1" x14ac:dyDescent="0.25">
      <c r="A2673" s="49">
        <v>2970002369</v>
      </c>
      <c r="B2673" s="49" t="s">
        <v>4473</v>
      </c>
      <c r="C2673" s="49" t="s">
        <v>2398</v>
      </c>
      <c r="D2673" s="49" t="s">
        <v>2391</v>
      </c>
      <c r="E2673" s="49" t="s">
        <v>2373</v>
      </c>
      <c r="F2673" s="49">
        <v>0</v>
      </c>
      <c r="G2673" s="49">
        <v>1</v>
      </c>
      <c r="H2673" s="49">
        <f t="shared" si="41"/>
        <v>1</v>
      </c>
    </row>
    <row r="2674" spans="1:8" ht="20.100000000000001" customHeight="1" x14ac:dyDescent="0.25">
      <c r="A2674" s="49">
        <v>2970002377</v>
      </c>
      <c r="B2674" s="49" t="s">
        <v>4474</v>
      </c>
      <c r="C2674" s="49" t="s">
        <v>2398</v>
      </c>
      <c r="D2674" s="49" t="s">
        <v>2391</v>
      </c>
      <c r="E2674" s="49" t="s">
        <v>2373</v>
      </c>
      <c r="F2674" s="109">
        <v>6</v>
      </c>
      <c r="G2674" s="109">
        <v>6</v>
      </c>
      <c r="H2674" s="49">
        <f t="shared" si="41"/>
        <v>12</v>
      </c>
    </row>
    <row r="2675" spans="1:8" ht="20.100000000000001" customHeight="1" x14ac:dyDescent="0.25">
      <c r="A2675" s="49">
        <v>2970002413</v>
      </c>
      <c r="B2675" s="49" t="s">
        <v>772</v>
      </c>
      <c r="C2675" s="49" t="s">
        <v>2398</v>
      </c>
      <c r="D2675" s="49" t="s">
        <v>2391</v>
      </c>
      <c r="E2675" s="49" t="s">
        <v>2373</v>
      </c>
      <c r="F2675" s="49">
        <v>31</v>
      </c>
      <c r="G2675" s="49">
        <v>0</v>
      </c>
      <c r="H2675" s="49">
        <f t="shared" si="41"/>
        <v>31</v>
      </c>
    </row>
    <row r="2676" spans="1:8" ht="20.100000000000001" customHeight="1" x14ac:dyDescent="0.25">
      <c r="A2676" s="49">
        <v>2970002415</v>
      </c>
      <c r="B2676" s="49" t="s">
        <v>4475</v>
      </c>
      <c r="C2676" s="49" t="s">
        <v>2398</v>
      </c>
      <c r="D2676" s="49" t="s">
        <v>2391</v>
      </c>
      <c r="E2676" s="49" t="s">
        <v>2373</v>
      </c>
      <c r="F2676" s="49">
        <v>4</v>
      </c>
      <c r="G2676" s="49">
        <v>0</v>
      </c>
      <c r="H2676" s="49">
        <f t="shared" si="41"/>
        <v>4</v>
      </c>
    </row>
    <row r="2677" spans="1:8" ht="20.100000000000001" customHeight="1" x14ac:dyDescent="0.25">
      <c r="A2677" s="49">
        <v>2970002509</v>
      </c>
      <c r="B2677" s="49" t="s">
        <v>4476</v>
      </c>
      <c r="C2677" s="49" t="s">
        <v>2398</v>
      </c>
      <c r="D2677" s="49" t="s">
        <v>2391</v>
      </c>
      <c r="E2677" s="49" t="s">
        <v>2373</v>
      </c>
      <c r="F2677" s="49">
        <v>32</v>
      </c>
      <c r="G2677" s="49">
        <v>0</v>
      </c>
      <c r="H2677" s="49">
        <f t="shared" si="41"/>
        <v>32</v>
      </c>
    </row>
    <row r="2678" spans="1:8" ht="20.100000000000001" customHeight="1" x14ac:dyDescent="0.25">
      <c r="A2678" s="49">
        <v>2970002513</v>
      </c>
      <c r="B2678" s="49" t="s">
        <v>4477</v>
      </c>
      <c r="C2678" s="49" t="s">
        <v>2398</v>
      </c>
      <c r="D2678" s="49" t="s">
        <v>2391</v>
      </c>
      <c r="E2678" s="49" t="s">
        <v>2373</v>
      </c>
      <c r="F2678" s="49">
        <v>50</v>
      </c>
      <c r="G2678" s="49">
        <v>0</v>
      </c>
      <c r="H2678" s="49">
        <f t="shared" si="41"/>
        <v>50</v>
      </c>
    </row>
    <row r="2679" spans="1:8" ht="20.100000000000001" customHeight="1" x14ac:dyDescent="0.25">
      <c r="A2679" s="49">
        <v>2970002550</v>
      </c>
      <c r="B2679" s="49" t="s">
        <v>4478</v>
      </c>
      <c r="C2679" s="49" t="s">
        <v>2398</v>
      </c>
      <c r="D2679" s="49" t="s">
        <v>2391</v>
      </c>
      <c r="E2679" s="49" t="s">
        <v>2373</v>
      </c>
      <c r="F2679" s="49">
        <v>15</v>
      </c>
      <c r="G2679" s="49">
        <v>0</v>
      </c>
      <c r="H2679" s="49">
        <f t="shared" si="41"/>
        <v>15</v>
      </c>
    </row>
    <row r="2680" spans="1:8" ht="20.100000000000001" customHeight="1" x14ac:dyDescent="0.25">
      <c r="A2680" s="49">
        <v>2970002551</v>
      </c>
      <c r="B2680" s="49" t="s">
        <v>4479</v>
      </c>
      <c r="C2680" s="49" t="s">
        <v>2398</v>
      </c>
      <c r="D2680" s="49" t="s">
        <v>2391</v>
      </c>
      <c r="E2680" s="49" t="s">
        <v>2373</v>
      </c>
      <c r="F2680" s="49">
        <v>5</v>
      </c>
      <c r="G2680" s="49">
        <v>15</v>
      </c>
      <c r="H2680" s="49">
        <f t="shared" si="41"/>
        <v>20</v>
      </c>
    </row>
    <row r="2681" spans="1:8" ht="20.100000000000001" customHeight="1" x14ac:dyDescent="0.25">
      <c r="A2681" s="49">
        <v>2970002552</v>
      </c>
      <c r="B2681" s="49" t="s">
        <v>4480</v>
      </c>
      <c r="C2681" s="49" t="s">
        <v>2398</v>
      </c>
      <c r="D2681" s="49" t="s">
        <v>2391</v>
      </c>
      <c r="E2681" s="49" t="s">
        <v>2373</v>
      </c>
      <c r="F2681" s="49">
        <v>5</v>
      </c>
      <c r="G2681" s="49">
        <v>15</v>
      </c>
      <c r="H2681" s="49">
        <f t="shared" si="41"/>
        <v>20</v>
      </c>
    </row>
    <row r="2682" spans="1:8" ht="20.100000000000001" customHeight="1" x14ac:dyDescent="0.25">
      <c r="A2682" s="49">
        <v>2970002556</v>
      </c>
      <c r="B2682" s="49" t="s">
        <v>4481</v>
      </c>
      <c r="C2682" s="49" t="s">
        <v>13</v>
      </c>
      <c r="D2682" s="49" t="s">
        <v>2391</v>
      </c>
      <c r="E2682" s="49" t="s">
        <v>2373</v>
      </c>
      <c r="F2682" s="109">
        <v>6</v>
      </c>
      <c r="G2682" s="109">
        <v>6</v>
      </c>
      <c r="H2682" s="49">
        <f t="shared" si="41"/>
        <v>12</v>
      </c>
    </row>
    <row r="2683" spans="1:8" ht="20.100000000000001" customHeight="1" x14ac:dyDescent="0.25">
      <c r="A2683" s="49">
        <v>2970002558</v>
      </c>
      <c r="B2683" s="49" t="s">
        <v>4482</v>
      </c>
      <c r="C2683" s="49" t="s">
        <v>2398</v>
      </c>
      <c r="D2683" s="49" t="s">
        <v>2391</v>
      </c>
      <c r="E2683" s="49" t="s">
        <v>2373</v>
      </c>
      <c r="F2683" s="49">
        <v>81575</v>
      </c>
      <c r="G2683" s="49">
        <v>22700</v>
      </c>
      <c r="H2683" s="49">
        <f t="shared" si="41"/>
        <v>104275</v>
      </c>
    </row>
    <row r="2684" spans="1:8" ht="20.100000000000001" customHeight="1" x14ac:dyDescent="0.25">
      <c r="A2684" s="49">
        <v>2970002560</v>
      </c>
      <c r="B2684" s="49" t="s">
        <v>4483</v>
      </c>
      <c r="C2684" s="49" t="s">
        <v>2398</v>
      </c>
      <c r="D2684" s="49" t="s">
        <v>2391</v>
      </c>
      <c r="E2684" s="49" t="s">
        <v>2373</v>
      </c>
      <c r="F2684" s="49">
        <v>10</v>
      </c>
      <c r="G2684" s="49">
        <v>0</v>
      </c>
      <c r="H2684" s="49">
        <f t="shared" si="41"/>
        <v>10</v>
      </c>
    </row>
    <row r="2685" spans="1:8" ht="20.100000000000001" customHeight="1" x14ac:dyDescent="0.25">
      <c r="A2685" s="49">
        <v>2970002561</v>
      </c>
      <c r="B2685" s="49" t="s">
        <v>4484</v>
      </c>
      <c r="C2685" s="49" t="s">
        <v>2398</v>
      </c>
      <c r="D2685" s="49" t="s">
        <v>2391</v>
      </c>
      <c r="E2685" s="49" t="s">
        <v>2373</v>
      </c>
      <c r="F2685" s="49">
        <v>15</v>
      </c>
      <c r="G2685" s="49">
        <v>0</v>
      </c>
      <c r="H2685" s="49">
        <f t="shared" si="41"/>
        <v>15</v>
      </c>
    </row>
    <row r="2686" spans="1:8" ht="20.100000000000001" customHeight="1" x14ac:dyDescent="0.25">
      <c r="A2686" s="49">
        <v>2970002565</v>
      </c>
      <c r="B2686" s="49" t="s">
        <v>4485</v>
      </c>
      <c r="C2686" s="49" t="s">
        <v>2398</v>
      </c>
      <c r="D2686" s="49" t="s">
        <v>2391</v>
      </c>
      <c r="E2686" s="49" t="s">
        <v>2373</v>
      </c>
      <c r="F2686" s="49">
        <v>85</v>
      </c>
      <c r="G2686" s="49">
        <v>58</v>
      </c>
      <c r="H2686" s="49">
        <f t="shared" si="41"/>
        <v>143</v>
      </c>
    </row>
    <row r="2687" spans="1:8" ht="20.100000000000001" customHeight="1" x14ac:dyDescent="0.25">
      <c r="A2687" s="49">
        <v>2970002567</v>
      </c>
      <c r="B2687" s="49" t="s">
        <v>4486</v>
      </c>
      <c r="C2687" s="49" t="s">
        <v>44</v>
      </c>
      <c r="D2687" s="49" t="s">
        <v>2391</v>
      </c>
      <c r="E2687" s="49" t="s">
        <v>2373</v>
      </c>
      <c r="F2687" s="49">
        <v>140</v>
      </c>
      <c r="G2687" s="49">
        <v>90</v>
      </c>
      <c r="H2687" s="49">
        <f t="shared" si="41"/>
        <v>230</v>
      </c>
    </row>
    <row r="2688" spans="1:8" ht="20.100000000000001" customHeight="1" x14ac:dyDescent="0.25">
      <c r="A2688" s="49">
        <v>2970002568</v>
      </c>
      <c r="B2688" s="49" t="s">
        <v>773</v>
      </c>
      <c r="C2688" s="49" t="s">
        <v>2398</v>
      </c>
      <c r="D2688" s="49" t="s">
        <v>2391</v>
      </c>
      <c r="E2688" s="49" t="s">
        <v>2373</v>
      </c>
      <c r="F2688" s="49">
        <v>20</v>
      </c>
      <c r="G2688" s="49">
        <v>40</v>
      </c>
      <c r="H2688" s="49">
        <f t="shared" si="41"/>
        <v>60</v>
      </c>
    </row>
    <row r="2689" spans="1:8" ht="20.100000000000001" customHeight="1" x14ac:dyDescent="0.25">
      <c r="A2689" s="49">
        <v>2970002569</v>
      </c>
      <c r="B2689" s="49" t="s">
        <v>4487</v>
      </c>
      <c r="C2689" s="49" t="s">
        <v>2398</v>
      </c>
      <c r="D2689" s="49" t="s">
        <v>2391</v>
      </c>
      <c r="E2689" s="49" t="s">
        <v>2373</v>
      </c>
      <c r="F2689" s="109">
        <v>6</v>
      </c>
      <c r="G2689" s="109">
        <v>6</v>
      </c>
      <c r="H2689" s="49">
        <f t="shared" si="41"/>
        <v>12</v>
      </c>
    </row>
    <row r="2690" spans="1:8" ht="20.100000000000001" customHeight="1" x14ac:dyDescent="0.25">
      <c r="A2690" s="49">
        <v>2970002572</v>
      </c>
      <c r="B2690" s="49" t="s">
        <v>774</v>
      </c>
      <c r="C2690" s="49" t="s">
        <v>2398</v>
      </c>
      <c r="D2690" s="49" t="s">
        <v>2391</v>
      </c>
      <c r="E2690" s="49" t="s">
        <v>2373</v>
      </c>
      <c r="F2690" s="49">
        <v>61</v>
      </c>
      <c r="G2690" s="49">
        <v>102</v>
      </c>
      <c r="H2690" s="49">
        <f t="shared" si="41"/>
        <v>163</v>
      </c>
    </row>
    <row r="2691" spans="1:8" ht="20.100000000000001" customHeight="1" x14ac:dyDescent="0.25">
      <c r="A2691" s="49">
        <v>2970002573</v>
      </c>
      <c r="B2691" s="49" t="s">
        <v>775</v>
      </c>
      <c r="C2691" s="49" t="s">
        <v>2398</v>
      </c>
      <c r="D2691" s="49" t="s">
        <v>2391</v>
      </c>
      <c r="E2691" s="49" t="s">
        <v>2373</v>
      </c>
      <c r="F2691" s="109">
        <v>6</v>
      </c>
      <c r="G2691" s="109">
        <v>6</v>
      </c>
      <c r="H2691" s="49">
        <f t="shared" ref="H2691:H2754" si="42">F2691+G2691</f>
        <v>12</v>
      </c>
    </row>
    <row r="2692" spans="1:8" ht="20.100000000000001" customHeight="1" x14ac:dyDescent="0.25">
      <c r="A2692" s="49">
        <v>2970002574</v>
      </c>
      <c r="B2692" s="49" t="s">
        <v>776</v>
      </c>
      <c r="C2692" s="49" t="s">
        <v>2398</v>
      </c>
      <c r="D2692" s="49" t="s">
        <v>2391</v>
      </c>
      <c r="E2692" s="49" t="s">
        <v>2373</v>
      </c>
      <c r="F2692" s="49">
        <v>1</v>
      </c>
      <c r="G2692" s="49">
        <v>0</v>
      </c>
      <c r="H2692" s="49">
        <f t="shared" si="42"/>
        <v>1</v>
      </c>
    </row>
    <row r="2693" spans="1:8" ht="20.100000000000001" customHeight="1" x14ac:dyDescent="0.25">
      <c r="A2693" s="49">
        <v>2970002575</v>
      </c>
      <c r="B2693" s="49" t="s">
        <v>4488</v>
      </c>
      <c r="C2693" s="49" t="s">
        <v>2398</v>
      </c>
      <c r="D2693" s="49" t="s">
        <v>2391</v>
      </c>
      <c r="E2693" s="49" t="s">
        <v>2373</v>
      </c>
      <c r="F2693" s="49">
        <v>5</v>
      </c>
      <c r="G2693" s="49">
        <v>6</v>
      </c>
      <c r="H2693" s="49">
        <f t="shared" si="42"/>
        <v>11</v>
      </c>
    </row>
    <row r="2694" spans="1:8" ht="20.100000000000001" customHeight="1" x14ac:dyDescent="0.25">
      <c r="A2694" s="49">
        <v>2970002577</v>
      </c>
      <c r="B2694" s="49" t="s">
        <v>4489</v>
      </c>
      <c r="C2694" s="49" t="s">
        <v>2398</v>
      </c>
      <c r="D2694" s="49" t="s">
        <v>2391</v>
      </c>
      <c r="E2694" s="49" t="s">
        <v>2373</v>
      </c>
      <c r="F2694" s="49">
        <v>5</v>
      </c>
      <c r="G2694" s="49">
        <v>0</v>
      </c>
      <c r="H2694" s="49">
        <f t="shared" si="42"/>
        <v>5</v>
      </c>
    </row>
    <row r="2695" spans="1:8" ht="20.100000000000001" customHeight="1" x14ac:dyDescent="0.25">
      <c r="A2695" s="49">
        <v>2970002578</v>
      </c>
      <c r="B2695" s="49" t="s">
        <v>777</v>
      </c>
      <c r="C2695" s="49" t="s">
        <v>2398</v>
      </c>
      <c r="D2695" s="49" t="s">
        <v>2391</v>
      </c>
      <c r="E2695" s="49" t="s">
        <v>2373</v>
      </c>
      <c r="F2695" s="109">
        <v>6</v>
      </c>
      <c r="G2695" s="109">
        <v>6</v>
      </c>
      <c r="H2695" s="49">
        <f t="shared" si="42"/>
        <v>12</v>
      </c>
    </row>
    <row r="2696" spans="1:8" ht="20.100000000000001" customHeight="1" x14ac:dyDescent="0.25">
      <c r="A2696" s="49">
        <v>2970002579</v>
      </c>
      <c r="B2696" s="49" t="s">
        <v>778</v>
      </c>
      <c r="C2696" s="49" t="s">
        <v>2398</v>
      </c>
      <c r="D2696" s="49" t="s">
        <v>2391</v>
      </c>
      <c r="E2696" s="49" t="s">
        <v>2373</v>
      </c>
      <c r="F2696" s="49">
        <v>0</v>
      </c>
      <c r="G2696" s="49">
        <v>240000</v>
      </c>
      <c r="H2696" s="49">
        <f t="shared" si="42"/>
        <v>240000</v>
      </c>
    </row>
    <row r="2697" spans="1:8" ht="20.100000000000001" customHeight="1" x14ac:dyDescent="0.25">
      <c r="A2697" s="49">
        <v>2970002580</v>
      </c>
      <c r="B2697" s="49" t="s">
        <v>779</v>
      </c>
      <c r="C2697" s="49" t="s">
        <v>2398</v>
      </c>
      <c r="D2697" s="49" t="s">
        <v>2391</v>
      </c>
      <c r="E2697" s="49" t="s">
        <v>2373</v>
      </c>
      <c r="F2697" s="49">
        <v>10</v>
      </c>
      <c r="G2697" s="49">
        <v>20</v>
      </c>
      <c r="H2697" s="49">
        <f t="shared" si="42"/>
        <v>30</v>
      </c>
    </row>
    <row r="2698" spans="1:8" ht="20.100000000000001" customHeight="1" x14ac:dyDescent="0.25">
      <c r="A2698" s="49">
        <v>2970002581</v>
      </c>
      <c r="B2698" s="49" t="s">
        <v>780</v>
      </c>
      <c r="C2698" s="49" t="s">
        <v>2398</v>
      </c>
      <c r="D2698" s="49" t="s">
        <v>2391</v>
      </c>
      <c r="E2698" s="49" t="s">
        <v>2373</v>
      </c>
      <c r="F2698" s="49">
        <v>0</v>
      </c>
      <c r="G2698" s="49">
        <v>20</v>
      </c>
      <c r="H2698" s="49">
        <f t="shared" si="42"/>
        <v>20</v>
      </c>
    </row>
    <row r="2699" spans="1:8" ht="20.100000000000001" customHeight="1" x14ac:dyDescent="0.25">
      <c r="A2699" s="49">
        <v>2970002582</v>
      </c>
      <c r="B2699" s="49" t="s">
        <v>781</v>
      </c>
      <c r="C2699" s="49" t="s">
        <v>2398</v>
      </c>
      <c r="D2699" s="49" t="s">
        <v>2391</v>
      </c>
      <c r="E2699" s="49" t="s">
        <v>2373</v>
      </c>
      <c r="F2699" s="49">
        <v>20</v>
      </c>
      <c r="G2699" s="49">
        <v>10</v>
      </c>
      <c r="H2699" s="49">
        <f t="shared" si="42"/>
        <v>30</v>
      </c>
    </row>
    <row r="2700" spans="1:8" ht="20.100000000000001" customHeight="1" x14ac:dyDescent="0.25">
      <c r="A2700" s="49">
        <v>2970002584</v>
      </c>
      <c r="B2700" s="49" t="s">
        <v>782</v>
      </c>
      <c r="C2700" s="49" t="s">
        <v>2398</v>
      </c>
      <c r="D2700" s="49" t="s">
        <v>2391</v>
      </c>
      <c r="E2700" s="49" t="s">
        <v>2373</v>
      </c>
      <c r="F2700" s="49">
        <v>4</v>
      </c>
      <c r="G2700" s="49">
        <v>0</v>
      </c>
      <c r="H2700" s="49">
        <f t="shared" si="42"/>
        <v>4</v>
      </c>
    </row>
    <row r="2701" spans="1:8" ht="20.100000000000001" customHeight="1" x14ac:dyDescent="0.25">
      <c r="A2701" s="49">
        <v>2970002585</v>
      </c>
      <c r="B2701" s="49" t="s">
        <v>783</v>
      </c>
      <c r="C2701" s="49" t="s">
        <v>2398</v>
      </c>
      <c r="D2701" s="49" t="s">
        <v>2391</v>
      </c>
      <c r="E2701" s="49" t="s">
        <v>2373</v>
      </c>
      <c r="F2701" s="49">
        <v>1</v>
      </c>
      <c r="G2701" s="49">
        <v>3</v>
      </c>
      <c r="H2701" s="49">
        <f t="shared" si="42"/>
        <v>4</v>
      </c>
    </row>
    <row r="2702" spans="1:8" ht="20.100000000000001" customHeight="1" x14ac:dyDescent="0.25">
      <c r="A2702" s="49">
        <v>2970002597</v>
      </c>
      <c r="B2702" s="49" t="s">
        <v>4490</v>
      </c>
      <c r="C2702" s="49" t="s">
        <v>2398</v>
      </c>
      <c r="D2702" s="49" t="s">
        <v>2391</v>
      </c>
      <c r="E2702" s="49" t="s">
        <v>2373</v>
      </c>
      <c r="F2702" s="49">
        <v>8400</v>
      </c>
      <c r="G2702" s="49">
        <v>200</v>
      </c>
      <c r="H2702" s="49">
        <f t="shared" si="42"/>
        <v>8600</v>
      </c>
    </row>
    <row r="2703" spans="1:8" ht="20.100000000000001" customHeight="1" x14ac:dyDescent="0.25">
      <c r="A2703" s="49">
        <v>2970002598</v>
      </c>
      <c r="B2703" s="49" t="s">
        <v>4491</v>
      </c>
      <c r="C2703" s="49" t="s">
        <v>2398</v>
      </c>
      <c r="D2703" s="49" t="s">
        <v>2391</v>
      </c>
      <c r="E2703" s="49" t="s">
        <v>2373</v>
      </c>
      <c r="F2703" s="49">
        <v>50</v>
      </c>
      <c r="G2703" s="49">
        <v>100</v>
      </c>
      <c r="H2703" s="49">
        <f t="shared" si="42"/>
        <v>150</v>
      </c>
    </row>
    <row r="2704" spans="1:8" ht="20.100000000000001" customHeight="1" x14ac:dyDescent="0.25">
      <c r="A2704" s="49">
        <v>2970002599</v>
      </c>
      <c r="B2704" s="49" t="s">
        <v>4492</v>
      </c>
      <c r="C2704" s="49" t="s">
        <v>2398</v>
      </c>
      <c r="D2704" s="49" t="s">
        <v>2391</v>
      </c>
      <c r="E2704" s="49" t="s">
        <v>2373</v>
      </c>
      <c r="F2704" s="49">
        <v>55</v>
      </c>
      <c r="G2704" s="49">
        <v>125</v>
      </c>
      <c r="H2704" s="49">
        <f t="shared" si="42"/>
        <v>180</v>
      </c>
    </row>
    <row r="2705" spans="1:8" ht="20.100000000000001" customHeight="1" x14ac:dyDescent="0.25">
      <c r="A2705" s="49">
        <v>2970002600</v>
      </c>
      <c r="B2705" s="49" t="s">
        <v>4493</v>
      </c>
      <c r="C2705" s="49" t="s">
        <v>2398</v>
      </c>
      <c r="D2705" s="49" t="s">
        <v>2391</v>
      </c>
      <c r="E2705" s="49" t="s">
        <v>2373</v>
      </c>
      <c r="F2705" s="49">
        <v>220</v>
      </c>
      <c r="G2705" s="49">
        <v>305</v>
      </c>
      <c r="H2705" s="49">
        <f t="shared" si="42"/>
        <v>525</v>
      </c>
    </row>
    <row r="2706" spans="1:8" ht="20.100000000000001" customHeight="1" x14ac:dyDescent="0.25">
      <c r="A2706" s="49">
        <v>2970002604</v>
      </c>
      <c r="B2706" s="49" t="s">
        <v>4494</v>
      </c>
      <c r="C2706" s="49" t="s">
        <v>2398</v>
      </c>
      <c r="D2706" s="49" t="s">
        <v>2391</v>
      </c>
      <c r="E2706" s="49" t="s">
        <v>2373</v>
      </c>
      <c r="F2706" s="49">
        <v>2808</v>
      </c>
      <c r="G2706" s="49">
        <v>864</v>
      </c>
      <c r="H2706" s="49">
        <f t="shared" si="42"/>
        <v>3672</v>
      </c>
    </row>
    <row r="2707" spans="1:8" ht="20.100000000000001" customHeight="1" x14ac:dyDescent="0.25">
      <c r="A2707" s="49">
        <v>2970002605</v>
      </c>
      <c r="B2707" s="49" t="s">
        <v>784</v>
      </c>
      <c r="C2707" s="49" t="s">
        <v>2398</v>
      </c>
      <c r="D2707" s="49" t="s">
        <v>2391</v>
      </c>
      <c r="E2707" s="49" t="s">
        <v>2373</v>
      </c>
      <c r="F2707" s="49">
        <v>5900</v>
      </c>
      <c r="G2707" s="49">
        <v>400</v>
      </c>
      <c r="H2707" s="49">
        <f t="shared" si="42"/>
        <v>6300</v>
      </c>
    </row>
    <row r="2708" spans="1:8" ht="20.100000000000001" customHeight="1" x14ac:dyDescent="0.25">
      <c r="A2708" s="49">
        <v>2970002606</v>
      </c>
      <c r="B2708" s="49" t="s">
        <v>4495</v>
      </c>
      <c r="C2708" s="49" t="s">
        <v>2398</v>
      </c>
      <c r="D2708" s="49" t="s">
        <v>2391</v>
      </c>
      <c r="E2708" s="49" t="s">
        <v>2373</v>
      </c>
      <c r="F2708" s="49">
        <v>2</v>
      </c>
      <c r="G2708" s="49">
        <v>5</v>
      </c>
      <c r="H2708" s="49">
        <f t="shared" si="42"/>
        <v>7</v>
      </c>
    </row>
    <row r="2709" spans="1:8" ht="20.100000000000001" customHeight="1" x14ac:dyDescent="0.25">
      <c r="A2709" s="49">
        <v>2970002607</v>
      </c>
      <c r="B2709" s="49" t="s">
        <v>4496</v>
      </c>
      <c r="C2709" s="49" t="s">
        <v>2398</v>
      </c>
      <c r="D2709" s="49" t="s">
        <v>2391</v>
      </c>
      <c r="E2709" s="49" t="s">
        <v>2373</v>
      </c>
      <c r="F2709" s="49">
        <v>16</v>
      </c>
      <c r="G2709" s="49">
        <v>6</v>
      </c>
      <c r="H2709" s="49">
        <f t="shared" si="42"/>
        <v>22</v>
      </c>
    </row>
    <row r="2710" spans="1:8" ht="20.100000000000001" customHeight="1" x14ac:dyDescent="0.25">
      <c r="A2710" s="49">
        <v>2970002608</v>
      </c>
      <c r="B2710" s="49" t="s">
        <v>785</v>
      </c>
      <c r="C2710" s="49" t="s">
        <v>2398</v>
      </c>
      <c r="D2710" s="49" t="s">
        <v>2391</v>
      </c>
      <c r="E2710" s="49" t="s">
        <v>2373</v>
      </c>
      <c r="F2710" s="109">
        <v>6</v>
      </c>
      <c r="G2710" s="109">
        <v>6</v>
      </c>
      <c r="H2710" s="49">
        <f t="shared" si="42"/>
        <v>12</v>
      </c>
    </row>
    <row r="2711" spans="1:8" ht="20.100000000000001" customHeight="1" x14ac:dyDescent="0.25">
      <c r="A2711" s="49">
        <v>2970002609</v>
      </c>
      <c r="B2711" s="49" t="s">
        <v>4497</v>
      </c>
      <c r="C2711" s="49" t="s">
        <v>2398</v>
      </c>
      <c r="D2711" s="49" t="s">
        <v>2391</v>
      </c>
      <c r="E2711" s="49" t="s">
        <v>2373</v>
      </c>
      <c r="F2711" s="49">
        <v>110</v>
      </c>
      <c r="G2711" s="49">
        <v>0</v>
      </c>
      <c r="H2711" s="49">
        <f t="shared" si="42"/>
        <v>110</v>
      </c>
    </row>
    <row r="2712" spans="1:8" ht="20.100000000000001" customHeight="1" x14ac:dyDescent="0.25">
      <c r="A2712" s="49">
        <v>2970002611</v>
      </c>
      <c r="B2712" s="49" t="s">
        <v>4498</v>
      </c>
      <c r="C2712" s="49" t="s">
        <v>2398</v>
      </c>
      <c r="D2712" s="49" t="s">
        <v>2391</v>
      </c>
      <c r="E2712" s="49" t="s">
        <v>2373</v>
      </c>
      <c r="F2712" s="49">
        <v>60</v>
      </c>
      <c r="G2712" s="49">
        <v>0</v>
      </c>
      <c r="H2712" s="49">
        <f t="shared" si="42"/>
        <v>60</v>
      </c>
    </row>
    <row r="2713" spans="1:8" ht="20.100000000000001" customHeight="1" x14ac:dyDescent="0.25">
      <c r="A2713" s="49">
        <v>2970002612</v>
      </c>
      <c r="B2713" s="49" t="s">
        <v>4499</v>
      </c>
      <c r="C2713" s="49" t="s">
        <v>2398</v>
      </c>
      <c r="D2713" s="49" t="s">
        <v>2391</v>
      </c>
      <c r="E2713" s="49" t="s">
        <v>2373</v>
      </c>
      <c r="F2713" s="49">
        <v>50</v>
      </c>
      <c r="G2713" s="49">
        <v>0</v>
      </c>
      <c r="H2713" s="49">
        <f t="shared" si="42"/>
        <v>50</v>
      </c>
    </row>
    <row r="2714" spans="1:8" ht="20.100000000000001" customHeight="1" x14ac:dyDescent="0.25">
      <c r="A2714" s="49">
        <v>2970002613</v>
      </c>
      <c r="B2714" s="49" t="s">
        <v>4500</v>
      </c>
      <c r="C2714" s="49" t="s">
        <v>2398</v>
      </c>
      <c r="D2714" s="49" t="s">
        <v>2391</v>
      </c>
      <c r="E2714" s="49" t="s">
        <v>2373</v>
      </c>
      <c r="F2714" s="49">
        <v>100</v>
      </c>
      <c r="G2714" s="49">
        <v>0</v>
      </c>
      <c r="H2714" s="49">
        <f t="shared" si="42"/>
        <v>100</v>
      </c>
    </row>
    <row r="2715" spans="1:8" ht="20.100000000000001" customHeight="1" x14ac:dyDescent="0.25">
      <c r="A2715" s="49">
        <v>2970002616</v>
      </c>
      <c r="B2715" s="49" t="s">
        <v>786</v>
      </c>
      <c r="C2715" s="49" t="s">
        <v>2398</v>
      </c>
      <c r="D2715" s="49" t="s">
        <v>2391</v>
      </c>
      <c r="E2715" s="49" t="s">
        <v>2373</v>
      </c>
      <c r="F2715" s="109">
        <v>6</v>
      </c>
      <c r="G2715" s="109">
        <v>6</v>
      </c>
      <c r="H2715" s="49">
        <f t="shared" si="42"/>
        <v>12</v>
      </c>
    </row>
    <row r="2716" spans="1:8" ht="20.100000000000001" customHeight="1" x14ac:dyDescent="0.25">
      <c r="A2716" s="49">
        <v>2970002626</v>
      </c>
      <c r="B2716" s="49" t="s">
        <v>4501</v>
      </c>
      <c r="C2716" s="49" t="s">
        <v>38</v>
      </c>
      <c r="D2716" s="49" t="s">
        <v>2391</v>
      </c>
      <c r="E2716" s="49" t="s">
        <v>2373</v>
      </c>
      <c r="F2716" s="49">
        <v>1500</v>
      </c>
      <c r="G2716" s="49">
        <v>6450</v>
      </c>
      <c r="H2716" s="49">
        <f t="shared" si="42"/>
        <v>7950</v>
      </c>
    </row>
    <row r="2717" spans="1:8" ht="20.100000000000001" customHeight="1" x14ac:dyDescent="0.25">
      <c r="A2717" s="49">
        <v>2970002627</v>
      </c>
      <c r="B2717" s="49" t="s">
        <v>4502</v>
      </c>
      <c r="C2717" s="49" t="s">
        <v>38</v>
      </c>
      <c r="D2717" s="49" t="s">
        <v>2391</v>
      </c>
      <c r="E2717" s="49" t="s">
        <v>2373</v>
      </c>
      <c r="F2717" s="49">
        <v>50</v>
      </c>
      <c r="G2717" s="49">
        <v>1900</v>
      </c>
      <c r="H2717" s="49">
        <f t="shared" si="42"/>
        <v>1950</v>
      </c>
    </row>
    <row r="2718" spans="1:8" ht="20.100000000000001" customHeight="1" x14ac:dyDescent="0.25">
      <c r="A2718" s="49">
        <v>2970002630</v>
      </c>
      <c r="B2718" s="49" t="s">
        <v>787</v>
      </c>
      <c r="C2718" s="49" t="s">
        <v>2398</v>
      </c>
      <c r="D2718" s="49" t="s">
        <v>2391</v>
      </c>
      <c r="E2718" s="49" t="s">
        <v>2373</v>
      </c>
      <c r="F2718" s="49">
        <v>7</v>
      </c>
      <c r="G2718" s="49">
        <v>11</v>
      </c>
      <c r="H2718" s="49">
        <f t="shared" si="42"/>
        <v>18</v>
      </c>
    </row>
    <row r="2719" spans="1:8" ht="20.100000000000001" customHeight="1" x14ac:dyDescent="0.25">
      <c r="A2719" s="49">
        <v>2970002631</v>
      </c>
      <c r="B2719" s="49" t="s">
        <v>4503</v>
      </c>
      <c r="C2719" s="49" t="s">
        <v>2398</v>
      </c>
      <c r="D2719" s="49" t="s">
        <v>2391</v>
      </c>
      <c r="E2719" s="49" t="s">
        <v>2373</v>
      </c>
      <c r="F2719" s="109">
        <v>6</v>
      </c>
      <c r="G2719" s="109">
        <v>6</v>
      </c>
      <c r="H2719" s="49">
        <f t="shared" si="42"/>
        <v>12</v>
      </c>
    </row>
    <row r="2720" spans="1:8" ht="20.100000000000001" customHeight="1" x14ac:dyDescent="0.25">
      <c r="A2720" s="49">
        <v>2970002632</v>
      </c>
      <c r="B2720" s="49" t="s">
        <v>788</v>
      </c>
      <c r="C2720" s="49" t="s">
        <v>2398</v>
      </c>
      <c r="D2720" s="49" t="s">
        <v>2391</v>
      </c>
      <c r="E2720" s="49" t="s">
        <v>2373</v>
      </c>
      <c r="F2720" s="49">
        <v>31</v>
      </c>
      <c r="G2720" s="49">
        <v>47</v>
      </c>
      <c r="H2720" s="49">
        <f t="shared" si="42"/>
        <v>78</v>
      </c>
    </row>
    <row r="2721" spans="1:8" ht="20.100000000000001" customHeight="1" x14ac:dyDescent="0.25">
      <c r="A2721" s="49">
        <v>2970002636</v>
      </c>
      <c r="B2721" s="49" t="s">
        <v>789</v>
      </c>
      <c r="C2721" s="49" t="s">
        <v>2398</v>
      </c>
      <c r="D2721" s="49" t="s">
        <v>2391</v>
      </c>
      <c r="E2721" s="49" t="s">
        <v>2373</v>
      </c>
      <c r="F2721" s="49">
        <v>3</v>
      </c>
      <c r="G2721" s="49">
        <v>5</v>
      </c>
      <c r="H2721" s="49">
        <f t="shared" si="42"/>
        <v>8</v>
      </c>
    </row>
    <row r="2722" spans="1:8" ht="20.100000000000001" customHeight="1" x14ac:dyDescent="0.25">
      <c r="A2722" s="49">
        <v>2970002638</v>
      </c>
      <c r="B2722" s="49" t="s">
        <v>790</v>
      </c>
      <c r="C2722" s="49" t="s">
        <v>2398</v>
      </c>
      <c r="D2722" s="49" t="s">
        <v>2391</v>
      </c>
      <c r="E2722" s="49" t="s">
        <v>2373</v>
      </c>
      <c r="F2722" s="109">
        <v>6</v>
      </c>
      <c r="G2722" s="109">
        <v>6</v>
      </c>
      <c r="H2722" s="49">
        <f t="shared" si="42"/>
        <v>12</v>
      </c>
    </row>
    <row r="2723" spans="1:8" ht="20.100000000000001" customHeight="1" x14ac:dyDescent="0.25">
      <c r="A2723" s="49">
        <v>2970002639</v>
      </c>
      <c r="B2723" s="49" t="s">
        <v>791</v>
      </c>
      <c r="C2723" s="49" t="s">
        <v>2398</v>
      </c>
      <c r="D2723" s="49" t="s">
        <v>2391</v>
      </c>
      <c r="E2723" s="49" t="s">
        <v>2373</v>
      </c>
      <c r="F2723" s="109">
        <v>6</v>
      </c>
      <c r="G2723" s="109">
        <v>6</v>
      </c>
      <c r="H2723" s="49">
        <f t="shared" si="42"/>
        <v>12</v>
      </c>
    </row>
    <row r="2724" spans="1:8" ht="20.100000000000001" customHeight="1" x14ac:dyDescent="0.25">
      <c r="A2724" s="49">
        <v>2970002640</v>
      </c>
      <c r="B2724" s="49" t="s">
        <v>792</v>
      </c>
      <c r="C2724" s="49" t="s">
        <v>2398</v>
      </c>
      <c r="D2724" s="49" t="s">
        <v>2391</v>
      </c>
      <c r="E2724" s="49" t="s">
        <v>2373</v>
      </c>
      <c r="F2724" s="49">
        <v>1</v>
      </c>
      <c r="G2724" s="49">
        <v>1</v>
      </c>
      <c r="H2724" s="49">
        <f t="shared" si="42"/>
        <v>2</v>
      </c>
    </row>
    <row r="2725" spans="1:8" ht="20.100000000000001" customHeight="1" x14ac:dyDescent="0.25">
      <c r="A2725" s="49">
        <v>2970002643</v>
      </c>
      <c r="B2725" s="49" t="s">
        <v>4504</v>
      </c>
      <c r="C2725" s="49" t="s">
        <v>2398</v>
      </c>
      <c r="D2725" s="49" t="s">
        <v>2391</v>
      </c>
      <c r="E2725" s="49" t="s">
        <v>2374</v>
      </c>
      <c r="F2725" s="49">
        <v>1932</v>
      </c>
      <c r="G2725" s="49">
        <v>1318</v>
      </c>
      <c r="H2725" s="49">
        <f t="shared" si="42"/>
        <v>3250</v>
      </c>
    </row>
    <row r="2726" spans="1:8" ht="20.100000000000001" customHeight="1" x14ac:dyDescent="0.25">
      <c r="A2726" s="49">
        <v>2970002659</v>
      </c>
      <c r="B2726" s="49" t="s">
        <v>793</v>
      </c>
      <c r="C2726" s="49" t="s">
        <v>2398</v>
      </c>
      <c r="D2726" s="49" t="s">
        <v>2391</v>
      </c>
      <c r="E2726" s="49" t="s">
        <v>2374</v>
      </c>
      <c r="F2726" s="49">
        <v>0</v>
      </c>
      <c r="G2726" s="49">
        <v>24</v>
      </c>
      <c r="H2726" s="49">
        <f t="shared" si="42"/>
        <v>24</v>
      </c>
    </row>
    <row r="2727" spans="1:8" ht="20.100000000000001" customHeight="1" x14ac:dyDescent="0.25">
      <c r="A2727" s="49">
        <v>2970002660</v>
      </c>
      <c r="B2727" s="49" t="s">
        <v>4505</v>
      </c>
      <c r="C2727" s="49" t="s">
        <v>2398</v>
      </c>
      <c r="D2727" s="49" t="s">
        <v>2391</v>
      </c>
      <c r="E2727" s="49" t="s">
        <v>2373</v>
      </c>
      <c r="F2727" s="49">
        <v>40</v>
      </c>
      <c r="G2727" s="49">
        <v>40</v>
      </c>
      <c r="H2727" s="49">
        <f t="shared" si="42"/>
        <v>80</v>
      </c>
    </row>
    <row r="2728" spans="1:8" ht="20.100000000000001" customHeight="1" x14ac:dyDescent="0.25">
      <c r="A2728" s="49">
        <v>2970002666</v>
      </c>
      <c r="B2728" s="49" t="s">
        <v>4506</v>
      </c>
      <c r="C2728" s="49" t="s">
        <v>2398</v>
      </c>
      <c r="D2728" s="49" t="s">
        <v>2395</v>
      </c>
      <c r="E2728" s="49" t="s">
        <v>2373</v>
      </c>
      <c r="F2728" s="49">
        <v>0</v>
      </c>
      <c r="G2728" s="49">
        <v>9</v>
      </c>
      <c r="H2728" s="49">
        <f t="shared" si="42"/>
        <v>9</v>
      </c>
    </row>
    <row r="2729" spans="1:8" ht="20.100000000000001" customHeight="1" x14ac:dyDescent="0.25">
      <c r="A2729" s="49">
        <v>2970002669</v>
      </c>
      <c r="B2729" s="49" t="s">
        <v>794</v>
      </c>
      <c r="C2729" s="49" t="s">
        <v>2398</v>
      </c>
      <c r="D2729" s="49" t="s">
        <v>2391</v>
      </c>
      <c r="E2729" s="49" t="s">
        <v>2373</v>
      </c>
      <c r="F2729" s="109">
        <v>6</v>
      </c>
      <c r="G2729" s="109">
        <v>6</v>
      </c>
      <c r="H2729" s="49">
        <f t="shared" si="42"/>
        <v>12</v>
      </c>
    </row>
    <row r="2730" spans="1:8" ht="20.100000000000001" customHeight="1" x14ac:dyDescent="0.25">
      <c r="A2730" s="49">
        <v>2970002670</v>
      </c>
      <c r="B2730" s="49" t="s">
        <v>4507</v>
      </c>
      <c r="C2730" s="49" t="s">
        <v>2398</v>
      </c>
      <c r="D2730" s="49" t="s">
        <v>2391</v>
      </c>
      <c r="E2730" s="49" t="s">
        <v>2373</v>
      </c>
      <c r="F2730" s="49">
        <v>1</v>
      </c>
      <c r="G2730" s="49">
        <v>0</v>
      </c>
      <c r="H2730" s="49">
        <f t="shared" si="42"/>
        <v>1</v>
      </c>
    </row>
    <row r="2731" spans="1:8" ht="20.100000000000001" customHeight="1" x14ac:dyDescent="0.25">
      <c r="A2731" s="49">
        <v>2970002671</v>
      </c>
      <c r="B2731" s="49" t="s">
        <v>4508</v>
      </c>
      <c r="C2731" s="49" t="s">
        <v>2398</v>
      </c>
      <c r="D2731" s="49" t="s">
        <v>2391</v>
      </c>
      <c r="E2731" s="49" t="s">
        <v>2373</v>
      </c>
      <c r="F2731" s="49">
        <v>1</v>
      </c>
      <c r="G2731" s="49">
        <v>0</v>
      </c>
      <c r="H2731" s="49">
        <f t="shared" si="42"/>
        <v>1</v>
      </c>
    </row>
    <row r="2732" spans="1:8" ht="20.100000000000001" customHeight="1" x14ac:dyDescent="0.25">
      <c r="A2732" s="49">
        <v>2970002672</v>
      </c>
      <c r="B2732" s="49" t="s">
        <v>4509</v>
      </c>
      <c r="C2732" s="49" t="s">
        <v>2398</v>
      </c>
      <c r="D2732" s="49" t="s">
        <v>2391</v>
      </c>
      <c r="E2732" s="49" t="s">
        <v>2373</v>
      </c>
      <c r="F2732" s="49">
        <v>1</v>
      </c>
      <c r="G2732" s="49">
        <v>0</v>
      </c>
      <c r="H2732" s="49">
        <f t="shared" si="42"/>
        <v>1</v>
      </c>
    </row>
    <row r="2733" spans="1:8" ht="20.100000000000001" customHeight="1" x14ac:dyDescent="0.25">
      <c r="A2733" s="49">
        <v>2970002674</v>
      </c>
      <c r="B2733" s="49" t="s">
        <v>795</v>
      </c>
      <c r="C2733" s="49" t="s">
        <v>2398</v>
      </c>
      <c r="D2733" s="49" t="s">
        <v>2391</v>
      </c>
      <c r="E2733" s="49" t="s">
        <v>2373</v>
      </c>
      <c r="F2733" s="49">
        <v>12</v>
      </c>
      <c r="G2733" s="49">
        <v>25</v>
      </c>
      <c r="H2733" s="49">
        <f t="shared" si="42"/>
        <v>37</v>
      </c>
    </row>
    <row r="2734" spans="1:8" ht="20.100000000000001" customHeight="1" x14ac:dyDescent="0.25">
      <c r="A2734" s="49">
        <v>2970002675</v>
      </c>
      <c r="B2734" s="49" t="s">
        <v>4510</v>
      </c>
      <c r="C2734" s="49" t="s">
        <v>2398</v>
      </c>
      <c r="D2734" s="49" t="s">
        <v>2391</v>
      </c>
      <c r="E2734" s="49" t="s">
        <v>2373</v>
      </c>
      <c r="F2734" s="109">
        <v>6</v>
      </c>
      <c r="G2734" s="109">
        <v>6</v>
      </c>
      <c r="H2734" s="49">
        <f t="shared" si="42"/>
        <v>12</v>
      </c>
    </row>
    <row r="2735" spans="1:8" ht="20.100000000000001" customHeight="1" x14ac:dyDescent="0.25">
      <c r="A2735" s="49">
        <v>2970002676</v>
      </c>
      <c r="B2735" s="49" t="s">
        <v>4511</v>
      </c>
      <c r="C2735" s="49" t="s">
        <v>2398</v>
      </c>
      <c r="D2735" s="49" t="s">
        <v>2391</v>
      </c>
      <c r="E2735" s="49" t="s">
        <v>2373</v>
      </c>
      <c r="F2735" s="49">
        <v>39</v>
      </c>
      <c r="G2735" s="49">
        <v>50</v>
      </c>
      <c r="H2735" s="49">
        <f t="shared" si="42"/>
        <v>89</v>
      </c>
    </row>
    <row r="2736" spans="1:8" ht="20.100000000000001" customHeight="1" x14ac:dyDescent="0.25">
      <c r="A2736" s="49">
        <v>2970002677</v>
      </c>
      <c r="B2736" s="49" t="s">
        <v>796</v>
      </c>
      <c r="C2736" s="49" t="s">
        <v>3663</v>
      </c>
      <c r="D2736" s="49" t="s">
        <v>2391</v>
      </c>
      <c r="E2736" s="49" t="s">
        <v>2373</v>
      </c>
      <c r="F2736" s="49">
        <v>11225</v>
      </c>
      <c r="G2736" s="49">
        <v>7205</v>
      </c>
      <c r="H2736" s="49">
        <f t="shared" si="42"/>
        <v>18430</v>
      </c>
    </row>
    <row r="2737" spans="1:8" ht="20.100000000000001" customHeight="1" x14ac:dyDescent="0.25">
      <c r="A2737" s="49">
        <v>2970002678</v>
      </c>
      <c r="B2737" s="49" t="s">
        <v>4512</v>
      </c>
      <c r="C2737" s="49" t="s">
        <v>2398</v>
      </c>
      <c r="D2737" s="49" t="s">
        <v>2391</v>
      </c>
      <c r="E2737" s="49" t="s">
        <v>2373</v>
      </c>
      <c r="F2737" s="109">
        <v>6</v>
      </c>
      <c r="G2737" s="109">
        <v>6</v>
      </c>
      <c r="H2737" s="49">
        <f t="shared" si="42"/>
        <v>12</v>
      </c>
    </row>
    <row r="2738" spans="1:8" ht="20.100000000000001" customHeight="1" x14ac:dyDescent="0.25">
      <c r="A2738" s="49">
        <v>2970002680</v>
      </c>
      <c r="B2738" s="49" t="s">
        <v>4513</v>
      </c>
      <c r="C2738" s="49" t="s">
        <v>2398</v>
      </c>
      <c r="D2738" s="49" t="s">
        <v>2391</v>
      </c>
      <c r="E2738" s="49" t="s">
        <v>2373</v>
      </c>
      <c r="F2738" s="109">
        <v>6</v>
      </c>
      <c r="G2738" s="109">
        <v>6</v>
      </c>
      <c r="H2738" s="49">
        <f t="shared" si="42"/>
        <v>12</v>
      </c>
    </row>
    <row r="2739" spans="1:8" ht="20.100000000000001" customHeight="1" x14ac:dyDescent="0.25">
      <c r="A2739" s="49">
        <v>2970002681</v>
      </c>
      <c r="B2739" s="49" t="s">
        <v>4514</v>
      </c>
      <c r="C2739" s="49" t="s">
        <v>2398</v>
      </c>
      <c r="D2739" s="49" t="s">
        <v>2391</v>
      </c>
      <c r="E2739" s="49" t="s">
        <v>2373</v>
      </c>
      <c r="F2739" s="109">
        <v>6</v>
      </c>
      <c r="G2739" s="109">
        <v>6</v>
      </c>
      <c r="H2739" s="49">
        <f t="shared" si="42"/>
        <v>12</v>
      </c>
    </row>
    <row r="2740" spans="1:8" ht="20.100000000000001" customHeight="1" x14ac:dyDescent="0.25">
      <c r="A2740" s="49">
        <v>2970002682</v>
      </c>
      <c r="B2740" s="49" t="s">
        <v>4515</v>
      </c>
      <c r="C2740" s="49" t="s">
        <v>2398</v>
      </c>
      <c r="D2740" s="49" t="s">
        <v>2391</v>
      </c>
      <c r="E2740" s="49" t="s">
        <v>2373</v>
      </c>
      <c r="F2740" s="49">
        <v>1110</v>
      </c>
      <c r="G2740" s="49">
        <v>725</v>
      </c>
      <c r="H2740" s="49">
        <f t="shared" si="42"/>
        <v>1835</v>
      </c>
    </row>
    <row r="2741" spans="1:8" ht="20.100000000000001" customHeight="1" x14ac:dyDescent="0.25">
      <c r="A2741" s="49">
        <v>2970002683</v>
      </c>
      <c r="B2741" s="49" t="s">
        <v>4516</v>
      </c>
      <c r="C2741" s="49" t="s">
        <v>2398</v>
      </c>
      <c r="D2741" s="49" t="s">
        <v>2391</v>
      </c>
      <c r="E2741" s="49" t="s">
        <v>2373</v>
      </c>
      <c r="F2741" s="49">
        <v>84</v>
      </c>
      <c r="G2741" s="49">
        <v>84</v>
      </c>
      <c r="H2741" s="49">
        <f t="shared" si="42"/>
        <v>168</v>
      </c>
    </row>
    <row r="2742" spans="1:8" ht="20.100000000000001" customHeight="1" x14ac:dyDescent="0.25">
      <c r="A2742" s="49">
        <v>2970002685</v>
      </c>
      <c r="B2742" s="49" t="s">
        <v>4517</v>
      </c>
      <c r="C2742" s="49" t="s">
        <v>2398</v>
      </c>
      <c r="D2742" s="49" t="s">
        <v>2391</v>
      </c>
      <c r="E2742" s="49" t="s">
        <v>2373</v>
      </c>
      <c r="F2742" s="109">
        <v>6</v>
      </c>
      <c r="G2742" s="109">
        <v>6</v>
      </c>
      <c r="H2742" s="49">
        <f t="shared" si="42"/>
        <v>12</v>
      </c>
    </row>
    <row r="2743" spans="1:8" ht="20.100000000000001" customHeight="1" x14ac:dyDescent="0.25">
      <c r="A2743" s="49">
        <v>2970002688</v>
      </c>
      <c r="B2743" s="49" t="s">
        <v>797</v>
      </c>
      <c r="C2743" s="49" t="s">
        <v>2398</v>
      </c>
      <c r="D2743" s="49" t="s">
        <v>2391</v>
      </c>
      <c r="E2743" s="49" t="s">
        <v>2373</v>
      </c>
      <c r="F2743" s="49">
        <v>10</v>
      </c>
      <c r="G2743" s="49">
        <v>0</v>
      </c>
      <c r="H2743" s="49">
        <f t="shared" si="42"/>
        <v>10</v>
      </c>
    </row>
    <row r="2744" spans="1:8" ht="20.100000000000001" customHeight="1" x14ac:dyDescent="0.25">
      <c r="A2744" s="49">
        <v>2970002705</v>
      </c>
      <c r="B2744" s="49" t="s">
        <v>798</v>
      </c>
      <c r="C2744" s="49" t="s">
        <v>2398</v>
      </c>
      <c r="D2744" s="49" t="s">
        <v>2391</v>
      </c>
      <c r="E2744" s="49" t="s">
        <v>2373</v>
      </c>
      <c r="F2744" s="49">
        <v>2</v>
      </c>
      <c r="G2744" s="49">
        <v>0</v>
      </c>
      <c r="H2744" s="49">
        <f t="shared" si="42"/>
        <v>2</v>
      </c>
    </row>
    <row r="2745" spans="1:8" ht="20.100000000000001" customHeight="1" x14ac:dyDescent="0.25">
      <c r="A2745" s="49">
        <v>2970002708</v>
      </c>
      <c r="B2745" s="49" t="s">
        <v>799</v>
      </c>
      <c r="C2745" s="49" t="s">
        <v>2398</v>
      </c>
      <c r="D2745" s="49" t="s">
        <v>2391</v>
      </c>
      <c r="E2745" s="49" t="s">
        <v>2373</v>
      </c>
      <c r="F2745" s="49">
        <v>560</v>
      </c>
      <c r="G2745" s="49">
        <v>210</v>
      </c>
      <c r="H2745" s="49">
        <f t="shared" si="42"/>
        <v>770</v>
      </c>
    </row>
    <row r="2746" spans="1:8" ht="20.100000000000001" customHeight="1" x14ac:dyDescent="0.25">
      <c r="A2746" s="49">
        <v>2970002720</v>
      </c>
      <c r="B2746" s="49" t="s">
        <v>4518</v>
      </c>
      <c r="C2746" s="49" t="s">
        <v>2398</v>
      </c>
      <c r="D2746" s="49" t="s">
        <v>2391</v>
      </c>
      <c r="E2746" s="49" t="s">
        <v>2373</v>
      </c>
      <c r="F2746" s="109">
        <v>6</v>
      </c>
      <c r="G2746" s="109">
        <v>6</v>
      </c>
      <c r="H2746" s="49">
        <f t="shared" si="42"/>
        <v>12</v>
      </c>
    </row>
    <row r="2747" spans="1:8" ht="20.100000000000001" customHeight="1" x14ac:dyDescent="0.25">
      <c r="A2747" s="49">
        <v>2970002762</v>
      </c>
      <c r="B2747" s="49" t="s">
        <v>800</v>
      </c>
      <c r="C2747" s="49" t="s">
        <v>2398</v>
      </c>
      <c r="D2747" s="49" t="s">
        <v>2391</v>
      </c>
      <c r="E2747" s="49" t="s">
        <v>2373</v>
      </c>
      <c r="F2747" s="49">
        <v>30</v>
      </c>
      <c r="G2747" s="49">
        <v>35</v>
      </c>
      <c r="H2747" s="49">
        <f t="shared" si="42"/>
        <v>65</v>
      </c>
    </row>
    <row r="2748" spans="1:8" ht="20.100000000000001" customHeight="1" x14ac:dyDescent="0.25">
      <c r="A2748" s="49">
        <v>2970002774</v>
      </c>
      <c r="B2748" s="49" t="s">
        <v>801</v>
      </c>
      <c r="C2748" s="49" t="s">
        <v>2398</v>
      </c>
      <c r="D2748" s="49" t="s">
        <v>2391</v>
      </c>
      <c r="E2748" s="49" t="s">
        <v>2373</v>
      </c>
      <c r="F2748" s="109">
        <v>6</v>
      </c>
      <c r="G2748" s="109">
        <v>6</v>
      </c>
      <c r="H2748" s="49">
        <f t="shared" si="42"/>
        <v>12</v>
      </c>
    </row>
    <row r="2749" spans="1:8" ht="20.100000000000001" customHeight="1" x14ac:dyDescent="0.25">
      <c r="A2749" s="49">
        <v>2970002786</v>
      </c>
      <c r="B2749" s="49" t="s">
        <v>802</v>
      </c>
      <c r="C2749" s="49" t="s">
        <v>2398</v>
      </c>
      <c r="D2749" s="49" t="s">
        <v>2391</v>
      </c>
      <c r="E2749" s="49" t="s">
        <v>2373</v>
      </c>
      <c r="F2749" s="49">
        <v>75</v>
      </c>
      <c r="G2749" s="49">
        <v>165</v>
      </c>
      <c r="H2749" s="49">
        <f t="shared" si="42"/>
        <v>240</v>
      </c>
    </row>
    <row r="2750" spans="1:8" ht="20.100000000000001" customHeight="1" x14ac:dyDescent="0.25">
      <c r="A2750" s="49">
        <v>2970002796</v>
      </c>
      <c r="B2750" s="49" t="s">
        <v>4519</v>
      </c>
      <c r="C2750" s="49" t="s">
        <v>2398</v>
      </c>
      <c r="D2750" s="49" t="s">
        <v>2391</v>
      </c>
      <c r="E2750" s="49" t="s">
        <v>2373</v>
      </c>
      <c r="F2750" s="49">
        <v>65</v>
      </c>
      <c r="G2750" s="49">
        <v>20</v>
      </c>
      <c r="H2750" s="49">
        <f t="shared" si="42"/>
        <v>85</v>
      </c>
    </row>
    <row r="2751" spans="1:8" ht="20.100000000000001" customHeight="1" x14ac:dyDescent="0.25">
      <c r="A2751" s="49">
        <v>2970002798</v>
      </c>
      <c r="B2751" s="49" t="s">
        <v>4520</v>
      </c>
      <c r="C2751" s="49" t="s">
        <v>2398</v>
      </c>
      <c r="D2751" s="49" t="s">
        <v>2391</v>
      </c>
      <c r="E2751" s="49" t="s">
        <v>2373</v>
      </c>
      <c r="F2751" s="49">
        <v>9</v>
      </c>
      <c r="G2751" s="49">
        <v>3</v>
      </c>
      <c r="H2751" s="49">
        <f t="shared" si="42"/>
        <v>12</v>
      </c>
    </row>
    <row r="2752" spans="1:8" ht="20.100000000000001" customHeight="1" x14ac:dyDescent="0.25">
      <c r="A2752" s="49">
        <v>2970002800</v>
      </c>
      <c r="B2752" s="49" t="s">
        <v>4521</v>
      </c>
      <c r="C2752" s="49" t="s">
        <v>2398</v>
      </c>
      <c r="D2752" s="49" t="s">
        <v>2391</v>
      </c>
      <c r="E2752" s="49" t="s">
        <v>2373</v>
      </c>
      <c r="F2752" s="109">
        <v>6</v>
      </c>
      <c r="G2752" s="109">
        <v>6</v>
      </c>
      <c r="H2752" s="49">
        <f t="shared" si="42"/>
        <v>12</v>
      </c>
    </row>
    <row r="2753" spans="1:8" ht="20.100000000000001" customHeight="1" x14ac:dyDescent="0.25">
      <c r="A2753" s="49">
        <v>2970002806</v>
      </c>
      <c r="B2753" s="49" t="s">
        <v>4522</v>
      </c>
      <c r="C2753" s="49" t="s">
        <v>2398</v>
      </c>
      <c r="D2753" s="49" t="s">
        <v>2391</v>
      </c>
      <c r="E2753" s="49" t="s">
        <v>2373</v>
      </c>
      <c r="F2753" s="49">
        <v>0</v>
      </c>
      <c r="G2753" s="49">
        <v>1</v>
      </c>
      <c r="H2753" s="49">
        <f t="shared" si="42"/>
        <v>1</v>
      </c>
    </row>
    <row r="2754" spans="1:8" ht="20.100000000000001" customHeight="1" x14ac:dyDescent="0.25">
      <c r="A2754" s="49">
        <v>2970002808</v>
      </c>
      <c r="B2754" s="49" t="s">
        <v>4523</v>
      </c>
      <c r="C2754" s="49" t="s">
        <v>2398</v>
      </c>
      <c r="D2754" s="49" t="s">
        <v>2391</v>
      </c>
      <c r="E2754" s="49" t="s">
        <v>2373</v>
      </c>
      <c r="F2754" s="49">
        <v>1</v>
      </c>
      <c r="G2754" s="49">
        <v>2</v>
      </c>
      <c r="H2754" s="49">
        <f t="shared" si="42"/>
        <v>3</v>
      </c>
    </row>
    <row r="2755" spans="1:8" ht="20.100000000000001" customHeight="1" x14ac:dyDescent="0.25">
      <c r="A2755" s="49">
        <v>2970002835</v>
      </c>
      <c r="B2755" s="49" t="s">
        <v>4524</v>
      </c>
      <c r="C2755" s="49" t="s">
        <v>2398</v>
      </c>
      <c r="D2755" s="49" t="s">
        <v>2391</v>
      </c>
      <c r="E2755" s="49" t="s">
        <v>2373</v>
      </c>
      <c r="F2755" s="49">
        <v>4</v>
      </c>
      <c r="G2755" s="49">
        <v>1</v>
      </c>
      <c r="H2755" s="49">
        <f t="shared" ref="H2755:H2818" si="43">F2755+G2755</f>
        <v>5</v>
      </c>
    </row>
    <row r="2756" spans="1:8" ht="20.100000000000001" customHeight="1" x14ac:dyDescent="0.25">
      <c r="A2756" s="49">
        <v>2970002836</v>
      </c>
      <c r="B2756" s="49" t="s">
        <v>4525</v>
      </c>
      <c r="C2756" s="49" t="s">
        <v>2398</v>
      </c>
      <c r="D2756" s="49" t="s">
        <v>2391</v>
      </c>
      <c r="E2756" s="49" t="s">
        <v>2373</v>
      </c>
      <c r="F2756" s="49">
        <v>7</v>
      </c>
      <c r="G2756" s="49">
        <v>2</v>
      </c>
      <c r="H2756" s="49">
        <f t="shared" si="43"/>
        <v>9</v>
      </c>
    </row>
    <row r="2757" spans="1:8" ht="20.100000000000001" customHeight="1" x14ac:dyDescent="0.25">
      <c r="A2757" s="49">
        <v>2970002838</v>
      </c>
      <c r="B2757" s="49" t="s">
        <v>803</v>
      </c>
      <c r="C2757" s="49" t="s">
        <v>2398</v>
      </c>
      <c r="D2757" s="49" t="s">
        <v>2391</v>
      </c>
      <c r="E2757" s="49" t="s">
        <v>2373</v>
      </c>
      <c r="F2757" s="109">
        <v>6</v>
      </c>
      <c r="G2757" s="109">
        <v>6</v>
      </c>
      <c r="H2757" s="49">
        <f t="shared" si="43"/>
        <v>12</v>
      </c>
    </row>
    <row r="2758" spans="1:8" ht="20.100000000000001" customHeight="1" x14ac:dyDescent="0.25">
      <c r="A2758" s="49">
        <v>2970002845</v>
      </c>
      <c r="B2758" s="49" t="s">
        <v>4526</v>
      </c>
      <c r="C2758" s="49" t="s">
        <v>2398</v>
      </c>
      <c r="D2758" s="49" t="s">
        <v>2391</v>
      </c>
      <c r="E2758" s="49" t="s">
        <v>2373</v>
      </c>
      <c r="F2758" s="49">
        <v>0</v>
      </c>
      <c r="G2758" s="49">
        <v>5</v>
      </c>
      <c r="H2758" s="49">
        <f t="shared" si="43"/>
        <v>5</v>
      </c>
    </row>
    <row r="2759" spans="1:8" ht="20.100000000000001" customHeight="1" x14ac:dyDescent="0.25">
      <c r="A2759" s="49">
        <v>2970002849</v>
      </c>
      <c r="B2759" s="49" t="s">
        <v>4527</v>
      </c>
      <c r="C2759" s="49" t="s">
        <v>2398</v>
      </c>
      <c r="D2759" s="49" t="s">
        <v>2391</v>
      </c>
      <c r="E2759" s="49" t="s">
        <v>2373</v>
      </c>
      <c r="F2759" s="49">
        <v>5</v>
      </c>
      <c r="G2759" s="49">
        <v>0</v>
      </c>
      <c r="H2759" s="49">
        <f t="shared" si="43"/>
        <v>5</v>
      </c>
    </row>
    <row r="2760" spans="1:8" ht="20.100000000000001" customHeight="1" x14ac:dyDescent="0.25">
      <c r="A2760" s="49">
        <v>2970002852</v>
      </c>
      <c r="B2760" s="49" t="s">
        <v>4528</v>
      </c>
      <c r="C2760" s="49" t="s">
        <v>2398</v>
      </c>
      <c r="D2760" s="49" t="s">
        <v>2391</v>
      </c>
      <c r="E2760" s="49" t="s">
        <v>2373</v>
      </c>
      <c r="F2760" s="109">
        <v>6</v>
      </c>
      <c r="G2760" s="109">
        <v>6</v>
      </c>
      <c r="H2760" s="49">
        <f t="shared" si="43"/>
        <v>12</v>
      </c>
    </row>
    <row r="2761" spans="1:8" ht="20.100000000000001" customHeight="1" x14ac:dyDescent="0.25">
      <c r="A2761" s="49">
        <v>2970002873</v>
      </c>
      <c r="B2761" s="49" t="s">
        <v>4529</v>
      </c>
      <c r="C2761" s="49" t="s">
        <v>2398</v>
      </c>
      <c r="D2761" s="49" t="s">
        <v>2391</v>
      </c>
      <c r="E2761" s="49" t="s">
        <v>2373</v>
      </c>
      <c r="F2761" s="109">
        <v>6</v>
      </c>
      <c r="G2761" s="109">
        <v>6</v>
      </c>
      <c r="H2761" s="49">
        <f t="shared" si="43"/>
        <v>12</v>
      </c>
    </row>
    <row r="2762" spans="1:8" ht="20.100000000000001" customHeight="1" x14ac:dyDescent="0.25">
      <c r="A2762" s="49">
        <v>2970002879</v>
      </c>
      <c r="B2762" s="49" t="s">
        <v>4530</v>
      </c>
      <c r="C2762" s="49" t="s">
        <v>2398</v>
      </c>
      <c r="D2762" s="49" t="s">
        <v>2391</v>
      </c>
      <c r="E2762" s="49" t="s">
        <v>2373</v>
      </c>
      <c r="F2762" s="109">
        <v>6</v>
      </c>
      <c r="G2762" s="109">
        <v>6</v>
      </c>
      <c r="H2762" s="49">
        <f t="shared" si="43"/>
        <v>12</v>
      </c>
    </row>
    <row r="2763" spans="1:8" ht="20.100000000000001" customHeight="1" x14ac:dyDescent="0.25">
      <c r="A2763" s="49">
        <v>2970002884</v>
      </c>
      <c r="B2763" s="49" t="s">
        <v>4531</v>
      </c>
      <c r="C2763" s="49" t="s">
        <v>2398</v>
      </c>
      <c r="D2763" s="49" t="s">
        <v>2391</v>
      </c>
      <c r="E2763" s="49" t="s">
        <v>2373</v>
      </c>
      <c r="F2763" s="109">
        <v>6</v>
      </c>
      <c r="G2763" s="109">
        <v>6</v>
      </c>
      <c r="H2763" s="49">
        <f t="shared" si="43"/>
        <v>12</v>
      </c>
    </row>
    <row r="2764" spans="1:8" ht="20.100000000000001" customHeight="1" x14ac:dyDescent="0.25">
      <c r="A2764" s="49">
        <v>2970002885</v>
      </c>
      <c r="B2764" s="49" t="s">
        <v>804</v>
      </c>
      <c r="C2764" s="49" t="s">
        <v>2398</v>
      </c>
      <c r="D2764" s="49" t="s">
        <v>2391</v>
      </c>
      <c r="E2764" s="49" t="s">
        <v>2373</v>
      </c>
      <c r="F2764" s="49">
        <v>90</v>
      </c>
      <c r="G2764" s="49">
        <v>55</v>
      </c>
      <c r="H2764" s="49">
        <f t="shared" si="43"/>
        <v>145</v>
      </c>
    </row>
    <row r="2765" spans="1:8" ht="20.100000000000001" customHeight="1" x14ac:dyDescent="0.25">
      <c r="A2765" s="49">
        <v>2970002888</v>
      </c>
      <c r="B2765" s="49" t="s">
        <v>4532</v>
      </c>
      <c r="C2765" s="49" t="s">
        <v>2398</v>
      </c>
      <c r="D2765" s="49" t="s">
        <v>2391</v>
      </c>
      <c r="E2765" s="49" t="s">
        <v>2373</v>
      </c>
      <c r="F2765" s="109">
        <v>6</v>
      </c>
      <c r="G2765" s="109">
        <v>6</v>
      </c>
      <c r="H2765" s="49">
        <f t="shared" si="43"/>
        <v>12</v>
      </c>
    </row>
    <row r="2766" spans="1:8" ht="20.100000000000001" customHeight="1" x14ac:dyDescent="0.25">
      <c r="A2766" s="49">
        <v>2970002900</v>
      </c>
      <c r="B2766" s="49" t="s">
        <v>4533</v>
      </c>
      <c r="C2766" s="49" t="s">
        <v>2398</v>
      </c>
      <c r="D2766" s="49" t="s">
        <v>2391</v>
      </c>
      <c r="E2766" s="49" t="s">
        <v>2373</v>
      </c>
      <c r="F2766" s="49">
        <v>45</v>
      </c>
      <c r="G2766" s="49">
        <v>20</v>
      </c>
      <c r="H2766" s="49">
        <f t="shared" si="43"/>
        <v>65</v>
      </c>
    </row>
    <row r="2767" spans="1:8" ht="20.100000000000001" customHeight="1" x14ac:dyDescent="0.25">
      <c r="A2767" s="49">
        <v>2970002904</v>
      </c>
      <c r="B2767" s="49" t="s">
        <v>4534</v>
      </c>
      <c r="C2767" s="49" t="s">
        <v>2398</v>
      </c>
      <c r="D2767" s="49" t="s">
        <v>2391</v>
      </c>
      <c r="E2767" s="49" t="s">
        <v>2373</v>
      </c>
      <c r="F2767" s="109">
        <v>6</v>
      </c>
      <c r="G2767" s="109">
        <v>6</v>
      </c>
      <c r="H2767" s="49">
        <f t="shared" si="43"/>
        <v>12</v>
      </c>
    </row>
    <row r="2768" spans="1:8" ht="20.100000000000001" customHeight="1" x14ac:dyDescent="0.25">
      <c r="A2768" s="49">
        <v>2970003028</v>
      </c>
      <c r="B2768" s="49" t="s">
        <v>4535</v>
      </c>
      <c r="C2768" s="49" t="s">
        <v>2398</v>
      </c>
      <c r="D2768" s="49" t="s">
        <v>2391</v>
      </c>
      <c r="E2768" s="49" t="s">
        <v>2373</v>
      </c>
      <c r="F2768" s="49">
        <v>0</v>
      </c>
      <c r="G2768" s="49">
        <v>80</v>
      </c>
      <c r="H2768" s="49">
        <f t="shared" si="43"/>
        <v>80</v>
      </c>
    </row>
    <row r="2769" spans="1:8" ht="20.100000000000001" customHeight="1" x14ac:dyDescent="0.25">
      <c r="A2769" s="49">
        <v>2970003040</v>
      </c>
      <c r="B2769" s="49" t="s">
        <v>4536</v>
      </c>
      <c r="C2769" s="49" t="s">
        <v>2398</v>
      </c>
      <c r="D2769" s="49" t="s">
        <v>2391</v>
      </c>
      <c r="E2769" s="49" t="s">
        <v>2373</v>
      </c>
      <c r="F2769" s="49">
        <v>24</v>
      </c>
      <c r="G2769" s="49">
        <v>0</v>
      </c>
      <c r="H2769" s="49">
        <f t="shared" si="43"/>
        <v>24</v>
      </c>
    </row>
    <row r="2770" spans="1:8" ht="20.100000000000001" customHeight="1" x14ac:dyDescent="0.25">
      <c r="A2770" s="49">
        <v>2970003106</v>
      </c>
      <c r="B2770" s="49" t="s">
        <v>4537</v>
      </c>
      <c r="C2770" s="49" t="s">
        <v>2398</v>
      </c>
      <c r="D2770" s="49" t="s">
        <v>2391</v>
      </c>
      <c r="E2770" s="49" t="s">
        <v>2373</v>
      </c>
      <c r="F2770" s="49">
        <v>35</v>
      </c>
      <c r="G2770" s="49">
        <v>65</v>
      </c>
      <c r="H2770" s="49">
        <f t="shared" si="43"/>
        <v>100</v>
      </c>
    </row>
    <row r="2771" spans="1:8" ht="20.100000000000001" customHeight="1" x14ac:dyDescent="0.25">
      <c r="A2771" s="49">
        <v>2970003130</v>
      </c>
      <c r="B2771" s="49" t="s">
        <v>4538</v>
      </c>
      <c r="C2771" s="49" t="s">
        <v>2398</v>
      </c>
      <c r="D2771" s="49" t="s">
        <v>2391</v>
      </c>
      <c r="E2771" s="49" t="s">
        <v>2373</v>
      </c>
      <c r="F2771" s="49">
        <v>11</v>
      </c>
      <c r="G2771" s="49">
        <v>0</v>
      </c>
      <c r="H2771" s="49">
        <f t="shared" si="43"/>
        <v>11</v>
      </c>
    </row>
    <row r="2772" spans="1:8" ht="20.100000000000001" customHeight="1" x14ac:dyDescent="0.25">
      <c r="A2772" s="49">
        <v>2970003155</v>
      </c>
      <c r="B2772" s="49" t="s">
        <v>4539</v>
      </c>
      <c r="C2772" s="49" t="s">
        <v>2398</v>
      </c>
      <c r="D2772" s="49" t="s">
        <v>2391</v>
      </c>
      <c r="E2772" s="49" t="s">
        <v>2373</v>
      </c>
      <c r="F2772" s="49">
        <v>3</v>
      </c>
      <c r="G2772" s="49">
        <v>0</v>
      </c>
      <c r="H2772" s="49">
        <f t="shared" si="43"/>
        <v>3</v>
      </c>
    </row>
    <row r="2773" spans="1:8" ht="20.100000000000001" customHeight="1" x14ac:dyDescent="0.25">
      <c r="A2773" s="49">
        <v>2970003156</v>
      </c>
      <c r="B2773" s="49" t="s">
        <v>4540</v>
      </c>
      <c r="C2773" s="49" t="s">
        <v>2398</v>
      </c>
      <c r="D2773" s="49" t="s">
        <v>2391</v>
      </c>
      <c r="E2773" s="49" t="s">
        <v>2373</v>
      </c>
      <c r="F2773" s="109">
        <v>6</v>
      </c>
      <c r="G2773" s="109">
        <v>6</v>
      </c>
      <c r="H2773" s="49">
        <f t="shared" si="43"/>
        <v>12</v>
      </c>
    </row>
    <row r="2774" spans="1:8" ht="20.100000000000001" customHeight="1" x14ac:dyDescent="0.25">
      <c r="A2774" s="49">
        <v>2970003173</v>
      </c>
      <c r="B2774" s="49" t="s">
        <v>4541</v>
      </c>
      <c r="C2774" s="49" t="s">
        <v>2398</v>
      </c>
      <c r="D2774" s="49" t="s">
        <v>2391</v>
      </c>
      <c r="E2774" s="49" t="s">
        <v>2373</v>
      </c>
      <c r="F2774" s="49">
        <v>3</v>
      </c>
      <c r="G2774" s="49">
        <v>9</v>
      </c>
      <c r="H2774" s="49">
        <f t="shared" si="43"/>
        <v>12</v>
      </c>
    </row>
    <row r="2775" spans="1:8" ht="20.100000000000001" customHeight="1" x14ac:dyDescent="0.25">
      <c r="A2775" s="49">
        <v>2970003205</v>
      </c>
      <c r="B2775" s="49" t="s">
        <v>4542</v>
      </c>
      <c r="C2775" s="49" t="s">
        <v>2398</v>
      </c>
      <c r="D2775" s="49" t="s">
        <v>2391</v>
      </c>
      <c r="E2775" s="49" t="s">
        <v>2373</v>
      </c>
      <c r="F2775" s="49">
        <v>0</v>
      </c>
      <c r="G2775" s="49">
        <v>1000</v>
      </c>
      <c r="H2775" s="49">
        <f t="shared" si="43"/>
        <v>1000</v>
      </c>
    </row>
    <row r="2776" spans="1:8" ht="20.100000000000001" customHeight="1" x14ac:dyDescent="0.25">
      <c r="A2776" s="49">
        <v>2970003210</v>
      </c>
      <c r="B2776" s="49" t="s">
        <v>4543</v>
      </c>
      <c r="C2776" s="49" t="s">
        <v>2398</v>
      </c>
      <c r="D2776" s="49" t="s">
        <v>2391</v>
      </c>
      <c r="E2776" s="49" t="s">
        <v>2373</v>
      </c>
      <c r="F2776" s="49">
        <v>7</v>
      </c>
      <c r="G2776" s="49">
        <v>16</v>
      </c>
      <c r="H2776" s="49">
        <f t="shared" si="43"/>
        <v>23</v>
      </c>
    </row>
    <row r="2777" spans="1:8" ht="20.100000000000001" customHeight="1" x14ac:dyDescent="0.25">
      <c r="A2777" s="49">
        <v>2970003254</v>
      </c>
      <c r="B2777" s="49" t="s">
        <v>805</v>
      </c>
      <c r="C2777" s="49" t="s">
        <v>2398</v>
      </c>
      <c r="D2777" s="49" t="s">
        <v>2391</v>
      </c>
      <c r="E2777" s="49" t="s">
        <v>2373</v>
      </c>
      <c r="F2777" s="49">
        <v>30</v>
      </c>
      <c r="G2777" s="49">
        <v>9</v>
      </c>
      <c r="H2777" s="49">
        <f t="shared" si="43"/>
        <v>39</v>
      </c>
    </row>
    <row r="2778" spans="1:8" ht="20.100000000000001" customHeight="1" x14ac:dyDescent="0.25">
      <c r="A2778" s="49">
        <v>2970003265</v>
      </c>
      <c r="B2778" s="49" t="s">
        <v>806</v>
      </c>
      <c r="C2778" s="49" t="s">
        <v>2398</v>
      </c>
      <c r="D2778" s="49" t="s">
        <v>2391</v>
      </c>
      <c r="E2778" s="49" t="s">
        <v>2373</v>
      </c>
      <c r="F2778" s="109">
        <v>6</v>
      </c>
      <c r="G2778" s="109">
        <v>6</v>
      </c>
      <c r="H2778" s="49">
        <f t="shared" si="43"/>
        <v>12</v>
      </c>
    </row>
    <row r="2779" spans="1:8" ht="20.100000000000001" customHeight="1" x14ac:dyDescent="0.25">
      <c r="A2779" s="49">
        <v>2970003293</v>
      </c>
      <c r="B2779" s="49" t="s">
        <v>807</v>
      </c>
      <c r="C2779" s="49" t="s">
        <v>2398</v>
      </c>
      <c r="D2779" s="49" t="s">
        <v>2391</v>
      </c>
      <c r="E2779" s="49" t="s">
        <v>2373</v>
      </c>
      <c r="F2779" s="49">
        <v>56</v>
      </c>
      <c r="G2779" s="49">
        <v>3</v>
      </c>
      <c r="H2779" s="49">
        <f t="shared" si="43"/>
        <v>59</v>
      </c>
    </row>
    <row r="2780" spans="1:8" ht="20.100000000000001" customHeight="1" x14ac:dyDescent="0.25">
      <c r="A2780" s="49">
        <v>2970003294</v>
      </c>
      <c r="B2780" s="49" t="s">
        <v>4544</v>
      </c>
      <c r="C2780" s="49" t="s">
        <v>2398</v>
      </c>
      <c r="D2780" s="49" t="s">
        <v>2391</v>
      </c>
      <c r="E2780" s="49" t="s">
        <v>2373</v>
      </c>
      <c r="F2780" s="49">
        <v>8</v>
      </c>
      <c r="G2780" s="49">
        <v>37</v>
      </c>
      <c r="H2780" s="49">
        <f t="shared" si="43"/>
        <v>45</v>
      </c>
    </row>
    <row r="2781" spans="1:8" ht="20.100000000000001" customHeight="1" x14ac:dyDescent="0.25">
      <c r="A2781" s="49">
        <v>2970003295</v>
      </c>
      <c r="B2781" s="49" t="s">
        <v>808</v>
      </c>
      <c r="C2781" s="49" t="s">
        <v>2398</v>
      </c>
      <c r="D2781" s="49" t="s">
        <v>2391</v>
      </c>
      <c r="E2781" s="49" t="s">
        <v>2373</v>
      </c>
      <c r="F2781" s="49">
        <v>78</v>
      </c>
      <c r="G2781" s="49">
        <v>7</v>
      </c>
      <c r="H2781" s="49">
        <f t="shared" si="43"/>
        <v>85</v>
      </c>
    </row>
    <row r="2782" spans="1:8" ht="20.100000000000001" customHeight="1" x14ac:dyDescent="0.25">
      <c r="A2782" s="49">
        <v>2970003296</v>
      </c>
      <c r="B2782" s="49" t="s">
        <v>809</v>
      </c>
      <c r="C2782" s="49" t="s">
        <v>2398</v>
      </c>
      <c r="D2782" s="49" t="s">
        <v>2391</v>
      </c>
      <c r="E2782" s="49" t="s">
        <v>2373</v>
      </c>
      <c r="F2782" s="49">
        <v>12</v>
      </c>
      <c r="G2782" s="49">
        <v>0</v>
      </c>
      <c r="H2782" s="49">
        <f t="shared" si="43"/>
        <v>12</v>
      </c>
    </row>
    <row r="2783" spans="1:8" ht="20.100000000000001" customHeight="1" x14ac:dyDescent="0.25">
      <c r="A2783" s="49">
        <v>2970003297</v>
      </c>
      <c r="B2783" s="49" t="s">
        <v>810</v>
      </c>
      <c r="C2783" s="49" t="s">
        <v>2398</v>
      </c>
      <c r="D2783" s="49" t="s">
        <v>2391</v>
      </c>
      <c r="E2783" s="49" t="s">
        <v>2373</v>
      </c>
      <c r="F2783" s="49">
        <v>0</v>
      </c>
      <c r="G2783" s="49">
        <v>50</v>
      </c>
      <c r="H2783" s="49">
        <f t="shared" si="43"/>
        <v>50</v>
      </c>
    </row>
    <row r="2784" spans="1:8" ht="20.100000000000001" customHeight="1" x14ac:dyDescent="0.25">
      <c r="A2784" s="49">
        <v>2970003298</v>
      </c>
      <c r="B2784" s="49" t="s">
        <v>4545</v>
      </c>
      <c r="C2784" s="49" t="s">
        <v>2398</v>
      </c>
      <c r="D2784" s="49" t="s">
        <v>2391</v>
      </c>
      <c r="E2784" s="49" t="s">
        <v>2373</v>
      </c>
      <c r="F2784" s="49">
        <v>70</v>
      </c>
      <c r="G2784" s="49">
        <v>120</v>
      </c>
      <c r="H2784" s="49">
        <f t="shared" si="43"/>
        <v>190</v>
      </c>
    </row>
    <row r="2785" spans="1:8" ht="20.100000000000001" customHeight="1" x14ac:dyDescent="0.25">
      <c r="A2785" s="49">
        <v>2970003313</v>
      </c>
      <c r="B2785" s="49" t="s">
        <v>4546</v>
      </c>
      <c r="C2785" s="49" t="s">
        <v>2398</v>
      </c>
      <c r="D2785" s="49" t="s">
        <v>2395</v>
      </c>
      <c r="E2785" s="49" t="s">
        <v>2373</v>
      </c>
      <c r="F2785" s="49">
        <v>34</v>
      </c>
      <c r="G2785" s="49">
        <v>5</v>
      </c>
      <c r="H2785" s="49">
        <f t="shared" si="43"/>
        <v>39</v>
      </c>
    </row>
    <row r="2786" spans="1:8" ht="20.100000000000001" customHeight="1" x14ac:dyDescent="0.25">
      <c r="A2786" s="49">
        <v>2970003317</v>
      </c>
      <c r="B2786" s="49" t="s">
        <v>4547</v>
      </c>
      <c r="C2786" s="49" t="s">
        <v>2398</v>
      </c>
      <c r="D2786" s="49" t="s">
        <v>2391</v>
      </c>
      <c r="E2786" s="49" t="s">
        <v>2373</v>
      </c>
      <c r="F2786" s="49">
        <v>0</v>
      </c>
      <c r="G2786" s="49">
        <v>3518</v>
      </c>
      <c r="H2786" s="49">
        <f t="shared" si="43"/>
        <v>3518</v>
      </c>
    </row>
    <row r="2787" spans="1:8" ht="20.100000000000001" customHeight="1" x14ac:dyDescent="0.25">
      <c r="A2787" s="49">
        <v>2970003318</v>
      </c>
      <c r="B2787" s="49" t="s">
        <v>4548</v>
      </c>
      <c r="C2787" s="49" t="s">
        <v>2398</v>
      </c>
      <c r="D2787" s="49" t="s">
        <v>2391</v>
      </c>
      <c r="E2787" s="49" t="s">
        <v>2373</v>
      </c>
      <c r="F2787" s="49">
        <v>0</v>
      </c>
      <c r="G2787" s="49">
        <v>9959</v>
      </c>
      <c r="H2787" s="49">
        <f t="shared" si="43"/>
        <v>9959</v>
      </c>
    </row>
    <row r="2788" spans="1:8" ht="20.100000000000001" customHeight="1" x14ac:dyDescent="0.25">
      <c r="A2788" s="49">
        <v>2970003319</v>
      </c>
      <c r="B2788" s="49" t="s">
        <v>4549</v>
      </c>
      <c r="C2788" s="49" t="s">
        <v>2398</v>
      </c>
      <c r="D2788" s="49" t="s">
        <v>2391</v>
      </c>
      <c r="E2788" s="49" t="s">
        <v>2373</v>
      </c>
      <c r="F2788" s="49">
        <v>0</v>
      </c>
      <c r="G2788" s="49">
        <v>1576</v>
      </c>
      <c r="H2788" s="49">
        <f t="shared" si="43"/>
        <v>1576</v>
      </c>
    </row>
    <row r="2789" spans="1:8" ht="20.100000000000001" customHeight="1" x14ac:dyDescent="0.25">
      <c r="A2789" s="49">
        <v>2970003326</v>
      </c>
      <c r="B2789" s="49" t="s">
        <v>4550</v>
      </c>
      <c r="C2789" s="49" t="s">
        <v>2398</v>
      </c>
      <c r="D2789" s="49" t="s">
        <v>2391</v>
      </c>
      <c r="E2789" s="49" t="s">
        <v>2373</v>
      </c>
      <c r="F2789" s="49">
        <v>3</v>
      </c>
      <c r="G2789" s="49">
        <v>0</v>
      </c>
      <c r="H2789" s="49">
        <f t="shared" si="43"/>
        <v>3</v>
      </c>
    </row>
    <row r="2790" spans="1:8" ht="20.100000000000001" customHeight="1" x14ac:dyDescent="0.25">
      <c r="A2790" s="49">
        <v>2970003327</v>
      </c>
      <c r="B2790" s="49" t="s">
        <v>4551</v>
      </c>
      <c r="C2790" s="49" t="s">
        <v>2398</v>
      </c>
      <c r="D2790" s="49" t="s">
        <v>2391</v>
      </c>
      <c r="E2790" s="49" t="s">
        <v>2373</v>
      </c>
      <c r="F2790" s="109">
        <v>6</v>
      </c>
      <c r="G2790" s="109">
        <v>6</v>
      </c>
      <c r="H2790" s="49">
        <f t="shared" si="43"/>
        <v>12</v>
      </c>
    </row>
    <row r="2791" spans="1:8" ht="20.100000000000001" customHeight="1" x14ac:dyDescent="0.25">
      <c r="A2791" s="49">
        <v>2970003328</v>
      </c>
      <c r="B2791" s="49" t="s">
        <v>4552</v>
      </c>
      <c r="C2791" s="49" t="s">
        <v>2398</v>
      </c>
      <c r="D2791" s="49" t="s">
        <v>2391</v>
      </c>
      <c r="E2791" s="49" t="s">
        <v>2373</v>
      </c>
      <c r="F2791" s="49">
        <v>3</v>
      </c>
      <c r="G2791" s="49">
        <v>1</v>
      </c>
      <c r="H2791" s="49">
        <f t="shared" si="43"/>
        <v>4</v>
      </c>
    </row>
    <row r="2792" spans="1:8" ht="20.100000000000001" customHeight="1" x14ac:dyDescent="0.25">
      <c r="A2792" s="49">
        <v>2970003329</v>
      </c>
      <c r="B2792" s="49" t="s">
        <v>4553</v>
      </c>
      <c r="C2792" s="49" t="s">
        <v>2398</v>
      </c>
      <c r="D2792" s="49" t="s">
        <v>2391</v>
      </c>
      <c r="E2792" s="49" t="s">
        <v>2373</v>
      </c>
      <c r="F2792" s="49">
        <v>300</v>
      </c>
      <c r="G2792" s="49">
        <v>1150</v>
      </c>
      <c r="H2792" s="49">
        <f t="shared" si="43"/>
        <v>1450</v>
      </c>
    </row>
    <row r="2793" spans="1:8" ht="20.100000000000001" customHeight="1" x14ac:dyDescent="0.25">
      <c r="A2793" s="49">
        <v>2970003330</v>
      </c>
      <c r="B2793" s="49" t="s">
        <v>4554</v>
      </c>
      <c r="C2793" s="49" t="s">
        <v>2398</v>
      </c>
      <c r="D2793" s="49" t="s">
        <v>2391</v>
      </c>
      <c r="E2793" s="49" t="s">
        <v>2373</v>
      </c>
      <c r="F2793" s="49">
        <v>960</v>
      </c>
      <c r="G2793" s="49">
        <v>50</v>
      </c>
      <c r="H2793" s="49">
        <f t="shared" si="43"/>
        <v>1010</v>
      </c>
    </row>
    <row r="2794" spans="1:8" ht="20.100000000000001" customHeight="1" x14ac:dyDescent="0.25">
      <c r="A2794" s="49">
        <v>2970003331</v>
      </c>
      <c r="B2794" s="49" t="s">
        <v>811</v>
      </c>
      <c r="C2794" s="49" t="s">
        <v>2398</v>
      </c>
      <c r="D2794" s="49" t="s">
        <v>2391</v>
      </c>
      <c r="E2794" s="49" t="s">
        <v>2373</v>
      </c>
      <c r="F2794" s="49">
        <v>10</v>
      </c>
      <c r="G2794" s="49">
        <v>30</v>
      </c>
      <c r="H2794" s="49">
        <f t="shared" si="43"/>
        <v>40</v>
      </c>
    </row>
    <row r="2795" spans="1:8" ht="20.100000000000001" customHeight="1" x14ac:dyDescent="0.25">
      <c r="A2795" s="49">
        <v>2970003332</v>
      </c>
      <c r="B2795" s="49" t="s">
        <v>812</v>
      </c>
      <c r="C2795" s="49" t="s">
        <v>2398</v>
      </c>
      <c r="D2795" s="49" t="s">
        <v>2391</v>
      </c>
      <c r="E2795" s="49" t="s">
        <v>2373</v>
      </c>
      <c r="F2795" s="49">
        <v>3</v>
      </c>
      <c r="G2795" s="49">
        <v>0</v>
      </c>
      <c r="H2795" s="49">
        <f t="shared" si="43"/>
        <v>3</v>
      </c>
    </row>
    <row r="2796" spans="1:8" ht="20.100000000000001" customHeight="1" x14ac:dyDescent="0.25">
      <c r="A2796" s="49">
        <v>2970003334</v>
      </c>
      <c r="B2796" s="49" t="s">
        <v>4555</v>
      </c>
      <c r="C2796" s="49" t="s">
        <v>2398</v>
      </c>
      <c r="D2796" s="49" t="s">
        <v>2391</v>
      </c>
      <c r="E2796" s="49" t="s">
        <v>2373</v>
      </c>
      <c r="F2796" s="109">
        <v>6</v>
      </c>
      <c r="G2796" s="109">
        <v>6</v>
      </c>
      <c r="H2796" s="49">
        <f t="shared" si="43"/>
        <v>12</v>
      </c>
    </row>
    <row r="2797" spans="1:8" ht="20.100000000000001" customHeight="1" x14ac:dyDescent="0.25">
      <c r="A2797" s="49">
        <v>2970003384</v>
      </c>
      <c r="B2797" s="49" t="s">
        <v>4556</v>
      </c>
      <c r="C2797" s="49" t="s">
        <v>2398</v>
      </c>
      <c r="D2797" s="49" t="s">
        <v>2391</v>
      </c>
      <c r="E2797" s="49" t="s">
        <v>2373</v>
      </c>
      <c r="F2797" s="109">
        <v>6</v>
      </c>
      <c r="G2797" s="109">
        <v>6</v>
      </c>
      <c r="H2797" s="49">
        <f t="shared" si="43"/>
        <v>12</v>
      </c>
    </row>
    <row r="2798" spans="1:8" ht="20.100000000000001" customHeight="1" x14ac:dyDescent="0.25">
      <c r="A2798" s="49">
        <v>2970003433</v>
      </c>
      <c r="B2798" s="49" t="s">
        <v>813</v>
      </c>
      <c r="C2798" s="49" t="s">
        <v>2398</v>
      </c>
      <c r="D2798" s="49" t="s">
        <v>2391</v>
      </c>
      <c r="E2798" s="49" t="s">
        <v>2373</v>
      </c>
      <c r="F2798" s="49">
        <v>5</v>
      </c>
      <c r="G2798" s="49">
        <v>0</v>
      </c>
      <c r="H2798" s="49">
        <f t="shared" si="43"/>
        <v>5</v>
      </c>
    </row>
    <row r="2799" spans="1:8" ht="20.100000000000001" customHeight="1" x14ac:dyDescent="0.25">
      <c r="A2799" s="49">
        <v>2970003448</v>
      </c>
      <c r="B2799" s="49" t="s">
        <v>814</v>
      </c>
      <c r="C2799" s="49" t="s">
        <v>2398</v>
      </c>
      <c r="D2799" s="49" t="s">
        <v>2391</v>
      </c>
      <c r="E2799" s="49" t="s">
        <v>2373</v>
      </c>
      <c r="F2799" s="49">
        <v>96</v>
      </c>
      <c r="G2799" s="49">
        <v>163</v>
      </c>
      <c r="H2799" s="49">
        <f t="shared" si="43"/>
        <v>259</v>
      </c>
    </row>
    <row r="2800" spans="1:8" ht="20.100000000000001" customHeight="1" x14ac:dyDescent="0.25">
      <c r="A2800" s="49">
        <v>2970003449</v>
      </c>
      <c r="B2800" s="49" t="s">
        <v>815</v>
      </c>
      <c r="C2800" s="49" t="s">
        <v>2398</v>
      </c>
      <c r="D2800" s="49" t="s">
        <v>2391</v>
      </c>
      <c r="E2800" s="49" t="s">
        <v>2373</v>
      </c>
      <c r="F2800" s="109">
        <v>6</v>
      </c>
      <c r="G2800" s="109">
        <v>6</v>
      </c>
      <c r="H2800" s="49">
        <f t="shared" si="43"/>
        <v>12</v>
      </c>
    </row>
    <row r="2801" spans="1:8" ht="20.100000000000001" customHeight="1" x14ac:dyDescent="0.25">
      <c r="A2801" s="49">
        <v>2970003450</v>
      </c>
      <c r="B2801" s="49" t="s">
        <v>4557</v>
      </c>
      <c r="C2801" s="49" t="s">
        <v>2398</v>
      </c>
      <c r="D2801" s="49" t="s">
        <v>2391</v>
      </c>
      <c r="E2801" s="49" t="s">
        <v>2373</v>
      </c>
      <c r="F2801" s="109">
        <v>6</v>
      </c>
      <c r="G2801" s="109">
        <v>6</v>
      </c>
      <c r="H2801" s="49">
        <f t="shared" si="43"/>
        <v>12</v>
      </c>
    </row>
    <row r="2802" spans="1:8" ht="20.100000000000001" customHeight="1" x14ac:dyDescent="0.25">
      <c r="A2802" s="49">
        <v>2970003456</v>
      </c>
      <c r="B2802" s="49" t="s">
        <v>4558</v>
      </c>
      <c r="C2802" s="49" t="s">
        <v>2398</v>
      </c>
      <c r="D2802" s="49" t="s">
        <v>2391</v>
      </c>
      <c r="E2802" s="49" t="s">
        <v>2373</v>
      </c>
      <c r="F2802" s="109">
        <v>6</v>
      </c>
      <c r="G2802" s="109">
        <v>6</v>
      </c>
      <c r="H2802" s="49">
        <f t="shared" si="43"/>
        <v>12</v>
      </c>
    </row>
    <row r="2803" spans="1:8" ht="20.100000000000001" customHeight="1" x14ac:dyDescent="0.25">
      <c r="A2803" s="49">
        <v>2970003457</v>
      </c>
      <c r="B2803" s="49" t="s">
        <v>4559</v>
      </c>
      <c r="C2803" s="49" t="s">
        <v>2398</v>
      </c>
      <c r="D2803" s="49" t="s">
        <v>2391</v>
      </c>
      <c r="E2803" s="49" t="s">
        <v>2373</v>
      </c>
      <c r="F2803" s="49">
        <v>14</v>
      </c>
      <c r="G2803" s="49">
        <v>0</v>
      </c>
      <c r="H2803" s="49">
        <f t="shared" si="43"/>
        <v>14</v>
      </c>
    </row>
    <row r="2804" spans="1:8" ht="20.100000000000001" customHeight="1" x14ac:dyDescent="0.25">
      <c r="A2804" s="49">
        <v>2970003458</v>
      </c>
      <c r="B2804" s="49" t="s">
        <v>4560</v>
      </c>
      <c r="C2804" s="49" t="s">
        <v>2398</v>
      </c>
      <c r="D2804" s="49" t="s">
        <v>2391</v>
      </c>
      <c r="E2804" s="49" t="s">
        <v>2373</v>
      </c>
      <c r="F2804" s="49">
        <v>6</v>
      </c>
      <c r="G2804" s="49">
        <v>0</v>
      </c>
      <c r="H2804" s="49">
        <f t="shared" si="43"/>
        <v>6</v>
      </c>
    </row>
    <row r="2805" spans="1:8" ht="20.100000000000001" customHeight="1" x14ac:dyDescent="0.25">
      <c r="A2805" s="49">
        <v>2970003460</v>
      </c>
      <c r="B2805" s="49" t="s">
        <v>816</v>
      </c>
      <c r="C2805" s="49" t="s">
        <v>2398</v>
      </c>
      <c r="D2805" s="49" t="s">
        <v>2391</v>
      </c>
      <c r="E2805" s="49" t="s">
        <v>2373</v>
      </c>
      <c r="F2805" s="49">
        <v>4</v>
      </c>
      <c r="G2805" s="49">
        <v>0</v>
      </c>
      <c r="H2805" s="49">
        <f t="shared" si="43"/>
        <v>4</v>
      </c>
    </row>
    <row r="2806" spans="1:8" ht="20.100000000000001" customHeight="1" x14ac:dyDescent="0.25">
      <c r="A2806" s="49">
        <v>2970003485</v>
      </c>
      <c r="B2806" s="49" t="s">
        <v>817</v>
      </c>
      <c r="C2806" s="49" t="s">
        <v>2398</v>
      </c>
      <c r="D2806" s="49" t="s">
        <v>2391</v>
      </c>
      <c r="E2806" s="49" t="s">
        <v>2373</v>
      </c>
      <c r="F2806" s="49">
        <v>240</v>
      </c>
      <c r="G2806" s="49">
        <v>0</v>
      </c>
      <c r="H2806" s="49">
        <f t="shared" si="43"/>
        <v>240</v>
      </c>
    </row>
    <row r="2807" spans="1:8" ht="20.100000000000001" customHeight="1" x14ac:dyDescent="0.25">
      <c r="A2807" s="49">
        <v>2970003486</v>
      </c>
      <c r="B2807" s="49" t="s">
        <v>818</v>
      </c>
      <c r="C2807" s="49" t="s">
        <v>2398</v>
      </c>
      <c r="D2807" s="49" t="s">
        <v>2391</v>
      </c>
      <c r="E2807" s="49" t="s">
        <v>2373</v>
      </c>
      <c r="F2807" s="49">
        <v>100</v>
      </c>
      <c r="G2807" s="49">
        <v>0</v>
      </c>
      <c r="H2807" s="49">
        <f t="shared" si="43"/>
        <v>100</v>
      </c>
    </row>
    <row r="2808" spans="1:8" ht="20.100000000000001" customHeight="1" x14ac:dyDescent="0.25">
      <c r="A2808" s="49">
        <v>2970003487</v>
      </c>
      <c r="B2808" s="49" t="s">
        <v>819</v>
      </c>
      <c r="C2808" s="49" t="s">
        <v>2398</v>
      </c>
      <c r="D2808" s="49" t="s">
        <v>2391</v>
      </c>
      <c r="E2808" s="49" t="s">
        <v>2373</v>
      </c>
      <c r="F2808" s="49">
        <v>20</v>
      </c>
      <c r="G2808" s="49">
        <v>0</v>
      </c>
      <c r="H2808" s="49">
        <f t="shared" si="43"/>
        <v>20</v>
      </c>
    </row>
    <row r="2809" spans="1:8" ht="20.100000000000001" customHeight="1" x14ac:dyDescent="0.25">
      <c r="A2809" s="49">
        <v>2970003495</v>
      </c>
      <c r="B2809" s="49" t="s">
        <v>820</v>
      </c>
      <c r="C2809" s="49" t="s">
        <v>44</v>
      </c>
      <c r="D2809" s="49" t="s">
        <v>2391</v>
      </c>
      <c r="E2809" s="49" t="s">
        <v>2373</v>
      </c>
      <c r="F2809" s="109">
        <v>6</v>
      </c>
      <c r="G2809" s="109">
        <v>6</v>
      </c>
      <c r="H2809" s="49">
        <f t="shared" si="43"/>
        <v>12</v>
      </c>
    </row>
    <row r="2810" spans="1:8" ht="20.100000000000001" customHeight="1" x14ac:dyDescent="0.25">
      <c r="A2810" s="49">
        <v>2970003496</v>
      </c>
      <c r="B2810" s="49" t="s">
        <v>4561</v>
      </c>
      <c r="C2810" s="49" t="s">
        <v>44</v>
      </c>
      <c r="D2810" s="49" t="s">
        <v>2391</v>
      </c>
      <c r="E2810" s="49" t="s">
        <v>2373</v>
      </c>
      <c r="F2810" s="109">
        <v>6</v>
      </c>
      <c r="G2810" s="109">
        <v>6</v>
      </c>
      <c r="H2810" s="49">
        <f t="shared" si="43"/>
        <v>12</v>
      </c>
    </row>
    <row r="2811" spans="1:8" ht="20.100000000000001" customHeight="1" x14ac:dyDescent="0.25">
      <c r="A2811" s="49">
        <v>2970003497</v>
      </c>
      <c r="B2811" s="49" t="s">
        <v>821</v>
      </c>
      <c r="C2811" s="49" t="s">
        <v>44</v>
      </c>
      <c r="D2811" s="49" t="s">
        <v>2391</v>
      </c>
      <c r="E2811" s="49" t="s">
        <v>2373</v>
      </c>
      <c r="F2811" s="109">
        <v>6</v>
      </c>
      <c r="G2811" s="109">
        <v>6</v>
      </c>
      <c r="H2811" s="49">
        <f t="shared" si="43"/>
        <v>12</v>
      </c>
    </row>
    <row r="2812" spans="1:8" ht="20.100000000000001" customHeight="1" x14ac:dyDescent="0.25">
      <c r="A2812" s="49">
        <v>2970003498</v>
      </c>
      <c r="B2812" s="49" t="s">
        <v>4562</v>
      </c>
      <c r="C2812" s="49" t="s">
        <v>44</v>
      </c>
      <c r="D2812" s="49" t="s">
        <v>2391</v>
      </c>
      <c r="E2812" s="49" t="s">
        <v>2373</v>
      </c>
      <c r="F2812" s="109">
        <v>6</v>
      </c>
      <c r="G2812" s="109">
        <v>6</v>
      </c>
      <c r="H2812" s="49">
        <f t="shared" si="43"/>
        <v>12</v>
      </c>
    </row>
    <row r="2813" spans="1:8" ht="20.100000000000001" customHeight="1" x14ac:dyDescent="0.25">
      <c r="A2813" s="49">
        <v>2970003499</v>
      </c>
      <c r="B2813" s="49" t="s">
        <v>4563</v>
      </c>
      <c r="C2813" s="49" t="s">
        <v>44</v>
      </c>
      <c r="D2813" s="49" t="s">
        <v>2391</v>
      </c>
      <c r="E2813" s="49" t="s">
        <v>2373</v>
      </c>
      <c r="F2813" s="109">
        <v>6</v>
      </c>
      <c r="G2813" s="109">
        <v>6</v>
      </c>
      <c r="H2813" s="49">
        <f t="shared" si="43"/>
        <v>12</v>
      </c>
    </row>
    <row r="2814" spans="1:8" ht="20.100000000000001" customHeight="1" x14ac:dyDescent="0.25">
      <c r="A2814" s="49">
        <v>2970003500</v>
      </c>
      <c r="B2814" s="49" t="s">
        <v>822</v>
      </c>
      <c r="C2814" s="49" t="s">
        <v>44</v>
      </c>
      <c r="D2814" s="49" t="s">
        <v>2391</v>
      </c>
      <c r="E2814" s="49" t="s">
        <v>2373</v>
      </c>
      <c r="F2814" s="49">
        <v>5</v>
      </c>
      <c r="G2814" s="49">
        <v>0</v>
      </c>
      <c r="H2814" s="49">
        <f t="shared" si="43"/>
        <v>5</v>
      </c>
    </row>
    <row r="2815" spans="1:8" ht="20.100000000000001" customHeight="1" x14ac:dyDescent="0.25">
      <c r="A2815" s="49">
        <v>2970003501</v>
      </c>
      <c r="B2815" s="49" t="s">
        <v>4564</v>
      </c>
      <c r="C2815" s="49" t="s">
        <v>44</v>
      </c>
      <c r="D2815" s="49" t="s">
        <v>2391</v>
      </c>
      <c r="E2815" s="49" t="s">
        <v>2373</v>
      </c>
      <c r="F2815" s="49">
        <v>5</v>
      </c>
      <c r="G2815" s="49">
        <v>2</v>
      </c>
      <c r="H2815" s="49">
        <f t="shared" si="43"/>
        <v>7</v>
      </c>
    </row>
    <row r="2816" spans="1:8" ht="20.100000000000001" customHeight="1" x14ac:dyDescent="0.25">
      <c r="A2816" s="49">
        <v>2970003502</v>
      </c>
      <c r="B2816" s="49" t="s">
        <v>823</v>
      </c>
      <c r="C2816" s="49" t="s">
        <v>44</v>
      </c>
      <c r="D2816" s="49" t="s">
        <v>2391</v>
      </c>
      <c r="E2816" s="49" t="s">
        <v>2373</v>
      </c>
      <c r="F2816" s="49">
        <v>2</v>
      </c>
      <c r="G2816" s="49">
        <v>0</v>
      </c>
      <c r="H2816" s="49">
        <f t="shared" si="43"/>
        <v>2</v>
      </c>
    </row>
    <row r="2817" spans="1:8" ht="20.100000000000001" customHeight="1" x14ac:dyDescent="0.25">
      <c r="A2817" s="49">
        <v>2970003503</v>
      </c>
      <c r="B2817" s="49" t="s">
        <v>4565</v>
      </c>
      <c r="C2817" s="49" t="s">
        <v>44</v>
      </c>
      <c r="D2817" s="49" t="s">
        <v>2391</v>
      </c>
      <c r="E2817" s="49" t="s">
        <v>2373</v>
      </c>
      <c r="F2817" s="49">
        <v>5</v>
      </c>
      <c r="G2817" s="49">
        <v>0</v>
      </c>
      <c r="H2817" s="49">
        <f t="shared" si="43"/>
        <v>5</v>
      </c>
    </row>
    <row r="2818" spans="1:8" ht="20.100000000000001" customHeight="1" x14ac:dyDescent="0.25">
      <c r="A2818" s="49">
        <v>2970003504</v>
      </c>
      <c r="B2818" s="49" t="s">
        <v>824</v>
      </c>
      <c r="C2818" s="49" t="s">
        <v>44</v>
      </c>
      <c r="D2818" s="49" t="s">
        <v>2391</v>
      </c>
      <c r="E2818" s="49" t="s">
        <v>2373</v>
      </c>
      <c r="F2818" s="109">
        <v>6</v>
      </c>
      <c r="G2818" s="109">
        <v>6</v>
      </c>
      <c r="H2818" s="49">
        <f t="shared" si="43"/>
        <v>12</v>
      </c>
    </row>
    <row r="2819" spans="1:8" ht="20.100000000000001" customHeight="1" x14ac:dyDescent="0.25">
      <c r="A2819" s="49">
        <v>2970003505</v>
      </c>
      <c r="B2819" s="49" t="s">
        <v>825</v>
      </c>
      <c r="C2819" s="49" t="s">
        <v>44</v>
      </c>
      <c r="D2819" s="49" t="s">
        <v>2391</v>
      </c>
      <c r="E2819" s="49" t="s">
        <v>2373</v>
      </c>
      <c r="F2819" s="49">
        <v>3</v>
      </c>
      <c r="G2819" s="49">
        <v>0</v>
      </c>
      <c r="H2819" s="49">
        <f t="shared" ref="H2819:H2882" si="44">F2819+G2819</f>
        <v>3</v>
      </c>
    </row>
    <row r="2820" spans="1:8" ht="20.100000000000001" customHeight="1" x14ac:dyDescent="0.25">
      <c r="A2820" s="49">
        <v>2970003506</v>
      </c>
      <c r="B2820" s="49" t="s">
        <v>4566</v>
      </c>
      <c r="C2820" s="49" t="s">
        <v>44</v>
      </c>
      <c r="D2820" s="49" t="s">
        <v>2391</v>
      </c>
      <c r="E2820" s="49" t="s">
        <v>2373</v>
      </c>
      <c r="F2820" s="109">
        <v>6</v>
      </c>
      <c r="G2820" s="109">
        <v>6</v>
      </c>
      <c r="H2820" s="49">
        <f t="shared" si="44"/>
        <v>12</v>
      </c>
    </row>
    <row r="2821" spans="1:8" ht="20.100000000000001" customHeight="1" x14ac:dyDescent="0.25">
      <c r="A2821" s="49">
        <v>2970003507</v>
      </c>
      <c r="B2821" s="49" t="s">
        <v>826</v>
      </c>
      <c r="C2821" s="49" t="s">
        <v>44</v>
      </c>
      <c r="D2821" s="49" t="s">
        <v>2391</v>
      </c>
      <c r="E2821" s="49" t="s">
        <v>2373</v>
      </c>
      <c r="F2821" s="49">
        <v>5</v>
      </c>
      <c r="G2821" s="49">
        <v>0</v>
      </c>
      <c r="H2821" s="49">
        <f t="shared" si="44"/>
        <v>5</v>
      </c>
    </row>
    <row r="2822" spans="1:8" ht="20.100000000000001" customHeight="1" x14ac:dyDescent="0.25">
      <c r="A2822" s="49">
        <v>2970003508</v>
      </c>
      <c r="B2822" s="49" t="s">
        <v>4567</v>
      </c>
      <c r="C2822" s="49" t="s">
        <v>44</v>
      </c>
      <c r="D2822" s="49" t="s">
        <v>2391</v>
      </c>
      <c r="E2822" s="49" t="s">
        <v>2373</v>
      </c>
      <c r="F2822" s="49">
        <v>2</v>
      </c>
      <c r="G2822" s="49">
        <v>0</v>
      </c>
      <c r="H2822" s="49">
        <f t="shared" si="44"/>
        <v>2</v>
      </c>
    </row>
    <row r="2823" spans="1:8" ht="20.100000000000001" customHeight="1" x14ac:dyDescent="0.25">
      <c r="A2823" s="49">
        <v>2970003509</v>
      </c>
      <c r="B2823" s="49" t="s">
        <v>4568</v>
      </c>
      <c r="C2823" s="49" t="s">
        <v>44</v>
      </c>
      <c r="D2823" s="49" t="s">
        <v>2391</v>
      </c>
      <c r="E2823" s="49" t="s">
        <v>2373</v>
      </c>
      <c r="F2823" s="49">
        <v>1</v>
      </c>
      <c r="G2823" s="49">
        <v>0</v>
      </c>
      <c r="H2823" s="49">
        <f t="shared" si="44"/>
        <v>1</v>
      </c>
    </row>
    <row r="2824" spans="1:8" ht="20.100000000000001" customHeight="1" x14ac:dyDescent="0.25">
      <c r="A2824" s="49">
        <v>2970003510</v>
      </c>
      <c r="B2824" s="49" t="s">
        <v>4569</v>
      </c>
      <c r="C2824" s="49" t="s">
        <v>44</v>
      </c>
      <c r="D2824" s="49" t="s">
        <v>2391</v>
      </c>
      <c r="E2824" s="49" t="s">
        <v>2373</v>
      </c>
      <c r="F2824" s="109">
        <v>6</v>
      </c>
      <c r="G2824" s="109">
        <v>6</v>
      </c>
      <c r="H2824" s="49">
        <f t="shared" si="44"/>
        <v>12</v>
      </c>
    </row>
    <row r="2825" spans="1:8" ht="20.100000000000001" customHeight="1" x14ac:dyDescent="0.25">
      <c r="A2825" s="49">
        <v>2970003511</v>
      </c>
      <c r="B2825" s="49" t="s">
        <v>827</v>
      </c>
      <c r="C2825" s="49" t="s">
        <v>44</v>
      </c>
      <c r="D2825" s="49" t="s">
        <v>2391</v>
      </c>
      <c r="E2825" s="49" t="s">
        <v>2373</v>
      </c>
      <c r="F2825" s="49">
        <v>5</v>
      </c>
      <c r="G2825" s="49">
        <v>0</v>
      </c>
      <c r="H2825" s="49">
        <f t="shared" si="44"/>
        <v>5</v>
      </c>
    </row>
    <row r="2826" spans="1:8" ht="20.100000000000001" customHeight="1" x14ac:dyDescent="0.25">
      <c r="A2826" s="49">
        <v>2970003514</v>
      </c>
      <c r="B2826" s="49" t="s">
        <v>4570</v>
      </c>
      <c r="C2826" s="49" t="s">
        <v>2398</v>
      </c>
      <c r="D2826" s="49" t="s">
        <v>2391</v>
      </c>
      <c r="E2826" s="49" t="s">
        <v>2373</v>
      </c>
      <c r="F2826" s="49">
        <v>19</v>
      </c>
      <c r="G2826" s="49">
        <v>0</v>
      </c>
      <c r="H2826" s="49">
        <f t="shared" si="44"/>
        <v>19</v>
      </c>
    </row>
    <row r="2827" spans="1:8" ht="20.100000000000001" customHeight="1" x14ac:dyDescent="0.25">
      <c r="A2827" s="49">
        <v>2970003516</v>
      </c>
      <c r="B2827" s="49" t="s">
        <v>4571</v>
      </c>
      <c r="C2827" s="49" t="s">
        <v>2398</v>
      </c>
      <c r="D2827" s="49" t="s">
        <v>2391</v>
      </c>
      <c r="E2827" s="49" t="s">
        <v>2373</v>
      </c>
      <c r="F2827" s="109">
        <v>6</v>
      </c>
      <c r="G2827" s="109">
        <v>6</v>
      </c>
      <c r="H2827" s="49">
        <f t="shared" si="44"/>
        <v>12</v>
      </c>
    </row>
    <row r="2828" spans="1:8" ht="20.100000000000001" customHeight="1" x14ac:dyDescent="0.25">
      <c r="A2828" s="49">
        <v>2970003517</v>
      </c>
      <c r="B2828" s="49" t="s">
        <v>828</v>
      </c>
      <c r="C2828" s="49" t="s">
        <v>2398</v>
      </c>
      <c r="D2828" s="49" t="s">
        <v>2391</v>
      </c>
      <c r="E2828" s="49" t="s">
        <v>2373</v>
      </c>
      <c r="F2828" s="49">
        <v>122</v>
      </c>
      <c r="G2828" s="49">
        <v>37</v>
      </c>
      <c r="H2828" s="49">
        <f t="shared" si="44"/>
        <v>159</v>
      </c>
    </row>
    <row r="2829" spans="1:8" ht="20.100000000000001" customHeight="1" x14ac:dyDescent="0.25">
      <c r="A2829" s="49">
        <v>2970003518</v>
      </c>
      <c r="B2829" s="49" t="s">
        <v>4572</v>
      </c>
      <c r="C2829" s="49" t="s">
        <v>2398</v>
      </c>
      <c r="D2829" s="49" t="s">
        <v>2391</v>
      </c>
      <c r="E2829" s="49" t="s">
        <v>2373</v>
      </c>
      <c r="F2829" s="49">
        <v>893</v>
      </c>
      <c r="G2829" s="49">
        <v>285</v>
      </c>
      <c r="H2829" s="49">
        <f t="shared" si="44"/>
        <v>1178</v>
      </c>
    </row>
    <row r="2830" spans="1:8" ht="20.100000000000001" customHeight="1" x14ac:dyDescent="0.25">
      <c r="A2830" s="49">
        <v>2970003705</v>
      </c>
      <c r="B2830" s="49" t="s">
        <v>4573</v>
      </c>
      <c r="C2830" s="49" t="s">
        <v>2398</v>
      </c>
      <c r="D2830" s="49" t="s">
        <v>2391</v>
      </c>
      <c r="E2830" s="49" t="s">
        <v>2373</v>
      </c>
      <c r="F2830" s="49">
        <v>75</v>
      </c>
      <c r="G2830" s="49">
        <v>50</v>
      </c>
      <c r="H2830" s="49">
        <f t="shared" si="44"/>
        <v>125</v>
      </c>
    </row>
    <row r="2831" spans="1:8" ht="20.100000000000001" customHeight="1" x14ac:dyDescent="0.25">
      <c r="A2831" s="49">
        <v>2970003706</v>
      </c>
      <c r="B2831" s="49" t="s">
        <v>4574</v>
      </c>
      <c r="C2831" s="49" t="s">
        <v>2398</v>
      </c>
      <c r="D2831" s="49" t="s">
        <v>2391</v>
      </c>
      <c r="E2831" s="49" t="s">
        <v>2373</v>
      </c>
      <c r="F2831" s="49">
        <v>200</v>
      </c>
      <c r="G2831" s="49">
        <v>100</v>
      </c>
      <c r="H2831" s="49">
        <f t="shared" si="44"/>
        <v>300</v>
      </c>
    </row>
    <row r="2832" spans="1:8" ht="20.100000000000001" customHeight="1" x14ac:dyDescent="0.25">
      <c r="A2832" s="49">
        <v>2970003707</v>
      </c>
      <c r="B2832" s="49" t="s">
        <v>4575</v>
      </c>
      <c r="C2832" s="49" t="s">
        <v>2398</v>
      </c>
      <c r="D2832" s="49" t="s">
        <v>2391</v>
      </c>
      <c r="E2832" s="49" t="s">
        <v>2373</v>
      </c>
      <c r="F2832" s="49">
        <v>769</v>
      </c>
      <c r="G2832" s="49">
        <v>324</v>
      </c>
      <c r="H2832" s="49">
        <f t="shared" si="44"/>
        <v>1093</v>
      </c>
    </row>
    <row r="2833" spans="1:8" ht="20.100000000000001" customHeight="1" x14ac:dyDescent="0.25">
      <c r="A2833" s="49">
        <v>2970003708</v>
      </c>
      <c r="B2833" s="49" t="s">
        <v>4576</v>
      </c>
      <c r="C2833" s="49" t="s">
        <v>2398</v>
      </c>
      <c r="D2833" s="49" t="s">
        <v>2391</v>
      </c>
      <c r="E2833" s="49" t="s">
        <v>2373</v>
      </c>
      <c r="F2833" s="49">
        <v>445</v>
      </c>
      <c r="G2833" s="49">
        <v>165</v>
      </c>
      <c r="H2833" s="49">
        <f t="shared" si="44"/>
        <v>610</v>
      </c>
    </row>
    <row r="2834" spans="1:8" ht="20.100000000000001" customHeight="1" x14ac:dyDescent="0.25">
      <c r="A2834" s="49">
        <v>2970003709</v>
      </c>
      <c r="B2834" s="49" t="s">
        <v>4577</v>
      </c>
      <c r="C2834" s="49" t="s">
        <v>2398</v>
      </c>
      <c r="D2834" s="49" t="s">
        <v>2391</v>
      </c>
      <c r="E2834" s="49" t="s">
        <v>2373</v>
      </c>
      <c r="F2834" s="49">
        <v>45</v>
      </c>
      <c r="G2834" s="49">
        <v>35</v>
      </c>
      <c r="H2834" s="49">
        <f t="shared" si="44"/>
        <v>80</v>
      </c>
    </row>
    <row r="2835" spans="1:8" ht="20.100000000000001" customHeight="1" x14ac:dyDescent="0.25">
      <c r="A2835" s="49">
        <v>2970003710</v>
      </c>
      <c r="B2835" s="49" t="s">
        <v>4578</v>
      </c>
      <c r="C2835" s="49" t="s">
        <v>2398</v>
      </c>
      <c r="D2835" s="49" t="s">
        <v>2391</v>
      </c>
      <c r="E2835" s="49" t="s">
        <v>2373</v>
      </c>
      <c r="F2835" s="49">
        <v>865</v>
      </c>
      <c r="G2835" s="49">
        <v>585</v>
      </c>
      <c r="H2835" s="49">
        <f t="shared" si="44"/>
        <v>1450</v>
      </c>
    </row>
    <row r="2836" spans="1:8" ht="20.100000000000001" customHeight="1" x14ac:dyDescent="0.25">
      <c r="A2836" s="49">
        <v>2970003711</v>
      </c>
      <c r="B2836" s="49" t="s">
        <v>4579</v>
      </c>
      <c r="C2836" s="49" t="s">
        <v>2398</v>
      </c>
      <c r="D2836" s="49" t="s">
        <v>2391</v>
      </c>
      <c r="E2836" s="49" t="s">
        <v>2373</v>
      </c>
      <c r="F2836" s="49">
        <v>122</v>
      </c>
      <c r="G2836" s="49">
        <v>101</v>
      </c>
      <c r="H2836" s="49">
        <f t="shared" si="44"/>
        <v>223</v>
      </c>
    </row>
    <row r="2837" spans="1:8" ht="20.100000000000001" customHeight="1" x14ac:dyDescent="0.25">
      <c r="A2837" s="49">
        <v>2970003712</v>
      </c>
      <c r="B2837" s="49" t="s">
        <v>829</v>
      </c>
      <c r="C2837" s="49" t="s">
        <v>2398</v>
      </c>
      <c r="D2837" s="49" t="s">
        <v>2391</v>
      </c>
      <c r="E2837" s="49" t="s">
        <v>2373</v>
      </c>
      <c r="F2837" s="49">
        <v>640</v>
      </c>
      <c r="G2837" s="49">
        <v>0</v>
      </c>
      <c r="H2837" s="49">
        <f t="shared" si="44"/>
        <v>640</v>
      </c>
    </row>
    <row r="2838" spans="1:8" ht="20.100000000000001" customHeight="1" x14ac:dyDescent="0.25">
      <c r="A2838" s="49">
        <v>2970003713</v>
      </c>
      <c r="B2838" s="49" t="s">
        <v>4580</v>
      </c>
      <c r="C2838" s="49" t="s">
        <v>2398</v>
      </c>
      <c r="D2838" s="49" t="s">
        <v>2391</v>
      </c>
      <c r="E2838" s="49" t="s">
        <v>2373</v>
      </c>
      <c r="F2838" s="49">
        <v>159</v>
      </c>
      <c r="G2838" s="49">
        <v>31</v>
      </c>
      <c r="H2838" s="49">
        <f t="shared" si="44"/>
        <v>190</v>
      </c>
    </row>
    <row r="2839" spans="1:8" ht="20.100000000000001" customHeight="1" x14ac:dyDescent="0.25">
      <c r="A2839" s="49">
        <v>2970003714</v>
      </c>
      <c r="B2839" s="49" t="s">
        <v>830</v>
      </c>
      <c r="C2839" s="49" t="s">
        <v>2398</v>
      </c>
      <c r="D2839" s="49" t="s">
        <v>2391</v>
      </c>
      <c r="E2839" s="49" t="s">
        <v>2373</v>
      </c>
      <c r="F2839" s="49">
        <v>543</v>
      </c>
      <c r="G2839" s="49">
        <v>275</v>
      </c>
      <c r="H2839" s="49">
        <f t="shared" si="44"/>
        <v>818</v>
      </c>
    </row>
    <row r="2840" spans="1:8" ht="20.100000000000001" customHeight="1" x14ac:dyDescent="0.25">
      <c r="A2840" s="49">
        <v>2970003718</v>
      </c>
      <c r="B2840" s="49" t="s">
        <v>4581</v>
      </c>
      <c r="C2840" s="49" t="s">
        <v>2398</v>
      </c>
      <c r="D2840" s="49" t="s">
        <v>2391</v>
      </c>
      <c r="E2840" s="49" t="s">
        <v>2373</v>
      </c>
      <c r="F2840" s="49">
        <v>8460</v>
      </c>
      <c r="G2840" s="49">
        <v>3735</v>
      </c>
      <c r="H2840" s="49">
        <f t="shared" si="44"/>
        <v>12195</v>
      </c>
    </row>
    <row r="2841" spans="1:8" ht="20.100000000000001" customHeight="1" x14ac:dyDescent="0.25">
      <c r="A2841" s="49">
        <v>2970003729</v>
      </c>
      <c r="B2841" s="49" t="s">
        <v>831</v>
      </c>
      <c r="C2841" s="49" t="s">
        <v>2398</v>
      </c>
      <c r="D2841" s="49" t="s">
        <v>2391</v>
      </c>
      <c r="E2841" s="49" t="s">
        <v>2373</v>
      </c>
      <c r="F2841" s="109">
        <v>6</v>
      </c>
      <c r="G2841" s="109">
        <v>6</v>
      </c>
      <c r="H2841" s="49">
        <f t="shared" si="44"/>
        <v>12</v>
      </c>
    </row>
    <row r="2842" spans="1:8" ht="20.100000000000001" customHeight="1" x14ac:dyDescent="0.25">
      <c r="A2842" s="49">
        <v>2970003734</v>
      </c>
      <c r="B2842" s="49" t="s">
        <v>832</v>
      </c>
      <c r="C2842" s="49" t="s">
        <v>2398</v>
      </c>
      <c r="D2842" s="49" t="s">
        <v>2391</v>
      </c>
      <c r="E2842" s="49" t="s">
        <v>2373</v>
      </c>
      <c r="F2842" s="49">
        <v>180</v>
      </c>
      <c r="G2842" s="49">
        <v>165</v>
      </c>
      <c r="H2842" s="49">
        <f t="shared" si="44"/>
        <v>345</v>
      </c>
    </row>
    <row r="2843" spans="1:8" ht="20.100000000000001" customHeight="1" x14ac:dyDescent="0.25">
      <c r="A2843" s="49">
        <v>2970003735</v>
      </c>
      <c r="B2843" s="49" t="s">
        <v>4582</v>
      </c>
      <c r="C2843" s="49" t="s">
        <v>2398</v>
      </c>
      <c r="D2843" s="49" t="s">
        <v>2391</v>
      </c>
      <c r="E2843" s="49" t="s">
        <v>2373</v>
      </c>
      <c r="F2843" s="49">
        <v>99</v>
      </c>
      <c r="G2843" s="49">
        <v>20</v>
      </c>
      <c r="H2843" s="49">
        <f t="shared" si="44"/>
        <v>119</v>
      </c>
    </row>
    <row r="2844" spans="1:8" ht="20.100000000000001" customHeight="1" x14ac:dyDescent="0.25">
      <c r="A2844" s="49">
        <v>2970003775</v>
      </c>
      <c r="B2844" s="49" t="s">
        <v>4583</v>
      </c>
      <c r="C2844" s="49" t="s">
        <v>2398</v>
      </c>
      <c r="D2844" s="49" t="s">
        <v>2391</v>
      </c>
      <c r="E2844" s="49" t="s">
        <v>2374</v>
      </c>
      <c r="F2844" s="49">
        <v>48</v>
      </c>
      <c r="G2844" s="49">
        <v>12</v>
      </c>
      <c r="H2844" s="49">
        <f t="shared" si="44"/>
        <v>60</v>
      </c>
    </row>
    <row r="2845" spans="1:8" ht="20.100000000000001" customHeight="1" x14ac:dyDescent="0.25">
      <c r="A2845" s="49">
        <v>2970003776</v>
      </c>
      <c r="B2845" s="49" t="s">
        <v>4584</v>
      </c>
      <c r="C2845" s="49" t="s">
        <v>2398</v>
      </c>
      <c r="D2845" s="49" t="s">
        <v>2391</v>
      </c>
      <c r="E2845" s="49" t="s">
        <v>2373</v>
      </c>
      <c r="F2845" s="49">
        <v>950</v>
      </c>
      <c r="G2845" s="49">
        <v>500</v>
      </c>
      <c r="H2845" s="49">
        <f t="shared" si="44"/>
        <v>1450</v>
      </c>
    </row>
    <row r="2846" spans="1:8" ht="20.100000000000001" customHeight="1" x14ac:dyDescent="0.25">
      <c r="A2846" s="49">
        <v>2970003784</v>
      </c>
      <c r="B2846" s="49" t="s">
        <v>4585</v>
      </c>
      <c r="C2846" s="49" t="s">
        <v>2398</v>
      </c>
      <c r="D2846" s="49" t="s">
        <v>2391</v>
      </c>
      <c r="E2846" s="49" t="s">
        <v>2373</v>
      </c>
      <c r="F2846" s="49">
        <v>31</v>
      </c>
      <c r="G2846" s="49">
        <v>0</v>
      </c>
      <c r="H2846" s="49">
        <f t="shared" si="44"/>
        <v>31</v>
      </c>
    </row>
    <row r="2847" spans="1:8" ht="20.100000000000001" customHeight="1" x14ac:dyDescent="0.25">
      <c r="A2847" s="49">
        <v>2970003793</v>
      </c>
      <c r="B2847" s="49" t="s">
        <v>833</v>
      </c>
      <c r="C2847" s="49" t="s">
        <v>2398</v>
      </c>
      <c r="D2847" s="49" t="s">
        <v>2391</v>
      </c>
      <c r="E2847" s="49" t="s">
        <v>2373</v>
      </c>
      <c r="F2847" s="109">
        <v>6</v>
      </c>
      <c r="G2847" s="109">
        <v>6</v>
      </c>
      <c r="H2847" s="49">
        <f t="shared" si="44"/>
        <v>12</v>
      </c>
    </row>
    <row r="2848" spans="1:8" ht="20.100000000000001" customHeight="1" x14ac:dyDescent="0.25">
      <c r="A2848" s="49">
        <v>2970003803</v>
      </c>
      <c r="B2848" s="49" t="s">
        <v>4586</v>
      </c>
      <c r="C2848" s="49" t="s">
        <v>2398</v>
      </c>
      <c r="D2848" s="49" t="s">
        <v>2391</v>
      </c>
      <c r="E2848" s="49" t="s">
        <v>2373</v>
      </c>
      <c r="F2848" s="109">
        <v>6</v>
      </c>
      <c r="G2848" s="109">
        <v>6</v>
      </c>
      <c r="H2848" s="49">
        <f t="shared" si="44"/>
        <v>12</v>
      </c>
    </row>
    <row r="2849" spans="1:8" ht="20.100000000000001" customHeight="1" x14ac:dyDescent="0.25">
      <c r="A2849" s="49">
        <v>2970003813</v>
      </c>
      <c r="B2849" s="49" t="s">
        <v>4587</v>
      </c>
      <c r="C2849" s="49" t="s">
        <v>2398</v>
      </c>
      <c r="D2849" s="49" t="s">
        <v>2391</v>
      </c>
      <c r="E2849" s="49" t="s">
        <v>2373</v>
      </c>
      <c r="F2849" s="49">
        <v>0</v>
      </c>
      <c r="G2849" s="49">
        <v>102</v>
      </c>
      <c r="H2849" s="49">
        <f t="shared" si="44"/>
        <v>102</v>
      </c>
    </row>
    <row r="2850" spans="1:8" ht="20.100000000000001" customHeight="1" x14ac:dyDescent="0.25">
      <c r="A2850" s="49">
        <v>2970003814</v>
      </c>
      <c r="B2850" s="49" t="s">
        <v>834</v>
      </c>
      <c r="C2850" s="49" t="s">
        <v>2398</v>
      </c>
      <c r="D2850" s="49" t="s">
        <v>2391</v>
      </c>
      <c r="E2850" s="49" t="s">
        <v>2373</v>
      </c>
      <c r="F2850" s="109">
        <v>6</v>
      </c>
      <c r="G2850" s="109">
        <v>6</v>
      </c>
      <c r="H2850" s="49">
        <f t="shared" si="44"/>
        <v>12</v>
      </c>
    </row>
    <row r="2851" spans="1:8" ht="20.100000000000001" customHeight="1" x14ac:dyDescent="0.25">
      <c r="A2851" s="49">
        <v>2970003816</v>
      </c>
      <c r="B2851" s="49" t="s">
        <v>4588</v>
      </c>
      <c r="C2851" s="49" t="s">
        <v>2398</v>
      </c>
      <c r="D2851" s="49" t="s">
        <v>2391</v>
      </c>
      <c r="E2851" s="49" t="s">
        <v>2373</v>
      </c>
      <c r="F2851" s="109">
        <v>6</v>
      </c>
      <c r="G2851" s="109">
        <v>6</v>
      </c>
      <c r="H2851" s="49">
        <f t="shared" si="44"/>
        <v>12</v>
      </c>
    </row>
    <row r="2852" spans="1:8" ht="20.100000000000001" customHeight="1" x14ac:dyDescent="0.25">
      <c r="A2852" s="49">
        <v>2970003817</v>
      </c>
      <c r="B2852" s="49" t="s">
        <v>4589</v>
      </c>
      <c r="C2852" s="49" t="s">
        <v>2398</v>
      </c>
      <c r="D2852" s="49" t="s">
        <v>2391</v>
      </c>
      <c r="E2852" s="49" t="s">
        <v>2373</v>
      </c>
      <c r="F2852" s="49">
        <v>2</v>
      </c>
      <c r="G2852" s="49">
        <v>0</v>
      </c>
      <c r="H2852" s="49">
        <f t="shared" si="44"/>
        <v>2</v>
      </c>
    </row>
    <row r="2853" spans="1:8" ht="20.100000000000001" customHeight="1" x14ac:dyDescent="0.25">
      <c r="A2853" s="49">
        <v>2970003819</v>
      </c>
      <c r="B2853" s="49" t="s">
        <v>4590</v>
      </c>
      <c r="C2853" s="49" t="s">
        <v>2398</v>
      </c>
      <c r="D2853" s="49" t="s">
        <v>2391</v>
      </c>
      <c r="E2853" s="49" t="s">
        <v>2373</v>
      </c>
      <c r="F2853" s="109">
        <v>6</v>
      </c>
      <c r="G2853" s="109">
        <v>6</v>
      </c>
      <c r="H2853" s="49">
        <f t="shared" si="44"/>
        <v>12</v>
      </c>
    </row>
    <row r="2854" spans="1:8" ht="20.100000000000001" customHeight="1" x14ac:dyDescent="0.25">
      <c r="A2854" s="49">
        <v>2970003824</v>
      </c>
      <c r="B2854" s="49" t="s">
        <v>4591</v>
      </c>
      <c r="C2854" s="49" t="s">
        <v>2398</v>
      </c>
      <c r="D2854" s="49" t="s">
        <v>2391</v>
      </c>
      <c r="E2854" s="49" t="s">
        <v>2373</v>
      </c>
      <c r="F2854" s="49">
        <v>8</v>
      </c>
      <c r="G2854" s="49">
        <v>0</v>
      </c>
      <c r="H2854" s="49">
        <f t="shared" si="44"/>
        <v>8</v>
      </c>
    </row>
    <row r="2855" spans="1:8" ht="20.100000000000001" customHeight="1" x14ac:dyDescent="0.25">
      <c r="A2855" s="49">
        <v>2970003866</v>
      </c>
      <c r="B2855" s="49" t="s">
        <v>835</v>
      </c>
      <c r="C2855" s="49" t="s">
        <v>2398</v>
      </c>
      <c r="D2855" s="49" t="s">
        <v>2391</v>
      </c>
      <c r="E2855" s="49" t="s">
        <v>2373</v>
      </c>
      <c r="F2855" s="49">
        <v>20</v>
      </c>
      <c r="G2855" s="49">
        <v>20</v>
      </c>
      <c r="H2855" s="49">
        <f t="shared" si="44"/>
        <v>40</v>
      </c>
    </row>
    <row r="2856" spans="1:8" ht="20.100000000000001" customHeight="1" x14ac:dyDescent="0.25">
      <c r="A2856" s="49">
        <v>2970003868</v>
      </c>
      <c r="B2856" s="49" t="s">
        <v>4592</v>
      </c>
      <c r="C2856" s="49" t="s">
        <v>2398</v>
      </c>
      <c r="D2856" s="49" t="s">
        <v>2391</v>
      </c>
      <c r="E2856" s="49" t="s">
        <v>2373</v>
      </c>
      <c r="F2856" s="109">
        <v>6</v>
      </c>
      <c r="G2856" s="109">
        <v>6</v>
      </c>
      <c r="H2856" s="49">
        <f t="shared" si="44"/>
        <v>12</v>
      </c>
    </row>
    <row r="2857" spans="1:8" ht="20.100000000000001" customHeight="1" x14ac:dyDescent="0.25">
      <c r="A2857" s="49">
        <v>2970003869</v>
      </c>
      <c r="B2857" s="49" t="s">
        <v>4593</v>
      </c>
      <c r="C2857" s="49" t="s">
        <v>2398</v>
      </c>
      <c r="D2857" s="49" t="s">
        <v>2391</v>
      </c>
      <c r="E2857" s="49" t="s">
        <v>2373</v>
      </c>
      <c r="F2857" s="49">
        <v>0</v>
      </c>
      <c r="G2857" s="49">
        <v>10</v>
      </c>
      <c r="H2857" s="49">
        <f t="shared" si="44"/>
        <v>10</v>
      </c>
    </row>
    <row r="2858" spans="1:8" ht="20.100000000000001" customHeight="1" x14ac:dyDescent="0.25">
      <c r="A2858" s="49">
        <v>2970003873</v>
      </c>
      <c r="B2858" s="49" t="s">
        <v>4594</v>
      </c>
      <c r="C2858" s="49" t="s">
        <v>2398</v>
      </c>
      <c r="D2858" s="49" t="s">
        <v>2391</v>
      </c>
      <c r="E2858" s="49" t="s">
        <v>2373</v>
      </c>
      <c r="F2858" s="49">
        <v>20</v>
      </c>
      <c r="G2858" s="49">
        <v>0</v>
      </c>
      <c r="H2858" s="49">
        <f t="shared" si="44"/>
        <v>20</v>
      </c>
    </row>
    <row r="2859" spans="1:8" ht="20.100000000000001" customHeight="1" x14ac:dyDescent="0.25">
      <c r="A2859" s="49">
        <v>2970003907</v>
      </c>
      <c r="B2859" s="49" t="s">
        <v>4595</v>
      </c>
      <c r="C2859" s="49" t="s">
        <v>2398</v>
      </c>
      <c r="D2859" s="49" t="s">
        <v>2391</v>
      </c>
      <c r="E2859" s="49" t="s">
        <v>2374</v>
      </c>
      <c r="F2859" s="49">
        <v>144</v>
      </c>
      <c r="G2859" s="49">
        <v>168</v>
      </c>
      <c r="H2859" s="49">
        <f t="shared" si="44"/>
        <v>312</v>
      </c>
    </row>
    <row r="2860" spans="1:8" ht="20.100000000000001" customHeight="1" x14ac:dyDescent="0.25">
      <c r="A2860" s="49">
        <v>2970003908</v>
      </c>
      <c r="B2860" s="49" t="s">
        <v>4596</v>
      </c>
      <c r="C2860" s="49" t="s">
        <v>2398</v>
      </c>
      <c r="D2860" s="49" t="s">
        <v>2391</v>
      </c>
      <c r="E2860" s="49" t="s">
        <v>2374</v>
      </c>
      <c r="F2860" s="49">
        <v>0</v>
      </c>
      <c r="G2860" s="49">
        <v>168</v>
      </c>
      <c r="H2860" s="49">
        <f t="shared" si="44"/>
        <v>168</v>
      </c>
    </row>
    <row r="2861" spans="1:8" ht="20.100000000000001" customHeight="1" x14ac:dyDescent="0.25">
      <c r="A2861" s="49">
        <v>2970003909</v>
      </c>
      <c r="B2861" s="49" t="s">
        <v>4597</v>
      </c>
      <c r="C2861" s="49" t="s">
        <v>2398</v>
      </c>
      <c r="D2861" s="49" t="s">
        <v>2391</v>
      </c>
      <c r="E2861" s="49" t="s">
        <v>2374</v>
      </c>
      <c r="F2861" s="109">
        <v>6</v>
      </c>
      <c r="G2861" s="109">
        <v>6</v>
      </c>
      <c r="H2861" s="49">
        <f t="shared" si="44"/>
        <v>12</v>
      </c>
    </row>
    <row r="2862" spans="1:8" ht="20.100000000000001" customHeight="1" x14ac:dyDescent="0.25">
      <c r="A2862" s="49">
        <v>2970003910</v>
      </c>
      <c r="B2862" s="49" t="s">
        <v>4598</v>
      </c>
      <c r="C2862" s="49" t="s">
        <v>2398</v>
      </c>
      <c r="D2862" s="49" t="s">
        <v>2391</v>
      </c>
      <c r="E2862" s="49" t="s">
        <v>2374</v>
      </c>
      <c r="F2862" s="109">
        <v>6</v>
      </c>
      <c r="G2862" s="109">
        <v>6</v>
      </c>
      <c r="H2862" s="49">
        <f t="shared" si="44"/>
        <v>12</v>
      </c>
    </row>
    <row r="2863" spans="1:8" ht="20.100000000000001" customHeight="1" x14ac:dyDescent="0.25">
      <c r="A2863" s="49">
        <v>2970003911</v>
      </c>
      <c r="B2863" s="49" t="s">
        <v>836</v>
      </c>
      <c r="C2863" s="49" t="s">
        <v>2398</v>
      </c>
      <c r="D2863" s="49" t="s">
        <v>2391</v>
      </c>
      <c r="E2863" s="49" t="s">
        <v>2374</v>
      </c>
      <c r="F2863" s="109">
        <v>6</v>
      </c>
      <c r="G2863" s="109">
        <v>6</v>
      </c>
      <c r="H2863" s="49">
        <f t="shared" si="44"/>
        <v>12</v>
      </c>
    </row>
    <row r="2864" spans="1:8" ht="20.100000000000001" customHeight="1" x14ac:dyDescent="0.25">
      <c r="A2864" s="49">
        <v>2970003912</v>
      </c>
      <c r="B2864" s="49" t="s">
        <v>837</v>
      </c>
      <c r="C2864" s="49" t="s">
        <v>2398</v>
      </c>
      <c r="D2864" s="49" t="s">
        <v>2391</v>
      </c>
      <c r="E2864" s="49" t="s">
        <v>2374</v>
      </c>
      <c r="F2864" s="109">
        <v>6</v>
      </c>
      <c r="G2864" s="109">
        <v>6</v>
      </c>
      <c r="H2864" s="49">
        <f t="shared" si="44"/>
        <v>12</v>
      </c>
    </row>
    <row r="2865" spans="1:8" ht="20.100000000000001" customHeight="1" x14ac:dyDescent="0.25">
      <c r="A2865" s="49">
        <v>2970003913</v>
      </c>
      <c r="B2865" s="49" t="s">
        <v>838</v>
      </c>
      <c r="C2865" s="49" t="s">
        <v>2398</v>
      </c>
      <c r="D2865" s="49" t="s">
        <v>2391</v>
      </c>
      <c r="E2865" s="49" t="s">
        <v>2374</v>
      </c>
      <c r="F2865" s="109">
        <v>6</v>
      </c>
      <c r="G2865" s="109">
        <v>6</v>
      </c>
      <c r="H2865" s="49">
        <f t="shared" si="44"/>
        <v>12</v>
      </c>
    </row>
    <row r="2866" spans="1:8" ht="20.100000000000001" customHeight="1" x14ac:dyDescent="0.25">
      <c r="A2866" s="49">
        <v>2970003914</v>
      </c>
      <c r="B2866" s="49" t="s">
        <v>4599</v>
      </c>
      <c r="C2866" s="49" t="s">
        <v>2398</v>
      </c>
      <c r="D2866" s="49" t="s">
        <v>2391</v>
      </c>
      <c r="E2866" s="49" t="s">
        <v>2374</v>
      </c>
      <c r="F2866" s="49">
        <v>144</v>
      </c>
      <c r="G2866" s="49">
        <v>0</v>
      </c>
      <c r="H2866" s="49">
        <f t="shared" si="44"/>
        <v>144</v>
      </c>
    </row>
    <row r="2867" spans="1:8" ht="20.100000000000001" customHeight="1" x14ac:dyDescent="0.25">
      <c r="A2867" s="49">
        <v>2970003915</v>
      </c>
      <c r="B2867" s="49" t="s">
        <v>839</v>
      </c>
      <c r="C2867" s="49" t="s">
        <v>2398</v>
      </c>
      <c r="D2867" s="49" t="s">
        <v>2391</v>
      </c>
      <c r="E2867" s="49" t="s">
        <v>2374</v>
      </c>
      <c r="F2867" s="49">
        <v>192</v>
      </c>
      <c r="G2867" s="49">
        <v>72</v>
      </c>
      <c r="H2867" s="49">
        <f t="shared" si="44"/>
        <v>264</v>
      </c>
    </row>
    <row r="2868" spans="1:8" ht="20.100000000000001" customHeight="1" x14ac:dyDescent="0.25">
      <c r="A2868" s="49">
        <v>2970003916</v>
      </c>
      <c r="B2868" s="49" t="s">
        <v>840</v>
      </c>
      <c r="C2868" s="49" t="s">
        <v>2398</v>
      </c>
      <c r="D2868" s="49" t="s">
        <v>2391</v>
      </c>
      <c r="E2868" s="49" t="s">
        <v>2374</v>
      </c>
      <c r="F2868" s="49">
        <v>1428</v>
      </c>
      <c r="G2868" s="49">
        <v>684</v>
      </c>
      <c r="H2868" s="49">
        <f t="shared" si="44"/>
        <v>2112</v>
      </c>
    </row>
    <row r="2869" spans="1:8" ht="20.100000000000001" customHeight="1" x14ac:dyDescent="0.25">
      <c r="A2869" s="49">
        <v>2970003917</v>
      </c>
      <c r="B2869" s="49" t="s">
        <v>841</v>
      </c>
      <c r="C2869" s="49" t="s">
        <v>2398</v>
      </c>
      <c r="D2869" s="49" t="s">
        <v>2391</v>
      </c>
      <c r="E2869" s="49" t="s">
        <v>2374</v>
      </c>
      <c r="F2869" s="49">
        <v>864</v>
      </c>
      <c r="G2869" s="49">
        <v>468</v>
      </c>
      <c r="H2869" s="49">
        <f t="shared" si="44"/>
        <v>1332</v>
      </c>
    </row>
    <row r="2870" spans="1:8" ht="20.100000000000001" customHeight="1" x14ac:dyDescent="0.25">
      <c r="A2870" s="49">
        <v>2970003918</v>
      </c>
      <c r="B2870" s="49" t="s">
        <v>842</v>
      </c>
      <c r="C2870" s="49" t="s">
        <v>2398</v>
      </c>
      <c r="D2870" s="49" t="s">
        <v>2391</v>
      </c>
      <c r="E2870" s="49" t="s">
        <v>2374</v>
      </c>
      <c r="F2870" s="49">
        <v>48</v>
      </c>
      <c r="G2870" s="49">
        <v>72</v>
      </c>
      <c r="H2870" s="49">
        <f t="shared" si="44"/>
        <v>120</v>
      </c>
    </row>
    <row r="2871" spans="1:8" ht="20.100000000000001" customHeight="1" x14ac:dyDescent="0.25">
      <c r="A2871" s="49">
        <v>2970004004</v>
      </c>
      <c r="B2871" s="49" t="s">
        <v>4600</v>
      </c>
      <c r="C2871" s="49" t="s">
        <v>2398</v>
      </c>
      <c r="D2871" s="49" t="s">
        <v>2391</v>
      </c>
      <c r="E2871" s="49" t="s">
        <v>2373</v>
      </c>
      <c r="F2871" s="49">
        <v>50</v>
      </c>
      <c r="G2871" s="49">
        <v>0</v>
      </c>
      <c r="H2871" s="49">
        <f t="shared" si="44"/>
        <v>50</v>
      </c>
    </row>
    <row r="2872" spans="1:8" ht="20.100000000000001" customHeight="1" x14ac:dyDescent="0.25">
      <c r="A2872" s="49">
        <v>2970004005</v>
      </c>
      <c r="B2872" s="49" t="s">
        <v>4601</v>
      </c>
      <c r="C2872" s="49" t="s">
        <v>2398</v>
      </c>
      <c r="D2872" s="49" t="s">
        <v>2391</v>
      </c>
      <c r="E2872" s="49" t="s">
        <v>2373</v>
      </c>
      <c r="F2872" s="49">
        <v>78</v>
      </c>
      <c r="G2872" s="49">
        <v>0</v>
      </c>
      <c r="H2872" s="49">
        <f t="shared" si="44"/>
        <v>78</v>
      </c>
    </row>
    <row r="2873" spans="1:8" ht="20.100000000000001" customHeight="1" x14ac:dyDescent="0.25">
      <c r="A2873" s="49">
        <v>2970004006</v>
      </c>
      <c r="B2873" s="49" t="s">
        <v>4602</v>
      </c>
      <c r="C2873" s="49" t="s">
        <v>2398</v>
      </c>
      <c r="D2873" s="49" t="s">
        <v>2391</v>
      </c>
      <c r="E2873" s="49" t="s">
        <v>2373</v>
      </c>
      <c r="F2873" s="49">
        <v>20</v>
      </c>
      <c r="G2873" s="49">
        <v>290</v>
      </c>
      <c r="H2873" s="49">
        <f t="shared" si="44"/>
        <v>310</v>
      </c>
    </row>
    <row r="2874" spans="1:8" ht="20.100000000000001" customHeight="1" x14ac:dyDescent="0.25">
      <c r="A2874" s="49">
        <v>2970004007</v>
      </c>
      <c r="B2874" s="49" t="s">
        <v>4603</v>
      </c>
      <c r="C2874" s="49" t="s">
        <v>2398</v>
      </c>
      <c r="D2874" s="49" t="s">
        <v>2391</v>
      </c>
      <c r="E2874" s="49" t="s">
        <v>2373</v>
      </c>
      <c r="F2874" s="49">
        <v>15</v>
      </c>
      <c r="G2874" s="49">
        <v>0</v>
      </c>
      <c r="H2874" s="49">
        <f t="shared" si="44"/>
        <v>15</v>
      </c>
    </row>
    <row r="2875" spans="1:8" ht="20.100000000000001" customHeight="1" x14ac:dyDescent="0.25">
      <c r="A2875" s="49">
        <v>2970004008</v>
      </c>
      <c r="B2875" s="49" t="s">
        <v>4604</v>
      </c>
      <c r="C2875" s="49" t="s">
        <v>2398</v>
      </c>
      <c r="D2875" s="49" t="s">
        <v>2391</v>
      </c>
      <c r="E2875" s="49" t="s">
        <v>2373</v>
      </c>
      <c r="F2875" s="109">
        <v>6</v>
      </c>
      <c r="G2875" s="109">
        <v>6</v>
      </c>
      <c r="H2875" s="49">
        <f t="shared" si="44"/>
        <v>12</v>
      </c>
    </row>
    <row r="2876" spans="1:8" ht="20.100000000000001" customHeight="1" x14ac:dyDescent="0.25">
      <c r="A2876" s="49">
        <v>2970004009</v>
      </c>
      <c r="B2876" s="49" t="s">
        <v>4605</v>
      </c>
      <c r="C2876" s="49" t="s">
        <v>2398</v>
      </c>
      <c r="D2876" s="49" t="s">
        <v>2391</v>
      </c>
      <c r="E2876" s="49" t="s">
        <v>2373</v>
      </c>
      <c r="F2876" s="109">
        <v>6</v>
      </c>
      <c r="G2876" s="109">
        <v>6</v>
      </c>
      <c r="H2876" s="49">
        <f t="shared" si="44"/>
        <v>12</v>
      </c>
    </row>
    <row r="2877" spans="1:8" ht="20.100000000000001" customHeight="1" x14ac:dyDescent="0.25">
      <c r="A2877" s="49">
        <v>2970004010</v>
      </c>
      <c r="B2877" s="49" t="s">
        <v>4606</v>
      </c>
      <c r="C2877" s="49" t="s">
        <v>2398</v>
      </c>
      <c r="D2877" s="49" t="s">
        <v>2391</v>
      </c>
      <c r="E2877" s="49" t="s">
        <v>2373</v>
      </c>
      <c r="F2877" s="109">
        <v>6</v>
      </c>
      <c r="G2877" s="109">
        <v>6</v>
      </c>
      <c r="H2877" s="49">
        <f t="shared" si="44"/>
        <v>12</v>
      </c>
    </row>
    <row r="2878" spans="1:8" ht="20.100000000000001" customHeight="1" x14ac:dyDescent="0.25">
      <c r="A2878" s="49">
        <v>2970004011</v>
      </c>
      <c r="B2878" s="49" t="s">
        <v>4607</v>
      </c>
      <c r="C2878" s="49" t="s">
        <v>2398</v>
      </c>
      <c r="D2878" s="49" t="s">
        <v>2391</v>
      </c>
      <c r="E2878" s="49" t="s">
        <v>2373</v>
      </c>
      <c r="F2878" s="109">
        <v>6</v>
      </c>
      <c r="G2878" s="109">
        <v>6</v>
      </c>
      <c r="H2878" s="49">
        <f t="shared" si="44"/>
        <v>12</v>
      </c>
    </row>
    <row r="2879" spans="1:8" ht="20.100000000000001" customHeight="1" x14ac:dyDescent="0.25">
      <c r="A2879" s="49">
        <v>2970004012</v>
      </c>
      <c r="B2879" s="49" t="s">
        <v>4608</v>
      </c>
      <c r="C2879" s="49" t="s">
        <v>2398</v>
      </c>
      <c r="D2879" s="49" t="s">
        <v>2391</v>
      </c>
      <c r="E2879" s="49" t="s">
        <v>2373</v>
      </c>
      <c r="F2879" s="109">
        <v>6</v>
      </c>
      <c r="G2879" s="109">
        <v>6</v>
      </c>
      <c r="H2879" s="49">
        <f t="shared" si="44"/>
        <v>12</v>
      </c>
    </row>
    <row r="2880" spans="1:8" ht="20.100000000000001" customHeight="1" x14ac:dyDescent="0.25">
      <c r="A2880" s="49">
        <v>2970004015</v>
      </c>
      <c r="B2880" s="49" t="s">
        <v>4609</v>
      </c>
      <c r="C2880" s="49" t="s">
        <v>2398</v>
      </c>
      <c r="D2880" s="49" t="s">
        <v>2391</v>
      </c>
      <c r="E2880" s="49" t="s">
        <v>2373</v>
      </c>
      <c r="F2880" s="109">
        <v>6</v>
      </c>
      <c r="G2880" s="109">
        <v>6</v>
      </c>
      <c r="H2880" s="49">
        <f t="shared" si="44"/>
        <v>12</v>
      </c>
    </row>
    <row r="2881" spans="1:8" ht="20.100000000000001" customHeight="1" x14ac:dyDescent="0.25">
      <c r="A2881" s="49">
        <v>2970004016</v>
      </c>
      <c r="B2881" s="49" t="s">
        <v>4610</v>
      </c>
      <c r="C2881" s="49" t="s">
        <v>2398</v>
      </c>
      <c r="D2881" s="49" t="s">
        <v>2391</v>
      </c>
      <c r="E2881" s="49" t="s">
        <v>2373</v>
      </c>
      <c r="F2881" s="109">
        <v>6</v>
      </c>
      <c r="G2881" s="109">
        <v>6</v>
      </c>
      <c r="H2881" s="49">
        <f t="shared" si="44"/>
        <v>12</v>
      </c>
    </row>
    <row r="2882" spans="1:8" ht="20.100000000000001" customHeight="1" x14ac:dyDescent="0.25">
      <c r="A2882" s="49">
        <v>2970004017</v>
      </c>
      <c r="B2882" s="49" t="s">
        <v>4611</v>
      </c>
      <c r="C2882" s="49" t="s">
        <v>2398</v>
      </c>
      <c r="D2882" s="49" t="s">
        <v>2391</v>
      </c>
      <c r="E2882" s="49" t="s">
        <v>2373</v>
      </c>
      <c r="F2882" s="109">
        <v>6</v>
      </c>
      <c r="G2882" s="109">
        <v>6</v>
      </c>
      <c r="H2882" s="49">
        <f t="shared" si="44"/>
        <v>12</v>
      </c>
    </row>
    <row r="2883" spans="1:8" ht="20.100000000000001" customHeight="1" x14ac:dyDescent="0.25">
      <c r="A2883" s="49">
        <v>2970004018</v>
      </c>
      <c r="B2883" s="49" t="s">
        <v>843</v>
      </c>
      <c r="C2883" s="49" t="s">
        <v>2398</v>
      </c>
      <c r="D2883" s="49" t="s">
        <v>2391</v>
      </c>
      <c r="E2883" s="49" t="s">
        <v>2373</v>
      </c>
      <c r="F2883" s="109">
        <v>6</v>
      </c>
      <c r="G2883" s="109">
        <v>6</v>
      </c>
      <c r="H2883" s="49">
        <f t="shared" ref="H2883:H2946" si="45">F2883+G2883</f>
        <v>12</v>
      </c>
    </row>
    <row r="2884" spans="1:8" ht="20.100000000000001" customHeight="1" x14ac:dyDescent="0.25">
      <c r="A2884" s="49">
        <v>2970004019</v>
      </c>
      <c r="B2884" s="49" t="s">
        <v>844</v>
      </c>
      <c r="C2884" s="49" t="s">
        <v>2398</v>
      </c>
      <c r="D2884" s="49" t="s">
        <v>2391</v>
      </c>
      <c r="E2884" s="49" t="s">
        <v>2373</v>
      </c>
      <c r="F2884" s="109">
        <v>6</v>
      </c>
      <c r="G2884" s="109">
        <v>6</v>
      </c>
      <c r="H2884" s="49">
        <f t="shared" si="45"/>
        <v>12</v>
      </c>
    </row>
    <row r="2885" spans="1:8" ht="20.100000000000001" customHeight="1" x14ac:dyDescent="0.25">
      <c r="A2885" s="49">
        <v>2970004020</v>
      </c>
      <c r="B2885" s="49" t="s">
        <v>845</v>
      </c>
      <c r="C2885" s="49" t="s">
        <v>2398</v>
      </c>
      <c r="D2885" s="49" t="s">
        <v>2391</v>
      </c>
      <c r="E2885" s="49" t="s">
        <v>2373</v>
      </c>
      <c r="F2885" s="109">
        <v>6</v>
      </c>
      <c r="G2885" s="109">
        <v>6</v>
      </c>
      <c r="H2885" s="49">
        <f t="shared" si="45"/>
        <v>12</v>
      </c>
    </row>
    <row r="2886" spans="1:8" ht="20.100000000000001" customHeight="1" x14ac:dyDescent="0.25">
      <c r="A2886" s="49">
        <v>2970004028</v>
      </c>
      <c r="B2886" s="49" t="s">
        <v>4612</v>
      </c>
      <c r="C2886" s="49" t="s">
        <v>2398</v>
      </c>
      <c r="D2886" s="49" t="s">
        <v>2391</v>
      </c>
      <c r="E2886" s="49" t="s">
        <v>2373</v>
      </c>
      <c r="F2886" s="109">
        <v>6</v>
      </c>
      <c r="G2886" s="109">
        <v>6</v>
      </c>
      <c r="H2886" s="49">
        <f t="shared" si="45"/>
        <v>12</v>
      </c>
    </row>
    <row r="2887" spans="1:8" ht="20.100000000000001" customHeight="1" x14ac:dyDescent="0.25">
      <c r="A2887" s="49">
        <v>2970004029</v>
      </c>
      <c r="B2887" s="49" t="s">
        <v>4613</v>
      </c>
      <c r="C2887" s="49" t="s">
        <v>2398</v>
      </c>
      <c r="D2887" s="49" t="s">
        <v>2391</v>
      </c>
      <c r="E2887" s="49" t="s">
        <v>2373</v>
      </c>
      <c r="F2887" s="109">
        <v>6</v>
      </c>
      <c r="G2887" s="109">
        <v>6</v>
      </c>
      <c r="H2887" s="49">
        <f t="shared" si="45"/>
        <v>12</v>
      </c>
    </row>
    <row r="2888" spans="1:8" ht="20.100000000000001" customHeight="1" x14ac:dyDescent="0.25">
      <c r="A2888" s="49">
        <v>2970004030</v>
      </c>
      <c r="B2888" s="49" t="s">
        <v>4614</v>
      </c>
      <c r="C2888" s="49" t="s">
        <v>2398</v>
      </c>
      <c r="D2888" s="49" t="s">
        <v>2391</v>
      </c>
      <c r="E2888" s="49" t="s">
        <v>2373</v>
      </c>
      <c r="F2888" s="109">
        <v>6</v>
      </c>
      <c r="G2888" s="109">
        <v>6</v>
      </c>
      <c r="H2888" s="49">
        <f t="shared" si="45"/>
        <v>12</v>
      </c>
    </row>
    <row r="2889" spans="1:8" ht="20.100000000000001" customHeight="1" x14ac:dyDescent="0.25">
      <c r="A2889" s="49">
        <v>2970004031</v>
      </c>
      <c r="B2889" s="49" t="s">
        <v>4615</v>
      </c>
      <c r="C2889" s="49" t="s">
        <v>2398</v>
      </c>
      <c r="D2889" s="49" t="s">
        <v>2391</v>
      </c>
      <c r="E2889" s="49" t="s">
        <v>2373</v>
      </c>
      <c r="F2889" s="49">
        <v>29</v>
      </c>
      <c r="G2889" s="49">
        <v>0</v>
      </c>
      <c r="H2889" s="49">
        <f t="shared" si="45"/>
        <v>29</v>
      </c>
    </row>
    <row r="2890" spans="1:8" ht="20.100000000000001" customHeight="1" x14ac:dyDescent="0.25">
      <c r="A2890" s="49">
        <v>2970004034</v>
      </c>
      <c r="B2890" s="49" t="s">
        <v>4616</v>
      </c>
      <c r="C2890" s="49" t="s">
        <v>2398</v>
      </c>
      <c r="D2890" s="49" t="s">
        <v>2391</v>
      </c>
      <c r="E2890" s="49" t="s">
        <v>2373</v>
      </c>
      <c r="F2890" s="49">
        <v>8</v>
      </c>
      <c r="G2890" s="49">
        <v>6</v>
      </c>
      <c r="H2890" s="49">
        <f t="shared" si="45"/>
        <v>14</v>
      </c>
    </row>
    <row r="2891" spans="1:8" ht="20.100000000000001" customHeight="1" x14ac:dyDescent="0.25">
      <c r="A2891" s="49">
        <v>2970004054</v>
      </c>
      <c r="B2891" s="49" t="s">
        <v>4617</v>
      </c>
      <c r="C2891" s="49" t="s">
        <v>2398</v>
      </c>
      <c r="D2891" s="49" t="s">
        <v>2391</v>
      </c>
      <c r="E2891" s="49" t="s">
        <v>2373</v>
      </c>
      <c r="F2891" s="109">
        <v>6</v>
      </c>
      <c r="G2891" s="109">
        <v>6</v>
      </c>
      <c r="H2891" s="49">
        <f t="shared" si="45"/>
        <v>12</v>
      </c>
    </row>
    <row r="2892" spans="1:8" ht="20.100000000000001" customHeight="1" x14ac:dyDescent="0.25">
      <c r="A2892" s="49">
        <v>2970004070</v>
      </c>
      <c r="B2892" s="49" t="s">
        <v>4618</v>
      </c>
      <c r="C2892" s="49" t="s">
        <v>2398</v>
      </c>
      <c r="D2892" s="49" t="s">
        <v>2391</v>
      </c>
      <c r="E2892" s="49" t="s">
        <v>2373</v>
      </c>
      <c r="F2892" s="49">
        <v>0</v>
      </c>
      <c r="G2892" s="49">
        <v>2120</v>
      </c>
      <c r="H2892" s="49">
        <f t="shared" si="45"/>
        <v>2120</v>
      </c>
    </row>
    <row r="2893" spans="1:8" ht="20.100000000000001" customHeight="1" x14ac:dyDescent="0.25">
      <c r="A2893" s="49">
        <v>2970004071</v>
      </c>
      <c r="B2893" s="49" t="s">
        <v>4619</v>
      </c>
      <c r="C2893" s="49" t="s">
        <v>2398</v>
      </c>
      <c r="D2893" s="49" t="s">
        <v>2391</v>
      </c>
      <c r="E2893" s="49" t="s">
        <v>2373</v>
      </c>
      <c r="F2893" s="49">
        <v>0</v>
      </c>
      <c r="G2893" s="49">
        <v>350</v>
      </c>
      <c r="H2893" s="49">
        <f t="shared" si="45"/>
        <v>350</v>
      </c>
    </row>
    <row r="2894" spans="1:8" ht="20.100000000000001" customHeight="1" x14ac:dyDescent="0.25">
      <c r="A2894" s="49">
        <v>2970004073</v>
      </c>
      <c r="B2894" s="49" t="s">
        <v>4620</v>
      </c>
      <c r="C2894" s="49" t="s">
        <v>2398</v>
      </c>
      <c r="D2894" s="49" t="s">
        <v>2391</v>
      </c>
      <c r="E2894" s="49" t="s">
        <v>2373</v>
      </c>
      <c r="F2894" s="49">
        <v>0</v>
      </c>
      <c r="G2894" s="49">
        <v>650</v>
      </c>
      <c r="H2894" s="49">
        <f t="shared" si="45"/>
        <v>650</v>
      </c>
    </row>
    <row r="2895" spans="1:8" ht="20.100000000000001" customHeight="1" x14ac:dyDescent="0.25">
      <c r="A2895" s="49">
        <v>2970004074</v>
      </c>
      <c r="B2895" s="49" t="s">
        <v>4621</v>
      </c>
      <c r="C2895" s="49" t="s">
        <v>2398</v>
      </c>
      <c r="D2895" s="49" t="s">
        <v>2391</v>
      </c>
      <c r="E2895" s="49" t="s">
        <v>2373</v>
      </c>
      <c r="F2895" s="49">
        <v>0</v>
      </c>
      <c r="G2895" s="49">
        <v>2150</v>
      </c>
      <c r="H2895" s="49">
        <f t="shared" si="45"/>
        <v>2150</v>
      </c>
    </row>
    <row r="2896" spans="1:8" ht="20.100000000000001" customHeight="1" x14ac:dyDescent="0.25">
      <c r="A2896" s="49">
        <v>2970004085</v>
      </c>
      <c r="B2896" s="49" t="s">
        <v>4622</v>
      </c>
      <c r="C2896" s="49" t="s">
        <v>2398</v>
      </c>
      <c r="D2896" s="49" t="s">
        <v>2391</v>
      </c>
      <c r="E2896" s="49" t="s">
        <v>2373</v>
      </c>
      <c r="F2896" s="109">
        <v>6</v>
      </c>
      <c r="G2896" s="109">
        <v>6</v>
      </c>
      <c r="H2896" s="49">
        <f t="shared" si="45"/>
        <v>12</v>
      </c>
    </row>
    <row r="2897" spans="1:8" ht="20.100000000000001" customHeight="1" x14ac:dyDescent="0.25">
      <c r="A2897" s="49">
        <v>2970004108</v>
      </c>
      <c r="B2897" s="49" t="s">
        <v>846</v>
      </c>
      <c r="C2897" s="49" t="s">
        <v>44</v>
      </c>
      <c r="D2897" s="49" t="s">
        <v>2391</v>
      </c>
      <c r="E2897" s="49" t="s">
        <v>2373</v>
      </c>
      <c r="F2897" s="49">
        <v>0</v>
      </c>
      <c r="G2897" s="49">
        <v>2</v>
      </c>
      <c r="H2897" s="49">
        <f t="shared" si="45"/>
        <v>2</v>
      </c>
    </row>
    <row r="2898" spans="1:8" ht="20.100000000000001" customHeight="1" x14ac:dyDescent="0.25">
      <c r="A2898" s="49">
        <v>2970004109</v>
      </c>
      <c r="B2898" s="49" t="s">
        <v>847</v>
      </c>
      <c r="C2898" s="49" t="s">
        <v>44</v>
      </c>
      <c r="D2898" s="49" t="s">
        <v>2391</v>
      </c>
      <c r="E2898" s="49" t="s">
        <v>2373</v>
      </c>
      <c r="F2898" s="49">
        <v>20</v>
      </c>
      <c r="G2898" s="49">
        <v>0</v>
      </c>
      <c r="H2898" s="49">
        <f t="shared" si="45"/>
        <v>20</v>
      </c>
    </row>
    <row r="2899" spans="1:8" ht="20.100000000000001" customHeight="1" x14ac:dyDescent="0.25">
      <c r="A2899" s="49">
        <v>2970004113</v>
      </c>
      <c r="B2899" s="49" t="s">
        <v>4623</v>
      </c>
      <c r="C2899" s="49" t="s">
        <v>2398</v>
      </c>
      <c r="D2899" s="49" t="s">
        <v>2391</v>
      </c>
      <c r="E2899" s="49" t="s">
        <v>2373</v>
      </c>
      <c r="F2899" s="109">
        <v>6</v>
      </c>
      <c r="G2899" s="109">
        <v>6</v>
      </c>
      <c r="H2899" s="49">
        <f t="shared" si="45"/>
        <v>12</v>
      </c>
    </row>
    <row r="2900" spans="1:8" ht="20.100000000000001" customHeight="1" x14ac:dyDescent="0.25">
      <c r="A2900" s="49">
        <v>2970004124</v>
      </c>
      <c r="B2900" s="49" t="s">
        <v>4624</v>
      </c>
      <c r="C2900" s="49" t="s">
        <v>2398</v>
      </c>
      <c r="D2900" s="49" t="s">
        <v>2391</v>
      </c>
      <c r="E2900" s="49" t="s">
        <v>2373</v>
      </c>
      <c r="F2900" s="49">
        <v>0</v>
      </c>
      <c r="G2900" s="49">
        <v>19</v>
      </c>
      <c r="H2900" s="49">
        <f t="shared" si="45"/>
        <v>19</v>
      </c>
    </row>
    <row r="2901" spans="1:8" ht="20.100000000000001" customHeight="1" x14ac:dyDescent="0.25">
      <c r="A2901" s="49">
        <v>2970004147</v>
      </c>
      <c r="B2901" s="49" t="s">
        <v>4625</v>
      </c>
      <c r="C2901" s="49" t="s">
        <v>2398</v>
      </c>
      <c r="D2901" s="49" t="s">
        <v>2391</v>
      </c>
      <c r="E2901" s="49" t="s">
        <v>2373</v>
      </c>
      <c r="F2901" s="49">
        <v>130</v>
      </c>
      <c r="G2901" s="49">
        <v>0</v>
      </c>
      <c r="H2901" s="49">
        <f t="shared" si="45"/>
        <v>130</v>
      </c>
    </row>
    <row r="2902" spans="1:8" ht="20.100000000000001" customHeight="1" x14ac:dyDescent="0.25">
      <c r="A2902" s="49">
        <v>2970004148</v>
      </c>
      <c r="B2902" s="49" t="s">
        <v>4626</v>
      </c>
      <c r="C2902" s="49" t="s">
        <v>2398</v>
      </c>
      <c r="D2902" s="49" t="s">
        <v>2391</v>
      </c>
      <c r="E2902" s="49" t="s">
        <v>2373</v>
      </c>
      <c r="F2902" s="49">
        <v>10</v>
      </c>
      <c r="G2902" s="49">
        <v>0</v>
      </c>
      <c r="H2902" s="49">
        <f t="shared" si="45"/>
        <v>10</v>
      </c>
    </row>
    <row r="2903" spans="1:8" ht="20.100000000000001" customHeight="1" x14ac:dyDescent="0.25">
      <c r="A2903" s="49">
        <v>2970004149</v>
      </c>
      <c r="B2903" s="49" t="s">
        <v>848</v>
      </c>
      <c r="C2903" s="49" t="s">
        <v>2398</v>
      </c>
      <c r="D2903" s="49" t="s">
        <v>2391</v>
      </c>
      <c r="E2903" s="49" t="s">
        <v>2373</v>
      </c>
      <c r="F2903" s="49">
        <v>20</v>
      </c>
      <c r="G2903" s="49">
        <v>0</v>
      </c>
      <c r="H2903" s="49">
        <f t="shared" si="45"/>
        <v>20</v>
      </c>
    </row>
    <row r="2904" spans="1:8" ht="20.100000000000001" customHeight="1" x14ac:dyDescent="0.25">
      <c r="A2904" s="49">
        <v>2970004150</v>
      </c>
      <c r="B2904" s="49" t="s">
        <v>4627</v>
      </c>
      <c r="C2904" s="49" t="s">
        <v>2398</v>
      </c>
      <c r="D2904" s="49" t="s">
        <v>2391</v>
      </c>
      <c r="E2904" s="49" t="s">
        <v>2373</v>
      </c>
      <c r="F2904" s="49">
        <v>10</v>
      </c>
      <c r="G2904" s="49">
        <v>0</v>
      </c>
      <c r="H2904" s="49">
        <f t="shared" si="45"/>
        <v>10</v>
      </c>
    </row>
    <row r="2905" spans="1:8" ht="20.100000000000001" customHeight="1" x14ac:dyDescent="0.25">
      <c r="A2905" s="49">
        <v>2970004151</v>
      </c>
      <c r="B2905" s="49" t="s">
        <v>849</v>
      </c>
      <c r="C2905" s="49" t="s">
        <v>2398</v>
      </c>
      <c r="D2905" s="49" t="s">
        <v>2391</v>
      </c>
      <c r="E2905" s="49" t="s">
        <v>2373</v>
      </c>
      <c r="F2905" s="49">
        <v>10</v>
      </c>
      <c r="G2905" s="49">
        <v>0</v>
      </c>
      <c r="H2905" s="49">
        <f t="shared" si="45"/>
        <v>10</v>
      </c>
    </row>
    <row r="2906" spans="1:8" ht="20.100000000000001" customHeight="1" x14ac:dyDescent="0.25">
      <c r="A2906" s="49">
        <v>2970004152</v>
      </c>
      <c r="B2906" s="49" t="s">
        <v>850</v>
      </c>
      <c r="C2906" s="49" t="s">
        <v>2398</v>
      </c>
      <c r="D2906" s="49" t="s">
        <v>2391</v>
      </c>
      <c r="E2906" s="49" t="s">
        <v>2373</v>
      </c>
      <c r="F2906" s="49">
        <v>90</v>
      </c>
      <c r="G2906" s="49">
        <v>0</v>
      </c>
      <c r="H2906" s="49">
        <f t="shared" si="45"/>
        <v>90</v>
      </c>
    </row>
    <row r="2907" spans="1:8" ht="20.100000000000001" customHeight="1" x14ac:dyDescent="0.25">
      <c r="A2907" s="49">
        <v>2970004153</v>
      </c>
      <c r="B2907" s="49" t="s">
        <v>851</v>
      </c>
      <c r="C2907" s="49" t="s">
        <v>2398</v>
      </c>
      <c r="D2907" s="49" t="s">
        <v>2391</v>
      </c>
      <c r="E2907" s="49" t="s">
        <v>2373</v>
      </c>
      <c r="F2907" s="49">
        <v>110</v>
      </c>
      <c r="G2907" s="49">
        <v>0</v>
      </c>
      <c r="H2907" s="49">
        <f t="shared" si="45"/>
        <v>110</v>
      </c>
    </row>
    <row r="2908" spans="1:8" ht="20.100000000000001" customHeight="1" x14ac:dyDescent="0.25">
      <c r="A2908" s="49">
        <v>2970004154</v>
      </c>
      <c r="B2908" s="49" t="s">
        <v>4628</v>
      </c>
      <c r="C2908" s="49" t="s">
        <v>2398</v>
      </c>
      <c r="D2908" s="49" t="s">
        <v>2391</v>
      </c>
      <c r="E2908" s="49" t="s">
        <v>2373</v>
      </c>
      <c r="F2908" s="49">
        <v>40</v>
      </c>
      <c r="G2908" s="49">
        <v>0</v>
      </c>
      <c r="H2908" s="49">
        <f t="shared" si="45"/>
        <v>40</v>
      </c>
    </row>
    <row r="2909" spans="1:8" ht="20.100000000000001" customHeight="1" x14ac:dyDescent="0.25">
      <c r="A2909" s="49">
        <v>2970004155</v>
      </c>
      <c r="B2909" s="49" t="s">
        <v>4629</v>
      </c>
      <c r="C2909" s="49" t="s">
        <v>2398</v>
      </c>
      <c r="D2909" s="49" t="s">
        <v>2391</v>
      </c>
      <c r="E2909" s="49" t="s">
        <v>2373</v>
      </c>
      <c r="F2909" s="49">
        <v>100</v>
      </c>
      <c r="G2909" s="49">
        <v>0</v>
      </c>
      <c r="H2909" s="49">
        <f t="shared" si="45"/>
        <v>100</v>
      </c>
    </row>
    <row r="2910" spans="1:8" ht="20.100000000000001" customHeight="1" x14ac:dyDescent="0.25">
      <c r="A2910" s="49">
        <v>2970004156</v>
      </c>
      <c r="B2910" s="49" t="s">
        <v>852</v>
      </c>
      <c r="C2910" s="49" t="s">
        <v>2398</v>
      </c>
      <c r="D2910" s="49" t="s">
        <v>2391</v>
      </c>
      <c r="E2910" s="49" t="s">
        <v>2373</v>
      </c>
      <c r="F2910" s="49">
        <v>120</v>
      </c>
      <c r="G2910" s="49">
        <v>0</v>
      </c>
      <c r="H2910" s="49">
        <f t="shared" si="45"/>
        <v>120</v>
      </c>
    </row>
    <row r="2911" spans="1:8" ht="20.100000000000001" customHeight="1" x14ac:dyDescent="0.25">
      <c r="A2911" s="49">
        <v>2970004157</v>
      </c>
      <c r="B2911" s="49" t="s">
        <v>4630</v>
      </c>
      <c r="C2911" s="49" t="s">
        <v>2398</v>
      </c>
      <c r="D2911" s="49" t="s">
        <v>2391</v>
      </c>
      <c r="E2911" s="49" t="s">
        <v>2373</v>
      </c>
      <c r="F2911" s="49">
        <v>6</v>
      </c>
      <c r="G2911" s="49">
        <v>0</v>
      </c>
      <c r="H2911" s="49">
        <f t="shared" si="45"/>
        <v>6</v>
      </c>
    </row>
    <row r="2912" spans="1:8" ht="20.100000000000001" customHeight="1" x14ac:dyDescent="0.25">
      <c r="A2912" s="49">
        <v>2970004165</v>
      </c>
      <c r="B2912" s="49" t="s">
        <v>4631</v>
      </c>
      <c r="C2912" s="49" t="s">
        <v>2398</v>
      </c>
      <c r="D2912" s="49" t="s">
        <v>2391</v>
      </c>
      <c r="E2912" s="49" t="s">
        <v>2373</v>
      </c>
      <c r="F2912" s="49">
        <v>5895</v>
      </c>
      <c r="G2912" s="49">
        <v>2385</v>
      </c>
      <c r="H2912" s="49">
        <f t="shared" si="45"/>
        <v>8280</v>
      </c>
    </row>
    <row r="2913" spans="1:8" ht="20.100000000000001" customHeight="1" x14ac:dyDescent="0.25">
      <c r="A2913" s="49">
        <v>2970004175</v>
      </c>
      <c r="B2913" s="49" t="s">
        <v>4632</v>
      </c>
      <c r="C2913" s="49" t="s">
        <v>2398</v>
      </c>
      <c r="D2913" s="49" t="s">
        <v>2391</v>
      </c>
      <c r="E2913" s="49" t="s">
        <v>2373</v>
      </c>
      <c r="F2913" s="109">
        <v>6</v>
      </c>
      <c r="G2913" s="109">
        <v>6</v>
      </c>
      <c r="H2913" s="49">
        <f t="shared" si="45"/>
        <v>12</v>
      </c>
    </row>
    <row r="2914" spans="1:8" ht="20.100000000000001" customHeight="1" x14ac:dyDescent="0.25">
      <c r="A2914" s="49">
        <v>2970004176</v>
      </c>
      <c r="B2914" s="49" t="s">
        <v>4633</v>
      </c>
      <c r="C2914" s="49" t="s">
        <v>2398</v>
      </c>
      <c r="D2914" s="49" t="s">
        <v>2391</v>
      </c>
      <c r="E2914" s="49" t="s">
        <v>2373</v>
      </c>
      <c r="F2914" s="49">
        <v>0</v>
      </c>
      <c r="G2914" s="49">
        <v>100</v>
      </c>
      <c r="H2914" s="49">
        <f t="shared" si="45"/>
        <v>100</v>
      </c>
    </row>
    <row r="2915" spans="1:8" ht="20.100000000000001" customHeight="1" x14ac:dyDescent="0.25">
      <c r="A2915" s="49">
        <v>2970004184</v>
      </c>
      <c r="B2915" s="49" t="s">
        <v>4634</v>
      </c>
      <c r="C2915" s="49" t="s">
        <v>2398</v>
      </c>
      <c r="D2915" s="49" t="s">
        <v>2391</v>
      </c>
      <c r="E2915" s="49" t="s">
        <v>2373</v>
      </c>
      <c r="F2915" s="49">
        <v>16</v>
      </c>
      <c r="G2915" s="49">
        <v>0</v>
      </c>
      <c r="H2915" s="49">
        <f t="shared" si="45"/>
        <v>16</v>
      </c>
    </row>
    <row r="2916" spans="1:8" ht="20.100000000000001" customHeight="1" x14ac:dyDescent="0.25">
      <c r="A2916" s="49">
        <v>2970004198</v>
      </c>
      <c r="B2916" s="49" t="s">
        <v>4635</v>
      </c>
      <c r="C2916" s="49" t="s">
        <v>2398</v>
      </c>
      <c r="D2916" s="49" t="s">
        <v>2391</v>
      </c>
      <c r="E2916" s="49" t="s">
        <v>2373</v>
      </c>
      <c r="F2916" s="109">
        <v>6</v>
      </c>
      <c r="G2916" s="109">
        <v>6</v>
      </c>
      <c r="H2916" s="49">
        <f t="shared" si="45"/>
        <v>12</v>
      </c>
    </row>
    <row r="2917" spans="1:8" ht="20.100000000000001" customHeight="1" x14ac:dyDescent="0.25">
      <c r="A2917" s="49">
        <v>2970004214</v>
      </c>
      <c r="B2917" s="49" t="s">
        <v>4636</v>
      </c>
      <c r="C2917" s="49" t="s">
        <v>2398</v>
      </c>
      <c r="D2917" s="49" t="s">
        <v>2391</v>
      </c>
      <c r="E2917" s="49" t="s">
        <v>2373</v>
      </c>
      <c r="F2917" s="49">
        <v>40</v>
      </c>
      <c r="G2917" s="49">
        <v>0</v>
      </c>
      <c r="H2917" s="49">
        <f t="shared" si="45"/>
        <v>40</v>
      </c>
    </row>
    <row r="2918" spans="1:8" ht="20.100000000000001" customHeight="1" x14ac:dyDescent="0.25">
      <c r="A2918" s="49">
        <v>2970004248</v>
      </c>
      <c r="B2918" s="49" t="s">
        <v>4637</v>
      </c>
      <c r="C2918" s="49" t="s">
        <v>2398</v>
      </c>
      <c r="D2918" s="49" t="s">
        <v>2391</v>
      </c>
      <c r="E2918" s="49" t="s">
        <v>2374</v>
      </c>
      <c r="F2918" s="49">
        <v>0</v>
      </c>
      <c r="G2918" s="49">
        <v>36</v>
      </c>
      <c r="H2918" s="49">
        <f t="shared" si="45"/>
        <v>36</v>
      </c>
    </row>
    <row r="2919" spans="1:8" ht="20.100000000000001" customHeight="1" x14ac:dyDescent="0.25">
      <c r="A2919" s="49">
        <v>2970004265</v>
      </c>
      <c r="B2919" s="49" t="s">
        <v>853</v>
      </c>
      <c r="C2919" s="49" t="s">
        <v>2398</v>
      </c>
      <c r="D2919" s="49" t="s">
        <v>2391</v>
      </c>
      <c r="E2919" s="49" t="s">
        <v>2373</v>
      </c>
      <c r="F2919" s="109">
        <v>6</v>
      </c>
      <c r="G2919" s="109">
        <v>6</v>
      </c>
      <c r="H2919" s="49">
        <f t="shared" si="45"/>
        <v>12</v>
      </c>
    </row>
    <row r="2920" spans="1:8" ht="20.100000000000001" customHeight="1" x14ac:dyDescent="0.25">
      <c r="A2920" s="49">
        <v>2970004266</v>
      </c>
      <c r="B2920" s="49" t="s">
        <v>854</v>
      </c>
      <c r="C2920" s="49" t="s">
        <v>2398</v>
      </c>
      <c r="D2920" s="49" t="s">
        <v>2391</v>
      </c>
      <c r="E2920" s="49" t="s">
        <v>2373</v>
      </c>
      <c r="F2920" s="109">
        <v>6</v>
      </c>
      <c r="G2920" s="109">
        <v>6</v>
      </c>
      <c r="H2920" s="49">
        <f t="shared" si="45"/>
        <v>12</v>
      </c>
    </row>
    <row r="2921" spans="1:8" ht="20.100000000000001" customHeight="1" x14ac:dyDescent="0.25">
      <c r="A2921" s="49">
        <v>2970004284</v>
      </c>
      <c r="B2921" s="49" t="s">
        <v>4638</v>
      </c>
      <c r="C2921" s="49" t="s">
        <v>22</v>
      </c>
      <c r="D2921" s="49" t="s">
        <v>2391</v>
      </c>
      <c r="E2921" s="49" t="s">
        <v>2373</v>
      </c>
      <c r="F2921" s="49">
        <v>0</v>
      </c>
      <c r="G2921" s="49">
        <v>90</v>
      </c>
      <c r="H2921" s="49">
        <f t="shared" si="45"/>
        <v>90</v>
      </c>
    </row>
    <row r="2922" spans="1:8" ht="20.100000000000001" customHeight="1" x14ac:dyDescent="0.25">
      <c r="A2922" s="49">
        <v>2970004304</v>
      </c>
      <c r="B2922" s="49" t="s">
        <v>4639</v>
      </c>
      <c r="C2922" s="49" t="s">
        <v>2398</v>
      </c>
      <c r="D2922" s="49" t="s">
        <v>2391</v>
      </c>
      <c r="E2922" s="49" t="s">
        <v>2373</v>
      </c>
      <c r="F2922" s="49">
        <v>8</v>
      </c>
      <c r="G2922" s="49">
        <v>2</v>
      </c>
      <c r="H2922" s="49">
        <f t="shared" si="45"/>
        <v>10</v>
      </c>
    </row>
    <row r="2923" spans="1:8" ht="20.100000000000001" customHeight="1" x14ac:dyDescent="0.25">
      <c r="A2923" s="49">
        <v>2970004314</v>
      </c>
      <c r="B2923" s="49" t="s">
        <v>855</v>
      </c>
      <c r="C2923" s="49" t="s">
        <v>2398</v>
      </c>
      <c r="D2923" s="49" t="s">
        <v>2391</v>
      </c>
      <c r="E2923" s="49" t="s">
        <v>2373</v>
      </c>
      <c r="F2923" s="109">
        <v>6</v>
      </c>
      <c r="G2923" s="109">
        <v>6</v>
      </c>
      <c r="H2923" s="49">
        <f t="shared" si="45"/>
        <v>12</v>
      </c>
    </row>
    <row r="2924" spans="1:8" ht="20.100000000000001" customHeight="1" x14ac:dyDescent="0.25">
      <c r="A2924" s="49">
        <v>2970004325</v>
      </c>
      <c r="B2924" s="49" t="s">
        <v>856</v>
      </c>
      <c r="C2924" s="49" t="s">
        <v>2398</v>
      </c>
      <c r="D2924" s="49" t="s">
        <v>2391</v>
      </c>
      <c r="E2924" s="49" t="s">
        <v>2373</v>
      </c>
      <c r="F2924" s="49">
        <v>445</v>
      </c>
      <c r="G2924" s="49">
        <v>850</v>
      </c>
      <c r="H2924" s="49">
        <f t="shared" si="45"/>
        <v>1295</v>
      </c>
    </row>
    <row r="2925" spans="1:8" ht="20.100000000000001" customHeight="1" x14ac:dyDescent="0.25">
      <c r="A2925" s="49">
        <v>2970004326</v>
      </c>
      <c r="B2925" s="49" t="s">
        <v>4640</v>
      </c>
      <c r="C2925" s="49" t="s">
        <v>2398</v>
      </c>
      <c r="D2925" s="49" t="s">
        <v>2391</v>
      </c>
      <c r="E2925" s="49" t="s">
        <v>2373</v>
      </c>
      <c r="F2925" s="49">
        <v>135200</v>
      </c>
      <c r="G2925" s="49">
        <v>58823</v>
      </c>
      <c r="H2925" s="49">
        <f t="shared" si="45"/>
        <v>194023</v>
      </c>
    </row>
    <row r="2926" spans="1:8" ht="20.100000000000001" customHeight="1" x14ac:dyDescent="0.25">
      <c r="A2926" s="49">
        <v>2970004329</v>
      </c>
      <c r="B2926" s="49" t="s">
        <v>857</v>
      </c>
      <c r="C2926" s="49" t="s">
        <v>2398</v>
      </c>
      <c r="D2926" s="49" t="s">
        <v>2391</v>
      </c>
      <c r="E2926" s="49" t="s">
        <v>2373</v>
      </c>
      <c r="F2926" s="49">
        <v>1</v>
      </c>
      <c r="G2926" s="49">
        <v>2</v>
      </c>
      <c r="H2926" s="49">
        <f t="shared" si="45"/>
        <v>3</v>
      </c>
    </row>
    <row r="2927" spans="1:8" ht="20.100000000000001" customHeight="1" x14ac:dyDescent="0.25">
      <c r="A2927" s="49">
        <v>2970004330</v>
      </c>
      <c r="B2927" s="49" t="s">
        <v>4641</v>
      </c>
      <c r="C2927" s="49" t="s">
        <v>2398</v>
      </c>
      <c r="D2927" s="49" t="s">
        <v>2391</v>
      </c>
      <c r="E2927" s="49" t="s">
        <v>2373</v>
      </c>
      <c r="F2927" s="49">
        <v>10</v>
      </c>
      <c r="G2927" s="49">
        <v>0</v>
      </c>
      <c r="H2927" s="49">
        <f t="shared" si="45"/>
        <v>10</v>
      </c>
    </row>
    <row r="2928" spans="1:8" ht="20.100000000000001" customHeight="1" x14ac:dyDescent="0.25">
      <c r="A2928" s="49">
        <v>2970004367</v>
      </c>
      <c r="B2928" s="49" t="s">
        <v>858</v>
      </c>
      <c r="C2928" s="49" t="s">
        <v>2398</v>
      </c>
      <c r="D2928" s="49" t="s">
        <v>2391</v>
      </c>
      <c r="E2928" s="49" t="s">
        <v>2373</v>
      </c>
      <c r="F2928" s="49">
        <v>5</v>
      </c>
      <c r="G2928" s="49">
        <v>2</v>
      </c>
      <c r="H2928" s="49">
        <f t="shared" si="45"/>
        <v>7</v>
      </c>
    </row>
    <row r="2929" spans="1:8" ht="20.100000000000001" customHeight="1" x14ac:dyDescent="0.25">
      <c r="A2929" s="49">
        <v>2970004368</v>
      </c>
      <c r="B2929" s="49" t="s">
        <v>859</v>
      </c>
      <c r="C2929" s="49" t="s">
        <v>2398</v>
      </c>
      <c r="D2929" s="49" t="s">
        <v>2391</v>
      </c>
      <c r="E2929" s="49" t="s">
        <v>2373</v>
      </c>
      <c r="F2929" s="49">
        <v>5</v>
      </c>
      <c r="G2929" s="49">
        <v>3</v>
      </c>
      <c r="H2929" s="49">
        <f t="shared" si="45"/>
        <v>8</v>
      </c>
    </row>
    <row r="2930" spans="1:8" ht="20.100000000000001" customHeight="1" x14ac:dyDescent="0.25">
      <c r="A2930" s="49">
        <v>2970004369</v>
      </c>
      <c r="B2930" s="49" t="s">
        <v>860</v>
      </c>
      <c r="C2930" s="49" t="s">
        <v>2398</v>
      </c>
      <c r="D2930" s="49" t="s">
        <v>2391</v>
      </c>
      <c r="E2930" s="49" t="s">
        <v>2373</v>
      </c>
      <c r="F2930" s="49">
        <v>178</v>
      </c>
      <c r="G2930" s="49">
        <v>5</v>
      </c>
      <c r="H2930" s="49">
        <f t="shared" si="45"/>
        <v>183</v>
      </c>
    </row>
    <row r="2931" spans="1:8" ht="20.100000000000001" customHeight="1" x14ac:dyDescent="0.25">
      <c r="A2931" s="49">
        <v>2970004370</v>
      </c>
      <c r="B2931" s="49" t="s">
        <v>861</v>
      </c>
      <c r="C2931" s="49" t="s">
        <v>2398</v>
      </c>
      <c r="D2931" s="49" t="s">
        <v>2391</v>
      </c>
      <c r="E2931" s="49" t="s">
        <v>2373</v>
      </c>
      <c r="F2931" s="109">
        <v>6</v>
      </c>
      <c r="G2931" s="109">
        <v>6</v>
      </c>
      <c r="H2931" s="49">
        <f t="shared" si="45"/>
        <v>12</v>
      </c>
    </row>
    <row r="2932" spans="1:8" ht="20.100000000000001" customHeight="1" x14ac:dyDescent="0.25">
      <c r="A2932" s="49">
        <v>2970004371</v>
      </c>
      <c r="B2932" s="49" t="s">
        <v>4642</v>
      </c>
      <c r="C2932" s="49" t="s">
        <v>2398</v>
      </c>
      <c r="D2932" s="49" t="s">
        <v>2391</v>
      </c>
      <c r="E2932" s="49" t="s">
        <v>2373</v>
      </c>
      <c r="F2932" s="49">
        <v>109</v>
      </c>
      <c r="G2932" s="49">
        <v>60</v>
      </c>
      <c r="H2932" s="49">
        <f t="shared" si="45"/>
        <v>169</v>
      </c>
    </row>
    <row r="2933" spans="1:8" ht="20.100000000000001" customHeight="1" x14ac:dyDescent="0.25">
      <c r="A2933" s="49">
        <v>2970004384</v>
      </c>
      <c r="B2933" s="49" t="s">
        <v>4643</v>
      </c>
      <c r="C2933" s="49" t="s">
        <v>2398</v>
      </c>
      <c r="D2933" s="49" t="s">
        <v>2391</v>
      </c>
      <c r="E2933" s="49" t="s">
        <v>2373</v>
      </c>
      <c r="F2933" s="49">
        <v>0</v>
      </c>
      <c r="G2933" s="49">
        <v>136</v>
      </c>
      <c r="H2933" s="49">
        <f t="shared" si="45"/>
        <v>136</v>
      </c>
    </row>
    <row r="2934" spans="1:8" ht="20.100000000000001" customHeight="1" x14ac:dyDescent="0.25">
      <c r="A2934" s="49">
        <v>2970004399</v>
      </c>
      <c r="B2934" s="49" t="s">
        <v>4644</v>
      </c>
      <c r="C2934" s="49" t="s">
        <v>2398</v>
      </c>
      <c r="D2934" s="49" t="s">
        <v>2391</v>
      </c>
      <c r="E2934" s="49" t="s">
        <v>2373</v>
      </c>
      <c r="F2934" s="109">
        <v>6</v>
      </c>
      <c r="G2934" s="109">
        <v>6</v>
      </c>
      <c r="H2934" s="49">
        <f t="shared" si="45"/>
        <v>12</v>
      </c>
    </row>
    <row r="2935" spans="1:8" ht="20.100000000000001" customHeight="1" x14ac:dyDescent="0.25">
      <c r="A2935" s="49">
        <v>2970004405</v>
      </c>
      <c r="B2935" s="49" t="s">
        <v>862</v>
      </c>
      <c r="C2935" s="49" t="s">
        <v>38</v>
      </c>
      <c r="D2935" s="49" t="s">
        <v>2391</v>
      </c>
      <c r="E2935" s="49" t="s">
        <v>2373</v>
      </c>
      <c r="F2935" s="49">
        <v>650</v>
      </c>
      <c r="G2935" s="49">
        <v>3600</v>
      </c>
      <c r="H2935" s="49">
        <f t="shared" si="45"/>
        <v>4250</v>
      </c>
    </row>
    <row r="2936" spans="1:8" ht="20.100000000000001" customHeight="1" x14ac:dyDescent="0.25">
      <c r="A2936" s="49">
        <v>2970004406</v>
      </c>
      <c r="B2936" s="49" t="s">
        <v>863</v>
      </c>
      <c r="C2936" s="49" t="s">
        <v>38</v>
      </c>
      <c r="D2936" s="49" t="s">
        <v>2391</v>
      </c>
      <c r="E2936" s="49" t="s">
        <v>2373</v>
      </c>
      <c r="F2936" s="49">
        <v>800</v>
      </c>
      <c r="G2936" s="49">
        <v>3700</v>
      </c>
      <c r="H2936" s="49">
        <f t="shared" si="45"/>
        <v>4500</v>
      </c>
    </row>
    <row r="2937" spans="1:8" ht="20.100000000000001" customHeight="1" x14ac:dyDescent="0.25">
      <c r="A2937" s="49">
        <v>2970004423</v>
      </c>
      <c r="B2937" s="49" t="s">
        <v>864</v>
      </c>
      <c r="C2937" s="49" t="s">
        <v>2398</v>
      </c>
      <c r="D2937" s="49" t="s">
        <v>2395</v>
      </c>
      <c r="E2937" s="49" t="s">
        <v>2373</v>
      </c>
      <c r="F2937" s="49">
        <v>1</v>
      </c>
      <c r="G2937" s="49">
        <v>2</v>
      </c>
      <c r="H2937" s="49">
        <f t="shared" si="45"/>
        <v>3</v>
      </c>
    </row>
    <row r="2938" spans="1:8" ht="20.100000000000001" customHeight="1" x14ac:dyDescent="0.25">
      <c r="A2938" s="49">
        <v>2970004424</v>
      </c>
      <c r="B2938" s="49" t="s">
        <v>865</v>
      </c>
      <c r="C2938" s="49" t="s">
        <v>2398</v>
      </c>
      <c r="D2938" s="49" t="s">
        <v>2391</v>
      </c>
      <c r="E2938" s="49" t="s">
        <v>2373</v>
      </c>
      <c r="F2938" s="109">
        <v>6</v>
      </c>
      <c r="G2938" s="109">
        <v>6</v>
      </c>
      <c r="H2938" s="49">
        <f t="shared" si="45"/>
        <v>12</v>
      </c>
    </row>
    <row r="2939" spans="1:8" ht="20.100000000000001" customHeight="1" x14ac:dyDescent="0.25">
      <c r="A2939" s="49">
        <v>2970004425</v>
      </c>
      <c r="B2939" s="49" t="s">
        <v>866</v>
      </c>
      <c r="C2939" s="49" t="s">
        <v>2398</v>
      </c>
      <c r="D2939" s="49" t="s">
        <v>2391</v>
      </c>
      <c r="E2939" s="49" t="s">
        <v>2373</v>
      </c>
      <c r="F2939" s="109">
        <v>6</v>
      </c>
      <c r="G2939" s="109">
        <v>6</v>
      </c>
      <c r="H2939" s="49">
        <f t="shared" si="45"/>
        <v>12</v>
      </c>
    </row>
    <row r="2940" spans="1:8" ht="20.100000000000001" customHeight="1" x14ac:dyDescent="0.25">
      <c r="A2940" s="49">
        <v>2970004426</v>
      </c>
      <c r="B2940" s="49" t="s">
        <v>4645</v>
      </c>
      <c r="C2940" s="49" t="s">
        <v>2398</v>
      </c>
      <c r="D2940" s="49" t="s">
        <v>2391</v>
      </c>
      <c r="E2940" s="49" t="s">
        <v>2373</v>
      </c>
      <c r="F2940" s="49">
        <v>20</v>
      </c>
      <c r="G2940" s="49">
        <v>0</v>
      </c>
      <c r="H2940" s="49">
        <f t="shared" si="45"/>
        <v>20</v>
      </c>
    </row>
    <row r="2941" spans="1:8" ht="20.100000000000001" customHeight="1" x14ac:dyDescent="0.25">
      <c r="A2941" s="49">
        <v>2970004427</v>
      </c>
      <c r="B2941" s="49" t="s">
        <v>4646</v>
      </c>
      <c r="C2941" s="49" t="s">
        <v>2398</v>
      </c>
      <c r="D2941" s="49" t="s">
        <v>2391</v>
      </c>
      <c r="E2941" s="49" t="s">
        <v>2373</v>
      </c>
      <c r="F2941" s="109">
        <v>6</v>
      </c>
      <c r="G2941" s="109">
        <v>6</v>
      </c>
      <c r="H2941" s="49">
        <f t="shared" si="45"/>
        <v>12</v>
      </c>
    </row>
    <row r="2942" spans="1:8" ht="20.100000000000001" customHeight="1" x14ac:dyDescent="0.25">
      <c r="A2942" s="49">
        <v>2970004429</v>
      </c>
      <c r="B2942" s="49" t="s">
        <v>4647</v>
      </c>
      <c r="C2942" s="49" t="s">
        <v>2398</v>
      </c>
      <c r="D2942" s="49" t="s">
        <v>2391</v>
      </c>
      <c r="E2942" s="49" t="s">
        <v>2373</v>
      </c>
      <c r="F2942" s="49">
        <v>0</v>
      </c>
      <c r="G2942" s="49">
        <v>49</v>
      </c>
      <c r="H2942" s="49">
        <f t="shared" si="45"/>
        <v>49</v>
      </c>
    </row>
    <row r="2943" spans="1:8" ht="20.100000000000001" customHeight="1" x14ac:dyDescent="0.25">
      <c r="A2943" s="49">
        <v>2970004430</v>
      </c>
      <c r="B2943" s="49" t="s">
        <v>4648</v>
      </c>
      <c r="C2943" s="49" t="s">
        <v>2398</v>
      </c>
      <c r="D2943" s="49" t="s">
        <v>2391</v>
      </c>
      <c r="E2943" s="49" t="s">
        <v>2373</v>
      </c>
      <c r="F2943" s="49">
        <v>0</v>
      </c>
      <c r="G2943" s="49">
        <v>67</v>
      </c>
      <c r="H2943" s="49">
        <f t="shared" si="45"/>
        <v>67</v>
      </c>
    </row>
    <row r="2944" spans="1:8" ht="20.100000000000001" customHeight="1" x14ac:dyDescent="0.25">
      <c r="A2944" s="49">
        <v>2970004431</v>
      </c>
      <c r="B2944" s="49" t="s">
        <v>4649</v>
      </c>
      <c r="C2944" s="49" t="s">
        <v>2398</v>
      </c>
      <c r="D2944" s="49" t="s">
        <v>2391</v>
      </c>
      <c r="E2944" s="49" t="s">
        <v>2373</v>
      </c>
      <c r="F2944" s="49">
        <v>0</v>
      </c>
      <c r="G2944" s="49">
        <v>62</v>
      </c>
      <c r="H2944" s="49">
        <f t="shared" si="45"/>
        <v>62</v>
      </c>
    </row>
    <row r="2945" spans="1:8" ht="20.100000000000001" customHeight="1" x14ac:dyDescent="0.25">
      <c r="A2945" s="49">
        <v>2970004444</v>
      </c>
      <c r="B2945" s="49" t="s">
        <v>4650</v>
      </c>
      <c r="C2945" s="49" t="s">
        <v>2398</v>
      </c>
      <c r="D2945" s="49" t="s">
        <v>2391</v>
      </c>
      <c r="E2945" s="49" t="s">
        <v>2373</v>
      </c>
      <c r="F2945" s="49">
        <v>1107</v>
      </c>
      <c r="G2945" s="49">
        <v>980</v>
      </c>
      <c r="H2945" s="49">
        <f t="shared" si="45"/>
        <v>2087</v>
      </c>
    </row>
    <row r="2946" spans="1:8" ht="20.100000000000001" customHeight="1" x14ac:dyDescent="0.25">
      <c r="A2946" s="49">
        <v>2970004455</v>
      </c>
      <c r="B2946" s="49" t="s">
        <v>867</v>
      </c>
      <c r="C2946" s="49" t="s">
        <v>2398</v>
      </c>
      <c r="D2946" s="49" t="s">
        <v>2391</v>
      </c>
      <c r="E2946" s="49" t="s">
        <v>2373</v>
      </c>
      <c r="F2946" s="109">
        <v>6</v>
      </c>
      <c r="G2946" s="109">
        <v>6</v>
      </c>
      <c r="H2946" s="49">
        <f t="shared" si="45"/>
        <v>12</v>
      </c>
    </row>
    <row r="2947" spans="1:8" ht="20.100000000000001" customHeight="1" x14ac:dyDescent="0.25">
      <c r="A2947" s="49">
        <v>2970004456</v>
      </c>
      <c r="B2947" s="49" t="s">
        <v>868</v>
      </c>
      <c r="C2947" s="49" t="s">
        <v>2398</v>
      </c>
      <c r="D2947" s="49" t="s">
        <v>2391</v>
      </c>
      <c r="E2947" s="49" t="s">
        <v>2373</v>
      </c>
      <c r="F2947" s="49">
        <v>29</v>
      </c>
      <c r="G2947" s="49">
        <v>7</v>
      </c>
      <c r="H2947" s="49">
        <f t="shared" ref="H2947:H3010" si="46">F2947+G2947</f>
        <v>36</v>
      </c>
    </row>
    <row r="2948" spans="1:8" ht="20.100000000000001" customHeight="1" x14ac:dyDescent="0.25">
      <c r="A2948" s="49">
        <v>2970004464</v>
      </c>
      <c r="B2948" s="49" t="s">
        <v>4651</v>
      </c>
      <c r="C2948" s="49" t="s">
        <v>2398</v>
      </c>
      <c r="D2948" s="49" t="s">
        <v>2391</v>
      </c>
      <c r="E2948" s="49" t="s">
        <v>2373</v>
      </c>
      <c r="F2948" s="49">
        <v>2050</v>
      </c>
      <c r="G2948" s="49">
        <v>1150</v>
      </c>
      <c r="H2948" s="49">
        <f t="shared" si="46"/>
        <v>3200</v>
      </c>
    </row>
    <row r="2949" spans="1:8" ht="20.100000000000001" customHeight="1" x14ac:dyDescent="0.25">
      <c r="A2949" s="49">
        <v>2970004474</v>
      </c>
      <c r="B2949" s="49" t="s">
        <v>4652</v>
      </c>
      <c r="C2949" s="49" t="s">
        <v>2398</v>
      </c>
      <c r="D2949" s="49" t="s">
        <v>2391</v>
      </c>
      <c r="E2949" s="49" t="s">
        <v>2373</v>
      </c>
      <c r="F2949" s="49">
        <v>1180</v>
      </c>
      <c r="G2949" s="49">
        <v>532</v>
      </c>
      <c r="H2949" s="49">
        <f t="shared" si="46"/>
        <v>1712</v>
      </c>
    </row>
    <row r="2950" spans="1:8" ht="20.100000000000001" customHeight="1" x14ac:dyDescent="0.25">
      <c r="A2950" s="49">
        <v>2970004484</v>
      </c>
      <c r="B2950" s="49" t="s">
        <v>869</v>
      </c>
      <c r="C2950" s="49" t="s">
        <v>2398</v>
      </c>
      <c r="D2950" s="49" t="s">
        <v>2391</v>
      </c>
      <c r="E2950" s="49" t="s">
        <v>2374</v>
      </c>
      <c r="F2950" s="109">
        <v>6</v>
      </c>
      <c r="G2950" s="109">
        <v>6</v>
      </c>
      <c r="H2950" s="49">
        <f t="shared" si="46"/>
        <v>12</v>
      </c>
    </row>
    <row r="2951" spans="1:8" ht="20.100000000000001" customHeight="1" x14ac:dyDescent="0.25">
      <c r="A2951" s="49">
        <v>2970004494</v>
      </c>
      <c r="B2951" s="49" t="s">
        <v>4653</v>
      </c>
      <c r="C2951" s="49" t="s">
        <v>2398</v>
      </c>
      <c r="D2951" s="49" t="s">
        <v>2391</v>
      </c>
      <c r="E2951" s="49" t="s">
        <v>2373</v>
      </c>
      <c r="F2951" s="109">
        <v>6</v>
      </c>
      <c r="G2951" s="109">
        <v>6</v>
      </c>
      <c r="H2951" s="49">
        <f t="shared" si="46"/>
        <v>12</v>
      </c>
    </row>
    <row r="2952" spans="1:8" ht="20.100000000000001" customHeight="1" x14ac:dyDescent="0.25">
      <c r="A2952" s="49">
        <v>2970004509</v>
      </c>
      <c r="B2952" s="49" t="s">
        <v>4654</v>
      </c>
      <c r="C2952" s="49" t="s">
        <v>2398</v>
      </c>
      <c r="D2952" s="49" t="s">
        <v>2391</v>
      </c>
      <c r="E2952" s="49" t="s">
        <v>2373</v>
      </c>
      <c r="F2952" s="109">
        <v>6</v>
      </c>
      <c r="G2952" s="109">
        <v>6</v>
      </c>
      <c r="H2952" s="49">
        <f t="shared" si="46"/>
        <v>12</v>
      </c>
    </row>
    <row r="2953" spans="1:8" ht="20.100000000000001" customHeight="1" x14ac:dyDescent="0.25">
      <c r="A2953" s="49">
        <v>2970004510</v>
      </c>
      <c r="B2953" s="49" t="s">
        <v>4655</v>
      </c>
      <c r="C2953" s="49" t="s">
        <v>2398</v>
      </c>
      <c r="D2953" s="49" t="s">
        <v>2391</v>
      </c>
      <c r="E2953" s="49" t="s">
        <v>2373</v>
      </c>
      <c r="F2953" s="49">
        <v>0</v>
      </c>
      <c r="G2953" s="49">
        <v>20</v>
      </c>
      <c r="H2953" s="49">
        <f t="shared" si="46"/>
        <v>20</v>
      </c>
    </row>
    <row r="2954" spans="1:8" ht="20.100000000000001" customHeight="1" x14ac:dyDescent="0.25">
      <c r="A2954" s="49">
        <v>2970004511</v>
      </c>
      <c r="B2954" s="49" t="s">
        <v>4656</v>
      </c>
      <c r="C2954" s="49" t="s">
        <v>3425</v>
      </c>
      <c r="D2954" s="49" t="s">
        <v>2391</v>
      </c>
      <c r="E2954" s="49" t="s">
        <v>2373</v>
      </c>
      <c r="F2954" s="49">
        <v>25</v>
      </c>
      <c r="G2954" s="49">
        <v>0</v>
      </c>
      <c r="H2954" s="49">
        <f t="shared" si="46"/>
        <v>25</v>
      </c>
    </row>
    <row r="2955" spans="1:8" ht="20.100000000000001" customHeight="1" x14ac:dyDescent="0.25">
      <c r="A2955" s="49">
        <v>2970004524</v>
      </c>
      <c r="B2955" s="49" t="s">
        <v>4657</v>
      </c>
      <c r="C2955" s="49" t="s">
        <v>2398</v>
      </c>
      <c r="D2955" s="49" t="s">
        <v>2391</v>
      </c>
      <c r="E2955" s="49" t="s">
        <v>2373</v>
      </c>
      <c r="F2955" s="49">
        <v>0</v>
      </c>
      <c r="G2955" s="49">
        <v>100</v>
      </c>
      <c r="H2955" s="49">
        <f t="shared" si="46"/>
        <v>100</v>
      </c>
    </row>
    <row r="2956" spans="1:8" ht="20.100000000000001" customHeight="1" x14ac:dyDescent="0.25">
      <c r="A2956" s="49">
        <v>2970004545</v>
      </c>
      <c r="B2956" s="49" t="s">
        <v>870</v>
      </c>
      <c r="C2956" s="49" t="s">
        <v>2398</v>
      </c>
      <c r="D2956" s="49" t="s">
        <v>2391</v>
      </c>
      <c r="E2956" s="49" t="s">
        <v>2373</v>
      </c>
      <c r="F2956" s="109">
        <v>6</v>
      </c>
      <c r="G2956" s="109">
        <v>6</v>
      </c>
      <c r="H2956" s="49">
        <f t="shared" si="46"/>
        <v>12</v>
      </c>
    </row>
    <row r="2957" spans="1:8" ht="20.100000000000001" customHeight="1" x14ac:dyDescent="0.25">
      <c r="A2957" s="49">
        <v>2970004548</v>
      </c>
      <c r="B2957" s="49" t="s">
        <v>871</v>
      </c>
      <c r="C2957" s="49" t="s">
        <v>2398</v>
      </c>
      <c r="D2957" s="49" t="s">
        <v>2391</v>
      </c>
      <c r="E2957" s="49" t="s">
        <v>2374</v>
      </c>
      <c r="F2957" s="49">
        <v>0</v>
      </c>
      <c r="G2957" s="49">
        <v>72</v>
      </c>
      <c r="H2957" s="49">
        <f t="shared" si="46"/>
        <v>72</v>
      </c>
    </row>
    <row r="2958" spans="1:8" ht="20.100000000000001" customHeight="1" x14ac:dyDescent="0.25">
      <c r="A2958" s="49">
        <v>2970004559</v>
      </c>
      <c r="B2958" s="49" t="s">
        <v>4658</v>
      </c>
      <c r="C2958" s="49" t="s">
        <v>2398</v>
      </c>
      <c r="D2958" s="49" t="s">
        <v>2391</v>
      </c>
      <c r="E2958" s="49" t="s">
        <v>2373</v>
      </c>
      <c r="F2958" s="49">
        <v>500</v>
      </c>
      <c r="G2958" s="49">
        <v>7100</v>
      </c>
      <c r="H2958" s="49">
        <f t="shared" si="46"/>
        <v>7600</v>
      </c>
    </row>
    <row r="2959" spans="1:8" ht="20.100000000000001" customHeight="1" x14ac:dyDescent="0.25">
      <c r="A2959" s="49">
        <v>2970004560</v>
      </c>
      <c r="B2959" s="49" t="s">
        <v>4659</v>
      </c>
      <c r="C2959" s="49" t="s">
        <v>2398</v>
      </c>
      <c r="D2959" s="49" t="s">
        <v>2391</v>
      </c>
      <c r="E2959" s="49" t="s">
        <v>2373</v>
      </c>
      <c r="F2959" s="49">
        <v>700</v>
      </c>
      <c r="G2959" s="49">
        <v>7000</v>
      </c>
      <c r="H2959" s="49">
        <f t="shared" si="46"/>
        <v>7700</v>
      </c>
    </row>
    <row r="2960" spans="1:8" ht="20.100000000000001" customHeight="1" x14ac:dyDescent="0.25">
      <c r="A2960" s="49">
        <v>2970004564</v>
      </c>
      <c r="B2960" s="49" t="s">
        <v>4660</v>
      </c>
      <c r="C2960" s="49" t="s">
        <v>2398</v>
      </c>
      <c r="D2960" s="49" t="s">
        <v>2391</v>
      </c>
      <c r="E2960" s="49" t="s">
        <v>2373</v>
      </c>
      <c r="F2960" s="49">
        <v>3</v>
      </c>
      <c r="G2960" s="49">
        <v>1</v>
      </c>
      <c r="H2960" s="49">
        <f t="shared" si="46"/>
        <v>4</v>
      </c>
    </row>
    <row r="2961" spans="1:8" ht="20.100000000000001" customHeight="1" x14ac:dyDescent="0.25">
      <c r="A2961" s="49">
        <v>2970004603</v>
      </c>
      <c r="B2961" s="49" t="s">
        <v>4661</v>
      </c>
      <c r="C2961" s="49" t="s">
        <v>2398</v>
      </c>
      <c r="D2961" s="49" t="s">
        <v>2391</v>
      </c>
      <c r="E2961" s="49" t="s">
        <v>2373</v>
      </c>
      <c r="F2961" s="49">
        <v>1200</v>
      </c>
      <c r="G2961" s="49">
        <v>0</v>
      </c>
      <c r="H2961" s="49">
        <f t="shared" si="46"/>
        <v>1200</v>
      </c>
    </row>
    <row r="2962" spans="1:8" ht="20.100000000000001" customHeight="1" x14ac:dyDescent="0.25">
      <c r="A2962" s="49">
        <v>2970004604</v>
      </c>
      <c r="B2962" s="49" t="s">
        <v>4662</v>
      </c>
      <c r="C2962" s="49" t="s">
        <v>2398</v>
      </c>
      <c r="D2962" s="49" t="s">
        <v>2391</v>
      </c>
      <c r="E2962" s="49" t="s">
        <v>2373</v>
      </c>
      <c r="F2962" s="49">
        <v>91700</v>
      </c>
      <c r="G2962" s="49">
        <v>46800</v>
      </c>
      <c r="H2962" s="49">
        <f t="shared" si="46"/>
        <v>138500</v>
      </c>
    </row>
    <row r="2963" spans="1:8" ht="20.100000000000001" customHeight="1" x14ac:dyDescent="0.25">
      <c r="A2963" s="49">
        <v>2970004605</v>
      </c>
      <c r="B2963" s="49" t="s">
        <v>4663</v>
      </c>
      <c r="C2963" s="49" t="s">
        <v>2398</v>
      </c>
      <c r="D2963" s="49" t="s">
        <v>2391</v>
      </c>
      <c r="E2963" s="49" t="s">
        <v>2373</v>
      </c>
      <c r="F2963" s="49">
        <v>5900</v>
      </c>
      <c r="G2963" s="49">
        <v>4900</v>
      </c>
      <c r="H2963" s="49">
        <f t="shared" si="46"/>
        <v>10800</v>
      </c>
    </row>
    <row r="2964" spans="1:8" ht="20.100000000000001" customHeight="1" x14ac:dyDescent="0.25">
      <c r="A2964" s="49">
        <v>2970004632</v>
      </c>
      <c r="B2964" s="49" t="s">
        <v>4664</v>
      </c>
      <c r="C2964" s="49" t="s">
        <v>2398</v>
      </c>
      <c r="D2964" s="49" t="s">
        <v>2391</v>
      </c>
      <c r="E2964" s="49" t="s">
        <v>2373</v>
      </c>
      <c r="F2964" s="109">
        <v>6</v>
      </c>
      <c r="G2964" s="109">
        <v>6</v>
      </c>
      <c r="H2964" s="49">
        <f t="shared" si="46"/>
        <v>12</v>
      </c>
    </row>
    <row r="2965" spans="1:8" ht="20.100000000000001" customHeight="1" x14ac:dyDescent="0.25">
      <c r="A2965" s="49">
        <v>2970004633</v>
      </c>
      <c r="B2965" s="49" t="s">
        <v>4665</v>
      </c>
      <c r="C2965" s="49" t="s">
        <v>2398</v>
      </c>
      <c r="D2965" s="49" t="s">
        <v>2391</v>
      </c>
      <c r="E2965" s="49" t="s">
        <v>2373</v>
      </c>
      <c r="F2965" s="109">
        <v>6</v>
      </c>
      <c r="G2965" s="109">
        <v>6</v>
      </c>
      <c r="H2965" s="49">
        <f t="shared" si="46"/>
        <v>12</v>
      </c>
    </row>
    <row r="2966" spans="1:8" ht="20.100000000000001" customHeight="1" x14ac:dyDescent="0.25">
      <c r="A2966" s="49">
        <v>2970004634</v>
      </c>
      <c r="B2966" s="49" t="s">
        <v>4666</v>
      </c>
      <c r="C2966" s="49" t="s">
        <v>2398</v>
      </c>
      <c r="D2966" s="49" t="s">
        <v>2391</v>
      </c>
      <c r="E2966" s="49" t="s">
        <v>2373</v>
      </c>
      <c r="F2966" s="109">
        <v>6</v>
      </c>
      <c r="G2966" s="109">
        <v>6</v>
      </c>
      <c r="H2966" s="49">
        <f t="shared" si="46"/>
        <v>12</v>
      </c>
    </row>
    <row r="2967" spans="1:8" ht="20.100000000000001" customHeight="1" x14ac:dyDescent="0.25">
      <c r="A2967" s="49">
        <v>2970004635</v>
      </c>
      <c r="B2967" s="49" t="s">
        <v>4667</v>
      </c>
      <c r="C2967" s="49" t="s">
        <v>2398</v>
      </c>
      <c r="D2967" s="49" t="s">
        <v>2391</v>
      </c>
      <c r="E2967" s="49" t="s">
        <v>2373</v>
      </c>
      <c r="F2967" s="109">
        <v>6</v>
      </c>
      <c r="G2967" s="109">
        <v>6</v>
      </c>
      <c r="H2967" s="49">
        <f t="shared" si="46"/>
        <v>12</v>
      </c>
    </row>
    <row r="2968" spans="1:8" ht="20.100000000000001" customHeight="1" x14ac:dyDescent="0.25">
      <c r="A2968" s="49">
        <v>2970004637</v>
      </c>
      <c r="B2968" s="49" t="s">
        <v>4668</v>
      </c>
      <c r="C2968" s="49" t="s">
        <v>2398</v>
      </c>
      <c r="D2968" s="49" t="s">
        <v>2391</v>
      </c>
      <c r="E2968" s="49" t="s">
        <v>2373</v>
      </c>
      <c r="F2968" s="49">
        <v>800</v>
      </c>
      <c r="G2968" s="49">
        <v>800</v>
      </c>
      <c r="H2968" s="49">
        <f t="shared" si="46"/>
        <v>1600</v>
      </c>
    </row>
    <row r="2969" spans="1:8" ht="20.100000000000001" customHeight="1" x14ac:dyDescent="0.25">
      <c r="A2969" s="49">
        <v>2970004638</v>
      </c>
      <c r="B2969" s="49" t="s">
        <v>4669</v>
      </c>
      <c r="C2969" s="49" t="s">
        <v>2398</v>
      </c>
      <c r="D2969" s="49" t="s">
        <v>2391</v>
      </c>
      <c r="E2969" s="49" t="s">
        <v>2373</v>
      </c>
      <c r="F2969" s="49">
        <v>0</v>
      </c>
      <c r="G2969" s="49">
        <v>200</v>
      </c>
      <c r="H2969" s="49">
        <f t="shared" si="46"/>
        <v>200</v>
      </c>
    </row>
    <row r="2970" spans="1:8" ht="20.100000000000001" customHeight="1" x14ac:dyDescent="0.25">
      <c r="A2970" s="49">
        <v>2970004639</v>
      </c>
      <c r="B2970" s="49" t="s">
        <v>4670</v>
      </c>
      <c r="C2970" s="49" t="s">
        <v>2398</v>
      </c>
      <c r="D2970" s="49" t="s">
        <v>2391</v>
      </c>
      <c r="E2970" s="49" t="s">
        <v>2373</v>
      </c>
      <c r="F2970" s="49">
        <v>50</v>
      </c>
      <c r="G2970" s="49">
        <v>0</v>
      </c>
      <c r="H2970" s="49">
        <f t="shared" si="46"/>
        <v>50</v>
      </c>
    </row>
    <row r="2971" spans="1:8" ht="20.100000000000001" customHeight="1" x14ac:dyDescent="0.25">
      <c r="A2971" s="49">
        <v>2970004640</v>
      </c>
      <c r="B2971" s="49" t="s">
        <v>872</v>
      </c>
      <c r="C2971" s="49" t="s">
        <v>2398</v>
      </c>
      <c r="D2971" s="49" t="s">
        <v>2391</v>
      </c>
      <c r="E2971" s="49" t="s">
        <v>2373</v>
      </c>
      <c r="F2971" s="49">
        <v>115</v>
      </c>
      <c r="G2971" s="49">
        <v>22</v>
      </c>
      <c r="H2971" s="49">
        <f t="shared" si="46"/>
        <v>137</v>
      </c>
    </row>
    <row r="2972" spans="1:8" ht="20.100000000000001" customHeight="1" x14ac:dyDescent="0.25">
      <c r="A2972" s="49">
        <v>2970004647</v>
      </c>
      <c r="B2972" s="49" t="s">
        <v>4671</v>
      </c>
      <c r="C2972" s="49" t="s">
        <v>2398</v>
      </c>
      <c r="D2972" s="49" t="s">
        <v>2391</v>
      </c>
      <c r="E2972" s="49" t="s">
        <v>2373</v>
      </c>
      <c r="F2972" s="49">
        <v>0</v>
      </c>
      <c r="G2972" s="49">
        <v>48</v>
      </c>
      <c r="H2972" s="49">
        <f t="shared" si="46"/>
        <v>48</v>
      </c>
    </row>
    <row r="2973" spans="1:8" ht="20.100000000000001" customHeight="1" x14ac:dyDescent="0.25">
      <c r="A2973" s="49">
        <v>2970004648</v>
      </c>
      <c r="B2973" s="49" t="s">
        <v>873</v>
      </c>
      <c r="C2973" s="49" t="s">
        <v>2398</v>
      </c>
      <c r="D2973" s="49" t="s">
        <v>2391</v>
      </c>
      <c r="E2973" s="49" t="s">
        <v>2373</v>
      </c>
      <c r="F2973" s="49">
        <v>0</v>
      </c>
      <c r="G2973" s="49">
        <v>54</v>
      </c>
      <c r="H2973" s="49">
        <f t="shared" si="46"/>
        <v>54</v>
      </c>
    </row>
    <row r="2974" spans="1:8" ht="20.100000000000001" customHeight="1" x14ac:dyDescent="0.25">
      <c r="A2974" s="49">
        <v>2970004656</v>
      </c>
      <c r="B2974" s="49" t="s">
        <v>4672</v>
      </c>
      <c r="C2974" s="49" t="s">
        <v>2398</v>
      </c>
      <c r="D2974" s="49" t="s">
        <v>2391</v>
      </c>
      <c r="E2974" s="49" t="s">
        <v>2373</v>
      </c>
      <c r="F2974" s="109">
        <v>6</v>
      </c>
      <c r="G2974" s="109">
        <v>6</v>
      </c>
      <c r="H2974" s="49">
        <f t="shared" si="46"/>
        <v>12</v>
      </c>
    </row>
    <row r="2975" spans="1:8" ht="20.100000000000001" customHeight="1" x14ac:dyDescent="0.25">
      <c r="A2975" s="49">
        <v>2970004657</v>
      </c>
      <c r="B2975" s="49" t="s">
        <v>4673</v>
      </c>
      <c r="C2975" s="49" t="s">
        <v>2398</v>
      </c>
      <c r="D2975" s="49" t="s">
        <v>2391</v>
      </c>
      <c r="E2975" s="49" t="s">
        <v>2373</v>
      </c>
      <c r="F2975" s="49">
        <v>6</v>
      </c>
      <c r="G2975" s="49">
        <v>0</v>
      </c>
      <c r="H2975" s="49">
        <f t="shared" si="46"/>
        <v>6</v>
      </c>
    </row>
    <row r="2976" spans="1:8" ht="20.100000000000001" customHeight="1" x14ac:dyDescent="0.25">
      <c r="A2976" s="49">
        <v>2970004675</v>
      </c>
      <c r="B2976" s="49" t="s">
        <v>4674</v>
      </c>
      <c r="C2976" s="49" t="s">
        <v>2398</v>
      </c>
      <c r="D2976" s="49" t="s">
        <v>2391</v>
      </c>
      <c r="E2976" s="49" t="s">
        <v>2373</v>
      </c>
      <c r="F2976" s="49">
        <v>52</v>
      </c>
      <c r="G2976" s="49">
        <v>29</v>
      </c>
      <c r="H2976" s="49">
        <f t="shared" si="46"/>
        <v>81</v>
      </c>
    </row>
    <row r="2977" spans="1:8" ht="20.100000000000001" customHeight="1" x14ac:dyDescent="0.25">
      <c r="A2977" s="49">
        <v>2970004676</v>
      </c>
      <c r="B2977" s="49" t="s">
        <v>874</v>
      </c>
      <c r="C2977" s="49" t="s">
        <v>2398</v>
      </c>
      <c r="D2977" s="49" t="s">
        <v>2391</v>
      </c>
      <c r="E2977" s="49" t="s">
        <v>2373</v>
      </c>
      <c r="F2977" s="49">
        <v>0</v>
      </c>
      <c r="G2977" s="49">
        <v>240</v>
      </c>
      <c r="H2977" s="49">
        <f t="shared" si="46"/>
        <v>240</v>
      </c>
    </row>
    <row r="2978" spans="1:8" ht="20.100000000000001" customHeight="1" x14ac:dyDescent="0.25">
      <c r="A2978" s="49">
        <v>2970004682</v>
      </c>
      <c r="B2978" s="49" t="s">
        <v>875</v>
      </c>
      <c r="C2978" s="49" t="s">
        <v>2398</v>
      </c>
      <c r="D2978" s="49" t="s">
        <v>2391</v>
      </c>
      <c r="E2978" s="49" t="s">
        <v>2373</v>
      </c>
      <c r="F2978" s="49">
        <v>12</v>
      </c>
      <c r="G2978" s="49">
        <v>0</v>
      </c>
      <c r="H2978" s="49">
        <f t="shared" si="46"/>
        <v>12</v>
      </c>
    </row>
    <row r="2979" spans="1:8" ht="20.100000000000001" customHeight="1" x14ac:dyDescent="0.25">
      <c r="A2979" s="49">
        <v>2970004694</v>
      </c>
      <c r="B2979" s="49" t="s">
        <v>4675</v>
      </c>
      <c r="C2979" s="49" t="s">
        <v>2398</v>
      </c>
      <c r="D2979" s="49" t="s">
        <v>2391</v>
      </c>
      <c r="E2979" s="49" t="s">
        <v>2373</v>
      </c>
      <c r="F2979" s="49">
        <v>192</v>
      </c>
      <c r="G2979" s="49">
        <v>108</v>
      </c>
      <c r="H2979" s="49">
        <f t="shared" si="46"/>
        <v>300</v>
      </c>
    </row>
    <row r="2980" spans="1:8" ht="20.100000000000001" customHeight="1" x14ac:dyDescent="0.25">
      <c r="A2980" s="49">
        <v>2970004706</v>
      </c>
      <c r="B2980" s="49" t="s">
        <v>876</v>
      </c>
      <c r="C2980" s="49" t="s">
        <v>2398</v>
      </c>
      <c r="D2980" s="49" t="s">
        <v>2391</v>
      </c>
      <c r="E2980" s="49" t="s">
        <v>2373</v>
      </c>
      <c r="F2980" s="109">
        <v>6</v>
      </c>
      <c r="G2980" s="109">
        <v>6</v>
      </c>
      <c r="H2980" s="49">
        <f t="shared" si="46"/>
        <v>12</v>
      </c>
    </row>
    <row r="2981" spans="1:8" ht="20.100000000000001" customHeight="1" x14ac:dyDescent="0.25">
      <c r="A2981" s="49">
        <v>2970004707</v>
      </c>
      <c r="B2981" s="49" t="s">
        <v>877</v>
      </c>
      <c r="C2981" s="49" t="s">
        <v>2398</v>
      </c>
      <c r="D2981" s="49" t="s">
        <v>2391</v>
      </c>
      <c r="E2981" s="49" t="s">
        <v>2373</v>
      </c>
      <c r="F2981" s="109">
        <v>6</v>
      </c>
      <c r="G2981" s="109">
        <v>6</v>
      </c>
      <c r="H2981" s="49">
        <f t="shared" si="46"/>
        <v>12</v>
      </c>
    </row>
    <row r="2982" spans="1:8" ht="20.100000000000001" customHeight="1" x14ac:dyDescent="0.25">
      <c r="A2982" s="49">
        <v>2970004708</v>
      </c>
      <c r="B2982" s="49" t="s">
        <v>878</v>
      </c>
      <c r="C2982" s="49" t="s">
        <v>2398</v>
      </c>
      <c r="D2982" s="49" t="s">
        <v>2391</v>
      </c>
      <c r="E2982" s="49" t="s">
        <v>2373</v>
      </c>
      <c r="F2982" s="109">
        <v>6</v>
      </c>
      <c r="G2982" s="109">
        <v>6</v>
      </c>
      <c r="H2982" s="49">
        <f t="shared" si="46"/>
        <v>12</v>
      </c>
    </row>
    <row r="2983" spans="1:8" ht="20.100000000000001" customHeight="1" x14ac:dyDescent="0.25">
      <c r="A2983" s="49">
        <v>2970004714</v>
      </c>
      <c r="B2983" s="49" t="s">
        <v>879</v>
      </c>
      <c r="C2983" s="49" t="s">
        <v>2398</v>
      </c>
      <c r="D2983" s="49" t="s">
        <v>2391</v>
      </c>
      <c r="E2983" s="49" t="s">
        <v>2373</v>
      </c>
      <c r="F2983" s="109">
        <v>6</v>
      </c>
      <c r="G2983" s="109">
        <v>6</v>
      </c>
      <c r="H2983" s="49">
        <f t="shared" si="46"/>
        <v>12</v>
      </c>
    </row>
    <row r="2984" spans="1:8" ht="20.100000000000001" customHeight="1" x14ac:dyDescent="0.25">
      <c r="A2984" s="49">
        <v>2970004755</v>
      </c>
      <c r="B2984" s="49" t="s">
        <v>880</v>
      </c>
      <c r="C2984" s="49" t="s">
        <v>2398</v>
      </c>
      <c r="D2984" s="49" t="s">
        <v>2391</v>
      </c>
      <c r="E2984" s="49" t="s">
        <v>2373</v>
      </c>
      <c r="F2984" s="109">
        <v>6</v>
      </c>
      <c r="G2984" s="109">
        <v>6</v>
      </c>
      <c r="H2984" s="49">
        <f t="shared" si="46"/>
        <v>12</v>
      </c>
    </row>
    <row r="2985" spans="1:8" ht="20.100000000000001" customHeight="1" x14ac:dyDescent="0.25">
      <c r="A2985" s="49">
        <v>2970004756</v>
      </c>
      <c r="B2985" s="49" t="s">
        <v>881</v>
      </c>
      <c r="C2985" s="49" t="s">
        <v>2398</v>
      </c>
      <c r="D2985" s="49" t="s">
        <v>2391</v>
      </c>
      <c r="E2985" s="49" t="s">
        <v>2373</v>
      </c>
      <c r="F2985" s="49">
        <v>177</v>
      </c>
      <c r="G2985" s="49">
        <v>0</v>
      </c>
      <c r="H2985" s="49">
        <f t="shared" si="46"/>
        <v>177</v>
      </c>
    </row>
    <row r="2986" spans="1:8" ht="20.100000000000001" customHeight="1" x14ac:dyDescent="0.25">
      <c r="A2986" s="49">
        <v>2970004768</v>
      </c>
      <c r="B2986" s="49" t="s">
        <v>882</v>
      </c>
      <c r="C2986" s="49" t="s">
        <v>2398</v>
      </c>
      <c r="D2986" s="49" t="s">
        <v>2391</v>
      </c>
      <c r="E2986" s="49" t="s">
        <v>2373</v>
      </c>
      <c r="F2986" s="49">
        <v>0</v>
      </c>
      <c r="G2986" s="49">
        <v>175</v>
      </c>
      <c r="H2986" s="49">
        <f t="shared" si="46"/>
        <v>175</v>
      </c>
    </row>
    <row r="2987" spans="1:8" ht="20.100000000000001" customHeight="1" x14ac:dyDescent="0.25">
      <c r="A2987" s="49">
        <v>2970004784</v>
      </c>
      <c r="B2987" s="49" t="s">
        <v>4676</v>
      </c>
      <c r="C2987" s="49" t="s">
        <v>2398</v>
      </c>
      <c r="D2987" s="49" t="s">
        <v>2391</v>
      </c>
      <c r="E2987" s="49" t="s">
        <v>2373</v>
      </c>
      <c r="F2987" s="109">
        <v>6</v>
      </c>
      <c r="G2987" s="109">
        <v>6</v>
      </c>
      <c r="H2987" s="49">
        <f t="shared" si="46"/>
        <v>12</v>
      </c>
    </row>
    <row r="2988" spans="1:8" ht="20.100000000000001" customHeight="1" x14ac:dyDescent="0.25">
      <c r="A2988" s="49">
        <v>2970004796</v>
      </c>
      <c r="B2988" s="49" t="s">
        <v>883</v>
      </c>
      <c r="C2988" s="49" t="s">
        <v>2398</v>
      </c>
      <c r="D2988" s="49" t="s">
        <v>2391</v>
      </c>
      <c r="E2988" s="49" t="s">
        <v>2373</v>
      </c>
      <c r="F2988" s="49">
        <v>40</v>
      </c>
      <c r="G2988" s="49">
        <v>0</v>
      </c>
      <c r="H2988" s="49">
        <f t="shared" si="46"/>
        <v>40</v>
      </c>
    </row>
    <row r="2989" spans="1:8" ht="20.100000000000001" customHeight="1" x14ac:dyDescent="0.25">
      <c r="A2989" s="50">
        <v>2970004815</v>
      </c>
      <c r="B2989" s="49" t="s">
        <v>4677</v>
      </c>
      <c r="C2989" s="49" t="s">
        <v>2398</v>
      </c>
      <c r="D2989" s="49" t="s">
        <v>2391</v>
      </c>
      <c r="E2989" s="49" t="s">
        <v>2373</v>
      </c>
      <c r="F2989" s="49">
        <v>30</v>
      </c>
      <c r="G2989" s="49">
        <v>0</v>
      </c>
      <c r="H2989" s="49">
        <f t="shared" si="46"/>
        <v>30</v>
      </c>
    </row>
    <row r="2990" spans="1:8" ht="20.100000000000001" customHeight="1" x14ac:dyDescent="0.25">
      <c r="A2990" s="50">
        <v>2970004816</v>
      </c>
      <c r="B2990" s="49" t="s">
        <v>4678</v>
      </c>
      <c r="C2990" s="49" t="s">
        <v>2398</v>
      </c>
      <c r="D2990" s="49" t="s">
        <v>2391</v>
      </c>
      <c r="E2990" s="49" t="s">
        <v>2373</v>
      </c>
      <c r="F2990" s="49">
        <v>30</v>
      </c>
      <c r="G2990" s="49">
        <v>0</v>
      </c>
      <c r="H2990" s="49">
        <f t="shared" si="46"/>
        <v>30</v>
      </c>
    </row>
    <row r="2991" spans="1:8" ht="20.100000000000001" customHeight="1" x14ac:dyDescent="0.25">
      <c r="A2991" s="49">
        <v>2970004824</v>
      </c>
      <c r="B2991" s="49" t="s">
        <v>4679</v>
      </c>
      <c r="C2991" s="49" t="s">
        <v>2398</v>
      </c>
      <c r="D2991" s="49" t="s">
        <v>2391</v>
      </c>
      <c r="E2991" s="49" t="s">
        <v>2373</v>
      </c>
      <c r="F2991" s="49">
        <v>276</v>
      </c>
      <c r="G2991" s="49">
        <v>348</v>
      </c>
      <c r="H2991" s="49">
        <f t="shared" si="46"/>
        <v>624</v>
      </c>
    </row>
    <row r="2992" spans="1:8" ht="20.100000000000001" customHeight="1" x14ac:dyDescent="0.25">
      <c r="A2992" s="49">
        <v>2970004834</v>
      </c>
      <c r="B2992" s="49" t="s">
        <v>4680</v>
      </c>
      <c r="C2992" s="49" t="s">
        <v>2398</v>
      </c>
      <c r="D2992" s="49" t="s">
        <v>2391</v>
      </c>
      <c r="E2992" s="49" t="s">
        <v>2373</v>
      </c>
      <c r="F2992" s="49">
        <v>43</v>
      </c>
      <c r="G2992" s="49">
        <v>38</v>
      </c>
      <c r="H2992" s="49">
        <f t="shared" si="46"/>
        <v>81</v>
      </c>
    </row>
    <row r="2993" spans="1:8" ht="20.100000000000001" customHeight="1" x14ac:dyDescent="0.25">
      <c r="A2993" s="49">
        <v>2970004906</v>
      </c>
      <c r="B2993" s="49" t="s">
        <v>4681</v>
      </c>
      <c r="C2993" s="49" t="s">
        <v>2398</v>
      </c>
      <c r="D2993" s="49" t="s">
        <v>2391</v>
      </c>
      <c r="E2993" s="49" t="s">
        <v>2373</v>
      </c>
      <c r="F2993" s="49">
        <v>0</v>
      </c>
      <c r="G2993" s="49">
        <v>200</v>
      </c>
      <c r="H2993" s="49">
        <f t="shared" si="46"/>
        <v>200</v>
      </c>
    </row>
    <row r="2994" spans="1:8" ht="20.100000000000001" customHeight="1" x14ac:dyDescent="0.25">
      <c r="A2994" s="49">
        <v>2970004907</v>
      </c>
      <c r="B2994" s="49" t="s">
        <v>4682</v>
      </c>
      <c r="C2994" s="49" t="s">
        <v>2398</v>
      </c>
      <c r="D2994" s="49" t="s">
        <v>2391</v>
      </c>
      <c r="E2994" s="49" t="s">
        <v>2373</v>
      </c>
      <c r="F2994" s="109">
        <v>6</v>
      </c>
      <c r="G2994" s="109">
        <v>6</v>
      </c>
      <c r="H2994" s="49">
        <f t="shared" si="46"/>
        <v>12</v>
      </c>
    </row>
    <row r="2995" spans="1:8" ht="20.100000000000001" customHeight="1" x14ac:dyDescent="0.25">
      <c r="A2995" s="49">
        <v>2970004908</v>
      </c>
      <c r="B2995" s="49" t="s">
        <v>884</v>
      </c>
      <c r="C2995" s="49" t="s">
        <v>2398</v>
      </c>
      <c r="D2995" s="49" t="s">
        <v>2391</v>
      </c>
      <c r="E2995" s="49" t="s">
        <v>2373</v>
      </c>
      <c r="F2995" s="109">
        <v>6</v>
      </c>
      <c r="G2995" s="109">
        <v>6</v>
      </c>
      <c r="H2995" s="49">
        <f t="shared" si="46"/>
        <v>12</v>
      </c>
    </row>
    <row r="2996" spans="1:8" ht="20.100000000000001" customHeight="1" x14ac:dyDescent="0.25">
      <c r="A2996" s="49">
        <v>2970004909</v>
      </c>
      <c r="B2996" s="49" t="s">
        <v>4683</v>
      </c>
      <c r="C2996" s="49" t="s">
        <v>2398</v>
      </c>
      <c r="D2996" s="49" t="s">
        <v>2391</v>
      </c>
      <c r="E2996" s="49" t="s">
        <v>2373</v>
      </c>
      <c r="F2996" s="49">
        <v>0</v>
      </c>
      <c r="G2996" s="49">
        <v>50</v>
      </c>
      <c r="H2996" s="49">
        <f t="shared" si="46"/>
        <v>50</v>
      </c>
    </row>
    <row r="2997" spans="1:8" ht="20.100000000000001" customHeight="1" x14ac:dyDescent="0.25">
      <c r="A2997" s="49">
        <v>2970004910</v>
      </c>
      <c r="B2997" s="49" t="s">
        <v>4684</v>
      </c>
      <c r="C2997" s="49" t="s">
        <v>2398</v>
      </c>
      <c r="D2997" s="49" t="s">
        <v>2391</v>
      </c>
      <c r="E2997" s="49" t="s">
        <v>2373</v>
      </c>
      <c r="F2997" s="109">
        <v>6</v>
      </c>
      <c r="G2997" s="109">
        <v>6</v>
      </c>
      <c r="H2997" s="49">
        <f t="shared" si="46"/>
        <v>12</v>
      </c>
    </row>
    <row r="2998" spans="1:8" ht="20.100000000000001" customHeight="1" x14ac:dyDescent="0.25">
      <c r="A2998" s="49">
        <v>2970004912</v>
      </c>
      <c r="B2998" s="49" t="s">
        <v>4685</v>
      </c>
      <c r="C2998" s="49" t="s">
        <v>2398</v>
      </c>
      <c r="D2998" s="49" t="s">
        <v>2391</v>
      </c>
      <c r="E2998" s="49" t="s">
        <v>2373</v>
      </c>
      <c r="F2998" s="109">
        <v>6</v>
      </c>
      <c r="G2998" s="109">
        <v>6</v>
      </c>
      <c r="H2998" s="49">
        <f t="shared" si="46"/>
        <v>12</v>
      </c>
    </row>
    <row r="2999" spans="1:8" ht="20.100000000000001" customHeight="1" x14ac:dyDescent="0.25">
      <c r="A2999" s="49">
        <v>2970004914</v>
      </c>
      <c r="B2999" s="49" t="s">
        <v>4686</v>
      </c>
      <c r="C2999" s="49" t="s">
        <v>2398</v>
      </c>
      <c r="D2999" s="49" t="s">
        <v>2391</v>
      </c>
      <c r="E2999" s="49" t="s">
        <v>2373</v>
      </c>
      <c r="F2999" s="49">
        <v>420</v>
      </c>
      <c r="G2999" s="49">
        <v>0</v>
      </c>
      <c r="H2999" s="49">
        <f t="shared" si="46"/>
        <v>420</v>
      </c>
    </row>
    <row r="3000" spans="1:8" ht="20.100000000000001" customHeight="1" x14ac:dyDescent="0.25">
      <c r="A3000" s="49">
        <v>2970004915</v>
      </c>
      <c r="B3000" s="49" t="s">
        <v>4687</v>
      </c>
      <c r="C3000" s="49" t="s">
        <v>2398</v>
      </c>
      <c r="D3000" s="49" t="s">
        <v>2391</v>
      </c>
      <c r="E3000" s="49" t="s">
        <v>2373</v>
      </c>
      <c r="F3000" s="109">
        <v>6</v>
      </c>
      <c r="G3000" s="109">
        <v>6</v>
      </c>
      <c r="H3000" s="49">
        <f t="shared" si="46"/>
        <v>12</v>
      </c>
    </row>
    <row r="3001" spans="1:8" ht="20.100000000000001" customHeight="1" x14ac:dyDescent="0.25">
      <c r="A3001" s="49">
        <v>2970004919</v>
      </c>
      <c r="B3001" s="49" t="s">
        <v>4688</v>
      </c>
      <c r="C3001" s="49" t="s">
        <v>2398</v>
      </c>
      <c r="D3001" s="49" t="s">
        <v>2391</v>
      </c>
      <c r="E3001" s="49" t="s">
        <v>2373</v>
      </c>
      <c r="F3001" s="109">
        <v>6</v>
      </c>
      <c r="G3001" s="109">
        <v>6</v>
      </c>
      <c r="H3001" s="49">
        <f t="shared" si="46"/>
        <v>12</v>
      </c>
    </row>
    <row r="3002" spans="1:8" ht="20.100000000000001" customHeight="1" x14ac:dyDescent="0.25">
      <c r="A3002" s="49">
        <v>2970004920</v>
      </c>
      <c r="B3002" s="49" t="s">
        <v>4689</v>
      </c>
      <c r="C3002" s="49" t="s">
        <v>2398</v>
      </c>
      <c r="D3002" s="49" t="s">
        <v>2391</v>
      </c>
      <c r="E3002" s="49" t="s">
        <v>2373</v>
      </c>
      <c r="F3002" s="49">
        <v>94</v>
      </c>
      <c r="G3002" s="49">
        <v>0</v>
      </c>
      <c r="H3002" s="49">
        <f t="shared" si="46"/>
        <v>94</v>
      </c>
    </row>
    <row r="3003" spans="1:8" ht="20.100000000000001" customHeight="1" x14ac:dyDescent="0.25">
      <c r="A3003" s="49">
        <v>2970004933</v>
      </c>
      <c r="B3003" s="49" t="s">
        <v>4690</v>
      </c>
      <c r="C3003" s="49" t="s">
        <v>2398</v>
      </c>
      <c r="D3003" s="49" t="s">
        <v>2391</v>
      </c>
      <c r="E3003" s="49" t="s">
        <v>2373</v>
      </c>
      <c r="F3003" s="49">
        <v>0</v>
      </c>
      <c r="G3003" s="49">
        <v>10</v>
      </c>
      <c r="H3003" s="49">
        <f t="shared" si="46"/>
        <v>10</v>
      </c>
    </row>
    <row r="3004" spans="1:8" ht="20.100000000000001" customHeight="1" x14ac:dyDescent="0.25">
      <c r="A3004" s="49">
        <v>2970004944</v>
      </c>
      <c r="B3004" s="49" t="s">
        <v>4691</v>
      </c>
      <c r="C3004" s="49" t="s">
        <v>2398</v>
      </c>
      <c r="D3004" s="49" t="s">
        <v>2391</v>
      </c>
      <c r="E3004" s="49" t="s">
        <v>2373</v>
      </c>
      <c r="F3004" s="109">
        <v>6</v>
      </c>
      <c r="G3004" s="109">
        <v>6</v>
      </c>
      <c r="H3004" s="49">
        <f t="shared" si="46"/>
        <v>12</v>
      </c>
    </row>
    <row r="3005" spans="1:8" ht="20.100000000000001" customHeight="1" x14ac:dyDescent="0.25">
      <c r="A3005" s="49">
        <v>2970004953</v>
      </c>
      <c r="B3005" s="49" t="s">
        <v>885</v>
      </c>
      <c r="C3005" s="49" t="s">
        <v>2398</v>
      </c>
      <c r="D3005" s="49" t="s">
        <v>2391</v>
      </c>
      <c r="E3005" s="49" t="s">
        <v>2373</v>
      </c>
      <c r="F3005" s="49">
        <v>25</v>
      </c>
      <c r="G3005" s="49">
        <v>0</v>
      </c>
      <c r="H3005" s="49">
        <f t="shared" si="46"/>
        <v>25</v>
      </c>
    </row>
    <row r="3006" spans="1:8" ht="20.100000000000001" customHeight="1" x14ac:dyDescent="0.25">
      <c r="A3006" s="49">
        <v>2970004955</v>
      </c>
      <c r="B3006" s="49" t="s">
        <v>886</v>
      </c>
      <c r="C3006" s="49" t="s">
        <v>2398</v>
      </c>
      <c r="D3006" s="49" t="s">
        <v>2391</v>
      </c>
      <c r="E3006" s="49" t="s">
        <v>2373</v>
      </c>
      <c r="F3006" s="49">
        <v>25</v>
      </c>
      <c r="G3006" s="49">
        <v>0</v>
      </c>
      <c r="H3006" s="49">
        <f t="shared" si="46"/>
        <v>25</v>
      </c>
    </row>
    <row r="3007" spans="1:8" ht="20.100000000000001" customHeight="1" x14ac:dyDescent="0.25">
      <c r="A3007" s="49">
        <v>2970004959</v>
      </c>
      <c r="B3007" s="49" t="s">
        <v>4692</v>
      </c>
      <c r="C3007" s="49" t="s">
        <v>2398</v>
      </c>
      <c r="D3007" s="49" t="s">
        <v>2391</v>
      </c>
      <c r="E3007" s="49" t="s">
        <v>2373</v>
      </c>
      <c r="F3007" s="49">
        <v>40</v>
      </c>
      <c r="G3007" s="49">
        <v>23</v>
      </c>
      <c r="H3007" s="49">
        <f t="shared" si="46"/>
        <v>63</v>
      </c>
    </row>
    <row r="3008" spans="1:8" ht="20.100000000000001" customHeight="1" x14ac:dyDescent="0.25">
      <c r="A3008" s="49">
        <v>2970004966</v>
      </c>
      <c r="B3008" s="49" t="s">
        <v>887</v>
      </c>
      <c r="C3008" s="49" t="s">
        <v>2398</v>
      </c>
      <c r="D3008" s="49" t="s">
        <v>2391</v>
      </c>
      <c r="E3008" s="49" t="s">
        <v>2373</v>
      </c>
      <c r="F3008" s="109">
        <v>6</v>
      </c>
      <c r="G3008" s="109">
        <v>6</v>
      </c>
      <c r="H3008" s="49">
        <f t="shared" si="46"/>
        <v>12</v>
      </c>
    </row>
    <row r="3009" spans="1:8" ht="20.100000000000001" customHeight="1" x14ac:dyDescent="0.25">
      <c r="A3009" s="49">
        <v>2970004973</v>
      </c>
      <c r="B3009" s="49" t="s">
        <v>4693</v>
      </c>
      <c r="C3009" s="49" t="s">
        <v>2398</v>
      </c>
      <c r="D3009" s="49" t="s">
        <v>2391</v>
      </c>
      <c r="E3009" s="49" t="s">
        <v>2373</v>
      </c>
      <c r="F3009" s="49">
        <v>0</v>
      </c>
      <c r="G3009" s="49">
        <v>168</v>
      </c>
      <c r="H3009" s="49">
        <f t="shared" si="46"/>
        <v>168</v>
      </c>
    </row>
    <row r="3010" spans="1:8" ht="20.100000000000001" customHeight="1" x14ac:dyDescent="0.25">
      <c r="A3010" s="49">
        <v>2970004983</v>
      </c>
      <c r="B3010" s="49" t="s">
        <v>888</v>
      </c>
      <c r="C3010" s="49" t="s">
        <v>2398</v>
      </c>
      <c r="D3010" s="49" t="s">
        <v>2391</v>
      </c>
      <c r="E3010" s="49" t="s">
        <v>2373</v>
      </c>
      <c r="F3010" s="109">
        <v>6</v>
      </c>
      <c r="G3010" s="109">
        <v>6</v>
      </c>
      <c r="H3010" s="49">
        <f t="shared" si="46"/>
        <v>12</v>
      </c>
    </row>
    <row r="3011" spans="1:8" ht="20.100000000000001" customHeight="1" x14ac:dyDescent="0.25">
      <c r="A3011" s="49">
        <v>2970005005</v>
      </c>
      <c r="B3011" s="49" t="s">
        <v>4694</v>
      </c>
      <c r="C3011" s="49" t="s">
        <v>2398</v>
      </c>
      <c r="D3011" s="49" t="s">
        <v>2391</v>
      </c>
      <c r="E3011" s="49" t="s">
        <v>2373</v>
      </c>
      <c r="F3011" s="49">
        <v>384</v>
      </c>
      <c r="G3011" s="49">
        <v>24</v>
      </c>
      <c r="H3011" s="49">
        <f t="shared" ref="H3011:H3074" si="47">F3011+G3011</f>
        <v>408</v>
      </c>
    </row>
    <row r="3012" spans="1:8" ht="20.100000000000001" customHeight="1" x14ac:dyDescent="0.25">
      <c r="A3012" s="49">
        <v>2970005006</v>
      </c>
      <c r="B3012" s="49" t="s">
        <v>4695</v>
      </c>
      <c r="C3012" s="49" t="s">
        <v>2398</v>
      </c>
      <c r="D3012" s="49" t="s">
        <v>2391</v>
      </c>
      <c r="E3012" s="49" t="s">
        <v>2373</v>
      </c>
      <c r="F3012" s="49">
        <v>144</v>
      </c>
      <c r="G3012" s="49">
        <v>126</v>
      </c>
      <c r="H3012" s="49">
        <f t="shared" si="47"/>
        <v>270</v>
      </c>
    </row>
    <row r="3013" spans="1:8" ht="20.100000000000001" customHeight="1" x14ac:dyDescent="0.25">
      <c r="A3013" s="49">
        <v>2970005010</v>
      </c>
      <c r="B3013" s="49" t="s">
        <v>4696</v>
      </c>
      <c r="C3013" s="49" t="s">
        <v>2398</v>
      </c>
      <c r="D3013" s="49" t="s">
        <v>2391</v>
      </c>
      <c r="E3013" s="49" t="s">
        <v>2373</v>
      </c>
      <c r="F3013" s="49">
        <v>210</v>
      </c>
      <c r="G3013" s="49">
        <v>130</v>
      </c>
      <c r="H3013" s="49">
        <f t="shared" si="47"/>
        <v>340</v>
      </c>
    </row>
    <row r="3014" spans="1:8" ht="20.100000000000001" customHeight="1" x14ac:dyDescent="0.25">
      <c r="A3014" s="49">
        <v>2970005027</v>
      </c>
      <c r="B3014" s="49" t="s">
        <v>4697</v>
      </c>
      <c r="C3014" s="49" t="s">
        <v>2398</v>
      </c>
      <c r="D3014" s="49" t="s">
        <v>2391</v>
      </c>
      <c r="E3014" s="49" t="s">
        <v>2373</v>
      </c>
      <c r="F3014" s="49">
        <v>100</v>
      </c>
      <c r="G3014" s="49">
        <v>0</v>
      </c>
      <c r="H3014" s="49">
        <f t="shared" si="47"/>
        <v>100</v>
      </c>
    </row>
    <row r="3015" spans="1:8" ht="20.100000000000001" customHeight="1" x14ac:dyDescent="0.25">
      <c r="A3015" s="49">
        <v>2970005028</v>
      </c>
      <c r="B3015" s="49" t="s">
        <v>4698</v>
      </c>
      <c r="C3015" s="49" t="s">
        <v>2398</v>
      </c>
      <c r="D3015" s="49" t="s">
        <v>2391</v>
      </c>
      <c r="E3015" s="49" t="s">
        <v>2373</v>
      </c>
      <c r="F3015" s="49">
        <v>50</v>
      </c>
      <c r="G3015" s="49">
        <v>0</v>
      </c>
      <c r="H3015" s="49">
        <f t="shared" si="47"/>
        <v>50</v>
      </c>
    </row>
    <row r="3016" spans="1:8" ht="20.100000000000001" customHeight="1" x14ac:dyDescent="0.25">
      <c r="A3016" s="49">
        <v>2970005035</v>
      </c>
      <c r="B3016" s="49" t="s">
        <v>889</v>
      </c>
      <c r="C3016" s="49" t="s">
        <v>2398</v>
      </c>
      <c r="D3016" s="49" t="s">
        <v>2391</v>
      </c>
      <c r="E3016" s="49" t="s">
        <v>2373</v>
      </c>
      <c r="F3016" s="49">
        <v>89</v>
      </c>
      <c r="G3016" s="49">
        <v>32</v>
      </c>
      <c r="H3016" s="49">
        <f t="shared" si="47"/>
        <v>121</v>
      </c>
    </row>
    <row r="3017" spans="1:8" ht="20.100000000000001" customHeight="1" x14ac:dyDescent="0.25">
      <c r="A3017" s="49">
        <v>2970005036</v>
      </c>
      <c r="B3017" s="49" t="s">
        <v>890</v>
      </c>
      <c r="C3017" s="49" t="s">
        <v>2398</v>
      </c>
      <c r="D3017" s="49" t="s">
        <v>2391</v>
      </c>
      <c r="E3017" s="49" t="s">
        <v>2373</v>
      </c>
      <c r="F3017" s="49">
        <v>96</v>
      </c>
      <c r="G3017" s="49">
        <v>37</v>
      </c>
      <c r="H3017" s="49">
        <f t="shared" si="47"/>
        <v>133</v>
      </c>
    </row>
    <row r="3018" spans="1:8" ht="20.100000000000001" customHeight="1" x14ac:dyDescent="0.25">
      <c r="A3018" s="49">
        <v>2970005044</v>
      </c>
      <c r="B3018" s="49" t="s">
        <v>891</v>
      </c>
      <c r="C3018" s="49" t="s">
        <v>2398</v>
      </c>
      <c r="D3018" s="49" t="s">
        <v>2391</v>
      </c>
      <c r="E3018" s="49" t="s">
        <v>2373</v>
      </c>
      <c r="F3018" s="109">
        <v>6</v>
      </c>
      <c r="G3018" s="109">
        <v>6</v>
      </c>
      <c r="H3018" s="49">
        <f t="shared" si="47"/>
        <v>12</v>
      </c>
    </row>
    <row r="3019" spans="1:8" ht="20.100000000000001" customHeight="1" x14ac:dyDescent="0.25">
      <c r="A3019" s="49">
        <v>2970005053</v>
      </c>
      <c r="B3019" s="49" t="s">
        <v>892</v>
      </c>
      <c r="C3019" s="49" t="s">
        <v>2398</v>
      </c>
      <c r="D3019" s="49" t="s">
        <v>2391</v>
      </c>
      <c r="E3019" s="49" t="s">
        <v>2373</v>
      </c>
      <c r="F3019" s="49">
        <v>9</v>
      </c>
      <c r="G3019" s="49">
        <v>0</v>
      </c>
      <c r="H3019" s="49">
        <f t="shared" si="47"/>
        <v>9</v>
      </c>
    </row>
    <row r="3020" spans="1:8" ht="20.100000000000001" customHeight="1" x14ac:dyDescent="0.25">
      <c r="A3020" s="49">
        <v>2970005071</v>
      </c>
      <c r="B3020" s="49" t="s">
        <v>4699</v>
      </c>
      <c r="C3020" s="49" t="s">
        <v>2398</v>
      </c>
      <c r="D3020" s="49" t="s">
        <v>2391</v>
      </c>
      <c r="E3020" s="49" t="s">
        <v>2373</v>
      </c>
      <c r="F3020" s="109">
        <v>6</v>
      </c>
      <c r="G3020" s="109">
        <v>6</v>
      </c>
      <c r="H3020" s="49">
        <f t="shared" si="47"/>
        <v>12</v>
      </c>
    </row>
    <row r="3021" spans="1:8" ht="20.100000000000001" customHeight="1" x14ac:dyDescent="0.25">
      <c r="A3021" s="49">
        <v>2970005072</v>
      </c>
      <c r="B3021" s="49" t="s">
        <v>4700</v>
      </c>
      <c r="C3021" s="49" t="s">
        <v>2398</v>
      </c>
      <c r="D3021" s="49" t="s">
        <v>2391</v>
      </c>
      <c r="E3021" s="49" t="s">
        <v>2373</v>
      </c>
      <c r="F3021" s="109">
        <v>6</v>
      </c>
      <c r="G3021" s="109">
        <v>6</v>
      </c>
      <c r="H3021" s="49">
        <f t="shared" si="47"/>
        <v>12</v>
      </c>
    </row>
    <row r="3022" spans="1:8" ht="20.100000000000001" customHeight="1" x14ac:dyDescent="0.25">
      <c r="A3022" s="49">
        <v>2970005074</v>
      </c>
      <c r="B3022" s="49" t="s">
        <v>4701</v>
      </c>
      <c r="C3022" s="49" t="s">
        <v>2398</v>
      </c>
      <c r="D3022" s="49" t="s">
        <v>2391</v>
      </c>
      <c r="E3022" s="49" t="s">
        <v>2373</v>
      </c>
      <c r="F3022" s="49">
        <v>60</v>
      </c>
      <c r="G3022" s="49">
        <v>0</v>
      </c>
      <c r="H3022" s="49">
        <f t="shared" si="47"/>
        <v>60</v>
      </c>
    </row>
    <row r="3023" spans="1:8" ht="20.100000000000001" customHeight="1" x14ac:dyDescent="0.25">
      <c r="A3023" s="49">
        <v>2970005075</v>
      </c>
      <c r="B3023" s="49" t="s">
        <v>4702</v>
      </c>
      <c r="C3023" s="49" t="s">
        <v>2398</v>
      </c>
      <c r="D3023" s="49" t="s">
        <v>2391</v>
      </c>
      <c r="E3023" s="49" t="s">
        <v>2373</v>
      </c>
      <c r="F3023" s="109">
        <v>6</v>
      </c>
      <c r="G3023" s="109">
        <v>6</v>
      </c>
      <c r="H3023" s="49">
        <f t="shared" si="47"/>
        <v>12</v>
      </c>
    </row>
    <row r="3024" spans="1:8" ht="20.100000000000001" customHeight="1" x14ac:dyDescent="0.25">
      <c r="A3024" s="49">
        <v>2970005076</v>
      </c>
      <c r="B3024" s="49" t="s">
        <v>4703</v>
      </c>
      <c r="C3024" s="49" t="s">
        <v>2398</v>
      </c>
      <c r="D3024" s="49" t="s">
        <v>2391</v>
      </c>
      <c r="E3024" s="49" t="s">
        <v>2373</v>
      </c>
      <c r="F3024" s="109">
        <v>6</v>
      </c>
      <c r="G3024" s="109">
        <v>6</v>
      </c>
      <c r="H3024" s="49">
        <f t="shared" si="47"/>
        <v>12</v>
      </c>
    </row>
    <row r="3025" spans="1:8" ht="20.100000000000001" customHeight="1" x14ac:dyDescent="0.25">
      <c r="A3025" s="49">
        <v>2970005077</v>
      </c>
      <c r="B3025" s="49" t="s">
        <v>4704</v>
      </c>
      <c r="C3025" s="49" t="s">
        <v>2398</v>
      </c>
      <c r="D3025" s="49" t="s">
        <v>2391</v>
      </c>
      <c r="E3025" s="49" t="s">
        <v>2373</v>
      </c>
      <c r="F3025" s="109">
        <v>6</v>
      </c>
      <c r="G3025" s="109">
        <v>6</v>
      </c>
      <c r="H3025" s="49">
        <f t="shared" si="47"/>
        <v>12</v>
      </c>
    </row>
    <row r="3026" spans="1:8" ht="20.100000000000001" customHeight="1" x14ac:dyDescent="0.25">
      <c r="A3026" s="49">
        <v>2970005078</v>
      </c>
      <c r="B3026" s="49" t="s">
        <v>4705</v>
      </c>
      <c r="C3026" s="49" t="s">
        <v>2398</v>
      </c>
      <c r="D3026" s="49" t="s">
        <v>2391</v>
      </c>
      <c r="E3026" s="49" t="s">
        <v>2373</v>
      </c>
      <c r="F3026" s="49">
        <v>12</v>
      </c>
      <c r="G3026" s="49">
        <v>0</v>
      </c>
      <c r="H3026" s="49">
        <f t="shared" si="47"/>
        <v>12</v>
      </c>
    </row>
    <row r="3027" spans="1:8" ht="20.100000000000001" customHeight="1" x14ac:dyDescent="0.25">
      <c r="A3027" s="49">
        <v>2970005090</v>
      </c>
      <c r="B3027" s="49" t="s">
        <v>4706</v>
      </c>
      <c r="C3027" s="49" t="s">
        <v>2398</v>
      </c>
      <c r="D3027" s="49" t="s">
        <v>2391</v>
      </c>
      <c r="E3027" s="49" t="s">
        <v>2373</v>
      </c>
      <c r="F3027" s="109">
        <v>6</v>
      </c>
      <c r="G3027" s="109">
        <v>6</v>
      </c>
      <c r="H3027" s="49">
        <f t="shared" si="47"/>
        <v>12</v>
      </c>
    </row>
    <row r="3028" spans="1:8" ht="20.100000000000001" customHeight="1" x14ac:dyDescent="0.25">
      <c r="A3028" s="49">
        <v>2970005091</v>
      </c>
      <c r="B3028" s="49" t="s">
        <v>4707</v>
      </c>
      <c r="C3028" s="49" t="s">
        <v>2398</v>
      </c>
      <c r="D3028" s="49" t="s">
        <v>2391</v>
      </c>
      <c r="E3028" s="49" t="s">
        <v>2373</v>
      </c>
      <c r="F3028" s="109">
        <v>6</v>
      </c>
      <c r="G3028" s="109">
        <v>6</v>
      </c>
      <c r="H3028" s="49">
        <f t="shared" si="47"/>
        <v>12</v>
      </c>
    </row>
    <row r="3029" spans="1:8" ht="20.100000000000001" customHeight="1" x14ac:dyDescent="0.25">
      <c r="A3029" s="49">
        <v>2970005092</v>
      </c>
      <c r="B3029" s="49" t="s">
        <v>4708</v>
      </c>
      <c r="C3029" s="49" t="s">
        <v>2398</v>
      </c>
      <c r="D3029" s="49" t="s">
        <v>2391</v>
      </c>
      <c r="E3029" s="49" t="s">
        <v>2373</v>
      </c>
      <c r="F3029" s="49">
        <v>40</v>
      </c>
      <c r="G3029" s="49">
        <v>0</v>
      </c>
      <c r="H3029" s="49">
        <f t="shared" si="47"/>
        <v>40</v>
      </c>
    </row>
    <row r="3030" spans="1:8" ht="20.100000000000001" customHeight="1" x14ac:dyDescent="0.25">
      <c r="A3030" s="49">
        <v>2970005093</v>
      </c>
      <c r="B3030" s="49" t="s">
        <v>893</v>
      </c>
      <c r="C3030" s="49" t="s">
        <v>2398</v>
      </c>
      <c r="D3030" s="49" t="s">
        <v>2391</v>
      </c>
      <c r="E3030" s="49" t="s">
        <v>2373</v>
      </c>
      <c r="F3030" s="109">
        <v>6</v>
      </c>
      <c r="G3030" s="109">
        <v>6</v>
      </c>
      <c r="H3030" s="49">
        <f t="shared" si="47"/>
        <v>12</v>
      </c>
    </row>
    <row r="3031" spans="1:8" ht="20.100000000000001" customHeight="1" x14ac:dyDescent="0.25">
      <c r="A3031" s="49">
        <v>2970005094</v>
      </c>
      <c r="B3031" s="49" t="s">
        <v>4709</v>
      </c>
      <c r="C3031" s="49" t="s">
        <v>2398</v>
      </c>
      <c r="D3031" s="49" t="s">
        <v>2391</v>
      </c>
      <c r="E3031" s="49" t="s">
        <v>2373</v>
      </c>
      <c r="F3031" s="109">
        <v>6</v>
      </c>
      <c r="G3031" s="109">
        <v>6</v>
      </c>
      <c r="H3031" s="49">
        <f t="shared" si="47"/>
        <v>12</v>
      </c>
    </row>
    <row r="3032" spans="1:8" ht="20.100000000000001" customHeight="1" x14ac:dyDescent="0.25">
      <c r="A3032" s="49">
        <v>2970005095</v>
      </c>
      <c r="B3032" s="49" t="s">
        <v>4710</v>
      </c>
      <c r="C3032" s="49" t="s">
        <v>2398</v>
      </c>
      <c r="D3032" s="49" t="s">
        <v>2391</v>
      </c>
      <c r="E3032" s="49" t="s">
        <v>2373</v>
      </c>
      <c r="F3032" s="49">
        <v>22</v>
      </c>
      <c r="G3032" s="49">
        <v>0</v>
      </c>
      <c r="H3032" s="49">
        <f t="shared" si="47"/>
        <v>22</v>
      </c>
    </row>
    <row r="3033" spans="1:8" ht="20.100000000000001" customHeight="1" x14ac:dyDescent="0.25">
      <c r="A3033" s="49">
        <v>2970005096</v>
      </c>
      <c r="B3033" s="49" t="s">
        <v>894</v>
      </c>
      <c r="C3033" s="49" t="s">
        <v>2398</v>
      </c>
      <c r="D3033" s="49" t="s">
        <v>2391</v>
      </c>
      <c r="E3033" s="49" t="s">
        <v>2373</v>
      </c>
      <c r="F3033" s="49">
        <v>15</v>
      </c>
      <c r="G3033" s="49">
        <v>0</v>
      </c>
      <c r="H3033" s="49">
        <f t="shared" si="47"/>
        <v>15</v>
      </c>
    </row>
    <row r="3034" spans="1:8" ht="20.100000000000001" customHeight="1" x14ac:dyDescent="0.25">
      <c r="A3034" s="49">
        <v>2970005134</v>
      </c>
      <c r="B3034" s="49" t="s">
        <v>895</v>
      </c>
      <c r="C3034" s="49" t="s">
        <v>2398</v>
      </c>
      <c r="D3034" s="49" t="s">
        <v>2391</v>
      </c>
      <c r="E3034" s="49" t="s">
        <v>2374</v>
      </c>
      <c r="F3034" s="109">
        <v>6</v>
      </c>
      <c r="G3034" s="109">
        <v>6</v>
      </c>
      <c r="H3034" s="49">
        <f t="shared" si="47"/>
        <v>12</v>
      </c>
    </row>
    <row r="3035" spans="1:8" ht="20.100000000000001" customHeight="1" x14ac:dyDescent="0.25">
      <c r="A3035" s="49">
        <v>2970005144</v>
      </c>
      <c r="B3035" s="49" t="s">
        <v>4711</v>
      </c>
      <c r="C3035" s="49" t="s">
        <v>2398</v>
      </c>
      <c r="D3035" s="49" t="s">
        <v>2391</v>
      </c>
      <c r="E3035" s="49" t="s">
        <v>2373</v>
      </c>
      <c r="F3035" s="109">
        <v>6</v>
      </c>
      <c r="G3035" s="109">
        <v>6</v>
      </c>
      <c r="H3035" s="49">
        <f t="shared" si="47"/>
        <v>12</v>
      </c>
    </row>
    <row r="3036" spans="1:8" ht="20.100000000000001" customHeight="1" x14ac:dyDescent="0.25">
      <c r="A3036" s="49">
        <v>2970005175</v>
      </c>
      <c r="B3036" s="49" t="s">
        <v>4712</v>
      </c>
      <c r="C3036" s="49" t="s">
        <v>2398</v>
      </c>
      <c r="D3036" s="49" t="s">
        <v>2391</v>
      </c>
      <c r="E3036" s="49" t="s">
        <v>2373</v>
      </c>
      <c r="F3036" s="109">
        <v>6</v>
      </c>
      <c r="G3036" s="109">
        <v>6</v>
      </c>
      <c r="H3036" s="49">
        <f t="shared" si="47"/>
        <v>12</v>
      </c>
    </row>
    <row r="3037" spans="1:8" ht="20.100000000000001" customHeight="1" x14ac:dyDescent="0.25">
      <c r="A3037" s="49">
        <v>2970005176</v>
      </c>
      <c r="B3037" s="49" t="s">
        <v>4713</v>
      </c>
      <c r="C3037" s="49" t="s">
        <v>2398</v>
      </c>
      <c r="D3037" s="49" t="s">
        <v>2391</v>
      </c>
      <c r="E3037" s="49" t="s">
        <v>2373</v>
      </c>
      <c r="F3037" s="109">
        <v>6</v>
      </c>
      <c r="G3037" s="109">
        <v>6</v>
      </c>
      <c r="H3037" s="49">
        <f t="shared" si="47"/>
        <v>12</v>
      </c>
    </row>
    <row r="3038" spans="1:8" ht="20.100000000000001" customHeight="1" x14ac:dyDescent="0.25">
      <c r="A3038" s="49">
        <v>2970005185</v>
      </c>
      <c r="B3038" s="49" t="s">
        <v>4714</v>
      </c>
      <c r="C3038" s="49" t="s">
        <v>44</v>
      </c>
      <c r="D3038" s="49" t="s">
        <v>2391</v>
      </c>
      <c r="E3038" s="49" t="s">
        <v>2373</v>
      </c>
      <c r="F3038" s="109">
        <v>6</v>
      </c>
      <c r="G3038" s="109">
        <v>6</v>
      </c>
      <c r="H3038" s="49">
        <f t="shared" si="47"/>
        <v>12</v>
      </c>
    </row>
    <row r="3039" spans="1:8" ht="20.100000000000001" customHeight="1" x14ac:dyDescent="0.25">
      <c r="A3039" s="49">
        <v>2970005193</v>
      </c>
      <c r="B3039" s="49" t="s">
        <v>896</v>
      </c>
      <c r="C3039" s="49" t="s">
        <v>2398</v>
      </c>
      <c r="D3039" s="49" t="s">
        <v>2391</v>
      </c>
      <c r="E3039" s="49" t="s">
        <v>2373</v>
      </c>
      <c r="F3039" s="109">
        <v>6</v>
      </c>
      <c r="G3039" s="109">
        <v>6</v>
      </c>
      <c r="H3039" s="49">
        <f t="shared" si="47"/>
        <v>12</v>
      </c>
    </row>
    <row r="3040" spans="1:8" ht="20.100000000000001" customHeight="1" x14ac:dyDescent="0.25">
      <c r="A3040" s="49">
        <v>2970005203</v>
      </c>
      <c r="B3040" s="49" t="s">
        <v>4715</v>
      </c>
      <c r="C3040" s="49" t="s">
        <v>2398</v>
      </c>
      <c r="D3040" s="49" t="s">
        <v>2391</v>
      </c>
      <c r="E3040" s="49" t="s">
        <v>2373</v>
      </c>
      <c r="F3040" s="109">
        <v>6</v>
      </c>
      <c r="G3040" s="109">
        <v>6</v>
      </c>
      <c r="H3040" s="49">
        <f t="shared" si="47"/>
        <v>12</v>
      </c>
    </row>
    <row r="3041" spans="1:8" ht="20.100000000000001" customHeight="1" x14ac:dyDescent="0.25">
      <c r="A3041" s="49">
        <v>2970005204</v>
      </c>
      <c r="B3041" s="49" t="s">
        <v>4716</v>
      </c>
      <c r="C3041" s="49" t="s">
        <v>2398</v>
      </c>
      <c r="D3041" s="49" t="s">
        <v>2391</v>
      </c>
      <c r="E3041" s="49" t="s">
        <v>2373</v>
      </c>
      <c r="F3041" s="109">
        <v>6</v>
      </c>
      <c r="G3041" s="109">
        <v>6</v>
      </c>
      <c r="H3041" s="49">
        <f t="shared" si="47"/>
        <v>12</v>
      </c>
    </row>
    <row r="3042" spans="1:8" ht="20.100000000000001" customHeight="1" x14ac:dyDescent="0.25">
      <c r="A3042" s="49">
        <v>2970005205</v>
      </c>
      <c r="B3042" s="49" t="s">
        <v>4717</v>
      </c>
      <c r="C3042" s="49" t="s">
        <v>2398</v>
      </c>
      <c r="D3042" s="49" t="s">
        <v>2391</v>
      </c>
      <c r="E3042" s="49" t="s">
        <v>2373</v>
      </c>
      <c r="F3042" s="49">
        <v>36</v>
      </c>
      <c r="G3042" s="49">
        <v>0</v>
      </c>
      <c r="H3042" s="49">
        <f t="shared" si="47"/>
        <v>36</v>
      </c>
    </row>
    <row r="3043" spans="1:8" ht="20.100000000000001" customHeight="1" x14ac:dyDescent="0.25">
      <c r="A3043" s="49">
        <v>2970005206</v>
      </c>
      <c r="B3043" s="49" t="s">
        <v>4718</v>
      </c>
      <c r="C3043" s="49" t="s">
        <v>2398</v>
      </c>
      <c r="D3043" s="49" t="s">
        <v>2391</v>
      </c>
      <c r="E3043" s="49" t="s">
        <v>2373</v>
      </c>
      <c r="F3043" s="109">
        <v>6</v>
      </c>
      <c r="G3043" s="109">
        <v>6</v>
      </c>
      <c r="H3043" s="49">
        <f t="shared" si="47"/>
        <v>12</v>
      </c>
    </row>
    <row r="3044" spans="1:8" ht="20.100000000000001" customHeight="1" x14ac:dyDescent="0.25">
      <c r="A3044" s="49">
        <v>2970005225</v>
      </c>
      <c r="B3044" s="49" t="s">
        <v>4719</v>
      </c>
      <c r="C3044" s="49" t="s">
        <v>2398</v>
      </c>
      <c r="D3044" s="49" t="s">
        <v>2391</v>
      </c>
      <c r="E3044" s="49" t="s">
        <v>2373</v>
      </c>
      <c r="F3044" s="49">
        <v>48</v>
      </c>
      <c r="G3044" s="49">
        <v>42</v>
      </c>
      <c r="H3044" s="49">
        <f t="shared" si="47"/>
        <v>90</v>
      </c>
    </row>
    <row r="3045" spans="1:8" ht="20.100000000000001" customHeight="1" x14ac:dyDescent="0.25">
      <c r="A3045" s="49">
        <v>2970005226</v>
      </c>
      <c r="B3045" s="49" t="s">
        <v>4720</v>
      </c>
      <c r="C3045" s="49" t="s">
        <v>2398</v>
      </c>
      <c r="D3045" s="49" t="s">
        <v>2391</v>
      </c>
      <c r="E3045" s="49" t="s">
        <v>2374</v>
      </c>
      <c r="F3045" s="109">
        <v>6</v>
      </c>
      <c r="G3045" s="109">
        <v>6</v>
      </c>
      <c r="H3045" s="49">
        <f t="shared" si="47"/>
        <v>12</v>
      </c>
    </row>
    <row r="3046" spans="1:8" ht="20.100000000000001" customHeight="1" x14ac:dyDescent="0.25">
      <c r="A3046" s="49">
        <v>2970005245</v>
      </c>
      <c r="B3046" s="49" t="s">
        <v>897</v>
      </c>
      <c r="C3046" s="49" t="s">
        <v>2398</v>
      </c>
      <c r="D3046" s="49" t="s">
        <v>2391</v>
      </c>
      <c r="E3046" s="49" t="s">
        <v>2373</v>
      </c>
      <c r="F3046" s="49">
        <v>50</v>
      </c>
      <c r="G3046" s="49">
        <v>0</v>
      </c>
      <c r="H3046" s="49">
        <f t="shared" si="47"/>
        <v>50</v>
      </c>
    </row>
    <row r="3047" spans="1:8" ht="20.100000000000001" customHeight="1" x14ac:dyDescent="0.25">
      <c r="A3047" s="49">
        <v>2970005254</v>
      </c>
      <c r="B3047" s="49" t="s">
        <v>4721</v>
      </c>
      <c r="C3047" s="49" t="s">
        <v>2398</v>
      </c>
      <c r="D3047" s="49" t="s">
        <v>2391</v>
      </c>
      <c r="E3047" s="49" t="s">
        <v>2373</v>
      </c>
      <c r="F3047" s="109">
        <v>6</v>
      </c>
      <c r="G3047" s="109">
        <v>6</v>
      </c>
      <c r="H3047" s="49">
        <f t="shared" si="47"/>
        <v>12</v>
      </c>
    </row>
    <row r="3048" spans="1:8" ht="20.100000000000001" customHeight="1" x14ac:dyDescent="0.25">
      <c r="A3048" s="49">
        <v>2970005265</v>
      </c>
      <c r="B3048" s="49" t="s">
        <v>898</v>
      </c>
      <c r="C3048" s="49" t="s">
        <v>2398</v>
      </c>
      <c r="D3048" s="49" t="s">
        <v>2391</v>
      </c>
      <c r="E3048" s="49" t="s">
        <v>2373</v>
      </c>
      <c r="F3048" s="49">
        <v>4140</v>
      </c>
      <c r="G3048" s="49">
        <v>1320</v>
      </c>
      <c r="H3048" s="49">
        <f t="shared" si="47"/>
        <v>5460</v>
      </c>
    </row>
    <row r="3049" spans="1:8" ht="20.100000000000001" customHeight="1" x14ac:dyDescent="0.25">
      <c r="A3049" s="49">
        <v>2970005266</v>
      </c>
      <c r="B3049" s="49" t="s">
        <v>4722</v>
      </c>
      <c r="C3049" s="49" t="s">
        <v>2398</v>
      </c>
      <c r="D3049" s="49" t="s">
        <v>2391</v>
      </c>
      <c r="E3049" s="49" t="s">
        <v>2373</v>
      </c>
      <c r="F3049" s="49">
        <v>2640</v>
      </c>
      <c r="G3049" s="49">
        <v>810</v>
      </c>
      <c r="H3049" s="49">
        <f t="shared" si="47"/>
        <v>3450</v>
      </c>
    </row>
    <row r="3050" spans="1:8" ht="20.100000000000001" customHeight="1" x14ac:dyDescent="0.25">
      <c r="A3050" s="49">
        <v>2970005272</v>
      </c>
      <c r="B3050" s="49" t="s">
        <v>4723</v>
      </c>
      <c r="C3050" s="49" t="s">
        <v>2398</v>
      </c>
      <c r="D3050" s="49" t="s">
        <v>2391</v>
      </c>
      <c r="E3050" s="49" t="s">
        <v>2373</v>
      </c>
      <c r="F3050" s="109">
        <v>6</v>
      </c>
      <c r="G3050" s="109">
        <v>6</v>
      </c>
      <c r="H3050" s="49">
        <f t="shared" si="47"/>
        <v>12</v>
      </c>
    </row>
    <row r="3051" spans="1:8" ht="20.100000000000001" customHeight="1" x14ac:dyDescent="0.25">
      <c r="A3051" s="49">
        <v>2970005274</v>
      </c>
      <c r="B3051" s="49" t="s">
        <v>4724</v>
      </c>
      <c r="C3051" s="49" t="s">
        <v>2398</v>
      </c>
      <c r="D3051" s="49" t="s">
        <v>2391</v>
      </c>
      <c r="E3051" s="49" t="s">
        <v>2373</v>
      </c>
      <c r="F3051" s="109">
        <v>6</v>
      </c>
      <c r="G3051" s="109">
        <v>6</v>
      </c>
      <c r="H3051" s="49">
        <f t="shared" si="47"/>
        <v>12</v>
      </c>
    </row>
    <row r="3052" spans="1:8" ht="20.100000000000001" customHeight="1" x14ac:dyDescent="0.25">
      <c r="A3052" s="49">
        <v>2970005285</v>
      </c>
      <c r="B3052" s="49" t="s">
        <v>899</v>
      </c>
      <c r="C3052" s="49" t="s">
        <v>2398</v>
      </c>
      <c r="D3052" s="49" t="s">
        <v>2391</v>
      </c>
      <c r="E3052" s="49" t="s">
        <v>2373</v>
      </c>
      <c r="F3052" s="109">
        <v>6</v>
      </c>
      <c r="G3052" s="109">
        <v>6</v>
      </c>
      <c r="H3052" s="49">
        <f t="shared" si="47"/>
        <v>12</v>
      </c>
    </row>
    <row r="3053" spans="1:8" ht="20.100000000000001" customHeight="1" x14ac:dyDescent="0.25">
      <c r="A3053" s="49">
        <v>2970005314</v>
      </c>
      <c r="B3053" s="49" t="s">
        <v>4725</v>
      </c>
      <c r="C3053" s="49" t="s">
        <v>2398</v>
      </c>
      <c r="D3053" s="49" t="s">
        <v>2391</v>
      </c>
      <c r="E3053" s="49" t="s">
        <v>2373</v>
      </c>
      <c r="F3053" s="109">
        <v>6</v>
      </c>
      <c r="G3053" s="109">
        <v>6</v>
      </c>
      <c r="H3053" s="49">
        <f t="shared" si="47"/>
        <v>12</v>
      </c>
    </row>
    <row r="3054" spans="1:8" ht="20.100000000000001" customHeight="1" x14ac:dyDescent="0.25">
      <c r="A3054" s="49">
        <v>2970005326</v>
      </c>
      <c r="B3054" s="49" t="s">
        <v>4726</v>
      </c>
      <c r="C3054" s="49" t="s">
        <v>2398</v>
      </c>
      <c r="D3054" s="49" t="s">
        <v>2391</v>
      </c>
      <c r="E3054" s="49" t="s">
        <v>2374</v>
      </c>
      <c r="F3054" s="49">
        <v>228</v>
      </c>
      <c r="G3054" s="49">
        <v>0</v>
      </c>
      <c r="H3054" s="49">
        <f t="shared" si="47"/>
        <v>228</v>
      </c>
    </row>
    <row r="3055" spans="1:8" ht="20.100000000000001" customHeight="1" x14ac:dyDescent="0.25">
      <c r="A3055" s="49">
        <v>2970005327</v>
      </c>
      <c r="B3055" s="49" t="s">
        <v>4727</v>
      </c>
      <c r="C3055" s="49" t="s">
        <v>2398</v>
      </c>
      <c r="D3055" s="49" t="s">
        <v>2391</v>
      </c>
      <c r="E3055" s="49" t="s">
        <v>2374</v>
      </c>
      <c r="F3055" s="49">
        <v>216</v>
      </c>
      <c r="G3055" s="49">
        <v>0</v>
      </c>
      <c r="H3055" s="49">
        <f t="shared" si="47"/>
        <v>216</v>
      </c>
    </row>
    <row r="3056" spans="1:8" ht="20.100000000000001" customHeight="1" x14ac:dyDescent="0.25">
      <c r="A3056" s="49">
        <v>2970005328</v>
      </c>
      <c r="B3056" s="49" t="s">
        <v>900</v>
      </c>
      <c r="C3056" s="49" t="s">
        <v>2398</v>
      </c>
      <c r="D3056" s="49" t="s">
        <v>2391</v>
      </c>
      <c r="E3056" s="49" t="s">
        <v>2374</v>
      </c>
      <c r="F3056" s="49">
        <v>72</v>
      </c>
      <c r="G3056" s="49">
        <v>0</v>
      </c>
      <c r="H3056" s="49">
        <f t="shared" si="47"/>
        <v>72</v>
      </c>
    </row>
    <row r="3057" spans="1:8" ht="20.100000000000001" customHeight="1" x14ac:dyDescent="0.25">
      <c r="A3057" s="49">
        <v>2970005354</v>
      </c>
      <c r="B3057" s="49" t="s">
        <v>4728</v>
      </c>
      <c r="C3057" s="49" t="s">
        <v>2398</v>
      </c>
      <c r="D3057" s="49" t="s">
        <v>2391</v>
      </c>
      <c r="E3057" s="49" t="s">
        <v>2374</v>
      </c>
      <c r="F3057" s="49">
        <v>0</v>
      </c>
      <c r="G3057" s="49">
        <v>180</v>
      </c>
      <c r="H3057" s="49">
        <f t="shared" si="47"/>
        <v>180</v>
      </c>
    </row>
    <row r="3058" spans="1:8" ht="20.100000000000001" customHeight="1" x14ac:dyDescent="0.25">
      <c r="A3058" s="49">
        <v>2970005371</v>
      </c>
      <c r="B3058" s="49" t="s">
        <v>901</v>
      </c>
      <c r="C3058" s="49" t="s">
        <v>2398</v>
      </c>
      <c r="D3058" s="49" t="s">
        <v>2391</v>
      </c>
      <c r="E3058" s="49" t="s">
        <v>2373</v>
      </c>
      <c r="F3058" s="109">
        <v>6</v>
      </c>
      <c r="G3058" s="109">
        <v>6</v>
      </c>
      <c r="H3058" s="49">
        <f t="shared" si="47"/>
        <v>12</v>
      </c>
    </row>
    <row r="3059" spans="1:8" ht="20.100000000000001" customHeight="1" x14ac:dyDescent="0.25">
      <c r="A3059" s="49">
        <v>2970005373</v>
      </c>
      <c r="B3059" s="49" t="s">
        <v>902</v>
      </c>
      <c r="C3059" s="49" t="s">
        <v>2398</v>
      </c>
      <c r="D3059" s="49" t="s">
        <v>2395</v>
      </c>
      <c r="E3059" s="49" t="s">
        <v>2373</v>
      </c>
      <c r="F3059" s="49">
        <v>63</v>
      </c>
      <c r="G3059" s="49">
        <v>9</v>
      </c>
      <c r="H3059" s="49">
        <f t="shared" si="47"/>
        <v>72</v>
      </c>
    </row>
    <row r="3060" spans="1:8" ht="20.100000000000001" customHeight="1" x14ac:dyDescent="0.25">
      <c r="A3060" s="49">
        <v>2970005374</v>
      </c>
      <c r="B3060" s="49" t="s">
        <v>4729</v>
      </c>
      <c r="C3060" s="49" t="s">
        <v>2398</v>
      </c>
      <c r="D3060" s="49" t="s">
        <v>2391</v>
      </c>
      <c r="E3060" s="49" t="s">
        <v>2373</v>
      </c>
      <c r="F3060" s="49">
        <v>90</v>
      </c>
      <c r="G3060" s="49">
        <v>13</v>
      </c>
      <c r="H3060" s="49">
        <f t="shared" si="47"/>
        <v>103</v>
      </c>
    </row>
    <row r="3061" spans="1:8" ht="20.100000000000001" customHeight="1" x14ac:dyDescent="0.25">
      <c r="A3061" s="49">
        <v>2970005375</v>
      </c>
      <c r="B3061" s="49" t="s">
        <v>4730</v>
      </c>
      <c r="C3061" s="49" t="s">
        <v>2398</v>
      </c>
      <c r="D3061" s="49" t="s">
        <v>2391</v>
      </c>
      <c r="E3061" s="49" t="s">
        <v>2373</v>
      </c>
      <c r="F3061" s="49">
        <v>36</v>
      </c>
      <c r="G3061" s="49">
        <v>22</v>
      </c>
      <c r="H3061" s="49">
        <f t="shared" si="47"/>
        <v>58</v>
      </c>
    </row>
    <row r="3062" spans="1:8" ht="20.100000000000001" customHeight="1" x14ac:dyDescent="0.25">
      <c r="A3062" s="49">
        <v>2970005376</v>
      </c>
      <c r="B3062" s="49" t="s">
        <v>4731</v>
      </c>
      <c r="C3062" s="49" t="s">
        <v>2398</v>
      </c>
      <c r="D3062" s="49" t="s">
        <v>2391</v>
      </c>
      <c r="E3062" s="49" t="s">
        <v>2373</v>
      </c>
      <c r="F3062" s="49">
        <v>30</v>
      </c>
      <c r="G3062" s="49">
        <v>0</v>
      </c>
      <c r="H3062" s="49">
        <f t="shared" si="47"/>
        <v>30</v>
      </c>
    </row>
    <row r="3063" spans="1:8" ht="20.100000000000001" customHeight="1" x14ac:dyDescent="0.25">
      <c r="A3063" s="49">
        <v>2970005377</v>
      </c>
      <c r="B3063" s="49" t="s">
        <v>4732</v>
      </c>
      <c r="C3063" s="49" t="s">
        <v>2398</v>
      </c>
      <c r="D3063" s="49" t="s">
        <v>2391</v>
      </c>
      <c r="E3063" s="49" t="s">
        <v>2373</v>
      </c>
      <c r="F3063" s="49">
        <v>1</v>
      </c>
      <c r="G3063" s="49">
        <v>0</v>
      </c>
      <c r="H3063" s="49">
        <f t="shared" si="47"/>
        <v>1</v>
      </c>
    </row>
    <row r="3064" spans="1:8" ht="20.100000000000001" customHeight="1" x14ac:dyDescent="0.25">
      <c r="A3064" s="49">
        <v>2970005378</v>
      </c>
      <c r="B3064" s="49" t="s">
        <v>4733</v>
      </c>
      <c r="C3064" s="49" t="s">
        <v>2398</v>
      </c>
      <c r="D3064" s="49" t="s">
        <v>2391</v>
      </c>
      <c r="E3064" s="49" t="s">
        <v>2373</v>
      </c>
      <c r="F3064" s="49">
        <v>1</v>
      </c>
      <c r="G3064" s="49">
        <v>0</v>
      </c>
      <c r="H3064" s="49">
        <f t="shared" si="47"/>
        <v>1</v>
      </c>
    </row>
    <row r="3065" spans="1:8" ht="20.100000000000001" customHeight="1" x14ac:dyDescent="0.25">
      <c r="A3065" s="49">
        <v>2970005393</v>
      </c>
      <c r="B3065" s="49" t="s">
        <v>4734</v>
      </c>
      <c r="C3065" s="49" t="s">
        <v>2398</v>
      </c>
      <c r="D3065" s="49" t="s">
        <v>2391</v>
      </c>
      <c r="E3065" s="49" t="s">
        <v>2373</v>
      </c>
      <c r="F3065" s="49">
        <v>160</v>
      </c>
      <c r="G3065" s="49">
        <v>0</v>
      </c>
      <c r="H3065" s="49">
        <f t="shared" si="47"/>
        <v>160</v>
      </c>
    </row>
    <row r="3066" spans="1:8" ht="20.100000000000001" customHeight="1" x14ac:dyDescent="0.25">
      <c r="A3066" s="49">
        <v>2970005394</v>
      </c>
      <c r="B3066" s="49" t="s">
        <v>903</v>
      </c>
      <c r="C3066" s="49" t="s">
        <v>2398</v>
      </c>
      <c r="D3066" s="49" t="s">
        <v>2391</v>
      </c>
      <c r="E3066" s="49" t="s">
        <v>2373</v>
      </c>
      <c r="F3066" s="49">
        <v>0</v>
      </c>
      <c r="G3066" s="49">
        <v>100</v>
      </c>
      <c r="H3066" s="49">
        <f t="shared" si="47"/>
        <v>100</v>
      </c>
    </row>
    <row r="3067" spans="1:8" ht="20.100000000000001" customHeight="1" x14ac:dyDescent="0.25">
      <c r="A3067" s="49">
        <v>2970005395</v>
      </c>
      <c r="B3067" s="49" t="s">
        <v>904</v>
      </c>
      <c r="C3067" s="49" t="s">
        <v>2398</v>
      </c>
      <c r="D3067" s="49" t="s">
        <v>2391</v>
      </c>
      <c r="E3067" s="49" t="s">
        <v>2373</v>
      </c>
      <c r="F3067" s="49">
        <v>4</v>
      </c>
      <c r="G3067" s="49">
        <v>0</v>
      </c>
      <c r="H3067" s="49">
        <f t="shared" si="47"/>
        <v>4</v>
      </c>
    </row>
    <row r="3068" spans="1:8" ht="20.100000000000001" customHeight="1" x14ac:dyDescent="0.25">
      <c r="A3068" s="49">
        <v>2970005396</v>
      </c>
      <c r="B3068" s="49" t="s">
        <v>4735</v>
      </c>
      <c r="C3068" s="49" t="s">
        <v>2398</v>
      </c>
      <c r="D3068" s="49" t="s">
        <v>2391</v>
      </c>
      <c r="E3068" s="49" t="s">
        <v>2373</v>
      </c>
      <c r="F3068" s="109">
        <v>6</v>
      </c>
      <c r="G3068" s="109">
        <v>6</v>
      </c>
      <c r="H3068" s="49">
        <f t="shared" si="47"/>
        <v>12</v>
      </c>
    </row>
    <row r="3069" spans="1:8" ht="20.100000000000001" customHeight="1" x14ac:dyDescent="0.25">
      <c r="A3069" s="49">
        <v>2970005411</v>
      </c>
      <c r="B3069" s="49" t="s">
        <v>4736</v>
      </c>
      <c r="C3069" s="49" t="s">
        <v>2398</v>
      </c>
      <c r="D3069" s="49" t="s">
        <v>2391</v>
      </c>
      <c r="E3069" s="49" t="s">
        <v>2373</v>
      </c>
      <c r="F3069" s="49">
        <v>0</v>
      </c>
      <c r="G3069" s="49">
        <v>45</v>
      </c>
      <c r="H3069" s="49">
        <f t="shared" si="47"/>
        <v>45</v>
      </c>
    </row>
    <row r="3070" spans="1:8" ht="20.100000000000001" customHeight="1" x14ac:dyDescent="0.25">
      <c r="A3070" s="49">
        <v>2970005412</v>
      </c>
      <c r="B3070" s="49" t="s">
        <v>4737</v>
      </c>
      <c r="C3070" s="49" t="s">
        <v>2398</v>
      </c>
      <c r="D3070" s="49" t="s">
        <v>2391</v>
      </c>
      <c r="E3070" s="49" t="s">
        <v>2373</v>
      </c>
      <c r="F3070" s="49">
        <v>0</v>
      </c>
      <c r="G3070" s="49">
        <v>10</v>
      </c>
      <c r="H3070" s="49">
        <f t="shared" si="47"/>
        <v>10</v>
      </c>
    </row>
    <row r="3071" spans="1:8" ht="20.100000000000001" customHeight="1" x14ac:dyDescent="0.25">
      <c r="A3071" s="49">
        <v>2970005413</v>
      </c>
      <c r="B3071" s="49" t="s">
        <v>4738</v>
      </c>
      <c r="C3071" s="49" t="s">
        <v>2398</v>
      </c>
      <c r="D3071" s="49" t="s">
        <v>2391</v>
      </c>
      <c r="E3071" s="49" t="s">
        <v>2373</v>
      </c>
      <c r="F3071" s="49">
        <v>0</v>
      </c>
      <c r="G3071" s="49">
        <v>45</v>
      </c>
      <c r="H3071" s="49">
        <f t="shared" si="47"/>
        <v>45</v>
      </c>
    </row>
    <row r="3072" spans="1:8" ht="20.100000000000001" customHeight="1" x14ac:dyDescent="0.25">
      <c r="A3072" s="49">
        <v>2970005428</v>
      </c>
      <c r="B3072" s="49" t="s">
        <v>4739</v>
      </c>
      <c r="C3072" s="49" t="s">
        <v>2398</v>
      </c>
      <c r="D3072" s="49" t="s">
        <v>2391</v>
      </c>
      <c r="E3072" s="49" t="s">
        <v>2373</v>
      </c>
      <c r="F3072" s="109">
        <v>6</v>
      </c>
      <c r="G3072" s="109">
        <v>6</v>
      </c>
      <c r="H3072" s="49">
        <f t="shared" si="47"/>
        <v>12</v>
      </c>
    </row>
    <row r="3073" spans="1:8" ht="20.100000000000001" customHeight="1" x14ac:dyDescent="0.25">
      <c r="A3073" s="49">
        <v>2970005430</v>
      </c>
      <c r="B3073" s="49" t="s">
        <v>905</v>
      </c>
      <c r="C3073" s="49" t="s">
        <v>3663</v>
      </c>
      <c r="D3073" s="49" t="s">
        <v>2391</v>
      </c>
      <c r="E3073" s="49" t="s">
        <v>2373</v>
      </c>
      <c r="F3073" s="109">
        <v>6</v>
      </c>
      <c r="G3073" s="109">
        <v>6</v>
      </c>
      <c r="H3073" s="49">
        <f t="shared" si="47"/>
        <v>12</v>
      </c>
    </row>
    <row r="3074" spans="1:8" ht="20.100000000000001" customHeight="1" x14ac:dyDescent="0.25">
      <c r="A3074" s="49">
        <v>2970005446</v>
      </c>
      <c r="B3074" s="49" t="s">
        <v>4740</v>
      </c>
      <c r="C3074" s="49" t="s">
        <v>2398</v>
      </c>
      <c r="D3074" s="49" t="s">
        <v>2391</v>
      </c>
      <c r="E3074" s="49" t="s">
        <v>2373</v>
      </c>
      <c r="F3074" s="49">
        <v>149</v>
      </c>
      <c r="G3074" s="49">
        <v>48</v>
      </c>
      <c r="H3074" s="49">
        <f t="shared" si="47"/>
        <v>197</v>
      </c>
    </row>
    <row r="3075" spans="1:8" ht="20.100000000000001" customHeight="1" x14ac:dyDescent="0.25">
      <c r="A3075" s="49">
        <v>2970005447</v>
      </c>
      <c r="B3075" s="49" t="s">
        <v>4741</v>
      </c>
      <c r="C3075" s="49" t="s">
        <v>2398</v>
      </c>
      <c r="D3075" s="49" t="s">
        <v>2391</v>
      </c>
      <c r="E3075" s="49" t="s">
        <v>2373</v>
      </c>
      <c r="F3075" s="49">
        <v>265</v>
      </c>
      <c r="G3075" s="49">
        <v>71</v>
      </c>
      <c r="H3075" s="49">
        <f t="shared" ref="H3075:H3138" si="48">F3075+G3075</f>
        <v>336</v>
      </c>
    </row>
    <row r="3076" spans="1:8" ht="20.100000000000001" customHeight="1" x14ac:dyDescent="0.25">
      <c r="A3076" s="49">
        <v>2970005448</v>
      </c>
      <c r="B3076" s="49" t="s">
        <v>4742</v>
      </c>
      <c r="C3076" s="49" t="s">
        <v>2398</v>
      </c>
      <c r="D3076" s="49" t="s">
        <v>2391</v>
      </c>
      <c r="E3076" s="49" t="s">
        <v>2373</v>
      </c>
      <c r="F3076" s="49">
        <v>237</v>
      </c>
      <c r="G3076" s="49">
        <v>124</v>
      </c>
      <c r="H3076" s="49">
        <f t="shared" si="48"/>
        <v>361</v>
      </c>
    </row>
    <row r="3077" spans="1:8" ht="20.100000000000001" customHeight="1" x14ac:dyDescent="0.25">
      <c r="A3077" s="49">
        <v>2970005449</v>
      </c>
      <c r="B3077" s="49" t="s">
        <v>4743</v>
      </c>
      <c r="C3077" s="49" t="s">
        <v>2398</v>
      </c>
      <c r="D3077" s="49" t="s">
        <v>2391</v>
      </c>
      <c r="E3077" s="49" t="s">
        <v>2373</v>
      </c>
      <c r="F3077" s="49">
        <v>57</v>
      </c>
      <c r="G3077" s="49">
        <v>18</v>
      </c>
      <c r="H3077" s="49">
        <f t="shared" si="48"/>
        <v>75</v>
      </c>
    </row>
    <row r="3078" spans="1:8" ht="20.100000000000001" customHeight="1" x14ac:dyDescent="0.25">
      <c r="A3078" s="49">
        <v>2970005450</v>
      </c>
      <c r="B3078" s="49" t="s">
        <v>4744</v>
      </c>
      <c r="C3078" s="49" t="s">
        <v>2398</v>
      </c>
      <c r="D3078" s="49" t="s">
        <v>2391</v>
      </c>
      <c r="E3078" s="49" t="s">
        <v>2373</v>
      </c>
      <c r="F3078" s="49">
        <v>11</v>
      </c>
      <c r="G3078" s="49">
        <v>16</v>
      </c>
      <c r="H3078" s="49">
        <f t="shared" si="48"/>
        <v>27</v>
      </c>
    </row>
    <row r="3079" spans="1:8" ht="20.100000000000001" customHeight="1" x14ac:dyDescent="0.25">
      <c r="A3079" s="49">
        <v>2970005451</v>
      </c>
      <c r="B3079" s="49" t="s">
        <v>906</v>
      </c>
      <c r="C3079" s="49" t="s">
        <v>2398</v>
      </c>
      <c r="D3079" s="49" t="s">
        <v>2391</v>
      </c>
      <c r="E3079" s="49" t="s">
        <v>2373</v>
      </c>
      <c r="F3079" s="49">
        <v>20</v>
      </c>
      <c r="G3079" s="49">
        <v>24</v>
      </c>
      <c r="H3079" s="49">
        <f t="shared" si="48"/>
        <v>44</v>
      </c>
    </row>
    <row r="3080" spans="1:8" ht="20.100000000000001" customHeight="1" x14ac:dyDescent="0.25">
      <c r="A3080" s="49">
        <v>2970005452</v>
      </c>
      <c r="B3080" s="49" t="s">
        <v>907</v>
      </c>
      <c r="C3080" s="49" t="s">
        <v>2398</v>
      </c>
      <c r="D3080" s="49" t="s">
        <v>2391</v>
      </c>
      <c r="E3080" s="49" t="s">
        <v>2373</v>
      </c>
      <c r="F3080" s="49">
        <v>26</v>
      </c>
      <c r="G3080" s="49">
        <v>57</v>
      </c>
      <c r="H3080" s="49">
        <f t="shared" si="48"/>
        <v>83</v>
      </c>
    </row>
    <row r="3081" spans="1:8" ht="20.100000000000001" customHeight="1" x14ac:dyDescent="0.25">
      <c r="A3081" s="49">
        <v>2970005453</v>
      </c>
      <c r="B3081" s="49" t="s">
        <v>4745</v>
      </c>
      <c r="C3081" s="49" t="s">
        <v>2398</v>
      </c>
      <c r="D3081" s="49" t="s">
        <v>2391</v>
      </c>
      <c r="E3081" s="49" t="s">
        <v>2373</v>
      </c>
      <c r="F3081" s="49">
        <v>141</v>
      </c>
      <c r="G3081" s="49">
        <v>34</v>
      </c>
      <c r="H3081" s="49">
        <f t="shared" si="48"/>
        <v>175</v>
      </c>
    </row>
    <row r="3082" spans="1:8" ht="20.100000000000001" customHeight="1" x14ac:dyDescent="0.25">
      <c r="A3082" s="49">
        <v>2970005454</v>
      </c>
      <c r="B3082" s="49" t="s">
        <v>4746</v>
      </c>
      <c r="C3082" s="49" t="s">
        <v>2398</v>
      </c>
      <c r="D3082" s="49" t="s">
        <v>2391</v>
      </c>
      <c r="E3082" s="49" t="s">
        <v>2373</v>
      </c>
      <c r="F3082" s="49">
        <v>106</v>
      </c>
      <c r="G3082" s="49">
        <v>23</v>
      </c>
      <c r="H3082" s="49">
        <f t="shared" si="48"/>
        <v>129</v>
      </c>
    </row>
    <row r="3083" spans="1:8" ht="20.100000000000001" customHeight="1" x14ac:dyDescent="0.25">
      <c r="A3083" s="49">
        <v>2970005455</v>
      </c>
      <c r="B3083" s="49" t="s">
        <v>4747</v>
      </c>
      <c r="C3083" s="49" t="s">
        <v>2398</v>
      </c>
      <c r="D3083" s="49" t="s">
        <v>2391</v>
      </c>
      <c r="E3083" s="49" t="s">
        <v>2373</v>
      </c>
      <c r="F3083" s="49">
        <v>1799</v>
      </c>
      <c r="G3083" s="49">
        <v>472</v>
      </c>
      <c r="H3083" s="49">
        <f t="shared" si="48"/>
        <v>2271</v>
      </c>
    </row>
    <row r="3084" spans="1:8" ht="20.100000000000001" customHeight="1" x14ac:dyDescent="0.25">
      <c r="A3084" s="49">
        <v>2970005456</v>
      </c>
      <c r="B3084" s="49" t="s">
        <v>4748</v>
      </c>
      <c r="C3084" s="49" t="s">
        <v>2398</v>
      </c>
      <c r="D3084" s="49" t="s">
        <v>2391</v>
      </c>
      <c r="E3084" s="49" t="s">
        <v>2373</v>
      </c>
      <c r="F3084" s="49">
        <v>20</v>
      </c>
      <c r="G3084" s="49">
        <v>17</v>
      </c>
      <c r="H3084" s="49">
        <f t="shared" si="48"/>
        <v>37</v>
      </c>
    </row>
    <row r="3085" spans="1:8" ht="20.100000000000001" customHeight="1" x14ac:dyDescent="0.25">
      <c r="A3085" s="49">
        <v>2970005479</v>
      </c>
      <c r="B3085" s="49" t="s">
        <v>908</v>
      </c>
      <c r="C3085" s="49" t="s">
        <v>2398</v>
      </c>
      <c r="D3085" s="49" t="s">
        <v>2391</v>
      </c>
      <c r="E3085" s="49" t="s">
        <v>2373</v>
      </c>
      <c r="F3085" s="109">
        <v>6</v>
      </c>
      <c r="G3085" s="109">
        <v>6</v>
      </c>
      <c r="H3085" s="49">
        <f t="shared" si="48"/>
        <v>12</v>
      </c>
    </row>
    <row r="3086" spans="1:8" ht="20.100000000000001" customHeight="1" x14ac:dyDescent="0.25">
      <c r="A3086" s="49">
        <v>2970005480</v>
      </c>
      <c r="B3086" s="49" t="s">
        <v>909</v>
      </c>
      <c r="C3086" s="49" t="s">
        <v>2398</v>
      </c>
      <c r="D3086" s="49" t="s">
        <v>2391</v>
      </c>
      <c r="E3086" s="49" t="s">
        <v>2373</v>
      </c>
      <c r="F3086" s="109">
        <v>6</v>
      </c>
      <c r="G3086" s="109">
        <v>6</v>
      </c>
      <c r="H3086" s="49">
        <f t="shared" si="48"/>
        <v>12</v>
      </c>
    </row>
    <row r="3087" spans="1:8" ht="20.100000000000001" customHeight="1" x14ac:dyDescent="0.25">
      <c r="A3087" s="49">
        <v>2970005485</v>
      </c>
      <c r="B3087" s="49" t="s">
        <v>4749</v>
      </c>
      <c r="C3087" s="49" t="s">
        <v>2398</v>
      </c>
      <c r="D3087" s="49" t="s">
        <v>2391</v>
      </c>
      <c r="E3087" s="49" t="s">
        <v>2373</v>
      </c>
      <c r="F3087" s="49">
        <v>0</v>
      </c>
      <c r="G3087" s="49">
        <v>10</v>
      </c>
      <c r="H3087" s="49">
        <f t="shared" si="48"/>
        <v>10</v>
      </c>
    </row>
    <row r="3088" spans="1:8" ht="20.100000000000001" customHeight="1" x14ac:dyDescent="0.25">
      <c r="A3088" s="49">
        <v>2970005486</v>
      </c>
      <c r="B3088" s="49" t="s">
        <v>4750</v>
      </c>
      <c r="C3088" s="49" t="s">
        <v>2398</v>
      </c>
      <c r="D3088" s="49" t="s">
        <v>2391</v>
      </c>
      <c r="E3088" s="49" t="s">
        <v>2373</v>
      </c>
      <c r="F3088" s="49">
        <v>0</v>
      </c>
      <c r="G3088" s="49">
        <v>10</v>
      </c>
      <c r="H3088" s="49">
        <f t="shared" si="48"/>
        <v>10</v>
      </c>
    </row>
    <row r="3089" spans="1:8" ht="20.100000000000001" customHeight="1" x14ac:dyDescent="0.25">
      <c r="A3089" s="49">
        <v>2970005487</v>
      </c>
      <c r="B3089" s="49" t="s">
        <v>4751</v>
      </c>
      <c r="C3089" s="49" t="s">
        <v>2398</v>
      </c>
      <c r="D3089" s="49" t="s">
        <v>2391</v>
      </c>
      <c r="E3089" s="49" t="s">
        <v>2373</v>
      </c>
      <c r="F3089" s="49">
        <v>0</v>
      </c>
      <c r="G3089" s="49">
        <v>13</v>
      </c>
      <c r="H3089" s="49">
        <f t="shared" si="48"/>
        <v>13</v>
      </c>
    </row>
    <row r="3090" spans="1:8" ht="20.100000000000001" customHeight="1" x14ac:dyDescent="0.25">
      <c r="A3090" s="49">
        <v>2970005488</v>
      </c>
      <c r="B3090" s="49" t="s">
        <v>4752</v>
      </c>
      <c r="C3090" s="49" t="s">
        <v>2398</v>
      </c>
      <c r="D3090" s="49" t="s">
        <v>2391</v>
      </c>
      <c r="E3090" s="49" t="s">
        <v>2373</v>
      </c>
      <c r="F3090" s="49">
        <v>0</v>
      </c>
      <c r="G3090" s="49">
        <v>12</v>
      </c>
      <c r="H3090" s="49">
        <f t="shared" si="48"/>
        <v>12</v>
      </c>
    </row>
    <row r="3091" spans="1:8" ht="20.100000000000001" customHeight="1" x14ac:dyDescent="0.25">
      <c r="A3091" s="49">
        <v>2970005506</v>
      </c>
      <c r="B3091" s="49" t="s">
        <v>4753</v>
      </c>
      <c r="C3091" s="49" t="s">
        <v>2398</v>
      </c>
      <c r="D3091" s="49" t="s">
        <v>2391</v>
      </c>
      <c r="E3091" s="49" t="s">
        <v>2373</v>
      </c>
      <c r="F3091" s="49">
        <v>525</v>
      </c>
      <c r="G3091" s="49">
        <v>0</v>
      </c>
      <c r="H3091" s="49">
        <f t="shared" si="48"/>
        <v>525</v>
      </c>
    </row>
    <row r="3092" spans="1:8" ht="20.100000000000001" customHeight="1" x14ac:dyDescent="0.25">
      <c r="A3092" s="49">
        <v>2970005519</v>
      </c>
      <c r="B3092" s="49" t="s">
        <v>4754</v>
      </c>
      <c r="C3092" s="49" t="s">
        <v>2398</v>
      </c>
      <c r="D3092" s="49" t="s">
        <v>2391</v>
      </c>
      <c r="E3092" s="49" t="s">
        <v>2373</v>
      </c>
      <c r="F3092" s="109">
        <v>6</v>
      </c>
      <c r="G3092" s="109">
        <v>6</v>
      </c>
      <c r="H3092" s="49">
        <f t="shared" si="48"/>
        <v>12</v>
      </c>
    </row>
    <row r="3093" spans="1:8" ht="20.100000000000001" customHeight="1" x14ac:dyDescent="0.25">
      <c r="A3093" s="49">
        <v>2970005522</v>
      </c>
      <c r="B3093" s="49" t="s">
        <v>4755</v>
      </c>
      <c r="C3093" s="49" t="s">
        <v>2398</v>
      </c>
      <c r="D3093" s="49" t="s">
        <v>2391</v>
      </c>
      <c r="E3093" s="49" t="s">
        <v>2373</v>
      </c>
      <c r="F3093" s="109">
        <v>6</v>
      </c>
      <c r="G3093" s="109">
        <v>6</v>
      </c>
      <c r="H3093" s="49">
        <f t="shared" si="48"/>
        <v>12</v>
      </c>
    </row>
    <row r="3094" spans="1:8" ht="20.100000000000001" customHeight="1" x14ac:dyDescent="0.25">
      <c r="A3094" s="49">
        <v>2970005523</v>
      </c>
      <c r="B3094" s="49" t="s">
        <v>4756</v>
      </c>
      <c r="C3094" s="49" t="s">
        <v>2398</v>
      </c>
      <c r="D3094" s="49" t="s">
        <v>2391</v>
      </c>
      <c r="E3094" s="49" t="s">
        <v>2373</v>
      </c>
      <c r="F3094" s="49">
        <v>40</v>
      </c>
      <c r="G3094" s="49">
        <v>0</v>
      </c>
      <c r="H3094" s="49">
        <f t="shared" si="48"/>
        <v>40</v>
      </c>
    </row>
    <row r="3095" spans="1:8" ht="20.100000000000001" customHeight="1" x14ac:dyDescent="0.25">
      <c r="A3095" s="49">
        <v>2970005536</v>
      </c>
      <c r="B3095" s="49" t="s">
        <v>4757</v>
      </c>
      <c r="C3095" s="49" t="s">
        <v>2398</v>
      </c>
      <c r="D3095" s="49" t="s">
        <v>2391</v>
      </c>
      <c r="E3095" s="49" t="s">
        <v>2373</v>
      </c>
      <c r="F3095" s="109">
        <v>6</v>
      </c>
      <c r="G3095" s="109">
        <v>6</v>
      </c>
      <c r="H3095" s="49">
        <f t="shared" si="48"/>
        <v>12</v>
      </c>
    </row>
    <row r="3096" spans="1:8" ht="20.100000000000001" customHeight="1" x14ac:dyDescent="0.25">
      <c r="A3096" s="49">
        <v>2970005538</v>
      </c>
      <c r="B3096" s="49" t="s">
        <v>910</v>
      </c>
      <c r="C3096" s="49" t="s">
        <v>2398</v>
      </c>
      <c r="D3096" s="49" t="s">
        <v>2391</v>
      </c>
      <c r="E3096" s="49" t="s">
        <v>2373</v>
      </c>
      <c r="F3096" s="49">
        <v>36</v>
      </c>
      <c r="G3096" s="49">
        <v>64</v>
      </c>
      <c r="H3096" s="49">
        <f t="shared" si="48"/>
        <v>100</v>
      </c>
    </row>
    <row r="3097" spans="1:8" ht="20.100000000000001" customHeight="1" x14ac:dyDescent="0.25">
      <c r="A3097" s="49">
        <v>2970005554</v>
      </c>
      <c r="B3097" s="49" t="s">
        <v>4758</v>
      </c>
      <c r="C3097" s="49" t="s">
        <v>2398</v>
      </c>
      <c r="D3097" s="49" t="s">
        <v>2391</v>
      </c>
      <c r="E3097" s="49" t="s">
        <v>2373</v>
      </c>
      <c r="F3097" s="109">
        <v>6</v>
      </c>
      <c r="G3097" s="109">
        <v>6</v>
      </c>
      <c r="H3097" s="49">
        <f t="shared" si="48"/>
        <v>12</v>
      </c>
    </row>
    <row r="3098" spans="1:8" ht="20.100000000000001" customHeight="1" x14ac:dyDescent="0.25">
      <c r="A3098" s="49">
        <v>2970005570</v>
      </c>
      <c r="B3098" s="49" t="s">
        <v>4759</v>
      </c>
      <c r="C3098" s="49" t="s">
        <v>2398</v>
      </c>
      <c r="D3098" s="49" t="s">
        <v>2391</v>
      </c>
      <c r="E3098" s="49" t="s">
        <v>2373</v>
      </c>
      <c r="F3098" s="109">
        <v>6</v>
      </c>
      <c r="G3098" s="109">
        <v>6</v>
      </c>
      <c r="H3098" s="49">
        <f t="shared" si="48"/>
        <v>12</v>
      </c>
    </row>
    <row r="3099" spans="1:8" ht="20.100000000000001" customHeight="1" x14ac:dyDescent="0.25">
      <c r="A3099" s="49">
        <v>2970005571</v>
      </c>
      <c r="B3099" s="49" t="s">
        <v>4760</v>
      </c>
      <c r="C3099" s="49" t="s">
        <v>2398</v>
      </c>
      <c r="D3099" s="49" t="s">
        <v>2391</v>
      </c>
      <c r="E3099" s="49" t="s">
        <v>2373</v>
      </c>
      <c r="F3099" s="109">
        <v>6</v>
      </c>
      <c r="G3099" s="109">
        <v>6</v>
      </c>
      <c r="H3099" s="49">
        <f t="shared" si="48"/>
        <v>12</v>
      </c>
    </row>
    <row r="3100" spans="1:8" ht="20.100000000000001" customHeight="1" x14ac:dyDescent="0.25">
      <c r="A3100" s="49">
        <v>2970005572</v>
      </c>
      <c r="B3100" s="49" t="s">
        <v>4761</v>
      </c>
      <c r="C3100" s="49" t="s">
        <v>2398</v>
      </c>
      <c r="D3100" s="49" t="s">
        <v>2391</v>
      </c>
      <c r="E3100" s="49" t="s">
        <v>2373</v>
      </c>
      <c r="F3100" s="109">
        <v>6</v>
      </c>
      <c r="G3100" s="109">
        <v>6</v>
      </c>
      <c r="H3100" s="49">
        <f t="shared" si="48"/>
        <v>12</v>
      </c>
    </row>
    <row r="3101" spans="1:8" ht="20.100000000000001" customHeight="1" x14ac:dyDescent="0.25">
      <c r="A3101" s="49">
        <v>2970005589</v>
      </c>
      <c r="B3101" s="49" t="s">
        <v>4762</v>
      </c>
      <c r="C3101" s="49" t="s">
        <v>2398</v>
      </c>
      <c r="D3101" s="49" t="s">
        <v>2391</v>
      </c>
      <c r="E3101" s="49" t="s">
        <v>2373</v>
      </c>
      <c r="F3101" s="109">
        <v>6</v>
      </c>
      <c r="G3101" s="109">
        <v>6</v>
      </c>
      <c r="H3101" s="49">
        <f t="shared" si="48"/>
        <v>12</v>
      </c>
    </row>
    <row r="3102" spans="1:8" ht="20.100000000000001" customHeight="1" x14ac:dyDescent="0.25">
      <c r="A3102" s="49">
        <v>2970005591</v>
      </c>
      <c r="B3102" s="49" t="s">
        <v>911</v>
      </c>
      <c r="C3102" s="49" t="s">
        <v>2398</v>
      </c>
      <c r="D3102" s="49" t="s">
        <v>2391</v>
      </c>
      <c r="E3102" s="49" t="s">
        <v>2373</v>
      </c>
      <c r="F3102" s="49">
        <v>515</v>
      </c>
      <c r="G3102" s="49">
        <v>119</v>
      </c>
      <c r="H3102" s="49">
        <f t="shared" si="48"/>
        <v>634</v>
      </c>
    </row>
    <row r="3103" spans="1:8" ht="20.100000000000001" customHeight="1" x14ac:dyDescent="0.25">
      <c r="A3103" s="49">
        <v>2970005592</v>
      </c>
      <c r="B3103" s="49" t="s">
        <v>4763</v>
      </c>
      <c r="C3103" s="49" t="s">
        <v>2398</v>
      </c>
      <c r="D3103" s="49" t="s">
        <v>2391</v>
      </c>
      <c r="E3103" s="49" t="s">
        <v>2373</v>
      </c>
      <c r="F3103" s="49">
        <v>105</v>
      </c>
      <c r="G3103" s="49">
        <v>37</v>
      </c>
      <c r="H3103" s="49">
        <f t="shared" si="48"/>
        <v>142</v>
      </c>
    </row>
    <row r="3104" spans="1:8" ht="20.100000000000001" customHeight="1" x14ac:dyDescent="0.25">
      <c r="A3104" s="49">
        <v>2970005594</v>
      </c>
      <c r="B3104" s="49" t="s">
        <v>4764</v>
      </c>
      <c r="C3104" s="49" t="s">
        <v>2398</v>
      </c>
      <c r="D3104" s="49" t="s">
        <v>2391</v>
      </c>
      <c r="E3104" s="49" t="s">
        <v>2373</v>
      </c>
      <c r="F3104" s="49">
        <v>50</v>
      </c>
      <c r="G3104" s="49">
        <v>340</v>
      </c>
      <c r="H3104" s="49">
        <f t="shared" si="48"/>
        <v>390</v>
      </c>
    </row>
    <row r="3105" spans="1:8" ht="20.100000000000001" customHeight="1" x14ac:dyDescent="0.25">
      <c r="A3105" s="49">
        <v>2970005604</v>
      </c>
      <c r="B3105" s="49" t="s">
        <v>4765</v>
      </c>
      <c r="C3105" s="49" t="s">
        <v>2398</v>
      </c>
      <c r="D3105" s="49" t="s">
        <v>2391</v>
      </c>
      <c r="E3105" s="49" t="s">
        <v>2373</v>
      </c>
      <c r="F3105" s="109">
        <v>6</v>
      </c>
      <c r="G3105" s="109">
        <v>6</v>
      </c>
      <c r="H3105" s="49">
        <f t="shared" si="48"/>
        <v>12</v>
      </c>
    </row>
    <row r="3106" spans="1:8" ht="20.100000000000001" customHeight="1" x14ac:dyDescent="0.25">
      <c r="A3106" s="49">
        <v>2970005624</v>
      </c>
      <c r="B3106" s="49" t="s">
        <v>4766</v>
      </c>
      <c r="C3106" s="49" t="s">
        <v>2398</v>
      </c>
      <c r="D3106" s="49" t="s">
        <v>2391</v>
      </c>
      <c r="E3106" s="49" t="s">
        <v>2373</v>
      </c>
      <c r="F3106" s="49">
        <v>4</v>
      </c>
      <c r="G3106" s="49">
        <v>0</v>
      </c>
      <c r="H3106" s="49">
        <f t="shared" si="48"/>
        <v>4</v>
      </c>
    </row>
    <row r="3107" spans="1:8" ht="20.100000000000001" customHeight="1" x14ac:dyDescent="0.25">
      <c r="A3107" s="49">
        <v>2970005626</v>
      </c>
      <c r="B3107" s="49" t="s">
        <v>912</v>
      </c>
      <c r="C3107" s="49" t="s">
        <v>2398</v>
      </c>
      <c r="D3107" s="49" t="s">
        <v>2391</v>
      </c>
      <c r="E3107" s="49" t="s">
        <v>2373</v>
      </c>
      <c r="F3107" s="109">
        <v>6</v>
      </c>
      <c r="G3107" s="109">
        <v>6</v>
      </c>
      <c r="H3107" s="49">
        <f t="shared" si="48"/>
        <v>12</v>
      </c>
    </row>
    <row r="3108" spans="1:8" ht="20.100000000000001" customHeight="1" x14ac:dyDescent="0.25">
      <c r="A3108" s="49">
        <v>2970005628</v>
      </c>
      <c r="B3108" s="49" t="s">
        <v>4767</v>
      </c>
      <c r="C3108" s="49" t="s">
        <v>2398</v>
      </c>
      <c r="D3108" s="49" t="s">
        <v>2391</v>
      </c>
      <c r="E3108" s="49" t="s">
        <v>2373</v>
      </c>
      <c r="F3108" s="49">
        <v>14</v>
      </c>
      <c r="G3108" s="49">
        <v>0</v>
      </c>
      <c r="H3108" s="49">
        <f t="shared" si="48"/>
        <v>14</v>
      </c>
    </row>
    <row r="3109" spans="1:8" ht="20.100000000000001" customHeight="1" x14ac:dyDescent="0.25">
      <c r="A3109" s="49">
        <v>2970005654</v>
      </c>
      <c r="B3109" s="49" t="s">
        <v>4768</v>
      </c>
      <c r="C3109" s="49" t="s">
        <v>2398</v>
      </c>
      <c r="D3109" s="49" t="s">
        <v>2391</v>
      </c>
      <c r="E3109" s="49" t="s">
        <v>2373</v>
      </c>
      <c r="F3109" s="49">
        <v>0</v>
      </c>
      <c r="G3109" s="49">
        <v>10</v>
      </c>
      <c r="H3109" s="49">
        <f t="shared" si="48"/>
        <v>10</v>
      </c>
    </row>
    <row r="3110" spans="1:8" ht="20.100000000000001" customHeight="1" x14ac:dyDescent="0.25">
      <c r="A3110" s="49">
        <v>2970005664</v>
      </c>
      <c r="B3110" s="49" t="s">
        <v>913</v>
      </c>
      <c r="C3110" s="49" t="s">
        <v>2398</v>
      </c>
      <c r="D3110" s="49" t="s">
        <v>2391</v>
      </c>
      <c r="E3110" s="49" t="s">
        <v>2373</v>
      </c>
      <c r="F3110" s="49">
        <v>1018</v>
      </c>
      <c r="G3110" s="49">
        <v>350</v>
      </c>
      <c r="H3110" s="49">
        <f t="shared" si="48"/>
        <v>1368</v>
      </c>
    </row>
    <row r="3111" spans="1:8" ht="20.100000000000001" customHeight="1" x14ac:dyDescent="0.25">
      <c r="A3111" s="49">
        <v>2970005665</v>
      </c>
      <c r="B3111" s="49" t="s">
        <v>4769</v>
      </c>
      <c r="C3111" s="49" t="s">
        <v>2398</v>
      </c>
      <c r="D3111" s="49" t="s">
        <v>2391</v>
      </c>
      <c r="E3111" s="49" t="s">
        <v>2373</v>
      </c>
      <c r="F3111" s="49">
        <v>28</v>
      </c>
      <c r="G3111" s="49">
        <v>17</v>
      </c>
      <c r="H3111" s="49">
        <f t="shared" si="48"/>
        <v>45</v>
      </c>
    </row>
    <row r="3112" spans="1:8" ht="20.100000000000001" customHeight="1" x14ac:dyDescent="0.25">
      <c r="A3112" s="49">
        <v>2970005666</v>
      </c>
      <c r="B3112" s="49" t="s">
        <v>4770</v>
      </c>
      <c r="C3112" s="49" t="s">
        <v>2398</v>
      </c>
      <c r="D3112" s="49" t="s">
        <v>2391</v>
      </c>
      <c r="E3112" s="49" t="s">
        <v>2373</v>
      </c>
      <c r="F3112" s="109">
        <v>6</v>
      </c>
      <c r="G3112" s="109">
        <v>6</v>
      </c>
      <c r="H3112" s="49">
        <f t="shared" si="48"/>
        <v>12</v>
      </c>
    </row>
    <row r="3113" spans="1:8" ht="20.100000000000001" customHeight="1" x14ac:dyDescent="0.25">
      <c r="A3113" s="49">
        <v>2970005667</v>
      </c>
      <c r="B3113" s="49" t="s">
        <v>4771</v>
      </c>
      <c r="C3113" s="49" t="s">
        <v>2398</v>
      </c>
      <c r="D3113" s="49" t="s">
        <v>2391</v>
      </c>
      <c r="E3113" s="49" t="s">
        <v>2373</v>
      </c>
      <c r="F3113" s="49">
        <v>20</v>
      </c>
      <c r="G3113" s="49">
        <v>20</v>
      </c>
      <c r="H3113" s="49">
        <f t="shared" si="48"/>
        <v>40</v>
      </c>
    </row>
    <row r="3114" spans="1:8" ht="20.100000000000001" customHeight="1" x14ac:dyDescent="0.25">
      <c r="A3114" s="49">
        <v>2970005674</v>
      </c>
      <c r="B3114" s="49" t="s">
        <v>4772</v>
      </c>
      <c r="C3114" s="49" t="s">
        <v>2398</v>
      </c>
      <c r="D3114" s="49" t="s">
        <v>2391</v>
      </c>
      <c r="E3114" s="49" t="s">
        <v>2373</v>
      </c>
      <c r="F3114" s="49">
        <v>1200</v>
      </c>
      <c r="G3114" s="49">
        <v>500</v>
      </c>
      <c r="H3114" s="49">
        <f t="shared" si="48"/>
        <v>1700</v>
      </c>
    </row>
    <row r="3115" spans="1:8" ht="20.100000000000001" customHeight="1" x14ac:dyDescent="0.25">
      <c r="A3115" s="49">
        <v>2970005704</v>
      </c>
      <c r="B3115" s="49" t="s">
        <v>914</v>
      </c>
      <c r="C3115" s="49" t="s">
        <v>2398</v>
      </c>
      <c r="D3115" s="49" t="s">
        <v>2391</v>
      </c>
      <c r="E3115" s="49" t="s">
        <v>2373</v>
      </c>
      <c r="F3115" s="49">
        <v>1</v>
      </c>
      <c r="G3115" s="49">
        <v>0</v>
      </c>
      <c r="H3115" s="49">
        <f t="shared" si="48"/>
        <v>1</v>
      </c>
    </row>
    <row r="3116" spans="1:8" ht="20.100000000000001" customHeight="1" x14ac:dyDescent="0.25">
      <c r="A3116" s="49">
        <v>2970005706</v>
      </c>
      <c r="B3116" s="49" t="s">
        <v>4773</v>
      </c>
      <c r="C3116" s="49" t="s">
        <v>2398</v>
      </c>
      <c r="D3116" s="49" t="s">
        <v>2391</v>
      </c>
      <c r="E3116" s="49" t="s">
        <v>2373</v>
      </c>
      <c r="F3116" s="49">
        <v>40</v>
      </c>
      <c r="G3116" s="49">
        <v>20</v>
      </c>
      <c r="H3116" s="49">
        <f t="shared" si="48"/>
        <v>60</v>
      </c>
    </row>
    <row r="3117" spans="1:8" ht="20.100000000000001" customHeight="1" x14ac:dyDescent="0.25">
      <c r="A3117" s="49">
        <v>2970005719</v>
      </c>
      <c r="B3117" s="49" t="s">
        <v>915</v>
      </c>
      <c r="C3117" s="49" t="s">
        <v>2398</v>
      </c>
      <c r="D3117" s="49" t="s">
        <v>2391</v>
      </c>
      <c r="E3117" s="49" t="s">
        <v>2373</v>
      </c>
      <c r="F3117" s="49">
        <v>3</v>
      </c>
      <c r="G3117" s="49">
        <v>0</v>
      </c>
      <c r="H3117" s="49">
        <f t="shared" si="48"/>
        <v>3</v>
      </c>
    </row>
    <row r="3118" spans="1:8" ht="20.100000000000001" customHeight="1" x14ac:dyDescent="0.25">
      <c r="A3118" s="49">
        <v>2970005720</v>
      </c>
      <c r="B3118" s="49" t="s">
        <v>916</v>
      </c>
      <c r="C3118" s="49" t="s">
        <v>2398</v>
      </c>
      <c r="D3118" s="49" t="s">
        <v>2391</v>
      </c>
      <c r="E3118" s="49" t="s">
        <v>2373</v>
      </c>
      <c r="F3118" s="49">
        <v>9</v>
      </c>
      <c r="G3118" s="49">
        <v>0</v>
      </c>
      <c r="H3118" s="49">
        <f t="shared" si="48"/>
        <v>9</v>
      </c>
    </row>
    <row r="3119" spans="1:8" ht="20.100000000000001" customHeight="1" x14ac:dyDescent="0.25">
      <c r="A3119" s="49">
        <v>2970005721</v>
      </c>
      <c r="B3119" s="49" t="s">
        <v>4774</v>
      </c>
      <c r="C3119" s="49" t="s">
        <v>2398</v>
      </c>
      <c r="D3119" s="49" t="s">
        <v>2391</v>
      </c>
      <c r="E3119" s="49" t="s">
        <v>2373</v>
      </c>
      <c r="F3119" s="49">
        <v>7</v>
      </c>
      <c r="G3119" s="49">
        <v>0</v>
      </c>
      <c r="H3119" s="49">
        <f t="shared" si="48"/>
        <v>7</v>
      </c>
    </row>
    <row r="3120" spans="1:8" ht="20.100000000000001" customHeight="1" x14ac:dyDescent="0.25">
      <c r="A3120" s="49">
        <v>2970005722</v>
      </c>
      <c r="B3120" s="49" t="s">
        <v>917</v>
      </c>
      <c r="C3120" s="49" t="s">
        <v>2398</v>
      </c>
      <c r="D3120" s="49" t="s">
        <v>2391</v>
      </c>
      <c r="E3120" s="49" t="s">
        <v>2373</v>
      </c>
      <c r="F3120" s="49">
        <v>9</v>
      </c>
      <c r="G3120" s="49">
        <v>0</v>
      </c>
      <c r="H3120" s="49">
        <f t="shared" si="48"/>
        <v>9</v>
      </c>
    </row>
    <row r="3121" spans="1:8" ht="20.100000000000001" customHeight="1" x14ac:dyDescent="0.25">
      <c r="A3121" s="49">
        <v>2970005723</v>
      </c>
      <c r="B3121" s="49" t="s">
        <v>918</v>
      </c>
      <c r="C3121" s="49" t="s">
        <v>2398</v>
      </c>
      <c r="D3121" s="49" t="s">
        <v>2391</v>
      </c>
      <c r="E3121" s="49" t="s">
        <v>2373</v>
      </c>
      <c r="F3121" s="49">
        <v>17</v>
      </c>
      <c r="G3121" s="49">
        <v>0</v>
      </c>
      <c r="H3121" s="49">
        <f t="shared" si="48"/>
        <v>17</v>
      </c>
    </row>
    <row r="3122" spans="1:8" ht="20.100000000000001" customHeight="1" x14ac:dyDescent="0.25">
      <c r="A3122" s="49">
        <v>2970005724</v>
      </c>
      <c r="B3122" s="49" t="s">
        <v>4775</v>
      </c>
      <c r="C3122" s="49" t="s">
        <v>2398</v>
      </c>
      <c r="D3122" s="49" t="s">
        <v>2391</v>
      </c>
      <c r="E3122" s="49" t="s">
        <v>2373</v>
      </c>
      <c r="F3122" s="49">
        <v>17</v>
      </c>
      <c r="G3122" s="49">
        <v>0</v>
      </c>
      <c r="H3122" s="49">
        <f t="shared" si="48"/>
        <v>17</v>
      </c>
    </row>
    <row r="3123" spans="1:8" ht="20.100000000000001" customHeight="1" x14ac:dyDescent="0.25">
      <c r="A3123" s="49">
        <v>2970005754</v>
      </c>
      <c r="B3123" s="49" t="s">
        <v>4776</v>
      </c>
      <c r="C3123" s="49" t="s">
        <v>2398</v>
      </c>
      <c r="D3123" s="49" t="s">
        <v>2391</v>
      </c>
      <c r="E3123" s="49" t="s">
        <v>2373</v>
      </c>
      <c r="F3123" s="109">
        <v>6</v>
      </c>
      <c r="G3123" s="109">
        <v>6</v>
      </c>
      <c r="H3123" s="49">
        <f t="shared" si="48"/>
        <v>12</v>
      </c>
    </row>
    <row r="3124" spans="1:8" ht="20.100000000000001" customHeight="1" x14ac:dyDescent="0.25">
      <c r="A3124" s="49">
        <v>2970005763</v>
      </c>
      <c r="B3124" s="49" t="s">
        <v>919</v>
      </c>
      <c r="C3124" s="49" t="s">
        <v>2398</v>
      </c>
      <c r="D3124" s="49" t="s">
        <v>2391</v>
      </c>
      <c r="E3124" s="49" t="s">
        <v>2373</v>
      </c>
      <c r="F3124" s="109">
        <v>6</v>
      </c>
      <c r="G3124" s="109">
        <v>6</v>
      </c>
      <c r="H3124" s="49">
        <f t="shared" si="48"/>
        <v>12</v>
      </c>
    </row>
    <row r="3125" spans="1:8" ht="20.100000000000001" customHeight="1" x14ac:dyDescent="0.25">
      <c r="A3125" s="49">
        <v>2970005780</v>
      </c>
      <c r="B3125" s="49" t="s">
        <v>4777</v>
      </c>
      <c r="C3125" s="49" t="s">
        <v>2398</v>
      </c>
      <c r="D3125" s="49" t="s">
        <v>2391</v>
      </c>
      <c r="E3125" s="49" t="s">
        <v>2373</v>
      </c>
      <c r="F3125" s="49">
        <v>13</v>
      </c>
      <c r="G3125" s="49">
        <v>0</v>
      </c>
      <c r="H3125" s="49">
        <f t="shared" si="48"/>
        <v>13</v>
      </c>
    </row>
    <row r="3126" spans="1:8" ht="20.100000000000001" customHeight="1" x14ac:dyDescent="0.25">
      <c r="A3126" s="49">
        <v>2970005782</v>
      </c>
      <c r="B3126" s="49" t="s">
        <v>4778</v>
      </c>
      <c r="C3126" s="49" t="s">
        <v>2398</v>
      </c>
      <c r="D3126" s="49" t="s">
        <v>2391</v>
      </c>
      <c r="E3126" s="49" t="s">
        <v>2373</v>
      </c>
      <c r="F3126" s="49">
        <v>4</v>
      </c>
      <c r="G3126" s="49">
        <v>0</v>
      </c>
      <c r="H3126" s="49">
        <f t="shared" si="48"/>
        <v>4</v>
      </c>
    </row>
    <row r="3127" spans="1:8" ht="20.100000000000001" customHeight="1" x14ac:dyDescent="0.25">
      <c r="A3127" s="49">
        <v>2970005784</v>
      </c>
      <c r="B3127" s="49" t="s">
        <v>4779</v>
      </c>
      <c r="C3127" s="49" t="s">
        <v>2398</v>
      </c>
      <c r="D3127" s="49" t="s">
        <v>2391</v>
      </c>
      <c r="E3127" s="49" t="s">
        <v>2373</v>
      </c>
      <c r="F3127" s="49">
        <v>500</v>
      </c>
      <c r="G3127" s="49">
        <v>0</v>
      </c>
      <c r="H3127" s="49">
        <f t="shared" si="48"/>
        <v>500</v>
      </c>
    </row>
    <row r="3128" spans="1:8" ht="20.100000000000001" customHeight="1" x14ac:dyDescent="0.25">
      <c r="A3128" s="49">
        <v>2970005795</v>
      </c>
      <c r="B3128" s="49" t="s">
        <v>4780</v>
      </c>
      <c r="C3128" s="49" t="s">
        <v>2398</v>
      </c>
      <c r="D3128" s="49" t="s">
        <v>2391</v>
      </c>
      <c r="E3128" s="49" t="s">
        <v>2373</v>
      </c>
      <c r="F3128" s="49">
        <v>270</v>
      </c>
      <c r="G3128" s="49">
        <v>10</v>
      </c>
      <c r="H3128" s="49">
        <f t="shared" si="48"/>
        <v>280</v>
      </c>
    </row>
    <row r="3129" spans="1:8" ht="20.100000000000001" customHeight="1" x14ac:dyDescent="0.25">
      <c r="A3129" s="49">
        <v>2970005796</v>
      </c>
      <c r="B3129" s="49" t="s">
        <v>920</v>
      </c>
      <c r="C3129" s="49" t="s">
        <v>2398</v>
      </c>
      <c r="D3129" s="49" t="s">
        <v>2391</v>
      </c>
      <c r="E3129" s="49" t="s">
        <v>2373</v>
      </c>
      <c r="F3129" s="49">
        <v>74</v>
      </c>
      <c r="G3129" s="49">
        <v>5</v>
      </c>
      <c r="H3129" s="49">
        <f t="shared" si="48"/>
        <v>79</v>
      </c>
    </row>
    <row r="3130" spans="1:8" ht="20.100000000000001" customHeight="1" x14ac:dyDescent="0.25">
      <c r="A3130" s="49">
        <v>2970005816</v>
      </c>
      <c r="B3130" s="49" t="s">
        <v>4781</v>
      </c>
      <c r="C3130" s="49" t="s">
        <v>2398</v>
      </c>
      <c r="D3130" s="49" t="s">
        <v>2391</v>
      </c>
      <c r="E3130" s="49" t="s">
        <v>2373</v>
      </c>
      <c r="F3130" s="109">
        <v>6</v>
      </c>
      <c r="G3130" s="109">
        <v>6</v>
      </c>
      <c r="H3130" s="49">
        <f t="shared" si="48"/>
        <v>12</v>
      </c>
    </row>
    <row r="3131" spans="1:8" ht="20.100000000000001" customHeight="1" x14ac:dyDescent="0.25">
      <c r="A3131" s="49">
        <v>2970005864</v>
      </c>
      <c r="B3131" s="49" t="s">
        <v>4782</v>
      </c>
      <c r="C3131" s="49" t="s">
        <v>2398</v>
      </c>
      <c r="D3131" s="49" t="s">
        <v>2391</v>
      </c>
      <c r="E3131" s="49" t="s">
        <v>2373</v>
      </c>
      <c r="F3131" s="49">
        <v>0</v>
      </c>
      <c r="G3131" s="49">
        <v>912</v>
      </c>
      <c r="H3131" s="49">
        <f t="shared" si="48"/>
        <v>912</v>
      </c>
    </row>
    <row r="3132" spans="1:8" ht="20.100000000000001" customHeight="1" x14ac:dyDescent="0.25">
      <c r="A3132" s="49">
        <v>2970005886</v>
      </c>
      <c r="B3132" s="49" t="s">
        <v>921</v>
      </c>
      <c r="C3132" s="49" t="s">
        <v>2398</v>
      </c>
      <c r="D3132" s="49" t="s">
        <v>2391</v>
      </c>
      <c r="E3132" s="49" t="s">
        <v>2373</v>
      </c>
      <c r="F3132" s="109">
        <v>6</v>
      </c>
      <c r="G3132" s="109">
        <v>6</v>
      </c>
      <c r="H3132" s="49">
        <f t="shared" si="48"/>
        <v>12</v>
      </c>
    </row>
    <row r="3133" spans="1:8" ht="20.100000000000001" customHeight="1" x14ac:dyDescent="0.25">
      <c r="A3133" s="49">
        <v>2970005888</v>
      </c>
      <c r="B3133" s="49" t="s">
        <v>4783</v>
      </c>
      <c r="C3133" s="49" t="s">
        <v>2398</v>
      </c>
      <c r="D3133" s="49" t="s">
        <v>2391</v>
      </c>
      <c r="E3133" s="49" t="s">
        <v>2373</v>
      </c>
      <c r="F3133" s="109">
        <v>6</v>
      </c>
      <c r="G3133" s="109">
        <v>6</v>
      </c>
      <c r="H3133" s="49">
        <f t="shared" si="48"/>
        <v>12</v>
      </c>
    </row>
    <row r="3134" spans="1:8" ht="20.100000000000001" customHeight="1" x14ac:dyDescent="0.25">
      <c r="A3134" s="49">
        <v>2970005909</v>
      </c>
      <c r="B3134" s="49" t="s">
        <v>4784</v>
      </c>
      <c r="C3134" s="49" t="s">
        <v>2398</v>
      </c>
      <c r="D3134" s="49" t="s">
        <v>2391</v>
      </c>
      <c r="E3134" s="49" t="s">
        <v>2373</v>
      </c>
      <c r="F3134" s="109">
        <v>6</v>
      </c>
      <c r="G3134" s="109">
        <v>6</v>
      </c>
      <c r="H3134" s="49">
        <f t="shared" si="48"/>
        <v>12</v>
      </c>
    </row>
    <row r="3135" spans="1:8" ht="20.100000000000001" customHeight="1" x14ac:dyDescent="0.25">
      <c r="A3135" s="49">
        <v>2970005911</v>
      </c>
      <c r="B3135" s="49" t="s">
        <v>4785</v>
      </c>
      <c r="C3135" s="49" t="s">
        <v>2398</v>
      </c>
      <c r="D3135" s="49" t="s">
        <v>2391</v>
      </c>
      <c r="E3135" s="49" t="s">
        <v>2373</v>
      </c>
      <c r="F3135" s="49">
        <v>40</v>
      </c>
      <c r="G3135" s="49">
        <v>0</v>
      </c>
      <c r="H3135" s="49">
        <f t="shared" si="48"/>
        <v>40</v>
      </c>
    </row>
    <row r="3136" spans="1:8" ht="20.100000000000001" customHeight="1" x14ac:dyDescent="0.25">
      <c r="A3136" s="49">
        <v>2970005912</v>
      </c>
      <c r="B3136" s="49" t="s">
        <v>922</v>
      </c>
      <c r="C3136" s="49" t="s">
        <v>2398</v>
      </c>
      <c r="D3136" s="49" t="s">
        <v>2391</v>
      </c>
      <c r="E3136" s="49" t="s">
        <v>2373</v>
      </c>
      <c r="F3136" s="49">
        <v>100</v>
      </c>
      <c r="G3136" s="49">
        <v>0</v>
      </c>
      <c r="H3136" s="49">
        <f t="shared" si="48"/>
        <v>100</v>
      </c>
    </row>
    <row r="3137" spans="1:8" ht="20.100000000000001" customHeight="1" x14ac:dyDescent="0.25">
      <c r="A3137" s="49">
        <v>2970005913</v>
      </c>
      <c r="B3137" s="49" t="s">
        <v>4786</v>
      </c>
      <c r="C3137" s="49" t="s">
        <v>2398</v>
      </c>
      <c r="D3137" s="49" t="s">
        <v>2391</v>
      </c>
      <c r="E3137" s="49" t="s">
        <v>2373</v>
      </c>
      <c r="F3137" s="49">
        <v>200</v>
      </c>
      <c r="G3137" s="49">
        <v>0</v>
      </c>
      <c r="H3137" s="49">
        <f t="shared" si="48"/>
        <v>200</v>
      </c>
    </row>
    <row r="3138" spans="1:8" ht="20.100000000000001" customHeight="1" x14ac:dyDescent="0.25">
      <c r="A3138" s="49">
        <v>2970005915</v>
      </c>
      <c r="B3138" s="49" t="s">
        <v>4787</v>
      </c>
      <c r="C3138" s="49" t="s">
        <v>2398</v>
      </c>
      <c r="D3138" s="49" t="s">
        <v>2391</v>
      </c>
      <c r="E3138" s="49" t="s">
        <v>2373</v>
      </c>
      <c r="F3138" s="109">
        <v>6</v>
      </c>
      <c r="G3138" s="109">
        <v>6</v>
      </c>
      <c r="H3138" s="49">
        <f t="shared" si="48"/>
        <v>12</v>
      </c>
    </row>
    <row r="3139" spans="1:8" ht="20.100000000000001" customHeight="1" x14ac:dyDescent="0.25">
      <c r="A3139" s="49">
        <v>2970005919</v>
      </c>
      <c r="B3139" s="49" t="s">
        <v>4788</v>
      </c>
      <c r="C3139" s="49" t="s">
        <v>2398</v>
      </c>
      <c r="D3139" s="49" t="s">
        <v>2391</v>
      </c>
      <c r="E3139" s="49" t="s">
        <v>2373</v>
      </c>
      <c r="F3139" s="49">
        <v>3</v>
      </c>
      <c r="G3139" s="49">
        <v>0</v>
      </c>
      <c r="H3139" s="49">
        <f t="shared" ref="H3139:H3202" si="49">F3139+G3139</f>
        <v>3</v>
      </c>
    </row>
    <row r="3140" spans="1:8" ht="20.100000000000001" customHeight="1" x14ac:dyDescent="0.25">
      <c r="A3140" s="49">
        <v>2970005924</v>
      </c>
      <c r="B3140" s="49" t="s">
        <v>4789</v>
      </c>
      <c r="C3140" s="49" t="s">
        <v>2398</v>
      </c>
      <c r="D3140" s="49" t="s">
        <v>2391</v>
      </c>
      <c r="E3140" s="49" t="s">
        <v>2373</v>
      </c>
      <c r="F3140" s="109">
        <v>6</v>
      </c>
      <c r="G3140" s="109">
        <v>6</v>
      </c>
      <c r="H3140" s="49">
        <f t="shared" si="49"/>
        <v>12</v>
      </c>
    </row>
    <row r="3141" spans="1:8" ht="20.100000000000001" customHeight="1" x14ac:dyDescent="0.25">
      <c r="A3141" s="49">
        <v>2970005925</v>
      </c>
      <c r="B3141" s="49" t="s">
        <v>4790</v>
      </c>
      <c r="C3141" s="49" t="s">
        <v>2398</v>
      </c>
      <c r="D3141" s="49" t="s">
        <v>2391</v>
      </c>
      <c r="E3141" s="49" t="s">
        <v>2373</v>
      </c>
      <c r="F3141" s="109">
        <v>6</v>
      </c>
      <c r="G3141" s="109">
        <v>6</v>
      </c>
      <c r="H3141" s="49">
        <f t="shared" si="49"/>
        <v>12</v>
      </c>
    </row>
    <row r="3142" spans="1:8" ht="20.100000000000001" customHeight="1" x14ac:dyDescent="0.25">
      <c r="A3142" s="49">
        <v>2970005926</v>
      </c>
      <c r="B3142" s="49" t="s">
        <v>4791</v>
      </c>
      <c r="C3142" s="49" t="s">
        <v>2398</v>
      </c>
      <c r="D3142" s="49" t="s">
        <v>2391</v>
      </c>
      <c r="E3142" s="49" t="s">
        <v>2373</v>
      </c>
      <c r="F3142" s="49">
        <v>4</v>
      </c>
      <c r="G3142" s="49">
        <v>0</v>
      </c>
      <c r="H3142" s="49">
        <f t="shared" si="49"/>
        <v>4</v>
      </c>
    </row>
    <row r="3143" spans="1:8" ht="20.100000000000001" customHeight="1" x14ac:dyDescent="0.25">
      <c r="A3143" s="49">
        <v>2970005927</v>
      </c>
      <c r="B3143" s="49" t="s">
        <v>4792</v>
      </c>
      <c r="C3143" s="49" t="s">
        <v>2398</v>
      </c>
      <c r="D3143" s="49" t="s">
        <v>2391</v>
      </c>
      <c r="E3143" s="49" t="s">
        <v>2373</v>
      </c>
      <c r="F3143" s="49">
        <v>19</v>
      </c>
      <c r="G3143" s="49">
        <v>0</v>
      </c>
      <c r="H3143" s="49">
        <f t="shared" si="49"/>
        <v>19</v>
      </c>
    </row>
    <row r="3144" spans="1:8" ht="20.100000000000001" customHeight="1" x14ac:dyDescent="0.25">
      <c r="A3144" s="49">
        <v>2970005956</v>
      </c>
      <c r="B3144" s="49" t="s">
        <v>4793</v>
      </c>
      <c r="C3144" s="49" t="s">
        <v>2398</v>
      </c>
      <c r="D3144" s="49" t="s">
        <v>2391</v>
      </c>
      <c r="E3144" s="49" t="s">
        <v>2373</v>
      </c>
      <c r="F3144" s="49">
        <v>40</v>
      </c>
      <c r="G3144" s="49">
        <v>0</v>
      </c>
      <c r="H3144" s="49">
        <f t="shared" si="49"/>
        <v>40</v>
      </c>
    </row>
    <row r="3145" spans="1:8" ht="20.100000000000001" customHeight="1" x14ac:dyDescent="0.25">
      <c r="A3145" s="49">
        <v>2970005958</v>
      </c>
      <c r="B3145" s="49" t="s">
        <v>923</v>
      </c>
      <c r="C3145" s="49" t="s">
        <v>2398</v>
      </c>
      <c r="D3145" s="49" t="s">
        <v>2391</v>
      </c>
      <c r="E3145" s="49" t="s">
        <v>2373</v>
      </c>
      <c r="F3145" s="109">
        <v>6</v>
      </c>
      <c r="G3145" s="109">
        <v>6</v>
      </c>
      <c r="H3145" s="49">
        <f t="shared" si="49"/>
        <v>12</v>
      </c>
    </row>
    <row r="3146" spans="1:8" ht="20.100000000000001" customHeight="1" x14ac:dyDescent="0.25">
      <c r="A3146" s="49">
        <v>2970005959</v>
      </c>
      <c r="B3146" s="49" t="s">
        <v>924</v>
      </c>
      <c r="C3146" s="49" t="s">
        <v>2398</v>
      </c>
      <c r="D3146" s="49" t="s">
        <v>2391</v>
      </c>
      <c r="E3146" s="49" t="s">
        <v>2373</v>
      </c>
      <c r="F3146" s="109">
        <v>6</v>
      </c>
      <c r="G3146" s="109">
        <v>6</v>
      </c>
      <c r="H3146" s="49">
        <f t="shared" si="49"/>
        <v>12</v>
      </c>
    </row>
    <row r="3147" spans="1:8" ht="20.100000000000001" customHeight="1" x14ac:dyDescent="0.25">
      <c r="A3147" s="49">
        <v>2970005960</v>
      </c>
      <c r="B3147" s="49" t="s">
        <v>925</v>
      </c>
      <c r="C3147" s="49" t="s">
        <v>2398</v>
      </c>
      <c r="D3147" s="49" t="s">
        <v>2391</v>
      </c>
      <c r="E3147" s="49" t="s">
        <v>2373</v>
      </c>
      <c r="F3147" s="49">
        <v>5</v>
      </c>
      <c r="G3147" s="49">
        <v>0</v>
      </c>
      <c r="H3147" s="49">
        <f t="shared" si="49"/>
        <v>5</v>
      </c>
    </row>
    <row r="3148" spans="1:8" ht="20.100000000000001" customHeight="1" x14ac:dyDescent="0.25">
      <c r="A3148" s="49">
        <v>2970005961</v>
      </c>
      <c r="B3148" s="49" t="s">
        <v>926</v>
      </c>
      <c r="C3148" s="49" t="s">
        <v>2398</v>
      </c>
      <c r="D3148" s="49" t="s">
        <v>2391</v>
      </c>
      <c r="E3148" s="49" t="s">
        <v>2373</v>
      </c>
      <c r="F3148" s="109">
        <v>6</v>
      </c>
      <c r="G3148" s="109">
        <v>6</v>
      </c>
      <c r="H3148" s="49">
        <f t="shared" si="49"/>
        <v>12</v>
      </c>
    </row>
    <row r="3149" spans="1:8" ht="20.100000000000001" customHeight="1" x14ac:dyDescent="0.25">
      <c r="A3149" s="49">
        <v>2970005962</v>
      </c>
      <c r="B3149" s="49" t="s">
        <v>927</v>
      </c>
      <c r="C3149" s="49" t="s">
        <v>2398</v>
      </c>
      <c r="D3149" s="49" t="s">
        <v>2391</v>
      </c>
      <c r="E3149" s="49" t="s">
        <v>2373</v>
      </c>
      <c r="F3149" s="109">
        <v>6</v>
      </c>
      <c r="G3149" s="109">
        <v>6</v>
      </c>
      <c r="H3149" s="49">
        <f t="shared" si="49"/>
        <v>12</v>
      </c>
    </row>
    <row r="3150" spans="1:8" ht="20.100000000000001" customHeight="1" x14ac:dyDescent="0.25">
      <c r="A3150" s="49">
        <v>2970005964</v>
      </c>
      <c r="B3150" s="49" t="s">
        <v>928</v>
      </c>
      <c r="C3150" s="49" t="s">
        <v>2398</v>
      </c>
      <c r="D3150" s="49" t="s">
        <v>2391</v>
      </c>
      <c r="E3150" s="49" t="s">
        <v>2373</v>
      </c>
      <c r="F3150" s="49">
        <v>10</v>
      </c>
      <c r="G3150" s="49">
        <v>0</v>
      </c>
      <c r="H3150" s="49">
        <f t="shared" si="49"/>
        <v>10</v>
      </c>
    </row>
    <row r="3151" spans="1:8" ht="20.100000000000001" customHeight="1" x14ac:dyDescent="0.25">
      <c r="A3151" s="49">
        <v>2970005965</v>
      </c>
      <c r="B3151" s="49" t="s">
        <v>929</v>
      </c>
      <c r="C3151" s="49" t="s">
        <v>2398</v>
      </c>
      <c r="D3151" s="49" t="s">
        <v>2391</v>
      </c>
      <c r="E3151" s="49" t="s">
        <v>2373</v>
      </c>
      <c r="F3151" s="49">
        <v>10</v>
      </c>
      <c r="G3151" s="49">
        <v>0</v>
      </c>
      <c r="H3151" s="49">
        <f t="shared" si="49"/>
        <v>10</v>
      </c>
    </row>
    <row r="3152" spans="1:8" ht="20.100000000000001" customHeight="1" x14ac:dyDescent="0.25">
      <c r="A3152" s="49">
        <v>2970005968</v>
      </c>
      <c r="B3152" s="49" t="s">
        <v>4794</v>
      </c>
      <c r="C3152" s="49" t="s">
        <v>2398</v>
      </c>
      <c r="D3152" s="49" t="s">
        <v>2391</v>
      </c>
      <c r="E3152" s="49" t="s">
        <v>2373</v>
      </c>
      <c r="F3152" s="49">
        <v>10</v>
      </c>
      <c r="G3152" s="49">
        <v>0</v>
      </c>
      <c r="H3152" s="49">
        <f t="shared" si="49"/>
        <v>10</v>
      </c>
    </row>
    <row r="3153" spans="1:8" ht="20.100000000000001" customHeight="1" x14ac:dyDescent="0.25">
      <c r="A3153" s="49">
        <v>2970005969</v>
      </c>
      <c r="B3153" s="49" t="s">
        <v>4795</v>
      </c>
      <c r="C3153" s="49" t="s">
        <v>2398</v>
      </c>
      <c r="D3153" s="49" t="s">
        <v>2391</v>
      </c>
      <c r="E3153" s="49" t="s">
        <v>2373</v>
      </c>
      <c r="F3153" s="49">
        <v>50</v>
      </c>
      <c r="G3153" s="49">
        <v>0</v>
      </c>
      <c r="H3153" s="49">
        <f t="shared" si="49"/>
        <v>50</v>
      </c>
    </row>
    <row r="3154" spans="1:8" ht="20.100000000000001" customHeight="1" x14ac:dyDescent="0.25">
      <c r="A3154" s="49">
        <v>2970005970</v>
      </c>
      <c r="B3154" s="49" t="s">
        <v>4796</v>
      </c>
      <c r="C3154" s="49" t="s">
        <v>2398</v>
      </c>
      <c r="D3154" s="49" t="s">
        <v>2391</v>
      </c>
      <c r="E3154" s="49" t="s">
        <v>2373</v>
      </c>
      <c r="F3154" s="49">
        <v>20</v>
      </c>
      <c r="G3154" s="49">
        <v>0</v>
      </c>
      <c r="H3154" s="49">
        <f t="shared" si="49"/>
        <v>20</v>
      </c>
    </row>
    <row r="3155" spans="1:8" ht="20.100000000000001" customHeight="1" x14ac:dyDescent="0.25">
      <c r="A3155" s="49">
        <v>2970005971</v>
      </c>
      <c r="B3155" s="49" t="s">
        <v>4797</v>
      </c>
      <c r="C3155" s="49" t="s">
        <v>2398</v>
      </c>
      <c r="D3155" s="49" t="s">
        <v>2391</v>
      </c>
      <c r="E3155" s="49" t="s">
        <v>2373</v>
      </c>
      <c r="F3155" s="49">
        <v>10</v>
      </c>
      <c r="G3155" s="49">
        <v>0</v>
      </c>
      <c r="H3155" s="49">
        <f t="shared" si="49"/>
        <v>10</v>
      </c>
    </row>
    <row r="3156" spans="1:8" ht="20.100000000000001" customHeight="1" x14ac:dyDescent="0.25">
      <c r="A3156" s="49">
        <v>2970005972</v>
      </c>
      <c r="B3156" s="49" t="s">
        <v>4798</v>
      </c>
      <c r="C3156" s="49" t="s">
        <v>2398</v>
      </c>
      <c r="D3156" s="49" t="s">
        <v>2391</v>
      </c>
      <c r="E3156" s="49" t="s">
        <v>2373</v>
      </c>
      <c r="F3156" s="49">
        <v>10</v>
      </c>
      <c r="G3156" s="49">
        <v>0</v>
      </c>
      <c r="H3156" s="49">
        <f t="shared" si="49"/>
        <v>10</v>
      </c>
    </row>
    <row r="3157" spans="1:8" ht="20.100000000000001" customHeight="1" x14ac:dyDescent="0.25">
      <c r="A3157" s="49">
        <v>2970005973</v>
      </c>
      <c r="B3157" s="49" t="s">
        <v>4799</v>
      </c>
      <c r="C3157" s="49" t="s">
        <v>2398</v>
      </c>
      <c r="D3157" s="49" t="s">
        <v>2391</v>
      </c>
      <c r="E3157" s="49" t="s">
        <v>2373</v>
      </c>
      <c r="F3157" s="109">
        <v>6</v>
      </c>
      <c r="G3157" s="109">
        <v>6</v>
      </c>
      <c r="H3157" s="49">
        <f t="shared" si="49"/>
        <v>12</v>
      </c>
    </row>
    <row r="3158" spans="1:8" ht="20.100000000000001" customHeight="1" x14ac:dyDescent="0.25">
      <c r="A3158" s="49">
        <v>2970005974</v>
      </c>
      <c r="B3158" s="49" t="s">
        <v>4800</v>
      </c>
      <c r="C3158" s="49" t="s">
        <v>2398</v>
      </c>
      <c r="D3158" s="49" t="s">
        <v>2391</v>
      </c>
      <c r="E3158" s="49" t="s">
        <v>2373</v>
      </c>
      <c r="F3158" s="49">
        <v>10</v>
      </c>
      <c r="G3158" s="49">
        <v>10</v>
      </c>
      <c r="H3158" s="49">
        <f t="shared" si="49"/>
        <v>20</v>
      </c>
    </row>
    <row r="3159" spans="1:8" ht="20.100000000000001" customHeight="1" x14ac:dyDescent="0.25">
      <c r="A3159" s="49">
        <v>2970005975</v>
      </c>
      <c r="B3159" s="49" t="s">
        <v>930</v>
      </c>
      <c r="C3159" s="49" t="s">
        <v>2398</v>
      </c>
      <c r="D3159" s="49" t="s">
        <v>2391</v>
      </c>
      <c r="E3159" s="49" t="s">
        <v>2373</v>
      </c>
      <c r="F3159" s="49">
        <v>2</v>
      </c>
      <c r="G3159" s="49">
        <v>0</v>
      </c>
      <c r="H3159" s="49">
        <f t="shared" si="49"/>
        <v>2</v>
      </c>
    </row>
    <row r="3160" spans="1:8" ht="20.100000000000001" customHeight="1" x14ac:dyDescent="0.25">
      <c r="A3160" s="49">
        <v>2970005992</v>
      </c>
      <c r="B3160" s="49" t="s">
        <v>4801</v>
      </c>
      <c r="C3160" s="49" t="s">
        <v>2398</v>
      </c>
      <c r="D3160" s="49" t="s">
        <v>2391</v>
      </c>
      <c r="E3160" s="49" t="s">
        <v>2374</v>
      </c>
      <c r="F3160" s="49">
        <v>36</v>
      </c>
      <c r="G3160" s="49">
        <v>0</v>
      </c>
      <c r="H3160" s="49">
        <f t="shared" si="49"/>
        <v>36</v>
      </c>
    </row>
    <row r="3161" spans="1:8" ht="20.100000000000001" customHeight="1" x14ac:dyDescent="0.25">
      <c r="A3161" s="49">
        <v>2970005993</v>
      </c>
      <c r="B3161" s="49" t="s">
        <v>4802</v>
      </c>
      <c r="C3161" s="49" t="s">
        <v>2398</v>
      </c>
      <c r="D3161" s="49" t="s">
        <v>2391</v>
      </c>
      <c r="E3161" s="49" t="s">
        <v>2374</v>
      </c>
      <c r="F3161" s="49">
        <v>432</v>
      </c>
      <c r="G3161" s="49">
        <v>0</v>
      </c>
      <c r="H3161" s="49">
        <f t="shared" si="49"/>
        <v>432</v>
      </c>
    </row>
    <row r="3162" spans="1:8" ht="20.100000000000001" customHeight="1" x14ac:dyDescent="0.25">
      <c r="A3162" s="49">
        <v>2970005994</v>
      </c>
      <c r="B3162" s="49" t="s">
        <v>931</v>
      </c>
      <c r="C3162" s="49" t="s">
        <v>2398</v>
      </c>
      <c r="D3162" s="49" t="s">
        <v>2391</v>
      </c>
      <c r="E3162" s="49" t="s">
        <v>2374</v>
      </c>
      <c r="F3162" s="49">
        <v>156</v>
      </c>
      <c r="G3162" s="49">
        <v>0</v>
      </c>
      <c r="H3162" s="49">
        <f t="shared" si="49"/>
        <v>156</v>
      </c>
    </row>
    <row r="3163" spans="1:8" ht="20.100000000000001" customHeight="1" x14ac:dyDescent="0.25">
      <c r="A3163" s="49">
        <v>2970005995</v>
      </c>
      <c r="B3163" s="49" t="s">
        <v>4803</v>
      </c>
      <c r="C3163" s="49" t="s">
        <v>2398</v>
      </c>
      <c r="D3163" s="49" t="s">
        <v>2391</v>
      </c>
      <c r="E3163" s="49" t="s">
        <v>2374</v>
      </c>
      <c r="F3163" s="109">
        <v>6</v>
      </c>
      <c r="G3163" s="109">
        <v>6</v>
      </c>
      <c r="H3163" s="49">
        <f t="shared" si="49"/>
        <v>12</v>
      </c>
    </row>
    <row r="3164" spans="1:8" ht="20.100000000000001" customHeight="1" x14ac:dyDescent="0.25">
      <c r="A3164" s="49">
        <v>2970005996</v>
      </c>
      <c r="B3164" s="49" t="s">
        <v>4804</v>
      </c>
      <c r="C3164" s="49" t="s">
        <v>2398</v>
      </c>
      <c r="D3164" s="49" t="s">
        <v>2391</v>
      </c>
      <c r="E3164" s="49" t="s">
        <v>2374</v>
      </c>
      <c r="F3164" s="49">
        <v>24</v>
      </c>
      <c r="G3164" s="49">
        <v>0</v>
      </c>
      <c r="H3164" s="49">
        <f t="shared" si="49"/>
        <v>24</v>
      </c>
    </row>
    <row r="3165" spans="1:8" ht="20.100000000000001" customHeight="1" x14ac:dyDescent="0.25">
      <c r="A3165" s="49">
        <v>2970005997</v>
      </c>
      <c r="B3165" s="49" t="s">
        <v>4805</v>
      </c>
      <c r="C3165" s="49" t="s">
        <v>2398</v>
      </c>
      <c r="D3165" s="49" t="s">
        <v>2391</v>
      </c>
      <c r="E3165" s="49" t="s">
        <v>2374</v>
      </c>
      <c r="F3165" s="109">
        <v>6</v>
      </c>
      <c r="G3165" s="109">
        <v>6</v>
      </c>
      <c r="H3165" s="49">
        <f t="shared" si="49"/>
        <v>12</v>
      </c>
    </row>
    <row r="3166" spans="1:8" ht="20.100000000000001" customHeight="1" x14ac:dyDescent="0.25">
      <c r="A3166" s="49">
        <v>2970005998</v>
      </c>
      <c r="B3166" s="49" t="s">
        <v>4806</v>
      </c>
      <c r="C3166" s="49" t="s">
        <v>2398</v>
      </c>
      <c r="D3166" s="49" t="s">
        <v>2391</v>
      </c>
      <c r="E3166" s="49" t="s">
        <v>2374</v>
      </c>
      <c r="F3166" s="109">
        <v>6</v>
      </c>
      <c r="G3166" s="109">
        <v>6</v>
      </c>
      <c r="H3166" s="49">
        <f t="shared" si="49"/>
        <v>12</v>
      </c>
    </row>
    <row r="3167" spans="1:8" ht="20.100000000000001" customHeight="1" x14ac:dyDescent="0.25">
      <c r="A3167" s="49">
        <v>2970005999</v>
      </c>
      <c r="B3167" s="49" t="s">
        <v>4807</v>
      </c>
      <c r="C3167" s="49" t="s">
        <v>2398</v>
      </c>
      <c r="D3167" s="49" t="s">
        <v>2391</v>
      </c>
      <c r="E3167" s="49" t="s">
        <v>2374</v>
      </c>
      <c r="F3167" s="109">
        <v>6</v>
      </c>
      <c r="G3167" s="109">
        <v>6</v>
      </c>
      <c r="H3167" s="49">
        <f t="shared" si="49"/>
        <v>12</v>
      </c>
    </row>
    <row r="3168" spans="1:8" ht="20.100000000000001" customHeight="1" x14ac:dyDescent="0.25">
      <c r="A3168" s="49">
        <v>2970006000</v>
      </c>
      <c r="B3168" s="49" t="s">
        <v>4808</v>
      </c>
      <c r="C3168" s="49" t="s">
        <v>2398</v>
      </c>
      <c r="D3168" s="49" t="s">
        <v>2391</v>
      </c>
      <c r="E3168" s="49" t="s">
        <v>2374</v>
      </c>
      <c r="F3168" s="109">
        <v>6</v>
      </c>
      <c r="G3168" s="109">
        <v>6</v>
      </c>
      <c r="H3168" s="49">
        <f t="shared" si="49"/>
        <v>12</v>
      </c>
    </row>
    <row r="3169" spans="1:8" ht="20.100000000000001" customHeight="1" x14ac:dyDescent="0.25">
      <c r="A3169" s="49">
        <v>2970006003</v>
      </c>
      <c r="B3169" s="49" t="s">
        <v>932</v>
      </c>
      <c r="C3169" s="49" t="s">
        <v>2398</v>
      </c>
      <c r="D3169" s="49" t="s">
        <v>2391</v>
      </c>
      <c r="E3169" s="49" t="s">
        <v>2373</v>
      </c>
      <c r="F3169" s="49">
        <v>220</v>
      </c>
      <c r="G3169" s="49">
        <v>10</v>
      </c>
      <c r="H3169" s="49">
        <f t="shared" si="49"/>
        <v>230</v>
      </c>
    </row>
    <row r="3170" spans="1:8" ht="20.100000000000001" customHeight="1" x14ac:dyDescent="0.25">
      <c r="A3170" s="49">
        <v>2970006004</v>
      </c>
      <c r="B3170" s="49" t="s">
        <v>4809</v>
      </c>
      <c r="C3170" s="49" t="s">
        <v>2398</v>
      </c>
      <c r="D3170" s="49" t="s">
        <v>2391</v>
      </c>
      <c r="E3170" s="49" t="s">
        <v>2373</v>
      </c>
      <c r="F3170" s="109">
        <v>6</v>
      </c>
      <c r="G3170" s="109">
        <v>6</v>
      </c>
      <c r="H3170" s="49">
        <f t="shared" si="49"/>
        <v>12</v>
      </c>
    </row>
    <row r="3171" spans="1:8" ht="20.100000000000001" customHeight="1" x14ac:dyDescent="0.25">
      <c r="A3171" s="49">
        <v>2970006014</v>
      </c>
      <c r="B3171" s="49" t="s">
        <v>933</v>
      </c>
      <c r="C3171" s="49" t="s">
        <v>2398</v>
      </c>
      <c r="D3171" s="49" t="s">
        <v>2391</v>
      </c>
      <c r="E3171" s="49" t="s">
        <v>2373</v>
      </c>
      <c r="F3171" s="49">
        <v>3</v>
      </c>
      <c r="G3171" s="49">
        <v>0</v>
      </c>
      <c r="H3171" s="49">
        <f t="shared" si="49"/>
        <v>3</v>
      </c>
    </row>
    <row r="3172" spans="1:8" ht="20.100000000000001" customHeight="1" x14ac:dyDescent="0.25">
      <c r="A3172" s="49">
        <v>2970006016</v>
      </c>
      <c r="B3172" s="49" t="s">
        <v>4810</v>
      </c>
      <c r="C3172" s="49" t="s">
        <v>2398</v>
      </c>
      <c r="D3172" s="49" t="s">
        <v>2391</v>
      </c>
      <c r="E3172" s="49" t="s">
        <v>2373</v>
      </c>
      <c r="F3172" s="49">
        <v>25</v>
      </c>
      <c r="G3172" s="49">
        <v>45</v>
      </c>
      <c r="H3172" s="49">
        <f t="shared" si="49"/>
        <v>70</v>
      </c>
    </row>
    <row r="3173" spans="1:8" ht="20.100000000000001" customHeight="1" x14ac:dyDescent="0.25">
      <c r="A3173" s="49">
        <v>2970006018</v>
      </c>
      <c r="B3173" s="49" t="s">
        <v>4811</v>
      </c>
      <c r="C3173" s="49" t="s">
        <v>2398</v>
      </c>
      <c r="D3173" s="49" t="s">
        <v>2391</v>
      </c>
      <c r="E3173" s="49" t="s">
        <v>2373</v>
      </c>
      <c r="F3173" s="49">
        <v>517</v>
      </c>
      <c r="G3173" s="49">
        <v>0</v>
      </c>
      <c r="H3173" s="49">
        <f t="shared" si="49"/>
        <v>517</v>
      </c>
    </row>
    <row r="3174" spans="1:8" ht="20.100000000000001" customHeight="1" x14ac:dyDescent="0.25">
      <c r="A3174" s="49">
        <v>2970006023</v>
      </c>
      <c r="B3174" s="49" t="s">
        <v>934</v>
      </c>
      <c r="C3174" s="49" t="s">
        <v>2398</v>
      </c>
      <c r="D3174" s="49" t="s">
        <v>2391</v>
      </c>
      <c r="E3174" s="49" t="s">
        <v>2374</v>
      </c>
      <c r="F3174" s="49">
        <v>336</v>
      </c>
      <c r="G3174" s="49">
        <v>0</v>
      </c>
      <c r="H3174" s="49">
        <f t="shared" si="49"/>
        <v>336</v>
      </c>
    </row>
    <row r="3175" spans="1:8" ht="20.100000000000001" customHeight="1" x14ac:dyDescent="0.25">
      <c r="A3175" s="49">
        <v>2970006024</v>
      </c>
      <c r="B3175" s="49" t="s">
        <v>935</v>
      </c>
      <c r="C3175" s="49" t="s">
        <v>2398</v>
      </c>
      <c r="D3175" s="49" t="s">
        <v>2391</v>
      </c>
      <c r="E3175" s="49" t="s">
        <v>2374</v>
      </c>
      <c r="F3175" s="49">
        <v>60</v>
      </c>
      <c r="G3175" s="49">
        <v>0</v>
      </c>
      <c r="H3175" s="49">
        <f t="shared" si="49"/>
        <v>60</v>
      </c>
    </row>
    <row r="3176" spans="1:8" ht="20.100000000000001" customHeight="1" x14ac:dyDescent="0.25">
      <c r="A3176" s="49">
        <v>2970006034</v>
      </c>
      <c r="B3176" s="49" t="s">
        <v>4812</v>
      </c>
      <c r="C3176" s="49" t="s">
        <v>2398</v>
      </c>
      <c r="D3176" s="49" t="s">
        <v>2391</v>
      </c>
      <c r="E3176" s="49" t="s">
        <v>2373</v>
      </c>
      <c r="F3176" s="109">
        <v>6</v>
      </c>
      <c r="G3176" s="109">
        <v>6</v>
      </c>
      <c r="H3176" s="49">
        <f t="shared" si="49"/>
        <v>12</v>
      </c>
    </row>
    <row r="3177" spans="1:8" ht="20.100000000000001" customHeight="1" x14ac:dyDescent="0.25">
      <c r="A3177" s="49">
        <v>2970006036</v>
      </c>
      <c r="B3177" s="49" t="s">
        <v>4813</v>
      </c>
      <c r="C3177" s="49" t="s">
        <v>2398</v>
      </c>
      <c r="D3177" s="49" t="s">
        <v>2391</v>
      </c>
      <c r="E3177" s="49" t="s">
        <v>2373</v>
      </c>
      <c r="F3177" s="49">
        <v>0</v>
      </c>
      <c r="G3177" s="49">
        <v>2189</v>
      </c>
      <c r="H3177" s="49">
        <f t="shared" si="49"/>
        <v>2189</v>
      </c>
    </row>
    <row r="3178" spans="1:8" ht="20.100000000000001" customHeight="1" x14ac:dyDescent="0.25">
      <c r="A3178" s="49">
        <v>2970006044</v>
      </c>
      <c r="B3178" s="49" t="s">
        <v>936</v>
      </c>
      <c r="C3178" s="49" t="s">
        <v>2398</v>
      </c>
      <c r="D3178" s="49" t="s">
        <v>2391</v>
      </c>
      <c r="E3178" s="49" t="s">
        <v>2373</v>
      </c>
      <c r="F3178" s="49">
        <v>1952</v>
      </c>
      <c r="G3178" s="49">
        <v>120</v>
      </c>
      <c r="H3178" s="49">
        <f t="shared" si="49"/>
        <v>2072</v>
      </c>
    </row>
    <row r="3179" spans="1:8" ht="20.100000000000001" customHeight="1" x14ac:dyDescent="0.25">
      <c r="A3179" s="49">
        <v>2970006055</v>
      </c>
      <c r="B3179" s="49" t="s">
        <v>937</v>
      </c>
      <c r="C3179" s="49" t="s">
        <v>2398</v>
      </c>
      <c r="D3179" s="49" t="s">
        <v>2391</v>
      </c>
      <c r="E3179" s="49" t="s">
        <v>2373</v>
      </c>
      <c r="F3179" s="109">
        <v>6</v>
      </c>
      <c r="G3179" s="109">
        <v>6</v>
      </c>
      <c r="H3179" s="49">
        <f t="shared" si="49"/>
        <v>12</v>
      </c>
    </row>
    <row r="3180" spans="1:8" ht="20.100000000000001" customHeight="1" x14ac:dyDescent="0.25">
      <c r="A3180" s="49">
        <v>2970006056</v>
      </c>
      <c r="B3180" s="49" t="s">
        <v>938</v>
      </c>
      <c r="C3180" s="49" t="s">
        <v>2398</v>
      </c>
      <c r="D3180" s="49" t="s">
        <v>2391</v>
      </c>
      <c r="E3180" s="49" t="s">
        <v>2373</v>
      </c>
      <c r="F3180" s="49">
        <v>13</v>
      </c>
      <c r="G3180" s="49">
        <v>0</v>
      </c>
      <c r="H3180" s="49">
        <f t="shared" si="49"/>
        <v>13</v>
      </c>
    </row>
    <row r="3181" spans="1:8" ht="20.100000000000001" customHeight="1" x14ac:dyDescent="0.25">
      <c r="A3181" s="49">
        <v>2970006063</v>
      </c>
      <c r="B3181" s="49" t="s">
        <v>4814</v>
      </c>
      <c r="C3181" s="49" t="s">
        <v>2398</v>
      </c>
      <c r="D3181" s="49" t="s">
        <v>2391</v>
      </c>
      <c r="E3181" s="49" t="s">
        <v>2374</v>
      </c>
      <c r="F3181" s="49">
        <v>24</v>
      </c>
      <c r="G3181" s="49">
        <v>0</v>
      </c>
      <c r="H3181" s="49">
        <f t="shared" si="49"/>
        <v>24</v>
      </c>
    </row>
    <row r="3182" spans="1:8" ht="20.100000000000001" customHeight="1" x14ac:dyDescent="0.25">
      <c r="A3182" s="49">
        <v>2970006078</v>
      </c>
      <c r="B3182" s="49" t="s">
        <v>4815</v>
      </c>
      <c r="C3182" s="49" t="s">
        <v>2398</v>
      </c>
      <c r="D3182" s="49" t="s">
        <v>2391</v>
      </c>
      <c r="E3182" s="49" t="s">
        <v>2373</v>
      </c>
      <c r="F3182" s="49">
        <v>180</v>
      </c>
      <c r="G3182" s="49">
        <v>3053</v>
      </c>
      <c r="H3182" s="49">
        <f t="shared" si="49"/>
        <v>3233</v>
      </c>
    </row>
    <row r="3183" spans="1:8" ht="20.100000000000001" customHeight="1" x14ac:dyDescent="0.25">
      <c r="A3183" s="49">
        <v>2970006081</v>
      </c>
      <c r="B3183" s="49" t="s">
        <v>4816</v>
      </c>
      <c r="C3183" s="49" t="s">
        <v>2398</v>
      </c>
      <c r="D3183" s="49" t="s">
        <v>2391</v>
      </c>
      <c r="E3183" s="49" t="s">
        <v>2373</v>
      </c>
      <c r="F3183" s="49">
        <v>645100</v>
      </c>
      <c r="G3183" s="49">
        <v>520200</v>
      </c>
      <c r="H3183" s="49">
        <f t="shared" si="49"/>
        <v>1165300</v>
      </c>
    </row>
    <row r="3184" spans="1:8" ht="20.100000000000001" customHeight="1" x14ac:dyDescent="0.25">
      <c r="A3184" s="49">
        <v>2970006082</v>
      </c>
      <c r="B3184" s="49" t="s">
        <v>4817</v>
      </c>
      <c r="C3184" s="49" t="s">
        <v>2398</v>
      </c>
      <c r="D3184" s="49" t="s">
        <v>2391</v>
      </c>
      <c r="E3184" s="49" t="s">
        <v>2373</v>
      </c>
      <c r="F3184" s="49">
        <v>4890</v>
      </c>
      <c r="G3184" s="49">
        <v>5110</v>
      </c>
      <c r="H3184" s="49">
        <f t="shared" si="49"/>
        <v>10000</v>
      </c>
    </row>
    <row r="3185" spans="1:8" ht="20.100000000000001" customHeight="1" x14ac:dyDescent="0.25">
      <c r="A3185" s="49">
        <v>2970006087</v>
      </c>
      <c r="B3185" s="49" t="s">
        <v>4818</v>
      </c>
      <c r="C3185" s="49" t="s">
        <v>2398</v>
      </c>
      <c r="D3185" s="49" t="s">
        <v>2391</v>
      </c>
      <c r="E3185" s="49" t="s">
        <v>2373</v>
      </c>
      <c r="F3185" s="49">
        <v>2</v>
      </c>
      <c r="G3185" s="49">
        <v>2</v>
      </c>
      <c r="H3185" s="49">
        <f t="shared" si="49"/>
        <v>4</v>
      </c>
    </row>
    <row r="3186" spans="1:8" ht="20.100000000000001" customHeight="1" x14ac:dyDescent="0.25">
      <c r="A3186" s="49">
        <v>2970006089</v>
      </c>
      <c r="B3186" s="49" t="s">
        <v>4819</v>
      </c>
      <c r="C3186" s="49" t="s">
        <v>2398</v>
      </c>
      <c r="D3186" s="49" t="s">
        <v>2391</v>
      </c>
      <c r="E3186" s="49" t="s">
        <v>2373</v>
      </c>
      <c r="F3186" s="49">
        <v>0</v>
      </c>
      <c r="G3186" s="49">
        <v>12</v>
      </c>
      <c r="H3186" s="49">
        <f t="shared" si="49"/>
        <v>12</v>
      </c>
    </row>
    <row r="3187" spans="1:8" ht="20.100000000000001" customHeight="1" x14ac:dyDescent="0.25">
      <c r="A3187" s="49">
        <v>2970006093</v>
      </c>
      <c r="B3187" s="49" t="s">
        <v>4820</v>
      </c>
      <c r="C3187" s="49" t="s">
        <v>2398</v>
      </c>
      <c r="D3187" s="49" t="s">
        <v>2391</v>
      </c>
      <c r="E3187" s="49" t="s">
        <v>2373</v>
      </c>
      <c r="F3187" s="49">
        <v>170</v>
      </c>
      <c r="G3187" s="49">
        <v>0</v>
      </c>
      <c r="H3187" s="49">
        <f t="shared" si="49"/>
        <v>170</v>
      </c>
    </row>
    <row r="3188" spans="1:8" ht="20.100000000000001" customHeight="1" x14ac:dyDescent="0.25">
      <c r="A3188" s="49">
        <v>2970006094</v>
      </c>
      <c r="B3188" s="49" t="s">
        <v>4821</v>
      </c>
      <c r="C3188" s="49" t="s">
        <v>2398</v>
      </c>
      <c r="D3188" s="49" t="s">
        <v>2391</v>
      </c>
      <c r="E3188" s="49" t="s">
        <v>2373</v>
      </c>
      <c r="F3188" s="49">
        <v>240</v>
      </c>
      <c r="G3188" s="49">
        <v>0</v>
      </c>
      <c r="H3188" s="49">
        <f t="shared" si="49"/>
        <v>240</v>
      </c>
    </row>
    <row r="3189" spans="1:8" ht="20.100000000000001" customHeight="1" x14ac:dyDescent="0.25">
      <c r="A3189" s="49">
        <v>2970006095</v>
      </c>
      <c r="B3189" s="49" t="s">
        <v>939</v>
      </c>
      <c r="C3189" s="49" t="s">
        <v>2398</v>
      </c>
      <c r="D3189" s="49" t="s">
        <v>2391</v>
      </c>
      <c r="E3189" s="49" t="s">
        <v>2373</v>
      </c>
      <c r="F3189" s="49">
        <v>190</v>
      </c>
      <c r="G3189" s="49">
        <v>0</v>
      </c>
      <c r="H3189" s="49">
        <f t="shared" si="49"/>
        <v>190</v>
      </c>
    </row>
    <row r="3190" spans="1:8" ht="20.100000000000001" customHeight="1" x14ac:dyDescent="0.25">
      <c r="A3190" s="49">
        <v>2970006106</v>
      </c>
      <c r="B3190" s="49" t="s">
        <v>4822</v>
      </c>
      <c r="C3190" s="49" t="s">
        <v>2398</v>
      </c>
      <c r="D3190" s="49" t="s">
        <v>2391</v>
      </c>
      <c r="E3190" s="49" t="s">
        <v>2373</v>
      </c>
      <c r="F3190" s="109">
        <v>6</v>
      </c>
      <c r="G3190" s="109">
        <v>6</v>
      </c>
      <c r="H3190" s="49">
        <f t="shared" si="49"/>
        <v>12</v>
      </c>
    </row>
    <row r="3191" spans="1:8" ht="20.100000000000001" customHeight="1" x14ac:dyDescent="0.25">
      <c r="A3191" s="49">
        <v>2970006107</v>
      </c>
      <c r="B3191" s="49" t="s">
        <v>4823</v>
      </c>
      <c r="C3191" s="49" t="s">
        <v>2398</v>
      </c>
      <c r="D3191" s="49" t="s">
        <v>2391</v>
      </c>
      <c r="E3191" s="49" t="s">
        <v>2373</v>
      </c>
      <c r="F3191" s="109">
        <v>6</v>
      </c>
      <c r="G3191" s="109">
        <v>6</v>
      </c>
      <c r="H3191" s="49">
        <f t="shared" si="49"/>
        <v>12</v>
      </c>
    </row>
    <row r="3192" spans="1:8" ht="20.100000000000001" customHeight="1" x14ac:dyDescent="0.25">
      <c r="A3192" s="49">
        <v>2970006115</v>
      </c>
      <c r="B3192" s="49" t="s">
        <v>4824</v>
      </c>
      <c r="C3192" s="49" t="s">
        <v>2398</v>
      </c>
      <c r="D3192" s="49" t="s">
        <v>2391</v>
      </c>
      <c r="E3192" s="49" t="s">
        <v>2373</v>
      </c>
      <c r="F3192" s="49">
        <v>59</v>
      </c>
      <c r="G3192" s="49">
        <v>0</v>
      </c>
      <c r="H3192" s="49">
        <f t="shared" si="49"/>
        <v>59</v>
      </c>
    </row>
    <row r="3193" spans="1:8" ht="20.100000000000001" customHeight="1" x14ac:dyDescent="0.25">
      <c r="A3193" s="49">
        <v>2970006116</v>
      </c>
      <c r="B3193" s="49" t="s">
        <v>4825</v>
      </c>
      <c r="C3193" s="49" t="s">
        <v>2398</v>
      </c>
      <c r="D3193" s="49" t="s">
        <v>2391</v>
      </c>
      <c r="E3193" s="49" t="s">
        <v>2373</v>
      </c>
      <c r="F3193" s="49">
        <v>9</v>
      </c>
      <c r="G3193" s="49">
        <v>24</v>
      </c>
      <c r="H3193" s="49">
        <f t="shared" si="49"/>
        <v>33</v>
      </c>
    </row>
    <row r="3194" spans="1:8" ht="20.100000000000001" customHeight="1" x14ac:dyDescent="0.25">
      <c r="A3194" s="49">
        <v>2970006126</v>
      </c>
      <c r="B3194" s="49" t="s">
        <v>940</v>
      </c>
      <c r="C3194" s="49" t="s">
        <v>2398</v>
      </c>
      <c r="D3194" s="49" t="s">
        <v>2391</v>
      </c>
      <c r="E3194" s="49" t="s">
        <v>2373</v>
      </c>
      <c r="F3194" s="49">
        <v>1100</v>
      </c>
      <c r="G3194" s="49">
        <v>415</v>
      </c>
      <c r="H3194" s="49">
        <f t="shared" si="49"/>
        <v>1515</v>
      </c>
    </row>
    <row r="3195" spans="1:8" ht="20.100000000000001" customHeight="1" x14ac:dyDescent="0.25">
      <c r="A3195" s="49">
        <v>2970006127</v>
      </c>
      <c r="B3195" s="49" t="s">
        <v>4826</v>
      </c>
      <c r="C3195" s="49" t="s">
        <v>2398</v>
      </c>
      <c r="D3195" s="49" t="s">
        <v>2391</v>
      </c>
      <c r="E3195" s="49" t="s">
        <v>2373</v>
      </c>
      <c r="F3195" s="49">
        <v>70</v>
      </c>
      <c r="G3195" s="49">
        <v>0</v>
      </c>
      <c r="H3195" s="49">
        <f t="shared" si="49"/>
        <v>70</v>
      </c>
    </row>
    <row r="3196" spans="1:8" ht="20.100000000000001" customHeight="1" x14ac:dyDescent="0.25">
      <c r="A3196" s="49">
        <v>2970006139</v>
      </c>
      <c r="B3196" s="49" t="s">
        <v>4827</v>
      </c>
      <c r="C3196" s="49" t="s">
        <v>2398</v>
      </c>
      <c r="D3196" s="49" t="s">
        <v>2391</v>
      </c>
      <c r="E3196" s="49" t="s">
        <v>2373</v>
      </c>
      <c r="F3196" s="49">
        <v>260</v>
      </c>
      <c r="G3196" s="49">
        <v>215</v>
      </c>
      <c r="H3196" s="49">
        <f t="shared" si="49"/>
        <v>475</v>
      </c>
    </row>
    <row r="3197" spans="1:8" ht="20.100000000000001" customHeight="1" x14ac:dyDescent="0.25">
      <c r="A3197" s="49">
        <v>2970006140</v>
      </c>
      <c r="B3197" s="49" t="s">
        <v>4828</v>
      </c>
      <c r="C3197" s="49" t="s">
        <v>2398</v>
      </c>
      <c r="D3197" s="49" t="s">
        <v>2391</v>
      </c>
      <c r="E3197" s="49" t="s">
        <v>2373</v>
      </c>
      <c r="F3197" s="49">
        <v>80</v>
      </c>
      <c r="G3197" s="49">
        <v>80</v>
      </c>
      <c r="H3197" s="49">
        <f t="shared" si="49"/>
        <v>160</v>
      </c>
    </row>
    <row r="3198" spans="1:8" ht="20.100000000000001" customHeight="1" x14ac:dyDescent="0.25">
      <c r="A3198" s="49">
        <v>2970006142</v>
      </c>
      <c r="B3198" s="49" t="s">
        <v>4829</v>
      </c>
      <c r="C3198" s="49" t="s">
        <v>2398</v>
      </c>
      <c r="D3198" s="49" t="s">
        <v>2391</v>
      </c>
      <c r="E3198" s="49" t="s">
        <v>2373</v>
      </c>
      <c r="F3198" s="49">
        <v>7000</v>
      </c>
      <c r="G3198" s="49">
        <v>10600</v>
      </c>
      <c r="H3198" s="49">
        <f t="shared" si="49"/>
        <v>17600</v>
      </c>
    </row>
    <row r="3199" spans="1:8" ht="20.100000000000001" customHeight="1" x14ac:dyDescent="0.25">
      <c r="A3199" s="49">
        <v>2970006154</v>
      </c>
      <c r="B3199" s="49" t="s">
        <v>941</v>
      </c>
      <c r="C3199" s="49" t="s">
        <v>2398</v>
      </c>
      <c r="D3199" s="49" t="s">
        <v>2391</v>
      </c>
      <c r="E3199" s="49" t="s">
        <v>2373</v>
      </c>
      <c r="F3199" s="109">
        <v>6</v>
      </c>
      <c r="G3199" s="109">
        <v>6</v>
      </c>
      <c r="H3199" s="49">
        <f t="shared" si="49"/>
        <v>12</v>
      </c>
    </row>
    <row r="3200" spans="1:8" ht="20.100000000000001" customHeight="1" x14ac:dyDescent="0.25">
      <c r="A3200" s="49">
        <v>2970006155</v>
      </c>
      <c r="B3200" s="49" t="s">
        <v>4830</v>
      </c>
      <c r="C3200" s="49" t="s">
        <v>2398</v>
      </c>
      <c r="D3200" s="49" t="s">
        <v>2395</v>
      </c>
      <c r="E3200" s="49" t="s">
        <v>2373</v>
      </c>
      <c r="F3200" s="49">
        <v>32</v>
      </c>
      <c r="G3200" s="49">
        <v>2</v>
      </c>
      <c r="H3200" s="49">
        <f t="shared" si="49"/>
        <v>34</v>
      </c>
    </row>
    <row r="3201" spans="1:8" ht="20.100000000000001" customHeight="1" x14ac:dyDescent="0.25">
      <c r="A3201" s="49">
        <v>2970006163</v>
      </c>
      <c r="B3201" s="49" t="s">
        <v>4831</v>
      </c>
      <c r="C3201" s="49" t="s">
        <v>2398</v>
      </c>
      <c r="D3201" s="49" t="s">
        <v>2391</v>
      </c>
      <c r="E3201" s="49" t="s">
        <v>2373</v>
      </c>
      <c r="F3201" s="49">
        <v>99</v>
      </c>
      <c r="G3201" s="49">
        <v>16</v>
      </c>
      <c r="H3201" s="49">
        <f t="shared" si="49"/>
        <v>115</v>
      </c>
    </row>
    <row r="3202" spans="1:8" ht="20.100000000000001" customHeight="1" x14ac:dyDescent="0.25">
      <c r="A3202" s="49">
        <v>2970006166</v>
      </c>
      <c r="B3202" s="49" t="s">
        <v>942</v>
      </c>
      <c r="C3202" s="49" t="s">
        <v>2398</v>
      </c>
      <c r="D3202" s="49" t="s">
        <v>2391</v>
      </c>
      <c r="E3202" s="49" t="s">
        <v>2373</v>
      </c>
      <c r="F3202" s="109">
        <v>6</v>
      </c>
      <c r="G3202" s="109">
        <v>6</v>
      </c>
      <c r="H3202" s="49">
        <f t="shared" si="49"/>
        <v>12</v>
      </c>
    </row>
    <row r="3203" spans="1:8" ht="20.100000000000001" customHeight="1" x14ac:dyDescent="0.25">
      <c r="A3203" s="49">
        <v>2970006167</v>
      </c>
      <c r="B3203" s="49" t="s">
        <v>943</v>
      </c>
      <c r="C3203" s="49" t="s">
        <v>2398</v>
      </c>
      <c r="D3203" s="49" t="s">
        <v>2391</v>
      </c>
      <c r="E3203" s="49" t="s">
        <v>2373</v>
      </c>
      <c r="F3203" s="109">
        <v>6</v>
      </c>
      <c r="G3203" s="109">
        <v>6</v>
      </c>
      <c r="H3203" s="49">
        <f t="shared" ref="H3203:H3266" si="50">F3203+G3203</f>
        <v>12</v>
      </c>
    </row>
    <row r="3204" spans="1:8" ht="20.100000000000001" customHeight="1" x14ac:dyDescent="0.25">
      <c r="A3204" s="49">
        <v>2970006176</v>
      </c>
      <c r="B3204" s="49" t="s">
        <v>4832</v>
      </c>
      <c r="C3204" s="49" t="s">
        <v>2398</v>
      </c>
      <c r="D3204" s="49" t="s">
        <v>2391</v>
      </c>
      <c r="E3204" s="49" t="s">
        <v>2373</v>
      </c>
      <c r="F3204" s="49">
        <v>2</v>
      </c>
      <c r="G3204" s="49">
        <v>0</v>
      </c>
      <c r="H3204" s="49">
        <f t="shared" si="50"/>
        <v>2</v>
      </c>
    </row>
    <row r="3205" spans="1:8" ht="20.100000000000001" customHeight="1" x14ac:dyDescent="0.25">
      <c r="A3205" s="49">
        <v>2970006177</v>
      </c>
      <c r="B3205" s="49" t="s">
        <v>944</v>
      </c>
      <c r="C3205" s="49" t="s">
        <v>2398</v>
      </c>
      <c r="D3205" s="49" t="s">
        <v>2391</v>
      </c>
      <c r="E3205" s="49" t="s">
        <v>2373</v>
      </c>
      <c r="F3205" s="49">
        <v>10</v>
      </c>
      <c r="G3205" s="49">
        <v>5</v>
      </c>
      <c r="H3205" s="49">
        <f t="shared" si="50"/>
        <v>15</v>
      </c>
    </row>
    <row r="3206" spans="1:8" ht="20.100000000000001" customHeight="1" x14ac:dyDescent="0.25">
      <c r="A3206" s="49">
        <v>2970006178</v>
      </c>
      <c r="B3206" s="49" t="s">
        <v>945</v>
      </c>
      <c r="C3206" s="49" t="s">
        <v>2398</v>
      </c>
      <c r="D3206" s="49" t="s">
        <v>2391</v>
      </c>
      <c r="E3206" s="49" t="s">
        <v>2373</v>
      </c>
      <c r="F3206" s="49">
        <v>25</v>
      </c>
      <c r="G3206" s="49">
        <v>15</v>
      </c>
      <c r="H3206" s="49">
        <f t="shared" si="50"/>
        <v>40</v>
      </c>
    </row>
    <row r="3207" spans="1:8" ht="20.100000000000001" customHeight="1" x14ac:dyDescent="0.25">
      <c r="A3207" s="49">
        <v>2970006179</v>
      </c>
      <c r="B3207" s="49" t="s">
        <v>946</v>
      </c>
      <c r="C3207" s="49" t="s">
        <v>2398</v>
      </c>
      <c r="D3207" s="49" t="s">
        <v>2391</v>
      </c>
      <c r="E3207" s="49" t="s">
        <v>2373</v>
      </c>
      <c r="F3207" s="49">
        <v>20</v>
      </c>
      <c r="G3207" s="49">
        <v>5</v>
      </c>
      <c r="H3207" s="49">
        <f t="shared" si="50"/>
        <v>25</v>
      </c>
    </row>
    <row r="3208" spans="1:8" ht="20.100000000000001" customHeight="1" x14ac:dyDescent="0.25">
      <c r="A3208" s="49">
        <v>2970006180</v>
      </c>
      <c r="B3208" s="49" t="s">
        <v>947</v>
      </c>
      <c r="C3208" s="49" t="s">
        <v>2398</v>
      </c>
      <c r="D3208" s="49" t="s">
        <v>2391</v>
      </c>
      <c r="E3208" s="49" t="s">
        <v>2373</v>
      </c>
      <c r="F3208" s="49">
        <v>75</v>
      </c>
      <c r="G3208" s="49">
        <v>25</v>
      </c>
      <c r="H3208" s="49">
        <f t="shared" si="50"/>
        <v>100</v>
      </c>
    </row>
    <row r="3209" spans="1:8" ht="20.100000000000001" customHeight="1" x14ac:dyDescent="0.25">
      <c r="A3209" s="49">
        <v>2970006181</v>
      </c>
      <c r="B3209" s="49" t="s">
        <v>948</v>
      </c>
      <c r="C3209" s="49" t="s">
        <v>2398</v>
      </c>
      <c r="D3209" s="49" t="s">
        <v>2391</v>
      </c>
      <c r="E3209" s="49" t="s">
        <v>2373</v>
      </c>
      <c r="F3209" s="49">
        <v>15</v>
      </c>
      <c r="G3209" s="49">
        <v>0</v>
      </c>
      <c r="H3209" s="49">
        <f t="shared" si="50"/>
        <v>15</v>
      </c>
    </row>
    <row r="3210" spans="1:8" ht="20.100000000000001" customHeight="1" x14ac:dyDescent="0.25">
      <c r="A3210" s="49">
        <v>2970006182</v>
      </c>
      <c r="B3210" s="49" t="s">
        <v>949</v>
      </c>
      <c r="C3210" s="49" t="s">
        <v>2398</v>
      </c>
      <c r="D3210" s="49" t="s">
        <v>2391</v>
      </c>
      <c r="E3210" s="49" t="s">
        <v>2373</v>
      </c>
      <c r="F3210" s="49">
        <v>10</v>
      </c>
      <c r="G3210" s="49">
        <v>5</v>
      </c>
      <c r="H3210" s="49">
        <f t="shared" si="50"/>
        <v>15</v>
      </c>
    </row>
    <row r="3211" spans="1:8" ht="20.100000000000001" customHeight="1" x14ac:dyDescent="0.25">
      <c r="A3211" s="49">
        <v>2970006183</v>
      </c>
      <c r="B3211" s="49" t="s">
        <v>950</v>
      </c>
      <c r="C3211" s="49" t="s">
        <v>2398</v>
      </c>
      <c r="D3211" s="49" t="s">
        <v>2391</v>
      </c>
      <c r="E3211" s="49" t="s">
        <v>2373</v>
      </c>
      <c r="F3211" s="49">
        <v>15</v>
      </c>
      <c r="G3211" s="49">
        <v>25</v>
      </c>
      <c r="H3211" s="49">
        <f t="shared" si="50"/>
        <v>40</v>
      </c>
    </row>
    <row r="3212" spans="1:8" ht="20.100000000000001" customHeight="1" x14ac:dyDescent="0.25">
      <c r="A3212" s="49">
        <v>2970006185</v>
      </c>
      <c r="B3212" s="49" t="s">
        <v>4833</v>
      </c>
      <c r="C3212" s="49" t="s">
        <v>2398</v>
      </c>
      <c r="D3212" s="49" t="s">
        <v>2391</v>
      </c>
      <c r="E3212" s="49" t="s">
        <v>2373</v>
      </c>
      <c r="F3212" s="49">
        <v>40</v>
      </c>
      <c r="G3212" s="49">
        <v>0</v>
      </c>
      <c r="H3212" s="49">
        <f t="shared" si="50"/>
        <v>40</v>
      </c>
    </row>
    <row r="3213" spans="1:8" ht="20.100000000000001" customHeight="1" x14ac:dyDescent="0.25">
      <c r="A3213" s="49">
        <v>2970006186</v>
      </c>
      <c r="B3213" s="49" t="s">
        <v>951</v>
      </c>
      <c r="C3213" s="49" t="s">
        <v>2398</v>
      </c>
      <c r="D3213" s="49" t="s">
        <v>2391</v>
      </c>
      <c r="E3213" s="49" t="s">
        <v>2373</v>
      </c>
      <c r="F3213" s="49">
        <v>15</v>
      </c>
      <c r="G3213" s="49">
        <v>0</v>
      </c>
      <c r="H3213" s="49">
        <f t="shared" si="50"/>
        <v>15</v>
      </c>
    </row>
    <row r="3214" spans="1:8" ht="20.100000000000001" customHeight="1" x14ac:dyDescent="0.25">
      <c r="A3214" s="49">
        <v>2970006187</v>
      </c>
      <c r="B3214" s="49" t="s">
        <v>4834</v>
      </c>
      <c r="C3214" s="49" t="s">
        <v>2398</v>
      </c>
      <c r="D3214" s="49" t="s">
        <v>2391</v>
      </c>
      <c r="E3214" s="49" t="s">
        <v>2373</v>
      </c>
      <c r="F3214" s="49">
        <v>45</v>
      </c>
      <c r="G3214" s="49">
        <v>0</v>
      </c>
      <c r="H3214" s="49">
        <f t="shared" si="50"/>
        <v>45</v>
      </c>
    </row>
    <row r="3215" spans="1:8" ht="20.100000000000001" customHeight="1" x14ac:dyDescent="0.25">
      <c r="A3215" s="49">
        <v>2970006188</v>
      </c>
      <c r="B3215" s="49" t="s">
        <v>4835</v>
      </c>
      <c r="C3215" s="49" t="s">
        <v>2398</v>
      </c>
      <c r="D3215" s="49" t="s">
        <v>2391</v>
      </c>
      <c r="E3215" s="49" t="s">
        <v>2373</v>
      </c>
      <c r="F3215" s="49">
        <v>10</v>
      </c>
      <c r="G3215" s="49">
        <v>10</v>
      </c>
      <c r="H3215" s="49">
        <f t="shared" si="50"/>
        <v>20</v>
      </c>
    </row>
    <row r="3216" spans="1:8" ht="20.100000000000001" customHeight="1" x14ac:dyDescent="0.25">
      <c r="A3216" s="49">
        <v>2970006189</v>
      </c>
      <c r="B3216" s="49" t="s">
        <v>4836</v>
      </c>
      <c r="C3216" s="49" t="s">
        <v>2398</v>
      </c>
      <c r="D3216" s="49" t="s">
        <v>2391</v>
      </c>
      <c r="E3216" s="49" t="s">
        <v>2373</v>
      </c>
      <c r="F3216" s="49">
        <v>10</v>
      </c>
      <c r="G3216" s="49">
        <v>0</v>
      </c>
      <c r="H3216" s="49">
        <f t="shared" si="50"/>
        <v>10</v>
      </c>
    </row>
    <row r="3217" spans="1:8" ht="20.100000000000001" customHeight="1" x14ac:dyDescent="0.25">
      <c r="A3217" s="49">
        <v>2970006190</v>
      </c>
      <c r="B3217" s="49" t="s">
        <v>4837</v>
      </c>
      <c r="C3217" s="49" t="s">
        <v>2398</v>
      </c>
      <c r="D3217" s="49" t="s">
        <v>2391</v>
      </c>
      <c r="E3217" s="49" t="s">
        <v>2373</v>
      </c>
      <c r="F3217" s="49">
        <v>4</v>
      </c>
      <c r="G3217" s="49">
        <v>3</v>
      </c>
      <c r="H3217" s="49">
        <f t="shared" si="50"/>
        <v>7</v>
      </c>
    </row>
    <row r="3218" spans="1:8" ht="20.100000000000001" customHeight="1" x14ac:dyDescent="0.25">
      <c r="A3218" s="49">
        <v>2970006196</v>
      </c>
      <c r="B3218" s="49" t="s">
        <v>4838</v>
      </c>
      <c r="C3218" s="49" t="s">
        <v>2398</v>
      </c>
      <c r="D3218" s="49" t="s">
        <v>2391</v>
      </c>
      <c r="E3218" s="49" t="s">
        <v>2373</v>
      </c>
      <c r="F3218" s="109">
        <v>6</v>
      </c>
      <c r="G3218" s="109">
        <v>6</v>
      </c>
      <c r="H3218" s="49">
        <f t="shared" si="50"/>
        <v>12</v>
      </c>
    </row>
    <row r="3219" spans="1:8" ht="20.100000000000001" customHeight="1" x14ac:dyDescent="0.25">
      <c r="A3219" s="49">
        <v>2970006197</v>
      </c>
      <c r="B3219" s="49" t="s">
        <v>4839</v>
      </c>
      <c r="C3219" s="49" t="s">
        <v>2398</v>
      </c>
      <c r="D3219" s="49" t="s">
        <v>2391</v>
      </c>
      <c r="E3219" s="49" t="s">
        <v>2373</v>
      </c>
      <c r="F3219" s="109">
        <v>6</v>
      </c>
      <c r="G3219" s="109">
        <v>6</v>
      </c>
      <c r="H3219" s="49">
        <f t="shared" si="50"/>
        <v>12</v>
      </c>
    </row>
    <row r="3220" spans="1:8" ht="20.100000000000001" customHeight="1" x14ac:dyDescent="0.25">
      <c r="A3220" s="49">
        <v>2970006199</v>
      </c>
      <c r="B3220" s="49" t="s">
        <v>4840</v>
      </c>
      <c r="C3220" s="49" t="s">
        <v>2398</v>
      </c>
      <c r="D3220" s="49" t="s">
        <v>2391</v>
      </c>
      <c r="E3220" s="49" t="s">
        <v>2373</v>
      </c>
      <c r="F3220" s="109">
        <v>6</v>
      </c>
      <c r="G3220" s="109">
        <v>6</v>
      </c>
      <c r="H3220" s="49">
        <f t="shared" si="50"/>
        <v>12</v>
      </c>
    </row>
    <row r="3221" spans="1:8" ht="20.100000000000001" customHeight="1" x14ac:dyDescent="0.25">
      <c r="A3221" s="49">
        <v>2970006206</v>
      </c>
      <c r="B3221" s="49" t="s">
        <v>4841</v>
      </c>
      <c r="C3221" s="49" t="s">
        <v>2398</v>
      </c>
      <c r="D3221" s="49" t="s">
        <v>2391</v>
      </c>
      <c r="E3221" s="49" t="s">
        <v>2373</v>
      </c>
      <c r="F3221" s="109">
        <v>6</v>
      </c>
      <c r="G3221" s="109">
        <v>6</v>
      </c>
      <c r="H3221" s="49">
        <f t="shared" si="50"/>
        <v>12</v>
      </c>
    </row>
    <row r="3222" spans="1:8" ht="20.100000000000001" customHeight="1" x14ac:dyDescent="0.25">
      <c r="A3222" s="49">
        <v>2970006208</v>
      </c>
      <c r="B3222" s="49" t="s">
        <v>4842</v>
      </c>
      <c r="C3222" s="49" t="s">
        <v>2398</v>
      </c>
      <c r="D3222" s="49" t="s">
        <v>2391</v>
      </c>
      <c r="E3222" s="49" t="s">
        <v>2373</v>
      </c>
      <c r="F3222" s="49">
        <v>17</v>
      </c>
      <c r="G3222" s="49">
        <v>12</v>
      </c>
      <c r="H3222" s="49">
        <f t="shared" si="50"/>
        <v>29</v>
      </c>
    </row>
    <row r="3223" spans="1:8" ht="20.100000000000001" customHeight="1" x14ac:dyDescent="0.25">
      <c r="A3223" s="49">
        <v>2970006209</v>
      </c>
      <c r="B3223" s="49" t="s">
        <v>4843</v>
      </c>
      <c r="C3223" s="49" t="s">
        <v>2398</v>
      </c>
      <c r="D3223" s="49" t="s">
        <v>2391</v>
      </c>
      <c r="E3223" s="49" t="s">
        <v>2373</v>
      </c>
      <c r="F3223" s="49">
        <v>12</v>
      </c>
      <c r="G3223" s="49">
        <v>0</v>
      </c>
      <c r="H3223" s="49">
        <f t="shared" si="50"/>
        <v>12</v>
      </c>
    </row>
    <row r="3224" spans="1:8" ht="20.100000000000001" customHeight="1" x14ac:dyDescent="0.25">
      <c r="A3224" s="49">
        <v>2970006210</v>
      </c>
      <c r="B3224" s="49" t="s">
        <v>4844</v>
      </c>
      <c r="C3224" s="49" t="s">
        <v>2398</v>
      </c>
      <c r="D3224" s="49" t="s">
        <v>2391</v>
      </c>
      <c r="E3224" s="49" t="s">
        <v>2373</v>
      </c>
      <c r="F3224" s="109">
        <v>6</v>
      </c>
      <c r="G3224" s="109">
        <v>6</v>
      </c>
      <c r="H3224" s="49">
        <f t="shared" si="50"/>
        <v>12</v>
      </c>
    </row>
    <row r="3225" spans="1:8" ht="20.100000000000001" customHeight="1" x14ac:dyDescent="0.25">
      <c r="A3225" s="49">
        <v>2970006211</v>
      </c>
      <c r="B3225" s="49" t="s">
        <v>4845</v>
      </c>
      <c r="C3225" s="49" t="s">
        <v>2398</v>
      </c>
      <c r="D3225" s="49" t="s">
        <v>2391</v>
      </c>
      <c r="E3225" s="49" t="s">
        <v>2373</v>
      </c>
      <c r="F3225" s="49">
        <v>1</v>
      </c>
      <c r="G3225" s="49">
        <v>1</v>
      </c>
      <c r="H3225" s="49">
        <f t="shared" si="50"/>
        <v>2</v>
      </c>
    </row>
    <row r="3226" spans="1:8" ht="20.100000000000001" customHeight="1" x14ac:dyDescent="0.25">
      <c r="A3226" s="49">
        <v>2970006213</v>
      </c>
      <c r="B3226" s="49" t="s">
        <v>4846</v>
      </c>
      <c r="C3226" s="49" t="s">
        <v>2398</v>
      </c>
      <c r="D3226" s="49" t="s">
        <v>2391</v>
      </c>
      <c r="E3226" s="49" t="s">
        <v>2373</v>
      </c>
      <c r="F3226" s="49">
        <v>15</v>
      </c>
      <c r="G3226" s="49">
        <v>0</v>
      </c>
      <c r="H3226" s="49">
        <f t="shared" si="50"/>
        <v>15</v>
      </c>
    </row>
    <row r="3227" spans="1:8" ht="20.100000000000001" customHeight="1" x14ac:dyDescent="0.25">
      <c r="A3227" s="49">
        <v>2970006214</v>
      </c>
      <c r="B3227" s="49" t="s">
        <v>952</v>
      </c>
      <c r="C3227" s="49" t="s">
        <v>2398</v>
      </c>
      <c r="D3227" s="49" t="s">
        <v>2391</v>
      </c>
      <c r="E3227" s="49" t="s">
        <v>2373</v>
      </c>
      <c r="F3227" s="109">
        <v>6</v>
      </c>
      <c r="G3227" s="109">
        <v>6</v>
      </c>
      <c r="H3227" s="49">
        <f t="shared" si="50"/>
        <v>12</v>
      </c>
    </row>
    <row r="3228" spans="1:8" ht="20.100000000000001" customHeight="1" x14ac:dyDescent="0.25">
      <c r="A3228" s="49">
        <v>2970006216</v>
      </c>
      <c r="B3228" s="49" t="s">
        <v>4847</v>
      </c>
      <c r="C3228" s="49" t="s">
        <v>2398</v>
      </c>
      <c r="D3228" s="49" t="s">
        <v>2391</v>
      </c>
      <c r="E3228" s="49" t="s">
        <v>2373</v>
      </c>
      <c r="F3228" s="49">
        <v>55</v>
      </c>
      <c r="G3228" s="49">
        <v>47</v>
      </c>
      <c r="H3228" s="49">
        <f t="shared" si="50"/>
        <v>102</v>
      </c>
    </row>
    <row r="3229" spans="1:8" ht="20.100000000000001" customHeight="1" x14ac:dyDescent="0.25">
      <c r="A3229" s="49">
        <v>2970006217</v>
      </c>
      <c r="B3229" s="49" t="s">
        <v>953</v>
      </c>
      <c r="C3229" s="49" t="s">
        <v>2398</v>
      </c>
      <c r="D3229" s="49" t="s">
        <v>2391</v>
      </c>
      <c r="E3229" s="49" t="s">
        <v>2373</v>
      </c>
      <c r="F3229" s="49">
        <v>9</v>
      </c>
      <c r="G3229" s="49">
        <v>7</v>
      </c>
      <c r="H3229" s="49">
        <f t="shared" si="50"/>
        <v>16</v>
      </c>
    </row>
    <row r="3230" spans="1:8" ht="20.100000000000001" customHeight="1" x14ac:dyDescent="0.25">
      <c r="A3230" s="49">
        <v>2970006219</v>
      </c>
      <c r="B3230" s="49" t="s">
        <v>4848</v>
      </c>
      <c r="C3230" s="49" t="s">
        <v>2398</v>
      </c>
      <c r="D3230" s="49" t="s">
        <v>2391</v>
      </c>
      <c r="E3230" s="49" t="s">
        <v>2373</v>
      </c>
      <c r="F3230" s="49">
        <v>100</v>
      </c>
      <c r="G3230" s="49">
        <v>0</v>
      </c>
      <c r="H3230" s="49">
        <f t="shared" si="50"/>
        <v>100</v>
      </c>
    </row>
    <row r="3231" spans="1:8" ht="20.100000000000001" customHeight="1" x14ac:dyDescent="0.25">
      <c r="A3231" s="49">
        <v>2970006220</v>
      </c>
      <c r="B3231" s="49" t="s">
        <v>4849</v>
      </c>
      <c r="C3231" s="49" t="s">
        <v>2398</v>
      </c>
      <c r="D3231" s="49" t="s">
        <v>2391</v>
      </c>
      <c r="E3231" s="49" t="s">
        <v>2373</v>
      </c>
      <c r="F3231" s="49">
        <v>22</v>
      </c>
      <c r="G3231" s="49">
        <v>23</v>
      </c>
      <c r="H3231" s="49">
        <f t="shared" si="50"/>
        <v>45</v>
      </c>
    </row>
    <row r="3232" spans="1:8" ht="20.100000000000001" customHeight="1" x14ac:dyDescent="0.25">
      <c r="A3232" s="49">
        <v>2970006221</v>
      </c>
      <c r="B3232" s="49" t="s">
        <v>954</v>
      </c>
      <c r="C3232" s="49" t="s">
        <v>2398</v>
      </c>
      <c r="D3232" s="49" t="s">
        <v>2391</v>
      </c>
      <c r="E3232" s="49" t="s">
        <v>2373</v>
      </c>
      <c r="F3232" s="109">
        <v>6</v>
      </c>
      <c r="G3232" s="109">
        <v>6</v>
      </c>
      <c r="H3232" s="49">
        <f t="shared" si="50"/>
        <v>12</v>
      </c>
    </row>
    <row r="3233" spans="1:8" ht="20.100000000000001" customHeight="1" x14ac:dyDescent="0.25">
      <c r="A3233" s="49">
        <v>2970006233</v>
      </c>
      <c r="B3233" s="49" t="s">
        <v>955</v>
      </c>
      <c r="C3233" s="49" t="s">
        <v>2398</v>
      </c>
      <c r="D3233" s="49" t="s">
        <v>2391</v>
      </c>
      <c r="E3233" s="49" t="s">
        <v>2373</v>
      </c>
      <c r="F3233" s="49">
        <v>10</v>
      </c>
      <c r="G3233" s="49">
        <v>0</v>
      </c>
      <c r="H3233" s="49">
        <f t="shared" si="50"/>
        <v>10</v>
      </c>
    </row>
    <row r="3234" spans="1:8" ht="20.100000000000001" customHeight="1" x14ac:dyDescent="0.25">
      <c r="A3234" s="49">
        <v>2970006234</v>
      </c>
      <c r="B3234" s="49" t="s">
        <v>4850</v>
      </c>
      <c r="C3234" s="49" t="s">
        <v>2398</v>
      </c>
      <c r="D3234" s="49" t="s">
        <v>2391</v>
      </c>
      <c r="E3234" s="49" t="s">
        <v>2373</v>
      </c>
      <c r="F3234" s="49">
        <v>7</v>
      </c>
      <c r="G3234" s="49">
        <v>0</v>
      </c>
      <c r="H3234" s="49">
        <f t="shared" si="50"/>
        <v>7</v>
      </c>
    </row>
    <row r="3235" spans="1:8" ht="20.100000000000001" customHeight="1" x14ac:dyDescent="0.25">
      <c r="A3235" s="49">
        <v>2970006236</v>
      </c>
      <c r="B3235" s="49" t="s">
        <v>4851</v>
      </c>
      <c r="C3235" s="49" t="s">
        <v>2398</v>
      </c>
      <c r="D3235" s="49" t="s">
        <v>2391</v>
      </c>
      <c r="E3235" s="49" t="s">
        <v>2373</v>
      </c>
      <c r="F3235" s="49">
        <v>0</v>
      </c>
      <c r="G3235" s="49">
        <v>40</v>
      </c>
      <c r="H3235" s="49">
        <f t="shared" si="50"/>
        <v>40</v>
      </c>
    </row>
    <row r="3236" spans="1:8" ht="20.100000000000001" customHeight="1" x14ac:dyDescent="0.25">
      <c r="A3236" s="49">
        <v>2970006243</v>
      </c>
      <c r="B3236" s="49" t="s">
        <v>4852</v>
      </c>
      <c r="C3236" s="49" t="s">
        <v>2398</v>
      </c>
      <c r="D3236" s="49" t="s">
        <v>2391</v>
      </c>
      <c r="E3236" s="49" t="s">
        <v>2373</v>
      </c>
      <c r="F3236" s="109">
        <v>6</v>
      </c>
      <c r="G3236" s="109">
        <v>6</v>
      </c>
      <c r="H3236" s="49">
        <f t="shared" si="50"/>
        <v>12</v>
      </c>
    </row>
    <row r="3237" spans="1:8" ht="20.100000000000001" customHeight="1" x14ac:dyDescent="0.25">
      <c r="A3237" s="49">
        <v>2970006245</v>
      </c>
      <c r="B3237" s="49" t="s">
        <v>4853</v>
      </c>
      <c r="C3237" s="49" t="s">
        <v>2398</v>
      </c>
      <c r="D3237" s="49" t="s">
        <v>2391</v>
      </c>
      <c r="E3237" s="49" t="s">
        <v>2373</v>
      </c>
      <c r="F3237" s="49">
        <v>371.00400000000002</v>
      </c>
      <c r="G3237" s="49">
        <v>420</v>
      </c>
      <c r="H3237" s="49">
        <f t="shared" si="50"/>
        <v>791.00400000000002</v>
      </c>
    </row>
    <row r="3238" spans="1:8" ht="20.100000000000001" customHeight="1" x14ac:dyDescent="0.25">
      <c r="A3238" s="49">
        <v>2970006247</v>
      </c>
      <c r="B3238" s="49" t="s">
        <v>956</v>
      </c>
      <c r="C3238" s="49" t="s">
        <v>2398</v>
      </c>
      <c r="D3238" s="49" t="s">
        <v>2391</v>
      </c>
      <c r="E3238" s="49" t="s">
        <v>2373</v>
      </c>
      <c r="F3238" s="109">
        <v>6</v>
      </c>
      <c r="G3238" s="109">
        <v>6</v>
      </c>
      <c r="H3238" s="49">
        <f t="shared" si="50"/>
        <v>12</v>
      </c>
    </row>
    <row r="3239" spans="1:8" ht="20.100000000000001" customHeight="1" x14ac:dyDescent="0.25">
      <c r="A3239" s="49">
        <v>2970006248</v>
      </c>
      <c r="B3239" s="49" t="s">
        <v>4854</v>
      </c>
      <c r="C3239" s="49" t="s">
        <v>2398</v>
      </c>
      <c r="D3239" s="49" t="s">
        <v>2391</v>
      </c>
      <c r="E3239" s="49" t="s">
        <v>2373</v>
      </c>
      <c r="F3239" s="49">
        <v>6</v>
      </c>
      <c r="G3239" s="49">
        <v>0</v>
      </c>
      <c r="H3239" s="49">
        <f t="shared" si="50"/>
        <v>6</v>
      </c>
    </row>
    <row r="3240" spans="1:8" ht="20.100000000000001" customHeight="1" x14ac:dyDescent="0.25">
      <c r="A3240" s="49">
        <v>2970006250</v>
      </c>
      <c r="B3240" s="49" t="s">
        <v>957</v>
      </c>
      <c r="C3240" s="49" t="s">
        <v>2398</v>
      </c>
      <c r="D3240" s="49" t="s">
        <v>2391</v>
      </c>
      <c r="E3240" s="49" t="s">
        <v>2373</v>
      </c>
      <c r="F3240" s="109">
        <v>6</v>
      </c>
      <c r="G3240" s="109">
        <v>6</v>
      </c>
      <c r="H3240" s="49">
        <f t="shared" si="50"/>
        <v>12</v>
      </c>
    </row>
    <row r="3241" spans="1:8" ht="20.100000000000001" customHeight="1" x14ac:dyDescent="0.25">
      <c r="A3241" s="49">
        <v>2970006251</v>
      </c>
      <c r="B3241" s="49" t="s">
        <v>4855</v>
      </c>
      <c r="C3241" s="49" t="s">
        <v>2398</v>
      </c>
      <c r="D3241" s="49" t="s">
        <v>2391</v>
      </c>
      <c r="E3241" s="49" t="s">
        <v>2373</v>
      </c>
      <c r="F3241" s="49">
        <v>140</v>
      </c>
      <c r="G3241" s="49">
        <v>120</v>
      </c>
      <c r="H3241" s="49">
        <f t="shared" si="50"/>
        <v>260</v>
      </c>
    </row>
    <row r="3242" spans="1:8" ht="20.100000000000001" customHeight="1" x14ac:dyDescent="0.25">
      <c r="A3242" s="49">
        <v>2970006252</v>
      </c>
      <c r="B3242" s="49" t="s">
        <v>4856</v>
      </c>
      <c r="C3242" s="49" t="s">
        <v>2398</v>
      </c>
      <c r="D3242" s="49" t="s">
        <v>2391</v>
      </c>
      <c r="E3242" s="49" t="s">
        <v>2373</v>
      </c>
      <c r="F3242" s="49">
        <v>0</v>
      </c>
      <c r="G3242" s="49">
        <v>10</v>
      </c>
      <c r="H3242" s="49">
        <f t="shared" si="50"/>
        <v>10</v>
      </c>
    </row>
    <row r="3243" spans="1:8" ht="20.100000000000001" customHeight="1" x14ac:dyDescent="0.25">
      <c r="A3243" s="49">
        <v>2970006257</v>
      </c>
      <c r="B3243" s="49" t="s">
        <v>4857</v>
      </c>
      <c r="C3243" s="49" t="s">
        <v>2398</v>
      </c>
      <c r="D3243" s="49" t="s">
        <v>2391</v>
      </c>
      <c r="E3243" s="49" t="s">
        <v>2373</v>
      </c>
      <c r="F3243" s="109">
        <v>6</v>
      </c>
      <c r="G3243" s="109">
        <v>6</v>
      </c>
      <c r="H3243" s="49">
        <f t="shared" si="50"/>
        <v>12</v>
      </c>
    </row>
    <row r="3244" spans="1:8" ht="20.100000000000001" customHeight="1" x14ac:dyDescent="0.25">
      <c r="A3244" s="49">
        <v>2970006258</v>
      </c>
      <c r="B3244" s="49" t="s">
        <v>4858</v>
      </c>
      <c r="C3244" s="49" t="s">
        <v>2398</v>
      </c>
      <c r="D3244" s="49" t="s">
        <v>2391</v>
      </c>
      <c r="E3244" s="49" t="s">
        <v>2373</v>
      </c>
      <c r="F3244" s="109">
        <v>6</v>
      </c>
      <c r="G3244" s="109">
        <v>6</v>
      </c>
      <c r="H3244" s="49">
        <f t="shared" si="50"/>
        <v>12</v>
      </c>
    </row>
    <row r="3245" spans="1:8" ht="20.100000000000001" customHeight="1" x14ac:dyDescent="0.25">
      <c r="A3245" s="49">
        <v>2970006259</v>
      </c>
      <c r="B3245" s="49" t="s">
        <v>4859</v>
      </c>
      <c r="C3245" s="49" t="s">
        <v>2398</v>
      </c>
      <c r="D3245" s="49" t="s">
        <v>2391</v>
      </c>
      <c r="E3245" s="49" t="s">
        <v>2373</v>
      </c>
      <c r="F3245" s="109">
        <v>6</v>
      </c>
      <c r="G3245" s="109">
        <v>6</v>
      </c>
      <c r="H3245" s="49">
        <f t="shared" si="50"/>
        <v>12</v>
      </c>
    </row>
    <row r="3246" spans="1:8" ht="20.100000000000001" customHeight="1" x14ac:dyDescent="0.25">
      <c r="A3246" s="49">
        <v>2970006265</v>
      </c>
      <c r="B3246" s="49" t="s">
        <v>958</v>
      </c>
      <c r="C3246" s="49" t="s">
        <v>2398</v>
      </c>
      <c r="D3246" s="49" t="s">
        <v>2391</v>
      </c>
      <c r="E3246" s="49" t="s">
        <v>2373</v>
      </c>
      <c r="F3246" s="49">
        <v>164</v>
      </c>
      <c r="G3246" s="49">
        <v>82</v>
      </c>
      <c r="H3246" s="49">
        <f t="shared" si="50"/>
        <v>246</v>
      </c>
    </row>
    <row r="3247" spans="1:8" ht="20.100000000000001" customHeight="1" x14ac:dyDescent="0.25">
      <c r="A3247" s="49">
        <v>2970006266</v>
      </c>
      <c r="B3247" s="49" t="s">
        <v>959</v>
      </c>
      <c r="C3247" s="49" t="s">
        <v>2398</v>
      </c>
      <c r="D3247" s="49" t="s">
        <v>2391</v>
      </c>
      <c r="E3247" s="49" t="s">
        <v>2373</v>
      </c>
      <c r="F3247" s="49">
        <v>270</v>
      </c>
      <c r="G3247" s="49">
        <v>0</v>
      </c>
      <c r="H3247" s="49">
        <f t="shared" si="50"/>
        <v>270</v>
      </c>
    </row>
    <row r="3248" spans="1:8" ht="20.100000000000001" customHeight="1" x14ac:dyDescent="0.25">
      <c r="A3248" s="49">
        <v>2970006284</v>
      </c>
      <c r="B3248" s="49" t="s">
        <v>4860</v>
      </c>
      <c r="C3248" s="49" t="s">
        <v>2398</v>
      </c>
      <c r="D3248" s="49" t="s">
        <v>2391</v>
      </c>
      <c r="E3248" s="49" t="s">
        <v>2373</v>
      </c>
      <c r="F3248" s="49">
        <v>3</v>
      </c>
      <c r="G3248" s="49">
        <v>0</v>
      </c>
      <c r="H3248" s="49">
        <f t="shared" si="50"/>
        <v>3</v>
      </c>
    </row>
    <row r="3249" spans="1:8" ht="20.100000000000001" customHeight="1" x14ac:dyDescent="0.25">
      <c r="A3249" s="49">
        <v>2970006288</v>
      </c>
      <c r="B3249" s="49" t="s">
        <v>4861</v>
      </c>
      <c r="C3249" s="49" t="s">
        <v>2398</v>
      </c>
      <c r="D3249" s="49" t="s">
        <v>2391</v>
      </c>
      <c r="E3249" s="49" t="s">
        <v>2373</v>
      </c>
      <c r="F3249" s="109">
        <v>6</v>
      </c>
      <c r="G3249" s="109">
        <v>6</v>
      </c>
      <c r="H3249" s="49">
        <f t="shared" si="50"/>
        <v>12</v>
      </c>
    </row>
    <row r="3250" spans="1:8" ht="20.100000000000001" customHeight="1" x14ac:dyDescent="0.25">
      <c r="A3250" s="49">
        <v>2970006289</v>
      </c>
      <c r="B3250" s="49" t="s">
        <v>4862</v>
      </c>
      <c r="C3250" s="49" t="s">
        <v>2398</v>
      </c>
      <c r="D3250" s="49" t="s">
        <v>2391</v>
      </c>
      <c r="E3250" s="49" t="s">
        <v>2373</v>
      </c>
      <c r="F3250" s="109">
        <v>6</v>
      </c>
      <c r="G3250" s="109">
        <v>6</v>
      </c>
      <c r="H3250" s="49">
        <f t="shared" si="50"/>
        <v>12</v>
      </c>
    </row>
    <row r="3251" spans="1:8" ht="20.100000000000001" customHeight="1" x14ac:dyDescent="0.25">
      <c r="A3251" s="49">
        <v>2970006292</v>
      </c>
      <c r="B3251" s="49" t="s">
        <v>4863</v>
      </c>
      <c r="C3251" s="49" t="s">
        <v>2398</v>
      </c>
      <c r="D3251" s="49" t="s">
        <v>2391</v>
      </c>
      <c r="E3251" s="49" t="s">
        <v>2373</v>
      </c>
      <c r="F3251" s="109">
        <v>6</v>
      </c>
      <c r="G3251" s="109">
        <v>6</v>
      </c>
      <c r="H3251" s="49">
        <f t="shared" si="50"/>
        <v>12</v>
      </c>
    </row>
    <row r="3252" spans="1:8" ht="20.100000000000001" customHeight="1" x14ac:dyDescent="0.25">
      <c r="A3252" s="49">
        <v>2970006295</v>
      </c>
      <c r="B3252" s="49" t="s">
        <v>4864</v>
      </c>
      <c r="C3252" s="49" t="s">
        <v>2398</v>
      </c>
      <c r="D3252" s="49" t="s">
        <v>2391</v>
      </c>
      <c r="E3252" s="49" t="s">
        <v>2373</v>
      </c>
      <c r="F3252" s="49">
        <v>4</v>
      </c>
      <c r="G3252" s="49">
        <v>6</v>
      </c>
      <c r="H3252" s="49">
        <f t="shared" si="50"/>
        <v>10</v>
      </c>
    </row>
    <row r="3253" spans="1:8" ht="20.100000000000001" customHeight="1" x14ac:dyDescent="0.25">
      <c r="A3253" s="49">
        <v>2970006296</v>
      </c>
      <c r="B3253" s="49" t="s">
        <v>4865</v>
      </c>
      <c r="C3253" s="49" t="s">
        <v>2398</v>
      </c>
      <c r="D3253" s="49" t="s">
        <v>2391</v>
      </c>
      <c r="E3253" s="49" t="s">
        <v>2373</v>
      </c>
      <c r="F3253" s="49">
        <v>6</v>
      </c>
      <c r="G3253" s="49">
        <v>4</v>
      </c>
      <c r="H3253" s="49">
        <f t="shared" si="50"/>
        <v>10</v>
      </c>
    </row>
    <row r="3254" spans="1:8" ht="20.100000000000001" customHeight="1" x14ac:dyDescent="0.25">
      <c r="A3254" s="49">
        <v>2970006299</v>
      </c>
      <c r="B3254" s="49" t="s">
        <v>960</v>
      </c>
      <c r="C3254" s="49" t="s">
        <v>2398</v>
      </c>
      <c r="D3254" s="49" t="s">
        <v>2391</v>
      </c>
      <c r="E3254" s="49" t="s">
        <v>2373</v>
      </c>
      <c r="F3254" s="109">
        <v>6</v>
      </c>
      <c r="G3254" s="109">
        <v>6</v>
      </c>
      <c r="H3254" s="49">
        <f t="shared" si="50"/>
        <v>12</v>
      </c>
    </row>
    <row r="3255" spans="1:8" ht="20.100000000000001" customHeight="1" x14ac:dyDescent="0.25">
      <c r="A3255" s="49">
        <v>2970006300</v>
      </c>
      <c r="B3255" s="49" t="s">
        <v>961</v>
      </c>
      <c r="C3255" s="49" t="s">
        <v>2398</v>
      </c>
      <c r="D3255" s="49" t="s">
        <v>2391</v>
      </c>
      <c r="E3255" s="49" t="s">
        <v>2373</v>
      </c>
      <c r="F3255" s="49">
        <v>9570</v>
      </c>
      <c r="G3255" s="49">
        <v>3930</v>
      </c>
      <c r="H3255" s="49">
        <f t="shared" si="50"/>
        <v>13500</v>
      </c>
    </row>
    <row r="3256" spans="1:8" ht="20.100000000000001" customHeight="1" x14ac:dyDescent="0.25">
      <c r="A3256" s="49">
        <v>2970006305</v>
      </c>
      <c r="B3256" s="49" t="s">
        <v>4866</v>
      </c>
      <c r="C3256" s="49" t="s">
        <v>2398</v>
      </c>
      <c r="D3256" s="49" t="s">
        <v>2391</v>
      </c>
      <c r="E3256" s="49" t="s">
        <v>2373</v>
      </c>
      <c r="F3256" s="49">
        <v>29440</v>
      </c>
      <c r="G3256" s="49">
        <v>15530</v>
      </c>
      <c r="H3256" s="49">
        <f t="shared" si="50"/>
        <v>44970</v>
      </c>
    </row>
    <row r="3257" spans="1:8" ht="20.100000000000001" customHeight="1" x14ac:dyDescent="0.25">
      <c r="A3257" s="49">
        <v>2970006306</v>
      </c>
      <c r="B3257" s="49" t="s">
        <v>4867</v>
      </c>
      <c r="C3257" s="49" t="s">
        <v>2398</v>
      </c>
      <c r="D3257" s="49" t="s">
        <v>2391</v>
      </c>
      <c r="E3257" s="49" t="s">
        <v>2373</v>
      </c>
      <c r="F3257" s="49">
        <v>18725</v>
      </c>
      <c r="G3257" s="49">
        <v>400</v>
      </c>
      <c r="H3257" s="49">
        <f t="shared" si="50"/>
        <v>19125</v>
      </c>
    </row>
    <row r="3258" spans="1:8" ht="20.100000000000001" customHeight="1" x14ac:dyDescent="0.25">
      <c r="A3258" s="49">
        <v>2970006312</v>
      </c>
      <c r="B3258" s="49" t="s">
        <v>4868</v>
      </c>
      <c r="C3258" s="49" t="s">
        <v>2398</v>
      </c>
      <c r="D3258" s="49" t="s">
        <v>2391</v>
      </c>
      <c r="E3258" s="49" t="s">
        <v>2373</v>
      </c>
      <c r="F3258" s="49">
        <v>1</v>
      </c>
      <c r="G3258" s="49">
        <v>0</v>
      </c>
      <c r="H3258" s="49">
        <f t="shared" si="50"/>
        <v>1</v>
      </c>
    </row>
    <row r="3259" spans="1:8" ht="20.100000000000001" customHeight="1" x14ac:dyDescent="0.25">
      <c r="A3259" s="49">
        <v>2970006324</v>
      </c>
      <c r="B3259" s="49" t="s">
        <v>4869</v>
      </c>
      <c r="C3259" s="49" t="s">
        <v>2398</v>
      </c>
      <c r="D3259" s="49" t="s">
        <v>2391</v>
      </c>
      <c r="E3259" s="49" t="s">
        <v>2373</v>
      </c>
      <c r="F3259" s="109">
        <v>6</v>
      </c>
      <c r="G3259" s="109">
        <v>6</v>
      </c>
      <c r="H3259" s="49">
        <f t="shared" si="50"/>
        <v>12</v>
      </c>
    </row>
    <row r="3260" spans="1:8" ht="20.100000000000001" customHeight="1" x14ac:dyDescent="0.25">
      <c r="A3260" s="49">
        <v>2970006335</v>
      </c>
      <c r="B3260" s="49" t="s">
        <v>4870</v>
      </c>
      <c r="C3260" s="49" t="s">
        <v>2398</v>
      </c>
      <c r="D3260" s="49" t="s">
        <v>2391</v>
      </c>
      <c r="E3260" s="49" t="s">
        <v>2373</v>
      </c>
      <c r="F3260" s="109">
        <v>6</v>
      </c>
      <c r="G3260" s="109">
        <v>6</v>
      </c>
      <c r="H3260" s="49">
        <f t="shared" si="50"/>
        <v>12</v>
      </c>
    </row>
    <row r="3261" spans="1:8" ht="20.100000000000001" customHeight="1" x14ac:dyDescent="0.25">
      <c r="A3261" s="49">
        <v>2970006354</v>
      </c>
      <c r="B3261" s="49" t="s">
        <v>4871</v>
      </c>
      <c r="C3261" s="49" t="s">
        <v>2398</v>
      </c>
      <c r="D3261" s="49" t="s">
        <v>2391</v>
      </c>
      <c r="E3261" s="49" t="s">
        <v>2373</v>
      </c>
      <c r="F3261" s="49">
        <v>5</v>
      </c>
      <c r="G3261" s="49">
        <v>15</v>
      </c>
      <c r="H3261" s="49">
        <f t="shared" si="50"/>
        <v>20</v>
      </c>
    </row>
    <row r="3262" spans="1:8" ht="20.100000000000001" customHeight="1" x14ac:dyDescent="0.25">
      <c r="A3262" s="49">
        <v>2970006356</v>
      </c>
      <c r="B3262" s="49" t="s">
        <v>4872</v>
      </c>
      <c r="C3262" s="49" t="s">
        <v>2398</v>
      </c>
      <c r="D3262" s="49" t="s">
        <v>2391</v>
      </c>
      <c r="E3262" s="49" t="s">
        <v>2373</v>
      </c>
      <c r="F3262" s="109">
        <v>6</v>
      </c>
      <c r="G3262" s="109">
        <v>6</v>
      </c>
      <c r="H3262" s="49">
        <f t="shared" si="50"/>
        <v>12</v>
      </c>
    </row>
    <row r="3263" spans="1:8" ht="20.100000000000001" customHeight="1" x14ac:dyDescent="0.25">
      <c r="A3263" s="49">
        <v>2970006365</v>
      </c>
      <c r="B3263" s="49" t="s">
        <v>4873</v>
      </c>
      <c r="C3263" s="49" t="s">
        <v>2398</v>
      </c>
      <c r="D3263" s="49" t="s">
        <v>2391</v>
      </c>
      <c r="E3263" s="49" t="s">
        <v>2373</v>
      </c>
      <c r="F3263" s="49">
        <v>6</v>
      </c>
      <c r="G3263" s="49">
        <v>0</v>
      </c>
      <c r="H3263" s="49">
        <f t="shared" si="50"/>
        <v>6</v>
      </c>
    </row>
    <row r="3264" spans="1:8" ht="20.100000000000001" customHeight="1" x14ac:dyDescent="0.25">
      <c r="A3264" s="49">
        <v>2970006366</v>
      </c>
      <c r="B3264" s="49" t="s">
        <v>4874</v>
      </c>
      <c r="C3264" s="49" t="s">
        <v>2398</v>
      </c>
      <c r="D3264" s="49" t="s">
        <v>2391</v>
      </c>
      <c r="E3264" s="49" t="s">
        <v>2373</v>
      </c>
      <c r="F3264" s="49">
        <v>10</v>
      </c>
      <c r="G3264" s="49">
        <v>0</v>
      </c>
      <c r="H3264" s="49">
        <f t="shared" si="50"/>
        <v>10</v>
      </c>
    </row>
    <row r="3265" spans="1:8" ht="20.100000000000001" customHeight="1" x14ac:dyDescent="0.25">
      <c r="A3265" s="49">
        <v>2970006377</v>
      </c>
      <c r="B3265" s="49" t="s">
        <v>4875</v>
      </c>
      <c r="C3265" s="49" t="s">
        <v>2398</v>
      </c>
      <c r="D3265" s="49" t="s">
        <v>2391</v>
      </c>
      <c r="E3265" s="49" t="s">
        <v>2373</v>
      </c>
      <c r="F3265" s="109">
        <v>6</v>
      </c>
      <c r="G3265" s="109">
        <v>6</v>
      </c>
      <c r="H3265" s="49">
        <f t="shared" si="50"/>
        <v>12</v>
      </c>
    </row>
    <row r="3266" spans="1:8" ht="20.100000000000001" customHeight="1" x14ac:dyDescent="0.25">
      <c r="A3266" s="49">
        <v>2970006379</v>
      </c>
      <c r="B3266" s="49" t="s">
        <v>4876</v>
      </c>
      <c r="C3266" s="49" t="s">
        <v>2398</v>
      </c>
      <c r="D3266" s="49" t="s">
        <v>2391</v>
      </c>
      <c r="E3266" s="49" t="s">
        <v>2373</v>
      </c>
      <c r="F3266" s="49">
        <v>2</v>
      </c>
      <c r="G3266" s="49">
        <v>3</v>
      </c>
      <c r="H3266" s="49">
        <f t="shared" si="50"/>
        <v>5</v>
      </c>
    </row>
    <row r="3267" spans="1:8" ht="20.100000000000001" customHeight="1" x14ac:dyDescent="0.25">
      <c r="A3267" s="49">
        <v>2970006403</v>
      </c>
      <c r="B3267" s="49" t="s">
        <v>4877</v>
      </c>
      <c r="C3267" s="49" t="s">
        <v>2398</v>
      </c>
      <c r="D3267" s="49" t="s">
        <v>2391</v>
      </c>
      <c r="E3267" s="49" t="s">
        <v>2373</v>
      </c>
      <c r="F3267" s="49">
        <v>6</v>
      </c>
      <c r="G3267" s="49">
        <v>0</v>
      </c>
      <c r="H3267" s="49">
        <f t="shared" ref="H3267:H3330" si="51">F3267+G3267</f>
        <v>6</v>
      </c>
    </row>
    <row r="3268" spans="1:8" ht="20.100000000000001" customHeight="1" x14ac:dyDescent="0.25">
      <c r="A3268" s="49">
        <v>2970006424</v>
      </c>
      <c r="B3268" s="49" t="s">
        <v>4878</v>
      </c>
      <c r="C3268" s="49" t="s">
        <v>2398</v>
      </c>
      <c r="D3268" s="49" t="s">
        <v>2391</v>
      </c>
      <c r="E3268" s="49" t="s">
        <v>2374</v>
      </c>
      <c r="F3268" s="49">
        <v>1908</v>
      </c>
      <c r="G3268" s="49">
        <v>0</v>
      </c>
      <c r="H3268" s="49">
        <f t="shared" si="51"/>
        <v>1908</v>
      </c>
    </row>
    <row r="3269" spans="1:8" ht="20.100000000000001" customHeight="1" x14ac:dyDescent="0.25">
      <c r="A3269" s="49">
        <v>2970006447</v>
      </c>
      <c r="B3269" s="49" t="s">
        <v>4879</v>
      </c>
      <c r="C3269" s="49" t="s">
        <v>2398</v>
      </c>
      <c r="D3269" s="49" t="s">
        <v>2391</v>
      </c>
      <c r="E3269" s="49" t="s">
        <v>2373</v>
      </c>
      <c r="F3269" s="109">
        <v>6</v>
      </c>
      <c r="G3269" s="109">
        <v>6</v>
      </c>
      <c r="H3269" s="49">
        <f t="shared" si="51"/>
        <v>12</v>
      </c>
    </row>
    <row r="3270" spans="1:8" ht="20.100000000000001" customHeight="1" x14ac:dyDescent="0.25">
      <c r="A3270" s="49">
        <v>2970006448</v>
      </c>
      <c r="B3270" s="49" t="s">
        <v>4880</v>
      </c>
      <c r="C3270" s="49" t="s">
        <v>2398</v>
      </c>
      <c r="D3270" s="49" t="s">
        <v>2391</v>
      </c>
      <c r="E3270" s="49" t="s">
        <v>2373</v>
      </c>
      <c r="F3270" s="109">
        <v>6</v>
      </c>
      <c r="G3270" s="109">
        <v>6</v>
      </c>
      <c r="H3270" s="49">
        <f t="shared" si="51"/>
        <v>12</v>
      </c>
    </row>
    <row r="3271" spans="1:8" ht="20.100000000000001" customHeight="1" x14ac:dyDescent="0.25">
      <c r="A3271" s="49">
        <v>2970006449</v>
      </c>
      <c r="B3271" s="49" t="s">
        <v>4881</v>
      </c>
      <c r="C3271" s="49" t="s">
        <v>2398</v>
      </c>
      <c r="D3271" s="49" t="s">
        <v>2391</v>
      </c>
      <c r="E3271" s="49" t="s">
        <v>2373</v>
      </c>
      <c r="F3271" s="49">
        <v>1</v>
      </c>
      <c r="G3271" s="49">
        <v>0</v>
      </c>
      <c r="H3271" s="49">
        <f t="shared" si="51"/>
        <v>1</v>
      </c>
    </row>
    <row r="3272" spans="1:8" ht="20.100000000000001" customHeight="1" x14ac:dyDescent="0.25">
      <c r="A3272" s="49">
        <v>2970006450</v>
      </c>
      <c r="B3272" s="49" t="s">
        <v>4882</v>
      </c>
      <c r="C3272" s="49" t="s">
        <v>2398</v>
      </c>
      <c r="D3272" s="49" t="s">
        <v>2391</v>
      </c>
      <c r="E3272" s="49" t="s">
        <v>2373</v>
      </c>
      <c r="F3272" s="109">
        <v>6</v>
      </c>
      <c r="G3272" s="109">
        <v>6</v>
      </c>
      <c r="H3272" s="49">
        <f t="shared" si="51"/>
        <v>12</v>
      </c>
    </row>
    <row r="3273" spans="1:8" ht="20.100000000000001" customHeight="1" x14ac:dyDescent="0.25">
      <c r="A3273" s="49">
        <v>2970006464</v>
      </c>
      <c r="B3273" s="49" t="s">
        <v>963</v>
      </c>
      <c r="C3273" s="49" t="s">
        <v>2398</v>
      </c>
      <c r="D3273" s="49" t="s">
        <v>2391</v>
      </c>
      <c r="E3273" s="49" t="s">
        <v>2373</v>
      </c>
      <c r="F3273" s="49">
        <v>4475</v>
      </c>
      <c r="G3273" s="49">
        <v>0</v>
      </c>
      <c r="H3273" s="49">
        <f t="shared" si="51"/>
        <v>4475</v>
      </c>
    </row>
    <row r="3274" spans="1:8" ht="20.100000000000001" customHeight="1" x14ac:dyDescent="0.25">
      <c r="A3274" s="49">
        <v>2970006467</v>
      </c>
      <c r="B3274" s="49" t="s">
        <v>4883</v>
      </c>
      <c r="C3274" s="49" t="s">
        <v>2398</v>
      </c>
      <c r="D3274" s="49" t="s">
        <v>2391</v>
      </c>
      <c r="E3274" s="49" t="s">
        <v>2373</v>
      </c>
      <c r="F3274" s="49">
        <v>300</v>
      </c>
      <c r="G3274" s="49">
        <v>0</v>
      </c>
      <c r="H3274" s="49">
        <f t="shared" si="51"/>
        <v>300</v>
      </c>
    </row>
    <row r="3275" spans="1:8" ht="20.100000000000001" customHeight="1" x14ac:dyDescent="0.25">
      <c r="A3275" s="49">
        <v>2970006468</v>
      </c>
      <c r="B3275" s="49" t="s">
        <v>4884</v>
      </c>
      <c r="C3275" s="49" t="s">
        <v>2398</v>
      </c>
      <c r="D3275" s="49" t="s">
        <v>2391</v>
      </c>
      <c r="E3275" s="49" t="s">
        <v>2373</v>
      </c>
      <c r="F3275" s="109">
        <v>6</v>
      </c>
      <c r="G3275" s="109">
        <v>6</v>
      </c>
      <c r="H3275" s="49">
        <f t="shared" si="51"/>
        <v>12</v>
      </c>
    </row>
    <row r="3276" spans="1:8" ht="20.100000000000001" customHeight="1" x14ac:dyDescent="0.25">
      <c r="A3276" s="49">
        <v>2970006470</v>
      </c>
      <c r="B3276" s="49" t="s">
        <v>964</v>
      </c>
      <c r="C3276" s="49" t="s">
        <v>2398</v>
      </c>
      <c r="D3276" s="49" t="s">
        <v>2391</v>
      </c>
      <c r="E3276" s="49" t="s">
        <v>2373</v>
      </c>
      <c r="F3276" s="49">
        <v>0</v>
      </c>
      <c r="G3276" s="49">
        <v>2</v>
      </c>
      <c r="H3276" s="49">
        <f t="shared" si="51"/>
        <v>2</v>
      </c>
    </row>
    <row r="3277" spans="1:8" ht="20.100000000000001" customHeight="1" x14ac:dyDescent="0.25">
      <c r="A3277" s="49">
        <v>2970006474</v>
      </c>
      <c r="B3277" s="49" t="s">
        <v>965</v>
      </c>
      <c r="C3277" s="49" t="s">
        <v>2398</v>
      </c>
      <c r="D3277" s="49" t="s">
        <v>2391</v>
      </c>
      <c r="E3277" s="49" t="s">
        <v>2373</v>
      </c>
      <c r="F3277" s="109">
        <v>6</v>
      </c>
      <c r="G3277" s="109">
        <v>6</v>
      </c>
      <c r="H3277" s="49">
        <f t="shared" si="51"/>
        <v>12</v>
      </c>
    </row>
    <row r="3278" spans="1:8" ht="20.100000000000001" customHeight="1" x14ac:dyDescent="0.25">
      <c r="A3278" s="49">
        <v>2970006494</v>
      </c>
      <c r="B3278" s="49" t="s">
        <v>966</v>
      </c>
      <c r="C3278" s="49" t="s">
        <v>2398</v>
      </c>
      <c r="D3278" s="49" t="s">
        <v>2391</v>
      </c>
      <c r="E3278" s="49" t="s">
        <v>2373</v>
      </c>
      <c r="F3278" s="49">
        <v>3845</v>
      </c>
      <c r="G3278" s="49">
        <v>0</v>
      </c>
      <c r="H3278" s="49">
        <f t="shared" si="51"/>
        <v>3845</v>
      </c>
    </row>
    <row r="3279" spans="1:8" ht="20.100000000000001" customHeight="1" x14ac:dyDescent="0.25">
      <c r="A3279" s="49">
        <v>2970006506</v>
      </c>
      <c r="B3279" s="49" t="s">
        <v>4885</v>
      </c>
      <c r="C3279" s="49" t="s">
        <v>2398</v>
      </c>
      <c r="D3279" s="49" t="s">
        <v>2391</v>
      </c>
      <c r="E3279" s="49" t="s">
        <v>2373</v>
      </c>
      <c r="F3279" s="49">
        <v>104</v>
      </c>
      <c r="G3279" s="49">
        <v>0</v>
      </c>
      <c r="H3279" s="49">
        <f t="shared" si="51"/>
        <v>104</v>
      </c>
    </row>
    <row r="3280" spans="1:8" ht="20.100000000000001" customHeight="1" x14ac:dyDescent="0.25">
      <c r="A3280" s="49">
        <v>2970006507</v>
      </c>
      <c r="B3280" s="49" t="s">
        <v>4886</v>
      </c>
      <c r="C3280" s="49" t="s">
        <v>2398</v>
      </c>
      <c r="D3280" s="49" t="s">
        <v>2391</v>
      </c>
      <c r="E3280" s="49" t="s">
        <v>2373</v>
      </c>
      <c r="F3280" s="49">
        <v>130</v>
      </c>
      <c r="G3280" s="49">
        <v>20</v>
      </c>
      <c r="H3280" s="49">
        <f t="shared" si="51"/>
        <v>150</v>
      </c>
    </row>
    <row r="3281" spans="1:8" ht="20.100000000000001" customHeight="1" x14ac:dyDescent="0.25">
      <c r="A3281" s="49">
        <v>2970006508</v>
      </c>
      <c r="B3281" s="49" t="s">
        <v>4887</v>
      </c>
      <c r="C3281" s="49" t="s">
        <v>2398</v>
      </c>
      <c r="D3281" s="49" t="s">
        <v>2391</v>
      </c>
      <c r="E3281" s="49" t="s">
        <v>2373</v>
      </c>
      <c r="F3281" s="49">
        <v>190</v>
      </c>
      <c r="G3281" s="49">
        <v>20</v>
      </c>
      <c r="H3281" s="49">
        <f t="shared" si="51"/>
        <v>210</v>
      </c>
    </row>
    <row r="3282" spans="1:8" ht="20.100000000000001" customHeight="1" x14ac:dyDescent="0.25">
      <c r="A3282" s="49">
        <v>2970006513</v>
      </c>
      <c r="B3282" s="49" t="s">
        <v>4888</v>
      </c>
      <c r="C3282" s="49" t="s">
        <v>2398</v>
      </c>
      <c r="D3282" s="49" t="s">
        <v>2391</v>
      </c>
      <c r="E3282" s="49" t="s">
        <v>2373</v>
      </c>
      <c r="F3282" s="109">
        <v>6</v>
      </c>
      <c r="G3282" s="109">
        <v>6</v>
      </c>
      <c r="H3282" s="49">
        <f t="shared" si="51"/>
        <v>12</v>
      </c>
    </row>
    <row r="3283" spans="1:8" ht="20.100000000000001" customHeight="1" x14ac:dyDescent="0.25">
      <c r="A3283" s="49">
        <v>2970006527</v>
      </c>
      <c r="B3283" s="49" t="s">
        <v>4889</v>
      </c>
      <c r="C3283" s="49" t="s">
        <v>2398</v>
      </c>
      <c r="D3283" s="49" t="s">
        <v>2391</v>
      </c>
      <c r="E3283" s="49" t="s">
        <v>2373</v>
      </c>
      <c r="F3283" s="49">
        <v>4080</v>
      </c>
      <c r="G3283" s="49">
        <v>0</v>
      </c>
      <c r="H3283" s="49">
        <f t="shared" si="51"/>
        <v>4080</v>
      </c>
    </row>
    <row r="3284" spans="1:8" ht="20.100000000000001" customHeight="1" x14ac:dyDescent="0.25">
      <c r="A3284" s="49">
        <v>2970006528</v>
      </c>
      <c r="B3284" s="49" t="s">
        <v>967</v>
      </c>
      <c r="C3284" s="49" t="s">
        <v>2443</v>
      </c>
      <c r="D3284" s="49" t="s">
        <v>2391</v>
      </c>
      <c r="E3284" s="49" t="s">
        <v>2373</v>
      </c>
      <c r="F3284" s="49">
        <v>198</v>
      </c>
      <c r="G3284" s="49">
        <v>24</v>
      </c>
      <c r="H3284" s="49">
        <f t="shared" si="51"/>
        <v>222</v>
      </c>
    </row>
    <row r="3285" spans="1:8" ht="20.100000000000001" customHeight="1" x14ac:dyDescent="0.25">
      <c r="A3285" s="49">
        <v>2970006530</v>
      </c>
      <c r="B3285" s="49" t="s">
        <v>968</v>
      </c>
      <c r="C3285" s="49" t="s">
        <v>2844</v>
      </c>
      <c r="D3285" s="49" t="s">
        <v>2391</v>
      </c>
      <c r="E3285" s="49" t="s">
        <v>2373</v>
      </c>
      <c r="F3285" s="49">
        <v>21</v>
      </c>
      <c r="G3285" s="49">
        <v>0</v>
      </c>
      <c r="H3285" s="49">
        <f t="shared" si="51"/>
        <v>21</v>
      </c>
    </row>
    <row r="3286" spans="1:8" ht="20.100000000000001" customHeight="1" x14ac:dyDescent="0.25">
      <c r="A3286" s="49">
        <v>2970006570</v>
      </c>
      <c r="B3286" s="49" t="s">
        <v>4890</v>
      </c>
      <c r="C3286" s="49" t="s">
        <v>2398</v>
      </c>
      <c r="D3286" s="49" t="s">
        <v>2391</v>
      </c>
      <c r="E3286" s="49" t="s">
        <v>2373</v>
      </c>
      <c r="F3286" s="49">
        <v>0</v>
      </c>
      <c r="G3286" s="49">
        <v>6</v>
      </c>
      <c r="H3286" s="49">
        <f t="shared" si="51"/>
        <v>6</v>
      </c>
    </row>
    <row r="3287" spans="1:8" ht="20.100000000000001" customHeight="1" x14ac:dyDescent="0.25">
      <c r="A3287" s="49">
        <v>2970006575</v>
      </c>
      <c r="B3287" s="49" t="s">
        <v>4891</v>
      </c>
      <c r="C3287" s="49" t="s">
        <v>2398</v>
      </c>
      <c r="D3287" s="49" t="s">
        <v>2395</v>
      </c>
      <c r="E3287" s="49" t="s">
        <v>2373</v>
      </c>
      <c r="F3287" s="49">
        <v>21</v>
      </c>
      <c r="G3287" s="49">
        <v>1</v>
      </c>
      <c r="H3287" s="49">
        <f t="shared" si="51"/>
        <v>22</v>
      </c>
    </row>
    <row r="3288" spans="1:8" ht="20.100000000000001" customHeight="1" x14ac:dyDescent="0.25">
      <c r="A3288" s="49">
        <v>2970006576</v>
      </c>
      <c r="B3288" s="49" t="s">
        <v>4892</v>
      </c>
      <c r="C3288" s="49" t="s">
        <v>2398</v>
      </c>
      <c r="D3288" s="49" t="s">
        <v>2391</v>
      </c>
      <c r="E3288" s="49" t="s">
        <v>2373</v>
      </c>
      <c r="F3288" s="109">
        <v>6</v>
      </c>
      <c r="G3288" s="109">
        <v>6</v>
      </c>
      <c r="H3288" s="49">
        <f t="shared" si="51"/>
        <v>12</v>
      </c>
    </row>
    <row r="3289" spans="1:8" ht="20.100000000000001" customHeight="1" x14ac:dyDescent="0.25">
      <c r="A3289" s="49">
        <v>2970006584</v>
      </c>
      <c r="B3289" s="49" t="s">
        <v>4893</v>
      </c>
      <c r="C3289" s="49" t="s">
        <v>2398</v>
      </c>
      <c r="D3289" s="49" t="s">
        <v>2395</v>
      </c>
      <c r="E3289" s="49" t="s">
        <v>2373</v>
      </c>
      <c r="F3289" s="49">
        <v>0</v>
      </c>
      <c r="G3289" s="49">
        <v>4</v>
      </c>
      <c r="H3289" s="49">
        <f t="shared" si="51"/>
        <v>4</v>
      </c>
    </row>
    <row r="3290" spans="1:8" ht="20.100000000000001" customHeight="1" x14ac:dyDescent="0.25">
      <c r="A3290" s="49">
        <v>2970006590</v>
      </c>
      <c r="B3290" s="49" t="s">
        <v>4894</v>
      </c>
      <c r="C3290" s="49" t="s">
        <v>2398</v>
      </c>
      <c r="D3290" s="49" t="s">
        <v>2391</v>
      </c>
      <c r="E3290" s="49" t="s">
        <v>2373</v>
      </c>
      <c r="F3290" s="109">
        <v>6</v>
      </c>
      <c r="G3290" s="109">
        <v>6</v>
      </c>
      <c r="H3290" s="49">
        <f t="shared" si="51"/>
        <v>12</v>
      </c>
    </row>
    <row r="3291" spans="1:8" ht="20.100000000000001" customHeight="1" x14ac:dyDescent="0.25">
      <c r="A3291" s="49">
        <v>2970006592</v>
      </c>
      <c r="B3291" s="49" t="s">
        <v>4895</v>
      </c>
      <c r="C3291" s="49" t="s">
        <v>2398</v>
      </c>
      <c r="D3291" s="49" t="s">
        <v>2391</v>
      </c>
      <c r="E3291" s="49" t="s">
        <v>2373</v>
      </c>
      <c r="F3291" s="49">
        <v>6</v>
      </c>
      <c r="G3291" s="49">
        <v>0</v>
      </c>
      <c r="H3291" s="49">
        <f t="shared" si="51"/>
        <v>6</v>
      </c>
    </row>
    <row r="3292" spans="1:8" ht="20.100000000000001" customHeight="1" x14ac:dyDescent="0.25">
      <c r="A3292" s="49">
        <v>2970006594</v>
      </c>
      <c r="B3292" s="49" t="s">
        <v>4896</v>
      </c>
      <c r="C3292" s="49" t="s">
        <v>2398</v>
      </c>
      <c r="D3292" s="49" t="s">
        <v>2391</v>
      </c>
      <c r="E3292" s="49" t="s">
        <v>2373</v>
      </c>
      <c r="F3292" s="49">
        <v>2</v>
      </c>
      <c r="G3292" s="49">
        <v>0</v>
      </c>
      <c r="H3292" s="49">
        <f t="shared" si="51"/>
        <v>2</v>
      </c>
    </row>
    <row r="3293" spans="1:8" ht="20.100000000000001" customHeight="1" x14ac:dyDescent="0.25">
      <c r="A3293" s="49">
        <v>2970006596</v>
      </c>
      <c r="B3293" s="49" t="s">
        <v>969</v>
      </c>
      <c r="C3293" s="49" t="s">
        <v>2398</v>
      </c>
      <c r="D3293" s="49" t="s">
        <v>2391</v>
      </c>
      <c r="E3293" s="49" t="s">
        <v>2373</v>
      </c>
      <c r="F3293" s="49">
        <v>2</v>
      </c>
      <c r="G3293" s="49">
        <v>0</v>
      </c>
      <c r="H3293" s="49">
        <f t="shared" si="51"/>
        <v>2</v>
      </c>
    </row>
    <row r="3294" spans="1:8" ht="20.100000000000001" customHeight="1" x14ac:dyDescent="0.25">
      <c r="A3294" s="49">
        <v>2970006625</v>
      </c>
      <c r="B3294" s="49" t="s">
        <v>970</v>
      </c>
      <c r="C3294" s="49" t="s">
        <v>2398</v>
      </c>
      <c r="D3294" s="49" t="s">
        <v>2391</v>
      </c>
      <c r="E3294" s="49" t="s">
        <v>2373</v>
      </c>
      <c r="F3294" s="49">
        <v>113</v>
      </c>
      <c r="G3294" s="49">
        <v>0</v>
      </c>
      <c r="H3294" s="49">
        <f t="shared" si="51"/>
        <v>113</v>
      </c>
    </row>
    <row r="3295" spans="1:8" ht="20.100000000000001" customHeight="1" x14ac:dyDescent="0.25">
      <c r="A3295" s="49">
        <v>2970006626</v>
      </c>
      <c r="B3295" s="49" t="s">
        <v>4897</v>
      </c>
      <c r="C3295" s="49" t="s">
        <v>2398</v>
      </c>
      <c r="D3295" s="49" t="s">
        <v>2391</v>
      </c>
      <c r="E3295" s="49" t="s">
        <v>2373</v>
      </c>
      <c r="F3295" s="49">
        <v>490</v>
      </c>
      <c r="G3295" s="49">
        <v>120</v>
      </c>
      <c r="H3295" s="49">
        <f t="shared" si="51"/>
        <v>610</v>
      </c>
    </row>
    <row r="3296" spans="1:8" ht="20.100000000000001" customHeight="1" x14ac:dyDescent="0.25">
      <c r="A3296" s="49">
        <v>2970006695</v>
      </c>
      <c r="B3296" s="49" t="s">
        <v>4898</v>
      </c>
      <c r="C3296" s="49" t="s">
        <v>2622</v>
      </c>
      <c r="D3296" s="49" t="s">
        <v>2391</v>
      </c>
      <c r="E3296" s="49" t="s">
        <v>2373</v>
      </c>
      <c r="F3296" s="49">
        <v>3540000</v>
      </c>
      <c r="G3296" s="49">
        <v>1310000</v>
      </c>
      <c r="H3296" s="49">
        <f t="shared" si="51"/>
        <v>4850000</v>
      </c>
    </row>
    <row r="3297" spans="1:8" ht="20.100000000000001" customHeight="1" x14ac:dyDescent="0.25">
      <c r="A3297" s="49">
        <v>2970006696</v>
      </c>
      <c r="B3297" s="49" t="s">
        <v>971</v>
      </c>
      <c r="C3297" s="49" t="s">
        <v>2398</v>
      </c>
      <c r="D3297" s="49" t="s">
        <v>2391</v>
      </c>
      <c r="E3297" s="49" t="s">
        <v>2373</v>
      </c>
      <c r="F3297" s="49">
        <v>1600</v>
      </c>
      <c r="G3297" s="49">
        <v>50</v>
      </c>
      <c r="H3297" s="49">
        <f t="shared" si="51"/>
        <v>1650</v>
      </c>
    </row>
    <row r="3298" spans="1:8" ht="20.100000000000001" customHeight="1" x14ac:dyDescent="0.25">
      <c r="A3298" s="49">
        <v>2970006724</v>
      </c>
      <c r="B3298" s="49" t="s">
        <v>4899</v>
      </c>
      <c r="C3298" s="49" t="s">
        <v>2398</v>
      </c>
      <c r="D3298" s="49" t="s">
        <v>2391</v>
      </c>
      <c r="E3298" s="49" t="s">
        <v>2373</v>
      </c>
      <c r="F3298" s="49">
        <v>2</v>
      </c>
      <c r="G3298" s="49">
        <v>1</v>
      </c>
      <c r="H3298" s="49">
        <f t="shared" si="51"/>
        <v>3</v>
      </c>
    </row>
    <row r="3299" spans="1:8" ht="20.100000000000001" customHeight="1" x14ac:dyDescent="0.25">
      <c r="A3299" s="49">
        <v>2970006734</v>
      </c>
      <c r="B3299" s="49" t="s">
        <v>972</v>
      </c>
      <c r="C3299" s="49" t="s">
        <v>2398</v>
      </c>
      <c r="D3299" s="49" t="s">
        <v>2391</v>
      </c>
      <c r="E3299" s="49" t="s">
        <v>2373</v>
      </c>
      <c r="F3299" s="49">
        <v>7</v>
      </c>
      <c r="G3299" s="49">
        <v>14</v>
      </c>
      <c r="H3299" s="49">
        <f t="shared" si="51"/>
        <v>21</v>
      </c>
    </row>
    <row r="3300" spans="1:8" ht="20.100000000000001" customHeight="1" x14ac:dyDescent="0.25">
      <c r="A3300" s="49">
        <v>2970006736</v>
      </c>
      <c r="B3300" s="49" t="s">
        <v>4900</v>
      </c>
      <c r="C3300" s="49" t="s">
        <v>2398</v>
      </c>
      <c r="D3300" s="49" t="s">
        <v>2391</v>
      </c>
      <c r="E3300" s="49" t="s">
        <v>2373</v>
      </c>
      <c r="F3300" s="49">
        <v>16</v>
      </c>
      <c r="G3300" s="49">
        <v>8</v>
      </c>
      <c r="H3300" s="49">
        <f t="shared" si="51"/>
        <v>24</v>
      </c>
    </row>
    <row r="3301" spans="1:8" ht="20.100000000000001" customHeight="1" x14ac:dyDescent="0.25">
      <c r="A3301" s="49">
        <v>2970006738</v>
      </c>
      <c r="B3301" s="49" t="s">
        <v>4901</v>
      </c>
      <c r="C3301" s="49" t="s">
        <v>2398</v>
      </c>
      <c r="D3301" s="49" t="s">
        <v>2391</v>
      </c>
      <c r="E3301" s="49" t="s">
        <v>2373</v>
      </c>
      <c r="F3301" s="49">
        <v>80</v>
      </c>
      <c r="G3301" s="49">
        <v>60</v>
      </c>
      <c r="H3301" s="49">
        <f t="shared" si="51"/>
        <v>140</v>
      </c>
    </row>
    <row r="3302" spans="1:8" ht="20.100000000000001" customHeight="1" x14ac:dyDescent="0.25">
      <c r="A3302" s="49">
        <v>2970006757</v>
      </c>
      <c r="B3302" s="49" t="s">
        <v>4902</v>
      </c>
      <c r="C3302" s="49" t="s">
        <v>2398</v>
      </c>
      <c r="D3302" s="49" t="s">
        <v>2391</v>
      </c>
      <c r="E3302" s="49" t="s">
        <v>2373</v>
      </c>
      <c r="F3302" s="109">
        <v>6</v>
      </c>
      <c r="G3302" s="109">
        <v>6</v>
      </c>
      <c r="H3302" s="49">
        <f t="shared" si="51"/>
        <v>12</v>
      </c>
    </row>
    <row r="3303" spans="1:8" ht="20.100000000000001" customHeight="1" x14ac:dyDescent="0.25">
      <c r="A3303" s="49">
        <v>2970006758</v>
      </c>
      <c r="B3303" s="49" t="s">
        <v>4903</v>
      </c>
      <c r="C3303" s="49" t="s">
        <v>2398</v>
      </c>
      <c r="D3303" s="49" t="s">
        <v>2391</v>
      </c>
      <c r="E3303" s="49" t="s">
        <v>2373</v>
      </c>
      <c r="F3303" s="49">
        <v>30</v>
      </c>
      <c r="G3303" s="49">
        <v>10</v>
      </c>
      <c r="H3303" s="49">
        <f t="shared" si="51"/>
        <v>40</v>
      </c>
    </row>
    <row r="3304" spans="1:8" ht="20.100000000000001" customHeight="1" x14ac:dyDescent="0.25">
      <c r="A3304" s="49">
        <v>2970006759</v>
      </c>
      <c r="B3304" s="49" t="s">
        <v>4904</v>
      </c>
      <c r="C3304" s="49" t="s">
        <v>2398</v>
      </c>
      <c r="D3304" s="49" t="s">
        <v>2391</v>
      </c>
      <c r="E3304" s="49" t="s">
        <v>2373</v>
      </c>
      <c r="F3304" s="49">
        <v>210</v>
      </c>
      <c r="G3304" s="49">
        <v>10</v>
      </c>
      <c r="H3304" s="49">
        <f t="shared" si="51"/>
        <v>220</v>
      </c>
    </row>
    <row r="3305" spans="1:8" ht="20.100000000000001" customHeight="1" x14ac:dyDescent="0.25">
      <c r="A3305" s="49">
        <v>2970006760</v>
      </c>
      <c r="B3305" s="49" t="s">
        <v>4905</v>
      </c>
      <c r="C3305" s="49" t="s">
        <v>2398</v>
      </c>
      <c r="D3305" s="49" t="s">
        <v>2391</v>
      </c>
      <c r="E3305" s="49" t="s">
        <v>2373</v>
      </c>
      <c r="F3305" s="49">
        <v>170</v>
      </c>
      <c r="G3305" s="49">
        <v>10</v>
      </c>
      <c r="H3305" s="49">
        <f t="shared" si="51"/>
        <v>180</v>
      </c>
    </row>
    <row r="3306" spans="1:8" ht="20.100000000000001" customHeight="1" x14ac:dyDescent="0.25">
      <c r="A3306" s="49">
        <v>2970006834</v>
      </c>
      <c r="B3306" s="49" t="s">
        <v>4906</v>
      </c>
      <c r="C3306" s="49" t="s">
        <v>2398</v>
      </c>
      <c r="D3306" s="49" t="s">
        <v>2391</v>
      </c>
      <c r="E3306" s="49" t="s">
        <v>2373</v>
      </c>
      <c r="F3306" s="49">
        <v>0</v>
      </c>
      <c r="G3306" s="49">
        <v>100</v>
      </c>
      <c r="H3306" s="49">
        <f t="shared" si="51"/>
        <v>100</v>
      </c>
    </row>
    <row r="3307" spans="1:8" ht="20.100000000000001" customHeight="1" x14ac:dyDescent="0.25">
      <c r="A3307" s="49">
        <v>2970006844</v>
      </c>
      <c r="B3307" s="49" t="s">
        <v>973</v>
      </c>
      <c r="C3307" s="49" t="s">
        <v>2398</v>
      </c>
      <c r="D3307" s="49" t="s">
        <v>2395</v>
      </c>
      <c r="E3307" s="49" t="s">
        <v>2373</v>
      </c>
      <c r="F3307" s="49">
        <v>8</v>
      </c>
      <c r="G3307" s="49">
        <v>40</v>
      </c>
      <c r="H3307" s="49">
        <f t="shared" si="51"/>
        <v>48</v>
      </c>
    </row>
    <row r="3308" spans="1:8" ht="20.100000000000001" customHeight="1" x14ac:dyDescent="0.25">
      <c r="A3308" s="49">
        <v>2970006855</v>
      </c>
      <c r="B3308" s="49" t="s">
        <v>974</v>
      </c>
      <c r="C3308" s="49" t="s">
        <v>2398</v>
      </c>
      <c r="D3308" s="49" t="s">
        <v>2391</v>
      </c>
      <c r="E3308" s="49" t="s">
        <v>2373</v>
      </c>
      <c r="F3308" s="49">
        <v>25500</v>
      </c>
      <c r="G3308" s="49">
        <v>8200</v>
      </c>
      <c r="H3308" s="49">
        <f t="shared" si="51"/>
        <v>33700</v>
      </c>
    </row>
    <row r="3309" spans="1:8" ht="20.100000000000001" customHeight="1" x14ac:dyDescent="0.25">
      <c r="A3309" s="49">
        <v>2970006868</v>
      </c>
      <c r="B3309" s="49" t="s">
        <v>975</v>
      </c>
      <c r="C3309" s="49" t="s">
        <v>2398</v>
      </c>
      <c r="D3309" s="49" t="s">
        <v>2391</v>
      </c>
      <c r="E3309" s="49" t="s">
        <v>2373</v>
      </c>
      <c r="F3309" s="49">
        <v>0</v>
      </c>
      <c r="G3309" s="49">
        <v>5</v>
      </c>
      <c r="H3309" s="49">
        <f t="shared" si="51"/>
        <v>5</v>
      </c>
    </row>
    <row r="3310" spans="1:8" ht="20.100000000000001" customHeight="1" x14ac:dyDescent="0.25">
      <c r="A3310" s="49">
        <v>2970006869</v>
      </c>
      <c r="B3310" s="49" t="s">
        <v>976</v>
      </c>
      <c r="C3310" s="49" t="s">
        <v>2398</v>
      </c>
      <c r="D3310" s="49" t="s">
        <v>2391</v>
      </c>
      <c r="E3310" s="49" t="s">
        <v>2373</v>
      </c>
      <c r="F3310" s="49">
        <v>77</v>
      </c>
      <c r="G3310" s="49">
        <v>14</v>
      </c>
      <c r="H3310" s="49">
        <f t="shared" si="51"/>
        <v>91</v>
      </c>
    </row>
    <row r="3311" spans="1:8" ht="20.100000000000001" customHeight="1" x14ac:dyDescent="0.25">
      <c r="A3311" s="49">
        <v>2970006870</v>
      </c>
      <c r="B3311" s="49" t="s">
        <v>977</v>
      </c>
      <c r="C3311" s="49" t="s">
        <v>2398</v>
      </c>
      <c r="D3311" s="49" t="s">
        <v>2391</v>
      </c>
      <c r="E3311" s="49" t="s">
        <v>2373</v>
      </c>
      <c r="F3311" s="49">
        <v>88</v>
      </c>
      <c r="G3311" s="49">
        <v>2</v>
      </c>
      <c r="H3311" s="49">
        <f t="shared" si="51"/>
        <v>90</v>
      </c>
    </row>
    <row r="3312" spans="1:8" ht="20.100000000000001" customHeight="1" x14ac:dyDescent="0.25">
      <c r="A3312" s="49">
        <v>2970006871</v>
      </c>
      <c r="B3312" s="49" t="s">
        <v>978</v>
      </c>
      <c r="C3312" s="49" t="s">
        <v>2398</v>
      </c>
      <c r="D3312" s="49" t="s">
        <v>2391</v>
      </c>
      <c r="E3312" s="49" t="s">
        <v>2373</v>
      </c>
      <c r="F3312" s="49">
        <v>228</v>
      </c>
      <c r="G3312" s="49">
        <v>178</v>
      </c>
      <c r="H3312" s="49">
        <f t="shared" si="51"/>
        <v>406</v>
      </c>
    </row>
    <row r="3313" spans="1:8" ht="20.100000000000001" customHeight="1" x14ac:dyDescent="0.25">
      <c r="A3313" s="49">
        <v>2970006872</v>
      </c>
      <c r="B3313" s="49" t="s">
        <v>979</v>
      </c>
      <c r="C3313" s="49" t="s">
        <v>2398</v>
      </c>
      <c r="D3313" s="49" t="s">
        <v>2391</v>
      </c>
      <c r="E3313" s="49" t="s">
        <v>2373</v>
      </c>
      <c r="F3313" s="49">
        <v>98</v>
      </c>
      <c r="G3313" s="49">
        <v>139</v>
      </c>
      <c r="H3313" s="49">
        <f t="shared" si="51"/>
        <v>237</v>
      </c>
    </row>
    <row r="3314" spans="1:8" ht="20.100000000000001" customHeight="1" x14ac:dyDescent="0.25">
      <c r="A3314" s="49">
        <v>2970006884</v>
      </c>
      <c r="B3314" s="49" t="s">
        <v>980</v>
      </c>
      <c r="C3314" s="49" t="s">
        <v>2398</v>
      </c>
      <c r="D3314" s="49" t="s">
        <v>2391</v>
      </c>
      <c r="E3314" s="49" t="s">
        <v>2373</v>
      </c>
      <c r="F3314" s="49">
        <v>1645</v>
      </c>
      <c r="G3314" s="49">
        <v>0</v>
      </c>
      <c r="H3314" s="49">
        <f t="shared" si="51"/>
        <v>1645</v>
      </c>
    </row>
    <row r="3315" spans="1:8" ht="20.100000000000001" customHeight="1" x14ac:dyDescent="0.25">
      <c r="A3315" s="49">
        <v>2970006914</v>
      </c>
      <c r="B3315" s="49" t="s">
        <v>981</v>
      </c>
      <c r="C3315" s="49" t="s">
        <v>2398</v>
      </c>
      <c r="D3315" s="49" t="s">
        <v>2391</v>
      </c>
      <c r="E3315" s="49" t="s">
        <v>2373</v>
      </c>
      <c r="F3315" s="49">
        <v>3</v>
      </c>
      <c r="G3315" s="49">
        <v>0</v>
      </c>
      <c r="H3315" s="49">
        <f t="shared" si="51"/>
        <v>3</v>
      </c>
    </row>
    <row r="3316" spans="1:8" ht="20.100000000000001" customHeight="1" x14ac:dyDescent="0.25">
      <c r="A3316" s="49">
        <v>2970006927</v>
      </c>
      <c r="B3316" s="49" t="s">
        <v>4907</v>
      </c>
      <c r="C3316" s="49" t="s">
        <v>2398</v>
      </c>
      <c r="D3316" s="49" t="s">
        <v>2391</v>
      </c>
      <c r="E3316" s="49" t="s">
        <v>2373</v>
      </c>
      <c r="F3316" s="109">
        <v>6</v>
      </c>
      <c r="G3316" s="109">
        <v>6</v>
      </c>
      <c r="H3316" s="49">
        <f t="shared" si="51"/>
        <v>12</v>
      </c>
    </row>
    <row r="3317" spans="1:8" ht="20.100000000000001" customHeight="1" x14ac:dyDescent="0.25">
      <c r="A3317" s="49">
        <v>2970006928</v>
      </c>
      <c r="B3317" s="49" t="s">
        <v>4908</v>
      </c>
      <c r="C3317" s="49" t="s">
        <v>2398</v>
      </c>
      <c r="D3317" s="49" t="s">
        <v>2391</v>
      </c>
      <c r="E3317" s="49" t="s">
        <v>2373</v>
      </c>
      <c r="F3317" s="109">
        <v>6</v>
      </c>
      <c r="G3317" s="109">
        <v>6</v>
      </c>
      <c r="H3317" s="49">
        <f t="shared" si="51"/>
        <v>12</v>
      </c>
    </row>
    <row r="3318" spans="1:8" ht="20.100000000000001" customHeight="1" x14ac:dyDescent="0.25">
      <c r="A3318" s="49">
        <v>2970006930</v>
      </c>
      <c r="B3318" s="49" t="s">
        <v>4909</v>
      </c>
      <c r="C3318" s="49" t="s">
        <v>2398</v>
      </c>
      <c r="D3318" s="49" t="s">
        <v>2391</v>
      </c>
      <c r="E3318" s="49" t="s">
        <v>2373</v>
      </c>
      <c r="F3318" s="109">
        <v>6</v>
      </c>
      <c r="G3318" s="109">
        <v>6</v>
      </c>
      <c r="H3318" s="49">
        <f t="shared" si="51"/>
        <v>12</v>
      </c>
    </row>
    <row r="3319" spans="1:8" ht="20.100000000000001" customHeight="1" x14ac:dyDescent="0.25">
      <c r="A3319" s="49">
        <v>2970006934</v>
      </c>
      <c r="B3319" s="49" t="s">
        <v>4910</v>
      </c>
      <c r="C3319" s="49" t="s">
        <v>2398</v>
      </c>
      <c r="D3319" s="49" t="s">
        <v>2395</v>
      </c>
      <c r="E3319" s="49" t="s">
        <v>2373</v>
      </c>
      <c r="F3319" s="49">
        <v>29</v>
      </c>
      <c r="G3319" s="49">
        <v>0</v>
      </c>
      <c r="H3319" s="49">
        <f t="shared" si="51"/>
        <v>29</v>
      </c>
    </row>
    <row r="3320" spans="1:8" ht="20.100000000000001" customHeight="1" x14ac:dyDescent="0.25">
      <c r="A3320" s="49">
        <v>2970006936</v>
      </c>
      <c r="B3320" s="49" t="s">
        <v>4911</v>
      </c>
      <c r="C3320" s="49" t="s">
        <v>2398</v>
      </c>
      <c r="D3320" s="49" t="s">
        <v>2391</v>
      </c>
      <c r="E3320" s="49" t="s">
        <v>2373</v>
      </c>
      <c r="F3320" s="49">
        <v>300</v>
      </c>
      <c r="G3320" s="49">
        <v>900</v>
      </c>
      <c r="H3320" s="49">
        <f t="shared" si="51"/>
        <v>1200</v>
      </c>
    </row>
    <row r="3321" spans="1:8" ht="20.100000000000001" customHeight="1" x14ac:dyDescent="0.25">
      <c r="A3321" s="49">
        <v>2970006943</v>
      </c>
      <c r="B3321" s="49" t="s">
        <v>982</v>
      </c>
      <c r="C3321" s="49" t="s">
        <v>2398</v>
      </c>
      <c r="D3321" s="49" t="s">
        <v>2391</v>
      </c>
      <c r="E3321" s="49" t="s">
        <v>2373</v>
      </c>
      <c r="F3321" s="49">
        <v>161</v>
      </c>
      <c r="G3321" s="49">
        <v>0</v>
      </c>
      <c r="H3321" s="49">
        <f t="shared" si="51"/>
        <v>161</v>
      </c>
    </row>
    <row r="3322" spans="1:8" ht="20.100000000000001" customHeight="1" x14ac:dyDescent="0.25">
      <c r="A3322" s="49">
        <v>2970006975</v>
      </c>
      <c r="B3322" s="49" t="s">
        <v>983</v>
      </c>
      <c r="C3322" s="49" t="s">
        <v>2398</v>
      </c>
      <c r="D3322" s="49" t="s">
        <v>2391</v>
      </c>
      <c r="E3322" s="49" t="s">
        <v>2373</v>
      </c>
      <c r="F3322" s="109">
        <v>6</v>
      </c>
      <c r="G3322" s="109">
        <v>6</v>
      </c>
      <c r="H3322" s="49">
        <f t="shared" si="51"/>
        <v>12</v>
      </c>
    </row>
    <row r="3323" spans="1:8" ht="20.100000000000001" customHeight="1" x14ac:dyDescent="0.25">
      <c r="A3323" s="49">
        <v>2970006976</v>
      </c>
      <c r="B3323" s="49" t="s">
        <v>984</v>
      </c>
      <c r="C3323" s="49" t="s">
        <v>2398</v>
      </c>
      <c r="D3323" s="49" t="s">
        <v>2391</v>
      </c>
      <c r="E3323" s="49" t="s">
        <v>2373</v>
      </c>
      <c r="F3323" s="109">
        <v>6</v>
      </c>
      <c r="G3323" s="109">
        <v>6</v>
      </c>
      <c r="H3323" s="49">
        <f t="shared" si="51"/>
        <v>12</v>
      </c>
    </row>
    <row r="3324" spans="1:8" ht="20.100000000000001" customHeight="1" x14ac:dyDescent="0.25">
      <c r="A3324" s="49">
        <v>2970006977</v>
      </c>
      <c r="B3324" s="49" t="s">
        <v>985</v>
      </c>
      <c r="C3324" s="49" t="s">
        <v>2398</v>
      </c>
      <c r="D3324" s="49" t="s">
        <v>2391</v>
      </c>
      <c r="E3324" s="49" t="s">
        <v>2373</v>
      </c>
      <c r="F3324" s="109">
        <v>6</v>
      </c>
      <c r="G3324" s="109">
        <v>6</v>
      </c>
      <c r="H3324" s="49">
        <f t="shared" si="51"/>
        <v>12</v>
      </c>
    </row>
    <row r="3325" spans="1:8" ht="20.100000000000001" customHeight="1" x14ac:dyDescent="0.25">
      <c r="A3325" s="49">
        <v>2970006978</v>
      </c>
      <c r="B3325" s="49" t="s">
        <v>986</v>
      </c>
      <c r="C3325" s="49" t="s">
        <v>2398</v>
      </c>
      <c r="D3325" s="49" t="s">
        <v>2391</v>
      </c>
      <c r="E3325" s="49" t="s">
        <v>2373</v>
      </c>
      <c r="F3325" s="109">
        <v>6</v>
      </c>
      <c r="G3325" s="109">
        <v>6</v>
      </c>
      <c r="H3325" s="49">
        <f t="shared" si="51"/>
        <v>12</v>
      </c>
    </row>
    <row r="3326" spans="1:8" ht="20.100000000000001" customHeight="1" x14ac:dyDescent="0.25">
      <c r="A3326" s="49">
        <v>2970006979</v>
      </c>
      <c r="B3326" s="49" t="s">
        <v>987</v>
      </c>
      <c r="C3326" s="49" t="s">
        <v>2398</v>
      </c>
      <c r="D3326" s="49" t="s">
        <v>2391</v>
      </c>
      <c r="E3326" s="49" t="s">
        <v>2373</v>
      </c>
      <c r="F3326" s="109">
        <v>6</v>
      </c>
      <c r="G3326" s="109">
        <v>6</v>
      </c>
      <c r="H3326" s="49">
        <f t="shared" si="51"/>
        <v>12</v>
      </c>
    </row>
    <row r="3327" spans="1:8" ht="20.100000000000001" customHeight="1" x14ac:dyDescent="0.25">
      <c r="A3327" s="49">
        <v>2970006980</v>
      </c>
      <c r="B3327" s="49" t="s">
        <v>988</v>
      </c>
      <c r="C3327" s="49" t="s">
        <v>2398</v>
      </c>
      <c r="D3327" s="49" t="s">
        <v>2391</v>
      </c>
      <c r="E3327" s="49" t="s">
        <v>2373</v>
      </c>
      <c r="F3327" s="109">
        <v>6</v>
      </c>
      <c r="G3327" s="109">
        <v>6</v>
      </c>
      <c r="H3327" s="49">
        <f t="shared" si="51"/>
        <v>12</v>
      </c>
    </row>
    <row r="3328" spans="1:8" ht="20.100000000000001" customHeight="1" x14ac:dyDescent="0.25">
      <c r="A3328" s="49">
        <v>2970006993</v>
      </c>
      <c r="B3328" s="49" t="s">
        <v>4912</v>
      </c>
      <c r="C3328" s="49" t="s">
        <v>2398</v>
      </c>
      <c r="D3328" s="49" t="s">
        <v>2391</v>
      </c>
      <c r="E3328" s="49" t="s">
        <v>2373</v>
      </c>
      <c r="F3328" s="49">
        <v>244800</v>
      </c>
      <c r="G3328" s="49">
        <v>68900</v>
      </c>
      <c r="H3328" s="49">
        <f t="shared" si="51"/>
        <v>313700</v>
      </c>
    </row>
    <row r="3329" spans="1:8" ht="20.100000000000001" customHeight="1" x14ac:dyDescent="0.25">
      <c r="A3329" s="49">
        <v>2970006994</v>
      </c>
      <c r="B3329" s="49" t="s">
        <v>4913</v>
      </c>
      <c r="C3329" s="49" t="s">
        <v>2398</v>
      </c>
      <c r="D3329" s="49" t="s">
        <v>2391</v>
      </c>
      <c r="E3329" s="49" t="s">
        <v>2373</v>
      </c>
      <c r="F3329" s="49">
        <v>383000</v>
      </c>
      <c r="G3329" s="49">
        <v>92000</v>
      </c>
      <c r="H3329" s="49">
        <f t="shared" si="51"/>
        <v>475000</v>
      </c>
    </row>
    <row r="3330" spans="1:8" ht="20.100000000000001" customHeight="1" x14ac:dyDescent="0.25">
      <c r="A3330" s="49">
        <v>2970006995</v>
      </c>
      <c r="B3330" s="49" t="s">
        <v>4914</v>
      </c>
      <c r="C3330" s="49" t="s">
        <v>2398</v>
      </c>
      <c r="D3330" s="49" t="s">
        <v>2391</v>
      </c>
      <c r="E3330" s="49" t="s">
        <v>2373</v>
      </c>
      <c r="F3330" s="49">
        <v>50800</v>
      </c>
      <c r="G3330" s="49">
        <v>8500</v>
      </c>
      <c r="H3330" s="49">
        <f t="shared" si="51"/>
        <v>59300</v>
      </c>
    </row>
    <row r="3331" spans="1:8" ht="20.100000000000001" customHeight="1" x14ac:dyDescent="0.25">
      <c r="A3331" s="49">
        <v>2970007014</v>
      </c>
      <c r="B3331" s="49" t="s">
        <v>4915</v>
      </c>
      <c r="C3331" s="49" t="s">
        <v>2398</v>
      </c>
      <c r="D3331" s="49" t="s">
        <v>2391</v>
      </c>
      <c r="E3331" s="49" t="s">
        <v>2374</v>
      </c>
      <c r="F3331" s="49">
        <v>72</v>
      </c>
      <c r="G3331" s="49">
        <v>0</v>
      </c>
      <c r="H3331" s="49">
        <f t="shared" ref="H3331:H3394" si="52">F3331+G3331</f>
        <v>72</v>
      </c>
    </row>
    <row r="3332" spans="1:8" ht="20.100000000000001" customHeight="1" x14ac:dyDescent="0.25">
      <c r="A3332" s="49">
        <v>2970007024</v>
      </c>
      <c r="B3332" s="49" t="s">
        <v>4916</v>
      </c>
      <c r="C3332" s="49" t="s">
        <v>2398</v>
      </c>
      <c r="D3332" s="49" t="s">
        <v>2391</v>
      </c>
      <c r="E3332" s="49" t="s">
        <v>2373</v>
      </c>
      <c r="F3332" s="49">
        <v>2</v>
      </c>
      <c r="G3332" s="49">
        <v>0</v>
      </c>
      <c r="H3332" s="49">
        <f t="shared" si="52"/>
        <v>2</v>
      </c>
    </row>
    <row r="3333" spans="1:8" ht="20.100000000000001" customHeight="1" x14ac:dyDescent="0.25">
      <c r="A3333" s="49">
        <v>2970007044</v>
      </c>
      <c r="B3333" s="49" t="s">
        <v>989</v>
      </c>
      <c r="C3333" s="49" t="s">
        <v>2398</v>
      </c>
      <c r="D3333" s="49" t="s">
        <v>2391</v>
      </c>
      <c r="E3333" s="49" t="s">
        <v>2373</v>
      </c>
      <c r="F3333" s="49">
        <v>3200</v>
      </c>
      <c r="G3333" s="49">
        <v>600</v>
      </c>
      <c r="H3333" s="49">
        <f t="shared" si="52"/>
        <v>3800</v>
      </c>
    </row>
    <row r="3334" spans="1:8" ht="20.100000000000001" customHeight="1" x14ac:dyDescent="0.25">
      <c r="A3334" s="49">
        <v>2970007049</v>
      </c>
      <c r="B3334" s="49" t="s">
        <v>4917</v>
      </c>
      <c r="C3334" s="49" t="s">
        <v>2398</v>
      </c>
      <c r="D3334" s="49" t="s">
        <v>2391</v>
      </c>
      <c r="E3334" s="49" t="s">
        <v>2373</v>
      </c>
      <c r="F3334" s="109">
        <v>6</v>
      </c>
      <c r="G3334" s="109">
        <v>6</v>
      </c>
      <c r="H3334" s="49">
        <f t="shared" si="52"/>
        <v>12</v>
      </c>
    </row>
    <row r="3335" spans="1:8" ht="20.100000000000001" customHeight="1" x14ac:dyDescent="0.25">
      <c r="A3335" s="49">
        <v>2970007050</v>
      </c>
      <c r="B3335" s="49" t="s">
        <v>4918</v>
      </c>
      <c r="C3335" s="49" t="s">
        <v>2398</v>
      </c>
      <c r="D3335" s="49" t="s">
        <v>2391</v>
      </c>
      <c r="E3335" s="49" t="s">
        <v>2373</v>
      </c>
      <c r="F3335" s="49">
        <v>700</v>
      </c>
      <c r="G3335" s="49">
        <v>0</v>
      </c>
      <c r="H3335" s="49">
        <f t="shared" si="52"/>
        <v>700</v>
      </c>
    </row>
    <row r="3336" spans="1:8" ht="20.100000000000001" customHeight="1" x14ac:dyDescent="0.25">
      <c r="A3336" s="49">
        <v>2970007051</v>
      </c>
      <c r="B3336" s="49" t="s">
        <v>4919</v>
      </c>
      <c r="C3336" s="49" t="s">
        <v>2398</v>
      </c>
      <c r="D3336" s="49" t="s">
        <v>2391</v>
      </c>
      <c r="E3336" s="49" t="s">
        <v>2373</v>
      </c>
      <c r="F3336" s="49">
        <v>1250</v>
      </c>
      <c r="G3336" s="49">
        <v>0</v>
      </c>
      <c r="H3336" s="49">
        <f t="shared" si="52"/>
        <v>1250</v>
      </c>
    </row>
    <row r="3337" spans="1:8" ht="20.100000000000001" customHeight="1" x14ac:dyDescent="0.25">
      <c r="A3337" s="49">
        <v>2970007052</v>
      </c>
      <c r="B3337" s="49" t="s">
        <v>4920</v>
      </c>
      <c r="C3337" s="49" t="s">
        <v>2398</v>
      </c>
      <c r="D3337" s="49" t="s">
        <v>2391</v>
      </c>
      <c r="E3337" s="49" t="s">
        <v>2373</v>
      </c>
      <c r="F3337" s="49">
        <v>1100</v>
      </c>
      <c r="G3337" s="49">
        <v>0</v>
      </c>
      <c r="H3337" s="49">
        <f t="shared" si="52"/>
        <v>1100</v>
      </c>
    </row>
    <row r="3338" spans="1:8" ht="20.100000000000001" customHeight="1" x14ac:dyDescent="0.25">
      <c r="A3338" s="49">
        <v>2970007055</v>
      </c>
      <c r="B3338" s="49" t="s">
        <v>4921</v>
      </c>
      <c r="C3338" s="49" t="s">
        <v>2398</v>
      </c>
      <c r="D3338" s="49" t="s">
        <v>2391</v>
      </c>
      <c r="E3338" s="49" t="s">
        <v>2373</v>
      </c>
      <c r="F3338" s="109">
        <v>6</v>
      </c>
      <c r="G3338" s="109">
        <v>6</v>
      </c>
      <c r="H3338" s="49">
        <f t="shared" si="52"/>
        <v>12</v>
      </c>
    </row>
    <row r="3339" spans="1:8" ht="20.100000000000001" customHeight="1" x14ac:dyDescent="0.25">
      <c r="A3339" s="49">
        <v>2970007056</v>
      </c>
      <c r="B3339" s="49" t="s">
        <v>4922</v>
      </c>
      <c r="C3339" s="49" t="s">
        <v>2398</v>
      </c>
      <c r="D3339" s="49" t="s">
        <v>2391</v>
      </c>
      <c r="E3339" s="49" t="s">
        <v>2373</v>
      </c>
      <c r="F3339" s="109">
        <v>6</v>
      </c>
      <c r="G3339" s="109">
        <v>6</v>
      </c>
      <c r="H3339" s="49">
        <f t="shared" si="52"/>
        <v>12</v>
      </c>
    </row>
    <row r="3340" spans="1:8" ht="20.100000000000001" customHeight="1" x14ac:dyDescent="0.25">
      <c r="A3340" s="49">
        <v>2970007070</v>
      </c>
      <c r="B3340" s="49" t="s">
        <v>4923</v>
      </c>
      <c r="C3340" s="49" t="s">
        <v>2398</v>
      </c>
      <c r="D3340" s="49" t="s">
        <v>2391</v>
      </c>
      <c r="E3340" s="49" t="s">
        <v>2373</v>
      </c>
      <c r="F3340" s="49">
        <v>80</v>
      </c>
      <c r="G3340" s="49">
        <v>30</v>
      </c>
      <c r="H3340" s="49">
        <f t="shared" si="52"/>
        <v>110</v>
      </c>
    </row>
    <row r="3341" spans="1:8" ht="20.100000000000001" customHeight="1" x14ac:dyDescent="0.25">
      <c r="A3341" s="49">
        <v>2970007071</v>
      </c>
      <c r="B3341" s="49" t="s">
        <v>4924</v>
      </c>
      <c r="C3341" s="49" t="s">
        <v>2398</v>
      </c>
      <c r="D3341" s="49" t="s">
        <v>2391</v>
      </c>
      <c r="E3341" s="49" t="s">
        <v>2373</v>
      </c>
      <c r="F3341" s="49">
        <v>3</v>
      </c>
      <c r="G3341" s="49">
        <v>1</v>
      </c>
      <c r="H3341" s="49">
        <f t="shared" si="52"/>
        <v>4</v>
      </c>
    </row>
    <row r="3342" spans="1:8" ht="20.100000000000001" customHeight="1" x14ac:dyDescent="0.25">
      <c r="A3342" s="49">
        <v>2970007072</v>
      </c>
      <c r="B3342" s="49" t="s">
        <v>990</v>
      </c>
      <c r="C3342" s="49" t="s">
        <v>2398</v>
      </c>
      <c r="D3342" s="49" t="s">
        <v>2391</v>
      </c>
      <c r="E3342" s="49" t="s">
        <v>2373</v>
      </c>
      <c r="F3342" s="49">
        <v>3</v>
      </c>
      <c r="G3342" s="49">
        <v>1</v>
      </c>
      <c r="H3342" s="49">
        <f t="shared" si="52"/>
        <v>4</v>
      </c>
    </row>
    <row r="3343" spans="1:8" ht="20.100000000000001" customHeight="1" x14ac:dyDescent="0.25">
      <c r="A3343" s="49">
        <v>2970007074</v>
      </c>
      <c r="B3343" s="49" t="s">
        <v>4925</v>
      </c>
      <c r="C3343" s="49" t="s">
        <v>2398</v>
      </c>
      <c r="D3343" s="49" t="s">
        <v>2391</v>
      </c>
      <c r="E3343" s="49" t="s">
        <v>2373</v>
      </c>
      <c r="F3343" s="49">
        <v>149</v>
      </c>
      <c r="G3343" s="49">
        <v>0</v>
      </c>
      <c r="H3343" s="49">
        <f t="shared" si="52"/>
        <v>149</v>
      </c>
    </row>
    <row r="3344" spans="1:8" ht="20.100000000000001" customHeight="1" x14ac:dyDescent="0.25">
      <c r="A3344" s="49">
        <v>2970007085</v>
      </c>
      <c r="B3344" s="49" t="s">
        <v>4926</v>
      </c>
      <c r="C3344" s="49" t="s">
        <v>2398</v>
      </c>
      <c r="D3344" s="49" t="s">
        <v>2391</v>
      </c>
      <c r="E3344" s="49" t="s">
        <v>2373</v>
      </c>
      <c r="F3344" s="109">
        <v>6</v>
      </c>
      <c r="G3344" s="109">
        <v>6</v>
      </c>
      <c r="H3344" s="49">
        <f t="shared" si="52"/>
        <v>12</v>
      </c>
    </row>
    <row r="3345" spans="1:8" ht="20.100000000000001" customHeight="1" x14ac:dyDescent="0.25">
      <c r="A3345" s="49">
        <v>2970007086</v>
      </c>
      <c r="B3345" s="49" t="s">
        <v>4927</v>
      </c>
      <c r="C3345" s="49" t="s">
        <v>2398</v>
      </c>
      <c r="D3345" s="49" t="s">
        <v>2391</v>
      </c>
      <c r="E3345" s="49" t="s">
        <v>2373</v>
      </c>
      <c r="F3345" s="109">
        <v>6</v>
      </c>
      <c r="G3345" s="109">
        <v>6</v>
      </c>
      <c r="H3345" s="49">
        <f t="shared" si="52"/>
        <v>12</v>
      </c>
    </row>
    <row r="3346" spans="1:8" ht="20.100000000000001" customHeight="1" x14ac:dyDescent="0.25">
      <c r="A3346" s="49">
        <v>2970007089</v>
      </c>
      <c r="B3346" s="49" t="s">
        <v>4928</v>
      </c>
      <c r="C3346" s="49" t="s">
        <v>2398</v>
      </c>
      <c r="D3346" s="49" t="s">
        <v>2391</v>
      </c>
      <c r="E3346" s="49" t="s">
        <v>2373</v>
      </c>
      <c r="F3346" s="109">
        <v>6</v>
      </c>
      <c r="G3346" s="109">
        <v>6</v>
      </c>
      <c r="H3346" s="49">
        <f t="shared" si="52"/>
        <v>12</v>
      </c>
    </row>
    <row r="3347" spans="1:8" ht="20.100000000000001" customHeight="1" x14ac:dyDescent="0.25">
      <c r="A3347" s="49">
        <v>2970007090</v>
      </c>
      <c r="B3347" s="49" t="s">
        <v>4929</v>
      </c>
      <c r="C3347" s="49" t="s">
        <v>2398</v>
      </c>
      <c r="D3347" s="49" t="s">
        <v>2391</v>
      </c>
      <c r="E3347" s="49" t="s">
        <v>2373</v>
      </c>
      <c r="F3347" s="109">
        <v>6</v>
      </c>
      <c r="G3347" s="109">
        <v>6</v>
      </c>
      <c r="H3347" s="49">
        <f t="shared" si="52"/>
        <v>12</v>
      </c>
    </row>
    <row r="3348" spans="1:8" ht="20.100000000000001" customHeight="1" x14ac:dyDescent="0.25">
      <c r="A3348" s="49">
        <v>2970007094</v>
      </c>
      <c r="B3348" s="49" t="s">
        <v>991</v>
      </c>
      <c r="C3348" s="49" t="s">
        <v>2398</v>
      </c>
      <c r="D3348" s="49" t="s">
        <v>2391</v>
      </c>
      <c r="E3348" s="49" t="s">
        <v>2373</v>
      </c>
      <c r="F3348" s="109">
        <v>6</v>
      </c>
      <c r="G3348" s="109">
        <v>6</v>
      </c>
      <c r="H3348" s="49">
        <f t="shared" si="52"/>
        <v>12</v>
      </c>
    </row>
    <row r="3349" spans="1:8" ht="20.100000000000001" customHeight="1" x14ac:dyDescent="0.25">
      <c r="A3349" s="49">
        <v>2970007104</v>
      </c>
      <c r="B3349" s="49" t="s">
        <v>4930</v>
      </c>
      <c r="C3349" s="49" t="s">
        <v>2398</v>
      </c>
      <c r="D3349" s="49" t="s">
        <v>2391</v>
      </c>
      <c r="E3349" s="49" t="s">
        <v>2373</v>
      </c>
      <c r="F3349" s="109">
        <v>6</v>
      </c>
      <c r="G3349" s="109">
        <v>6</v>
      </c>
      <c r="H3349" s="49">
        <f t="shared" si="52"/>
        <v>12</v>
      </c>
    </row>
    <row r="3350" spans="1:8" ht="20.100000000000001" customHeight="1" x14ac:dyDescent="0.25">
      <c r="A3350" s="49">
        <v>2970007106</v>
      </c>
      <c r="B3350" s="49" t="s">
        <v>992</v>
      </c>
      <c r="C3350" s="49" t="s">
        <v>2443</v>
      </c>
      <c r="D3350" s="49" t="s">
        <v>2391</v>
      </c>
      <c r="E3350" s="49" t="s">
        <v>2373</v>
      </c>
      <c r="F3350" s="49">
        <v>141</v>
      </c>
      <c r="G3350" s="49">
        <v>24</v>
      </c>
      <c r="H3350" s="49">
        <f t="shared" si="52"/>
        <v>165</v>
      </c>
    </row>
    <row r="3351" spans="1:8" ht="20.100000000000001" customHeight="1" x14ac:dyDescent="0.25">
      <c r="A3351" s="49">
        <v>2970007113</v>
      </c>
      <c r="B3351" s="49" t="s">
        <v>4931</v>
      </c>
      <c r="C3351" s="49" t="s">
        <v>2398</v>
      </c>
      <c r="D3351" s="49" t="s">
        <v>2391</v>
      </c>
      <c r="E3351" s="49" t="s">
        <v>2373</v>
      </c>
      <c r="F3351" s="49">
        <v>30</v>
      </c>
      <c r="G3351" s="49">
        <v>5</v>
      </c>
      <c r="H3351" s="49">
        <f t="shared" si="52"/>
        <v>35</v>
      </c>
    </row>
    <row r="3352" spans="1:8" ht="20.100000000000001" customHeight="1" x14ac:dyDescent="0.25">
      <c r="A3352" s="49">
        <v>2970007114</v>
      </c>
      <c r="B3352" s="49" t="s">
        <v>4932</v>
      </c>
      <c r="C3352" s="49" t="s">
        <v>2398</v>
      </c>
      <c r="D3352" s="49" t="s">
        <v>2391</v>
      </c>
      <c r="E3352" s="49" t="s">
        <v>2373</v>
      </c>
      <c r="F3352" s="109">
        <v>6</v>
      </c>
      <c r="G3352" s="109">
        <v>6</v>
      </c>
      <c r="H3352" s="49">
        <f t="shared" si="52"/>
        <v>12</v>
      </c>
    </row>
    <row r="3353" spans="1:8" ht="20.100000000000001" customHeight="1" x14ac:dyDescent="0.25">
      <c r="A3353" s="49">
        <v>2970007124</v>
      </c>
      <c r="B3353" s="49" t="s">
        <v>993</v>
      </c>
      <c r="C3353" s="49" t="s">
        <v>2398</v>
      </c>
      <c r="D3353" s="49" t="s">
        <v>2391</v>
      </c>
      <c r="E3353" s="49" t="s">
        <v>2373</v>
      </c>
      <c r="F3353" s="49">
        <v>35</v>
      </c>
      <c r="G3353" s="49">
        <v>0</v>
      </c>
      <c r="H3353" s="49">
        <f t="shared" si="52"/>
        <v>35</v>
      </c>
    </row>
    <row r="3354" spans="1:8" ht="20.100000000000001" customHeight="1" x14ac:dyDescent="0.25">
      <c r="A3354" s="49">
        <v>2970007125</v>
      </c>
      <c r="B3354" s="49" t="s">
        <v>4933</v>
      </c>
      <c r="C3354" s="49" t="s">
        <v>2398</v>
      </c>
      <c r="D3354" s="49" t="s">
        <v>2395</v>
      </c>
      <c r="E3354" s="49" t="s">
        <v>2373</v>
      </c>
      <c r="F3354" s="49">
        <v>5</v>
      </c>
      <c r="G3354" s="49">
        <v>0</v>
      </c>
      <c r="H3354" s="49">
        <f t="shared" si="52"/>
        <v>5</v>
      </c>
    </row>
    <row r="3355" spans="1:8" ht="20.100000000000001" customHeight="1" x14ac:dyDescent="0.25">
      <c r="A3355" s="49">
        <v>2970007136</v>
      </c>
      <c r="B3355" s="49" t="s">
        <v>4934</v>
      </c>
      <c r="C3355" s="49" t="s">
        <v>2398</v>
      </c>
      <c r="D3355" s="49" t="s">
        <v>2391</v>
      </c>
      <c r="E3355" s="49" t="s">
        <v>2373</v>
      </c>
      <c r="F3355" s="49">
        <v>1</v>
      </c>
      <c r="G3355" s="49">
        <v>0</v>
      </c>
      <c r="H3355" s="49">
        <f t="shared" si="52"/>
        <v>1</v>
      </c>
    </row>
    <row r="3356" spans="1:8" ht="20.100000000000001" customHeight="1" x14ac:dyDescent="0.25">
      <c r="A3356" s="49">
        <v>2970007144</v>
      </c>
      <c r="B3356" s="49" t="s">
        <v>4935</v>
      </c>
      <c r="C3356" s="49" t="s">
        <v>2398</v>
      </c>
      <c r="D3356" s="49" t="s">
        <v>2391</v>
      </c>
      <c r="E3356" s="49" t="s">
        <v>2373</v>
      </c>
      <c r="F3356" s="49">
        <v>1200</v>
      </c>
      <c r="G3356" s="49">
        <v>2550</v>
      </c>
      <c r="H3356" s="49">
        <f t="shared" si="52"/>
        <v>3750</v>
      </c>
    </row>
    <row r="3357" spans="1:8" ht="20.100000000000001" customHeight="1" x14ac:dyDescent="0.25">
      <c r="A3357" s="49">
        <v>2970007154</v>
      </c>
      <c r="B3357" s="49" t="s">
        <v>4936</v>
      </c>
      <c r="C3357" s="49" t="s">
        <v>2398</v>
      </c>
      <c r="D3357" s="49" t="s">
        <v>2391</v>
      </c>
      <c r="E3357" s="49" t="s">
        <v>2373</v>
      </c>
      <c r="F3357" s="49">
        <v>15</v>
      </c>
      <c r="G3357" s="49">
        <v>0</v>
      </c>
      <c r="H3357" s="49">
        <f t="shared" si="52"/>
        <v>15</v>
      </c>
    </row>
    <row r="3358" spans="1:8" ht="20.100000000000001" customHeight="1" x14ac:dyDescent="0.25">
      <c r="A3358" s="49">
        <v>2970007156</v>
      </c>
      <c r="B3358" s="49" t="s">
        <v>4937</v>
      </c>
      <c r="C3358" s="49" t="s">
        <v>2398</v>
      </c>
      <c r="D3358" s="49" t="s">
        <v>2391</v>
      </c>
      <c r="E3358" s="49" t="s">
        <v>2373</v>
      </c>
      <c r="F3358" s="49">
        <v>20</v>
      </c>
      <c r="G3358" s="49">
        <v>0</v>
      </c>
      <c r="H3358" s="49">
        <f t="shared" si="52"/>
        <v>20</v>
      </c>
    </row>
    <row r="3359" spans="1:8" ht="20.100000000000001" customHeight="1" x14ac:dyDescent="0.25">
      <c r="A3359" s="49">
        <v>2970007160</v>
      </c>
      <c r="B3359" s="49" t="s">
        <v>4938</v>
      </c>
      <c r="C3359" s="49" t="s">
        <v>2398</v>
      </c>
      <c r="D3359" s="49" t="s">
        <v>2391</v>
      </c>
      <c r="E3359" s="49" t="s">
        <v>2373</v>
      </c>
      <c r="F3359" s="49">
        <v>39</v>
      </c>
      <c r="G3359" s="49">
        <v>5</v>
      </c>
      <c r="H3359" s="49">
        <f t="shared" si="52"/>
        <v>44</v>
      </c>
    </row>
    <row r="3360" spans="1:8" ht="20.100000000000001" customHeight="1" x14ac:dyDescent="0.25">
      <c r="A3360" s="49">
        <v>2970007165</v>
      </c>
      <c r="B3360" s="49" t="s">
        <v>4939</v>
      </c>
      <c r="C3360" s="49" t="s">
        <v>2398</v>
      </c>
      <c r="D3360" s="49" t="s">
        <v>2391</v>
      </c>
      <c r="E3360" s="49" t="s">
        <v>2373</v>
      </c>
      <c r="F3360" s="49">
        <v>1</v>
      </c>
      <c r="G3360" s="49">
        <v>0</v>
      </c>
      <c r="H3360" s="49">
        <f t="shared" si="52"/>
        <v>1</v>
      </c>
    </row>
    <row r="3361" spans="1:8" ht="20.100000000000001" customHeight="1" x14ac:dyDescent="0.25">
      <c r="A3361" s="49">
        <v>2970007168</v>
      </c>
      <c r="B3361" s="49" t="s">
        <v>4940</v>
      </c>
      <c r="C3361" s="49" t="s">
        <v>2398</v>
      </c>
      <c r="D3361" s="49" t="s">
        <v>2391</v>
      </c>
      <c r="E3361" s="49" t="s">
        <v>2373</v>
      </c>
      <c r="F3361" s="49">
        <v>12</v>
      </c>
      <c r="G3361" s="49">
        <v>0</v>
      </c>
      <c r="H3361" s="49">
        <f t="shared" si="52"/>
        <v>12</v>
      </c>
    </row>
    <row r="3362" spans="1:8" ht="20.100000000000001" customHeight="1" x14ac:dyDescent="0.25">
      <c r="A3362" s="49">
        <v>2970007174</v>
      </c>
      <c r="B3362" s="49" t="s">
        <v>4941</v>
      </c>
      <c r="C3362" s="49" t="s">
        <v>2398</v>
      </c>
      <c r="D3362" s="49" t="s">
        <v>2391</v>
      </c>
      <c r="E3362" s="49" t="s">
        <v>2373</v>
      </c>
      <c r="F3362" s="49">
        <v>5</v>
      </c>
      <c r="G3362" s="49">
        <v>0</v>
      </c>
      <c r="H3362" s="49">
        <f t="shared" si="52"/>
        <v>5</v>
      </c>
    </row>
    <row r="3363" spans="1:8" ht="20.100000000000001" customHeight="1" x14ac:dyDescent="0.25">
      <c r="A3363" s="49">
        <v>2970007177</v>
      </c>
      <c r="B3363" s="49" t="s">
        <v>4942</v>
      </c>
      <c r="C3363" s="49" t="s">
        <v>2398</v>
      </c>
      <c r="D3363" s="49" t="s">
        <v>2391</v>
      </c>
      <c r="E3363" s="49" t="s">
        <v>2373</v>
      </c>
      <c r="F3363" s="109">
        <v>6</v>
      </c>
      <c r="G3363" s="109">
        <v>6</v>
      </c>
      <c r="H3363" s="49">
        <f t="shared" si="52"/>
        <v>12</v>
      </c>
    </row>
    <row r="3364" spans="1:8" ht="20.100000000000001" customHeight="1" x14ac:dyDescent="0.25">
      <c r="A3364" s="49">
        <v>2970007184</v>
      </c>
      <c r="B3364" s="49" t="s">
        <v>994</v>
      </c>
      <c r="C3364" s="49" t="s">
        <v>2398</v>
      </c>
      <c r="D3364" s="49" t="s">
        <v>2391</v>
      </c>
      <c r="E3364" s="49" t="s">
        <v>2373</v>
      </c>
      <c r="F3364" s="109">
        <v>6</v>
      </c>
      <c r="G3364" s="109">
        <v>6</v>
      </c>
      <c r="H3364" s="49">
        <f t="shared" si="52"/>
        <v>12</v>
      </c>
    </row>
    <row r="3365" spans="1:8" ht="20.100000000000001" customHeight="1" x14ac:dyDescent="0.25">
      <c r="A3365" s="49">
        <v>2970007186</v>
      </c>
      <c r="B3365" s="49" t="s">
        <v>4943</v>
      </c>
      <c r="C3365" s="49" t="s">
        <v>2398</v>
      </c>
      <c r="D3365" s="49" t="s">
        <v>2391</v>
      </c>
      <c r="E3365" s="49" t="s">
        <v>2373</v>
      </c>
      <c r="F3365" s="49">
        <v>15</v>
      </c>
      <c r="G3365" s="49">
        <v>0</v>
      </c>
      <c r="H3365" s="49">
        <f t="shared" si="52"/>
        <v>15</v>
      </c>
    </row>
    <row r="3366" spans="1:8" ht="20.100000000000001" customHeight="1" x14ac:dyDescent="0.25">
      <c r="A3366" s="49">
        <v>2970007189</v>
      </c>
      <c r="B3366" s="49" t="s">
        <v>4944</v>
      </c>
      <c r="C3366" s="49" t="s">
        <v>2398</v>
      </c>
      <c r="D3366" s="49" t="s">
        <v>2391</v>
      </c>
      <c r="E3366" s="49" t="s">
        <v>2373</v>
      </c>
      <c r="F3366" s="109">
        <v>6</v>
      </c>
      <c r="G3366" s="109">
        <v>6</v>
      </c>
      <c r="H3366" s="49">
        <f t="shared" si="52"/>
        <v>12</v>
      </c>
    </row>
    <row r="3367" spans="1:8" ht="20.100000000000001" customHeight="1" x14ac:dyDescent="0.25">
      <c r="A3367" s="49">
        <v>2970007190</v>
      </c>
      <c r="B3367" s="49" t="s">
        <v>4945</v>
      </c>
      <c r="C3367" s="49" t="s">
        <v>2398</v>
      </c>
      <c r="D3367" s="49" t="s">
        <v>2391</v>
      </c>
      <c r="E3367" s="49" t="s">
        <v>2373</v>
      </c>
      <c r="F3367" s="49">
        <v>1124</v>
      </c>
      <c r="G3367" s="49">
        <v>1302</v>
      </c>
      <c r="H3367" s="49">
        <f t="shared" si="52"/>
        <v>2426</v>
      </c>
    </row>
    <row r="3368" spans="1:8" ht="20.100000000000001" customHeight="1" x14ac:dyDescent="0.25">
      <c r="A3368" s="49">
        <v>2970007192</v>
      </c>
      <c r="B3368" s="49" t="s">
        <v>995</v>
      </c>
      <c r="C3368" s="49" t="s">
        <v>2398</v>
      </c>
      <c r="D3368" s="49" t="s">
        <v>2391</v>
      </c>
      <c r="E3368" s="49" t="s">
        <v>2374</v>
      </c>
      <c r="F3368" s="49">
        <v>216</v>
      </c>
      <c r="G3368" s="49">
        <v>432</v>
      </c>
      <c r="H3368" s="49">
        <f t="shared" si="52"/>
        <v>648</v>
      </c>
    </row>
    <row r="3369" spans="1:8" ht="20.100000000000001" customHeight="1" x14ac:dyDescent="0.25">
      <c r="A3369" s="49">
        <v>2970007194</v>
      </c>
      <c r="B3369" s="49" t="s">
        <v>4946</v>
      </c>
      <c r="C3369" s="49" t="s">
        <v>2398</v>
      </c>
      <c r="D3369" s="49" t="s">
        <v>2391</v>
      </c>
      <c r="E3369" s="49" t="s">
        <v>2373</v>
      </c>
      <c r="F3369" s="49">
        <v>21</v>
      </c>
      <c r="G3369" s="49">
        <v>9</v>
      </c>
      <c r="H3369" s="49">
        <f t="shared" si="52"/>
        <v>30</v>
      </c>
    </row>
    <row r="3370" spans="1:8" ht="20.100000000000001" customHeight="1" x14ac:dyDescent="0.25">
      <c r="A3370" s="49">
        <v>2970007197</v>
      </c>
      <c r="B3370" s="49" t="s">
        <v>4947</v>
      </c>
      <c r="C3370" s="49" t="s">
        <v>2398</v>
      </c>
      <c r="D3370" s="49" t="s">
        <v>2391</v>
      </c>
      <c r="E3370" s="49" t="s">
        <v>2373</v>
      </c>
      <c r="F3370" s="49">
        <v>3400</v>
      </c>
      <c r="G3370" s="49">
        <v>2900</v>
      </c>
      <c r="H3370" s="49">
        <f t="shared" si="52"/>
        <v>6300</v>
      </c>
    </row>
    <row r="3371" spans="1:8" ht="20.100000000000001" customHeight="1" x14ac:dyDescent="0.25">
      <c r="A3371" s="49">
        <v>2970007198</v>
      </c>
      <c r="B3371" s="49" t="s">
        <v>996</v>
      </c>
      <c r="C3371" s="49" t="s">
        <v>2398</v>
      </c>
      <c r="D3371" s="49" t="s">
        <v>2391</v>
      </c>
      <c r="E3371" s="49" t="s">
        <v>2373</v>
      </c>
      <c r="F3371" s="49">
        <v>1225</v>
      </c>
      <c r="G3371" s="49">
        <v>110</v>
      </c>
      <c r="H3371" s="49">
        <f t="shared" si="52"/>
        <v>1335</v>
      </c>
    </row>
    <row r="3372" spans="1:8" ht="20.100000000000001" customHeight="1" x14ac:dyDescent="0.25">
      <c r="A3372" s="49">
        <v>2970007205</v>
      </c>
      <c r="B3372" s="49" t="s">
        <v>4948</v>
      </c>
      <c r="C3372" s="49" t="s">
        <v>2398</v>
      </c>
      <c r="D3372" s="49" t="s">
        <v>2391</v>
      </c>
      <c r="E3372" s="49" t="s">
        <v>2373</v>
      </c>
      <c r="F3372" s="49">
        <v>140</v>
      </c>
      <c r="G3372" s="49">
        <v>1090</v>
      </c>
      <c r="H3372" s="49">
        <f t="shared" si="52"/>
        <v>1230</v>
      </c>
    </row>
    <row r="3373" spans="1:8" ht="20.100000000000001" customHeight="1" x14ac:dyDescent="0.25">
      <c r="A3373" s="49">
        <v>2970007207</v>
      </c>
      <c r="B3373" s="49" t="s">
        <v>4949</v>
      </c>
      <c r="C3373" s="49" t="s">
        <v>2398</v>
      </c>
      <c r="D3373" s="49" t="s">
        <v>2391</v>
      </c>
      <c r="E3373" s="49" t="s">
        <v>2373</v>
      </c>
      <c r="F3373" s="49">
        <v>431</v>
      </c>
      <c r="G3373" s="49">
        <v>21</v>
      </c>
      <c r="H3373" s="49">
        <f t="shared" si="52"/>
        <v>452</v>
      </c>
    </row>
    <row r="3374" spans="1:8" ht="20.100000000000001" customHeight="1" x14ac:dyDescent="0.25">
      <c r="A3374" s="49">
        <v>2970007234</v>
      </c>
      <c r="B3374" s="49" t="s">
        <v>4950</v>
      </c>
      <c r="C3374" s="49" t="s">
        <v>2398</v>
      </c>
      <c r="D3374" s="49" t="s">
        <v>2391</v>
      </c>
      <c r="E3374" s="49" t="s">
        <v>2373</v>
      </c>
      <c r="F3374" s="49">
        <v>8000</v>
      </c>
      <c r="G3374" s="49">
        <v>2400</v>
      </c>
      <c r="H3374" s="49">
        <f t="shared" si="52"/>
        <v>10400</v>
      </c>
    </row>
    <row r="3375" spans="1:8" ht="20.100000000000001" customHeight="1" x14ac:dyDescent="0.25">
      <c r="A3375" s="49">
        <v>2970007236</v>
      </c>
      <c r="B3375" s="49" t="s">
        <v>4951</v>
      </c>
      <c r="C3375" s="49" t="s">
        <v>2398</v>
      </c>
      <c r="D3375" s="49" t="s">
        <v>2391</v>
      </c>
      <c r="E3375" s="49" t="s">
        <v>2373</v>
      </c>
      <c r="F3375" s="109">
        <v>6</v>
      </c>
      <c r="G3375" s="109">
        <v>6</v>
      </c>
      <c r="H3375" s="49">
        <f t="shared" si="52"/>
        <v>12</v>
      </c>
    </row>
    <row r="3376" spans="1:8" ht="20.100000000000001" customHeight="1" x14ac:dyDescent="0.25">
      <c r="A3376" s="49">
        <v>2970007238</v>
      </c>
      <c r="B3376" s="49" t="s">
        <v>4952</v>
      </c>
      <c r="C3376" s="49" t="s">
        <v>2398</v>
      </c>
      <c r="D3376" s="49" t="s">
        <v>2391</v>
      </c>
      <c r="E3376" s="49" t="s">
        <v>2373</v>
      </c>
      <c r="F3376" s="49">
        <v>25</v>
      </c>
      <c r="G3376" s="49">
        <v>20</v>
      </c>
      <c r="H3376" s="49">
        <f t="shared" si="52"/>
        <v>45</v>
      </c>
    </row>
    <row r="3377" spans="1:8" ht="20.100000000000001" customHeight="1" x14ac:dyDescent="0.25">
      <c r="A3377" s="49">
        <v>2970007245</v>
      </c>
      <c r="B3377" s="49" t="s">
        <v>4953</v>
      </c>
      <c r="C3377" s="49" t="s">
        <v>2398</v>
      </c>
      <c r="D3377" s="49" t="s">
        <v>2391</v>
      </c>
      <c r="E3377" s="49" t="s">
        <v>2373</v>
      </c>
      <c r="F3377" s="49">
        <v>500</v>
      </c>
      <c r="G3377" s="49">
        <v>0</v>
      </c>
      <c r="H3377" s="49">
        <f t="shared" si="52"/>
        <v>500</v>
      </c>
    </row>
    <row r="3378" spans="1:8" ht="20.100000000000001" customHeight="1" x14ac:dyDescent="0.25">
      <c r="A3378" s="49">
        <v>2970007250</v>
      </c>
      <c r="B3378" s="49" t="s">
        <v>4954</v>
      </c>
      <c r="C3378" s="49" t="s">
        <v>2398</v>
      </c>
      <c r="D3378" s="49" t="s">
        <v>2391</v>
      </c>
      <c r="E3378" s="49" t="s">
        <v>2373</v>
      </c>
      <c r="F3378" s="49">
        <v>40</v>
      </c>
      <c r="G3378" s="49">
        <v>150</v>
      </c>
      <c r="H3378" s="49">
        <f t="shared" si="52"/>
        <v>190</v>
      </c>
    </row>
    <row r="3379" spans="1:8" ht="20.100000000000001" customHeight="1" x14ac:dyDescent="0.25">
      <c r="A3379" s="49">
        <v>2970007251</v>
      </c>
      <c r="B3379" s="49" t="s">
        <v>4955</v>
      </c>
      <c r="C3379" s="49" t="s">
        <v>2398</v>
      </c>
      <c r="D3379" s="49" t="s">
        <v>2391</v>
      </c>
      <c r="E3379" s="49" t="s">
        <v>2373</v>
      </c>
      <c r="F3379" s="49">
        <v>250</v>
      </c>
      <c r="G3379" s="49">
        <v>170</v>
      </c>
      <c r="H3379" s="49">
        <f t="shared" si="52"/>
        <v>420</v>
      </c>
    </row>
    <row r="3380" spans="1:8" ht="20.100000000000001" customHeight="1" x14ac:dyDescent="0.25">
      <c r="A3380" s="49">
        <v>2970007266</v>
      </c>
      <c r="B3380" s="49" t="s">
        <v>4956</v>
      </c>
      <c r="C3380" s="49" t="s">
        <v>2398</v>
      </c>
      <c r="D3380" s="49" t="s">
        <v>2395</v>
      </c>
      <c r="E3380" s="49" t="s">
        <v>2373</v>
      </c>
      <c r="F3380" s="49">
        <v>7</v>
      </c>
      <c r="G3380" s="49">
        <v>32</v>
      </c>
      <c r="H3380" s="49">
        <f t="shared" si="52"/>
        <v>39</v>
      </c>
    </row>
    <row r="3381" spans="1:8" ht="20.100000000000001" customHeight="1" x14ac:dyDescent="0.25">
      <c r="A3381" s="49">
        <v>2970007267</v>
      </c>
      <c r="B3381" s="49" t="s">
        <v>4957</v>
      </c>
      <c r="C3381" s="49" t="s">
        <v>2398</v>
      </c>
      <c r="D3381" s="49" t="s">
        <v>2391</v>
      </c>
      <c r="E3381" s="49" t="s">
        <v>2373</v>
      </c>
      <c r="F3381" s="109">
        <v>6</v>
      </c>
      <c r="G3381" s="109">
        <v>6</v>
      </c>
      <c r="H3381" s="49">
        <f t="shared" si="52"/>
        <v>12</v>
      </c>
    </row>
    <row r="3382" spans="1:8" ht="20.100000000000001" customHeight="1" x14ac:dyDescent="0.25">
      <c r="A3382" s="49">
        <v>2970007269</v>
      </c>
      <c r="B3382" s="49" t="s">
        <v>4958</v>
      </c>
      <c r="C3382" s="49" t="s">
        <v>2398</v>
      </c>
      <c r="D3382" s="49" t="s">
        <v>2391</v>
      </c>
      <c r="E3382" s="49" t="s">
        <v>2373</v>
      </c>
      <c r="F3382" s="109">
        <v>6</v>
      </c>
      <c r="G3382" s="109">
        <v>6</v>
      </c>
      <c r="H3382" s="49">
        <f t="shared" si="52"/>
        <v>12</v>
      </c>
    </row>
    <row r="3383" spans="1:8" ht="20.100000000000001" customHeight="1" x14ac:dyDescent="0.25">
      <c r="A3383" s="49">
        <v>2970007273</v>
      </c>
      <c r="B3383" s="49" t="s">
        <v>997</v>
      </c>
      <c r="C3383" s="49" t="s">
        <v>2398</v>
      </c>
      <c r="D3383" s="49" t="s">
        <v>2391</v>
      </c>
      <c r="E3383" s="49" t="s">
        <v>2373</v>
      </c>
      <c r="F3383" s="49">
        <v>58</v>
      </c>
      <c r="G3383" s="49">
        <v>50</v>
      </c>
      <c r="H3383" s="49">
        <f t="shared" si="52"/>
        <v>108</v>
      </c>
    </row>
    <row r="3384" spans="1:8" ht="20.100000000000001" customHeight="1" x14ac:dyDescent="0.25">
      <c r="A3384" s="49">
        <v>2970007275</v>
      </c>
      <c r="B3384" s="49" t="s">
        <v>998</v>
      </c>
      <c r="C3384" s="49" t="s">
        <v>2398</v>
      </c>
      <c r="D3384" s="49" t="s">
        <v>2391</v>
      </c>
      <c r="E3384" s="49" t="s">
        <v>2373</v>
      </c>
      <c r="F3384" s="49">
        <v>4</v>
      </c>
      <c r="G3384" s="49">
        <v>2</v>
      </c>
      <c r="H3384" s="49">
        <f t="shared" si="52"/>
        <v>6</v>
      </c>
    </row>
    <row r="3385" spans="1:8" ht="20.100000000000001" customHeight="1" x14ac:dyDescent="0.25">
      <c r="A3385" s="49">
        <v>2970007276</v>
      </c>
      <c r="B3385" s="49" t="s">
        <v>4959</v>
      </c>
      <c r="C3385" s="49" t="s">
        <v>2398</v>
      </c>
      <c r="D3385" s="49" t="s">
        <v>2391</v>
      </c>
      <c r="E3385" s="49" t="s">
        <v>2373</v>
      </c>
      <c r="F3385" s="109">
        <v>6</v>
      </c>
      <c r="G3385" s="109">
        <v>6</v>
      </c>
      <c r="H3385" s="49">
        <f t="shared" si="52"/>
        <v>12</v>
      </c>
    </row>
    <row r="3386" spans="1:8" ht="20.100000000000001" customHeight="1" x14ac:dyDescent="0.25">
      <c r="A3386" s="49">
        <v>2970007278</v>
      </c>
      <c r="B3386" s="49" t="s">
        <v>4960</v>
      </c>
      <c r="C3386" s="49" t="s">
        <v>2398</v>
      </c>
      <c r="D3386" s="49" t="s">
        <v>2391</v>
      </c>
      <c r="E3386" s="49" t="s">
        <v>2373</v>
      </c>
      <c r="F3386" s="49">
        <v>0</v>
      </c>
      <c r="G3386" s="49">
        <v>1</v>
      </c>
      <c r="H3386" s="49">
        <f t="shared" si="52"/>
        <v>1</v>
      </c>
    </row>
    <row r="3387" spans="1:8" ht="20.100000000000001" customHeight="1" x14ac:dyDescent="0.25">
      <c r="A3387" s="49">
        <v>2970007279</v>
      </c>
      <c r="B3387" s="49" t="s">
        <v>4961</v>
      </c>
      <c r="C3387" s="49" t="s">
        <v>2398</v>
      </c>
      <c r="D3387" s="49" t="s">
        <v>2391</v>
      </c>
      <c r="E3387" s="49" t="s">
        <v>2373</v>
      </c>
      <c r="F3387" s="109">
        <v>6</v>
      </c>
      <c r="G3387" s="109">
        <v>6</v>
      </c>
      <c r="H3387" s="49">
        <f t="shared" si="52"/>
        <v>12</v>
      </c>
    </row>
    <row r="3388" spans="1:8" ht="20.100000000000001" customHeight="1" x14ac:dyDescent="0.25">
      <c r="A3388" s="49">
        <v>2970007281</v>
      </c>
      <c r="B3388" s="49" t="s">
        <v>4962</v>
      </c>
      <c r="C3388" s="49" t="s">
        <v>2398</v>
      </c>
      <c r="D3388" s="49" t="s">
        <v>2391</v>
      </c>
      <c r="E3388" s="49" t="s">
        <v>2373</v>
      </c>
      <c r="F3388" s="49">
        <v>700</v>
      </c>
      <c r="G3388" s="49">
        <v>0</v>
      </c>
      <c r="H3388" s="49">
        <f t="shared" si="52"/>
        <v>700</v>
      </c>
    </row>
    <row r="3389" spans="1:8" ht="20.100000000000001" customHeight="1" x14ac:dyDescent="0.25">
      <c r="A3389" s="49">
        <v>2970007282</v>
      </c>
      <c r="B3389" s="49" t="s">
        <v>4963</v>
      </c>
      <c r="C3389" s="49" t="s">
        <v>2398</v>
      </c>
      <c r="D3389" s="49" t="s">
        <v>2391</v>
      </c>
      <c r="E3389" s="49" t="s">
        <v>2373</v>
      </c>
      <c r="F3389" s="109">
        <v>6</v>
      </c>
      <c r="G3389" s="109">
        <v>6</v>
      </c>
      <c r="H3389" s="49">
        <f t="shared" si="52"/>
        <v>12</v>
      </c>
    </row>
    <row r="3390" spans="1:8" ht="20.100000000000001" customHeight="1" x14ac:dyDescent="0.25">
      <c r="A3390" s="49">
        <v>2970007291</v>
      </c>
      <c r="B3390" s="49" t="s">
        <v>4964</v>
      </c>
      <c r="C3390" s="49" t="s">
        <v>2398</v>
      </c>
      <c r="D3390" s="49" t="s">
        <v>2391</v>
      </c>
      <c r="E3390" s="49" t="s">
        <v>2373</v>
      </c>
      <c r="F3390" s="49">
        <v>75</v>
      </c>
      <c r="G3390" s="49">
        <v>25</v>
      </c>
      <c r="H3390" s="49">
        <f t="shared" si="52"/>
        <v>100</v>
      </c>
    </row>
    <row r="3391" spans="1:8" ht="20.100000000000001" customHeight="1" x14ac:dyDescent="0.25">
      <c r="A3391" s="49">
        <v>2970007293</v>
      </c>
      <c r="B3391" s="49" t="s">
        <v>999</v>
      </c>
      <c r="C3391" s="49" t="s">
        <v>2398</v>
      </c>
      <c r="D3391" s="49" t="s">
        <v>2391</v>
      </c>
      <c r="E3391" s="49" t="s">
        <v>2373</v>
      </c>
      <c r="F3391" s="109">
        <v>6</v>
      </c>
      <c r="G3391" s="109">
        <v>6</v>
      </c>
      <c r="H3391" s="49">
        <f t="shared" si="52"/>
        <v>12</v>
      </c>
    </row>
    <row r="3392" spans="1:8" ht="20.100000000000001" customHeight="1" x14ac:dyDescent="0.25">
      <c r="A3392" s="49">
        <v>2970007295</v>
      </c>
      <c r="B3392" s="49" t="s">
        <v>1000</v>
      </c>
      <c r="C3392" s="49" t="s">
        <v>2398</v>
      </c>
      <c r="D3392" s="49" t="s">
        <v>2391</v>
      </c>
      <c r="E3392" s="49" t="s">
        <v>2373</v>
      </c>
      <c r="F3392" s="49">
        <v>3400</v>
      </c>
      <c r="G3392" s="49">
        <v>0</v>
      </c>
      <c r="H3392" s="49">
        <f t="shared" si="52"/>
        <v>3400</v>
      </c>
    </row>
    <row r="3393" spans="1:8" ht="20.100000000000001" customHeight="1" x14ac:dyDescent="0.25">
      <c r="A3393" s="49">
        <v>2970007304</v>
      </c>
      <c r="B3393" s="49" t="s">
        <v>4965</v>
      </c>
      <c r="C3393" s="49" t="s">
        <v>2398</v>
      </c>
      <c r="D3393" s="49" t="s">
        <v>2391</v>
      </c>
      <c r="E3393" s="49" t="s">
        <v>2373</v>
      </c>
      <c r="F3393" s="49">
        <v>2</v>
      </c>
      <c r="G3393" s="49">
        <v>0</v>
      </c>
      <c r="H3393" s="49">
        <f t="shared" si="52"/>
        <v>2</v>
      </c>
    </row>
    <row r="3394" spans="1:8" ht="20.100000000000001" customHeight="1" x14ac:dyDescent="0.25">
      <c r="A3394" s="49">
        <v>2970007306</v>
      </c>
      <c r="B3394" s="49" t="s">
        <v>4966</v>
      </c>
      <c r="C3394" s="49" t="s">
        <v>2398</v>
      </c>
      <c r="D3394" s="49" t="s">
        <v>2395</v>
      </c>
      <c r="E3394" s="49" t="s">
        <v>2373</v>
      </c>
      <c r="F3394" s="49">
        <v>33</v>
      </c>
      <c r="G3394" s="49">
        <v>25</v>
      </c>
      <c r="H3394" s="49">
        <f t="shared" si="52"/>
        <v>58</v>
      </c>
    </row>
    <row r="3395" spans="1:8" ht="20.100000000000001" customHeight="1" x14ac:dyDescent="0.25">
      <c r="A3395" s="49">
        <v>2970007309</v>
      </c>
      <c r="B3395" s="49" t="s">
        <v>4967</v>
      </c>
      <c r="C3395" s="49" t="s">
        <v>2398</v>
      </c>
      <c r="D3395" s="49" t="s">
        <v>2395</v>
      </c>
      <c r="E3395" s="49" t="s">
        <v>2373</v>
      </c>
      <c r="F3395" s="49">
        <v>6</v>
      </c>
      <c r="G3395" s="49">
        <v>3</v>
      </c>
      <c r="H3395" s="49">
        <f t="shared" ref="H3395:H3458" si="53">F3395+G3395</f>
        <v>9</v>
      </c>
    </row>
    <row r="3396" spans="1:8" ht="20.100000000000001" customHeight="1" x14ac:dyDescent="0.25">
      <c r="A3396" s="49">
        <v>2970007331</v>
      </c>
      <c r="B3396" s="49" t="s">
        <v>1001</v>
      </c>
      <c r="C3396" s="49" t="s">
        <v>2398</v>
      </c>
      <c r="D3396" s="49" t="s">
        <v>2391</v>
      </c>
      <c r="E3396" s="49" t="s">
        <v>2373</v>
      </c>
      <c r="F3396" s="109">
        <v>6</v>
      </c>
      <c r="G3396" s="109">
        <v>6</v>
      </c>
      <c r="H3396" s="49">
        <f t="shared" si="53"/>
        <v>12</v>
      </c>
    </row>
    <row r="3397" spans="1:8" ht="20.100000000000001" customHeight="1" x14ac:dyDescent="0.25">
      <c r="A3397" s="49">
        <v>2970007333</v>
      </c>
      <c r="B3397" s="49" t="s">
        <v>1002</v>
      </c>
      <c r="C3397" s="49" t="s">
        <v>2398</v>
      </c>
      <c r="D3397" s="49" t="s">
        <v>2391</v>
      </c>
      <c r="E3397" s="49" t="s">
        <v>2374</v>
      </c>
      <c r="F3397" s="49">
        <v>24</v>
      </c>
      <c r="G3397" s="49">
        <v>72</v>
      </c>
      <c r="H3397" s="49">
        <f t="shared" si="53"/>
        <v>96</v>
      </c>
    </row>
    <row r="3398" spans="1:8" ht="20.100000000000001" customHeight="1" x14ac:dyDescent="0.25">
      <c r="A3398" s="49">
        <v>2970007336</v>
      </c>
      <c r="B3398" s="49" t="s">
        <v>4968</v>
      </c>
      <c r="C3398" s="49" t="s">
        <v>2398</v>
      </c>
      <c r="D3398" s="49" t="s">
        <v>2395</v>
      </c>
      <c r="E3398" s="49" t="s">
        <v>2373</v>
      </c>
      <c r="F3398" s="49">
        <v>5</v>
      </c>
      <c r="G3398" s="49">
        <v>9</v>
      </c>
      <c r="H3398" s="49">
        <f t="shared" si="53"/>
        <v>14</v>
      </c>
    </row>
    <row r="3399" spans="1:8" ht="20.100000000000001" customHeight="1" x14ac:dyDescent="0.25">
      <c r="A3399" s="49">
        <v>2970007340</v>
      </c>
      <c r="B3399" s="49" t="s">
        <v>4969</v>
      </c>
      <c r="C3399" s="49" t="s">
        <v>2398</v>
      </c>
      <c r="D3399" s="49" t="s">
        <v>2391</v>
      </c>
      <c r="E3399" s="49" t="s">
        <v>2373</v>
      </c>
      <c r="F3399" s="109">
        <v>6</v>
      </c>
      <c r="G3399" s="109">
        <v>6</v>
      </c>
      <c r="H3399" s="49">
        <f t="shared" si="53"/>
        <v>12</v>
      </c>
    </row>
    <row r="3400" spans="1:8" ht="20.100000000000001" customHeight="1" x14ac:dyDescent="0.25">
      <c r="A3400" s="49">
        <v>2970007341</v>
      </c>
      <c r="B3400" s="49" t="s">
        <v>4970</v>
      </c>
      <c r="C3400" s="49" t="s">
        <v>2398</v>
      </c>
      <c r="D3400" s="49" t="s">
        <v>2391</v>
      </c>
      <c r="E3400" s="49" t="s">
        <v>2373</v>
      </c>
      <c r="F3400" s="49">
        <v>76</v>
      </c>
      <c r="G3400" s="49">
        <v>0</v>
      </c>
      <c r="H3400" s="49">
        <f t="shared" si="53"/>
        <v>76</v>
      </c>
    </row>
    <row r="3401" spans="1:8" ht="20.100000000000001" customHeight="1" x14ac:dyDescent="0.25">
      <c r="A3401" s="49">
        <v>2970007342</v>
      </c>
      <c r="B3401" s="49" t="s">
        <v>4971</v>
      </c>
      <c r="C3401" s="49" t="s">
        <v>2398</v>
      </c>
      <c r="D3401" s="49" t="s">
        <v>2391</v>
      </c>
      <c r="E3401" s="49" t="s">
        <v>2373</v>
      </c>
      <c r="F3401" s="109">
        <v>6</v>
      </c>
      <c r="G3401" s="109">
        <v>6</v>
      </c>
      <c r="H3401" s="49">
        <f t="shared" si="53"/>
        <v>12</v>
      </c>
    </row>
    <row r="3402" spans="1:8" ht="20.100000000000001" customHeight="1" x14ac:dyDescent="0.25">
      <c r="A3402" s="49">
        <v>2970007345</v>
      </c>
      <c r="B3402" s="49" t="s">
        <v>4972</v>
      </c>
      <c r="C3402" s="49" t="s">
        <v>2398</v>
      </c>
      <c r="D3402" s="49" t="s">
        <v>2391</v>
      </c>
      <c r="E3402" s="49" t="s">
        <v>2373</v>
      </c>
      <c r="F3402" s="49">
        <v>40</v>
      </c>
      <c r="G3402" s="49">
        <v>0</v>
      </c>
      <c r="H3402" s="49">
        <f t="shared" si="53"/>
        <v>40</v>
      </c>
    </row>
    <row r="3403" spans="1:8" ht="20.100000000000001" customHeight="1" x14ac:dyDescent="0.25">
      <c r="A3403" s="49">
        <v>2970007346</v>
      </c>
      <c r="B3403" s="49" t="s">
        <v>4973</v>
      </c>
      <c r="C3403" s="49" t="s">
        <v>2398</v>
      </c>
      <c r="D3403" s="49" t="s">
        <v>2391</v>
      </c>
      <c r="E3403" s="49" t="s">
        <v>2373</v>
      </c>
      <c r="F3403" s="49">
        <v>206</v>
      </c>
      <c r="G3403" s="49">
        <v>15</v>
      </c>
      <c r="H3403" s="49">
        <f t="shared" si="53"/>
        <v>221</v>
      </c>
    </row>
    <row r="3404" spans="1:8" ht="20.100000000000001" customHeight="1" x14ac:dyDescent="0.25">
      <c r="A3404" s="49">
        <v>2970007354</v>
      </c>
      <c r="B3404" s="49" t="s">
        <v>4974</v>
      </c>
      <c r="C3404" s="49" t="s">
        <v>2398</v>
      </c>
      <c r="D3404" s="49" t="s">
        <v>2391</v>
      </c>
      <c r="E3404" s="49" t="s">
        <v>2373</v>
      </c>
      <c r="F3404" s="109">
        <v>6</v>
      </c>
      <c r="G3404" s="109">
        <v>6</v>
      </c>
      <c r="H3404" s="49">
        <f t="shared" si="53"/>
        <v>12</v>
      </c>
    </row>
    <row r="3405" spans="1:8" ht="20.100000000000001" customHeight="1" x14ac:dyDescent="0.25">
      <c r="A3405" s="49">
        <v>2970007366</v>
      </c>
      <c r="B3405" s="49" t="s">
        <v>4975</v>
      </c>
      <c r="C3405" s="49" t="s">
        <v>2398</v>
      </c>
      <c r="D3405" s="49" t="s">
        <v>2391</v>
      </c>
      <c r="E3405" s="49" t="s">
        <v>2373</v>
      </c>
      <c r="F3405" s="49">
        <v>0</v>
      </c>
      <c r="G3405" s="49">
        <v>480</v>
      </c>
      <c r="H3405" s="49">
        <f t="shared" si="53"/>
        <v>480</v>
      </c>
    </row>
    <row r="3406" spans="1:8" ht="20.100000000000001" customHeight="1" x14ac:dyDescent="0.25">
      <c r="A3406" s="49">
        <v>2970007367</v>
      </c>
      <c r="B3406" s="49" t="s">
        <v>4976</v>
      </c>
      <c r="C3406" s="49" t="s">
        <v>2398</v>
      </c>
      <c r="D3406" s="49" t="s">
        <v>2391</v>
      </c>
      <c r="E3406" s="49" t="s">
        <v>2373</v>
      </c>
      <c r="F3406" s="109">
        <v>6</v>
      </c>
      <c r="G3406" s="109">
        <v>6</v>
      </c>
      <c r="H3406" s="49">
        <f t="shared" si="53"/>
        <v>12</v>
      </c>
    </row>
    <row r="3407" spans="1:8" ht="20.100000000000001" customHeight="1" x14ac:dyDescent="0.25">
      <c r="A3407" s="49">
        <v>2970007368</v>
      </c>
      <c r="B3407" s="49" t="s">
        <v>4977</v>
      </c>
      <c r="C3407" s="49" t="s">
        <v>2398</v>
      </c>
      <c r="D3407" s="49" t="s">
        <v>2391</v>
      </c>
      <c r="E3407" s="49" t="s">
        <v>2373</v>
      </c>
      <c r="F3407" s="109">
        <v>6</v>
      </c>
      <c r="G3407" s="109">
        <v>6</v>
      </c>
      <c r="H3407" s="49">
        <f t="shared" si="53"/>
        <v>12</v>
      </c>
    </row>
    <row r="3408" spans="1:8" ht="20.100000000000001" customHeight="1" x14ac:dyDescent="0.25">
      <c r="A3408" s="49">
        <v>2970007374</v>
      </c>
      <c r="B3408" s="49" t="s">
        <v>4978</v>
      </c>
      <c r="C3408" s="49" t="s">
        <v>2398</v>
      </c>
      <c r="D3408" s="49" t="s">
        <v>2391</v>
      </c>
      <c r="E3408" s="49" t="s">
        <v>2373</v>
      </c>
      <c r="F3408" s="49">
        <v>18</v>
      </c>
      <c r="G3408" s="49">
        <v>108</v>
      </c>
      <c r="H3408" s="49">
        <f t="shared" si="53"/>
        <v>126</v>
      </c>
    </row>
    <row r="3409" spans="1:8" ht="20.100000000000001" customHeight="1" x14ac:dyDescent="0.25">
      <c r="A3409" s="49">
        <v>2970007384</v>
      </c>
      <c r="B3409" s="49" t="s">
        <v>4979</v>
      </c>
      <c r="C3409" s="49" t="s">
        <v>3712</v>
      </c>
      <c r="D3409" s="49" t="s">
        <v>2391</v>
      </c>
      <c r="E3409" s="49" t="s">
        <v>2373</v>
      </c>
      <c r="F3409" s="49">
        <v>80</v>
      </c>
      <c r="G3409" s="49">
        <v>0</v>
      </c>
      <c r="H3409" s="49">
        <f t="shared" si="53"/>
        <v>80</v>
      </c>
    </row>
    <row r="3410" spans="1:8" ht="20.100000000000001" customHeight="1" x14ac:dyDescent="0.25">
      <c r="A3410" s="49">
        <v>2970007394</v>
      </c>
      <c r="B3410" s="49" t="s">
        <v>1003</v>
      </c>
      <c r="C3410" s="49" t="s">
        <v>2398</v>
      </c>
      <c r="D3410" s="49" t="s">
        <v>2391</v>
      </c>
      <c r="E3410" s="49" t="s">
        <v>2374</v>
      </c>
      <c r="F3410" s="109">
        <v>6</v>
      </c>
      <c r="G3410" s="109">
        <v>6</v>
      </c>
      <c r="H3410" s="49">
        <f t="shared" si="53"/>
        <v>12</v>
      </c>
    </row>
    <row r="3411" spans="1:8" ht="20.100000000000001" customHeight="1" x14ac:dyDescent="0.25">
      <c r="A3411" s="49">
        <v>2970007397</v>
      </c>
      <c r="B3411" s="49" t="s">
        <v>4980</v>
      </c>
      <c r="C3411" s="49" t="s">
        <v>2398</v>
      </c>
      <c r="D3411" s="49" t="s">
        <v>2391</v>
      </c>
      <c r="E3411" s="49" t="s">
        <v>2373</v>
      </c>
      <c r="F3411" s="49">
        <v>11938</v>
      </c>
      <c r="G3411" s="49">
        <v>43982</v>
      </c>
      <c r="H3411" s="49">
        <f t="shared" si="53"/>
        <v>55920</v>
      </c>
    </row>
    <row r="3412" spans="1:8" ht="20.100000000000001" customHeight="1" x14ac:dyDescent="0.25">
      <c r="A3412" s="49">
        <v>2970007398</v>
      </c>
      <c r="B3412" s="49" t="s">
        <v>1004</v>
      </c>
      <c r="C3412" s="49" t="s">
        <v>2398</v>
      </c>
      <c r="D3412" s="49" t="s">
        <v>2391</v>
      </c>
      <c r="E3412" s="49" t="s">
        <v>2373</v>
      </c>
      <c r="F3412" s="109">
        <v>6</v>
      </c>
      <c r="G3412" s="109">
        <v>6</v>
      </c>
      <c r="H3412" s="49">
        <f t="shared" si="53"/>
        <v>12</v>
      </c>
    </row>
    <row r="3413" spans="1:8" ht="20.100000000000001" customHeight="1" x14ac:dyDescent="0.25">
      <c r="A3413" s="49">
        <v>2970007401</v>
      </c>
      <c r="B3413" s="49" t="s">
        <v>1005</v>
      </c>
      <c r="C3413" s="49" t="s">
        <v>2398</v>
      </c>
      <c r="D3413" s="49" t="s">
        <v>2391</v>
      </c>
      <c r="E3413" s="49" t="s">
        <v>2373</v>
      </c>
      <c r="F3413" s="109">
        <v>6</v>
      </c>
      <c r="G3413" s="109">
        <v>6</v>
      </c>
      <c r="H3413" s="49">
        <f t="shared" si="53"/>
        <v>12</v>
      </c>
    </row>
    <row r="3414" spans="1:8" ht="20.100000000000001" customHeight="1" x14ac:dyDescent="0.25">
      <c r="A3414" s="49">
        <v>2970007404</v>
      </c>
      <c r="B3414" s="49" t="s">
        <v>1006</v>
      </c>
      <c r="C3414" s="49" t="s">
        <v>2398</v>
      </c>
      <c r="D3414" s="49" t="s">
        <v>2391</v>
      </c>
      <c r="E3414" s="49" t="s">
        <v>2373</v>
      </c>
      <c r="F3414" s="49">
        <v>2</v>
      </c>
      <c r="G3414" s="49">
        <v>0</v>
      </c>
      <c r="H3414" s="49">
        <f t="shared" si="53"/>
        <v>2</v>
      </c>
    </row>
    <row r="3415" spans="1:8" ht="20.100000000000001" customHeight="1" x14ac:dyDescent="0.25">
      <c r="A3415" s="49">
        <v>2970007406</v>
      </c>
      <c r="B3415" s="49" t="s">
        <v>1007</v>
      </c>
      <c r="C3415" s="49" t="s">
        <v>2398</v>
      </c>
      <c r="D3415" s="49" t="s">
        <v>2391</v>
      </c>
      <c r="E3415" s="49" t="s">
        <v>2373</v>
      </c>
      <c r="F3415" s="49">
        <v>3</v>
      </c>
      <c r="G3415" s="49">
        <v>21</v>
      </c>
      <c r="H3415" s="49">
        <f t="shared" si="53"/>
        <v>24</v>
      </c>
    </row>
    <row r="3416" spans="1:8" ht="20.100000000000001" customHeight="1" x14ac:dyDescent="0.25">
      <c r="A3416" s="49">
        <v>2970007408</v>
      </c>
      <c r="B3416" s="49" t="s">
        <v>4981</v>
      </c>
      <c r="C3416" s="49" t="s">
        <v>2398</v>
      </c>
      <c r="D3416" s="49" t="s">
        <v>2391</v>
      </c>
      <c r="E3416" s="49" t="s">
        <v>2373</v>
      </c>
      <c r="F3416" s="109">
        <v>6</v>
      </c>
      <c r="G3416" s="109">
        <v>6</v>
      </c>
      <c r="H3416" s="49">
        <f t="shared" si="53"/>
        <v>12</v>
      </c>
    </row>
    <row r="3417" spans="1:8" ht="20.100000000000001" customHeight="1" x14ac:dyDescent="0.25">
      <c r="A3417" s="49">
        <v>2970007409</v>
      </c>
      <c r="B3417" s="49" t="s">
        <v>4982</v>
      </c>
      <c r="C3417" s="49" t="s">
        <v>2398</v>
      </c>
      <c r="D3417" s="49" t="s">
        <v>2391</v>
      </c>
      <c r="E3417" s="49" t="s">
        <v>2373</v>
      </c>
      <c r="F3417" s="109">
        <v>6</v>
      </c>
      <c r="G3417" s="109">
        <v>6</v>
      </c>
      <c r="H3417" s="49">
        <f t="shared" si="53"/>
        <v>12</v>
      </c>
    </row>
    <row r="3418" spans="1:8" ht="20.100000000000001" customHeight="1" x14ac:dyDescent="0.25">
      <c r="A3418" s="49">
        <v>2970007411</v>
      </c>
      <c r="B3418" s="49" t="s">
        <v>4983</v>
      </c>
      <c r="C3418" s="49" t="s">
        <v>2398</v>
      </c>
      <c r="D3418" s="49" t="s">
        <v>2391</v>
      </c>
      <c r="E3418" s="49" t="s">
        <v>2373</v>
      </c>
      <c r="F3418" s="49">
        <v>108</v>
      </c>
      <c r="G3418" s="49">
        <v>0</v>
      </c>
      <c r="H3418" s="49">
        <f t="shared" si="53"/>
        <v>108</v>
      </c>
    </row>
    <row r="3419" spans="1:8" ht="20.100000000000001" customHeight="1" x14ac:dyDescent="0.25">
      <c r="A3419" s="49">
        <v>2970007413</v>
      </c>
      <c r="B3419" s="49" t="s">
        <v>4984</v>
      </c>
      <c r="C3419" s="49" t="s">
        <v>2398</v>
      </c>
      <c r="D3419" s="49" t="s">
        <v>2391</v>
      </c>
      <c r="E3419" s="49" t="s">
        <v>2373</v>
      </c>
      <c r="F3419" s="49">
        <v>1450</v>
      </c>
      <c r="G3419" s="49">
        <v>225</v>
      </c>
      <c r="H3419" s="49">
        <f t="shared" si="53"/>
        <v>1675</v>
      </c>
    </row>
    <row r="3420" spans="1:8" ht="20.100000000000001" customHeight="1" x14ac:dyDescent="0.25">
      <c r="A3420" s="49">
        <v>2970007416</v>
      </c>
      <c r="B3420" s="49" t="s">
        <v>1008</v>
      </c>
      <c r="C3420" s="49" t="s">
        <v>2398</v>
      </c>
      <c r="D3420" s="49" t="s">
        <v>2391</v>
      </c>
      <c r="E3420" s="49" t="s">
        <v>2373</v>
      </c>
      <c r="F3420" s="49">
        <v>861400</v>
      </c>
      <c r="G3420" s="49">
        <v>0</v>
      </c>
      <c r="H3420" s="49">
        <f t="shared" si="53"/>
        <v>861400</v>
      </c>
    </row>
    <row r="3421" spans="1:8" ht="20.100000000000001" customHeight="1" x14ac:dyDescent="0.25">
      <c r="A3421" s="49">
        <v>2970007428</v>
      </c>
      <c r="B3421" s="49" t="s">
        <v>1009</v>
      </c>
      <c r="C3421" s="49" t="s">
        <v>2398</v>
      </c>
      <c r="D3421" s="49" t="s">
        <v>2391</v>
      </c>
      <c r="E3421" s="49" t="s">
        <v>2373</v>
      </c>
      <c r="F3421" s="49">
        <v>1</v>
      </c>
      <c r="G3421" s="49">
        <v>0</v>
      </c>
      <c r="H3421" s="49">
        <f t="shared" si="53"/>
        <v>1</v>
      </c>
    </row>
    <row r="3422" spans="1:8" ht="20.100000000000001" customHeight="1" x14ac:dyDescent="0.25">
      <c r="A3422" s="49">
        <v>2970007429</v>
      </c>
      <c r="B3422" s="49" t="s">
        <v>4985</v>
      </c>
      <c r="C3422" s="49" t="s">
        <v>2398</v>
      </c>
      <c r="D3422" s="49" t="s">
        <v>2391</v>
      </c>
      <c r="E3422" s="49" t="s">
        <v>2373</v>
      </c>
      <c r="F3422" s="109">
        <v>6</v>
      </c>
      <c r="G3422" s="109">
        <v>6</v>
      </c>
      <c r="H3422" s="49">
        <f t="shared" si="53"/>
        <v>12</v>
      </c>
    </row>
    <row r="3423" spans="1:8" ht="20.100000000000001" customHeight="1" x14ac:dyDescent="0.25">
      <c r="A3423" s="49">
        <v>2970007430</v>
      </c>
      <c r="B3423" s="49" t="s">
        <v>4986</v>
      </c>
      <c r="C3423" s="49" t="s">
        <v>2398</v>
      </c>
      <c r="D3423" s="49" t="s">
        <v>2391</v>
      </c>
      <c r="E3423" s="49" t="s">
        <v>2373</v>
      </c>
      <c r="F3423" s="49">
        <v>10</v>
      </c>
      <c r="G3423" s="49">
        <v>0</v>
      </c>
      <c r="H3423" s="49">
        <f t="shared" si="53"/>
        <v>10</v>
      </c>
    </row>
    <row r="3424" spans="1:8" ht="20.100000000000001" customHeight="1" x14ac:dyDescent="0.25">
      <c r="A3424" s="49">
        <v>2970007432</v>
      </c>
      <c r="B3424" s="49" t="s">
        <v>4987</v>
      </c>
      <c r="C3424" s="49" t="s">
        <v>2398</v>
      </c>
      <c r="D3424" s="49" t="s">
        <v>2391</v>
      </c>
      <c r="E3424" s="49" t="s">
        <v>2373</v>
      </c>
      <c r="F3424" s="49">
        <v>0</v>
      </c>
      <c r="G3424" s="49">
        <v>10</v>
      </c>
      <c r="H3424" s="49">
        <f t="shared" si="53"/>
        <v>10</v>
      </c>
    </row>
    <row r="3425" spans="1:8" ht="20.100000000000001" customHeight="1" x14ac:dyDescent="0.25">
      <c r="A3425" s="49">
        <v>2970007444</v>
      </c>
      <c r="B3425" s="49" t="s">
        <v>4988</v>
      </c>
      <c r="C3425" s="49" t="s">
        <v>2398</v>
      </c>
      <c r="D3425" s="49" t="s">
        <v>2391</v>
      </c>
      <c r="E3425" s="49" t="s">
        <v>2373</v>
      </c>
      <c r="F3425" s="49">
        <v>0</v>
      </c>
      <c r="G3425" s="49">
        <v>27</v>
      </c>
      <c r="H3425" s="49">
        <f t="shared" si="53"/>
        <v>27</v>
      </c>
    </row>
    <row r="3426" spans="1:8" ht="20.100000000000001" customHeight="1" x14ac:dyDescent="0.25">
      <c r="A3426" s="49">
        <v>2970007448</v>
      </c>
      <c r="B3426" s="49" t="s">
        <v>4989</v>
      </c>
      <c r="C3426" s="49" t="s">
        <v>2398</v>
      </c>
      <c r="D3426" s="49" t="s">
        <v>2391</v>
      </c>
      <c r="E3426" s="49" t="s">
        <v>2373</v>
      </c>
      <c r="F3426" s="49">
        <v>5</v>
      </c>
      <c r="G3426" s="49">
        <v>27</v>
      </c>
      <c r="H3426" s="49">
        <f t="shared" si="53"/>
        <v>32</v>
      </c>
    </row>
    <row r="3427" spans="1:8" ht="20.100000000000001" customHeight="1" x14ac:dyDescent="0.25">
      <c r="A3427" s="49">
        <v>2970007450</v>
      </c>
      <c r="B3427" s="49" t="s">
        <v>1010</v>
      </c>
      <c r="C3427" s="49" t="s">
        <v>2398</v>
      </c>
      <c r="D3427" s="49" t="s">
        <v>2391</v>
      </c>
      <c r="E3427" s="49" t="s">
        <v>2373</v>
      </c>
      <c r="F3427" s="49">
        <v>50</v>
      </c>
      <c r="G3427" s="49">
        <v>0</v>
      </c>
      <c r="H3427" s="49">
        <f t="shared" si="53"/>
        <v>50</v>
      </c>
    </row>
    <row r="3428" spans="1:8" ht="20.100000000000001" customHeight="1" x14ac:dyDescent="0.25">
      <c r="A3428" s="49">
        <v>2970007461</v>
      </c>
      <c r="B3428" s="49" t="s">
        <v>1011</v>
      </c>
      <c r="C3428" s="49" t="s">
        <v>2398</v>
      </c>
      <c r="D3428" s="49" t="s">
        <v>2391</v>
      </c>
      <c r="E3428" s="49" t="s">
        <v>2373</v>
      </c>
      <c r="F3428" s="49">
        <v>150</v>
      </c>
      <c r="G3428" s="49">
        <v>50</v>
      </c>
      <c r="H3428" s="49">
        <f t="shared" si="53"/>
        <v>200</v>
      </c>
    </row>
    <row r="3429" spans="1:8" ht="20.100000000000001" customHeight="1" x14ac:dyDescent="0.25">
      <c r="A3429" s="49">
        <v>2970007462</v>
      </c>
      <c r="B3429" s="49" t="s">
        <v>1012</v>
      </c>
      <c r="C3429" s="49" t="s">
        <v>2398</v>
      </c>
      <c r="D3429" s="49" t="s">
        <v>2391</v>
      </c>
      <c r="E3429" s="49" t="s">
        <v>2373</v>
      </c>
      <c r="F3429" s="49">
        <v>260</v>
      </c>
      <c r="G3429" s="49">
        <v>140</v>
      </c>
      <c r="H3429" s="49">
        <f t="shared" si="53"/>
        <v>400</v>
      </c>
    </row>
    <row r="3430" spans="1:8" ht="20.100000000000001" customHeight="1" x14ac:dyDescent="0.25">
      <c r="A3430" s="49">
        <v>2970007463</v>
      </c>
      <c r="B3430" s="49" t="s">
        <v>1013</v>
      </c>
      <c r="C3430" s="49" t="s">
        <v>2398</v>
      </c>
      <c r="D3430" s="49" t="s">
        <v>2391</v>
      </c>
      <c r="E3430" s="49" t="s">
        <v>2373</v>
      </c>
      <c r="F3430" s="49">
        <v>160</v>
      </c>
      <c r="G3430" s="49">
        <v>130</v>
      </c>
      <c r="H3430" s="49">
        <f t="shared" si="53"/>
        <v>290</v>
      </c>
    </row>
    <row r="3431" spans="1:8" ht="20.100000000000001" customHeight="1" x14ac:dyDescent="0.25">
      <c r="A3431" s="49">
        <v>2970007464</v>
      </c>
      <c r="B3431" s="49" t="s">
        <v>1014</v>
      </c>
      <c r="C3431" s="49" t="s">
        <v>2398</v>
      </c>
      <c r="D3431" s="49" t="s">
        <v>2391</v>
      </c>
      <c r="E3431" s="49" t="s">
        <v>2373</v>
      </c>
      <c r="F3431" s="49">
        <v>30</v>
      </c>
      <c r="G3431" s="49">
        <v>0</v>
      </c>
      <c r="H3431" s="49">
        <f t="shared" si="53"/>
        <v>30</v>
      </c>
    </row>
    <row r="3432" spans="1:8" ht="20.100000000000001" customHeight="1" x14ac:dyDescent="0.25">
      <c r="A3432" s="49">
        <v>2970007465</v>
      </c>
      <c r="B3432" s="49" t="s">
        <v>1015</v>
      </c>
      <c r="C3432" s="49" t="s">
        <v>2398</v>
      </c>
      <c r="D3432" s="49" t="s">
        <v>2391</v>
      </c>
      <c r="E3432" s="49" t="s">
        <v>2373</v>
      </c>
      <c r="F3432" s="49">
        <v>40</v>
      </c>
      <c r="G3432" s="49">
        <v>0</v>
      </c>
      <c r="H3432" s="49">
        <f t="shared" si="53"/>
        <v>40</v>
      </c>
    </row>
    <row r="3433" spans="1:8" ht="20.100000000000001" customHeight="1" x14ac:dyDescent="0.25">
      <c r="A3433" s="49">
        <v>2970007466</v>
      </c>
      <c r="B3433" s="49" t="s">
        <v>1016</v>
      </c>
      <c r="C3433" s="49" t="s">
        <v>2398</v>
      </c>
      <c r="D3433" s="49" t="s">
        <v>2391</v>
      </c>
      <c r="E3433" s="49" t="s">
        <v>2373</v>
      </c>
      <c r="F3433" s="49">
        <v>60</v>
      </c>
      <c r="G3433" s="49">
        <v>0</v>
      </c>
      <c r="H3433" s="49">
        <f t="shared" si="53"/>
        <v>60</v>
      </c>
    </row>
    <row r="3434" spans="1:8" ht="20.100000000000001" customHeight="1" x14ac:dyDescent="0.25">
      <c r="A3434" s="49">
        <v>2970007467</v>
      </c>
      <c r="B3434" s="49" t="s">
        <v>1017</v>
      </c>
      <c r="C3434" s="49" t="s">
        <v>2398</v>
      </c>
      <c r="D3434" s="49" t="s">
        <v>2391</v>
      </c>
      <c r="E3434" s="49" t="s">
        <v>2373</v>
      </c>
      <c r="F3434" s="49">
        <v>90</v>
      </c>
      <c r="G3434" s="49">
        <v>0</v>
      </c>
      <c r="H3434" s="49">
        <f t="shared" si="53"/>
        <v>90</v>
      </c>
    </row>
    <row r="3435" spans="1:8" ht="20.100000000000001" customHeight="1" x14ac:dyDescent="0.25">
      <c r="A3435" s="49">
        <v>2970007468</v>
      </c>
      <c r="B3435" s="49" t="s">
        <v>4990</v>
      </c>
      <c r="C3435" s="49" t="s">
        <v>2398</v>
      </c>
      <c r="D3435" s="49" t="s">
        <v>2391</v>
      </c>
      <c r="E3435" s="49" t="s">
        <v>2373</v>
      </c>
      <c r="F3435" s="109">
        <v>6</v>
      </c>
      <c r="G3435" s="109">
        <v>6</v>
      </c>
      <c r="H3435" s="49">
        <f t="shared" si="53"/>
        <v>12</v>
      </c>
    </row>
    <row r="3436" spans="1:8" ht="20.100000000000001" customHeight="1" x14ac:dyDescent="0.25">
      <c r="A3436" s="49">
        <v>2970007469</v>
      </c>
      <c r="B3436" s="49" t="s">
        <v>1018</v>
      </c>
      <c r="C3436" s="49" t="s">
        <v>2398</v>
      </c>
      <c r="D3436" s="49" t="s">
        <v>2391</v>
      </c>
      <c r="E3436" s="49" t="s">
        <v>2373</v>
      </c>
      <c r="F3436" s="49">
        <v>20</v>
      </c>
      <c r="G3436" s="49">
        <v>410</v>
      </c>
      <c r="H3436" s="49">
        <f t="shared" si="53"/>
        <v>430</v>
      </c>
    </row>
    <row r="3437" spans="1:8" ht="20.100000000000001" customHeight="1" x14ac:dyDescent="0.25">
      <c r="A3437" s="49">
        <v>2970007470</v>
      </c>
      <c r="B3437" s="49" t="s">
        <v>1019</v>
      </c>
      <c r="C3437" s="49" t="s">
        <v>2398</v>
      </c>
      <c r="D3437" s="49" t="s">
        <v>2391</v>
      </c>
      <c r="E3437" s="49" t="s">
        <v>2373</v>
      </c>
      <c r="F3437" s="109">
        <v>6</v>
      </c>
      <c r="G3437" s="109">
        <v>6</v>
      </c>
      <c r="H3437" s="49">
        <f t="shared" si="53"/>
        <v>12</v>
      </c>
    </row>
    <row r="3438" spans="1:8" ht="20.100000000000001" customHeight="1" x14ac:dyDescent="0.25">
      <c r="A3438" s="49">
        <v>2970007474</v>
      </c>
      <c r="B3438" s="49" t="s">
        <v>4991</v>
      </c>
      <c r="C3438" s="49" t="s">
        <v>2398</v>
      </c>
      <c r="D3438" s="49" t="s">
        <v>2391</v>
      </c>
      <c r="E3438" s="49" t="s">
        <v>2373</v>
      </c>
      <c r="F3438" s="49">
        <v>12000</v>
      </c>
      <c r="G3438" s="49">
        <v>5600</v>
      </c>
      <c r="H3438" s="49">
        <f t="shared" si="53"/>
        <v>17600</v>
      </c>
    </row>
    <row r="3439" spans="1:8" ht="20.100000000000001" customHeight="1" x14ac:dyDescent="0.25">
      <c r="A3439" s="49">
        <v>2970007476</v>
      </c>
      <c r="B3439" s="49" t="s">
        <v>1020</v>
      </c>
      <c r="C3439" s="49" t="s">
        <v>2398</v>
      </c>
      <c r="D3439" s="49" t="s">
        <v>2391</v>
      </c>
      <c r="E3439" s="49" t="s">
        <v>2373</v>
      </c>
      <c r="F3439" s="109">
        <v>6</v>
      </c>
      <c r="G3439" s="109">
        <v>6</v>
      </c>
      <c r="H3439" s="49">
        <f t="shared" si="53"/>
        <v>12</v>
      </c>
    </row>
    <row r="3440" spans="1:8" ht="20.100000000000001" customHeight="1" x14ac:dyDescent="0.25">
      <c r="A3440" s="49">
        <v>2970007478</v>
      </c>
      <c r="B3440" s="49" t="s">
        <v>4992</v>
      </c>
      <c r="C3440" s="49" t="s">
        <v>2398</v>
      </c>
      <c r="D3440" s="49" t="s">
        <v>2391</v>
      </c>
      <c r="E3440" s="49" t="s">
        <v>2373</v>
      </c>
      <c r="F3440" s="49">
        <v>720</v>
      </c>
      <c r="G3440" s="49">
        <v>20</v>
      </c>
      <c r="H3440" s="49">
        <f t="shared" si="53"/>
        <v>740</v>
      </c>
    </row>
    <row r="3441" spans="1:8" ht="20.100000000000001" customHeight="1" x14ac:dyDescent="0.25">
      <c r="A3441" s="49">
        <v>2970007480</v>
      </c>
      <c r="B3441" s="49" t="s">
        <v>4993</v>
      </c>
      <c r="C3441" s="49" t="s">
        <v>2398</v>
      </c>
      <c r="D3441" s="49" t="s">
        <v>2391</v>
      </c>
      <c r="E3441" s="49" t="s">
        <v>2373</v>
      </c>
      <c r="F3441" s="109">
        <v>6</v>
      </c>
      <c r="G3441" s="109">
        <v>6</v>
      </c>
      <c r="H3441" s="49">
        <f t="shared" si="53"/>
        <v>12</v>
      </c>
    </row>
    <row r="3442" spans="1:8" ht="20.100000000000001" customHeight="1" x14ac:dyDescent="0.25">
      <c r="A3442" s="49">
        <v>2970007487</v>
      </c>
      <c r="B3442" s="49" t="s">
        <v>4994</v>
      </c>
      <c r="C3442" s="49" t="s">
        <v>2398</v>
      </c>
      <c r="D3442" s="49" t="s">
        <v>2391</v>
      </c>
      <c r="E3442" s="49" t="s">
        <v>2373</v>
      </c>
      <c r="F3442" s="49">
        <v>5</v>
      </c>
      <c r="G3442" s="49">
        <v>0</v>
      </c>
      <c r="H3442" s="49">
        <f t="shared" si="53"/>
        <v>5</v>
      </c>
    </row>
    <row r="3443" spans="1:8" ht="20.100000000000001" customHeight="1" x14ac:dyDescent="0.25">
      <c r="A3443" s="49">
        <v>2970007488</v>
      </c>
      <c r="B3443" s="49" t="s">
        <v>4995</v>
      </c>
      <c r="C3443" s="49" t="s">
        <v>2398</v>
      </c>
      <c r="D3443" s="49" t="s">
        <v>2391</v>
      </c>
      <c r="E3443" s="49" t="s">
        <v>2373</v>
      </c>
      <c r="F3443" s="49">
        <v>12</v>
      </c>
      <c r="G3443" s="49">
        <v>0</v>
      </c>
      <c r="H3443" s="49">
        <f t="shared" si="53"/>
        <v>12</v>
      </c>
    </row>
    <row r="3444" spans="1:8" ht="20.100000000000001" customHeight="1" x14ac:dyDescent="0.25">
      <c r="A3444" s="49">
        <v>2970007489</v>
      </c>
      <c r="B3444" s="49" t="s">
        <v>4996</v>
      </c>
      <c r="C3444" s="49" t="s">
        <v>2398</v>
      </c>
      <c r="D3444" s="49" t="s">
        <v>2391</v>
      </c>
      <c r="E3444" s="49" t="s">
        <v>2373</v>
      </c>
      <c r="F3444" s="109">
        <v>6</v>
      </c>
      <c r="G3444" s="109">
        <v>6</v>
      </c>
      <c r="H3444" s="49">
        <f t="shared" si="53"/>
        <v>12</v>
      </c>
    </row>
    <row r="3445" spans="1:8" ht="20.100000000000001" customHeight="1" x14ac:dyDescent="0.25">
      <c r="A3445" s="49">
        <v>2970007492</v>
      </c>
      <c r="B3445" s="49" t="s">
        <v>1021</v>
      </c>
      <c r="C3445" s="49" t="s">
        <v>2398</v>
      </c>
      <c r="D3445" s="49" t="s">
        <v>2391</v>
      </c>
      <c r="E3445" s="49" t="s">
        <v>2373</v>
      </c>
      <c r="F3445" s="109">
        <v>6</v>
      </c>
      <c r="G3445" s="109">
        <v>6</v>
      </c>
      <c r="H3445" s="49">
        <f t="shared" si="53"/>
        <v>12</v>
      </c>
    </row>
    <row r="3446" spans="1:8" ht="20.100000000000001" customHeight="1" x14ac:dyDescent="0.25">
      <c r="A3446" s="49">
        <v>2970007507</v>
      </c>
      <c r="B3446" s="49" t="s">
        <v>4997</v>
      </c>
      <c r="C3446" s="49" t="s">
        <v>2398</v>
      </c>
      <c r="D3446" s="49" t="s">
        <v>2391</v>
      </c>
      <c r="E3446" s="49" t="s">
        <v>2373</v>
      </c>
      <c r="F3446" s="109">
        <v>6</v>
      </c>
      <c r="G3446" s="109">
        <v>6</v>
      </c>
      <c r="H3446" s="49">
        <f t="shared" si="53"/>
        <v>12</v>
      </c>
    </row>
    <row r="3447" spans="1:8" ht="20.100000000000001" customHeight="1" x14ac:dyDescent="0.25">
      <c r="A3447" s="49">
        <v>2970007509</v>
      </c>
      <c r="B3447" s="49" t="s">
        <v>4998</v>
      </c>
      <c r="C3447" s="49" t="s">
        <v>2398</v>
      </c>
      <c r="D3447" s="49" t="s">
        <v>2391</v>
      </c>
      <c r="E3447" s="49" t="s">
        <v>2373</v>
      </c>
      <c r="F3447" s="49">
        <v>105</v>
      </c>
      <c r="G3447" s="49">
        <v>0</v>
      </c>
      <c r="H3447" s="49">
        <f t="shared" si="53"/>
        <v>105</v>
      </c>
    </row>
    <row r="3448" spans="1:8" ht="20.100000000000001" customHeight="1" x14ac:dyDescent="0.25">
      <c r="A3448" s="49">
        <v>2970007511</v>
      </c>
      <c r="B3448" s="49" t="s">
        <v>4999</v>
      </c>
      <c r="C3448" s="49" t="s">
        <v>2398</v>
      </c>
      <c r="D3448" s="49" t="s">
        <v>2391</v>
      </c>
      <c r="E3448" s="49" t="s">
        <v>2373</v>
      </c>
      <c r="F3448" s="49">
        <v>110</v>
      </c>
      <c r="G3448" s="49">
        <v>0</v>
      </c>
      <c r="H3448" s="49">
        <f t="shared" si="53"/>
        <v>110</v>
      </c>
    </row>
    <row r="3449" spans="1:8" ht="20.100000000000001" customHeight="1" x14ac:dyDescent="0.25">
      <c r="A3449" s="49">
        <v>2970007512</v>
      </c>
      <c r="B3449" s="49" t="s">
        <v>5000</v>
      </c>
      <c r="C3449" s="49" t="s">
        <v>2398</v>
      </c>
      <c r="D3449" s="49" t="s">
        <v>2391</v>
      </c>
      <c r="E3449" s="49" t="s">
        <v>2373</v>
      </c>
      <c r="F3449" s="49">
        <v>90</v>
      </c>
      <c r="G3449" s="49">
        <v>0</v>
      </c>
      <c r="H3449" s="49">
        <f t="shared" si="53"/>
        <v>90</v>
      </c>
    </row>
    <row r="3450" spans="1:8" ht="20.100000000000001" customHeight="1" x14ac:dyDescent="0.25">
      <c r="A3450" s="49">
        <v>2970007519</v>
      </c>
      <c r="B3450" s="49" t="s">
        <v>1022</v>
      </c>
      <c r="C3450" s="49" t="s">
        <v>2398</v>
      </c>
      <c r="D3450" s="49" t="s">
        <v>2391</v>
      </c>
      <c r="E3450" s="49" t="s">
        <v>2373</v>
      </c>
      <c r="F3450" s="109">
        <v>6</v>
      </c>
      <c r="G3450" s="109">
        <v>6</v>
      </c>
      <c r="H3450" s="49">
        <f t="shared" si="53"/>
        <v>12</v>
      </c>
    </row>
    <row r="3451" spans="1:8" ht="20.100000000000001" customHeight="1" x14ac:dyDescent="0.25">
      <c r="A3451" s="49">
        <v>2970007520</v>
      </c>
      <c r="B3451" s="49" t="s">
        <v>1023</v>
      </c>
      <c r="C3451" s="49" t="s">
        <v>2398</v>
      </c>
      <c r="D3451" s="49" t="s">
        <v>2391</v>
      </c>
      <c r="E3451" s="49" t="s">
        <v>2373</v>
      </c>
      <c r="F3451" s="49">
        <v>4</v>
      </c>
      <c r="G3451" s="49">
        <v>16</v>
      </c>
      <c r="H3451" s="49">
        <f t="shared" si="53"/>
        <v>20</v>
      </c>
    </row>
    <row r="3452" spans="1:8" ht="20.100000000000001" customHeight="1" x14ac:dyDescent="0.25">
      <c r="A3452" s="49">
        <v>2970007521</v>
      </c>
      <c r="B3452" s="49" t="s">
        <v>1024</v>
      </c>
      <c r="C3452" s="49" t="s">
        <v>2398</v>
      </c>
      <c r="D3452" s="49" t="s">
        <v>2391</v>
      </c>
      <c r="E3452" s="49" t="s">
        <v>2373</v>
      </c>
      <c r="F3452" s="49">
        <v>4</v>
      </c>
      <c r="G3452" s="49">
        <v>16</v>
      </c>
      <c r="H3452" s="49">
        <f t="shared" si="53"/>
        <v>20</v>
      </c>
    </row>
    <row r="3453" spans="1:8" ht="20.100000000000001" customHeight="1" x14ac:dyDescent="0.25">
      <c r="A3453" s="49">
        <v>2970007522</v>
      </c>
      <c r="B3453" s="49" t="s">
        <v>1025</v>
      </c>
      <c r="C3453" s="49" t="s">
        <v>2398</v>
      </c>
      <c r="D3453" s="49" t="s">
        <v>2391</v>
      </c>
      <c r="E3453" s="49" t="s">
        <v>2373</v>
      </c>
      <c r="F3453" s="49">
        <v>4</v>
      </c>
      <c r="G3453" s="49">
        <v>16</v>
      </c>
      <c r="H3453" s="49">
        <f t="shared" si="53"/>
        <v>20</v>
      </c>
    </row>
    <row r="3454" spans="1:8" ht="20.100000000000001" customHeight="1" x14ac:dyDescent="0.25">
      <c r="A3454" s="49">
        <v>2970007523</v>
      </c>
      <c r="B3454" s="49" t="s">
        <v>5001</v>
      </c>
      <c r="C3454" s="49" t="s">
        <v>2398</v>
      </c>
      <c r="D3454" s="49" t="s">
        <v>2391</v>
      </c>
      <c r="E3454" s="49" t="s">
        <v>2373</v>
      </c>
      <c r="F3454" s="49">
        <v>3</v>
      </c>
      <c r="G3454" s="49">
        <v>2</v>
      </c>
      <c r="H3454" s="49">
        <f t="shared" si="53"/>
        <v>5</v>
      </c>
    </row>
    <row r="3455" spans="1:8" ht="20.100000000000001" customHeight="1" x14ac:dyDescent="0.25">
      <c r="A3455" s="49">
        <v>2970007526</v>
      </c>
      <c r="B3455" s="49" t="s">
        <v>5002</v>
      </c>
      <c r="C3455" s="49" t="s">
        <v>2398</v>
      </c>
      <c r="D3455" s="49" t="s">
        <v>2391</v>
      </c>
      <c r="E3455" s="49" t="s">
        <v>2373</v>
      </c>
      <c r="F3455" s="109">
        <v>6</v>
      </c>
      <c r="G3455" s="109">
        <v>6</v>
      </c>
      <c r="H3455" s="49">
        <f t="shared" si="53"/>
        <v>12</v>
      </c>
    </row>
    <row r="3456" spans="1:8" ht="20.100000000000001" customHeight="1" x14ac:dyDescent="0.25">
      <c r="A3456" s="49">
        <v>2970007528</v>
      </c>
      <c r="B3456" s="49" t="s">
        <v>1026</v>
      </c>
      <c r="C3456" s="49" t="s">
        <v>2398</v>
      </c>
      <c r="D3456" s="49" t="s">
        <v>2395</v>
      </c>
      <c r="E3456" s="49" t="s">
        <v>2373</v>
      </c>
      <c r="F3456" s="49">
        <v>3</v>
      </c>
      <c r="G3456" s="49">
        <v>9</v>
      </c>
      <c r="H3456" s="49">
        <f t="shared" si="53"/>
        <v>12</v>
      </c>
    </row>
    <row r="3457" spans="1:8" ht="20.100000000000001" customHeight="1" x14ac:dyDescent="0.25">
      <c r="A3457" s="49">
        <v>2970007558</v>
      </c>
      <c r="B3457" s="49" t="s">
        <v>5003</v>
      </c>
      <c r="C3457" s="49" t="s">
        <v>2398</v>
      </c>
      <c r="D3457" s="49" t="s">
        <v>2391</v>
      </c>
      <c r="E3457" s="49" t="s">
        <v>2373</v>
      </c>
      <c r="F3457" s="109">
        <v>6</v>
      </c>
      <c r="G3457" s="109">
        <v>6</v>
      </c>
      <c r="H3457" s="49">
        <f t="shared" si="53"/>
        <v>12</v>
      </c>
    </row>
    <row r="3458" spans="1:8" ht="20.100000000000001" customHeight="1" x14ac:dyDescent="0.25">
      <c r="A3458" s="49">
        <v>2970007562</v>
      </c>
      <c r="B3458" s="49" t="s">
        <v>5004</v>
      </c>
      <c r="C3458" s="49" t="s">
        <v>2398</v>
      </c>
      <c r="D3458" s="49" t="s">
        <v>2391</v>
      </c>
      <c r="E3458" s="49" t="s">
        <v>2373</v>
      </c>
      <c r="F3458" s="109">
        <v>6</v>
      </c>
      <c r="G3458" s="109">
        <v>6</v>
      </c>
      <c r="H3458" s="49">
        <f t="shared" si="53"/>
        <v>12</v>
      </c>
    </row>
    <row r="3459" spans="1:8" ht="20.100000000000001" customHeight="1" x14ac:dyDescent="0.25">
      <c r="A3459" s="49">
        <v>2970007563</v>
      </c>
      <c r="B3459" s="49" t="s">
        <v>5005</v>
      </c>
      <c r="C3459" s="49" t="s">
        <v>2398</v>
      </c>
      <c r="D3459" s="49" t="s">
        <v>2391</v>
      </c>
      <c r="E3459" s="49" t="s">
        <v>2373</v>
      </c>
      <c r="F3459" s="109">
        <v>6</v>
      </c>
      <c r="G3459" s="109">
        <v>6</v>
      </c>
      <c r="H3459" s="49">
        <f t="shared" ref="H3459:H3522" si="54">F3459+G3459</f>
        <v>12</v>
      </c>
    </row>
    <row r="3460" spans="1:8" ht="20.100000000000001" customHeight="1" x14ac:dyDescent="0.25">
      <c r="A3460" s="49">
        <v>2970007564</v>
      </c>
      <c r="B3460" s="49" t="s">
        <v>5006</v>
      </c>
      <c r="C3460" s="49" t="s">
        <v>2398</v>
      </c>
      <c r="D3460" s="49" t="s">
        <v>2391</v>
      </c>
      <c r="E3460" s="49" t="s">
        <v>2373</v>
      </c>
      <c r="F3460" s="109">
        <v>6</v>
      </c>
      <c r="G3460" s="109">
        <v>6</v>
      </c>
      <c r="H3460" s="49">
        <f t="shared" si="54"/>
        <v>12</v>
      </c>
    </row>
    <row r="3461" spans="1:8" ht="20.100000000000001" customHeight="1" x14ac:dyDescent="0.25">
      <c r="A3461" s="49">
        <v>2970007578</v>
      </c>
      <c r="B3461" s="49" t="s">
        <v>1027</v>
      </c>
      <c r="C3461" s="49" t="s">
        <v>2398</v>
      </c>
      <c r="D3461" s="49" t="s">
        <v>2391</v>
      </c>
      <c r="E3461" s="49" t="s">
        <v>2373</v>
      </c>
      <c r="F3461" s="49">
        <v>35</v>
      </c>
      <c r="G3461" s="49">
        <v>27</v>
      </c>
      <c r="H3461" s="49">
        <f t="shared" si="54"/>
        <v>62</v>
      </c>
    </row>
    <row r="3462" spans="1:8" ht="20.100000000000001" customHeight="1" x14ac:dyDescent="0.25">
      <c r="A3462" s="49">
        <v>2970007583</v>
      </c>
      <c r="B3462" s="49" t="s">
        <v>1028</v>
      </c>
      <c r="C3462" s="49" t="s">
        <v>2398</v>
      </c>
      <c r="D3462" s="49" t="s">
        <v>2391</v>
      </c>
      <c r="E3462" s="49" t="s">
        <v>2373</v>
      </c>
      <c r="F3462" s="49">
        <v>2510</v>
      </c>
      <c r="G3462" s="49">
        <v>750</v>
      </c>
      <c r="H3462" s="49">
        <f t="shared" si="54"/>
        <v>3260</v>
      </c>
    </row>
    <row r="3463" spans="1:8" ht="20.100000000000001" customHeight="1" x14ac:dyDescent="0.25">
      <c r="A3463" s="49">
        <v>2970007604</v>
      </c>
      <c r="B3463" s="49" t="s">
        <v>5007</v>
      </c>
      <c r="C3463" s="49" t="s">
        <v>2398</v>
      </c>
      <c r="D3463" s="49" t="s">
        <v>2391</v>
      </c>
      <c r="E3463" s="49" t="s">
        <v>2374</v>
      </c>
      <c r="F3463" s="109">
        <v>6</v>
      </c>
      <c r="G3463" s="109">
        <v>6</v>
      </c>
      <c r="H3463" s="49">
        <f t="shared" si="54"/>
        <v>12</v>
      </c>
    </row>
    <row r="3464" spans="1:8" ht="20.100000000000001" customHeight="1" x14ac:dyDescent="0.25">
      <c r="A3464" s="49">
        <v>2970007615</v>
      </c>
      <c r="B3464" s="49" t="s">
        <v>1029</v>
      </c>
      <c r="C3464" s="49" t="s">
        <v>2398</v>
      </c>
      <c r="D3464" s="49" t="s">
        <v>2391</v>
      </c>
      <c r="E3464" s="49" t="s">
        <v>2373</v>
      </c>
      <c r="F3464" s="109">
        <v>6</v>
      </c>
      <c r="G3464" s="109">
        <v>6</v>
      </c>
      <c r="H3464" s="49">
        <f t="shared" si="54"/>
        <v>12</v>
      </c>
    </row>
    <row r="3465" spans="1:8" ht="20.100000000000001" customHeight="1" x14ac:dyDescent="0.25">
      <c r="A3465" s="49">
        <v>2970007616</v>
      </c>
      <c r="B3465" s="49" t="s">
        <v>1030</v>
      </c>
      <c r="C3465" s="49" t="s">
        <v>2398</v>
      </c>
      <c r="D3465" s="49" t="s">
        <v>2391</v>
      </c>
      <c r="E3465" s="49" t="s">
        <v>2373</v>
      </c>
      <c r="F3465" s="109">
        <v>6</v>
      </c>
      <c r="G3465" s="109">
        <v>6</v>
      </c>
      <c r="H3465" s="49">
        <f t="shared" si="54"/>
        <v>12</v>
      </c>
    </row>
    <row r="3466" spans="1:8" ht="20.100000000000001" customHeight="1" x14ac:dyDescent="0.25">
      <c r="A3466" s="49">
        <v>2970007634</v>
      </c>
      <c r="B3466" s="49" t="s">
        <v>5008</v>
      </c>
      <c r="C3466" s="49" t="s">
        <v>2398</v>
      </c>
      <c r="D3466" s="49" t="s">
        <v>2391</v>
      </c>
      <c r="E3466" s="49" t="s">
        <v>2373</v>
      </c>
      <c r="F3466" s="109">
        <v>6</v>
      </c>
      <c r="G3466" s="109">
        <v>6</v>
      </c>
      <c r="H3466" s="49">
        <f t="shared" si="54"/>
        <v>12</v>
      </c>
    </row>
    <row r="3467" spans="1:8" ht="20.100000000000001" customHeight="1" x14ac:dyDescent="0.25">
      <c r="A3467" s="49">
        <v>2970007636</v>
      </c>
      <c r="B3467" s="49" t="s">
        <v>5009</v>
      </c>
      <c r="C3467" s="49" t="s">
        <v>2398</v>
      </c>
      <c r="D3467" s="49" t="s">
        <v>2391</v>
      </c>
      <c r="E3467" s="49" t="s">
        <v>2373</v>
      </c>
      <c r="F3467" s="49">
        <v>80</v>
      </c>
      <c r="G3467" s="49">
        <v>40</v>
      </c>
      <c r="H3467" s="49">
        <f t="shared" si="54"/>
        <v>120</v>
      </c>
    </row>
    <row r="3468" spans="1:8" ht="20.100000000000001" customHeight="1" x14ac:dyDescent="0.25">
      <c r="A3468" s="49">
        <v>2970007639</v>
      </c>
      <c r="B3468" s="49" t="s">
        <v>5010</v>
      </c>
      <c r="C3468" s="49" t="s">
        <v>2398</v>
      </c>
      <c r="D3468" s="49" t="s">
        <v>2391</v>
      </c>
      <c r="E3468" s="49" t="s">
        <v>2373</v>
      </c>
      <c r="F3468" s="109">
        <v>6</v>
      </c>
      <c r="G3468" s="109">
        <v>6</v>
      </c>
      <c r="H3468" s="49">
        <f t="shared" si="54"/>
        <v>12</v>
      </c>
    </row>
    <row r="3469" spans="1:8" ht="20.100000000000001" customHeight="1" x14ac:dyDescent="0.25">
      <c r="A3469" s="49">
        <v>2970007640</v>
      </c>
      <c r="B3469" s="49" t="s">
        <v>5011</v>
      </c>
      <c r="C3469" s="49" t="s">
        <v>2398</v>
      </c>
      <c r="D3469" s="49" t="s">
        <v>2391</v>
      </c>
      <c r="E3469" s="49" t="s">
        <v>2373</v>
      </c>
      <c r="F3469" s="109">
        <v>6</v>
      </c>
      <c r="G3469" s="109">
        <v>6</v>
      </c>
      <c r="H3469" s="49">
        <f t="shared" si="54"/>
        <v>12</v>
      </c>
    </row>
    <row r="3470" spans="1:8" ht="20.100000000000001" customHeight="1" x14ac:dyDescent="0.25">
      <c r="A3470" s="49">
        <v>2970007643</v>
      </c>
      <c r="B3470" s="49" t="s">
        <v>1031</v>
      </c>
      <c r="C3470" s="49" t="s">
        <v>2398</v>
      </c>
      <c r="D3470" s="49" t="s">
        <v>2391</v>
      </c>
      <c r="E3470" s="49" t="s">
        <v>2373</v>
      </c>
      <c r="F3470" s="49">
        <v>2</v>
      </c>
      <c r="G3470" s="49">
        <v>0</v>
      </c>
      <c r="H3470" s="49">
        <f t="shared" si="54"/>
        <v>2</v>
      </c>
    </row>
    <row r="3471" spans="1:8" ht="20.100000000000001" customHeight="1" x14ac:dyDescent="0.25">
      <c r="A3471" s="49">
        <v>2970007644</v>
      </c>
      <c r="B3471" s="49" t="s">
        <v>1032</v>
      </c>
      <c r="C3471" s="49" t="s">
        <v>2398</v>
      </c>
      <c r="D3471" s="49" t="s">
        <v>2391</v>
      </c>
      <c r="E3471" s="49" t="s">
        <v>2373</v>
      </c>
      <c r="F3471" s="49">
        <v>12</v>
      </c>
      <c r="G3471" s="49">
        <v>0</v>
      </c>
      <c r="H3471" s="49">
        <f t="shared" si="54"/>
        <v>12</v>
      </c>
    </row>
    <row r="3472" spans="1:8" ht="20.100000000000001" customHeight="1" x14ac:dyDescent="0.25">
      <c r="A3472" s="49">
        <v>2970007645</v>
      </c>
      <c r="B3472" s="49" t="s">
        <v>1033</v>
      </c>
      <c r="C3472" s="49" t="s">
        <v>2398</v>
      </c>
      <c r="D3472" s="49" t="s">
        <v>2391</v>
      </c>
      <c r="E3472" s="49" t="s">
        <v>2373</v>
      </c>
      <c r="F3472" s="49">
        <v>0</v>
      </c>
      <c r="G3472" s="49">
        <v>15</v>
      </c>
      <c r="H3472" s="49">
        <f t="shared" si="54"/>
        <v>15</v>
      </c>
    </row>
    <row r="3473" spans="1:8" ht="20.100000000000001" customHeight="1" x14ac:dyDescent="0.25">
      <c r="A3473" s="49">
        <v>2970007646</v>
      </c>
      <c r="B3473" s="49" t="s">
        <v>1034</v>
      </c>
      <c r="C3473" s="49" t="s">
        <v>2398</v>
      </c>
      <c r="D3473" s="49" t="s">
        <v>2391</v>
      </c>
      <c r="E3473" s="49" t="s">
        <v>2373</v>
      </c>
      <c r="F3473" s="49">
        <v>0</v>
      </c>
      <c r="G3473" s="49">
        <v>34</v>
      </c>
      <c r="H3473" s="49">
        <f t="shared" si="54"/>
        <v>34</v>
      </c>
    </row>
    <row r="3474" spans="1:8" ht="20.100000000000001" customHeight="1" x14ac:dyDescent="0.25">
      <c r="A3474" s="49">
        <v>2970007653</v>
      </c>
      <c r="B3474" s="49" t="s">
        <v>5012</v>
      </c>
      <c r="C3474" s="49" t="s">
        <v>2398</v>
      </c>
      <c r="D3474" s="49" t="s">
        <v>2395</v>
      </c>
      <c r="E3474" s="49" t="s">
        <v>2373</v>
      </c>
      <c r="F3474" s="49">
        <v>0</v>
      </c>
      <c r="G3474" s="49">
        <v>15</v>
      </c>
      <c r="H3474" s="49">
        <f t="shared" si="54"/>
        <v>15</v>
      </c>
    </row>
    <row r="3475" spans="1:8" ht="20.100000000000001" customHeight="1" x14ac:dyDescent="0.25">
      <c r="A3475" s="49">
        <v>2970007672</v>
      </c>
      <c r="B3475" s="49" t="s">
        <v>1035</v>
      </c>
      <c r="C3475" s="49" t="s">
        <v>2398</v>
      </c>
      <c r="D3475" s="49" t="s">
        <v>2391</v>
      </c>
      <c r="E3475" s="49" t="s">
        <v>2373</v>
      </c>
      <c r="F3475" s="109">
        <v>6</v>
      </c>
      <c r="G3475" s="109">
        <v>6</v>
      </c>
      <c r="H3475" s="49">
        <f t="shared" si="54"/>
        <v>12</v>
      </c>
    </row>
    <row r="3476" spans="1:8" ht="20.100000000000001" customHeight="1" x14ac:dyDescent="0.25">
      <c r="A3476" s="49">
        <v>2970007673</v>
      </c>
      <c r="B3476" s="49" t="s">
        <v>5013</v>
      </c>
      <c r="C3476" s="49" t="s">
        <v>2398</v>
      </c>
      <c r="D3476" s="49" t="s">
        <v>2391</v>
      </c>
      <c r="E3476" s="49" t="s">
        <v>2373</v>
      </c>
      <c r="F3476" s="109">
        <v>6</v>
      </c>
      <c r="G3476" s="109">
        <v>6</v>
      </c>
      <c r="H3476" s="49">
        <f t="shared" si="54"/>
        <v>12</v>
      </c>
    </row>
    <row r="3477" spans="1:8" ht="20.100000000000001" customHeight="1" x14ac:dyDescent="0.25">
      <c r="A3477" s="49">
        <v>2970007674</v>
      </c>
      <c r="B3477" s="49" t="s">
        <v>5014</v>
      </c>
      <c r="C3477" s="49" t="s">
        <v>2398</v>
      </c>
      <c r="D3477" s="49" t="s">
        <v>2391</v>
      </c>
      <c r="E3477" s="49" t="s">
        <v>2373</v>
      </c>
      <c r="F3477" s="109">
        <v>6</v>
      </c>
      <c r="G3477" s="109">
        <v>6</v>
      </c>
      <c r="H3477" s="49">
        <f t="shared" si="54"/>
        <v>12</v>
      </c>
    </row>
    <row r="3478" spans="1:8" ht="20.100000000000001" customHeight="1" x14ac:dyDescent="0.25">
      <c r="A3478" s="49">
        <v>2970007675</v>
      </c>
      <c r="B3478" s="49" t="s">
        <v>5015</v>
      </c>
      <c r="C3478" s="49" t="s">
        <v>2398</v>
      </c>
      <c r="D3478" s="49" t="s">
        <v>2391</v>
      </c>
      <c r="E3478" s="49" t="s">
        <v>2373</v>
      </c>
      <c r="F3478" s="49">
        <v>5</v>
      </c>
      <c r="G3478" s="49">
        <v>2</v>
      </c>
      <c r="H3478" s="49">
        <f t="shared" si="54"/>
        <v>7</v>
      </c>
    </row>
    <row r="3479" spans="1:8" ht="20.100000000000001" customHeight="1" x14ac:dyDescent="0.25">
      <c r="A3479" s="49">
        <v>2970007688</v>
      </c>
      <c r="B3479" s="49" t="s">
        <v>5016</v>
      </c>
      <c r="C3479" s="49" t="s">
        <v>2398</v>
      </c>
      <c r="D3479" s="49" t="s">
        <v>2391</v>
      </c>
      <c r="E3479" s="49" t="s">
        <v>2373</v>
      </c>
      <c r="F3479" s="109">
        <v>6</v>
      </c>
      <c r="G3479" s="109">
        <v>6</v>
      </c>
      <c r="H3479" s="49">
        <f t="shared" si="54"/>
        <v>12</v>
      </c>
    </row>
    <row r="3480" spans="1:8" ht="20.100000000000001" customHeight="1" x14ac:dyDescent="0.25">
      <c r="A3480" s="49">
        <v>2970007689</v>
      </c>
      <c r="B3480" s="49" t="s">
        <v>5017</v>
      </c>
      <c r="C3480" s="49" t="s">
        <v>2398</v>
      </c>
      <c r="D3480" s="49" t="s">
        <v>2391</v>
      </c>
      <c r="E3480" s="49" t="s">
        <v>2373</v>
      </c>
      <c r="F3480" s="109">
        <v>6</v>
      </c>
      <c r="G3480" s="109">
        <v>6</v>
      </c>
      <c r="H3480" s="49">
        <f t="shared" si="54"/>
        <v>12</v>
      </c>
    </row>
    <row r="3481" spans="1:8" ht="20.100000000000001" customHeight="1" x14ac:dyDescent="0.25">
      <c r="A3481" s="49">
        <v>2970007690</v>
      </c>
      <c r="B3481" s="49" t="s">
        <v>5018</v>
      </c>
      <c r="C3481" s="49" t="s">
        <v>2398</v>
      </c>
      <c r="D3481" s="49" t="s">
        <v>2391</v>
      </c>
      <c r="E3481" s="49" t="s">
        <v>2373</v>
      </c>
      <c r="F3481" s="49">
        <v>0</v>
      </c>
      <c r="G3481" s="49">
        <v>1</v>
      </c>
      <c r="H3481" s="49">
        <f t="shared" si="54"/>
        <v>1</v>
      </c>
    </row>
    <row r="3482" spans="1:8" ht="20.100000000000001" customHeight="1" x14ac:dyDescent="0.25">
      <c r="A3482" s="49">
        <v>2970007691</v>
      </c>
      <c r="B3482" s="49" t="s">
        <v>5019</v>
      </c>
      <c r="C3482" s="49" t="s">
        <v>2398</v>
      </c>
      <c r="D3482" s="49" t="s">
        <v>2391</v>
      </c>
      <c r="E3482" s="49" t="s">
        <v>2373</v>
      </c>
      <c r="F3482" s="109">
        <v>6</v>
      </c>
      <c r="G3482" s="109">
        <v>6</v>
      </c>
      <c r="H3482" s="49">
        <f t="shared" si="54"/>
        <v>12</v>
      </c>
    </row>
    <row r="3483" spans="1:8" ht="20.100000000000001" customHeight="1" x14ac:dyDescent="0.25">
      <c r="A3483" s="49">
        <v>2970007692</v>
      </c>
      <c r="B3483" s="49" t="s">
        <v>5020</v>
      </c>
      <c r="C3483" s="49" t="s">
        <v>2398</v>
      </c>
      <c r="D3483" s="49" t="s">
        <v>2391</v>
      </c>
      <c r="E3483" s="49" t="s">
        <v>2373</v>
      </c>
      <c r="F3483" s="49">
        <v>0</v>
      </c>
      <c r="G3483" s="49">
        <v>1</v>
      </c>
      <c r="H3483" s="49">
        <f t="shared" si="54"/>
        <v>1</v>
      </c>
    </row>
    <row r="3484" spans="1:8" ht="20.100000000000001" customHeight="1" x14ac:dyDescent="0.25">
      <c r="A3484" s="49">
        <v>2970007694</v>
      </c>
      <c r="B3484" s="49" t="s">
        <v>5021</v>
      </c>
      <c r="C3484" s="49" t="s">
        <v>2398</v>
      </c>
      <c r="D3484" s="49" t="s">
        <v>2391</v>
      </c>
      <c r="E3484" s="49" t="s">
        <v>2373</v>
      </c>
      <c r="F3484" s="49">
        <v>90</v>
      </c>
      <c r="G3484" s="49">
        <v>60</v>
      </c>
      <c r="H3484" s="49">
        <f t="shared" si="54"/>
        <v>150</v>
      </c>
    </row>
    <row r="3485" spans="1:8" ht="20.100000000000001" customHeight="1" x14ac:dyDescent="0.25">
      <c r="A3485" s="49">
        <v>2970007715</v>
      </c>
      <c r="B3485" s="49" t="s">
        <v>5022</v>
      </c>
      <c r="C3485" s="49" t="s">
        <v>2398</v>
      </c>
      <c r="D3485" s="49" t="s">
        <v>2391</v>
      </c>
      <c r="E3485" s="49" t="s">
        <v>2373</v>
      </c>
      <c r="F3485" s="109">
        <v>6</v>
      </c>
      <c r="G3485" s="109">
        <v>6</v>
      </c>
      <c r="H3485" s="49">
        <f t="shared" si="54"/>
        <v>12</v>
      </c>
    </row>
    <row r="3486" spans="1:8" ht="20.100000000000001" customHeight="1" x14ac:dyDescent="0.25">
      <c r="A3486" s="49">
        <v>2970007716</v>
      </c>
      <c r="B3486" s="49" t="s">
        <v>5023</v>
      </c>
      <c r="C3486" s="49" t="s">
        <v>2398</v>
      </c>
      <c r="D3486" s="49" t="s">
        <v>2391</v>
      </c>
      <c r="E3486" s="49" t="s">
        <v>2373</v>
      </c>
      <c r="F3486" s="109">
        <v>6</v>
      </c>
      <c r="G3486" s="109">
        <v>6</v>
      </c>
      <c r="H3486" s="49">
        <f t="shared" si="54"/>
        <v>12</v>
      </c>
    </row>
    <row r="3487" spans="1:8" ht="20.100000000000001" customHeight="1" x14ac:dyDescent="0.25">
      <c r="A3487" s="49">
        <v>2970007718</v>
      </c>
      <c r="B3487" s="49" t="s">
        <v>5024</v>
      </c>
      <c r="C3487" s="49" t="s">
        <v>2398</v>
      </c>
      <c r="D3487" s="49" t="s">
        <v>2391</v>
      </c>
      <c r="E3487" s="49" t="s">
        <v>2373</v>
      </c>
      <c r="F3487" s="109">
        <v>6</v>
      </c>
      <c r="G3487" s="109">
        <v>6</v>
      </c>
      <c r="H3487" s="49">
        <f t="shared" si="54"/>
        <v>12</v>
      </c>
    </row>
    <row r="3488" spans="1:8" ht="20.100000000000001" customHeight="1" x14ac:dyDescent="0.25">
      <c r="A3488" s="49">
        <v>2970007729</v>
      </c>
      <c r="B3488" s="49" t="s">
        <v>5025</v>
      </c>
      <c r="C3488" s="49" t="s">
        <v>2398</v>
      </c>
      <c r="D3488" s="49" t="s">
        <v>2391</v>
      </c>
      <c r="E3488" s="49" t="s">
        <v>2373</v>
      </c>
      <c r="F3488" s="109">
        <v>6</v>
      </c>
      <c r="G3488" s="109">
        <v>6</v>
      </c>
      <c r="H3488" s="49">
        <f t="shared" si="54"/>
        <v>12</v>
      </c>
    </row>
    <row r="3489" spans="1:8" ht="20.100000000000001" customHeight="1" x14ac:dyDescent="0.25">
      <c r="A3489" s="49">
        <v>2970007730</v>
      </c>
      <c r="B3489" s="49" t="s">
        <v>5026</v>
      </c>
      <c r="C3489" s="49" t="s">
        <v>3398</v>
      </c>
      <c r="D3489" s="49" t="s">
        <v>2391</v>
      </c>
      <c r="E3489" s="49" t="s">
        <v>2373</v>
      </c>
      <c r="F3489" s="109">
        <v>6</v>
      </c>
      <c r="G3489" s="109">
        <v>6</v>
      </c>
      <c r="H3489" s="49">
        <f t="shared" si="54"/>
        <v>12</v>
      </c>
    </row>
    <row r="3490" spans="1:8" ht="20.100000000000001" customHeight="1" x14ac:dyDescent="0.25">
      <c r="A3490" s="49">
        <v>2970007732</v>
      </c>
      <c r="B3490" s="49" t="s">
        <v>1036</v>
      </c>
      <c r="C3490" s="49" t="s">
        <v>2398</v>
      </c>
      <c r="D3490" s="49" t="s">
        <v>2391</v>
      </c>
      <c r="E3490" s="49" t="s">
        <v>2373</v>
      </c>
      <c r="F3490" s="109">
        <v>6</v>
      </c>
      <c r="G3490" s="109">
        <v>6</v>
      </c>
      <c r="H3490" s="49">
        <f t="shared" si="54"/>
        <v>12</v>
      </c>
    </row>
    <row r="3491" spans="1:8" ht="20.100000000000001" customHeight="1" x14ac:dyDescent="0.25">
      <c r="A3491" s="49">
        <v>2970007735</v>
      </c>
      <c r="B3491" s="49" t="s">
        <v>1037</v>
      </c>
      <c r="C3491" s="49" t="s">
        <v>2398</v>
      </c>
      <c r="D3491" s="49" t="s">
        <v>2391</v>
      </c>
      <c r="E3491" s="49" t="s">
        <v>2373</v>
      </c>
      <c r="F3491" s="49">
        <v>4</v>
      </c>
      <c r="G3491" s="49">
        <v>3</v>
      </c>
      <c r="H3491" s="49">
        <f t="shared" si="54"/>
        <v>7</v>
      </c>
    </row>
    <row r="3492" spans="1:8" ht="20.100000000000001" customHeight="1" x14ac:dyDescent="0.25">
      <c r="A3492" s="49">
        <v>2970007736</v>
      </c>
      <c r="B3492" s="49" t="s">
        <v>1038</v>
      </c>
      <c r="C3492" s="49" t="s">
        <v>2398</v>
      </c>
      <c r="D3492" s="49" t="s">
        <v>2391</v>
      </c>
      <c r="E3492" s="49" t="s">
        <v>2373</v>
      </c>
      <c r="F3492" s="49">
        <v>2</v>
      </c>
      <c r="G3492" s="49">
        <v>3</v>
      </c>
      <c r="H3492" s="49">
        <f t="shared" si="54"/>
        <v>5</v>
      </c>
    </row>
    <row r="3493" spans="1:8" ht="20.100000000000001" customHeight="1" x14ac:dyDescent="0.25">
      <c r="A3493" s="49">
        <v>2970007750</v>
      </c>
      <c r="B3493" s="49" t="s">
        <v>1039</v>
      </c>
      <c r="C3493" s="49" t="s">
        <v>2398</v>
      </c>
      <c r="D3493" s="49" t="s">
        <v>2391</v>
      </c>
      <c r="E3493" s="49" t="s">
        <v>2373</v>
      </c>
      <c r="F3493" s="49">
        <v>1</v>
      </c>
      <c r="G3493" s="49">
        <v>0</v>
      </c>
      <c r="H3493" s="49">
        <f t="shared" si="54"/>
        <v>1</v>
      </c>
    </row>
    <row r="3494" spans="1:8" ht="20.100000000000001" customHeight="1" x14ac:dyDescent="0.25">
      <c r="A3494" s="49">
        <v>2970007753</v>
      </c>
      <c r="B3494" s="49" t="s">
        <v>5027</v>
      </c>
      <c r="C3494" s="49" t="s">
        <v>2398</v>
      </c>
      <c r="D3494" s="49" t="s">
        <v>2391</v>
      </c>
      <c r="E3494" s="49" t="s">
        <v>2373</v>
      </c>
      <c r="F3494" s="49">
        <v>5300</v>
      </c>
      <c r="G3494" s="49">
        <v>0</v>
      </c>
      <c r="H3494" s="49">
        <f t="shared" si="54"/>
        <v>5300</v>
      </c>
    </row>
    <row r="3495" spans="1:8" ht="20.100000000000001" customHeight="1" x14ac:dyDescent="0.25">
      <c r="A3495" s="49">
        <v>2970007754</v>
      </c>
      <c r="B3495" s="49" t="s">
        <v>5028</v>
      </c>
      <c r="C3495" s="49" t="s">
        <v>2398</v>
      </c>
      <c r="D3495" s="49" t="s">
        <v>2391</v>
      </c>
      <c r="E3495" s="49" t="s">
        <v>2373</v>
      </c>
      <c r="F3495" s="49">
        <v>3</v>
      </c>
      <c r="G3495" s="49">
        <v>0</v>
      </c>
      <c r="H3495" s="49">
        <f t="shared" si="54"/>
        <v>3</v>
      </c>
    </row>
    <row r="3496" spans="1:8" ht="20.100000000000001" customHeight="1" x14ac:dyDescent="0.25">
      <c r="A3496" s="49">
        <v>2970007765</v>
      </c>
      <c r="B3496" s="49" t="s">
        <v>5029</v>
      </c>
      <c r="C3496" s="49" t="s">
        <v>2398</v>
      </c>
      <c r="D3496" s="49" t="s">
        <v>2391</v>
      </c>
      <c r="E3496" s="49" t="s">
        <v>2373</v>
      </c>
      <c r="F3496" s="49">
        <v>0</v>
      </c>
      <c r="G3496" s="49">
        <v>2</v>
      </c>
      <c r="H3496" s="49">
        <f t="shared" si="54"/>
        <v>2</v>
      </c>
    </row>
    <row r="3497" spans="1:8" ht="20.100000000000001" customHeight="1" x14ac:dyDescent="0.25">
      <c r="A3497" s="49">
        <v>2970007766</v>
      </c>
      <c r="B3497" s="49" t="s">
        <v>5030</v>
      </c>
      <c r="C3497" s="49" t="s">
        <v>2398</v>
      </c>
      <c r="D3497" s="49" t="s">
        <v>2391</v>
      </c>
      <c r="E3497" s="49" t="s">
        <v>2373</v>
      </c>
      <c r="F3497" s="49">
        <v>0</v>
      </c>
      <c r="G3497" s="49">
        <v>1</v>
      </c>
      <c r="H3497" s="49">
        <f t="shared" si="54"/>
        <v>1</v>
      </c>
    </row>
    <row r="3498" spans="1:8" ht="20.100000000000001" customHeight="1" x14ac:dyDescent="0.25">
      <c r="A3498" s="49">
        <v>2970007771</v>
      </c>
      <c r="B3498" s="49" t="s">
        <v>1040</v>
      </c>
      <c r="C3498" s="49" t="s">
        <v>2398</v>
      </c>
      <c r="D3498" s="49" t="s">
        <v>2391</v>
      </c>
      <c r="E3498" s="49" t="s">
        <v>2373</v>
      </c>
      <c r="F3498" s="49">
        <v>20</v>
      </c>
      <c r="G3498" s="49">
        <v>40</v>
      </c>
      <c r="H3498" s="49">
        <f t="shared" si="54"/>
        <v>60</v>
      </c>
    </row>
    <row r="3499" spans="1:8" ht="20.100000000000001" customHeight="1" x14ac:dyDescent="0.25">
      <c r="A3499" s="49">
        <v>2970007772</v>
      </c>
      <c r="B3499" s="49" t="s">
        <v>5031</v>
      </c>
      <c r="C3499" s="49" t="s">
        <v>2398</v>
      </c>
      <c r="D3499" s="49" t="s">
        <v>2391</v>
      </c>
      <c r="E3499" s="49" t="s">
        <v>2373</v>
      </c>
      <c r="F3499" s="49">
        <v>80</v>
      </c>
      <c r="G3499" s="49">
        <v>210</v>
      </c>
      <c r="H3499" s="49">
        <f t="shared" si="54"/>
        <v>290</v>
      </c>
    </row>
    <row r="3500" spans="1:8" ht="20.100000000000001" customHeight="1" x14ac:dyDescent="0.25">
      <c r="A3500" s="49">
        <v>2970007773</v>
      </c>
      <c r="B3500" s="49" t="s">
        <v>5032</v>
      </c>
      <c r="C3500" s="49" t="s">
        <v>2398</v>
      </c>
      <c r="D3500" s="49" t="s">
        <v>2391</v>
      </c>
      <c r="E3500" s="49" t="s">
        <v>2373</v>
      </c>
      <c r="F3500" s="49">
        <v>50</v>
      </c>
      <c r="G3500" s="49">
        <v>168</v>
      </c>
      <c r="H3500" s="49">
        <f t="shared" si="54"/>
        <v>218</v>
      </c>
    </row>
    <row r="3501" spans="1:8" ht="20.100000000000001" customHeight="1" x14ac:dyDescent="0.25">
      <c r="A3501" s="49">
        <v>2970007774</v>
      </c>
      <c r="B3501" s="49" t="s">
        <v>5033</v>
      </c>
      <c r="C3501" s="49" t="s">
        <v>2398</v>
      </c>
      <c r="D3501" s="49" t="s">
        <v>2391</v>
      </c>
      <c r="E3501" s="49" t="s">
        <v>2373</v>
      </c>
      <c r="F3501" s="49">
        <v>240</v>
      </c>
      <c r="G3501" s="49">
        <v>0</v>
      </c>
      <c r="H3501" s="49">
        <f t="shared" si="54"/>
        <v>240</v>
      </c>
    </row>
    <row r="3502" spans="1:8" ht="20.100000000000001" customHeight="1" x14ac:dyDescent="0.25">
      <c r="A3502" s="49">
        <v>2970007776</v>
      </c>
      <c r="B3502" s="49" t="s">
        <v>1041</v>
      </c>
      <c r="C3502" s="49" t="s">
        <v>2398</v>
      </c>
      <c r="D3502" s="49" t="s">
        <v>2391</v>
      </c>
      <c r="E3502" s="49" t="s">
        <v>2373</v>
      </c>
      <c r="F3502" s="49">
        <v>9</v>
      </c>
      <c r="G3502" s="49">
        <v>0</v>
      </c>
      <c r="H3502" s="49">
        <f t="shared" si="54"/>
        <v>9</v>
      </c>
    </row>
    <row r="3503" spans="1:8" ht="20.100000000000001" customHeight="1" x14ac:dyDescent="0.25">
      <c r="A3503" s="49">
        <v>2970007785</v>
      </c>
      <c r="B3503" s="49" t="s">
        <v>5034</v>
      </c>
      <c r="C3503" s="49" t="s">
        <v>2398</v>
      </c>
      <c r="D3503" s="49" t="s">
        <v>2391</v>
      </c>
      <c r="E3503" s="49" t="s">
        <v>2373</v>
      </c>
      <c r="F3503" s="49">
        <v>35</v>
      </c>
      <c r="G3503" s="49">
        <v>0</v>
      </c>
      <c r="H3503" s="49">
        <f t="shared" si="54"/>
        <v>35</v>
      </c>
    </row>
    <row r="3504" spans="1:8" ht="20.100000000000001" customHeight="1" x14ac:dyDescent="0.25">
      <c r="A3504" s="49">
        <v>2970007786</v>
      </c>
      <c r="B3504" s="49" t="s">
        <v>5035</v>
      </c>
      <c r="C3504" s="49" t="s">
        <v>2398</v>
      </c>
      <c r="D3504" s="49" t="s">
        <v>2391</v>
      </c>
      <c r="E3504" s="49" t="s">
        <v>2373</v>
      </c>
      <c r="F3504" s="49">
        <v>540</v>
      </c>
      <c r="G3504" s="49">
        <v>17010</v>
      </c>
      <c r="H3504" s="49">
        <f t="shared" si="54"/>
        <v>17550</v>
      </c>
    </row>
    <row r="3505" spans="1:8" ht="20.100000000000001" customHeight="1" x14ac:dyDescent="0.25">
      <c r="A3505" s="49">
        <v>2970007788</v>
      </c>
      <c r="B3505" s="49" t="s">
        <v>1042</v>
      </c>
      <c r="C3505" s="49" t="s">
        <v>2398</v>
      </c>
      <c r="D3505" s="49" t="s">
        <v>2391</v>
      </c>
      <c r="E3505" s="49" t="s">
        <v>2373</v>
      </c>
      <c r="F3505" s="49">
        <v>30</v>
      </c>
      <c r="G3505" s="49">
        <v>350</v>
      </c>
      <c r="H3505" s="49">
        <f t="shared" si="54"/>
        <v>380</v>
      </c>
    </row>
    <row r="3506" spans="1:8" ht="20.100000000000001" customHeight="1" x14ac:dyDescent="0.25">
      <c r="A3506" s="49">
        <v>2970007791</v>
      </c>
      <c r="B3506" s="49" t="s">
        <v>5036</v>
      </c>
      <c r="C3506" s="49" t="s">
        <v>2398</v>
      </c>
      <c r="D3506" s="49" t="s">
        <v>2391</v>
      </c>
      <c r="E3506" s="49" t="s">
        <v>2373</v>
      </c>
      <c r="F3506" s="49">
        <v>0</v>
      </c>
      <c r="G3506" s="49">
        <v>1</v>
      </c>
      <c r="H3506" s="49">
        <f t="shared" si="54"/>
        <v>1</v>
      </c>
    </row>
    <row r="3507" spans="1:8" ht="20.100000000000001" customHeight="1" x14ac:dyDescent="0.25">
      <c r="A3507" s="49">
        <v>2970007793</v>
      </c>
      <c r="B3507" s="49" t="s">
        <v>1043</v>
      </c>
      <c r="C3507" s="49" t="s">
        <v>2398</v>
      </c>
      <c r="D3507" s="49" t="s">
        <v>2391</v>
      </c>
      <c r="E3507" s="49" t="s">
        <v>2373</v>
      </c>
      <c r="F3507" s="49">
        <v>1000</v>
      </c>
      <c r="G3507" s="49">
        <v>0</v>
      </c>
      <c r="H3507" s="49">
        <f t="shared" si="54"/>
        <v>1000</v>
      </c>
    </row>
    <row r="3508" spans="1:8" ht="20.100000000000001" customHeight="1" x14ac:dyDescent="0.25">
      <c r="A3508" s="49">
        <v>2970007817</v>
      </c>
      <c r="B3508" s="49" t="s">
        <v>5037</v>
      </c>
      <c r="C3508" s="49" t="s">
        <v>2398</v>
      </c>
      <c r="D3508" s="49" t="s">
        <v>2391</v>
      </c>
      <c r="E3508" s="49" t="s">
        <v>2373</v>
      </c>
      <c r="F3508" s="49">
        <v>50</v>
      </c>
      <c r="G3508" s="49">
        <v>120</v>
      </c>
      <c r="H3508" s="49">
        <f t="shared" si="54"/>
        <v>170</v>
      </c>
    </row>
    <row r="3509" spans="1:8" ht="20.100000000000001" customHeight="1" x14ac:dyDescent="0.25">
      <c r="A3509" s="49">
        <v>2970007818</v>
      </c>
      <c r="B3509" s="49" t="s">
        <v>5038</v>
      </c>
      <c r="C3509" s="49" t="s">
        <v>2398</v>
      </c>
      <c r="D3509" s="49" t="s">
        <v>2391</v>
      </c>
      <c r="E3509" s="49" t="s">
        <v>2373</v>
      </c>
      <c r="F3509" s="49">
        <v>50</v>
      </c>
      <c r="G3509" s="49">
        <v>160</v>
      </c>
      <c r="H3509" s="49">
        <f t="shared" si="54"/>
        <v>210</v>
      </c>
    </row>
    <row r="3510" spans="1:8" ht="20.100000000000001" customHeight="1" x14ac:dyDescent="0.25">
      <c r="A3510" s="49">
        <v>2970007821</v>
      </c>
      <c r="B3510" s="49" t="s">
        <v>5039</v>
      </c>
      <c r="C3510" s="49" t="s">
        <v>2398</v>
      </c>
      <c r="D3510" s="49" t="s">
        <v>2391</v>
      </c>
      <c r="E3510" s="49" t="s">
        <v>2373</v>
      </c>
      <c r="F3510" s="109">
        <v>6</v>
      </c>
      <c r="G3510" s="109">
        <v>6</v>
      </c>
      <c r="H3510" s="49">
        <f t="shared" si="54"/>
        <v>12</v>
      </c>
    </row>
    <row r="3511" spans="1:8" ht="20.100000000000001" customHeight="1" x14ac:dyDescent="0.25">
      <c r="A3511" s="49">
        <v>2970007830</v>
      </c>
      <c r="B3511" s="49" t="s">
        <v>5040</v>
      </c>
      <c r="C3511" s="49" t="s">
        <v>2398</v>
      </c>
      <c r="D3511" s="49" t="s">
        <v>2391</v>
      </c>
      <c r="E3511" s="49" t="s">
        <v>2373</v>
      </c>
      <c r="F3511" s="49">
        <v>22</v>
      </c>
      <c r="G3511" s="49">
        <v>0</v>
      </c>
      <c r="H3511" s="49">
        <f t="shared" si="54"/>
        <v>22</v>
      </c>
    </row>
    <row r="3512" spans="1:8" ht="20.100000000000001" customHeight="1" x14ac:dyDescent="0.25">
      <c r="A3512" s="49">
        <v>2970007833</v>
      </c>
      <c r="B3512" s="49" t="s">
        <v>5041</v>
      </c>
      <c r="C3512" s="49" t="s">
        <v>2398</v>
      </c>
      <c r="D3512" s="49" t="s">
        <v>2391</v>
      </c>
      <c r="E3512" s="49" t="s">
        <v>2373</v>
      </c>
      <c r="F3512" s="49">
        <v>1</v>
      </c>
      <c r="G3512" s="49">
        <v>0</v>
      </c>
      <c r="H3512" s="49">
        <f t="shared" si="54"/>
        <v>1</v>
      </c>
    </row>
    <row r="3513" spans="1:8" ht="20.100000000000001" customHeight="1" x14ac:dyDescent="0.25">
      <c r="A3513" s="49">
        <v>2970007845</v>
      </c>
      <c r="B3513" s="49" t="s">
        <v>1044</v>
      </c>
      <c r="C3513" s="49" t="s">
        <v>2398</v>
      </c>
      <c r="D3513" s="49" t="s">
        <v>2395</v>
      </c>
      <c r="E3513" s="49" t="s">
        <v>2373</v>
      </c>
      <c r="F3513" s="49">
        <v>1</v>
      </c>
      <c r="G3513" s="49">
        <v>0</v>
      </c>
      <c r="H3513" s="49">
        <f t="shared" si="54"/>
        <v>1</v>
      </c>
    </row>
    <row r="3514" spans="1:8" ht="20.100000000000001" customHeight="1" x14ac:dyDescent="0.25">
      <c r="A3514" s="49">
        <v>2970007849</v>
      </c>
      <c r="B3514" s="49" t="s">
        <v>5042</v>
      </c>
      <c r="C3514" s="49" t="s">
        <v>2398</v>
      </c>
      <c r="D3514" s="49" t="s">
        <v>2391</v>
      </c>
      <c r="E3514" s="49" t="s">
        <v>2373</v>
      </c>
      <c r="F3514" s="49">
        <v>0</v>
      </c>
      <c r="G3514" s="49">
        <v>100</v>
      </c>
      <c r="H3514" s="49">
        <f t="shared" si="54"/>
        <v>100</v>
      </c>
    </row>
    <row r="3515" spans="1:8" ht="20.100000000000001" customHeight="1" x14ac:dyDescent="0.25">
      <c r="A3515" s="49">
        <v>2970007850</v>
      </c>
      <c r="B3515" s="49" t="s">
        <v>5043</v>
      </c>
      <c r="C3515" s="49" t="s">
        <v>2398</v>
      </c>
      <c r="D3515" s="49" t="s">
        <v>2391</v>
      </c>
      <c r="E3515" s="49" t="s">
        <v>2373</v>
      </c>
      <c r="F3515" s="109">
        <v>6</v>
      </c>
      <c r="G3515" s="109">
        <v>6</v>
      </c>
      <c r="H3515" s="49">
        <f t="shared" si="54"/>
        <v>12</v>
      </c>
    </row>
    <row r="3516" spans="1:8" ht="20.100000000000001" customHeight="1" x14ac:dyDescent="0.25">
      <c r="A3516" s="49">
        <v>2970007853</v>
      </c>
      <c r="B3516" s="49" t="s">
        <v>5044</v>
      </c>
      <c r="C3516" s="49" t="s">
        <v>2398</v>
      </c>
      <c r="D3516" s="49" t="s">
        <v>2391</v>
      </c>
      <c r="E3516" s="49" t="s">
        <v>2373</v>
      </c>
      <c r="F3516" s="49">
        <v>523</v>
      </c>
      <c r="G3516" s="49">
        <v>0</v>
      </c>
      <c r="H3516" s="49">
        <f t="shared" si="54"/>
        <v>523</v>
      </c>
    </row>
    <row r="3517" spans="1:8" ht="20.100000000000001" customHeight="1" x14ac:dyDescent="0.25">
      <c r="A3517" s="49">
        <v>2970007854</v>
      </c>
      <c r="B3517" s="49" t="s">
        <v>5045</v>
      </c>
      <c r="C3517" s="49" t="s">
        <v>2398</v>
      </c>
      <c r="D3517" s="49" t="s">
        <v>2391</v>
      </c>
      <c r="E3517" s="49" t="s">
        <v>2373</v>
      </c>
      <c r="F3517" s="49">
        <v>5100</v>
      </c>
      <c r="G3517" s="49">
        <v>0</v>
      </c>
      <c r="H3517" s="49">
        <f t="shared" si="54"/>
        <v>5100</v>
      </c>
    </row>
    <row r="3518" spans="1:8" ht="20.100000000000001" customHeight="1" x14ac:dyDescent="0.25">
      <c r="A3518" s="49">
        <v>2970007855</v>
      </c>
      <c r="B3518" s="49" t="s">
        <v>5046</v>
      </c>
      <c r="C3518" s="49" t="s">
        <v>2398</v>
      </c>
      <c r="D3518" s="49" t="s">
        <v>2391</v>
      </c>
      <c r="E3518" s="49" t="s">
        <v>2373</v>
      </c>
      <c r="F3518" s="109">
        <v>6</v>
      </c>
      <c r="G3518" s="109">
        <v>6</v>
      </c>
      <c r="H3518" s="49">
        <f t="shared" si="54"/>
        <v>12</v>
      </c>
    </row>
    <row r="3519" spans="1:8" ht="20.100000000000001" customHeight="1" x14ac:dyDescent="0.25">
      <c r="A3519" s="49">
        <v>2970007856</v>
      </c>
      <c r="B3519" s="49" t="s">
        <v>5047</v>
      </c>
      <c r="C3519" s="49" t="s">
        <v>2398</v>
      </c>
      <c r="D3519" s="49" t="s">
        <v>2391</v>
      </c>
      <c r="E3519" s="49" t="s">
        <v>2373</v>
      </c>
      <c r="F3519" s="49">
        <v>10</v>
      </c>
      <c r="G3519" s="49">
        <v>0</v>
      </c>
      <c r="H3519" s="49">
        <f t="shared" si="54"/>
        <v>10</v>
      </c>
    </row>
    <row r="3520" spans="1:8" ht="20.100000000000001" customHeight="1" x14ac:dyDescent="0.25">
      <c r="A3520" s="49">
        <v>2970007859</v>
      </c>
      <c r="B3520" s="49" t="s">
        <v>1045</v>
      </c>
      <c r="C3520" s="49" t="s">
        <v>2398</v>
      </c>
      <c r="D3520" s="49" t="s">
        <v>2391</v>
      </c>
      <c r="E3520" s="49" t="s">
        <v>2373</v>
      </c>
      <c r="F3520" s="49">
        <v>0</v>
      </c>
      <c r="G3520" s="49">
        <v>1</v>
      </c>
      <c r="H3520" s="49">
        <f t="shared" si="54"/>
        <v>1</v>
      </c>
    </row>
    <row r="3521" spans="1:8" ht="20.100000000000001" customHeight="1" x14ac:dyDescent="0.25">
      <c r="A3521" s="49">
        <v>2970007863</v>
      </c>
      <c r="B3521" s="49" t="s">
        <v>1046</v>
      </c>
      <c r="C3521" s="49" t="s">
        <v>2398</v>
      </c>
      <c r="D3521" s="49" t="s">
        <v>2391</v>
      </c>
      <c r="E3521" s="49" t="s">
        <v>2373</v>
      </c>
      <c r="F3521" s="49">
        <v>2</v>
      </c>
      <c r="G3521" s="49">
        <v>1</v>
      </c>
      <c r="H3521" s="49">
        <f t="shared" si="54"/>
        <v>3</v>
      </c>
    </row>
    <row r="3522" spans="1:8" ht="20.100000000000001" customHeight="1" x14ac:dyDescent="0.25">
      <c r="A3522" s="49">
        <v>2970007873</v>
      </c>
      <c r="B3522" s="49" t="s">
        <v>5048</v>
      </c>
      <c r="C3522" s="49" t="s">
        <v>2398</v>
      </c>
      <c r="D3522" s="49" t="s">
        <v>2391</v>
      </c>
      <c r="E3522" s="49" t="s">
        <v>2373</v>
      </c>
      <c r="F3522" s="49">
        <v>20</v>
      </c>
      <c r="G3522" s="49">
        <v>20</v>
      </c>
      <c r="H3522" s="49">
        <f t="shared" si="54"/>
        <v>40</v>
      </c>
    </row>
    <row r="3523" spans="1:8" ht="20.100000000000001" customHeight="1" x14ac:dyDescent="0.25">
      <c r="A3523" s="49">
        <v>2970007874</v>
      </c>
      <c r="B3523" s="49" t="s">
        <v>5049</v>
      </c>
      <c r="C3523" s="49" t="s">
        <v>2398</v>
      </c>
      <c r="D3523" s="49" t="s">
        <v>2391</v>
      </c>
      <c r="E3523" s="49" t="s">
        <v>2373</v>
      </c>
      <c r="F3523" s="49">
        <v>20</v>
      </c>
      <c r="G3523" s="49">
        <v>20</v>
      </c>
      <c r="H3523" s="49">
        <f t="shared" ref="H3523:H3586" si="55">F3523+G3523</f>
        <v>40</v>
      </c>
    </row>
    <row r="3524" spans="1:8" ht="20.100000000000001" customHeight="1" x14ac:dyDescent="0.25">
      <c r="A3524" s="49">
        <v>2970007875</v>
      </c>
      <c r="B3524" s="49" t="s">
        <v>5050</v>
      </c>
      <c r="C3524" s="49" t="s">
        <v>2398</v>
      </c>
      <c r="D3524" s="49" t="s">
        <v>2391</v>
      </c>
      <c r="E3524" s="49" t="s">
        <v>2373</v>
      </c>
      <c r="F3524" s="49">
        <v>20</v>
      </c>
      <c r="G3524" s="49">
        <v>20</v>
      </c>
      <c r="H3524" s="49">
        <f t="shared" si="55"/>
        <v>40</v>
      </c>
    </row>
    <row r="3525" spans="1:8" ht="20.100000000000001" customHeight="1" x14ac:dyDescent="0.25">
      <c r="A3525" s="49">
        <v>2970007876</v>
      </c>
      <c r="B3525" s="49" t="s">
        <v>5051</v>
      </c>
      <c r="C3525" s="49" t="s">
        <v>2398</v>
      </c>
      <c r="D3525" s="49" t="s">
        <v>2391</v>
      </c>
      <c r="E3525" s="49" t="s">
        <v>2373</v>
      </c>
      <c r="F3525" s="49">
        <v>0</v>
      </c>
      <c r="G3525" s="49">
        <v>2</v>
      </c>
      <c r="H3525" s="49">
        <f t="shared" si="55"/>
        <v>2</v>
      </c>
    </row>
    <row r="3526" spans="1:8" ht="20.100000000000001" customHeight="1" x14ac:dyDescent="0.25">
      <c r="A3526" s="49">
        <v>2970007877</v>
      </c>
      <c r="B3526" s="49" t="s">
        <v>5052</v>
      </c>
      <c r="C3526" s="49" t="s">
        <v>2398</v>
      </c>
      <c r="D3526" s="49" t="s">
        <v>2391</v>
      </c>
      <c r="E3526" s="49" t="s">
        <v>2373</v>
      </c>
      <c r="F3526" s="49">
        <v>1</v>
      </c>
      <c r="G3526" s="49">
        <v>0</v>
      </c>
      <c r="H3526" s="49">
        <f t="shared" si="55"/>
        <v>1</v>
      </c>
    </row>
    <row r="3527" spans="1:8" ht="20.100000000000001" customHeight="1" x14ac:dyDescent="0.25">
      <c r="A3527" s="49">
        <v>2970007883</v>
      </c>
      <c r="B3527" s="49" t="s">
        <v>5053</v>
      </c>
      <c r="C3527" s="49" t="s">
        <v>2398</v>
      </c>
      <c r="D3527" s="49" t="s">
        <v>2391</v>
      </c>
      <c r="E3527" s="49" t="s">
        <v>2373</v>
      </c>
      <c r="F3527" s="109">
        <v>6</v>
      </c>
      <c r="G3527" s="109">
        <v>6</v>
      </c>
      <c r="H3527" s="49">
        <f t="shared" si="55"/>
        <v>12</v>
      </c>
    </row>
    <row r="3528" spans="1:8" ht="20.100000000000001" customHeight="1" x14ac:dyDescent="0.25">
      <c r="A3528" s="49">
        <v>2970007884</v>
      </c>
      <c r="B3528" s="49" t="s">
        <v>5054</v>
      </c>
      <c r="C3528" s="49" t="s">
        <v>2398</v>
      </c>
      <c r="D3528" s="49" t="s">
        <v>2391</v>
      </c>
      <c r="E3528" s="49" t="s">
        <v>2373</v>
      </c>
      <c r="F3528" s="109">
        <v>6</v>
      </c>
      <c r="G3528" s="109">
        <v>6</v>
      </c>
      <c r="H3528" s="49">
        <f t="shared" si="55"/>
        <v>12</v>
      </c>
    </row>
    <row r="3529" spans="1:8" ht="20.100000000000001" customHeight="1" x14ac:dyDescent="0.25">
      <c r="A3529" s="49">
        <v>2970007886</v>
      </c>
      <c r="B3529" s="49" t="s">
        <v>5055</v>
      </c>
      <c r="C3529" s="49" t="s">
        <v>2398</v>
      </c>
      <c r="D3529" s="49" t="s">
        <v>2391</v>
      </c>
      <c r="E3529" s="49" t="s">
        <v>2373</v>
      </c>
      <c r="F3529" s="109">
        <v>6</v>
      </c>
      <c r="G3529" s="109">
        <v>6</v>
      </c>
      <c r="H3529" s="49">
        <f t="shared" si="55"/>
        <v>12</v>
      </c>
    </row>
    <row r="3530" spans="1:8" ht="20.100000000000001" customHeight="1" x14ac:dyDescent="0.25">
      <c r="A3530" s="49">
        <v>2970007887</v>
      </c>
      <c r="B3530" s="49" t="s">
        <v>5056</v>
      </c>
      <c r="C3530" s="49" t="s">
        <v>2398</v>
      </c>
      <c r="D3530" s="49" t="s">
        <v>2391</v>
      </c>
      <c r="E3530" s="49" t="s">
        <v>2373</v>
      </c>
      <c r="F3530" s="109">
        <v>6</v>
      </c>
      <c r="G3530" s="109">
        <v>6</v>
      </c>
      <c r="H3530" s="49">
        <f t="shared" si="55"/>
        <v>12</v>
      </c>
    </row>
    <row r="3531" spans="1:8" ht="20.100000000000001" customHeight="1" x14ac:dyDescent="0.25">
      <c r="A3531" s="49">
        <v>2970007893</v>
      </c>
      <c r="B3531" s="49" t="s">
        <v>5057</v>
      </c>
      <c r="C3531" s="49" t="s">
        <v>2398</v>
      </c>
      <c r="D3531" s="49" t="s">
        <v>2391</v>
      </c>
      <c r="E3531" s="49" t="s">
        <v>2373</v>
      </c>
      <c r="F3531" s="109">
        <v>6</v>
      </c>
      <c r="G3531" s="109">
        <v>6</v>
      </c>
      <c r="H3531" s="49">
        <f t="shared" si="55"/>
        <v>12</v>
      </c>
    </row>
    <row r="3532" spans="1:8" ht="20.100000000000001" customHeight="1" x14ac:dyDescent="0.25">
      <c r="A3532" s="49">
        <v>2970007894</v>
      </c>
      <c r="B3532" s="49" t="s">
        <v>5058</v>
      </c>
      <c r="C3532" s="49" t="s">
        <v>2398</v>
      </c>
      <c r="D3532" s="49" t="s">
        <v>2391</v>
      </c>
      <c r="E3532" s="49" t="s">
        <v>2373</v>
      </c>
      <c r="F3532" s="49">
        <v>1</v>
      </c>
      <c r="G3532" s="49">
        <v>1</v>
      </c>
      <c r="H3532" s="49">
        <f t="shared" si="55"/>
        <v>2</v>
      </c>
    </row>
    <row r="3533" spans="1:8" ht="20.100000000000001" customHeight="1" x14ac:dyDescent="0.25">
      <c r="A3533" s="49">
        <v>2970007896</v>
      </c>
      <c r="B3533" s="49" t="s">
        <v>1047</v>
      </c>
      <c r="C3533" s="49" t="s">
        <v>2398</v>
      </c>
      <c r="D3533" s="49" t="s">
        <v>2391</v>
      </c>
      <c r="E3533" s="49" t="s">
        <v>2373</v>
      </c>
      <c r="F3533" s="49">
        <v>3</v>
      </c>
      <c r="G3533" s="49">
        <v>1</v>
      </c>
      <c r="H3533" s="49">
        <f t="shared" si="55"/>
        <v>4</v>
      </c>
    </row>
    <row r="3534" spans="1:8" ht="20.100000000000001" customHeight="1" x14ac:dyDescent="0.25">
      <c r="A3534" s="49">
        <v>2970007897</v>
      </c>
      <c r="B3534" s="49" t="s">
        <v>5059</v>
      </c>
      <c r="C3534" s="49" t="s">
        <v>2398</v>
      </c>
      <c r="D3534" s="49" t="s">
        <v>2391</v>
      </c>
      <c r="E3534" s="49" t="s">
        <v>2373</v>
      </c>
      <c r="F3534" s="109">
        <v>6</v>
      </c>
      <c r="G3534" s="109">
        <v>6</v>
      </c>
      <c r="H3534" s="49">
        <f t="shared" si="55"/>
        <v>12</v>
      </c>
    </row>
    <row r="3535" spans="1:8" ht="20.100000000000001" customHeight="1" x14ac:dyDescent="0.25">
      <c r="A3535" s="49">
        <v>2970007898</v>
      </c>
      <c r="B3535" s="49" t="s">
        <v>5060</v>
      </c>
      <c r="C3535" s="49" t="s">
        <v>2398</v>
      </c>
      <c r="D3535" s="49" t="s">
        <v>2391</v>
      </c>
      <c r="E3535" s="49" t="s">
        <v>2373</v>
      </c>
      <c r="F3535" s="49">
        <v>5</v>
      </c>
      <c r="G3535" s="49">
        <v>1</v>
      </c>
      <c r="H3535" s="49">
        <f t="shared" si="55"/>
        <v>6</v>
      </c>
    </row>
    <row r="3536" spans="1:8" ht="20.100000000000001" customHeight="1" x14ac:dyDescent="0.25">
      <c r="A3536" s="49">
        <v>2970007899</v>
      </c>
      <c r="B3536" s="49" t="s">
        <v>1048</v>
      </c>
      <c r="C3536" s="49" t="s">
        <v>2398</v>
      </c>
      <c r="D3536" s="49" t="s">
        <v>2391</v>
      </c>
      <c r="E3536" s="49" t="s">
        <v>2373</v>
      </c>
      <c r="F3536" s="49">
        <v>6</v>
      </c>
      <c r="G3536" s="49">
        <v>0</v>
      </c>
      <c r="H3536" s="49">
        <f t="shared" si="55"/>
        <v>6</v>
      </c>
    </row>
    <row r="3537" spans="1:8" ht="20.100000000000001" customHeight="1" x14ac:dyDescent="0.25">
      <c r="A3537" s="49">
        <v>2970007900</v>
      </c>
      <c r="B3537" s="49" t="s">
        <v>5061</v>
      </c>
      <c r="C3537" s="49" t="s">
        <v>2398</v>
      </c>
      <c r="D3537" s="49" t="s">
        <v>2391</v>
      </c>
      <c r="E3537" s="49" t="s">
        <v>2373</v>
      </c>
      <c r="F3537" s="49">
        <v>3</v>
      </c>
      <c r="G3537" s="49">
        <v>1</v>
      </c>
      <c r="H3537" s="49">
        <f t="shared" si="55"/>
        <v>4</v>
      </c>
    </row>
    <row r="3538" spans="1:8" ht="20.100000000000001" customHeight="1" x14ac:dyDescent="0.25">
      <c r="A3538" s="49">
        <v>2970007901</v>
      </c>
      <c r="B3538" s="49" t="s">
        <v>5062</v>
      </c>
      <c r="C3538" s="49" t="s">
        <v>2398</v>
      </c>
      <c r="D3538" s="49" t="s">
        <v>2391</v>
      </c>
      <c r="E3538" s="49" t="s">
        <v>2373</v>
      </c>
      <c r="F3538" s="109">
        <v>6</v>
      </c>
      <c r="G3538" s="109">
        <v>6</v>
      </c>
      <c r="H3538" s="49">
        <f t="shared" si="55"/>
        <v>12</v>
      </c>
    </row>
    <row r="3539" spans="1:8" ht="20.100000000000001" customHeight="1" x14ac:dyDescent="0.25">
      <c r="A3539" s="49">
        <v>2970007902</v>
      </c>
      <c r="B3539" s="49" t="s">
        <v>5063</v>
      </c>
      <c r="C3539" s="49" t="s">
        <v>2398</v>
      </c>
      <c r="D3539" s="49" t="s">
        <v>2391</v>
      </c>
      <c r="E3539" s="49" t="s">
        <v>2373</v>
      </c>
      <c r="F3539" s="49">
        <v>1</v>
      </c>
      <c r="G3539" s="49">
        <v>0</v>
      </c>
      <c r="H3539" s="49">
        <f t="shared" si="55"/>
        <v>1</v>
      </c>
    </row>
    <row r="3540" spans="1:8" ht="20.100000000000001" customHeight="1" x14ac:dyDescent="0.25">
      <c r="A3540" s="49">
        <v>2970007903</v>
      </c>
      <c r="B3540" s="49" t="s">
        <v>1049</v>
      </c>
      <c r="C3540" s="49" t="s">
        <v>2398</v>
      </c>
      <c r="D3540" s="49" t="s">
        <v>2391</v>
      </c>
      <c r="E3540" s="49" t="s">
        <v>2373</v>
      </c>
      <c r="F3540" s="49">
        <v>0</v>
      </c>
      <c r="G3540" s="49">
        <v>5</v>
      </c>
      <c r="H3540" s="49">
        <f t="shared" si="55"/>
        <v>5</v>
      </c>
    </row>
    <row r="3541" spans="1:8" ht="20.100000000000001" customHeight="1" x14ac:dyDescent="0.25">
      <c r="A3541" s="49">
        <v>2970007905</v>
      </c>
      <c r="B3541" s="49" t="s">
        <v>1050</v>
      </c>
      <c r="C3541" s="49" t="s">
        <v>2398</v>
      </c>
      <c r="D3541" s="49" t="s">
        <v>2391</v>
      </c>
      <c r="E3541" s="49" t="s">
        <v>2373</v>
      </c>
      <c r="F3541" s="49">
        <v>0</v>
      </c>
      <c r="G3541" s="49">
        <v>33</v>
      </c>
      <c r="H3541" s="49">
        <f t="shared" si="55"/>
        <v>33</v>
      </c>
    </row>
    <row r="3542" spans="1:8" ht="20.100000000000001" customHeight="1" x14ac:dyDescent="0.25">
      <c r="A3542" s="49">
        <v>2970007908</v>
      </c>
      <c r="B3542" s="49" t="s">
        <v>5064</v>
      </c>
      <c r="C3542" s="49" t="s">
        <v>2398</v>
      </c>
      <c r="D3542" s="49" t="s">
        <v>2391</v>
      </c>
      <c r="E3542" s="49" t="s">
        <v>2373</v>
      </c>
      <c r="F3542" s="49">
        <v>500</v>
      </c>
      <c r="G3542" s="49">
        <v>0</v>
      </c>
      <c r="H3542" s="49">
        <f t="shared" si="55"/>
        <v>500</v>
      </c>
    </row>
    <row r="3543" spans="1:8" ht="20.100000000000001" customHeight="1" x14ac:dyDescent="0.25">
      <c r="A3543" s="49">
        <v>2970007909</v>
      </c>
      <c r="B3543" s="49" t="s">
        <v>5065</v>
      </c>
      <c r="C3543" s="49" t="s">
        <v>2398</v>
      </c>
      <c r="D3543" s="49" t="s">
        <v>2391</v>
      </c>
      <c r="E3543" s="49" t="s">
        <v>2373</v>
      </c>
      <c r="F3543" s="49">
        <v>500</v>
      </c>
      <c r="G3543" s="49">
        <v>0</v>
      </c>
      <c r="H3543" s="49">
        <f t="shared" si="55"/>
        <v>500</v>
      </c>
    </row>
    <row r="3544" spans="1:8" ht="20.100000000000001" customHeight="1" x14ac:dyDescent="0.25">
      <c r="A3544" s="49">
        <v>2970007910</v>
      </c>
      <c r="B3544" s="49" t="s">
        <v>5066</v>
      </c>
      <c r="C3544" s="49" t="s">
        <v>2398</v>
      </c>
      <c r="D3544" s="49" t="s">
        <v>2391</v>
      </c>
      <c r="E3544" s="49" t="s">
        <v>2373</v>
      </c>
      <c r="F3544" s="49">
        <v>500</v>
      </c>
      <c r="G3544" s="49">
        <v>0</v>
      </c>
      <c r="H3544" s="49">
        <f t="shared" si="55"/>
        <v>500</v>
      </c>
    </row>
    <row r="3545" spans="1:8" ht="20.100000000000001" customHeight="1" x14ac:dyDescent="0.25">
      <c r="A3545" s="49">
        <v>2970007911</v>
      </c>
      <c r="B3545" s="49" t="s">
        <v>5067</v>
      </c>
      <c r="C3545" s="49" t="s">
        <v>2398</v>
      </c>
      <c r="D3545" s="49" t="s">
        <v>2391</v>
      </c>
      <c r="E3545" s="49" t="s">
        <v>2373</v>
      </c>
      <c r="F3545" s="49">
        <v>500</v>
      </c>
      <c r="G3545" s="49">
        <v>0</v>
      </c>
      <c r="H3545" s="49">
        <f t="shared" si="55"/>
        <v>500</v>
      </c>
    </row>
    <row r="3546" spans="1:8" ht="20.100000000000001" customHeight="1" x14ac:dyDescent="0.25">
      <c r="A3546" s="49">
        <v>2970007912</v>
      </c>
      <c r="B3546" s="49" t="s">
        <v>5068</v>
      </c>
      <c r="C3546" s="49" t="s">
        <v>2398</v>
      </c>
      <c r="D3546" s="49" t="s">
        <v>2391</v>
      </c>
      <c r="E3546" s="49" t="s">
        <v>2373</v>
      </c>
      <c r="F3546" s="49">
        <v>400</v>
      </c>
      <c r="G3546" s="49">
        <v>100</v>
      </c>
      <c r="H3546" s="49">
        <f t="shared" si="55"/>
        <v>500</v>
      </c>
    </row>
    <row r="3547" spans="1:8" ht="20.100000000000001" customHeight="1" x14ac:dyDescent="0.25">
      <c r="A3547" s="49">
        <v>2970007913</v>
      </c>
      <c r="B3547" s="49" t="s">
        <v>5069</v>
      </c>
      <c r="C3547" s="49" t="s">
        <v>2398</v>
      </c>
      <c r="D3547" s="49" t="s">
        <v>2391</v>
      </c>
      <c r="E3547" s="49" t="s">
        <v>2373</v>
      </c>
      <c r="F3547" s="49">
        <v>0</v>
      </c>
      <c r="G3547" s="49">
        <v>2</v>
      </c>
      <c r="H3547" s="49">
        <f t="shared" si="55"/>
        <v>2</v>
      </c>
    </row>
    <row r="3548" spans="1:8" ht="20.100000000000001" customHeight="1" x14ac:dyDescent="0.25">
      <c r="A3548" s="49">
        <v>2970007923</v>
      </c>
      <c r="B3548" s="49" t="s">
        <v>5070</v>
      </c>
      <c r="C3548" s="49" t="s">
        <v>2398</v>
      </c>
      <c r="D3548" s="49" t="s">
        <v>2391</v>
      </c>
      <c r="E3548" s="49" t="s">
        <v>2373</v>
      </c>
      <c r="F3548" s="109">
        <v>6</v>
      </c>
      <c r="G3548" s="109">
        <v>6</v>
      </c>
      <c r="H3548" s="49">
        <f t="shared" si="55"/>
        <v>12</v>
      </c>
    </row>
    <row r="3549" spans="1:8" ht="20.100000000000001" customHeight="1" x14ac:dyDescent="0.25">
      <c r="A3549" s="49">
        <v>2970007944</v>
      </c>
      <c r="B3549" s="49" t="s">
        <v>5071</v>
      </c>
      <c r="C3549" s="49" t="s">
        <v>2398</v>
      </c>
      <c r="D3549" s="49" t="s">
        <v>2391</v>
      </c>
      <c r="E3549" s="49" t="s">
        <v>2373</v>
      </c>
      <c r="F3549" s="49">
        <v>20</v>
      </c>
      <c r="G3549" s="49">
        <v>0</v>
      </c>
      <c r="H3549" s="49">
        <f t="shared" si="55"/>
        <v>20</v>
      </c>
    </row>
    <row r="3550" spans="1:8" ht="20.100000000000001" customHeight="1" x14ac:dyDescent="0.25">
      <c r="A3550" s="49">
        <v>2970007945</v>
      </c>
      <c r="B3550" s="49" t="s">
        <v>1051</v>
      </c>
      <c r="C3550" s="49" t="s">
        <v>2398</v>
      </c>
      <c r="D3550" s="49" t="s">
        <v>2391</v>
      </c>
      <c r="E3550" s="49" t="s">
        <v>2373</v>
      </c>
      <c r="F3550" s="49">
        <v>100</v>
      </c>
      <c r="G3550" s="49">
        <v>0</v>
      </c>
      <c r="H3550" s="49">
        <f t="shared" si="55"/>
        <v>100</v>
      </c>
    </row>
    <row r="3551" spans="1:8" ht="20.100000000000001" customHeight="1" x14ac:dyDescent="0.25">
      <c r="A3551" s="49">
        <v>2970007946</v>
      </c>
      <c r="B3551" s="49" t="s">
        <v>5072</v>
      </c>
      <c r="C3551" s="49" t="s">
        <v>2398</v>
      </c>
      <c r="D3551" s="49" t="s">
        <v>2391</v>
      </c>
      <c r="E3551" s="49" t="s">
        <v>2373</v>
      </c>
      <c r="F3551" s="49">
        <v>60</v>
      </c>
      <c r="G3551" s="49">
        <v>0</v>
      </c>
      <c r="H3551" s="49">
        <f t="shared" si="55"/>
        <v>60</v>
      </c>
    </row>
    <row r="3552" spans="1:8" ht="20.100000000000001" customHeight="1" x14ac:dyDescent="0.25">
      <c r="A3552" s="49">
        <v>2970007947</v>
      </c>
      <c r="B3552" s="49" t="s">
        <v>5073</v>
      </c>
      <c r="C3552" s="49" t="s">
        <v>2398</v>
      </c>
      <c r="D3552" s="49" t="s">
        <v>2391</v>
      </c>
      <c r="E3552" s="49" t="s">
        <v>2373</v>
      </c>
      <c r="F3552" s="49">
        <v>130</v>
      </c>
      <c r="G3552" s="49">
        <v>0</v>
      </c>
      <c r="H3552" s="49">
        <f t="shared" si="55"/>
        <v>130</v>
      </c>
    </row>
    <row r="3553" spans="1:8" ht="20.100000000000001" customHeight="1" x14ac:dyDescent="0.25">
      <c r="A3553" s="49">
        <v>2970007959</v>
      </c>
      <c r="B3553" s="49" t="s">
        <v>5074</v>
      </c>
      <c r="C3553" s="49" t="s">
        <v>2398</v>
      </c>
      <c r="D3553" s="49" t="s">
        <v>2391</v>
      </c>
      <c r="E3553" s="49" t="s">
        <v>2373</v>
      </c>
      <c r="F3553" s="49">
        <v>0</v>
      </c>
      <c r="G3553" s="49">
        <v>5</v>
      </c>
      <c r="H3553" s="49">
        <f t="shared" si="55"/>
        <v>5</v>
      </c>
    </row>
    <row r="3554" spans="1:8" ht="20.100000000000001" customHeight="1" x14ac:dyDescent="0.25">
      <c r="A3554" s="49">
        <v>2970007963</v>
      </c>
      <c r="B3554" s="49" t="s">
        <v>5075</v>
      </c>
      <c r="C3554" s="49" t="s">
        <v>2398</v>
      </c>
      <c r="D3554" s="49" t="s">
        <v>2391</v>
      </c>
      <c r="E3554" s="49" t="s">
        <v>2373</v>
      </c>
      <c r="F3554" s="49">
        <v>45</v>
      </c>
      <c r="G3554" s="49">
        <v>0</v>
      </c>
      <c r="H3554" s="49">
        <f t="shared" si="55"/>
        <v>45</v>
      </c>
    </row>
    <row r="3555" spans="1:8" ht="20.100000000000001" customHeight="1" x14ac:dyDescent="0.25">
      <c r="A3555" s="49">
        <v>2970007964</v>
      </c>
      <c r="B3555" s="49" t="s">
        <v>1052</v>
      </c>
      <c r="C3555" s="49" t="s">
        <v>2398</v>
      </c>
      <c r="D3555" s="49" t="s">
        <v>2391</v>
      </c>
      <c r="E3555" s="49" t="s">
        <v>2373</v>
      </c>
      <c r="F3555" s="49">
        <v>2</v>
      </c>
      <c r="G3555" s="49">
        <v>0</v>
      </c>
      <c r="H3555" s="49">
        <f t="shared" si="55"/>
        <v>2</v>
      </c>
    </row>
    <row r="3556" spans="1:8" ht="20.100000000000001" customHeight="1" x14ac:dyDescent="0.25">
      <c r="A3556" s="49">
        <v>2970007965</v>
      </c>
      <c r="B3556" s="49" t="s">
        <v>1053</v>
      </c>
      <c r="C3556" s="49" t="s">
        <v>2398</v>
      </c>
      <c r="D3556" s="49" t="s">
        <v>2391</v>
      </c>
      <c r="E3556" s="49" t="s">
        <v>2373</v>
      </c>
      <c r="F3556" s="49">
        <v>2</v>
      </c>
      <c r="G3556" s="49">
        <v>0</v>
      </c>
      <c r="H3556" s="49">
        <f t="shared" si="55"/>
        <v>2</v>
      </c>
    </row>
    <row r="3557" spans="1:8" ht="20.100000000000001" customHeight="1" x14ac:dyDescent="0.25">
      <c r="A3557" s="49">
        <v>2970007966</v>
      </c>
      <c r="B3557" s="49" t="s">
        <v>1054</v>
      </c>
      <c r="C3557" s="49" t="s">
        <v>2398</v>
      </c>
      <c r="D3557" s="49" t="s">
        <v>2391</v>
      </c>
      <c r="E3557" s="49" t="s">
        <v>2373</v>
      </c>
      <c r="F3557" s="49">
        <v>2</v>
      </c>
      <c r="G3557" s="49">
        <v>0</v>
      </c>
      <c r="H3557" s="49">
        <f t="shared" si="55"/>
        <v>2</v>
      </c>
    </row>
    <row r="3558" spans="1:8" ht="20.100000000000001" customHeight="1" x14ac:dyDescent="0.25">
      <c r="A3558" s="49">
        <v>2970007967</v>
      </c>
      <c r="B3558" s="49" t="s">
        <v>1055</v>
      </c>
      <c r="C3558" s="49" t="s">
        <v>2398</v>
      </c>
      <c r="D3558" s="49" t="s">
        <v>2391</v>
      </c>
      <c r="E3558" s="49" t="s">
        <v>2373</v>
      </c>
      <c r="F3558" s="49">
        <v>2</v>
      </c>
      <c r="G3558" s="49">
        <v>0</v>
      </c>
      <c r="H3558" s="49">
        <f t="shared" si="55"/>
        <v>2</v>
      </c>
    </row>
    <row r="3559" spans="1:8" ht="20.100000000000001" customHeight="1" x14ac:dyDescent="0.25">
      <c r="A3559" s="49">
        <v>2970007968</v>
      </c>
      <c r="B3559" s="49" t="s">
        <v>1056</v>
      </c>
      <c r="C3559" s="49" t="s">
        <v>2398</v>
      </c>
      <c r="D3559" s="49" t="s">
        <v>2391</v>
      </c>
      <c r="E3559" s="49" t="s">
        <v>2373</v>
      </c>
      <c r="F3559" s="49">
        <v>7</v>
      </c>
      <c r="G3559" s="49">
        <v>0</v>
      </c>
      <c r="H3559" s="49">
        <f t="shared" si="55"/>
        <v>7</v>
      </c>
    </row>
    <row r="3560" spans="1:8" ht="20.100000000000001" customHeight="1" x14ac:dyDescent="0.25">
      <c r="A3560" s="49">
        <v>2970007969</v>
      </c>
      <c r="B3560" s="49" t="s">
        <v>1057</v>
      </c>
      <c r="C3560" s="49" t="s">
        <v>2398</v>
      </c>
      <c r="D3560" s="49" t="s">
        <v>2391</v>
      </c>
      <c r="E3560" s="49" t="s">
        <v>2373</v>
      </c>
      <c r="F3560" s="49">
        <v>2</v>
      </c>
      <c r="G3560" s="49">
        <v>0</v>
      </c>
      <c r="H3560" s="49">
        <f t="shared" si="55"/>
        <v>2</v>
      </c>
    </row>
    <row r="3561" spans="1:8" ht="20.100000000000001" customHeight="1" x14ac:dyDescent="0.25">
      <c r="A3561" s="49">
        <v>2970007970</v>
      </c>
      <c r="B3561" s="49" t="s">
        <v>5076</v>
      </c>
      <c r="C3561" s="49" t="s">
        <v>2398</v>
      </c>
      <c r="D3561" s="49" t="s">
        <v>2391</v>
      </c>
      <c r="E3561" s="49" t="s">
        <v>2373</v>
      </c>
      <c r="F3561" s="109">
        <v>6</v>
      </c>
      <c r="G3561" s="109">
        <v>6</v>
      </c>
      <c r="H3561" s="49">
        <f t="shared" si="55"/>
        <v>12</v>
      </c>
    </row>
    <row r="3562" spans="1:8" ht="20.100000000000001" customHeight="1" x14ac:dyDescent="0.25">
      <c r="A3562" s="49">
        <v>2970007971</v>
      </c>
      <c r="B3562" s="49" t="s">
        <v>1058</v>
      </c>
      <c r="C3562" s="49" t="s">
        <v>2398</v>
      </c>
      <c r="D3562" s="49" t="s">
        <v>2391</v>
      </c>
      <c r="E3562" s="49" t="s">
        <v>2373</v>
      </c>
      <c r="F3562" s="49">
        <v>0</v>
      </c>
      <c r="G3562" s="49">
        <v>38</v>
      </c>
      <c r="H3562" s="49">
        <f t="shared" si="55"/>
        <v>38</v>
      </c>
    </row>
    <row r="3563" spans="1:8" ht="20.100000000000001" customHeight="1" x14ac:dyDescent="0.25">
      <c r="A3563" s="49">
        <v>2970007972</v>
      </c>
      <c r="B3563" s="49" t="s">
        <v>1059</v>
      </c>
      <c r="C3563" s="49" t="s">
        <v>2398</v>
      </c>
      <c r="D3563" s="49" t="s">
        <v>2391</v>
      </c>
      <c r="E3563" s="49" t="s">
        <v>2373</v>
      </c>
      <c r="F3563" s="49">
        <v>0</v>
      </c>
      <c r="G3563" s="49">
        <v>40</v>
      </c>
      <c r="H3563" s="49">
        <f t="shared" si="55"/>
        <v>40</v>
      </c>
    </row>
    <row r="3564" spans="1:8" ht="20.100000000000001" customHeight="1" x14ac:dyDescent="0.25">
      <c r="A3564" s="49">
        <v>2970007973</v>
      </c>
      <c r="B3564" s="49" t="s">
        <v>5077</v>
      </c>
      <c r="C3564" s="49" t="s">
        <v>2398</v>
      </c>
      <c r="D3564" s="49" t="s">
        <v>2391</v>
      </c>
      <c r="E3564" s="49" t="s">
        <v>2373</v>
      </c>
      <c r="F3564" s="109">
        <v>6</v>
      </c>
      <c r="G3564" s="109">
        <v>6</v>
      </c>
      <c r="H3564" s="49">
        <f t="shared" si="55"/>
        <v>12</v>
      </c>
    </row>
    <row r="3565" spans="1:8" ht="20.100000000000001" customHeight="1" x14ac:dyDescent="0.25">
      <c r="A3565" s="49">
        <v>2970007974</v>
      </c>
      <c r="B3565" s="49" t="s">
        <v>5078</v>
      </c>
      <c r="C3565" s="49" t="s">
        <v>2398</v>
      </c>
      <c r="D3565" s="49" t="s">
        <v>2391</v>
      </c>
      <c r="E3565" s="49" t="s">
        <v>2373</v>
      </c>
      <c r="F3565" s="49">
        <v>0</v>
      </c>
      <c r="G3565" s="49">
        <v>11</v>
      </c>
      <c r="H3565" s="49">
        <f t="shared" si="55"/>
        <v>11</v>
      </c>
    </row>
    <row r="3566" spans="1:8" ht="20.100000000000001" customHeight="1" x14ac:dyDescent="0.25">
      <c r="A3566" s="49">
        <v>2970007975</v>
      </c>
      <c r="B3566" s="49" t="s">
        <v>5079</v>
      </c>
      <c r="C3566" s="49" t="s">
        <v>2398</v>
      </c>
      <c r="D3566" s="49" t="s">
        <v>2391</v>
      </c>
      <c r="E3566" s="49" t="s">
        <v>2373</v>
      </c>
      <c r="F3566" s="109">
        <v>6</v>
      </c>
      <c r="G3566" s="109">
        <v>6</v>
      </c>
      <c r="H3566" s="49">
        <f t="shared" si="55"/>
        <v>12</v>
      </c>
    </row>
    <row r="3567" spans="1:8" ht="20.100000000000001" customHeight="1" x14ac:dyDescent="0.25">
      <c r="A3567" s="49">
        <v>2970007976</v>
      </c>
      <c r="B3567" s="49" t="s">
        <v>5080</v>
      </c>
      <c r="C3567" s="49" t="s">
        <v>2398</v>
      </c>
      <c r="D3567" s="49" t="s">
        <v>2391</v>
      </c>
      <c r="E3567" s="49" t="s">
        <v>2373</v>
      </c>
      <c r="F3567" s="49">
        <v>0</v>
      </c>
      <c r="G3567" s="49">
        <v>10</v>
      </c>
      <c r="H3567" s="49">
        <f t="shared" si="55"/>
        <v>10</v>
      </c>
    </row>
    <row r="3568" spans="1:8" ht="20.100000000000001" customHeight="1" x14ac:dyDescent="0.25">
      <c r="A3568" s="49">
        <v>2970007977</v>
      </c>
      <c r="B3568" s="49" t="s">
        <v>1060</v>
      </c>
      <c r="C3568" s="49" t="s">
        <v>2398</v>
      </c>
      <c r="D3568" s="49" t="s">
        <v>2391</v>
      </c>
      <c r="E3568" s="49" t="s">
        <v>2373</v>
      </c>
      <c r="F3568" s="109">
        <v>6</v>
      </c>
      <c r="G3568" s="109">
        <v>6</v>
      </c>
      <c r="H3568" s="49">
        <f t="shared" si="55"/>
        <v>12</v>
      </c>
    </row>
    <row r="3569" spans="1:8" ht="20.100000000000001" customHeight="1" x14ac:dyDescent="0.25">
      <c r="A3569" s="49">
        <v>2970007978</v>
      </c>
      <c r="B3569" s="49" t="s">
        <v>1061</v>
      </c>
      <c r="C3569" s="49" t="s">
        <v>2398</v>
      </c>
      <c r="D3569" s="49" t="s">
        <v>2391</v>
      </c>
      <c r="E3569" s="49" t="s">
        <v>2373</v>
      </c>
      <c r="F3569" s="49">
        <v>0</v>
      </c>
      <c r="G3569" s="49">
        <v>11</v>
      </c>
      <c r="H3569" s="49">
        <f t="shared" si="55"/>
        <v>11</v>
      </c>
    </row>
    <row r="3570" spans="1:8" ht="20.100000000000001" customHeight="1" x14ac:dyDescent="0.25">
      <c r="A3570" s="49">
        <v>2970007979</v>
      </c>
      <c r="B3570" s="49" t="s">
        <v>1062</v>
      </c>
      <c r="C3570" s="49" t="s">
        <v>2398</v>
      </c>
      <c r="D3570" s="49" t="s">
        <v>2391</v>
      </c>
      <c r="E3570" s="49" t="s">
        <v>2373</v>
      </c>
      <c r="F3570" s="49">
        <v>0</v>
      </c>
      <c r="G3570" s="49">
        <v>10</v>
      </c>
      <c r="H3570" s="49">
        <f t="shared" si="55"/>
        <v>10</v>
      </c>
    </row>
    <row r="3571" spans="1:8" ht="20.100000000000001" customHeight="1" x14ac:dyDescent="0.25">
      <c r="A3571" s="49">
        <v>2970007980</v>
      </c>
      <c r="B3571" s="49" t="s">
        <v>5081</v>
      </c>
      <c r="C3571" s="49" t="s">
        <v>2398</v>
      </c>
      <c r="D3571" s="49" t="s">
        <v>2391</v>
      </c>
      <c r="E3571" s="49" t="s">
        <v>2373</v>
      </c>
      <c r="F3571" s="109">
        <v>6</v>
      </c>
      <c r="G3571" s="109">
        <v>6</v>
      </c>
      <c r="H3571" s="49">
        <f t="shared" si="55"/>
        <v>12</v>
      </c>
    </row>
    <row r="3572" spans="1:8" ht="20.100000000000001" customHeight="1" x14ac:dyDescent="0.25">
      <c r="A3572" s="49">
        <v>2970007983</v>
      </c>
      <c r="B3572" s="49" t="s">
        <v>5082</v>
      </c>
      <c r="C3572" s="49" t="s">
        <v>2398</v>
      </c>
      <c r="D3572" s="49" t="s">
        <v>2391</v>
      </c>
      <c r="E3572" s="49" t="s">
        <v>2373</v>
      </c>
      <c r="F3572" s="109">
        <v>6</v>
      </c>
      <c r="G3572" s="109">
        <v>6</v>
      </c>
      <c r="H3572" s="49">
        <f t="shared" si="55"/>
        <v>12</v>
      </c>
    </row>
    <row r="3573" spans="1:8" ht="20.100000000000001" customHeight="1" x14ac:dyDescent="0.25">
      <c r="A3573" s="49">
        <v>2970007984</v>
      </c>
      <c r="B3573" s="49" t="s">
        <v>5083</v>
      </c>
      <c r="C3573" s="49" t="s">
        <v>2398</v>
      </c>
      <c r="D3573" s="49" t="s">
        <v>2391</v>
      </c>
      <c r="E3573" s="49" t="s">
        <v>2373</v>
      </c>
      <c r="F3573" s="109">
        <v>6</v>
      </c>
      <c r="G3573" s="109">
        <v>6</v>
      </c>
      <c r="H3573" s="49">
        <f t="shared" si="55"/>
        <v>12</v>
      </c>
    </row>
    <row r="3574" spans="1:8" ht="20.100000000000001" customHeight="1" x14ac:dyDescent="0.25">
      <c r="A3574" s="49">
        <v>2970007985</v>
      </c>
      <c r="B3574" s="49" t="s">
        <v>1063</v>
      </c>
      <c r="C3574" s="49" t="s">
        <v>2398</v>
      </c>
      <c r="D3574" s="49" t="s">
        <v>2391</v>
      </c>
      <c r="E3574" s="49" t="s">
        <v>2373</v>
      </c>
      <c r="F3574" s="49">
        <v>30</v>
      </c>
      <c r="G3574" s="49">
        <v>0</v>
      </c>
      <c r="H3574" s="49">
        <f t="shared" si="55"/>
        <v>30</v>
      </c>
    </row>
    <row r="3575" spans="1:8" ht="20.100000000000001" customHeight="1" x14ac:dyDescent="0.25">
      <c r="A3575" s="49">
        <v>2970007986</v>
      </c>
      <c r="B3575" s="49" t="s">
        <v>1064</v>
      </c>
      <c r="C3575" s="49" t="s">
        <v>2398</v>
      </c>
      <c r="D3575" s="49" t="s">
        <v>2391</v>
      </c>
      <c r="E3575" s="49" t="s">
        <v>2373</v>
      </c>
      <c r="F3575" s="49">
        <v>20</v>
      </c>
      <c r="G3575" s="49">
        <v>0</v>
      </c>
      <c r="H3575" s="49">
        <f t="shared" si="55"/>
        <v>20</v>
      </c>
    </row>
    <row r="3576" spans="1:8" ht="20.100000000000001" customHeight="1" x14ac:dyDescent="0.25">
      <c r="A3576" s="49">
        <v>2970007987</v>
      </c>
      <c r="B3576" s="49" t="s">
        <v>1065</v>
      </c>
      <c r="C3576" s="49" t="s">
        <v>2398</v>
      </c>
      <c r="D3576" s="49" t="s">
        <v>2391</v>
      </c>
      <c r="E3576" s="49" t="s">
        <v>2373</v>
      </c>
      <c r="F3576" s="49">
        <v>20</v>
      </c>
      <c r="G3576" s="49">
        <v>0</v>
      </c>
      <c r="H3576" s="49">
        <f t="shared" si="55"/>
        <v>20</v>
      </c>
    </row>
    <row r="3577" spans="1:8" ht="20.100000000000001" customHeight="1" x14ac:dyDescent="0.25">
      <c r="A3577" s="49">
        <v>2970007988</v>
      </c>
      <c r="B3577" s="49" t="s">
        <v>5084</v>
      </c>
      <c r="C3577" s="49" t="s">
        <v>2398</v>
      </c>
      <c r="D3577" s="49" t="s">
        <v>2391</v>
      </c>
      <c r="E3577" s="49" t="s">
        <v>2373</v>
      </c>
      <c r="F3577" s="109">
        <v>6</v>
      </c>
      <c r="G3577" s="109">
        <v>6</v>
      </c>
      <c r="H3577" s="49">
        <f t="shared" si="55"/>
        <v>12</v>
      </c>
    </row>
    <row r="3578" spans="1:8" ht="20.100000000000001" customHeight="1" x14ac:dyDescent="0.25">
      <c r="A3578" s="49">
        <v>2970007989</v>
      </c>
      <c r="B3578" s="49" t="s">
        <v>5085</v>
      </c>
      <c r="C3578" s="49" t="s">
        <v>2398</v>
      </c>
      <c r="D3578" s="49" t="s">
        <v>2391</v>
      </c>
      <c r="E3578" s="49" t="s">
        <v>2373</v>
      </c>
      <c r="F3578" s="109">
        <v>6</v>
      </c>
      <c r="G3578" s="109">
        <v>6</v>
      </c>
      <c r="H3578" s="49">
        <f t="shared" si="55"/>
        <v>12</v>
      </c>
    </row>
    <row r="3579" spans="1:8" ht="20.100000000000001" customHeight="1" x14ac:dyDescent="0.25">
      <c r="A3579" s="49">
        <v>2970008004</v>
      </c>
      <c r="B3579" s="49" t="s">
        <v>5086</v>
      </c>
      <c r="C3579" s="49" t="s">
        <v>2398</v>
      </c>
      <c r="D3579" s="49" t="s">
        <v>2391</v>
      </c>
      <c r="E3579" s="49" t="s">
        <v>2373</v>
      </c>
      <c r="F3579" s="49">
        <v>0</v>
      </c>
      <c r="G3579" s="49">
        <v>28</v>
      </c>
      <c r="H3579" s="49">
        <f t="shared" si="55"/>
        <v>28</v>
      </c>
    </row>
    <row r="3580" spans="1:8" ht="20.100000000000001" customHeight="1" x14ac:dyDescent="0.25">
      <c r="A3580" s="49">
        <v>2970008005</v>
      </c>
      <c r="B3580" s="49" t="s">
        <v>5087</v>
      </c>
      <c r="C3580" s="49" t="s">
        <v>2398</v>
      </c>
      <c r="D3580" s="49" t="s">
        <v>2391</v>
      </c>
      <c r="E3580" s="49" t="s">
        <v>2373</v>
      </c>
      <c r="F3580" s="49">
        <v>2</v>
      </c>
      <c r="G3580" s="49">
        <v>0</v>
      </c>
      <c r="H3580" s="49">
        <f t="shared" si="55"/>
        <v>2</v>
      </c>
    </row>
    <row r="3581" spans="1:8" ht="20.100000000000001" customHeight="1" x14ac:dyDescent="0.25">
      <c r="A3581" s="49">
        <v>2970008006</v>
      </c>
      <c r="B3581" s="49" t="s">
        <v>5088</v>
      </c>
      <c r="C3581" s="49" t="s">
        <v>2398</v>
      </c>
      <c r="D3581" s="49" t="s">
        <v>2391</v>
      </c>
      <c r="E3581" s="49" t="s">
        <v>2373</v>
      </c>
      <c r="F3581" s="109">
        <v>6</v>
      </c>
      <c r="G3581" s="109">
        <v>6</v>
      </c>
      <c r="H3581" s="49">
        <f t="shared" si="55"/>
        <v>12</v>
      </c>
    </row>
    <row r="3582" spans="1:8" ht="20.100000000000001" customHeight="1" x14ac:dyDescent="0.25">
      <c r="A3582" s="49">
        <v>2970008010</v>
      </c>
      <c r="B3582" s="49" t="s">
        <v>5089</v>
      </c>
      <c r="C3582" s="49" t="s">
        <v>2398</v>
      </c>
      <c r="D3582" s="49" t="s">
        <v>2391</v>
      </c>
      <c r="E3582" s="49" t="s">
        <v>2373</v>
      </c>
      <c r="F3582" s="49">
        <v>5</v>
      </c>
      <c r="G3582" s="49">
        <v>0</v>
      </c>
      <c r="H3582" s="49">
        <f t="shared" si="55"/>
        <v>5</v>
      </c>
    </row>
    <row r="3583" spans="1:8" ht="20.100000000000001" customHeight="1" x14ac:dyDescent="0.25">
      <c r="A3583" s="49">
        <v>2970008015</v>
      </c>
      <c r="B3583" s="49" t="s">
        <v>1066</v>
      </c>
      <c r="C3583" s="49" t="s">
        <v>2398</v>
      </c>
      <c r="D3583" s="49" t="s">
        <v>2391</v>
      </c>
      <c r="E3583" s="49" t="s">
        <v>2373</v>
      </c>
      <c r="F3583" s="49">
        <v>0</v>
      </c>
      <c r="G3583" s="49">
        <v>1</v>
      </c>
      <c r="H3583" s="49">
        <f t="shared" si="55"/>
        <v>1</v>
      </c>
    </row>
    <row r="3584" spans="1:8" ht="20.100000000000001" customHeight="1" x14ac:dyDescent="0.25">
      <c r="A3584" s="49">
        <v>2970008023</v>
      </c>
      <c r="B3584" s="49" t="s">
        <v>5090</v>
      </c>
      <c r="C3584" s="49" t="s">
        <v>2398</v>
      </c>
      <c r="D3584" s="49" t="s">
        <v>2391</v>
      </c>
      <c r="E3584" s="49" t="s">
        <v>2373</v>
      </c>
      <c r="F3584" s="49">
        <v>0</v>
      </c>
      <c r="G3584" s="49">
        <v>10</v>
      </c>
      <c r="H3584" s="49">
        <f t="shared" si="55"/>
        <v>10</v>
      </c>
    </row>
    <row r="3585" spans="1:8" ht="20.100000000000001" customHeight="1" x14ac:dyDescent="0.25">
      <c r="A3585" s="49">
        <v>2970008024</v>
      </c>
      <c r="B3585" s="49" t="s">
        <v>5091</v>
      </c>
      <c r="C3585" s="49" t="s">
        <v>2398</v>
      </c>
      <c r="D3585" s="49" t="s">
        <v>2391</v>
      </c>
      <c r="E3585" s="49" t="s">
        <v>2373</v>
      </c>
      <c r="F3585" s="49">
        <v>0</v>
      </c>
      <c r="G3585" s="49">
        <v>10</v>
      </c>
      <c r="H3585" s="49">
        <f t="shared" si="55"/>
        <v>10</v>
      </c>
    </row>
    <row r="3586" spans="1:8" ht="20.100000000000001" customHeight="1" x14ac:dyDescent="0.25">
      <c r="A3586" s="49">
        <v>2970008025</v>
      </c>
      <c r="B3586" s="49" t="s">
        <v>5092</v>
      </c>
      <c r="C3586" s="49" t="s">
        <v>2398</v>
      </c>
      <c r="D3586" s="49" t="s">
        <v>2391</v>
      </c>
      <c r="E3586" s="49" t="s">
        <v>2373</v>
      </c>
      <c r="F3586" s="49">
        <v>2</v>
      </c>
      <c r="G3586" s="49">
        <v>0</v>
      </c>
      <c r="H3586" s="49">
        <f t="shared" si="55"/>
        <v>2</v>
      </c>
    </row>
    <row r="3587" spans="1:8" ht="20.100000000000001" customHeight="1" x14ac:dyDescent="0.25">
      <c r="A3587" s="49">
        <v>2970008026</v>
      </c>
      <c r="B3587" s="49" t="s">
        <v>1067</v>
      </c>
      <c r="C3587" s="49" t="s">
        <v>2398</v>
      </c>
      <c r="D3587" s="49" t="s">
        <v>2391</v>
      </c>
      <c r="E3587" s="49" t="s">
        <v>2373</v>
      </c>
      <c r="F3587" s="109">
        <v>6</v>
      </c>
      <c r="G3587" s="109">
        <v>6</v>
      </c>
      <c r="H3587" s="49">
        <f t="shared" ref="H3587:H3650" si="56">F3587+G3587</f>
        <v>12</v>
      </c>
    </row>
    <row r="3588" spans="1:8" ht="20.100000000000001" customHeight="1" x14ac:dyDescent="0.25">
      <c r="A3588" s="49">
        <v>2970008027</v>
      </c>
      <c r="B3588" s="49" t="s">
        <v>5093</v>
      </c>
      <c r="C3588" s="49" t="s">
        <v>2398</v>
      </c>
      <c r="D3588" s="49" t="s">
        <v>2391</v>
      </c>
      <c r="E3588" s="49" t="s">
        <v>2373</v>
      </c>
      <c r="F3588" s="49">
        <v>0</v>
      </c>
      <c r="G3588" s="49">
        <v>19</v>
      </c>
      <c r="H3588" s="49">
        <f t="shared" si="56"/>
        <v>19</v>
      </c>
    </row>
    <row r="3589" spans="1:8" ht="20.100000000000001" customHeight="1" x14ac:dyDescent="0.25">
      <c r="A3589" s="49">
        <v>2970008028</v>
      </c>
      <c r="B3589" s="49" t="s">
        <v>1068</v>
      </c>
      <c r="C3589" s="49" t="s">
        <v>2398</v>
      </c>
      <c r="D3589" s="49" t="s">
        <v>2391</v>
      </c>
      <c r="E3589" s="49" t="s">
        <v>2373</v>
      </c>
      <c r="F3589" s="49">
        <v>5</v>
      </c>
      <c r="G3589" s="49">
        <v>0</v>
      </c>
      <c r="H3589" s="49">
        <f t="shared" si="56"/>
        <v>5</v>
      </c>
    </row>
    <row r="3590" spans="1:8" ht="20.100000000000001" customHeight="1" x14ac:dyDescent="0.25">
      <c r="A3590" s="49">
        <v>2970008033</v>
      </c>
      <c r="B3590" s="49" t="s">
        <v>5094</v>
      </c>
      <c r="C3590" s="49" t="s">
        <v>2398</v>
      </c>
      <c r="D3590" s="49" t="s">
        <v>2391</v>
      </c>
      <c r="E3590" s="49" t="s">
        <v>2373</v>
      </c>
      <c r="F3590" s="109">
        <v>6</v>
      </c>
      <c r="G3590" s="109">
        <v>6</v>
      </c>
      <c r="H3590" s="49">
        <f t="shared" si="56"/>
        <v>12</v>
      </c>
    </row>
    <row r="3591" spans="1:8" ht="20.100000000000001" customHeight="1" x14ac:dyDescent="0.25">
      <c r="A3591" s="49">
        <v>2970008035</v>
      </c>
      <c r="B3591" s="49" t="s">
        <v>5095</v>
      </c>
      <c r="C3591" s="49" t="s">
        <v>2398</v>
      </c>
      <c r="D3591" s="49" t="s">
        <v>2391</v>
      </c>
      <c r="E3591" s="49" t="s">
        <v>2373</v>
      </c>
      <c r="F3591" s="109">
        <v>6</v>
      </c>
      <c r="G3591" s="109">
        <v>6</v>
      </c>
      <c r="H3591" s="49">
        <f t="shared" si="56"/>
        <v>12</v>
      </c>
    </row>
    <row r="3592" spans="1:8" ht="20.100000000000001" customHeight="1" x14ac:dyDescent="0.25">
      <c r="A3592" s="49">
        <v>2970008036</v>
      </c>
      <c r="B3592" s="49" t="s">
        <v>5096</v>
      </c>
      <c r="C3592" s="49" t="s">
        <v>2398</v>
      </c>
      <c r="D3592" s="49" t="s">
        <v>2391</v>
      </c>
      <c r="E3592" s="49" t="s">
        <v>2373</v>
      </c>
      <c r="F3592" s="109">
        <v>6</v>
      </c>
      <c r="G3592" s="109">
        <v>6</v>
      </c>
      <c r="H3592" s="49">
        <f t="shared" si="56"/>
        <v>12</v>
      </c>
    </row>
    <row r="3593" spans="1:8" ht="20.100000000000001" customHeight="1" x14ac:dyDescent="0.25">
      <c r="A3593" s="49">
        <v>2970008037</v>
      </c>
      <c r="B3593" s="49" t="s">
        <v>1069</v>
      </c>
      <c r="C3593" s="49" t="s">
        <v>2398</v>
      </c>
      <c r="D3593" s="49" t="s">
        <v>2391</v>
      </c>
      <c r="E3593" s="49" t="s">
        <v>2373</v>
      </c>
      <c r="F3593" s="49">
        <v>40</v>
      </c>
      <c r="G3593" s="49">
        <v>0</v>
      </c>
      <c r="H3593" s="49">
        <f t="shared" si="56"/>
        <v>40</v>
      </c>
    </row>
    <row r="3594" spans="1:8" ht="20.100000000000001" customHeight="1" x14ac:dyDescent="0.25">
      <c r="A3594" s="49">
        <v>2970008038</v>
      </c>
      <c r="B3594" s="49" t="s">
        <v>5097</v>
      </c>
      <c r="C3594" s="49" t="s">
        <v>2398</v>
      </c>
      <c r="D3594" s="49" t="s">
        <v>2391</v>
      </c>
      <c r="E3594" s="49" t="s">
        <v>2373</v>
      </c>
      <c r="F3594" s="109">
        <v>6</v>
      </c>
      <c r="G3594" s="109">
        <v>6</v>
      </c>
      <c r="H3594" s="49">
        <f t="shared" si="56"/>
        <v>12</v>
      </c>
    </row>
    <row r="3595" spans="1:8" ht="20.100000000000001" customHeight="1" x14ac:dyDescent="0.25">
      <c r="A3595" s="49">
        <v>2970008053</v>
      </c>
      <c r="B3595" s="49" t="s">
        <v>5098</v>
      </c>
      <c r="C3595" s="49" t="s">
        <v>2398</v>
      </c>
      <c r="D3595" s="49" t="s">
        <v>2391</v>
      </c>
      <c r="E3595" s="49" t="s">
        <v>2373</v>
      </c>
      <c r="F3595" s="109">
        <v>6</v>
      </c>
      <c r="G3595" s="109">
        <v>6</v>
      </c>
      <c r="H3595" s="49">
        <f t="shared" si="56"/>
        <v>12</v>
      </c>
    </row>
    <row r="3596" spans="1:8" ht="20.100000000000001" customHeight="1" x14ac:dyDescent="0.25">
      <c r="A3596" s="49">
        <v>2970008054</v>
      </c>
      <c r="B3596" s="49" t="s">
        <v>5099</v>
      </c>
      <c r="C3596" s="49" t="s">
        <v>2398</v>
      </c>
      <c r="D3596" s="49" t="s">
        <v>2391</v>
      </c>
      <c r="E3596" s="49" t="s">
        <v>2373</v>
      </c>
      <c r="F3596" s="109">
        <v>6</v>
      </c>
      <c r="G3596" s="109">
        <v>6</v>
      </c>
      <c r="H3596" s="49">
        <f t="shared" si="56"/>
        <v>12</v>
      </c>
    </row>
    <row r="3597" spans="1:8" ht="20.100000000000001" customHeight="1" x14ac:dyDescent="0.25">
      <c r="A3597" s="49">
        <v>2970008055</v>
      </c>
      <c r="B3597" s="49" t="s">
        <v>1070</v>
      </c>
      <c r="C3597" s="49" t="s">
        <v>2398</v>
      </c>
      <c r="D3597" s="49" t="s">
        <v>2391</v>
      </c>
      <c r="E3597" s="49" t="s">
        <v>2373</v>
      </c>
      <c r="F3597" s="109">
        <v>6</v>
      </c>
      <c r="G3597" s="109">
        <v>6</v>
      </c>
      <c r="H3597" s="49">
        <f t="shared" si="56"/>
        <v>12</v>
      </c>
    </row>
    <row r="3598" spans="1:8" ht="20.100000000000001" customHeight="1" x14ac:dyDescent="0.25">
      <c r="A3598" s="49">
        <v>2970008063</v>
      </c>
      <c r="B3598" s="49" t="s">
        <v>1071</v>
      </c>
      <c r="C3598" s="49" t="s">
        <v>2398</v>
      </c>
      <c r="D3598" s="49" t="s">
        <v>2391</v>
      </c>
      <c r="E3598" s="49" t="s">
        <v>2373</v>
      </c>
      <c r="F3598" s="49">
        <v>30</v>
      </c>
      <c r="G3598" s="49">
        <v>0</v>
      </c>
      <c r="H3598" s="49">
        <f t="shared" si="56"/>
        <v>30</v>
      </c>
    </row>
    <row r="3599" spans="1:8" ht="20.100000000000001" customHeight="1" x14ac:dyDescent="0.25">
      <c r="A3599" s="49">
        <v>2970008064</v>
      </c>
      <c r="B3599" s="49" t="s">
        <v>5100</v>
      </c>
      <c r="C3599" s="49" t="s">
        <v>2398</v>
      </c>
      <c r="D3599" s="49" t="s">
        <v>2391</v>
      </c>
      <c r="E3599" s="49" t="s">
        <v>2373</v>
      </c>
      <c r="F3599" s="49">
        <v>1</v>
      </c>
      <c r="G3599" s="49">
        <v>0</v>
      </c>
      <c r="H3599" s="49">
        <f t="shared" si="56"/>
        <v>1</v>
      </c>
    </row>
    <row r="3600" spans="1:8" ht="20.100000000000001" customHeight="1" x14ac:dyDescent="0.25">
      <c r="A3600" s="49">
        <v>2970008073</v>
      </c>
      <c r="B3600" s="49" t="s">
        <v>5101</v>
      </c>
      <c r="C3600" s="49" t="s">
        <v>2398</v>
      </c>
      <c r="D3600" s="49" t="s">
        <v>2391</v>
      </c>
      <c r="E3600" s="49" t="s">
        <v>2373</v>
      </c>
      <c r="F3600" s="49">
        <v>1</v>
      </c>
      <c r="G3600" s="49">
        <v>0</v>
      </c>
      <c r="H3600" s="49">
        <f t="shared" si="56"/>
        <v>1</v>
      </c>
    </row>
    <row r="3601" spans="1:8" ht="20.100000000000001" customHeight="1" x14ac:dyDescent="0.25">
      <c r="A3601" s="49">
        <v>2970008074</v>
      </c>
      <c r="B3601" s="49" t="s">
        <v>1072</v>
      </c>
      <c r="C3601" s="49" t="s">
        <v>38</v>
      </c>
      <c r="D3601" s="49" t="s">
        <v>2391</v>
      </c>
      <c r="E3601" s="49" t="s">
        <v>2373</v>
      </c>
      <c r="F3601" s="109">
        <v>6</v>
      </c>
      <c r="G3601" s="109">
        <v>6</v>
      </c>
      <c r="H3601" s="49">
        <f t="shared" si="56"/>
        <v>12</v>
      </c>
    </row>
    <row r="3602" spans="1:8" ht="20.100000000000001" customHeight="1" x14ac:dyDescent="0.25">
      <c r="A3602" s="49">
        <v>2970008075</v>
      </c>
      <c r="B3602" s="49" t="s">
        <v>1073</v>
      </c>
      <c r="C3602" s="49" t="s">
        <v>38</v>
      </c>
      <c r="D3602" s="49" t="s">
        <v>2391</v>
      </c>
      <c r="E3602" s="49" t="s">
        <v>2373</v>
      </c>
      <c r="F3602" s="109">
        <v>6</v>
      </c>
      <c r="G3602" s="109">
        <v>6</v>
      </c>
      <c r="H3602" s="49">
        <f t="shared" si="56"/>
        <v>12</v>
      </c>
    </row>
    <row r="3603" spans="1:8" ht="20.100000000000001" customHeight="1" x14ac:dyDescent="0.25">
      <c r="A3603" s="49">
        <v>2970008076</v>
      </c>
      <c r="B3603" s="49" t="s">
        <v>1074</v>
      </c>
      <c r="C3603" s="49" t="s">
        <v>38</v>
      </c>
      <c r="D3603" s="49" t="s">
        <v>2391</v>
      </c>
      <c r="E3603" s="49" t="s">
        <v>2373</v>
      </c>
      <c r="F3603" s="49">
        <v>0</v>
      </c>
      <c r="G3603" s="49">
        <v>900</v>
      </c>
      <c r="H3603" s="49">
        <f t="shared" si="56"/>
        <v>900</v>
      </c>
    </row>
    <row r="3604" spans="1:8" ht="20.100000000000001" customHeight="1" x14ac:dyDescent="0.25">
      <c r="A3604" s="49">
        <v>2970008077</v>
      </c>
      <c r="B3604" s="49" t="s">
        <v>1075</v>
      </c>
      <c r="C3604" s="49" t="s">
        <v>38</v>
      </c>
      <c r="D3604" s="49" t="s">
        <v>2391</v>
      </c>
      <c r="E3604" s="49" t="s">
        <v>2373</v>
      </c>
      <c r="F3604" s="109">
        <v>6</v>
      </c>
      <c r="G3604" s="109">
        <v>6</v>
      </c>
      <c r="H3604" s="49">
        <f t="shared" si="56"/>
        <v>12</v>
      </c>
    </row>
    <row r="3605" spans="1:8" ht="20.100000000000001" customHeight="1" x14ac:dyDescent="0.25">
      <c r="A3605" s="49">
        <v>2970008078</v>
      </c>
      <c r="B3605" s="49" t="s">
        <v>1076</v>
      </c>
      <c r="C3605" s="49" t="s">
        <v>38</v>
      </c>
      <c r="D3605" s="49" t="s">
        <v>2391</v>
      </c>
      <c r="E3605" s="49" t="s">
        <v>2373</v>
      </c>
      <c r="F3605" s="109">
        <v>6</v>
      </c>
      <c r="G3605" s="109">
        <v>6</v>
      </c>
      <c r="H3605" s="49">
        <f t="shared" si="56"/>
        <v>12</v>
      </c>
    </row>
    <row r="3606" spans="1:8" ht="20.100000000000001" customHeight="1" x14ac:dyDescent="0.25">
      <c r="A3606" s="49">
        <v>2970008079</v>
      </c>
      <c r="B3606" s="49" t="s">
        <v>5102</v>
      </c>
      <c r="C3606" s="49" t="s">
        <v>2398</v>
      </c>
      <c r="D3606" s="49" t="s">
        <v>2391</v>
      </c>
      <c r="E3606" s="49" t="s">
        <v>2373</v>
      </c>
      <c r="F3606" s="49">
        <v>6050</v>
      </c>
      <c r="G3606" s="49">
        <v>8300</v>
      </c>
      <c r="H3606" s="49">
        <f t="shared" si="56"/>
        <v>14350</v>
      </c>
    </row>
    <row r="3607" spans="1:8" ht="20.100000000000001" customHeight="1" x14ac:dyDescent="0.25">
      <c r="A3607" s="49">
        <v>2970008080</v>
      </c>
      <c r="B3607" s="49" t="s">
        <v>5103</v>
      </c>
      <c r="C3607" s="49" t="s">
        <v>2398</v>
      </c>
      <c r="D3607" s="49" t="s">
        <v>2391</v>
      </c>
      <c r="E3607" s="49" t="s">
        <v>2373</v>
      </c>
      <c r="F3607" s="49">
        <v>1350</v>
      </c>
      <c r="G3607" s="49">
        <v>100</v>
      </c>
      <c r="H3607" s="49">
        <f t="shared" si="56"/>
        <v>1450</v>
      </c>
    </row>
    <row r="3608" spans="1:8" ht="20.100000000000001" customHeight="1" x14ac:dyDescent="0.25">
      <c r="A3608" s="49">
        <v>2970008081</v>
      </c>
      <c r="B3608" s="49" t="s">
        <v>5104</v>
      </c>
      <c r="C3608" s="49" t="s">
        <v>2398</v>
      </c>
      <c r="D3608" s="49" t="s">
        <v>2391</v>
      </c>
      <c r="E3608" s="49" t="s">
        <v>2373</v>
      </c>
      <c r="F3608" s="49">
        <v>600</v>
      </c>
      <c r="G3608" s="49">
        <v>200</v>
      </c>
      <c r="H3608" s="49">
        <f t="shared" si="56"/>
        <v>800</v>
      </c>
    </row>
    <row r="3609" spans="1:8" ht="20.100000000000001" customHeight="1" x14ac:dyDescent="0.25">
      <c r="A3609" s="49">
        <v>2970008083</v>
      </c>
      <c r="B3609" s="49" t="s">
        <v>5105</v>
      </c>
      <c r="C3609" s="49" t="s">
        <v>2398</v>
      </c>
      <c r="D3609" s="49" t="s">
        <v>2391</v>
      </c>
      <c r="E3609" s="49" t="s">
        <v>2374</v>
      </c>
      <c r="F3609" s="49">
        <v>48</v>
      </c>
      <c r="G3609" s="49">
        <v>0</v>
      </c>
      <c r="H3609" s="49">
        <f t="shared" si="56"/>
        <v>48</v>
      </c>
    </row>
    <row r="3610" spans="1:8" ht="20.100000000000001" customHeight="1" x14ac:dyDescent="0.25">
      <c r="A3610" s="49">
        <v>2970008084</v>
      </c>
      <c r="B3610" s="49" t="s">
        <v>1077</v>
      </c>
      <c r="C3610" s="49" t="s">
        <v>2398</v>
      </c>
      <c r="D3610" s="49" t="s">
        <v>2391</v>
      </c>
      <c r="E3610" s="49" t="s">
        <v>2374</v>
      </c>
      <c r="F3610" s="49">
        <v>48</v>
      </c>
      <c r="G3610" s="49">
        <v>0</v>
      </c>
      <c r="H3610" s="49">
        <f t="shared" si="56"/>
        <v>48</v>
      </c>
    </row>
    <row r="3611" spans="1:8" ht="20.100000000000001" customHeight="1" x14ac:dyDescent="0.25">
      <c r="A3611" s="49">
        <v>2970008093</v>
      </c>
      <c r="B3611" s="49" t="s">
        <v>5106</v>
      </c>
      <c r="C3611" s="49" t="s">
        <v>2398</v>
      </c>
      <c r="D3611" s="49" t="s">
        <v>2391</v>
      </c>
      <c r="E3611" s="49" t="s">
        <v>2373</v>
      </c>
      <c r="F3611" s="49">
        <v>20</v>
      </c>
      <c r="G3611" s="49">
        <v>0</v>
      </c>
      <c r="H3611" s="49">
        <f t="shared" si="56"/>
        <v>20</v>
      </c>
    </row>
    <row r="3612" spans="1:8" ht="20.100000000000001" customHeight="1" x14ac:dyDescent="0.25">
      <c r="A3612" s="49">
        <v>2970008094</v>
      </c>
      <c r="B3612" s="49" t="s">
        <v>1078</v>
      </c>
      <c r="C3612" s="49" t="s">
        <v>2398</v>
      </c>
      <c r="D3612" s="49" t="s">
        <v>2391</v>
      </c>
      <c r="E3612" s="49" t="s">
        <v>2373</v>
      </c>
      <c r="F3612" s="49">
        <v>1500</v>
      </c>
      <c r="G3612" s="49">
        <v>0</v>
      </c>
      <c r="H3612" s="49">
        <f t="shared" si="56"/>
        <v>1500</v>
      </c>
    </row>
    <row r="3613" spans="1:8" ht="20.100000000000001" customHeight="1" x14ac:dyDescent="0.25">
      <c r="A3613" s="49">
        <v>2970008095</v>
      </c>
      <c r="B3613" s="49" t="s">
        <v>1079</v>
      </c>
      <c r="C3613" s="49" t="s">
        <v>2398</v>
      </c>
      <c r="D3613" s="49" t="s">
        <v>2391</v>
      </c>
      <c r="E3613" s="49" t="s">
        <v>2373</v>
      </c>
      <c r="F3613" s="49">
        <v>899</v>
      </c>
      <c r="G3613" s="49">
        <v>0</v>
      </c>
      <c r="H3613" s="49">
        <f t="shared" si="56"/>
        <v>899</v>
      </c>
    </row>
    <row r="3614" spans="1:8" ht="20.100000000000001" customHeight="1" x14ac:dyDescent="0.25">
      <c r="A3614" s="49">
        <v>2970008103</v>
      </c>
      <c r="B3614" s="49" t="s">
        <v>1080</v>
      </c>
      <c r="C3614" s="49" t="s">
        <v>2398</v>
      </c>
      <c r="D3614" s="49" t="s">
        <v>2391</v>
      </c>
      <c r="E3614" s="49" t="s">
        <v>2373</v>
      </c>
      <c r="F3614" s="49">
        <v>14</v>
      </c>
      <c r="G3614" s="49">
        <v>5</v>
      </c>
      <c r="H3614" s="49">
        <f t="shared" si="56"/>
        <v>19</v>
      </c>
    </row>
    <row r="3615" spans="1:8" ht="20.100000000000001" customHeight="1" x14ac:dyDescent="0.25">
      <c r="A3615" s="49">
        <v>2970008105</v>
      </c>
      <c r="B3615" s="49" t="s">
        <v>1081</v>
      </c>
      <c r="C3615" s="49" t="s">
        <v>2398</v>
      </c>
      <c r="D3615" s="49" t="s">
        <v>2391</v>
      </c>
      <c r="E3615" s="49" t="s">
        <v>2373</v>
      </c>
      <c r="F3615" s="49">
        <v>3</v>
      </c>
      <c r="G3615" s="49">
        <v>0</v>
      </c>
      <c r="H3615" s="49">
        <f t="shared" si="56"/>
        <v>3</v>
      </c>
    </row>
    <row r="3616" spans="1:8" ht="20.100000000000001" customHeight="1" x14ac:dyDescent="0.25">
      <c r="A3616" s="49">
        <v>2970008113</v>
      </c>
      <c r="B3616" s="49" t="s">
        <v>1082</v>
      </c>
      <c r="C3616" s="49" t="s">
        <v>2398</v>
      </c>
      <c r="D3616" s="49" t="s">
        <v>2391</v>
      </c>
      <c r="E3616" s="49" t="s">
        <v>2373</v>
      </c>
      <c r="F3616" s="49">
        <v>3</v>
      </c>
      <c r="G3616" s="49">
        <v>0</v>
      </c>
      <c r="H3616" s="49">
        <f t="shared" si="56"/>
        <v>3</v>
      </c>
    </row>
    <row r="3617" spans="1:8" ht="20.100000000000001" customHeight="1" x14ac:dyDescent="0.25">
      <c r="A3617" s="49">
        <v>2970008123</v>
      </c>
      <c r="B3617" s="49" t="s">
        <v>1083</v>
      </c>
      <c r="C3617" s="49" t="s">
        <v>2398</v>
      </c>
      <c r="D3617" s="49" t="s">
        <v>2391</v>
      </c>
      <c r="E3617" s="49" t="s">
        <v>2373</v>
      </c>
      <c r="F3617" s="109">
        <v>6</v>
      </c>
      <c r="G3617" s="109">
        <v>6</v>
      </c>
      <c r="H3617" s="49">
        <f t="shared" si="56"/>
        <v>12</v>
      </c>
    </row>
    <row r="3618" spans="1:8" ht="20.100000000000001" customHeight="1" x14ac:dyDescent="0.25">
      <c r="A3618" s="49">
        <v>2970008133</v>
      </c>
      <c r="B3618" s="49" t="s">
        <v>1084</v>
      </c>
      <c r="C3618" s="49" t="s">
        <v>2398</v>
      </c>
      <c r="D3618" s="49" t="s">
        <v>2391</v>
      </c>
      <c r="E3618" s="49" t="s">
        <v>2373</v>
      </c>
      <c r="F3618" s="49">
        <v>0</v>
      </c>
      <c r="G3618" s="49">
        <v>15</v>
      </c>
      <c r="H3618" s="49">
        <f t="shared" si="56"/>
        <v>15</v>
      </c>
    </row>
    <row r="3619" spans="1:8" ht="20.100000000000001" customHeight="1" x14ac:dyDescent="0.25">
      <c r="A3619" s="49">
        <v>2970008134</v>
      </c>
      <c r="B3619" s="49" t="s">
        <v>1085</v>
      </c>
      <c r="C3619" s="49" t="s">
        <v>2398</v>
      </c>
      <c r="D3619" s="49" t="s">
        <v>2391</v>
      </c>
      <c r="E3619" s="49" t="s">
        <v>2373</v>
      </c>
      <c r="F3619" s="49">
        <v>0</v>
      </c>
      <c r="G3619" s="49">
        <v>15</v>
      </c>
      <c r="H3619" s="49">
        <f t="shared" si="56"/>
        <v>15</v>
      </c>
    </row>
    <row r="3620" spans="1:8" ht="20.100000000000001" customHeight="1" x14ac:dyDescent="0.25">
      <c r="A3620" s="49">
        <v>2970008154</v>
      </c>
      <c r="B3620" s="49" t="s">
        <v>5107</v>
      </c>
      <c r="C3620" s="49" t="s">
        <v>2398</v>
      </c>
      <c r="D3620" s="49" t="s">
        <v>2391</v>
      </c>
      <c r="E3620" s="49" t="s">
        <v>2373</v>
      </c>
      <c r="F3620" s="49">
        <v>15</v>
      </c>
      <c r="G3620" s="49">
        <v>5</v>
      </c>
      <c r="H3620" s="49">
        <f t="shared" si="56"/>
        <v>20</v>
      </c>
    </row>
    <row r="3621" spans="1:8" ht="20.100000000000001" customHeight="1" x14ac:dyDescent="0.25">
      <c r="A3621" s="49">
        <v>2970008164</v>
      </c>
      <c r="B3621" s="49" t="s">
        <v>5108</v>
      </c>
      <c r="C3621" s="49" t="s">
        <v>2398</v>
      </c>
      <c r="D3621" s="49" t="s">
        <v>2391</v>
      </c>
      <c r="E3621" s="49" t="s">
        <v>2373</v>
      </c>
      <c r="F3621" s="109">
        <v>6</v>
      </c>
      <c r="G3621" s="109">
        <v>6</v>
      </c>
      <c r="H3621" s="49">
        <f t="shared" si="56"/>
        <v>12</v>
      </c>
    </row>
    <row r="3622" spans="1:8" ht="20.100000000000001" customHeight="1" x14ac:dyDescent="0.25">
      <c r="A3622" s="49">
        <v>2970008165</v>
      </c>
      <c r="B3622" s="49" t="s">
        <v>5109</v>
      </c>
      <c r="C3622" s="49" t="s">
        <v>2398</v>
      </c>
      <c r="D3622" s="49" t="s">
        <v>2391</v>
      </c>
      <c r="E3622" s="49" t="s">
        <v>2373</v>
      </c>
      <c r="F3622" s="109">
        <v>6</v>
      </c>
      <c r="G3622" s="109">
        <v>6</v>
      </c>
      <c r="H3622" s="49">
        <f t="shared" si="56"/>
        <v>12</v>
      </c>
    </row>
    <row r="3623" spans="1:8" ht="20.100000000000001" customHeight="1" x14ac:dyDescent="0.25">
      <c r="A3623" s="49">
        <v>2970008166</v>
      </c>
      <c r="B3623" s="49" t="s">
        <v>5110</v>
      </c>
      <c r="C3623" s="49" t="s">
        <v>2398</v>
      </c>
      <c r="D3623" s="49" t="s">
        <v>2391</v>
      </c>
      <c r="E3623" s="49" t="s">
        <v>2373</v>
      </c>
      <c r="F3623" s="49">
        <v>1</v>
      </c>
      <c r="G3623" s="49">
        <v>0</v>
      </c>
      <c r="H3623" s="49">
        <f t="shared" si="56"/>
        <v>1</v>
      </c>
    </row>
    <row r="3624" spans="1:8" ht="20.100000000000001" customHeight="1" x14ac:dyDescent="0.25">
      <c r="A3624" s="49">
        <v>2970008167</v>
      </c>
      <c r="B3624" s="49" t="s">
        <v>5111</v>
      </c>
      <c r="C3624" s="49" t="s">
        <v>2398</v>
      </c>
      <c r="D3624" s="49" t="s">
        <v>2391</v>
      </c>
      <c r="E3624" s="49" t="s">
        <v>2373</v>
      </c>
      <c r="F3624" s="109">
        <v>6</v>
      </c>
      <c r="G3624" s="109">
        <v>6</v>
      </c>
      <c r="H3624" s="49">
        <f t="shared" si="56"/>
        <v>12</v>
      </c>
    </row>
    <row r="3625" spans="1:8" ht="20.100000000000001" customHeight="1" x14ac:dyDescent="0.25">
      <c r="A3625" s="49">
        <v>2970008168</v>
      </c>
      <c r="B3625" s="49" t="s">
        <v>5112</v>
      </c>
      <c r="C3625" s="49" t="s">
        <v>2398</v>
      </c>
      <c r="D3625" s="49" t="s">
        <v>2391</v>
      </c>
      <c r="E3625" s="49" t="s">
        <v>2373</v>
      </c>
      <c r="F3625" s="49">
        <v>2</v>
      </c>
      <c r="G3625" s="49">
        <v>0</v>
      </c>
      <c r="H3625" s="49">
        <f t="shared" si="56"/>
        <v>2</v>
      </c>
    </row>
    <row r="3626" spans="1:8" ht="20.100000000000001" customHeight="1" x14ac:dyDescent="0.25">
      <c r="A3626" s="49">
        <v>2970008173</v>
      </c>
      <c r="B3626" s="49" t="s">
        <v>5113</v>
      </c>
      <c r="C3626" s="49" t="s">
        <v>2398</v>
      </c>
      <c r="D3626" s="49" t="s">
        <v>2391</v>
      </c>
      <c r="E3626" s="49" t="s">
        <v>2373</v>
      </c>
      <c r="F3626" s="109">
        <v>6</v>
      </c>
      <c r="G3626" s="109">
        <v>6</v>
      </c>
      <c r="H3626" s="49">
        <f t="shared" si="56"/>
        <v>12</v>
      </c>
    </row>
    <row r="3627" spans="1:8" ht="20.100000000000001" customHeight="1" x14ac:dyDescent="0.25">
      <c r="A3627" s="49">
        <v>2970008174</v>
      </c>
      <c r="B3627" s="49" t="s">
        <v>1087</v>
      </c>
      <c r="C3627" s="49" t="s">
        <v>2398</v>
      </c>
      <c r="D3627" s="49" t="s">
        <v>2391</v>
      </c>
      <c r="E3627" s="49" t="s">
        <v>2373</v>
      </c>
      <c r="F3627" s="49">
        <v>25</v>
      </c>
      <c r="G3627" s="49">
        <v>75</v>
      </c>
      <c r="H3627" s="49">
        <f t="shared" si="56"/>
        <v>100</v>
      </c>
    </row>
    <row r="3628" spans="1:8" ht="20.100000000000001" customHeight="1" x14ac:dyDescent="0.25">
      <c r="A3628" s="49">
        <v>2970008175</v>
      </c>
      <c r="B3628" s="49" t="s">
        <v>5114</v>
      </c>
      <c r="C3628" s="49" t="s">
        <v>41</v>
      </c>
      <c r="D3628" s="49" t="s">
        <v>2391</v>
      </c>
      <c r="E3628" s="49" t="s">
        <v>2373</v>
      </c>
      <c r="F3628" s="49">
        <v>6</v>
      </c>
      <c r="G3628" s="49">
        <v>66</v>
      </c>
      <c r="H3628" s="49">
        <f t="shared" si="56"/>
        <v>72</v>
      </c>
    </row>
    <row r="3629" spans="1:8" ht="20.100000000000001" customHeight="1" x14ac:dyDescent="0.25">
      <c r="A3629" s="49">
        <v>2970008176</v>
      </c>
      <c r="B3629" s="49" t="s">
        <v>1088</v>
      </c>
      <c r="C3629" s="49" t="s">
        <v>2398</v>
      </c>
      <c r="D3629" s="49" t="s">
        <v>2391</v>
      </c>
      <c r="E3629" s="49" t="s">
        <v>2373</v>
      </c>
      <c r="F3629" s="49">
        <v>25</v>
      </c>
      <c r="G3629" s="49">
        <v>50</v>
      </c>
      <c r="H3629" s="49">
        <f t="shared" si="56"/>
        <v>75</v>
      </c>
    </row>
    <row r="3630" spans="1:8" ht="20.100000000000001" customHeight="1" x14ac:dyDescent="0.25">
      <c r="A3630" s="49">
        <v>2970008177</v>
      </c>
      <c r="B3630" s="49" t="s">
        <v>1089</v>
      </c>
      <c r="C3630" s="49" t="s">
        <v>2398</v>
      </c>
      <c r="D3630" s="49" t="s">
        <v>2391</v>
      </c>
      <c r="E3630" s="49" t="s">
        <v>2373</v>
      </c>
      <c r="F3630" s="49">
        <v>50</v>
      </c>
      <c r="G3630" s="49">
        <v>150</v>
      </c>
      <c r="H3630" s="49">
        <f t="shared" si="56"/>
        <v>200</v>
      </c>
    </row>
    <row r="3631" spans="1:8" ht="20.100000000000001" customHeight="1" x14ac:dyDescent="0.25">
      <c r="A3631" s="49">
        <v>2970008178</v>
      </c>
      <c r="B3631" s="49" t="s">
        <v>1090</v>
      </c>
      <c r="C3631" s="49" t="s">
        <v>2398</v>
      </c>
      <c r="D3631" s="49" t="s">
        <v>2391</v>
      </c>
      <c r="E3631" s="49" t="s">
        <v>2373</v>
      </c>
      <c r="F3631" s="109">
        <v>6</v>
      </c>
      <c r="G3631" s="109">
        <v>6</v>
      </c>
      <c r="H3631" s="49">
        <f t="shared" si="56"/>
        <v>12</v>
      </c>
    </row>
    <row r="3632" spans="1:8" ht="20.100000000000001" customHeight="1" x14ac:dyDescent="0.25">
      <c r="A3632" s="49">
        <v>2970008179</v>
      </c>
      <c r="B3632" s="49" t="s">
        <v>1091</v>
      </c>
      <c r="C3632" s="49" t="s">
        <v>2398</v>
      </c>
      <c r="D3632" s="49" t="s">
        <v>2391</v>
      </c>
      <c r="E3632" s="49" t="s">
        <v>2373</v>
      </c>
      <c r="F3632" s="109">
        <v>6</v>
      </c>
      <c r="G3632" s="109">
        <v>6</v>
      </c>
      <c r="H3632" s="49">
        <f t="shared" si="56"/>
        <v>12</v>
      </c>
    </row>
    <row r="3633" spans="1:8" ht="20.100000000000001" customHeight="1" x14ac:dyDescent="0.25">
      <c r="A3633" s="49">
        <v>2970008180</v>
      </c>
      <c r="B3633" s="49" t="s">
        <v>5115</v>
      </c>
      <c r="C3633" s="49" t="s">
        <v>2398</v>
      </c>
      <c r="D3633" s="49" t="s">
        <v>2391</v>
      </c>
      <c r="E3633" s="49" t="s">
        <v>2373</v>
      </c>
      <c r="F3633" s="109">
        <v>6</v>
      </c>
      <c r="G3633" s="109">
        <v>6</v>
      </c>
      <c r="H3633" s="49">
        <f t="shared" si="56"/>
        <v>12</v>
      </c>
    </row>
    <row r="3634" spans="1:8" ht="20.100000000000001" customHeight="1" x14ac:dyDescent="0.25">
      <c r="A3634" s="49">
        <v>2970008181</v>
      </c>
      <c r="B3634" s="49" t="s">
        <v>5116</v>
      </c>
      <c r="C3634" s="49" t="s">
        <v>2398</v>
      </c>
      <c r="D3634" s="49" t="s">
        <v>2391</v>
      </c>
      <c r="E3634" s="49" t="s">
        <v>2373</v>
      </c>
      <c r="F3634" s="109">
        <v>6</v>
      </c>
      <c r="G3634" s="109">
        <v>6</v>
      </c>
      <c r="H3634" s="49">
        <f t="shared" si="56"/>
        <v>12</v>
      </c>
    </row>
    <row r="3635" spans="1:8" ht="20.100000000000001" customHeight="1" x14ac:dyDescent="0.25">
      <c r="A3635" s="49">
        <v>2970008182</v>
      </c>
      <c r="B3635" s="49" t="s">
        <v>1092</v>
      </c>
      <c r="C3635" s="49" t="s">
        <v>2398</v>
      </c>
      <c r="D3635" s="49" t="s">
        <v>2391</v>
      </c>
      <c r="E3635" s="49" t="s">
        <v>2373</v>
      </c>
      <c r="F3635" s="49">
        <v>300</v>
      </c>
      <c r="G3635" s="49">
        <v>0</v>
      </c>
      <c r="H3635" s="49">
        <f t="shared" si="56"/>
        <v>300</v>
      </c>
    </row>
    <row r="3636" spans="1:8" ht="20.100000000000001" customHeight="1" x14ac:dyDescent="0.25">
      <c r="A3636" s="49">
        <v>2970008183</v>
      </c>
      <c r="B3636" s="49" t="s">
        <v>1093</v>
      </c>
      <c r="C3636" s="49" t="s">
        <v>2398</v>
      </c>
      <c r="D3636" s="49" t="s">
        <v>2391</v>
      </c>
      <c r="E3636" s="49" t="s">
        <v>2373</v>
      </c>
      <c r="F3636" s="109">
        <v>6</v>
      </c>
      <c r="G3636" s="109">
        <v>6</v>
      </c>
      <c r="H3636" s="49">
        <f t="shared" si="56"/>
        <v>12</v>
      </c>
    </row>
    <row r="3637" spans="1:8" ht="20.100000000000001" customHeight="1" x14ac:dyDescent="0.25">
      <c r="A3637" s="49">
        <v>2970008184</v>
      </c>
      <c r="B3637" s="49" t="s">
        <v>1094</v>
      </c>
      <c r="C3637" s="49" t="s">
        <v>2398</v>
      </c>
      <c r="D3637" s="49" t="s">
        <v>2391</v>
      </c>
      <c r="E3637" s="49" t="s">
        <v>2373</v>
      </c>
      <c r="F3637" s="49">
        <v>0</v>
      </c>
      <c r="G3637" s="49">
        <v>15</v>
      </c>
      <c r="H3637" s="49">
        <f t="shared" si="56"/>
        <v>15</v>
      </c>
    </row>
    <row r="3638" spans="1:8" ht="20.100000000000001" customHeight="1" x14ac:dyDescent="0.25">
      <c r="A3638" s="49">
        <v>2970008185</v>
      </c>
      <c r="B3638" s="49" t="s">
        <v>1095</v>
      </c>
      <c r="C3638" s="49" t="s">
        <v>2398</v>
      </c>
      <c r="D3638" s="49" t="s">
        <v>2391</v>
      </c>
      <c r="E3638" s="49" t="s">
        <v>2373</v>
      </c>
      <c r="F3638" s="49">
        <v>0</v>
      </c>
      <c r="G3638" s="49">
        <v>5</v>
      </c>
      <c r="H3638" s="49">
        <f t="shared" si="56"/>
        <v>5</v>
      </c>
    </row>
    <row r="3639" spans="1:8" ht="20.100000000000001" customHeight="1" x14ac:dyDescent="0.25">
      <c r="A3639" s="49">
        <v>2970008186</v>
      </c>
      <c r="B3639" s="49" t="s">
        <v>5117</v>
      </c>
      <c r="C3639" s="49" t="s">
        <v>44</v>
      </c>
      <c r="D3639" s="49" t="s">
        <v>2391</v>
      </c>
      <c r="E3639" s="49" t="s">
        <v>2373</v>
      </c>
      <c r="F3639" s="49">
        <v>0</v>
      </c>
      <c r="G3639" s="49">
        <v>2</v>
      </c>
      <c r="H3639" s="49">
        <f t="shared" si="56"/>
        <v>2</v>
      </c>
    </row>
    <row r="3640" spans="1:8" ht="20.100000000000001" customHeight="1" x14ac:dyDescent="0.25">
      <c r="A3640" s="51">
        <v>2970008186</v>
      </c>
      <c r="B3640" s="49" t="s">
        <v>5117</v>
      </c>
      <c r="C3640" s="49" t="s">
        <v>44</v>
      </c>
      <c r="D3640" s="49" t="s">
        <v>2391</v>
      </c>
      <c r="E3640" s="49" t="s">
        <v>2373</v>
      </c>
      <c r="F3640" s="49">
        <v>0</v>
      </c>
      <c r="G3640" s="49">
        <v>2</v>
      </c>
      <c r="H3640" s="49">
        <f t="shared" si="56"/>
        <v>2</v>
      </c>
    </row>
    <row r="3641" spans="1:8" ht="20.100000000000001" customHeight="1" x14ac:dyDescent="0.25">
      <c r="A3641" s="49">
        <v>2970008188</v>
      </c>
      <c r="B3641" s="49" t="s">
        <v>5118</v>
      </c>
      <c r="C3641" s="49" t="s">
        <v>2398</v>
      </c>
      <c r="D3641" s="49" t="s">
        <v>2391</v>
      </c>
      <c r="E3641" s="49" t="s">
        <v>2373</v>
      </c>
      <c r="F3641" s="49">
        <v>2</v>
      </c>
      <c r="G3641" s="49">
        <v>0</v>
      </c>
      <c r="H3641" s="49">
        <f t="shared" si="56"/>
        <v>2</v>
      </c>
    </row>
    <row r="3642" spans="1:8" ht="20.100000000000001" customHeight="1" x14ac:dyDescent="0.25">
      <c r="A3642" s="49">
        <v>2970008189</v>
      </c>
      <c r="B3642" s="49" t="s">
        <v>5119</v>
      </c>
      <c r="C3642" s="49" t="s">
        <v>2398</v>
      </c>
      <c r="D3642" s="49" t="s">
        <v>2391</v>
      </c>
      <c r="E3642" s="49" t="s">
        <v>2373</v>
      </c>
      <c r="F3642" s="49">
        <v>1</v>
      </c>
      <c r="G3642" s="49">
        <v>0</v>
      </c>
      <c r="H3642" s="49">
        <f t="shared" si="56"/>
        <v>1</v>
      </c>
    </row>
    <row r="3643" spans="1:8" ht="20.100000000000001" customHeight="1" x14ac:dyDescent="0.25">
      <c r="A3643" s="49">
        <v>2970008193</v>
      </c>
      <c r="B3643" s="49" t="s">
        <v>5120</v>
      </c>
      <c r="C3643" s="49" t="s">
        <v>2398</v>
      </c>
      <c r="D3643" s="49" t="s">
        <v>2391</v>
      </c>
      <c r="E3643" s="49" t="s">
        <v>2373</v>
      </c>
      <c r="F3643" s="109">
        <v>6</v>
      </c>
      <c r="G3643" s="109">
        <v>6</v>
      </c>
      <c r="H3643" s="49">
        <f t="shared" si="56"/>
        <v>12</v>
      </c>
    </row>
    <row r="3644" spans="1:8" ht="20.100000000000001" customHeight="1" x14ac:dyDescent="0.25">
      <c r="A3644" s="49">
        <v>2970008194</v>
      </c>
      <c r="B3644" s="49" t="s">
        <v>5121</v>
      </c>
      <c r="C3644" s="49" t="s">
        <v>2398</v>
      </c>
      <c r="D3644" s="49" t="s">
        <v>2391</v>
      </c>
      <c r="E3644" s="49" t="s">
        <v>2373</v>
      </c>
      <c r="F3644" s="109">
        <v>6</v>
      </c>
      <c r="G3644" s="109">
        <v>6</v>
      </c>
      <c r="H3644" s="49">
        <f t="shared" si="56"/>
        <v>12</v>
      </c>
    </row>
    <row r="3645" spans="1:8" ht="20.100000000000001" customHeight="1" x14ac:dyDescent="0.25">
      <c r="A3645" s="49">
        <v>2970008196</v>
      </c>
      <c r="B3645" s="49" t="s">
        <v>1096</v>
      </c>
      <c r="C3645" s="49" t="s">
        <v>2398</v>
      </c>
      <c r="D3645" s="49" t="s">
        <v>2391</v>
      </c>
      <c r="E3645" s="49" t="s">
        <v>2373</v>
      </c>
      <c r="F3645" s="49">
        <v>1</v>
      </c>
      <c r="G3645" s="49">
        <v>0</v>
      </c>
      <c r="H3645" s="49">
        <f t="shared" si="56"/>
        <v>1</v>
      </c>
    </row>
    <row r="3646" spans="1:8" ht="20.100000000000001" customHeight="1" x14ac:dyDescent="0.25">
      <c r="A3646" s="49">
        <v>2970008203</v>
      </c>
      <c r="B3646" s="49" t="s">
        <v>1097</v>
      </c>
      <c r="C3646" s="49" t="s">
        <v>2398</v>
      </c>
      <c r="D3646" s="49" t="s">
        <v>2391</v>
      </c>
      <c r="E3646" s="49" t="s">
        <v>2373</v>
      </c>
      <c r="F3646" s="109">
        <v>6</v>
      </c>
      <c r="G3646" s="109">
        <v>6</v>
      </c>
      <c r="H3646" s="49">
        <f t="shared" si="56"/>
        <v>12</v>
      </c>
    </row>
    <row r="3647" spans="1:8" ht="20.100000000000001" customHeight="1" x14ac:dyDescent="0.25">
      <c r="A3647" s="49">
        <v>2970008204</v>
      </c>
      <c r="B3647" s="49" t="s">
        <v>1098</v>
      </c>
      <c r="C3647" s="49" t="s">
        <v>3663</v>
      </c>
      <c r="D3647" s="49" t="s">
        <v>2391</v>
      </c>
      <c r="E3647" s="49" t="s">
        <v>2373</v>
      </c>
      <c r="F3647" s="109">
        <v>6</v>
      </c>
      <c r="G3647" s="109">
        <v>6</v>
      </c>
      <c r="H3647" s="49">
        <f t="shared" si="56"/>
        <v>12</v>
      </c>
    </row>
    <row r="3648" spans="1:8" ht="20.100000000000001" customHeight="1" x14ac:dyDescent="0.25">
      <c r="A3648" s="49">
        <v>2970008223</v>
      </c>
      <c r="B3648" s="49" t="s">
        <v>5122</v>
      </c>
      <c r="C3648" s="49" t="s">
        <v>2398</v>
      </c>
      <c r="D3648" s="49" t="s">
        <v>2391</v>
      </c>
      <c r="E3648" s="49" t="s">
        <v>2373</v>
      </c>
      <c r="F3648" s="109">
        <v>6</v>
      </c>
      <c r="G3648" s="109">
        <v>6</v>
      </c>
      <c r="H3648" s="49">
        <f t="shared" si="56"/>
        <v>12</v>
      </c>
    </row>
    <row r="3649" spans="1:8" ht="20.100000000000001" customHeight="1" x14ac:dyDescent="0.25">
      <c r="A3649" s="49">
        <v>2970008224</v>
      </c>
      <c r="B3649" s="49" t="s">
        <v>1100</v>
      </c>
      <c r="C3649" s="49" t="s">
        <v>2398</v>
      </c>
      <c r="D3649" s="49" t="s">
        <v>2391</v>
      </c>
      <c r="E3649" s="49" t="s">
        <v>2373</v>
      </c>
      <c r="F3649" s="109">
        <v>6</v>
      </c>
      <c r="G3649" s="109">
        <v>6</v>
      </c>
      <c r="H3649" s="49">
        <f t="shared" si="56"/>
        <v>12</v>
      </c>
    </row>
    <row r="3650" spans="1:8" ht="20.100000000000001" customHeight="1" x14ac:dyDescent="0.25">
      <c r="A3650" s="49">
        <v>2970008237</v>
      </c>
      <c r="B3650" s="49" t="s">
        <v>5123</v>
      </c>
      <c r="C3650" s="49" t="s">
        <v>2398</v>
      </c>
      <c r="D3650" s="49" t="s">
        <v>2391</v>
      </c>
      <c r="E3650" s="49" t="s">
        <v>2373</v>
      </c>
      <c r="F3650" s="109">
        <v>6</v>
      </c>
      <c r="G3650" s="109">
        <v>6</v>
      </c>
      <c r="H3650" s="49">
        <f t="shared" si="56"/>
        <v>12</v>
      </c>
    </row>
    <row r="3651" spans="1:8" ht="20.100000000000001" customHeight="1" x14ac:dyDescent="0.25">
      <c r="A3651" s="49">
        <v>2970008238</v>
      </c>
      <c r="B3651" s="49" t="s">
        <v>5124</v>
      </c>
      <c r="C3651" s="49" t="s">
        <v>2398</v>
      </c>
      <c r="D3651" s="49" t="s">
        <v>2391</v>
      </c>
      <c r="E3651" s="49" t="s">
        <v>2373</v>
      </c>
      <c r="F3651" s="109">
        <v>6</v>
      </c>
      <c r="G3651" s="109">
        <v>6</v>
      </c>
      <c r="H3651" s="49">
        <f t="shared" ref="H3651:H3714" si="57">F3651+G3651</f>
        <v>12</v>
      </c>
    </row>
    <row r="3652" spans="1:8" ht="20.100000000000001" customHeight="1" x14ac:dyDescent="0.25">
      <c r="A3652" s="49">
        <v>2970008239</v>
      </c>
      <c r="B3652" s="49" t="s">
        <v>1101</v>
      </c>
      <c r="C3652" s="49" t="s">
        <v>2398</v>
      </c>
      <c r="D3652" s="49" t="s">
        <v>2391</v>
      </c>
      <c r="E3652" s="49" t="s">
        <v>2373</v>
      </c>
      <c r="F3652" s="109">
        <v>6</v>
      </c>
      <c r="G3652" s="109">
        <v>6</v>
      </c>
      <c r="H3652" s="49">
        <f t="shared" si="57"/>
        <v>12</v>
      </c>
    </row>
    <row r="3653" spans="1:8" ht="20.100000000000001" customHeight="1" x14ac:dyDescent="0.25">
      <c r="A3653" s="49">
        <v>2970008240</v>
      </c>
      <c r="B3653" s="49" t="s">
        <v>5125</v>
      </c>
      <c r="C3653" s="49" t="s">
        <v>2398</v>
      </c>
      <c r="D3653" s="49" t="s">
        <v>2391</v>
      </c>
      <c r="E3653" s="49" t="s">
        <v>2373</v>
      </c>
      <c r="F3653" s="109">
        <v>6</v>
      </c>
      <c r="G3653" s="109">
        <v>6</v>
      </c>
      <c r="H3653" s="49">
        <f t="shared" si="57"/>
        <v>12</v>
      </c>
    </row>
    <row r="3654" spans="1:8" ht="20.100000000000001" customHeight="1" x14ac:dyDescent="0.25">
      <c r="A3654" s="49">
        <v>2970008241</v>
      </c>
      <c r="B3654" s="49" t="s">
        <v>1102</v>
      </c>
      <c r="C3654" s="49" t="s">
        <v>2398</v>
      </c>
      <c r="D3654" s="49" t="s">
        <v>2391</v>
      </c>
      <c r="E3654" s="49" t="s">
        <v>2373</v>
      </c>
      <c r="F3654" s="109">
        <v>6</v>
      </c>
      <c r="G3654" s="109">
        <v>6</v>
      </c>
      <c r="H3654" s="49">
        <f t="shared" si="57"/>
        <v>12</v>
      </c>
    </row>
    <row r="3655" spans="1:8" ht="20.100000000000001" customHeight="1" x14ac:dyDescent="0.25">
      <c r="A3655" s="49">
        <v>4510000000</v>
      </c>
      <c r="B3655" s="49" t="s">
        <v>5126</v>
      </c>
      <c r="C3655" s="49" t="s">
        <v>5127</v>
      </c>
      <c r="D3655" s="49" t="s">
        <v>2396</v>
      </c>
      <c r="E3655" s="49" t="s">
        <v>2375</v>
      </c>
      <c r="F3655" s="49">
        <v>13800</v>
      </c>
      <c r="G3655" s="49">
        <v>0</v>
      </c>
      <c r="H3655" s="49">
        <f t="shared" si="57"/>
        <v>13800</v>
      </c>
    </row>
    <row r="3656" spans="1:8" ht="20.100000000000001" customHeight="1" x14ac:dyDescent="0.25">
      <c r="A3656" s="49">
        <v>4510000001</v>
      </c>
      <c r="B3656" s="49" t="s">
        <v>5128</v>
      </c>
      <c r="C3656" s="49" t="s">
        <v>5127</v>
      </c>
      <c r="D3656" s="49" t="s">
        <v>2396</v>
      </c>
      <c r="E3656" s="49" t="s">
        <v>2375</v>
      </c>
      <c r="F3656" s="49">
        <v>13875</v>
      </c>
      <c r="G3656" s="49">
        <v>0</v>
      </c>
      <c r="H3656" s="49">
        <f t="shared" si="57"/>
        <v>13875</v>
      </c>
    </row>
    <row r="3657" spans="1:8" ht="20.100000000000001" customHeight="1" x14ac:dyDescent="0.25">
      <c r="A3657" s="49">
        <v>4510000002</v>
      </c>
      <c r="B3657" s="49" t="s">
        <v>5129</v>
      </c>
      <c r="C3657" s="49" t="s">
        <v>5127</v>
      </c>
      <c r="D3657" s="49" t="s">
        <v>2396</v>
      </c>
      <c r="E3657" s="49" t="s">
        <v>2375</v>
      </c>
      <c r="F3657" s="49">
        <v>14200</v>
      </c>
      <c r="G3657" s="49">
        <v>0</v>
      </c>
      <c r="H3657" s="49">
        <f t="shared" si="57"/>
        <v>14200</v>
      </c>
    </row>
    <row r="3658" spans="1:8" ht="20.100000000000001" customHeight="1" x14ac:dyDescent="0.25">
      <c r="A3658" s="49">
        <v>4510000003</v>
      </c>
      <c r="B3658" s="49" t="s">
        <v>5130</v>
      </c>
      <c r="C3658" s="49" t="s">
        <v>5127</v>
      </c>
      <c r="D3658" s="49" t="s">
        <v>2396</v>
      </c>
      <c r="E3658" s="49" t="s">
        <v>2375</v>
      </c>
      <c r="F3658" s="49">
        <v>13800</v>
      </c>
      <c r="G3658" s="49">
        <v>0</v>
      </c>
      <c r="H3658" s="49">
        <f t="shared" si="57"/>
        <v>13800</v>
      </c>
    </row>
    <row r="3659" spans="1:8" ht="20.100000000000001" customHeight="1" x14ac:dyDescent="0.25">
      <c r="A3659" s="49">
        <v>4510000007</v>
      </c>
      <c r="B3659" s="49" t="s">
        <v>5131</v>
      </c>
      <c r="C3659" s="49" t="s">
        <v>2398</v>
      </c>
      <c r="D3659" s="49" t="s">
        <v>2396</v>
      </c>
      <c r="E3659" s="49" t="s">
        <v>2375</v>
      </c>
      <c r="F3659" s="49">
        <v>11520</v>
      </c>
      <c r="G3659" s="49">
        <v>0</v>
      </c>
      <c r="H3659" s="49">
        <f t="shared" si="57"/>
        <v>11520</v>
      </c>
    </row>
    <row r="3660" spans="1:8" ht="20.100000000000001" customHeight="1" x14ac:dyDescent="0.25">
      <c r="A3660" s="49">
        <v>4510000010</v>
      </c>
      <c r="B3660" s="49" t="s">
        <v>1103</v>
      </c>
      <c r="C3660" s="49" t="s">
        <v>2398</v>
      </c>
      <c r="D3660" s="49" t="s">
        <v>2396</v>
      </c>
      <c r="E3660" s="49" t="s">
        <v>2375</v>
      </c>
      <c r="F3660" s="49">
        <v>240</v>
      </c>
      <c r="G3660" s="49">
        <v>0</v>
      </c>
      <c r="H3660" s="49">
        <f t="shared" si="57"/>
        <v>240</v>
      </c>
    </row>
    <row r="3661" spans="1:8" ht="20.100000000000001" customHeight="1" x14ac:dyDescent="0.25">
      <c r="A3661" s="49">
        <v>4510000013</v>
      </c>
      <c r="B3661" s="49" t="s">
        <v>1104</v>
      </c>
      <c r="C3661" s="49" t="s">
        <v>3622</v>
      </c>
      <c r="D3661" s="49" t="s">
        <v>2396</v>
      </c>
      <c r="E3661" s="49" t="s">
        <v>2375</v>
      </c>
      <c r="F3661" s="49">
        <v>48</v>
      </c>
      <c r="G3661" s="49">
        <v>17</v>
      </c>
      <c r="H3661" s="49">
        <f t="shared" si="57"/>
        <v>65</v>
      </c>
    </row>
    <row r="3662" spans="1:8" ht="20.100000000000001" customHeight="1" x14ac:dyDescent="0.25">
      <c r="A3662" s="49">
        <v>4510000014</v>
      </c>
      <c r="B3662" s="49" t="s">
        <v>5132</v>
      </c>
      <c r="C3662" s="49" t="s">
        <v>3622</v>
      </c>
      <c r="D3662" s="49" t="s">
        <v>2396</v>
      </c>
      <c r="E3662" s="49" t="s">
        <v>2375</v>
      </c>
      <c r="F3662" s="49">
        <v>33</v>
      </c>
      <c r="G3662" s="49">
        <v>0</v>
      </c>
      <c r="H3662" s="49">
        <f t="shared" si="57"/>
        <v>33</v>
      </c>
    </row>
    <row r="3663" spans="1:8" ht="20.100000000000001" customHeight="1" x14ac:dyDescent="0.25">
      <c r="A3663" s="49">
        <v>4510000015</v>
      </c>
      <c r="B3663" s="49" t="s">
        <v>5133</v>
      </c>
      <c r="C3663" s="49" t="s">
        <v>3622</v>
      </c>
      <c r="D3663" s="49" t="s">
        <v>2396</v>
      </c>
      <c r="E3663" s="49" t="s">
        <v>2375</v>
      </c>
      <c r="F3663" s="49">
        <v>125</v>
      </c>
      <c r="G3663" s="49">
        <v>13</v>
      </c>
      <c r="H3663" s="49">
        <f t="shared" si="57"/>
        <v>138</v>
      </c>
    </row>
    <row r="3664" spans="1:8" ht="20.100000000000001" customHeight="1" x14ac:dyDescent="0.25">
      <c r="A3664" s="49">
        <v>4510000016</v>
      </c>
      <c r="B3664" s="49" t="s">
        <v>1105</v>
      </c>
      <c r="C3664" s="49" t="s">
        <v>3622</v>
      </c>
      <c r="D3664" s="49" t="s">
        <v>2396</v>
      </c>
      <c r="E3664" s="49" t="s">
        <v>2375</v>
      </c>
      <c r="F3664" s="109">
        <v>6</v>
      </c>
      <c r="G3664" s="109">
        <v>6</v>
      </c>
      <c r="H3664" s="49">
        <f t="shared" si="57"/>
        <v>12</v>
      </c>
    </row>
    <row r="3665" spans="1:8" ht="20.100000000000001" customHeight="1" x14ac:dyDescent="0.25">
      <c r="A3665" s="49">
        <v>4510000017</v>
      </c>
      <c r="B3665" s="49" t="s">
        <v>1106</v>
      </c>
      <c r="C3665" s="49" t="s">
        <v>2398</v>
      </c>
      <c r="D3665" s="49" t="s">
        <v>2396</v>
      </c>
      <c r="E3665" s="49" t="s">
        <v>2375</v>
      </c>
      <c r="F3665" s="49">
        <v>15600</v>
      </c>
      <c r="G3665" s="49">
        <v>0</v>
      </c>
      <c r="H3665" s="49">
        <f t="shared" si="57"/>
        <v>15600</v>
      </c>
    </row>
    <row r="3666" spans="1:8" ht="20.100000000000001" customHeight="1" x14ac:dyDescent="0.25">
      <c r="A3666" s="49">
        <v>4510000019</v>
      </c>
      <c r="B3666" s="49" t="s">
        <v>5134</v>
      </c>
      <c r="C3666" s="49" t="s">
        <v>13</v>
      </c>
      <c r="D3666" s="49" t="s">
        <v>2396</v>
      </c>
      <c r="E3666" s="49" t="s">
        <v>2375</v>
      </c>
      <c r="F3666" s="109">
        <v>6</v>
      </c>
      <c r="G3666" s="109">
        <v>6</v>
      </c>
      <c r="H3666" s="49">
        <f t="shared" si="57"/>
        <v>12</v>
      </c>
    </row>
    <row r="3667" spans="1:8" ht="20.100000000000001" customHeight="1" x14ac:dyDescent="0.25">
      <c r="A3667" s="49">
        <v>4510000020</v>
      </c>
      <c r="B3667" s="49" t="s">
        <v>5135</v>
      </c>
      <c r="C3667" s="49" t="s">
        <v>13</v>
      </c>
      <c r="D3667" s="49" t="s">
        <v>2396</v>
      </c>
      <c r="E3667" s="49" t="s">
        <v>2375</v>
      </c>
      <c r="F3667" s="49">
        <v>49</v>
      </c>
      <c r="G3667" s="49">
        <v>16</v>
      </c>
      <c r="H3667" s="49">
        <f t="shared" si="57"/>
        <v>65</v>
      </c>
    </row>
    <row r="3668" spans="1:8" ht="20.100000000000001" customHeight="1" x14ac:dyDescent="0.25">
      <c r="A3668" s="49">
        <v>4510000028</v>
      </c>
      <c r="B3668" s="49" t="s">
        <v>1107</v>
      </c>
      <c r="C3668" s="49" t="s">
        <v>2398</v>
      </c>
      <c r="D3668" s="49" t="s">
        <v>2396</v>
      </c>
      <c r="E3668" s="49" t="s">
        <v>2375</v>
      </c>
      <c r="F3668" s="49">
        <v>419.00099999999998</v>
      </c>
      <c r="G3668" s="49">
        <v>0</v>
      </c>
      <c r="H3668" s="49">
        <f t="shared" si="57"/>
        <v>419.00099999999998</v>
      </c>
    </row>
    <row r="3669" spans="1:8" ht="20.100000000000001" customHeight="1" x14ac:dyDescent="0.25">
      <c r="A3669" s="49">
        <v>4510000029</v>
      </c>
      <c r="B3669" s="49" t="s">
        <v>5136</v>
      </c>
      <c r="C3669" s="49" t="s">
        <v>2398</v>
      </c>
      <c r="D3669" s="49" t="s">
        <v>2396</v>
      </c>
      <c r="E3669" s="49" t="s">
        <v>2375</v>
      </c>
      <c r="F3669" s="49">
        <v>29.004000000000001</v>
      </c>
      <c r="G3669" s="49">
        <v>0</v>
      </c>
      <c r="H3669" s="49">
        <f t="shared" si="57"/>
        <v>29.004000000000001</v>
      </c>
    </row>
    <row r="3670" spans="1:8" ht="20.100000000000001" customHeight="1" x14ac:dyDescent="0.25">
      <c r="A3670" s="49">
        <v>4510000031</v>
      </c>
      <c r="B3670" s="49" t="s">
        <v>5137</v>
      </c>
      <c r="C3670" s="49" t="s">
        <v>2398</v>
      </c>
      <c r="D3670" s="49" t="s">
        <v>2396</v>
      </c>
      <c r="E3670" s="49" t="s">
        <v>2375</v>
      </c>
      <c r="F3670" s="49">
        <v>264.012</v>
      </c>
      <c r="G3670" s="49">
        <v>0</v>
      </c>
      <c r="H3670" s="49">
        <f t="shared" si="57"/>
        <v>264.012</v>
      </c>
    </row>
    <row r="3671" spans="1:8" ht="20.100000000000001" customHeight="1" x14ac:dyDescent="0.25">
      <c r="A3671" s="49">
        <v>4510000036</v>
      </c>
      <c r="B3671" s="49" t="s">
        <v>1108</v>
      </c>
      <c r="C3671" s="49" t="s">
        <v>2398</v>
      </c>
      <c r="D3671" s="49" t="s">
        <v>2396</v>
      </c>
      <c r="E3671" s="49" t="s">
        <v>2375</v>
      </c>
      <c r="F3671" s="49">
        <v>943</v>
      </c>
      <c r="G3671" s="49">
        <v>60</v>
      </c>
      <c r="H3671" s="49">
        <f t="shared" si="57"/>
        <v>1003</v>
      </c>
    </row>
    <row r="3672" spans="1:8" ht="20.100000000000001" customHeight="1" x14ac:dyDescent="0.25">
      <c r="A3672" s="49">
        <v>4510000043</v>
      </c>
      <c r="B3672" s="49" t="s">
        <v>5138</v>
      </c>
      <c r="C3672" s="49" t="s">
        <v>2398</v>
      </c>
      <c r="D3672" s="49" t="s">
        <v>2396</v>
      </c>
      <c r="E3672" s="49" t="s">
        <v>2375</v>
      </c>
      <c r="F3672" s="109">
        <v>6</v>
      </c>
      <c r="G3672" s="109">
        <v>6</v>
      </c>
      <c r="H3672" s="49">
        <f t="shared" si="57"/>
        <v>12</v>
      </c>
    </row>
    <row r="3673" spans="1:8" ht="20.100000000000001" customHeight="1" x14ac:dyDescent="0.25">
      <c r="A3673" s="49">
        <v>4510000047</v>
      </c>
      <c r="B3673" s="49" t="s">
        <v>5139</v>
      </c>
      <c r="C3673" s="49" t="s">
        <v>5127</v>
      </c>
      <c r="D3673" s="49" t="s">
        <v>2396</v>
      </c>
      <c r="E3673" s="49" t="s">
        <v>2375</v>
      </c>
      <c r="F3673" s="49">
        <v>14200</v>
      </c>
      <c r="G3673" s="49">
        <v>0</v>
      </c>
      <c r="H3673" s="49">
        <f t="shared" si="57"/>
        <v>14200</v>
      </c>
    </row>
    <row r="3674" spans="1:8" ht="20.100000000000001" customHeight="1" x14ac:dyDescent="0.25">
      <c r="A3674" s="49">
        <v>4510000048</v>
      </c>
      <c r="B3674" s="49" t="s">
        <v>5140</v>
      </c>
      <c r="C3674" s="49" t="s">
        <v>2398</v>
      </c>
      <c r="D3674" s="49" t="s">
        <v>2396</v>
      </c>
      <c r="E3674" s="49" t="s">
        <v>2375</v>
      </c>
      <c r="F3674" s="49">
        <v>35000</v>
      </c>
      <c r="G3674" s="49">
        <v>15000</v>
      </c>
      <c r="H3674" s="49">
        <f t="shared" si="57"/>
        <v>50000</v>
      </c>
    </row>
    <row r="3675" spans="1:8" ht="20.100000000000001" customHeight="1" x14ac:dyDescent="0.25">
      <c r="A3675" s="49">
        <v>4510000049</v>
      </c>
      <c r="B3675" s="49" t="s">
        <v>5141</v>
      </c>
      <c r="C3675" s="49" t="s">
        <v>2622</v>
      </c>
      <c r="D3675" s="49" t="s">
        <v>2396</v>
      </c>
      <c r="E3675" s="49" t="s">
        <v>2375</v>
      </c>
      <c r="F3675" s="49">
        <v>49000</v>
      </c>
      <c r="G3675" s="49">
        <v>0</v>
      </c>
      <c r="H3675" s="49">
        <f t="shared" si="57"/>
        <v>49000</v>
      </c>
    </row>
    <row r="3676" spans="1:8" ht="20.100000000000001" customHeight="1" x14ac:dyDescent="0.25">
      <c r="A3676" s="49">
        <v>4510000050</v>
      </c>
      <c r="B3676" s="49" t="s">
        <v>1109</v>
      </c>
      <c r="C3676" s="49" t="s">
        <v>2622</v>
      </c>
      <c r="D3676" s="49" t="s">
        <v>2396</v>
      </c>
      <c r="E3676" s="49" t="s">
        <v>2375</v>
      </c>
      <c r="F3676" s="109">
        <v>6</v>
      </c>
      <c r="G3676" s="109">
        <v>6</v>
      </c>
      <c r="H3676" s="49">
        <f t="shared" si="57"/>
        <v>12</v>
      </c>
    </row>
    <row r="3677" spans="1:8" ht="20.100000000000001" customHeight="1" x14ac:dyDescent="0.25">
      <c r="A3677" s="49">
        <v>4510000051</v>
      </c>
      <c r="B3677" s="49" t="s">
        <v>5142</v>
      </c>
      <c r="C3677" s="49" t="s">
        <v>13</v>
      </c>
      <c r="D3677" s="49" t="s">
        <v>2396</v>
      </c>
      <c r="E3677" s="49" t="s">
        <v>2375</v>
      </c>
      <c r="F3677" s="49">
        <v>30</v>
      </c>
      <c r="G3677" s="49">
        <v>21</v>
      </c>
      <c r="H3677" s="49">
        <f t="shared" si="57"/>
        <v>51</v>
      </c>
    </row>
    <row r="3678" spans="1:8" ht="20.100000000000001" customHeight="1" x14ac:dyDescent="0.25">
      <c r="A3678" s="49">
        <v>4510000052</v>
      </c>
      <c r="B3678" s="49" t="s">
        <v>5143</v>
      </c>
      <c r="C3678" s="49" t="s">
        <v>13</v>
      </c>
      <c r="D3678" s="49" t="s">
        <v>2396</v>
      </c>
      <c r="E3678" s="49" t="s">
        <v>2375</v>
      </c>
      <c r="F3678" s="109">
        <v>6</v>
      </c>
      <c r="G3678" s="109">
        <v>6</v>
      </c>
      <c r="H3678" s="49">
        <f t="shared" si="57"/>
        <v>12</v>
      </c>
    </row>
    <row r="3679" spans="1:8" ht="20.100000000000001" customHeight="1" x14ac:dyDescent="0.25">
      <c r="A3679" s="49">
        <v>4510000053</v>
      </c>
      <c r="B3679" s="49" t="s">
        <v>5144</v>
      </c>
      <c r="C3679" s="49" t="s">
        <v>13</v>
      </c>
      <c r="D3679" s="49" t="s">
        <v>2396</v>
      </c>
      <c r="E3679" s="49" t="s">
        <v>2375</v>
      </c>
      <c r="F3679" s="49">
        <v>30</v>
      </c>
      <c r="G3679" s="49">
        <v>21</v>
      </c>
      <c r="H3679" s="49">
        <f t="shared" si="57"/>
        <v>51</v>
      </c>
    </row>
    <row r="3680" spans="1:8" ht="20.100000000000001" customHeight="1" x14ac:dyDescent="0.25">
      <c r="A3680" s="49">
        <v>4510000054</v>
      </c>
      <c r="B3680" s="49" t="s">
        <v>5145</v>
      </c>
      <c r="C3680" s="49" t="s">
        <v>13</v>
      </c>
      <c r="D3680" s="49" t="s">
        <v>2396</v>
      </c>
      <c r="E3680" s="49" t="s">
        <v>2375</v>
      </c>
      <c r="F3680" s="49">
        <v>50</v>
      </c>
      <c r="G3680" s="49">
        <v>13</v>
      </c>
      <c r="H3680" s="49">
        <f t="shared" si="57"/>
        <v>63</v>
      </c>
    </row>
    <row r="3681" spans="1:8" ht="20.100000000000001" customHeight="1" x14ac:dyDescent="0.25">
      <c r="A3681" s="49">
        <v>4510000055</v>
      </c>
      <c r="B3681" s="49" t="s">
        <v>1110</v>
      </c>
      <c r="C3681" s="49" t="s">
        <v>2398</v>
      </c>
      <c r="D3681" s="49" t="s">
        <v>2396</v>
      </c>
      <c r="E3681" s="49" t="s">
        <v>2375</v>
      </c>
      <c r="F3681" s="49">
        <v>1680</v>
      </c>
      <c r="G3681" s="49">
        <v>0</v>
      </c>
      <c r="H3681" s="49">
        <f t="shared" si="57"/>
        <v>1680</v>
      </c>
    </row>
    <row r="3682" spans="1:8" ht="20.100000000000001" customHeight="1" x14ac:dyDescent="0.25">
      <c r="A3682" s="49">
        <v>4510000057</v>
      </c>
      <c r="B3682" s="49" t="s">
        <v>1111</v>
      </c>
      <c r="C3682" s="49" t="s">
        <v>2398</v>
      </c>
      <c r="D3682" s="49" t="s">
        <v>2396</v>
      </c>
      <c r="E3682" s="49" t="s">
        <v>2375</v>
      </c>
      <c r="F3682" s="49">
        <v>132</v>
      </c>
      <c r="G3682" s="49">
        <v>48</v>
      </c>
      <c r="H3682" s="49">
        <f t="shared" si="57"/>
        <v>180</v>
      </c>
    </row>
    <row r="3683" spans="1:8" ht="20.100000000000001" customHeight="1" x14ac:dyDescent="0.25">
      <c r="A3683" s="49">
        <v>4510000058</v>
      </c>
      <c r="B3683" s="49" t="s">
        <v>5146</v>
      </c>
      <c r="C3683" s="49" t="s">
        <v>2398</v>
      </c>
      <c r="D3683" s="49" t="s">
        <v>2396</v>
      </c>
      <c r="E3683" s="49" t="s">
        <v>2375</v>
      </c>
      <c r="F3683" s="49">
        <v>3984</v>
      </c>
      <c r="G3683" s="49">
        <v>288</v>
      </c>
      <c r="H3683" s="49">
        <f t="shared" si="57"/>
        <v>4272</v>
      </c>
    </row>
    <row r="3684" spans="1:8" ht="20.100000000000001" customHeight="1" x14ac:dyDescent="0.25">
      <c r="A3684" s="49">
        <v>4510000059</v>
      </c>
      <c r="B3684" s="49" t="s">
        <v>1112</v>
      </c>
      <c r="C3684" s="49" t="s">
        <v>2398</v>
      </c>
      <c r="D3684" s="49" t="s">
        <v>2396</v>
      </c>
      <c r="E3684" s="49" t="s">
        <v>2375</v>
      </c>
      <c r="F3684" s="49">
        <v>4320</v>
      </c>
      <c r="G3684" s="49">
        <v>1872</v>
      </c>
      <c r="H3684" s="49">
        <f t="shared" si="57"/>
        <v>6192</v>
      </c>
    </row>
    <row r="3685" spans="1:8" ht="20.100000000000001" customHeight="1" x14ac:dyDescent="0.25">
      <c r="A3685" s="49">
        <v>4510000060</v>
      </c>
      <c r="B3685" s="49" t="s">
        <v>1113</v>
      </c>
      <c r="C3685" s="49" t="s">
        <v>2398</v>
      </c>
      <c r="D3685" s="49" t="s">
        <v>2396</v>
      </c>
      <c r="E3685" s="49" t="s">
        <v>2375</v>
      </c>
      <c r="F3685" s="49">
        <v>912</v>
      </c>
      <c r="G3685" s="49">
        <v>48</v>
      </c>
      <c r="H3685" s="49">
        <f t="shared" si="57"/>
        <v>960</v>
      </c>
    </row>
    <row r="3686" spans="1:8" ht="20.100000000000001" customHeight="1" x14ac:dyDescent="0.25">
      <c r="A3686" s="49">
        <v>4510000063</v>
      </c>
      <c r="B3686" s="49" t="s">
        <v>5147</v>
      </c>
      <c r="C3686" s="49" t="s">
        <v>2398</v>
      </c>
      <c r="D3686" s="49" t="s">
        <v>2396</v>
      </c>
      <c r="E3686" s="49" t="s">
        <v>2375</v>
      </c>
      <c r="F3686" s="49">
        <v>8160</v>
      </c>
      <c r="G3686" s="49">
        <v>1920</v>
      </c>
      <c r="H3686" s="49">
        <f t="shared" si="57"/>
        <v>10080</v>
      </c>
    </row>
    <row r="3687" spans="1:8" ht="20.100000000000001" customHeight="1" x14ac:dyDescent="0.25">
      <c r="A3687" s="49">
        <v>4510000067</v>
      </c>
      <c r="B3687" s="49" t="s">
        <v>5148</v>
      </c>
      <c r="C3687" s="49" t="s">
        <v>2398</v>
      </c>
      <c r="D3687" s="49" t="s">
        <v>2396</v>
      </c>
      <c r="E3687" s="49" t="s">
        <v>2375</v>
      </c>
      <c r="F3687" s="49">
        <v>3792</v>
      </c>
      <c r="G3687" s="49">
        <v>1248</v>
      </c>
      <c r="H3687" s="49">
        <f t="shared" si="57"/>
        <v>5040</v>
      </c>
    </row>
    <row r="3688" spans="1:8" ht="20.100000000000001" customHeight="1" x14ac:dyDescent="0.25">
      <c r="A3688" s="49">
        <v>4510000068</v>
      </c>
      <c r="B3688" s="49" t="s">
        <v>5149</v>
      </c>
      <c r="C3688" s="49" t="s">
        <v>2398</v>
      </c>
      <c r="D3688" s="49" t="s">
        <v>2396</v>
      </c>
      <c r="E3688" s="49" t="s">
        <v>2375</v>
      </c>
      <c r="F3688" s="49">
        <v>3100</v>
      </c>
      <c r="G3688" s="49">
        <v>0</v>
      </c>
      <c r="H3688" s="49">
        <f t="shared" si="57"/>
        <v>3100</v>
      </c>
    </row>
    <row r="3689" spans="1:8" ht="20.100000000000001" customHeight="1" x14ac:dyDescent="0.25">
      <c r="A3689" s="49">
        <v>4510000069</v>
      </c>
      <c r="B3689" s="49" t="s">
        <v>5150</v>
      </c>
      <c r="C3689" s="49" t="s">
        <v>2398</v>
      </c>
      <c r="D3689" s="49" t="s">
        <v>2396</v>
      </c>
      <c r="E3689" s="49" t="s">
        <v>2375</v>
      </c>
      <c r="F3689" s="49">
        <v>38000</v>
      </c>
      <c r="G3689" s="49">
        <v>9000</v>
      </c>
      <c r="H3689" s="49">
        <f t="shared" si="57"/>
        <v>47000</v>
      </c>
    </row>
    <row r="3690" spans="1:8" ht="20.100000000000001" customHeight="1" x14ac:dyDescent="0.25">
      <c r="A3690" s="49">
        <v>4510000143</v>
      </c>
      <c r="B3690" s="49" t="s">
        <v>1114</v>
      </c>
      <c r="C3690" s="49" t="s">
        <v>5127</v>
      </c>
      <c r="D3690" s="49" t="s">
        <v>2396</v>
      </c>
      <c r="E3690" s="49" t="s">
        <v>2375</v>
      </c>
      <c r="F3690" s="49">
        <v>14200</v>
      </c>
      <c r="G3690" s="49">
        <v>0</v>
      </c>
      <c r="H3690" s="49">
        <f t="shared" si="57"/>
        <v>14200</v>
      </c>
    </row>
    <row r="3691" spans="1:8" ht="20.100000000000001" customHeight="1" x14ac:dyDescent="0.25">
      <c r="A3691" s="49">
        <v>4510000182</v>
      </c>
      <c r="B3691" s="49" t="s">
        <v>1115</v>
      </c>
      <c r="C3691" s="49" t="s">
        <v>22</v>
      </c>
      <c r="D3691" s="49" t="s">
        <v>2396</v>
      </c>
      <c r="E3691" s="49" t="s">
        <v>2375</v>
      </c>
      <c r="F3691" s="49">
        <v>324</v>
      </c>
      <c r="G3691" s="49">
        <v>0</v>
      </c>
      <c r="H3691" s="49">
        <f t="shared" si="57"/>
        <v>324</v>
      </c>
    </row>
    <row r="3692" spans="1:8" ht="20.100000000000001" customHeight="1" x14ac:dyDescent="0.25">
      <c r="A3692" s="49">
        <v>4510000192</v>
      </c>
      <c r="B3692" s="49" t="s">
        <v>5151</v>
      </c>
      <c r="C3692" s="49" t="s">
        <v>2398</v>
      </c>
      <c r="D3692" s="49" t="s">
        <v>2396</v>
      </c>
      <c r="E3692" s="49" t="s">
        <v>2375</v>
      </c>
      <c r="F3692" s="49">
        <v>65</v>
      </c>
      <c r="G3692" s="49">
        <v>0</v>
      </c>
      <c r="H3692" s="49">
        <f t="shared" si="57"/>
        <v>65</v>
      </c>
    </row>
    <row r="3693" spans="1:8" ht="20.100000000000001" customHeight="1" x14ac:dyDescent="0.25">
      <c r="A3693" s="49">
        <v>4510000203</v>
      </c>
      <c r="B3693" s="49" t="s">
        <v>5152</v>
      </c>
      <c r="C3693" s="49" t="s">
        <v>5127</v>
      </c>
      <c r="D3693" s="49" t="s">
        <v>2396</v>
      </c>
      <c r="E3693" s="49" t="s">
        <v>2375</v>
      </c>
      <c r="F3693" s="49">
        <v>14000</v>
      </c>
      <c r="G3693" s="49">
        <v>0</v>
      </c>
      <c r="H3693" s="49">
        <f t="shared" si="57"/>
        <v>14000</v>
      </c>
    </row>
    <row r="3694" spans="1:8" ht="20.100000000000001" customHeight="1" x14ac:dyDescent="0.25">
      <c r="A3694" s="49">
        <v>4510000222</v>
      </c>
      <c r="B3694" s="49" t="s">
        <v>5153</v>
      </c>
      <c r="C3694" s="49" t="s">
        <v>2622</v>
      </c>
      <c r="D3694" s="49" t="s">
        <v>2396</v>
      </c>
      <c r="E3694" s="49" t="s">
        <v>2375</v>
      </c>
      <c r="F3694" s="109">
        <v>6</v>
      </c>
      <c r="G3694" s="109">
        <v>6</v>
      </c>
      <c r="H3694" s="49">
        <f t="shared" si="57"/>
        <v>12</v>
      </c>
    </row>
    <row r="3695" spans="1:8" ht="20.100000000000001" customHeight="1" x14ac:dyDescent="0.25">
      <c r="A3695" s="49">
        <v>4510000242</v>
      </c>
      <c r="B3695" s="49" t="s">
        <v>5154</v>
      </c>
      <c r="C3695" s="49" t="s">
        <v>2398</v>
      </c>
      <c r="D3695" s="49" t="s">
        <v>2396</v>
      </c>
      <c r="E3695" s="49" t="s">
        <v>2375</v>
      </c>
      <c r="F3695" s="49">
        <v>505</v>
      </c>
      <c r="G3695" s="49">
        <v>40</v>
      </c>
      <c r="H3695" s="49">
        <f t="shared" si="57"/>
        <v>545</v>
      </c>
    </row>
    <row r="3696" spans="1:8" ht="20.100000000000001" customHeight="1" x14ac:dyDescent="0.25">
      <c r="A3696" s="49">
        <v>4510000252</v>
      </c>
      <c r="B3696" s="49" t="s">
        <v>5155</v>
      </c>
      <c r="C3696" s="49" t="s">
        <v>2398</v>
      </c>
      <c r="D3696" s="49" t="s">
        <v>2396</v>
      </c>
      <c r="E3696" s="49" t="s">
        <v>2375</v>
      </c>
      <c r="F3696" s="49">
        <v>2000</v>
      </c>
      <c r="G3696" s="49">
        <v>0</v>
      </c>
      <c r="H3696" s="49">
        <f t="shared" si="57"/>
        <v>2000</v>
      </c>
    </row>
    <row r="3697" spans="1:8" ht="20.100000000000001" customHeight="1" x14ac:dyDescent="0.25">
      <c r="A3697" s="49">
        <v>4510000263</v>
      </c>
      <c r="B3697" s="49" t="s">
        <v>1116</v>
      </c>
      <c r="C3697" s="49" t="s">
        <v>2398</v>
      </c>
      <c r="D3697" s="49" t="s">
        <v>2396</v>
      </c>
      <c r="E3697" s="49" t="s">
        <v>2375</v>
      </c>
      <c r="F3697" s="49">
        <v>40</v>
      </c>
      <c r="G3697" s="49">
        <v>120</v>
      </c>
      <c r="H3697" s="49">
        <f t="shared" si="57"/>
        <v>160</v>
      </c>
    </row>
    <row r="3698" spans="1:8" ht="20.100000000000001" customHeight="1" x14ac:dyDescent="0.25">
      <c r="A3698" s="49">
        <v>4510000273</v>
      </c>
      <c r="B3698" s="49" t="s">
        <v>5156</v>
      </c>
      <c r="C3698" s="49" t="s">
        <v>2622</v>
      </c>
      <c r="D3698" s="49" t="s">
        <v>2396</v>
      </c>
      <c r="E3698" s="49" t="s">
        <v>2375</v>
      </c>
      <c r="F3698" s="49">
        <v>155</v>
      </c>
      <c r="G3698" s="49">
        <v>0</v>
      </c>
      <c r="H3698" s="49">
        <f t="shared" si="57"/>
        <v>155</v>
      </c>
    </row>
    <row r="3699" spans="1:8" ht="20.100000000000001" customHeight="1" x14ac:dyDescent="0.25">
      <c r="A3699" s="49">
        <v>4510000306</v>
      </c>
      <c r="B3699" s="49" t="s">
        <v>1117</v>
      </c>
      <c r="C3699" s="49" t="s">
        <v>2622</v>
      </c>
      <c r="D3699" s="49" t="s">
        <v>2396</v>
      </c>
      <c r="E3699" s="49" t="s">
        <v>2375</v>
      </c>
      <c r="F3699" s="49">
        <v>24</v>
      </c>
      <c r="G3699" s="49">
        <v>0</v>
      </c>
      <c r="H3699" s="49">
        <f t="shared" si="57"/>
        <v>24</v>
      </c>
    </row>
    <row r="3700" spans="1:8" ht="20.100000000000001" customHeight="1" x14ac:dyDescent="0.25">
      <c r="A3700" s="49">
        <v>4510000307</v>
      </c>
      <c r="B3700" s="49" t="s">
        <v>5157</v>
      </c>
      <c r="C3700" s="49" t="s">
        <v>2622</v>
      </c>
      <c r="D3700" s="49" t="s">
        <v>2396</v>
      </c>
      <c r="E3700" s="49" t="s">
        <v>2375</v>
      </c>
      <c r="F3700" s="49">
        <v>15</v>
      </c>
      <c r="G3700" s="49">
        <v>0</v>
      </c>
      <c r="H3700" s="49">
        <f t="shared" si="57"/>
        <v>15</v>
      </c>
    </row>
    <row r="3701" spans="1:8" ht="20.100000000000001" customHeight="1" x14ac:dyDescent="0.25">
      <c r="A3701" s="49">
        <v>4510000308</v>
      </c>
      <c r="B3701" s="49" t="s">
        <v>5158</v>
      </c>
      <c r="C3701" s="49" t="s">
        <v>2622</v>
      </c>
      <c r="D3701" s="49" t="s">
        <v>2396</v>
      </c>
      <c r="E3701" s="49" t="s">
        <v>2375</v>
      </c>
      <c r="F3701" s="49">
        <v>20</v>
      </c>
      <c r="G3701" s="49">
        <v>0</v>
      </c>
      <c r="H3701" s="49">
        <f t="shared" si="57"/>
        <v>20</v>
      </c>
    </row>
    <row r="3702" spans="1:8" ht="20.100000000000001" customHeight="1" x14ac:dyDescent="0.25">
      <c r="A3702" s="49">
        <v>4510000309</v>
      </c>
      <c r="B3702" s="49" t="s">
        <v>5159</v>
      </c>
      <c r="C3702" s="49" t="s">
        <v>2622</v>
      </c>
      <c r="D3702" s="49" t="s">
        <v>2396</v>
      </c>
      <c r="E3702" s="49" t="s">
        <v>2375</v>
      </c>
      <c r="F3702" s="49">
        <v>10</v>
      </c>
      <c r="G3702" s="49">
        <v>0</v>
      </c>
      <c r="H3702" s="49">
        <f t="shared" si="57"/>
        <v>10</v>
      </c>
    </row>
    <row r="3703" spans="1:8" ht="20.100000000000001" customHeight="1" x14ac:dyDescent="0.25">
      <c r="A3703" s="49">
        <v>4510000310</v>
      </c>
      <c r="B3703" s="49" t="s">
        <v>5160</v>
      </c>
      <c r="C3703" s="49" t="s">
        <v>2622</v>
      </c>
      <c r="D3703" s="49" t="s">
        <v>2396</v>
      </c>
      <c r="E3703" s="49" t="s">
        <v>2375</v>
      </c>
      <c r="F3703" s="49">
        <v>36</v>
      </c>
      <c r="G3703" s="49">
        <v>0</v>
      </c>
      <c r="H3703" s="49">
        <f t="shared" si="57"/>
        <v>36</v>
      </c>
    </row>
    <row r="3704" spans="1:8" ht="20.100000000000001" customHeight="1" x14ac:dyDescent="0.25">
      <c r="A3704" s="49">
        <v>4510000311</v>
      </c>
      <c r="B3704" s="49" t="s">
        <v>5161</v>
      </c>
      <c r="C3704" s="49" t="s">
        <v>2622</v>
      </c>
      <c r="D3704" s="49" t="s">
        <v>2396</v>
      </c>
      <c r="E3704" s="49" t="s">
        <v>2375</v>
      </c>
      <c r="F3704" s="49">
        <v>48</v>
      </c>
      <c r="G3704" s="49">
        <v>0</v>
      </c>
      <c r="H3704" s="49">
        <f t="shared" si="57"/>
        <v>48</v>
      </c>
    </row>
    <row r="3705" spans="1:8" ht="20.100000000000001" customHeight="1" x14ac:dyDescent="0.25">
      <c r="A3705" s="49">
        <v>4510000312</v>
      </c>
      <c r="B3705" s="49" t="s">
        <v>5162</v>
      </c>
      <c r="C3705" s="49" t="s">
        <v>2622</v>
      </c>
      <c r="D3705" s="49" t="s">
        <v>2396</v>
      </c>
      <c r="E3705" s="49" t="s">
        <v>2375</v>
      </c>
      <c r="F3705" s="49">
        <v>50</v>
      </c>
      <c r="G3705" s="49">
        <v>0</v>
      </c>
      <c r="H3705" s="49">
        <f t="shared" si="57"/>
        <v>50</v>
      </c>
    </row>
    <row r="3706" spans="1:8" ht="20.100000000000001" customHeight="1" x14ac:dyDescent="0.25">
      <c r="A3706" s="49">
        <v>4510000314</v>
      </c>
      <c r="B3706" s="49" t="s">
        <v>5163</v>
      </c>
      <c r="C3706" s="49" t="s">
        <v>2622</v>
      </c>
      <c r="D3706" s="49" t="s">
        <v>2396</v>
      </c>
      <c r="E3706" s="49" t="s">
        <v>2375</v>
      </c>
      <c r="F3706" s="49">
        <v>500</v>
      </c>
      <c r="G3706" s="49">
        <v>0</v>
      </c>
      <c r="H3706" s="49">
        <f t="shared" si="57"/>
        <v>500</v>
      </c>
    </row>
    <row r="3707" spans="1:8" ht="20.100000000000001" customHeight="1" x14ac:dyDescent="0.25">
      <c r="A3707" s="49">
        <v>4510000315</v>
      </c>
      <c r="B3707" s="49" t="s">
        <v>5164</v>
      </c>
      <c r="C3707" s="49" t="s">
        <v>2622</v>
      </c>
      <c r="D3707" s="49" t="s">
        <v>2396</v>
      </c>
      <c r="E3707" s="49" t="s">
        <v>2375</v>
      </c>
      <c r="F3707" s="49">
        <v>140000</v>
      </c>
      <c r="G3707" s="49">
        <v>0</v>
      </c>
      <c r="H3707" s="49">
        <f t="shared" si="57"/>
        <v>140000</v>
      </c>
    </row>
    <row r="3708" spans="1:8" ht="20.100000000000001" customHeight="1" x14ac:dyDescent="0.25">
      <c r="A3708" s="49">
        <v>4510000316</v>
      </c>
      <c r="B3708" s="49" t="s">
        <v>5165</v>
      </c>
      <c r="C3708" s="49" t="s">
        <v>2622</v>
      </c>
      <c r="D3708" s="49" t="s">
        <v>2396</v>
      </c>
      <c r="E3708" s="49" t="s">
        <v>2375</v>
      </c>
      <c r="F3708" s="49">
        <v>142000</v>
      </c>
      <c r="G3708" s="49">
        <v>0</v>
      </c>
      <c r="H3708" s="49">
        <f t="shared" si="57"/>
        <v>142000</v>
      </c>
    </row>
    <row r="3709" spans="1:8" ht="20.100000000000001" customHeight="1" x14ac:dyDescent="0.25">
      <c r="A3709" s="49">
        <v>4510000317</v>
      </c>
      <c r="B3709" s="49" t="s">
        <v>5166</v>
      </c>
      <c r="C3709" s="49" t="s">
        <v>2622</v>
      </c>
      <c r="D3709" s="49" t="s">
        <v>2396</v>
      </c>
      <c r="E3709" s="49" t="s">
        <v>2375</v>
      </c>
      <c r="F3709" s="49">
        <v>111000</v>
      </c>
      <c r="G3709" s="49">
        <v>0</v>
      </c>
      <c r="H3709" s="49">
        <f t="shared" si="57"/>
        <v>111000</v>
      </c>
    </row>
    <row r="3710" spans="1:8" ht="20.100000000000001" customHeight="1" x14ac:dyDescent="0.25">
      <c r="A3710" s="49">
        <v>4510000318</v>
      </c>
      <c r="B3710" s="49" t="s">
        <v>5167</v>
      </c>
      <c r="C3710" s="49" t="s">
        <v>2622</v>
      </c>
      <c r="D3710" s="49" t="s">
        <v>2396</v>
      </c>
      <c r="E3710" s="49" t="s">
        <v>2375</v>
      </c>
      <c r="F3710" s="49">
        <v>1680</v>
      </c>
      <c r="G3710" s="49">
        <v>0</v>
      </c>
      <c r="H3710" s="49">
        <f t="shared" si="57"/>
        <v>1680</v>
      </c>
    </row>
    <row r="3711" spans="1:8" ht="20.100000000000001" customHeight="1" x14ac:dyDescent="0.25">
      <c r="A3711" s="49">
        <v>4510000319</v>
      </c>
      <c r="B3711" s="49" t="s">
        <v>5168</v>
      </c>
      <c r="C3711" s="49" t="s">
        <v>2398</v>
      </c>
      <c r="D3711" s="49" t="s">
        <v>2396</v>
      </c>
      <c r="E3711" s="49" t="s">
        <v>2375</v>
      </c>
      <c r="F3711" s="49">
        <v>3360</v>
      </c>
      <c r="G3711" s="49">
        <v>0</v>
      </c>
      <c r="H3711" s="49">
        <f t="shared" si="57"/>
        <v>3360</v>
      </c>
    </row>
    <row r="3712" spans="1:8" ht="20.100000000000001" customHeight="1" x14ac:dyDescent="0.25">
      <c r="A3712" s="49">
        <v>4510000325</v>
      </c>
      <c r="B3712" s="49" t="s">
        <v>5169</v>
      </c>
      <c r="C3712" s="49" t="s">
        <v>2398</v>
      </c>
      <c r="D3712" s="49" t="s">
        <v>2396</v>
      </c>
      <c r="E3712" s="49" t="s">
        <v>2375</v>
      </c>
      <c r="F3712" s="49">
        <v>48</v>
      </c>
      <c r="G3712" s="49">
        <v>0</v>
      </c>
      <c r="H3712" s="49">
        <f t="shared" si="57"/>
        <v>48</v>
      </c>
    </row>
    <row r="3713" spans="1:8" ht="20.100000000000001" customHeight="1" x14ac:dyDescent="0.25">
      <c r="A3713" s="49">
        <v>4510000326</v>
      </c>
      <c r="B3713" s="49" t="s">
        <v>5170</v>
      </c>
      <c r="C3713" s="49" t="s">
        <v>2398</v>
      </c>
      <c r="D3713" s="49" t="s">
        <v>2396</v>
      </c>
      <c r="E3713" s="49" t="s">
        <v>2375</v>
      </c>
      <c r="F3713" s="49">
        <v>24</v>
      </c>
      <c r="G3713" s="49">
        <v>0</v>
      </c>
      <c r="H3713" s="49">
        <f t="shared" si="57"/>
        <v>24</v>
      </c>
    </row>
    <row r="3714" spans="1:8" ht="20.100000000000001" customHeight="1" x14ac:dyDescent="0.25">
      <c r="A3714" s="49">
        <v>4510000327</v>
      </c>
      <c r="B3714" s="49" t="s">
        <v>5171</v>
      </c>
      <c r="C3714" s="49" t="s">
        <v>13</v>
      </c>
      <c r="D3714" s="49" t="s">
        <v>2396</v>
      </c>
      <c r="E3714" s="49" t="s">
        <v>2375</v>
      </c>
      <c r="F3714" s="49">
        <v>20</v>
      </c>
      <c r="G3714" s="49">
        <v>0</v>
      </c>
      <c r="H3714" s="49">
        <f t="shared" si="57"/>
        <v>20</v>
      </c>
    </row>
    <row r="3715" spans="1:8" ht="20.100000000000001" customHeight="1" x14ac:dyDescent="0.25">
      <c r="A3715" s="49">
        <v>4510000347</v>
      </c>
      <c r="B3715" s="49" t="s">
        <v>1118</v>
      </c>
      <c r="C3715" s="49" t="s">
        <v>2398</v>
      </c>
      <c r="D3715" s="49" t="s">
        <v>2396</v>
      </c>
      <c r="E3715" s="49" t="s">
        <v>2375</v>
      </c>
      <c r="F3715" s="49">
        <v>14112</v>
      </c>
      <c r="G3715" s="49">
        <v>0</v>
      </c>
      <c r="H3715" s="49">
        <f t="shared" ref="H3715:H3778" si="58">F3715+G3715</f>
        <v>14112</v>
      </c>
    </row>
    <row r="3716" spans="1:8" ht="20.100000000000001" customHeight="1" x14ac:dyDescent="0.25">
      <c r="A3716" s="49">
        <v>4510000348</v>
      </c>
      <c r="B3716" s="49" t="s">
        <v>5172</v>
      </c>
      <c r="C3716" s="49" t="s">
        <v>2398</v>
      </c>
      <c r="D3716" s="49" t="s">
        <v>2396</v>
      </c>
      <c r="E3716" s="49" t="s">
        <v>2375</v>
      </c>
      <c r="F3716" s="49">
        <v>1200</v>
      </c>
      <c r="G3716" s="49">
        <v>432</v>
      </c>
      <c r="H3716" s="49">
        <f t="shared" si="58"/>
        <v>1632</v>
      </c>
    </row>
    <row r="3717" spans="1:8" ht="20.100000000000001" customHeight="1" x14ac:dyDescent="0.25">
      <c r="A3717" s="49">
        <v>4510000350</v>
      </c>
      <c r="B3717" s="49" t="s">
        <v>5173</v>
      </c>
      <c r="C3717" s="49" t="s">
        <v>2622</v>
      </c>
      <c r="D3717" s="49" t="s">
        <v>2396</v>
      </c>
      <c r="E3717" s="49" t="s">
        <v>2375</v>
      </c>
      <c r="F3717" s="49">
        <v>12</v>
      </c>
      <c r="G3717" s="49">
        <v>0</v>
      </c>
      <c r="H3717" s="49">
        <f t="shared" si="58"/>
        <v>12</v>
      </c>
    </row>
    <row r="3718" spans="1:8" ht="20.100000000000001" customHeight="1" x14ac:dyDescent="0.25">
      <c r="A3718" s="49">
        <v>4510000351</v>
      </c>
      <c r="B3718" s="49" t="s">
        <v>1119</v>
      </c>
      <c r="C3718" s="49" t="s">
        <v>13</v>
      </c>
      <c r="D3718" s="49" t="s">
        <v>2396</v>
      </c>
      <c r="E3718" s="49" t="s">
        <v>2375</v>
      </c>
      <c r="F3718" s="49">
        <v>14</v>
      </c>
      <c r="G3718" s="49">
        <v>12</v>
      </c>
      <c r="H3718" s="49">
        <f t="shared" si="58"/>
        <v>26</v>
      </c>
    </row>
    <row r="3719" spans="1:8" ht="20.100000000000001" customHeight="1" x14ac:dyDescent="0.25">
      <c r="A3719" s="49">
        <v>4510000352</v>
      </c>
      <c r="B3719" s="49" t="s">
        <v>5174</v>
      </c>
      <c r="C3719" s="49" t="s">
        <v>13</v>
      </c>
      <c r="D3719" s="49" t="s">
        <v>2396</v>
      </c>
      <c r="E3719" s="49" t="s">
        <v>2375</v>
      </c>
      <c r="F3719" s="49">
        <v>3</v>
      </c>
      <c r="G3719" s="49">
        <v>0</v>
      </c>
      <c r="H3719" s="49">
        <f t="shared" si="58"/>
        <v>3</v>
      </c>
    </row>
    <row r="3720" spans="1:8" ht="20.100000000000001" customHeight="1" x14ac:dyDescent="0.25">
      <c r="A3720" s="49">
        <v>4510000353</v>
      </c>
      <c r="B3720" s="49" t="s">
        <v>5175</v>
      </c>
      <c r="C3720" s="49" t="s">
        <v>13</v>
      </c>
      <c r="D3720" s="49" t="s">
        <v>2396</v>
      </c>
      <c r="E3720" s="49" t="s">
        <v>2375</v>
      </c>
      <c r="F3720" s="109">
        <v>6</v>
      </c>
      <c r="G3720" s="109">
        <v>6</v>
      </c>
      <c r="H3720" s="49">
        <f t="shared" si="58"/>
        <v>12</v>
      </c>
    </row>
    <row r="3721" spans="1:8" ht="20.100000000000001" customHeight="1" x14ac:dyDescent="0.25">
      <c r="A3721" s="49">
        <v>4510000356</v>
      </c>
      <c r="B3721" s="49" t="s">
        <v>5176</v>
      </c>
      <c r="C3721" s="49" t="s">
        <v>5177</v>
      </c>
      <c r="D3721" s="49" t="s">
        <v>2396</v>
      </c>
      <c r="E3721" s="49" t="s">
        <v>2375</v>
      </c>
      <c r="F3721" s="49">
        <v>32</v>
      </c>
      <c r="G3721" s="49">
        <v>0</v>
      </c>
      <c r="H3721" s="49">
        <f t="shared" si="58"/>
        <v>32</v>
      </c>
    </row>
    <row r="3722" spans="1:8" ht="20.100000000000001" customHeight="1" x14ac:dyDescent="0.25">
      <c r="A3722" s="49">
        <v>4510000375</v>
      </c>
      <c r="B3722" s="49" t="s">
        <v>1120</v>
      </c>
      <c r="C3722" s="49" t="s">
        <v>2398</v>
      </c>
      <c r="D3722" s="49" t="s">
        <v>2396</v>
      </c>
      <c r="E3722" s="49" t="s">
        <v>2375</v>
      </c>
      <c r="F3722" s="49">
        <v>0</v>
      </c>
      <c r="G3722" s="49">
        <v>5</v>
      </c>
      <c r="H3722" s="49">
        <f t="shared" si="58"/>
        <v>5</v>
      </c>
    </row>
    <row r="3723" spans="1:8" ht="20.100000000000001" customHeight="1" x14ac:dyDescent="0.25">
      <c r="A3723" s="49">
        <v>4510000407</v>
      </c>
      <c r="B3723" s="49" t="s">
        <v>1121</v>
      </c>
      <c r="C3723" s="49" t="s">
        <v>22</v>
      </c>
      <c r="D3723" s="49" t="s">
        <v>2396</v>
      </c>
      <c r="E3723" s="49" t="s">
        <v>2375</v>
      </c>
      <c r="F3723" s="49">
        <v>210</v>
      </c>
      <c r="G3723" s="49">
        <v>0</v>
      </c>
      <c r="H3723" s="49">
        <f t="shared" si="58"/>
        <v>210</v>
      </c>
    </row>
    <row r="3724" spans="1:8" ht="20.100000000000001" customHeight="1" x14ac:dyDescent="0.25">
      <c r="A3724" s="49">
        <v>4510000408</v>
      </c>
      <c r="B3724" s="49" t="s">
        <v>1122</v>
      </c>
      <c r="C3724" s="49" t="s">
        <v>2398</v>
      </c>
      <c r="D3724" s="49" t="s">
        <v>2396</v>
      </c>
      <c r="E3724" s="49" t="s">
        <v>2375</v>
      </c>
      <c r="F3724" s="49">
        <v>229</v>
      </c>
      <c r="G3724" s="49">
        <v>0</v>
      </c>
      <c r="H3724" s="49">
        <f t="shared" si="58"/>
        <v>229</v>
      </c>
    </row>
    <row r="3725" spans="1:8" ht="20.100000000000001" customHeight="1" x14ac:dyDescent="0.25">
      <c r="A3725" s="49">
        <v>4510000412</v>
      </c>
      <c r="B3725" s="49" t="s">
        <v>5178</v>
      </c>
      <c r="C3725" s="49" t="s">
        <v>22</v>
      </c>
      <c r="D3725" s="49" t="s">
        <v>2396</v>
      </c>
      <c r="E3725" s="49" t="s">
        <v>2375</v>
      </c>
      <c r="F3725" s="49">
        <v>640</v>
      </c>
      <c r="G3725" s="49">
        <v>0</v>
      </c>
      <c r="H3725" s="49">
        <f t="shared" si="58"/>
        <v>640</v>
      </c>
    </row>
    <row r="3726" spans="1:8" ht="20.100000000000001" customHeight="1" x14ac:dyDescent="0.25">
      <c r="A3726" s="49">
        <v>4510000422</v>
      </c>
      <c r="B3726" s="49" t="s">
        <v>5179</v>
      </c>
      <c r="C3726" s="49" t="s">
        <v>44</v>
      </c>
      <c r="D3726" s="49" t="s">
        <v>2396</v>
      </c>
      <c r="E3726" s="49" t="s">
        <v>2375</v>
      </c>
      <c r="F3726" s="49">
        <v>1</v>
      </c>
      <c r="G3726" s="49">
        <v>0</v>
      </c>
      <c r="H3726" s="49">
        <f t="shared" si="58"/>
        <v>1</v>
      </c>
    </row>
    <row r="3727" spans="1:8" ht="20.100000000000001" customHeight="1" x14ac:dyDescent="0.25">
      <c r="A3727" s="49">
        <v>4510000432</v>
      </c>
      <c r="B3727" s="49" t="s">
        <v>5180</v>
      </c>
      <c r="C3727" s="49" t="s">
        <v>13</v>
      </c>
      <c r="D3727" s="49" t="s">
        <v>2396</v>
      </c>
      <c r="E3727" s="49" t="s">
        <v>2375</v>
      </c>
      <c r="F3727" s="49">
        <v>1</v>
      </c>
      <c r="G3727" s="49">
        <v>0</v>
      </c>
      <c r="H3727" s="49">
        <f t="shared" si="58"/>
        <v>1</v>
      </c>
    </row>
    <row r="3728" spans="1:8" ht="20.100000000000001" customHeight="1" x14ac:dyDescent="0.25">
      <c r="A3728" s="49">
        <v>4520000000</v>
      </c>
      <c r="B3728" s="49" t="s">
        <v>1123</v>
      </c>
      <c r="C3728" s="49" t="s">
        <v>2398</v>
      </c>
      <c r="D3728" s="49" t="s">
        <v>2396</v>
      </c>
      <c r="E3728" s="49" t="s">
        <v>2375</v>
      </c>
      <c r="F3728" s="49">
        <v>28300</v>
      </c>
      <c r="G3728" s="49">
        <v>27200</v>
      </c>
      <c r="H3728" s="49">
        <f t="shared" si="58"/>
        <v>55500</v>
      </c>
    </row>
    <row r="3729" spans="1:8" ht="20.100000000000001" customHeight="1" x14ac:dyDescent="0.25">
      <c r="A3729" s="49">
        <v>4520000001</v>
      </c>
      <c r="B3729" s="49" t="s">
        <v>1124</v>
      </c>
      <c r="C3729" s="49" t="s">
        <v>2398</v>
      </c>
      <c r="D3729" s="49" t="s">
        <v>2396</v>
      </c>
      <c r="E3729" s="49" t="s">
        <v>2375</v>
      </c>
      <c r="F3729" s="49">
        <v>4400</v>
      </c>
      <c r="G3729" s="49">
        <v>800</v>
      </c>
      <c r="H3729" s="49">
        <f t="shared" si="58"/>
        <v>5200</v>
      </c>
    </row>
    <row r="3730" spans="1:8" ht="20.100000000000001" customHeight="1" x14ac:dyDescent="0.25">
      <c r="A3730" s="49">
        <v>4520000002</v>
      </c>
      <c r="B3730" s="49" t="s">
        <v>1125</v>
      </c>
      <c r="C3730" s="49" t="s">
        <v>2398</v>
      </c>
      <c r="D3730" s="49" t="s">
        <v>2396</v>
      </c>
      <c r="E3730" s="49" t="s">
        <v>2375</v>
      </c>
      <c r="F3730" s="49">
        <v>4200</v>
      </c>
      <c r="G3730" s="49">
        <v>6000</v>
      </c>
      <c r="H3730" s="49">
        <f t="shared" si="58"/>
        <v>10200</v>
      </c>
    </row>
    <row r="3731" spans="1:8" ht="20.100000000000001" customHeight="1" x14ac:dyDescent="0.25">
      <c r="A3731" s="49">
        <v>4520000003</v>
      </c>
      <c r="B3731" s="49" t="s">
        <v>1126</v>
      </c>
      <c r="C3731" s="49" t="s">
        <v>22</v>
      </c>
      <c r="D3731" s="49" t="s">
        <v>2396</v>
      </c>
      <c r="E3731" s="49" t="s">
        <v>2375</v>
      </c>
      <c r="F3731" s="49">
        <v>798</v>
      </c>
      <c r="G3731" s="49">
        <v>140</v>
      </c>
      <c r="H3731" s="49">
        <f t="shared" si="58"/>
        <v>938</v>
      </c>
    </row>
    <row r="3732" spans="1:8" ht="20.100000000000001" customHeight="1" x14ac:dyDescent="0.25">
      <c r="A3732" s="49">
        <v>4520000004</v>
      </c>
      <c r="B3732" s="49" t="s">
        <v>5181</v>
      </c>
      <c r="C3732" s="49" t="s">
        <v>2398</v>
      </c>
      <c r="D3732" s="49" t="s">
        <v>2396</v>
      </c>
      <c r="E3732" s="49" t="s">
        <v>2375</v>
      </c>
      <c r="F3732" s="49">
        <v>7</v>
      </c>
      <c r="G3732" s="49">
        <v>28</v>
      </c>
      <c r="H3732" s="49">
        <f t="shared" si="58"/>
        <v>35</v>
      </c>
    </row>
    <row r="3733" spans="1:8" ht="20.100000000000001" customHeight="1" x14ac:dyDescent="0.25">
      <c r="A3733" s="49">
        <v>4520000005</v>
      </c>
      <c r="B3733" s="49" t="s">
        <v>1127</v>
      </c>
      <c r="C3733" s="49" t="s">
        <v>2398</v>
      </c>
      <c r="D3733" s="49" t="s">
        <v>2396</v>
      </c>
      <c r="E3733" s="49" t="s">
        <v>2375</v>
      </c>
      <c r="F3733" s="49">
        <v>0</v>
      </c>
      <c r="G3733" s="49">
        <v>64</v>
      </c>
      <c r="H3733" s="49">
        <f t="shared" si="58"/>
        <v>64</v>
      </c>
    </row>
    <row r="3734" spans="1:8" ht="20.100000000000001" customHeight="1" x14ac:dyDescent="0.25">
      <c r="A3734" s="49">
        <v>4520000007</v>
      </c>
      <c r="B3734" s="49" t="s">
        <v>5182</v>
      </c>
      <c r="C3734" s="49" t="s">
        <v>2398</v>
      </c>
      <c r="D3734" s="49" t="s">
        <v>2396</v>
      </c>
      <c r="E3734" s="49" t="s">
        <v>2375</v>
      </c>
      <c r="F3734" s="49">
        <v>52400</v>
      </c>
      <c r="G3734" s="49">
        <v>20800</v>
      </c>
      <c r="H3734" s="49">
        <f t="shared" si="58"/>
        <v>73200</v>
      </c>
    </row>
    <row r="3735" spans="1:8" ht="20.100000000000001" customHeight="1" x14ac:dyDescent="0.25">
      <c r="A3735" s="49">
        <v>4520000008</v>
      </c>
      <c r="B3735" s="49" t="s">
        <v>1128</v>
      </c>
      <c r="C3735" s="49" t="s">
        <v>2398</v>
      </c>
      <c r="D3735" s="49" t="s">
        <v>2396</v>
      </c>
      <c r="E3735" s="49" t="s">
        <v>2375</v>
      </c>
      <c r="F3735" s="49">
        <v>2908</v>
      </c>
      <c r="G3735" s="49">
        <v>914</v>
      </c>
      <c r="H3735" s="49">
        <f t="shared" si="58"/>
        <v>3822</v>
      </c>
    </row>
    <row r="3736" spans="1:8" ht="20.100000000000001" customHeight="1" x14ac:dyDescent="0.25">
      <c r="A3736" s="49">
        <v>4520000010</v>
      </c>
      <c r="B3736" s="49" t="s">
        <v>5183</v>
      </c>
      <c r="C3736" s="49" t="s">
        <v>2398</v>
      </c>
      <c r="D3736" s="49" t="s">
        <v>2396</v>
      </c>
      <c r="E3736" s="49" t="s">
        <v>2375</v>
      </c>
      <c r="F3736" s="49">
        <v>7050</v>
      </c>
      <c r="G3736" s="49">
        <v>1800</v>
      </c>
      <c r="H3736" s="49">
        <f t="shared" si="58"/>
        <v>8850</v>
      </c>
    </row>
    <row r="3737" spans="1:8" ht="20.100000000000001" customHeight="1" x14ac:dyDescent="0.25">
      <c r="A3737" s="49">
        <v>4520000012</v>
      </c>
      <c r="B3737" s="49" t="s">
        <v>5184</v>
      </c>
      <c r="C3737" s="49" t="s">
        <v>2398</v>
      </c>
      <c r="D3737" s="49" t="s">
        <v>2396</v>
      </c>
      <c r="E3737" s="49" t="s">
        <v>2375</v>
      </c>
      <c r="F3737" s="49">
        <v>899</v>
      </c>
      <c r="G3737" s="49">
        <v>200</v>
      </c>
      <c r="H3737" s="49">
        <f t="shared" si="58"/>
        <v>1099</v>
      </c>
    </row>
    <row r="3738" spans="1:8" ht="20.100000000000001" customHeight="1" x14ac:dyDescent="0.25">
      <c r="A3738" s="49">
        <v>4520000014</v>
      </c>
      <c r="B3738" s="49" t="s">
        <v>1129</v>
      </c>
      <c r="C3738" s="49" t="s">
        <v>2398</v>
      </c>
      <c r="D3738" s="49" t="s">
        <v>2396</v>
      </c>
      <c r="E3738" s="49" t="s">
        <v>2375</v>
      </c>
      <c r="F3738" s="49">
        <v>460</v>
      </c>
      <c r="G3738" s="49">
        <v>0</v>
      </c>
      <c r="H3738" s="49">
        <f t="shared" si="58"/>
        <v>460</v>
      </c>
    </row>
    <row r="3739" spans="1:8" ht="20.100000000000001" customHeight="1" x14ac:dyDescent="0.25">
      <c r="A3739" s="49">
        <v>4520000015</v>
      </c>
      <c r="B3739" s="49" t="s">
        <v>5185</v>
      </c>
      <c r="C3739" s="49" t="s">
        <v>2398</v>
      </c>
      <c r="D3739" s="49" t="s">
        <v>2396</v>
      </c>
      <c r="E3739" s="49" t="s">
        <v>2375</v>
      </c>
      <c r="F3739" s="49">
        <v>3</v>
      </c>
      <c r="G3739" s="49">
        <v>0</v>
      </c>
      <c r="H3739" s="49">
        <f t="shared" si="58"/>
        <v>3</v>
      </c>
    </row>
    <row r="3740" spans="1:8" ht="20.100000000000001" customHeight="1" x14ac:dyDescent="0.25">
      <c r="A3740" s="49">
        <v>4520000016</v>
      </c>
      <c r="B3740" s="49" t="s">
        <v>5186</v>
      </c>
      <c r="C3740" s="49" t="s">
        <v>2398</v>
      </c>
      <c r="D3740" s="49" t="s">
        <v>2396</v>
      </c>
      <c r="E3740" s="49" t="s">
        <v>2375</v>
      </c>
      <c r="F3740" s="49">
        <v>1</v>
      </c>
      <c r="G3740" s="49">
        <v>0</v>
      </c>
      <c r="H3740" s="49">
        <f t="shared" si="58"/>
        <v>1</v>
      </c>
    </row>
    <row r="3741" spans="1:8" ht="20.100000000000001" customHeight="1" x14ac:dyDescent="0.25">
      <c r="A3741" s="49">
        <v>4520000017</v>
      </c>
      <c r="B3741" s="49" t="s">
        <v>5187</v>
      </c>
      <c r="C3741" s="49" t="s">
        <v>2398</v>
      </c>
      <c r="D3741" s="49" t="s">
        <v>2396</v>
      </c>
      <c r="E3741" s="49" t="s">
        <v>2375</v>
      </c>
      <c r="F3741" s="49">
        <v>6</v>
      </c>
      <c r="G3741" s="49">
        <v>5</v>
      </c>
      <c r="H3741" s="49">
        <f t="shared" si="58"/>
        <v>11</v>
      </c>
    </row>
    <row r="3742" spans="1:8" ht="20.100000000000001" customHeight="1" x14ac:dyDescent="0.25">
      <c r="A3742" s="49">
        <v>4520000018</v>
      </c>
      <c r="B3742" s="49" t="s">
        <v>5188</v>
      </c>
      <c r="C3742" s="49" t="s">
        <v>2398</v>
      </c>
      <c r="D3742" s="49" t="s">
        <v>2396</v>
      </c>
      <c r="E3742" s="49" t="s">
        <v>2375</v>
      </c>
      <c r="F3742" s="49">
        <v>1</v>
      </c>
      <c r="G3742" s="49">
        <v>0</v>
      </c>
      <c r="H3742" s="49">
        <f t="shared" si="58"/>
        <v>1</v>
      </c>
    </row>
    <row r="3743" spans="1:8" ht="20.100000000000001" customHeight="1" x14ac:dyDescent="0.25">
      <c r="A3743" s="49">
        <v>4520000019</v>
      </c>
      <c r="B3743" s="49" t="s">
        <v>5189</v>
      </c>
      <c r="C3743" s="49" t="s">
        <v>2398</v>
      </c>
      <c r="D3743" s="49" t="s">
        <v>2396</v>
      </c>
      <c r="E3743" s="49" t="s">
        <v>2375</v>
      </c>
      <c r="F3743" s="49">
        <v>11</v>
      </c>
      <c r="G3743" s="49">
        <v>8</v>
      </c>
      <c r="H3743" s="49">
        <f t="shared" si="58"/>
        <v>19</v>
      </c>
    </row>
    <row r="3744" spans="1:8" ht="20.100000000000001" customHeight="1" x14ac:dyDescent="0.25">
      <c r="A3744" s="49">
        <v>4520000021</v>
      </c>
      <c r="B3744" s="49" t="s">
        <v>5190</v>
      </c>
      <c r="C3744" s="49" t="s">
        <v>2398</v>
      </c>
      <c r="D3744" s="49" t="s">
        <v>2396</v>
      </c>
      <c r="E3744" s="49" t="s">
        <v>2375</v>
      </c>
      <c r="F3744" s="109">
        <v>6</v>
      </c>
      <c r="G3744" s="109">
        <v>6</v>
      </c>
      <c r="H3744" s="49">
        <f t="shared" si="58"/>
        <v>12</v>
      </c>
    </row>
    <row r="3745" spans="1:8" ht="20.100000000000001" customHeight="1" x14ac:dyDescent="0.25">
      <c r="A3745" s="49">
        <v>4520000022</v>
      </c>
      <c r="B3745" s="49" t="s">
        <v>1130</v>
      </c>
      <c r="C3745" s="49" t="s">
        <v>2398</v>
      </c>
      <c r="D3745" s="49" t="s">
        <v>2396</v>
      </c>
      <c r="E3745" s="49" t="s">
        <v>2375</v>
      </c>
      <c r="F3745" s="49">
        <v>45100</v>
      </c>
      <c r="G3745" s="49">
        <v>31800</v>
      </c>
      <c r="H3745" s="49">
        <f t="shared" si="58"/>
        <v>76900</v>
      </c>
    </row>
    <row r="3746" spans="1:8" ht="20.100000000000001" customHeight="1" x14ac:dyDescent="0.25">
      <c r="A3746" s="49">
        <v>4520000023</v>
      </c>
      <c r="B3746" s="49" t="s">
        <v>5191</v>
      </c>
      <c r="C3746" s="49" t="s">
        <v>2398</v>
      </c>
      <c r="D3746" s="49" t="s">
        <v>2396</v>
      </c>
      <c r="E3746" s="49" t="s">
        <v>2375</v>
      </c>
      <c r="F3746" s="49">
        <v>3000</v>
      </c>
      <c r="G3746" s="49">
        <v>0</v>
      </c>
      <c r="H3746" s="49">
        <f t="shared" si="58"/>
        <v>3000</v>
      </c>
    </row>
    <row r="3747" spans="1:8" ht="20.100000000000001" customHeight="1" x14ac:dyDescent="0.25">
      <c r="A3747" s="49">
        <v>4520000024</v>
      </c>
      <c r="B3747" s="49" t="s">
        <v>5192</v>
      </c>
      <c r="C3747" s="49" t="s">
        <v>2398</v>
      </c>
      <c r="D3747" s="49" t="s">
        <v>2396</v>
      </c>
      <c r="E3747" s="49" t="s">
        <v>2375</v>
      </c>
      <c r="F3747" s="49">
        <v>191800</v>
      </c>
      <c r="G3747" s="49">
        <v>99600</v>
      </c>
      <c r="H3747" s="49">
        <f t="shared" si="58"/>
        <v>291400</v>
      </c>
    </row>
    <row r="3748" spans="1:8" ht="20.100000000000001" customHeight="1" x14ac:dyDescent="0.25">
      <c r="A3748" s="49">
        <v>4520000025</v>
      </c>
      <c r="B3748" s="49" t="s">
        <v>5193</v>
      </c>
      <c r="C3748" s="49" t="s">
        <v>2398</v>
      </c>
      <c r="D3748" s="49" t="s">
        <v>2396</v>
      </c>
      <c r="E3748" s="49" t="s">
        <v>2375</v>
      </c>
      <c r="F3748" s="49">
        <v>2</v>
      </c>
      <c r="G3748" s="49">
        <v>13</v>
      </c>
      <c r="H3748" s="49">
        <f t="shared" si="58"/>
        <v>15</v>
      </c>
    </row>
    <row r="3749" spans="1:8" ht="20.100000000000001" customHeight="1" x14ac:dyDescent="0.25">
      <c r="A3749" s="49">
        <v>4520000027</v>
      </c>
      <c r="B3749" s="49" t="s">
        <v>5194</v>
      </c>
      <c r="C3749" s="49" t="s">
        <v>41</v>
      </c>
      <c r="D3749" s="49" t="s">
        <v>2396</v>
      </c>
      <c r="E3749" s="49" t="s">
        <v>2375</v>
      </c>
      <c r="F3749" s="49">
        <v>15</v>
      </c>
      <c r="G3749" s="49">
        <v>4</v>
      </c>
      <c r="H3749" s="49">
        <f t="shared" si="58"/>
        <v>19</v>
      </c>
    </row>
    <row r="3750" spans="1:8" ht="20.100000000000001" customHeight="1" x14ac:dyDescent="0.25">
      <c r="A3750" s="49">
        <v>4520000029</v>
      </c>
      <c r="B3750" s="49" t="s">
        <v>5195</v>
      </c>
      <c r="C3750" s="49" t="s">
        <v>2398</v>
      </c>
      <c r="D3750" s="49" t="s">
        <v>2396</v>
      </c>
      <c r="E3750" s="49" t="s">
        <v>2375</v>
      </c>
      <c r="F3750" s="49">
        <v>62000</v>
      </c>
      <c r="G3750" s="49">
        <v>22000</v>
      </c>
      <c r="H3750" s="49">
        <f t="shared" si="58"/>
        <v>84000</v>
      </c>
    </row>
    <row r="3751" spans="1:8" ht="20.100000000000001" customHeight="1" x14ac:dyDescent="0.25">
      <c r="A3751" s="49">
        <v>4520000030</v>
      </c>
      <c r="B3751" s="49" t="s">
        <v>5196</v>
      </c>
      <c r="C3751" s="49" t="s">
        <v>2398</v>
      </c>
      <c r="D3751" s="49" t="s">
        <v>2396</v>
      </c>
      <c r="E3751" s="49" t="s">
        <v>2375</v>
      </c>
      <c r="F3751" s="49">
        <v>14000</v>
      </c>
      <c r="G3751" s="49">
        <v>0</v>
      </c>
      <c r="H3751" s="49">
        <f t="shared" si="58"/>
        <v>14000</v>
      </c>
    </row>
    <row r="3752" spans="1:8" ht="20.100000000000001" customHeight="1" x14ac:dyDescent="0.25">
      <c r="A3752" s="49">
        <v>4520000036</v>
      </c>
      <c r="B3752" s="49" t="s">
        <v>5197</v>
      </c>
      <c r="C3752" s="49" t="s">
        <v>2398</v>
      </c>
      <c r="D3752" s="49" t="s">
        <v>2396</v>
      </c>
      <c r="E3752" s="49" t="s">
        <v>2375</v>
      </c>
      <c r="F3752" s="49">
        <v>211000</v>
      </c>
      <c r="G3752" s="49">
        <v>112000</v>
      </c>
      <c r="H3752" s="49">
        <f t="shared" si="58"/>
        <v>323000</v>
      </c>
    </row>
    <row r="3753" spans="1:8" ht="20.100000000000001" customHeight="1" x14ac:dyDescent="0.25">
      <c r="A3753" s="49">
        <v>4520000037</v>
      </c>
      <c r="B3753" s="49" t="s">
        <v>5198</v>
      </c>
      <c r="C3753" s="49" t="s">
        <v>2398</v>
      </c>
      <c r="D3753" s="49" t="s">
        <v>2396</v>
      </c>
      <c r="E3753" s="49" t="s">
        <v>2375</v>
      </c>
      <c r="F3753" s="49">
        <v>3800</v>
      </c>
      <c r="G3753" s="49">
        <v>100</v>
      </c>
      <c r="H3753" s="49">
        <f t="shared" si="58"/>
        <v>3900</v>
      </c>
    </row>
    <row r="3754" spans="1:8" ht="20.100000000000001" customHeight="1" x14ac:dyDescent="0.25">
      <c r="A3754" s="49">
        <v>4520000038</v>
      </c>
      <c r="B3754" s="49" t="s">
        <v>5199</v>
      </c>
      <c r="C3754" s="49" t="s">
        <v>2398</v>
      </c>
      <c r="D3754" s="49" t="s">
        <v>2396</v>
      </c>
      <c r="E3754" s="49" t="s">
        <v>2375</v>
      </c>
      <c r="F3754" s="109">
        <v>6</v>
      </c>
      <c r="G3754" s="109">
        <v>6</v>
      </c>
      <c r="H3754" s="49">
        <f t="shared" si="58"/>
        <v>12</v>
      </c>
    </row>
    <row r="3755" spans="1:8" ht="20.100000000000001" customHeight="1" x14ac:dyDescent="0.25">
      <c r="A3755" s="49">
        <v>4520000040</v>
      </c>
      <c r="B3755" s="49" t="s">
        <v>5200</v>
      </c>
      <c r="C3755" s="49" t="s">
        <v>2398</v>
      </c>
      <c r="D3755" s="49" t="s">
        <v>2396</v>
      </c>
      <c r="E3755" s="49" t="s">
        <v>2375</v>
      </c>
      <c r="F3755" s="49">
        <v>7800</v>
      </c>
      <c r="G3755" s="49">
        <v>1600</v>
      </c>
      <c r="H3755" s="49">
        <f t="shared" si="58"/>
        <v>9400</v>
      </c>
    </row>
    <row r="3756" spans="1:8" ht="20.100000000000001" customHeight="1" x14ac:dyDescent="0.25">
      <c r="A3756" s="49">
        <v>4520000042</v>
      </c>
      <c r="B3756" s="49" t="s">
        <v>1131</v>
      </c>
      <c r="C3756" s="49" t="s">
        <v>2398</v>
      </c>
      <c r="D3756" s="49" t="s">
        <v>2396</v>
      </c>
      <c r="E3756" s="49" t="s">
        <v>2375</v>
      </c>
      <c r="F3756" s="49">
        <v>4100</v>
      </c>
      <c r="G3756" s="49">
        <v>600</v>
      </c>
      <c r="H3756" s="49">
        <f t="shared" si="58"/>
        <v>4700</v>
      </c>
    </row>
    <row r="3757" spans="1:8" ht="20.100000000000001" customHeight="1" x14ac:dyDescent="0.25">
      <c r="A3757" s="49">
        <v>4520000043</v>
      </c>
      <c r="B3757" s="49" t="s">
        <v>1132</v>
      </c>
      <c r="C3757" s="49" t="s">
        <v>2398</v>
      </c>
      <c r="D3757" s="49" t="s">
        <v>2396</v>
      </c>
      <c r="E3757" s="49" t="s">
        <v>2375</v>
      </c>
      <c r="F3757" s="49">
        <v>28600</v>
      </c>
      <c r="G3757" s="49">
        <v>19900</v>
      </c>
      <c r="H3757" s="49">
        <f t="shared" si="58"/>
        <v>48500</v>
      </c>
    </row>
    <row r="3758" spans="1:8" ht="20.100000000000001" customHeight="1" x14ac:dyDescent="0.25">
      <c r="A3758" s="49">
        <v>4520000044</v>
      </c>
      <c r="B3758" s="49" t="s">
        <v>1133</v>
      </c>
      <c r="C3758" s="49" t="s">
        <v>2398</v>
      </c>
      <c r="D3758" s="49" t="s">
        <v>2396</v>
      </c>
      <c r="E3758" s="49" t="s">
        <v>2375</v>
      </c>
      <c r="F3758" s="49">
        <v>7100</v>
      </c>
      <c r="G3758" s="49">
        <v>3300</v>
      </c>
      <c r="H3758" s="49">
        <f t="shared" si="58"/>
        <v>10400</v>
      </c>
    </row>
    <row r="3759" spans="1:8" ht="20.100000000000001" customHeight="1" x14ac:dyDescent="0.25">
      <c r="A3759" s="49">
        <v>4520000045</v>
      </c>
      <c r="B3759" s="49" t="s">
        <v>5201</v>
      </c>
      <c r="C3759" s="49" t="s">
        <v>2398</v>
      </c>
      <c r="D3759" s="49" t="s">
        <v>2396</v>
      </c>
      <c r="E3759" s="49" t="s">
        <v>2375</v>
      </c>
      <c r="F3759" s="49">
        <v>106200</v>
      </c>
      <c r="G3759" s="49">
        <v>62200</v>
      </c>
      <c r="H3759" s="49">
        <f t="shared" si="58"/>
        <v>168400</v>
      </c>
    </row>
    <row r="3760" spans="1:8" ht="20.100000000000001" customHeight="1" x14ac:dyDescent="0.25">
      <c r="A3760" s="49">
        <v>4520000046</v>
      </c>
      <c r="B3760" s="49" t="s">
        <v>5202</v>
      </c>
      <c r="C3760" s="49" t="s">
        <v>2398</v>
      </c>
      <c r="D3760" s="49" t="s">
        <v>2396</v>
      </c>
      <c r="E3760" s="49" t="s">
        <v>2375</v>
      </c>
      <c r="F3760" s="49">
        <v>131700</v>
      </c>
      <c r="G3760" s="49">
        <v>81400</v>
      </c>
      <c r="H3760" s="49">
        <f t="shared" si="58"/>
        <v>213100</v>
      </c>
    </row>
    <row r="3761" spans="1:8" ht="20.100000000000001" customHeight="1" x14ac:dyDescent="0.25">
      <c r="A3761" s="49">
        <v>4520000065</v>
      </c>
      <c r="B3761" s="49" t="s">
        <v>5203</v>
      </c>
      <c r="C3761" s="49" t="s">
        <v>2398</v>
      </c>
      <c r="D3761" s="49" t="s">
        <v>2396</v>
      </c>
      <c r="E3761" s="49" t="s">
        <v>2375</v>
      </c>
      <c r="F3761" s="49">
        <v>300</v>
      </c>
      <c r="G3761" s="49">
        <v>640</v>
      </c>
      <c r="H3761" s="49">
        <f t="shared" si="58"/>
        <v>940</v>
      </c>
    </row>
    <row r="3762" spans="1:8" ht="20.100000000000001" customHeight="1" x14ac:dyDescent="0.25">
      <c r="A3762" s="49">
        <v>4520000066</v>
      </c>
      <c r="B3762" s="49" t="s">
        <v>5204</v>
      </c>
      <c r="C3762" s="49" t="s">
        <v>2398</v>
      </c>
      <c r="D3762" s="49" t="s">
        <v>2396</v>
      </c>
      <c r="E3762" s="49" t="s">
        <v>2375</v>
      </c>
      <c r="F3762" s="49">
        <v>100</v>
      </c>
      <c r="G3762" s="49">
        <v>80</v>
      </c>
      <c r="H3762" s="49">
        <f t="shared" si="58"/>
        <v>180</v>
      </c>
    </row>
    <row r="3763" spans="1:8" ht="20.100000000000001" customHeight="1" x14ac:dyDescent="0.25">
      <c r="A3763" s="49">
        <v>4520000067</v>
      </c>
      <c r="B3763" s="49" t="s">
        <v>5205</v>
      </c>
      <c r="C3763" s="49" t="s">
        <v>2398</v>
      </c>
      <c r="D3763" s="49" t="s">
        <v>2396</v>
      </c>
      <c r="E3763" s="49" t="s">
        <v>2375</v>
      </c>
      <c r="F3763" s="49">
        <v>225</v>
      </c>
      <c r="G3763" s="49">
        <v>350</v>
      </c>
      <c r="H3763" s="49">
        <f t="shared" si="58"/>
        <v>575</v>
      </c>
    </row>
    <row r="3764" spans="1:8" ht="20.100000000000001" customHeight="1" x14ac:dyDescent="0.25">
      <c r="A3764" s="49">
        <v>4520000068</v>
      </c>
      <c r="B3764" s="49" t="s">
        <v>5206</v>
      </c>
      <c r="C3764" s="49" t="s">
        <v>2398</v>
      </c>
      <c r="D3764" s="49" t="s">
        <v>2396</v>
      </c>
      <c r="E3764" s="49" t="s">
        <v>2375</v>
      </c>
      <c r="F3764" s="49">
        <v>60</v>
      </c>
      <c r="G3764" s="49">
        <v>96</v>
      </c>
      <c r="H3764" s="49">
        <f t="shared" si="58"/>
        <v>156</v>
      </c>
    </row>
    <row r="3765" spans="1:8" ht="20.100000000000001" customHeight="1" x14ac:dyDescent="0.25">
      <c r="A3765" s="49">
        <v>4520000069</v>
      </c>
      <c r="B3765" s="49" t="s">
        <v>5207</v>
      </c>
      <c r="C3765" s="49" t="s">
        <v>2398</v>
      </c>
      <c r="D3765" s="49" t="s">
        <v>2396</v>
      </c>
      <c r="E3765" s="49" t="s">
        <v>2375</v>
      </c>
      <c r="F3765" s="49">
        <v>60</v>
      </c>
      <c r="G3765" s="49">
        <v>108</v>
      </c>
      <c r="H3765" s="49">
        <f t="shared" si="58"/>
        <v>168</v>
      </c>
    </row>
    <row r="3766" spans="1:8" ht="20.100000000000001" customHeight="1" x14ac:dyDescent="0.25">
      <c r="A3766" s="49">
        <v>4520000072</v>
      </c>
      <c r="B3766" s="49" t="s">
        <v>5208</v>
      </c>
      <c r="C3766" s="49" t="s">
        <v>2622</v>
      </c>
      <c r="D3766" s="49" t="s">
        <v>2396</v>
      </c>
      <c r="E3766" s="49" t="s">
        <v>2375</v>
      </c>
      <c r="F3766" s="49">
        <v>0</v>
      </c>
      <c r="G3766" s="49">
        <v>10</v>
      </c>
      <c r="H3766" s="49">
        <f t="shared" si="58"/>
        <v>10</v>
      </c>
    </row>
    <row r="3767" spans="1:8" ht="20.100000000000001" customHeight="1" x14ac:dyDescent="0.25">
      <c r="A3767" s="49">
        <v>4520000104</v>
      </c>
      <c r="B3767" s="49" t="s">
        <v>1134</v>
      </c>
      <c r="C3767" s="49" t="s">
        <v>2398</v>
      </c>
      <c r="D3767" s="49" t="s">
        <v>2396</v>
      </c>
      <c r="E3767" s="49" t="s">
        <v>2375</v>
      </c>
      <c r="F3767" s="49">
        <v>0</v>
      </c>
      <c r="G3767" s="49">
        <v>60</v>
      </c>
      <c r="H3767" s="49">
        <f t="shared" si="58"/>
        <v>60</v>
      </c>
    </row>
    <row r="3768" spans="1:8" ht="20.100000000000001" customHeight="1" x14ac:dyDescent="0.25">
      <c r="A3768" s="49">
        <v>4520000129</v>
      </c>
      <c r="B3768" s="49" t="s">
        <v>5209</v>
      </c>
      <c r="C3768" s="49" t="s">
        <v>2398</v>
      </c>
      <c r="D3768" s="49" t="s">
        <v>2396</v>
      </c>
      <c r="E3768" s="49" t="s">
        <v>2375</v>
      </c>
      <c r="F3768" s="49">
        <v>3400</v>
      </c>
      <c r="G3768" s="49">
        <v>0</v>
      </c>
      <c r="H3768" s="49">
        <f t="shared" si="58"/>
        <v>3400</v>
      </c>
    </row>
    <row r="3769" spans="1:8" ht="20.100000000000001" customHeight="1" x14ac:dyDescent="0.25">
      <c r="A3769" s="49">
        <v>4520000157</v>
      </c>
      <c r="B3769" s="49" t="s">
        <v>1135</v>
      </c>
      <c r="C3769" s="49" t="s">
        <v>2398</v>
      </c>
      <c r="D3769" s="49" t="s">
        <v>2396</v>
      </c>
      <c r="E3769" s="49" t="s">
        <v>2375</v>
      </c>
      <c r="F3769" s="49">
        <v>90</v>
      </c>
      <c r="G3769" s="49">
        <v>20</v>
      </c>
      <c r="H3769" s="49">
        <f t="shared" si="58"/>
        <v>110</v>
      </c>
    </row>
    <row r="3770" spans="1:8" ht="20.100000000000001" customHeight="1" x14ac:dyDescent="0.25">
      <c r="A3770" s="49">
        <v>4520000177</v>
      </c>
      <c r="B3770" s="49" t="s">
        <v>5210</v>
      </c>
      <c r="C3770" s="49" t="s">
        <v>2398</v>
      </c>
      <c r="D3770" s="49" t="s">
        <v>2396</v>
      </c>
      <c r="E3770" s="49" t="s">
        <v>2375</v>
      </c>
      <c r="F3770" s="49">
        <v>9550</v>
      </c>
      <c r="G3770" s="49">
        <v>5650</v>
      </c>
      <c r="H3770" s="49">
        <f t="shared" si="58"/>
        <v>15200</v>
      </c>
    </row>
    <row r="3771" spans="1:8" ht="20.100000000000001" customHeight="1" x14ac:dyDescent="0.25">
      <c r="A3771" s="49">
        <v>4520000178</v>
      </c>
      <c r="B3771" s="49" t="s">
        <v>1136</v>
      </c>
      <c r="C3771" s="49" t="s">
        <v>2398</v>
      </c>
      <c r="D3771" s="49" t="s">
        <v>2396</v>
      </c>
      <c r="E3771" s="49" t="s">
        <v>2375</v>
      </c>
      <c r="F3771" s="49">
        <v>800</v>
      </c>
      <c r="G3771" s="49">
        <v>2550</v>
      </c>
      <c r="H3771" s="49">
        <f t="shared" si="58"/>
        <v>3350</v>
      </c>
    </row>
    <row r="3772" spans="1:8" ht="20.100000000000001" customHeight="1" x14ac:dyDescent="0.25">
      <c r="A3772" s="49">
        <v>4520000179</v>
      </c>
      <c r="B3772" s="49" t="s">
        <v>5211</v>
      </c>
      <c r="C3772" s="49" t="s">
        <v>2398</v>
      </c>
      <c r="D3772" s="49" t="s">
        <v>2396</v>
      </c>
      <c r="E3772" s="49" t="s">
        <v>2375</v>
      </c>
      <c r="F3772" s="49">
        <v>4465</v>
      </c>
      <c r="G3772" s="49">
        <v>350</v>
      </c>
      <c r="H3772" s="49">
        <f t="shared" si="58"/>
        <v>4815</v>
      </c>
    </row>
    <row r="3773" spans="1:8" ht="20.100000000000001" customHeight="1" x14ac:dyDescent="0.25">
      <c r="A3773" s="49">
        <v>4520000180</v>
      </c>
      <c r="B3773" s="49" t="s">
        <v>5212</v>
      </c>
      <c r="C3773" s="49" t="s">
        <v>2398</v>
      </c>
      <c r="D3773" s="49" t="s">
        <v>2396</v>
      </c>
      <c r="E3773" s="49" t="s">
        <v>2375</v>
      </c>
      <c r="F3773" s="49">
        <v>3400</v>
      </c>
      <c r="G3773" s="49">
        <v>2400</v>
      </c>
      <c r="H3773" s="49">
        <f t="shared" si="58"/>
        <v>5800</v>
      </c>
    </row>
    <row r="3774" spans="1:8" ht="20.100000000000001" customHeight="1" x14ac:dyDescent="0.25">
      <c r="A3774" s="49">
        <v>4520000181</v>
      </c>
      <c r="B3774" s="49" t="s">
        <v>5213</v>
      </c>
      <c r="C3774" s="49" t="s">
        <v>2398</v>
      </c>
      <c r="D3774" s="49" t="s">
        <v>2396</v>
      </c>
      <c r="E3774" s="49" t="s">
        <v>2375</v>
      </c>
      <c r="F3774" s="49">
        <v>4700</v>
      </c>
      <c r="G3774" s="49">
        <v>3800</v>
      </c>
      <c r="H3774" s="49">
        <f t="shared" si="58"/>
        <v>8500</v>
      </c>
    </row>
    <row r="3775" spans="1:8" ht="20.100000000000001" customHeight="1" x14ac:dyDescent="0.25">
      <c r="A3775" s="49">
        <v>4520000182</v>
      </c>
      <c r="B3775" s="49" t="s">
        <v>1137</v>
      </c>
      <c r="C3775" s="49" t="s">
        <v>2398</v>
      </c>
      <c r="D3775" s="49" t="s">
        <v>2396</v>
      </c>
      <c r="E3775" s="49" t="s">
        <v>2375</v>
      </c>
      <c r="F3775" s="49">
        <v>1500</v>
      </c>
      <c r="G3775" s="49">
        <v>1500</v>
      </c>
      <c r="H3775" s="49">
        <f t="shared" si="58"/>
        <v>3000</v>
      </c>
    </row>
    <row r="3776" spans="1:8" ht="20.100000000000001" customHeight="1" x14ac:dyDescent="0.25">
      <c r="A3776" s="49">
        <v>4520000183</v>
      </c>
      <c r="B3776" s="49" t="s">
        <v>5214</v>
      </c>
      <c r="C3776" s="49" t="s">
        <v>2398</v>
      </c>
      <c r="D3776" s="49" t="s">
        <v>2396</v>
      </c>
      <c r="E3776" s="49" t="s">
        <v>2375</v>
      </c>
      <c r="F3776" s="49">
        <v>12375</v>
      </c>
      <c r="G3776" s="49">
        <v>300</v>
      </c>
      <c r="H3776" s="49">
        <f t="shared" si="58"/>
        <v>12675</v>
      </c>
    </row>
    <row r="3777" spans="1:8" ht="20.100000000000001" customHeight="1" x14ac:dyDescent="0.25">
      <c r="A3777" s="49">
        <v>4520000186</v>
      </c>
      <c r="B3777" s="49" t="s">
        <v>1138</v>
      </c>
      <c r="C3777" s="49" t="s">
        <v>2398</v>
      </c>
      <c r="D3777" s="49" t="s">
        <v>2396</v>
      </c>
      <c r="E3777" s="49" t="s">
        <v>2375</v>
      </c>
      <c r="F3777" s="49">
        <v>41200</v>
      </c>
      <c r="G3777" s="49">
        <v>24000</v>
      </c>
      <c r="H3777" s="49">
        <f t="shared" si="58"/>
        <v>65200</v>
      </c>
    </row>
    <row r="3778" spans="1:8" ht="20.100000000000001" customHeight="1" x14ac:dyDescent="0.25">
      <c r="A3778" s="49">
        <v>4520000237</v>
      </c>
      <c r="B3778" s="49" t="s">
        <v>1139</v>
      </c>
      <c r="C3778" s="49" t="s">
        <v>5127</v>
      </c>
      <c r="D3778" s="49" t="s">
        <v>2396</v>
      </c>
      <c r="E3778" s="49" t="s">
        <v>2375</v>
      </c>
      <c r="F3778" s="49">
        <v>100</v>
      </c>
      <c r="G3778" s="49">
        <v>0</v>
      </c>
      <c r="H3778" s="49">
        <f t="shared" si="58"/>
        <v>100</v>
      </c>
    </row>
    <row r="3779" spans="1:8" ht="20.100000000000001" customHeight="1" x14ac:dyDescent="0.25">
      <c r="A3779" s="49">
        <v>4520000246</v>
      </c>
      <c r="B3779" s="49" t="s">
        <v>1140</v>
      </c>
      <c r="C3779" s="49" t="s">
        <v>2398</v>
      </c>
      <c r="D3779" s="49" t="s">
        <v>2396</v>
      </c>
      <c r="E3779" s="49" t="s">
        <v>2375</v>
      </c>
      <c r="F3779" s="49">
        <v>3400</v>
      </c>
      <c r="G3779" s="49">
        <v>0</v>
      </c>
      <c r="H3779" s="49">
        <f t="shared" ref="H3779:H3842" si="59">F3779+G3779</f>
        <v>3400</v>
      </c>
    </row>
    <row r="3780" spans="1:8" ht="20.100000000000001" customHeight="1" x14ac:dyDescent="0.25">
      <c r="A3780" s="49">
        <v>4520000316</v>
      </c>
      <c r="B3780" s="49" t="s">
        <v>5215</v>
      </c>
      <c r="C3780" s="49" t="s">
        <v>2398</v>
      </c>
      <c r="D3780" s="49" t="s">
        <v>2396</v>
      </c>
      <c r="E3780" s="49" t="s">
        <v>2375</v>
      </c>
      <c r="F3780" s="49">
        <v>2000</v>
      </c>
      <c r="G3780" s="49">
        <v>0</v>
      </c>
      <c r="H3780" s="49">
        <f t="shared" si="59"/>
        <v>2000</v>
      </c>
    </row>
    <row r="3781" spans="1:8" ht="20.100000000000001" customHeight="1" x14ac:dyDescent="0.25">
      <c r="A3781" s="49">
        <v>4520000327</v>
      </c>
      <c r="B3781" s="49" t="s">
        <v>5216</v>
      </c>
      <c r="C3781" s="49" t="s">
        <v>2398</v>
      </c>
      <c r="D3781" s="49" t="s">
        <v>2396</v>
      </c>
      <c r="E3781" s="49" t="s">
        <v>2375</v>
      </c>
      <c r="F3781" s="49">
        <v>2000</v>
      </c>
      <c r="G3781" s="49">
        <v>8000</v>
      </c>
      <c r="H3781" s="49">
        <f t="shared" si="59"/>
        <v>10000</v>
      </c>
    </row>
    <row r="3782" spans="1:8" ht="20.100000000000001" customHeight="1" x14ac:dyDescent="0.25">
      <c r="A3782" s="49">
        <v>4520000329</v>
      </c>
      <c r="B3782" s="49" t="s">
        <v>1141</v>
      </c>
      <c r="C3782" s="49" t="s">
        <v>2398</v>
      </c>
      <c r="D3782" s="49" t="s">
        <v>2396</v>
      </c>
      <c r="E3782" s="49" t="s">
        <v>2375</v>
      </c>
      <c r="F3782" s="49">
        <v>0</v>
      </c>
      <c r="G3782" s="49">
        <v>6000</v>
      </c>
      <c r="H3782" s="49">
        <f t="shared" si="59"/>
        <v>6000</v>
      </c>
    </row>
    <row r="3783" spans="1:8" ht="20.100000000000001" customHeight="1" x14ac:dyDescent="0.25">
      <c r="A3783" s="49">
        <v>4520000377</v>
      </c>
      <c r="B3783" s="49" t="s">
        <v>5217</v>
      </c>
      <c r="C3783" s="49" t="s">
        <v>2398</v>
      </c>
      <c r="D3783" s="49" t="s">
        <v>2396</v>
      </c>
      <c r="E3783" s="49" t="s">
        <v>2375</v>
      </c>
      <c r="F3783" s="49">
        <v>0</v>
      </c>
      <c r="G3783" s="49">
        <v>4</v>
      </c>
      <c r="H3783" s="49">
        <f t="shared" si="59"/>
        <v>4</v>
      </c>
    </row>
    <row r="3784" spans="1:8" ht="20.100000000000001" customHeight="1" x14ac:dyDescent="0.25">
      <c r="A3784" s="49">
        <v>4520000397</v>
      </c>
      <c r="B3784" s="49" t="s">
        <v>5218</v>
      </c>
      <c r="C3784" s="49" t="s">
        <v>2398</v>
      </c>
      <c r="D3784" s="49" t="s">
        <v>2396</v>
      </c>
      <c r="E3784" s="49" t="s">
        <v>2375</v>
      </c>
      <c r="F3784" s="49">
        <v>88</v>
      </c>
      <c r="G3784" s="49">
        <v>0</v>
      </c>
      <c r="H3784" s="49">
        <f t="shared" si="59"/>
        <v>88</v>
      </c>
    </row>
    <row r="3785" spans="1:8" ht="20.100000000000001" customHeight="1" x14ac:dyDescent="0.25">
      <c r="A3785" s="49">
        <v>4520000427</v>
      </c>
      <c r="B3785" s="49" t="s">
        <v>1142</v>
      </c>
      <c r="C3785" s="49" t="s">
        <v>2398</v>
      </c>
      <c r="D3785" s="49" t="s">
        <v>2396</v>
      </c>
      <c r="E3785" s="49" t="s">
        <v>2375</v>
      </c>
      <c r="F3785" s="49">
        <v>600</v>
      </c>
      <c r="G3785" s="49">
        <v>200</v>
      </c>
      <c r="H3785" s="49">
        <f t="shared" si="59"/>
        <v>800</v>
      </c>
    </row>
    <row r="3786" spans="1:8" ht="20.100000000000001" customHeight="1" x14ac:dyDescent="0.25">
      <c r="A3786" s="49">
        <v>4520000437</v>
      </c>
      <c r="B3786" s="49" t="s">
        <v>5219</v>
      </c>
      <c r="C3786" s="49" t="s">
        <v>2398</v>
      </c>
      <c r="D3786" s="49" t="s">
        <v>2396</v>
      </c>
      <c r="E3786" s="49" t="s">
        <v>2375</v>
      </c>
      <c r="F3786" s="49">
        <v>200</v>
      </c>
      <c r="G3786" s="49">
        <v>750</v>
      </c>
      <c r="H3786" s="49">
        <f t="shared" si="59"/>
        <v>950</v>
      </c>
    </row>
    <row r="3787" spans="1:8" ht="20.100000000000001" customHeight="1" x14ac:dyDescent="0.25">
      <c r="A3787" s="49">
        <v>4520000457</v>
      </c>
      <c r="B3787" s="49" t="s">
        <v>5220</v>
      </c>
      <c r="C3787" s="49" t="s">
        <v>2398</v>
      </c>
      <c r="D3787" s="49" t="s">
        <v>2396</v>
      </c>
      <c r="E3787" s="49" t="s">
        <v>2375</v>
      </c>
      <c r="F3787" s="49">
        <v>0</v>
      </c>
      <c r="G3787" s="49">
        <v>12</v>
      </c>
      <c r="H3787" s="49">
        <f t="shared" si="59"/>
        <v>12</v>
      </c>
    </row>
    <row r="3788" spans="1:8" ht="20.100000000000001" customHeight="1" x14ac:dyDescent="0.25">
      <c r="A3788" s="49">
        <v>4520000487</v>
      </c>
      <c r="B3788" s="49" t="s">
        <v>5221</v>
      </c>
      <c r="C3788" s="49" t="s">
        <v>2398</v>
      </c>
      <c r="D3788" s="49" t="s">
        <v>2396</v>
      </c>
      <c r="E3788" s="49" t="s">
        <v>2375</v>
      </c>
      <c r="F3788" s="49">
        <v>600</v>
      </c>
      <c r="G3788" s="49">
        <v>500</v>
      </c>
      <c r="H3788" s="49">
        <f t="shared" si="59"/>
        <v>1100</v>
      </c>
    </row>
    <row r="3789" spans="1:8" ht="20.100000000000001" customHeight="1" x14ac:dyDescent="0.25">
      <c r="A3789" s="49">
        <v>4520000497</v>
      </c>
      <c r="B3789" s="49" t="s">
        <v>5222</v>
      </c>
      <c r="C3789" s="49" t="s">
        <v>2398</v>
      </c>
      <c r="D3789" s="49" t="s">
        <v>2396</v>
      </c>
      <c r="E3789" s="49" t="s">
        <v>2375</v>
      </c>
      <c r="F3789" s="49">
        <v>700</v>
      </c>
      <c r="G3789" s="49">
        <v>0</v>
      </c>
      <c r="H3789" s="49">
        <f t="shared" si="59"/>
        <v>700</v>
      </c>
    </row>
    <row r="3790" spans="1:8" ht="20.100000000000001" customHeight="1" x14ac:dyDescent="0.25">
      <c r="A3790" s="49">
        <v>4520000508</v>
      </c>
      <c r="B3790" s="49" t="s">
        <v>1143</v>
      </c>
      <c r="C3790" s="49" t="s">
        <v>2398</v>
      </c>
      <c r="D3790" s="49" t="s">
        <v>2396</v>
      </c>
      <c r="E3790" s="49" t="s">
        <v>2375</v>
      </c>
      <c r="F3790" s="49">
        <v>350</v>
      </c>
      <c r="G3790" s="49">
        <v>100</v>
      </c>
      <c r="H3790" s="49">
        <f t="shared" si="59"/>
        <v>450</v>
      </c>
    </row>
    <row r="3791" spans="1:8" ht="20.100000000000001" customHeight="1" x14ac:dyDescent="0.25">
      <c r="A3791" s="49">
        <v>4520000509</v>
      </c>
      <c r="B3791" s="49" t="s">
        <v>5223</v>
      </c>
      <c r="C3791" s="49" t="s">
        <v>2398</v>
      </c>
      <c r="D3791" s="49" t="s">
        <v>2396</v>
      </c>
      <c r="E3791" s="49" t="s">
        <v>2375</v>
      </c>
      <c r="F3791" s="49">
        <v>260</v>
      </c>
      <c r="G3791" s="49">
        <v>100</v>
      </c>
      <c r="H3791" s="49">
        <f t="shared" si="59"/>
        <v>360</v>
      </c>
    </row>
    <row r="3792" spans="1:8" ht="20.100000000000001" customHeight="1" x14ac:dyDescent="0.25">
      <c r="A3792" s="49">
        <v>4520000519</v>
      </c>
      <c r="B3792" s="49" t="s">
        <v>5224</v>
      </c>
      <c r="C3792" s="49" t="s">
        <v>2398</v>
      </c>
      <c r="D3792" s="49" t="s">
        <v>2396</v>
      </c>
      <c r="E3792" s="49" t="s">
        <v>2375</v>
      </c>
      <c r="F3792" s="109">
        <v>6</v>
      </c>
      <c r="G3792" s="109">
        <v>6</v>
      </c>
      <c r="H3792" s="49">
        <f t="shared" si="59"/>
        <v>12</v>
      </c>
    </row>
    <row r="3793" spans="1:8" ht="20.100000000000001" customHeight="1" x14ac:dyDescent="0.25">
      <c r="A3793" s="49">
        <v>4520000520</v>
      </c>
      <c r="B3793" s="49" t="s">
        <v>5225</v>
      </c>
      <c r="C3793" s="49" t="s">
        <v>2398</v>
      </c>
      <c r="D3793" s="49" t="s">
        <v>2396</v>
      </c>
      <c r="E3793" s="49" t="s">
        <v>2375</v>
      </c>
      <c r="F3793" s="49">
        <v>0</v>
      </c>
      <c r="G3793" s="49">
        <v>200</v>
      </c>
      <c r="H3793" s="49">
        <f t="shared" si="59"/>
        <v>200</v>
      </c>
    </row>
    <row r="3794" spans="1:8" ht="20.100000000000001" customHeight="1" x14ac:dyDescent="0.25">
      <c r="A3794" s="49">
        <v>4520000547</v>
      </c>
      <c r="B3794" s="49" t="s">
        <v>5226</v>
      </c>
      <c r="C3794" s="49" t="s">
        <v>2398</v>
      </c>
      <c r="D3794" s="49" t="s">
        <v>2396</v>
      </c>
      <c r="E3794" s="49" t="s">
        <v>2375</v>
      </c>
      <c r="F3794" s="49">
        <v>300</v>
      </c>
      <c r="G3794" s="49">
        <v>150</v>
      </c>
      <c r="H3794" s="49">
        <f t="shared" si="59"/>
        <v>450</v>
      </c>
    </row>
    <row r="3795" spans="1:8" ht="20.100000000000001" customHeight="1" x14ac:dyDescent="0.25">
      <c r="A3795" s="49">
        <v>4520000566</v>
      </c>
      <c r="B3795" s="49" t="s">
        <v>5227</v>
      </c>
      <c r="C3795" s="49" t="s">
        <v>2398</v>
      </c>
      <c r="D3795" s="49" t="s">
        <v>2396</v>
      </c>
      <c r="E3795" s="49" t="s">
        <v>2375</v>
      </c>
      <c r="F3795" s="109">
        <v>6</v>
      </c>
      <c r="G3795" s="109">
        <v>6</v>
      </c>
      <c r="H3795" s="49">
        <f t="shared" si="59"/>
        <v>12</v>
      </c>
    </row>
    <row r="3796" spans="1:8" ht="20.100000000000001" customHeight="1" x14ac:dyDescent="0.25">
      <c r="A3796" s="49">
        <v>4520000577</v>
      </c>
      <c r="B3796" s="49" t="s">
        <v>1144</v>
      </c>
      <c r="C3796" s="49" t="s">
        <v>2398</v>
      </c>
      <c r="D3796" s="49" t="s">
        <v>2396</v>
      </c>
      <c r="E3796" s="49" t="s">
        <v>2375</v>
      </c>
      <c r="F3796" s="109">
        <v>6</v>
      </c>
      <c r="G3796" s="109">
        <v>6</v>
      </c>
      <c r="H3796" s="49">
        <f t="shared" si="59"/>
        <v>12</v>
      </c>
    </row>
    <row r="3797" spans="1:8" ht="20.100000000000001" customHeight="1" x14ac:dyDescent="0.25">
      <c r="A3797" s="49">
        <v>4520000587</v>
      </c>
      <c r="B3797" s="49" t="s">
        <v>1145</v>
      </c>
      <c r="C3797" s="49" t="s">
        <v>2398</v>
      </c>
      <c r="D3797" s="49" t="s">
        <v>2396</v>
      </c>
      <c r="E3797" s="49" t="s">
        <v>2375</v>
      </c>
      <c r="F3797" s="109">
        <v>6</v>
      </c>
      <c r="G3797" s="109">
        <v>6</v>
      </c>
      <c r="H3797" s="49">
        <f t="shared" si="59"/>
        <v>12</v>
      </c>
    </row>
    <row r="3798" spans="1:8" ht="20.100000000000001" customHeight="1" x14ac:dyDescent="0.25">
      <c r="A3798" s="49">
        <v>4520000596</v>
      </c>
      <c r="B3798" s="49" t="s">
        <v>5228</v>
      </c>
      <c r="C3798" s="49" t="s">
        <v>2398</v>
      </c>
      <c r="D3798" s="49" t="s">
        <v>2396</v>
      </c>
      <c r="E3798" s="49" t="s">
        <v>2375</v>
      </c>
      <c r="F3798" s="49">
        <v>0</v>
      </c>
      <c r="G3798" s="49">
        <v>183</v>
      </c>
      <c r="H3798" s="49">
        <f t="shared" si="59"/>
        <v>183</v>
      </c>
    </row>
    <row r="3799" spans="1:8" ht="20.100000000000001" customHeight="1" x14ac:dyDescent="0.25">
      <c r="A3799" s="49">
        <v>4520000606</v>
      </c>
      <c r="B3799" s="49" t="s">
        <v>1146</v>
      </c>
      <c r="C3799" s="49" t="s">
        <v>2398</v>
      </c>
      <c r="D3799" s="49" t="s">
        <v>2396</v>
      </c>
      <c r="E3799" s="49" t="s">
        <v>2375</v>
      </c>
      <c r="F3799" s="49">
        <v>5</v>
      </c>
      <c r="G3799" s="49">
        <v>0</v>
      </c>
      <c r="H3799" s="49">
        <f t="shared" si="59"/>
        <v>5</v>
      </c>
    </row>
    <row r="3800" spans="1:8" ht="20.100000000000001" customHeight="1" x14ac:dyDescent="0.25">
      <c r="A3800" s="49">
        <v>4520000607</v>
      </c>
      <c r="B3800" s="49" t="s">
        <v>1147</v>
      </c>
      <c r="C3800" s="49" t="s">
        <v>2398</v>
      </c>
      <c r="D3800" s="49" t="s">
        <v>2396</v>
      </c>
      <c r="E3800" s="49" t="s">
        <v>2375</v>
      </c>
      <c r="F3800" s="49">
        <v>5</v>
      </c>
      <c r="G3800" s="49">
        <v>0</v>
      </c>
      <c r="H3800" s="49">
        <f t="shared" si="59"/>
        <v>5</v>
      </c>
    </row>
    <row r="3801" spans="1:8" ht="20.100000000000001" customHeight="1" x14ac:dyDescent="0.25">
      <c r="A3801" s="49">
        <v>4520000608</v>
      </c>
      <c r="B3801" s="49" t="s">
        <v>5229</v>
      </c>
      <c r="C3801" s="49" t="s">
        <v>2398</v>
      </c>
      <c r="D3801" s="49" t="s">
        <v>2396</v>
      </c>
      <c r="E3801" s="49" t="s">
        <v>2375</v>
      </c>
      <c r="F3801" s="49">
        <v>100</v>
      </c>
      <c r="G3801" s="49">
        <v>0</v>
      </c>
      <c r="H3801" s="49">
        <f t="shared" si="59"/>
        <v>100</v>
      </c>
    </row>
    <row r="3802" spans="1:8" ht="20.100000000000001" customHeight="1" x14ac:dyDescent="0.25">
      <c r="A3802" s="49">
        <v>4530000032</v>
      </c>
      <c r="B3802" s="49" t="s">
        <v>5230</v>
      </c>
      <c r="C3802" s="49" t="s">
        <v>2398</v>
      </c>
      <c r="D3802" s="49" t="s">
        <v>2396</v>
      </c>
      <c r="E3802" s="49" t="s">
        <v>2375</v>
      </c>
      <c r="F3802" s="109">
        <v>6</v>
      </c>
      <c r="G3802" s="109">
        <v>6</v>
      </c>
      <c r="H3802" s="49">
        <f t="shared" si="59"/>
        <v>12</v>
      </c>
    </row>
    <row r="3803" spans="1:8" ht="20.100000000000001" customHeight="1" x14ac:dyDescent="0.25">
      <c r="A3803" s="49">
        <v>4530000059</v>
      </c>
      <c r="B3803" s="49" t="s">
        <v>5231</v>
      </c>
      <c r="C3803" s="49" t="s">
        <v>3468</v>
      </c>
      <c r="D3803" s="49" t="s">
        <v>2396</v>
      </c>
      <c r="E3803" s="49" t="s">
        <v>2375</v>
      </c>
      <c r="F3803" s="109">
        <v>6</v>
      </c>
      <c r="G3803" s="109">
        <v>6</v>
      </c>
      <c r="H3803" s="49">
        <f t="shared" si="59"/>
        <v>12</v>
      </c>
    </row>
    <row r="3804" spans="1:8" ht="20.100000000000001" customHeight="1" x14ac:dyDescent="0.25">
      <c r="A3804" s="49">
        <v>4530000062</v>
      </c>
      <c r="B3804" s="49" t="s">
        <v>5232</v>
      </c>
      <c r="C3804" s="49" t="s">
        <v>13</v>
      </c>
      <c r="D3804" s="49" t="s">
        <v>2396</v>
      </c>
      <c r="E3804" s="49" t="s">
        <v>2375</v>
      </c>
      <c r="F3804" s="49">
        <v>40</v>
      </c>
      <c r="G3804" s="49">
        <v>0</v>
      </c>
      <c r="H3804" s="49">
        <f t="shared" si="59"/>
        <v>40</v>
      </c>
    </row>
    <row r="3805" spans="1:8" ht="20.100000000000001" customHeight="1" x14ac:dyDescent="0.25">
      <c r="A3805" s="49">
        <v>4530000070</v>
      </c>
      <c r="B3805" s="49" t="s">
        <v>5233</v>
      </c>
      <c r="C3805" s="49" t="s">
        <v>2398</v>
      </c>
      <c r="D3805" s="49" t="s">
        <v>2396</v>
      </c>
      <c r="E3805" s="49" t="s">
        <v>2375</v>
      </c>
      <c r="F3805" s="109">
        <v>6</v>
      </c>
      <c r="G3805" s="109">
        <v>6</v>
      </c>
      <c r="H3805" s="49">
        <f t="shared" si="59"/>
        <v>12</v>
      </c>
    </row>
    <row r="3806" spans="1:8" ht="20.100000000000001" customHeight="1" x14ac:dyDescent="0.25">
      <c r="A3806" s="49">
        <v>4530000072</v>
      </c>
      <c r="B3806" s="49" t="s">
        <v>5234</v>
      </c>
      <c r="C3806" s="49" t="s">
        <v>2398</v>
      </c>
      <c r="D3806" s="49" t="s">
        <v>2396</v>
      </c>
      <c r="E3806" s="49" t="s">
        <v>2375</v>
      </c>
      <c r="F3806" s="109">
        <v>6</v>
      </c>
      <c r="G3806" s="109">
        <v>6</v>
      </c>
      <c r="H3806" s="49">
        <f t="shared" si="59"/>
        <v>12</v>
      </c>
    </row>
    <row r="3807" spans="1:8" ht="20.100000000000001" customHeight="1" x14ac:dyDescent="0.25">
      <c r="A3807" s="49">
        <v>4530000073</v>
      </c>
      <c r="B3807" s="49" t="s">
        <v>5235</v>
      </c>
      <c r="C3807" s="49" t="s">
        <v>2398</v>
      </c>
      <c r="D3807" s="49" t="s">
        <v>2396</v>
      </c>
      <c r="E3807" s="49" t="s">
        <v>2375</v>
      </c>
      <c r="F3807" s="109">
        <v>6</v>
      </c>
      <c r="G3807" s="109">
        <v>6</v>
      </c>
      <c r="H3807" s="49">
        <f t="shared" si="59"/>
        <v>12</v>
      </c>
    </row>
    <row r="3808" spans="1:8" ht="20.100000000000001" customHeight="1" x14ac:dyDescent="0.25">
      <c r="A3808" s="49">
        <v>4530000103</v>
      </c>
      <c r="B3808" s="49" t="s">
        <v>5236</v>
      </c>
      <c r="C3808" s="49" t="s">
        <v>3425</v>
      </c>
      <c r="D3808" s="49" t="s">
        <v>2396</v>
      </c>
      <c r="E3808" s="49" t="s">
        <v>2375</v>
      </c>
      <c r="F3808" s="49">
        <v>0</v>
      </c>
      <c r="G3808" s="49">
        <v>38</v>
      </c>
      <c r="H3808" s="49">
        <f t="shared" si="59"/>
        <v>38</v>
      </c>
    </row>
    <row r="3809" spans="1:8" ht="20.100000000000001" customHeight="1" x14ac:dyDescent="0.25">
      <c r="A3809" s="49">
        <v>4530000110</v>
      </c>
      <c r="B3809" s="49" t="s">
        <v>1148</v>
      </c>
      <c r="C3809" s="49" t="s">
        <v>2398</v>
      </c>
      <c r="D3809" s="49" t="s">
        <v>2396</v>
      </c>
      <c r="E3809" s="49" t="s">
        <v>2375</v>
      </c>
      <c r="F3809" s="109">
        <v>6</v>
      </c>
      <c r="G3809" s="109">
        <v>6</v>
      </c>
      <c r="H3809" s="49">
        <f t="shared" si="59"/>
        <v>12</v>
      </c>
    </row>
    <row r="3810" spans="1:8" ht="20.100000000000001" customHeight="1" x14ac:dyDescent="0.25">
      <c r="A3810" s="49">
        <v>4530000149</v>
      </c>
      <c r="B3810" s="49" t="s">
        <v>5237</v>
      </c>
      <c r="C3810" s="49" t="s">
        <v>2622</v>
      </c>
      <c r="D3810" s="49" t="s">
        <v>2396</v>
      </c>
      <c r="E3810" s="49" t="s">
        <v>2375</v>
      </c>
      <c r="F3810" s="49">
        <v>500</v>
      </c>
      <c r="G3810" s="49">
        <v>0</v>
      </c>
      <c r="H3810" s="49">
        <f t="shared" si="59"/>
        <v>500</v>
      </c>
    </row>
    <row r="3811" spans="1:8" ht="20.100000000000001" customHeight="1" x14ac:dyDescent="0.25">
      <c r="A3811" s="49">
        <v>4530000159</v>
      </c>
      <c r="B3811" s="49" t="s">
        <v>5238</v>
      </c>
      <c r="C3811" s="49" t="s">
        <v>2398</v>
      </c>
      <c r="D3811" s="49" t="s">
        <v>2396</v>
      </c>
      <c r="E3811" s="49" t="s">
        <v>2375</v>
      </c>
      <c r="F3811" s="109">
        <v>6</v>
      </c>
      <c r="G3811" s="109">
        <v>6</v>
      </c>
      <c r="H3811" s="49">
        <f t="shared" si="59"/>
        <v>12</v>
      </c>
    </row>
    <row r="3812" spans="1:8" ht="20.100000000000001" customHeight="1" x14ac:dyDescent="0.25">
      <c r="A3812" s="49">
        <v>4530000187</v>
      </c>
      <c r="B3812" s="49" t="s">
        <v>1149</v>
      </c>
      <c r="C3812" s="49" t="s">
        <v>2398</v>
      </c>
      <c r="D3812" s="49" t="s">
        <v>2396</v>
      </c>
      <c r="E3812" s="49" t="s">
        <v>2375</v>
      </c>
      <c r="F3812" s="109">
        <v>6</v>
      </c>
      <c r="G3812" s="109">
        <v>6</v>
      </c>
      <c r="H3812" s="49">
        <f t="shared" si="59"/>
        <v>12</v>
      </c>
    </row>
    <row r="3813" spans="1:8" ht="20.100000000000001" customHeight="1" x14ac:dyDescent="0.25">
      <c r="A3813" s="49">
        <v>4530000189</v>
      </c>
      <c r="B3813" s="49" t="s">
        <v>5239</v>
      </c>
      <c r="C3813" s="49" t="s">
        <v>2622</v>
      </c>
      <c r="D3813" s="49" t="s">
        <v>2396</v>
      </c>
      <c r="E3813" s="49" t="s">
        <v>2375</v>
      </c>
      <c r="F3813" s="49">
        <v>500</v>
      </c>
      <c r="G3813" s="49">
        <v>0</v>
      </c>
      <c r="H3813" s="49">
        <f t="shared" si="59"/>
        <v>500</v>
      </c>
    </row>
    <row r="3814" spans="1:8" ht="20.100000000000001" customHeight="1" x14ac:dyDescent="0.25">
      <c r="A3814" s="49">
        <v>4530000215</v>
      </c>
      <c r="B3814" s="49" t="s">
        <v>5240</v>
      </c>
      <c r="C3814" s="49" t="s">
        <v>3468</v>
      </c>
      <c r="D3814" s="49" t="s">
        <v>2396</v>
      </c>
      <c r="E3814" s="49" t="s">
        <v>2375</v>
      </c>
      <c r="F3814" s="109">
        <v>6</v>
      </c>
      <c r="G3814" s="109">
        <v>6</v>
      </c>
      <c r="H3814" s="49">
        <f t="shared" si="59"/>
        <v>12</v>
      </c>
    </row>
    <row r="3815" spans="1:8" ht="20.100000000000001" customHeight="1" x14ac:dyDescent="0.25">
      <c r="A3815" s="49">
        <v>4530000275</v>
      </c>
      <c r="B3815" s="49" t="s">
        <v>5241</v>
      </c>
      <c r="C3815" s="49" t="s">
        <v>2622</v>
      </c>
      <c r="D3815" s="49" t="s">
        <v>2396</v>
      </c>
      <c r="E3815" s="49" t="s">
        <v>2375</v>
      </c>
      <c r="F3815" s="49">
        <v>150000</v>
      </c>
      <c r="G3815" s="49">
        <v>100000</v>
      </c>
      <c r="H3815" s="49">
        <f t="shared" si="59"/>
        <v>250000</v>
      </c>
    </row>
    <row r="3816" spans="1:8" ht="20.100000000000001" customHeight="1" x14ac:dyDescent="0.25">
      <c r="A3816" s="49">
        <v>5000000001</v>
      </c>
      <c r="B3816" s="49" t="s">
        <v>5242</v>
      </c>
      <c r="C3816" s="49" t="s">
        <v>50</v>
      </c>
      <c r="D3816" s="49" t="s">
        <v>2396</v>
      </c>
      <c r="E3816" s="49" t="s">
        <v>2375</v>
      </c>
      <c r="F3816" s="49">
        <v>1800</v>
      </c>
      <c r="G3816" s="49">
        <v>900</v>
      </c>
      <c r="H3816" s="49">
        <f t="shared" si="59"/>
        <v>2700</v>
      </c>
    </row>
    <row r="3817" spans="1:8" ht="20.100000000000001" customHeight="1" x14ac:dyDescent="0.25">
      <c r="A3817" s="49">
        <v>5000000006</v>
      </c>
      <c r="B3817" s="49" t="s">
        <v>5243</v>
      </c>
      <c r="C3817" s="49" t="s">
        <v>2622</v>
      </c>
      <c r="D3817" s="49" t="s">
        <v>2396</v>
      </c>
      <c r="E3817" s="49" t="s">
        <v>2375</v>
      </c>
      <c r="F3817" s="109">
        <v>6</v>
      </c>
      <c r="G3817" s="109">
        <v>6</v>
      </c>
      <c r="H3817" s="49">
        <f t="shared" si="59"/>
        <v>12</v>
      </c>
    </row>
    <row r="3818" spans="1:8" ht="20.100000000000001" customHeight="1" x14ac:dyDescent="0.25">
      <c r="A3818" s="49">
        <v>5000000007</v>
      </c>
      <c r="B3818" s="49" t="s">
        <v>5244</v>
      </c>
      <c r="C3818" s="49" t="s">
        <v>2622</v>
      </c>
      <c r="D3818" s="49" t="s">
        <v>2396</v>
      </c>
      <c r="E3818" s="49" t="s">
        <v>2375</v>
      </c>
      <c r="F3818" s="49">
        <v>2500</v>
      </c>
      <c r="G3818" s="49">
        <v>2500</v>
      </c>
      <c r="H3818" s="49">
        <f t="shared" si="59"/>
        <v>5000</v>
      </c>
    </row>
    <row r="3819" spans="1:8" ht="20.100000000000001" customHeight="1" x14ac:dyDescent="0.25">
      <c r="A3819" s="49">
        <v>5000000009</v>
      </c>
      <c r="B3819" s="49" t="s">
        <v>5245</v>
      </c>
      <c r="C3819" s="49" t="s">
        <v>3468</v>
      </c>
      <c r="D3819" s="49" t="s">
        <v>2396</v>
      </c>
      <c r="E3819" s="49" t="s">
        <v>2375</v>
      </c>
      <c r="F3819" s="109">
        <v>6</v>
      </c>
      <c r="G3819" s="109">
        <v>6</v>
      </c>
      <c r="H3819" s="49">
        <f t="shared" si="59"/>
        <v>12</v>
      </c>
    </row>
    <row r="3820" spans="1:8" ht="20.100000000000001" customHeight="1" x14ac:dyDescent="0.25">
      <c r="A3820" s="49">
        <v>5000000010</v>
      </c>
      <c r="B3820" s="49" t="s">
        <v>5246</v>
      </c>
      <c r="C3820" s="49" t="s">
        <v>5127</v>
      </c>
      <c r="D3820" s="49" t="s">
        <v>2396</v>
      </c>
      <c r="E3820" s="49" t="s">
        <v>2375</v>
      </c>
      <c r="F3820" s="49">
        <v>4060</v>
      </c>
      <c r="G3820" s="49">
        <v>2100</v>
      </c>
      <c r="H3820" s="49">
        <f t="shared" si="59"/>
        <v>6160</v>
      </c>
    </row>
    <row r="3821" spans="1:8" ht="20.100000000000001" customHeight="1" x14ac:dyDescent="0.25">
      <c r="A3821" s="49">
        <v>5000000011</v>
      </c>
      <c r="B3821" s="49" t="s">
        <v>5247</v>
      </c>
      <c r="C3821" s="49" t="s">
        <v>2622</v>
      </c>
      <c r="D3821" s="49" t="s">
        <v>2396</v>
      </c>
      <c r="E3821" s="49" t="s">
        <v>2375</v>
      </c>
      <c r="F3821" s="49">
        <v>2500</v>
      </c>
      <c r="G3821" s="49">
        <v>0</v>
      </c>
      <c r="H3821" s="49">
        <f t="shared" si="59"/>
        <v>2500</v>
      </c>
    </row>
    <row r="3822" spans="1:8" ht="20.100000000000001" customHeight="1" x14ac:dyDescent="0.25">
      <c r="A3822" s="49">
        <v>5000000012</v>
      </c>
      <c r="B3822" s="49" t="s">
        <v>5248</v>
      </c>
      <c r="C3822" s="49" t="s">
        <v>5127</v>
      </c>
      <c r="D3822" s="49" t="s">
        <v>2396</v>
      </c>
      <c r="E3822" s="49" t="s">
        <v>2375</v>
      </c>
      <c r="F3822" s="49">
        <v>9600</v>
      </c>
      <c r="G3822" s="49">
        <v>9600</v>
      </c>
      <c r="H3822" s="49">
        <f t="shared" si="59"/>
        <v>19200</v>
      </c>
    </row>
    <row r="3823" spans="1:8" ht="20.100000000000001" customHeight="1" x14ac:dyDescent="0.25">
      <c r="A3823" s="49">
        <v>5000000023</v>
      </c>
      <c r="B3823" s="49" t="s">
        <v>5249</v>
      </c>
      <c r="C3823" s="49" t="s">
        <v>3468</v>
      </c>
      <c r="D3823" s="49" t="s">
        <v>2396</v>
      </c>
      <c r="E3823" s="49" t="s">
        <v>2375</v>
      </c>
      <c r="F3823" s="49">
        <v>500</v>
      </c>
      <c r="G3823" s="49">
        <v>0</v>
      </c>
      <c r="H3823" s="49">
        <f t="shared" si="59"/>
        <v>500</v>
      </c>
    </row>
    <row r="3824" spans="1:8" ht="20.100000000000001" customHeight="1" x14ac:dyDescent="0.25">
      <c r="A3824" s="49">
        <v>5000000025</v>
      </c>
      <c r="B3824" s="49" t="s">
        <v>1150</v>
      </c>
      <c r="C3824" s="49" t="s">
        <v>2398</v>
      </c>
      <c r="D3824" s="49" t="s">
        <v>2396</v>
      </c>
      <c r="E3824" s="49" t="s">
        <v>2375</v>
      </c>
      <c r="F3824" s="49">
        <v>3160</v>
      </c>
      <c r="G3824" s="49">
        <v>1000</v>
      </c>
      <c r="H3824" s="49">
        <f t="shared" si="59"/>
        <v>4160</v>
      </c>
    </row>
    <row r="3825" spans="1:8" ht="20.100000000000001" customHeight="1" x14ac:dyDescent="0.25">
      <c r="A3825" s="49">
        <v>5000000026</v>
      </c>
      <c r="B3825" s="49" t="s">
        <v>5250</v>
      </c>
      <c r="C3825" s="49" t="s">
        <v>2398</v>
      </c>
      <c r="D3825" s="49" t="s">
        <v>2396</v>
      </c>
      <c r="E3825" s="49" t="s">
        <v>2375</v>
      </c>
      <c r="F3825" s="49">
        <v>5960</v>
      </c>
      <c r="G3825" s="49">
        <v>1460</v>
      </c>
      <c r="H3825" s="49">
        <f t="shared" si="59"/>
        <v>7420</v>
      </c>
    </row>
    <row r="3826" spans="1:8" ht="20.100000000000001" customHeight="1" x14ac:dyDescent="0.25">
      <c r="A3826" s="49">
        <v>5000000029</v>
      </c>
      <c r="B3826" s="49" t="s">
        <v>5251</v>
      </c>
      <c r="C3826" s="49" t="s">
        <v>2398</v>
      </c>
      <c r="D3826" s="49" t="s">
        <v>2396</v>
      </c>
      <c r="E3826" s="49" t="s">
        <v>2375</v>
      </c>
      <c r="F3826" s="49">
        <v>0</v>
      </c>
      <c r="G3826" s="49">
        <v>2370</v>
      </c>
      <c r="H3826" s="49">
        <f t="shared" si="59"/>
        <v>2370</v>
      </c>
    </row>
    <row r="3827" spans="1:8" ht="20.100000000000001" customHeight="1" x14ac:dyDescent="0.25">
      <c r="A3827" s="49">
        <v>5000000030</v>
      </c>
      <c r="B3827" s="49" t="s">
        <v>5252</v>
      </c>
      <c r="C3827" s="49" t="s">
        <v>2398</v>
      </c>
      <c r="D3827" s="49" t="s">
        <v>2396</v>
      </c>
      <c r="E3827" s="49" t="s">
        <v>2375</v>
      </c>
      <c r="F3827" s="49">
        <v>1200</v>
      </c>
      <c r="G3827" s="49">
        <v>390</v>
      </c>
      <c r="H3827" s="49">
        <f t="shared" si="59"/>
        <v>1590</v>
      </c>
    </row>
    <row r="3828" spans="1:8" ht="20.100000000000001" customHeight="1" x14ac:dyDescent="0.25">
      <c r="A3828" s="49">
        <v>5000000032</v>
      </c>
      <c r="B3828" s="49" t="s">
        <v>5253</v>
      </c>
      <c r="C3828" s="49" t="s">
        <v>2398</v>
      </c>
      <c r="D3828" s="49" t="s">
        <v>2396</v>
      </c>
      <c r="E3828" s="49" t="s">
        <v>2375</v>
      </c>
      <c r="F3828" s="49">
        <v>3060</v>
      </c>
      <c r="G3828" s="49">
        <v>1040</v>
      </c>
      <c r="H3828" s="49">
        <f t="shared" si="59"/>
        <v>4100</v>
      </c>
    </row>
    <row r="3829" spans="1:8" ht="20.100000000000001" customHeight="1" x14ac:dyDescent="0.25">
      <c r="A3829" s="49">
        <v>5000000034</v>
      </c>
      <c r="B3829" s="49" t="s">
        <v>5254</v>
      </c>
      <c r="C3829" s="49" t="s">
        <v>2398</v>
      </c>
      <c r="D3829" s="49" t="s">
        <v>2396</v>
      </c>
      <c r="E3829" s="49" t="s">
        <v>2375</v>
      </c>
      <c r="F3829" s="49">
        <v>20360</v>
      </c>
      <c r="G3829" s="49">
        <v>1780</v>
      </c>
      <c r="H3829" s="49">
        <f t="shared" si="59"/>
        <v>22140</v>
      </c>
    </row>
    <row r="3830" spans="1:8" ht="20.100000000000001" customHeight="1" x14ac:dyDescent="0.25">
      <c r="A3830" s="49">
        <v>5000000035</v>
      </c>
      <c r="B3830" s="49" t="s">
        <v>5255</v>
      </c>
      <c r="C3830" s="49" t="s">
        <v>2398</v>
      </c>
      <c r="D3830" s="49" t="s">
        <v>2396</v>
      </c>
      <c r="E3830" s="49" t="s">
        <v>2375</v>
      </c>
      <c r="F3830" s="49">
        <v>200</v>
      </c>
      <c r="G3830" s="49">
        <v>80</v>
      </c>
      <c r="H3830" s="49">
        <f t="shared" si="59"/>
        <v>280</v>
      </c>
    </row>
    <row r="3831" spans="1:8" ht="20.100000000000001" customHeight="1" x14ac:dyDescent="0.25">
      <c r="A3831" s="49">
        <v>5000000036</v>
      </c>
      <c r="B3831" s="49" t="s">
        <v>5256</v>
      </c>
      <c r="C3831" s="49" t="s">
        <v>2398</v>
      </c>
      <c r="D3831" s="49" t="s">
        <v>2396</v>
      </c>
      <c r="E3831" s="49" t="s">
        <v>2375</v>
      </c>
      <c r="F3831" s="49">
        <v>760</v>
      </c>
      <c r="G3831" s="49">
        <v>0</v>
      </c>
      <c r="H3831" s="49">
        <f t="shared" si="59"/>
        <v>760</v>
      </c>
    </row>
    <row r="3832" spans="1:8" ht="20.100000000000001" customHeight="1" x14ac:dyDescent="0.25">
      <c r="A3832" s="49">
        <v>5000000040</v>
      </c>
      <c r="B3832" s="49" t="s">
        <v>5257</v>
      </c>
      <c r="C3832" s="49" t="s">
        <v>5127</v>
      </c>
      <c r="D3832" s="49" t="s">
        <v>2396</v>
      </c>
      <c r="E3832" s="49" t="s">
        <v>2375</v>
      </c>
      <c r="F3832" s="49">
        <v>6800</v>
      </c>
      <c r="G3832" s="49">
        <v>13600</v>
      </c>
      <c r="H3832" s="49">
        <f t="shared" si="59"/>
        <v>20400</v>
      </c>
    </row>
    <row r="3833" spans="1:8" ht="20.100000000000001" customHeight="1" x14ac:dyDescent="0.25">
      <c r="A3833" s="49">
        <v>5000000041</v>
      </c>
      <c r="B3833" s="49" t="s">
        <v>5258</v>
      </c>
      <c r="C3833" s="49" t="s">
        <v>2622</v>
      </c>
      <c r="D3833" s="49" t="s">
        <v>2396</v>
      </c>
      <c r="E3833" s="49" t="s">
        <v>2375</v>
      </c>
      <c r="F3833" s="109">
        <v>6</v>
      </c>
      <c r="G3833" s="109">
        <v>6</v>
      </c>
      <c r="H3833" s="49">
        <f t="shared" si="59"/>
        <v>12</v>
      </c>
    </row>
    <row r="3834" spans="1:8" ht="20.100000000000001" customHeight="1" x14ac:dyDescent="0.25">
      <c r="A3834" s="49">
        <v>5000000042</v>
      </c>
      <c r="B3834" s="49" t="s">
        <v>5259</v>
      </c>
      <c r="C3834" s="49" t="s">
        <v>5127</v>
      </c>
      <c r="D3834" s="49" t="s">
        <v>2396</v>
      </c>
      <c r="E3834" s="49" t="s">
        <v>2375</v>
      </c>
      <c r="F3834" s="49">
        <v>2400</v>
      </c>
      <c r="G3834" s="49">
        <v>3600</v>
      </c>
      <c r="H3834" s="49">
        <f t="shared" si="59"/>
        <v>6000</v>
      </c>
    </row>
    <row r="3835" spans="1:8" ht="20.100000000000001" customHeight="1" x14ac:dyDescent="0.25">
      <c r="A3835" s="49">
        <v>5000000043</v>
      </c>
      <c r="B3835" s="49" t="s">
        <v>5260</v>
      </c>
      <c r="C3835" s="49" t="s">
        <v>5127</v>
      </c>
      <c r="D3835" s="49" t="s">
        <v>2396</v>
      </c>
      <c r="E3835" s="49" t="s">
        <v>2375</v>
      </c>
      <c r="F3835" s="49">
        <v>1500</v>
      </c>
      <c r="G3835" s="49">
        <v>0</v>
      </c>
      <c r="H3835" s="49">
        <f t="shared" si="59"/>
        <v>1500</v>
      </c>
    </row>
    <row r="3836" spans="1:8" ht="20.100000000000001" customHeight="1" x14ac:dyDescent="0.25">
      <c r="A3836" s="49">
        <v>5000000044</v>
      </c>
      <c r="B3836" s="49" t="s">
        <v>5261</v>
      </c>
      <c r="C3836" s="49" t="s">
        <v>5127</v>
      </c>
      <c r="D3836" s="49" t="s">
        <v>2396</v>
      </c>
      <c r="E3836" s="49" t="s">
        <v>2375</v>
      </c>
      <c r="F3836" s="49">
        <v>3150</v>
      </c>
      <c r="G3836" s="49">
        <v>4200</v>
      </c>
      <c r="H3836" s="49">
        <f t="shared" si="59"/>
        <v>7350</v>
      </c>
    </row>
    <row r="3837" spans="1:8" ht="20.100000000000001" customHeight="1" x14ac:dyDescent="0.25">
      <c r="A3837" s="49">
        <v>5000000046</v>
      </c>
      <c r="B3837" s="49" t="s">
        <v>5262</v>
      </c>
      <c r="C3837" s="49" t="s">
        <v>5127</v>
      </c>
      <c r="D3837" s="49" t="s">
        <v>2396</v>
      </c>
      <c r="E3837" s="49" t="s">
        <v>2375</v>
      </c>
      <c r="F3837" s="49">
        <v>3840</v>
      </c>
      <c r="G3837" s="49">
        <v>960</v>
      </c>
      <c r="H3837" s="49">
        <f t="shared" si="59"/>
        <v>4800</v>
      </c>
    </row>
    <row r="3838" spans="1:8" ht="20.100000000000001" customHeight="1" x14ac:dyDescent="0.25">
      <c r="A3838" s="49">
        <v>5000000049</v>
      </c>
      <c r="B3838" s="49" t="s">
        <v>1114</v>
      </c>
      <c r="C3838" s="49" t="s">
        <v>5127</v>
      </c>
      <c r="D3838" s="49" t="s">
        <v>2396</v>
      </c>
      <c r="E3838" s="49" t="s">
        <v>2375</v>
      </c>
      <c r="F3838" s="49">
        <v>2000</v>
      </c>
      <c r="G3838" s="49">
        <v>1600</v>
      </c>
      <c r="H3838" s="49">
        <f t="shared" si="59"/>
        <v>3600</v>
      </c>
    </row>
    <row r="3839" spans="1:8" ht="20.100000000000001" customHeight="1" x14ac:dyDescent="0.25">
      <c r="A3839" s="49">
        <v>5000000050</v>
      </c>
      <c r="B3839" s="49" t="s">
        <v>5263</v>
      </c>
      <c r="C3839" s="49" t="s">
        <v>2398</v>
      </c>
      <c r="D3839" s="49" t="s">
        <v>2396</v>
      </c>
      <c r="E3839" s="49" t="s">
        <v>2375</v>
      </c>
      <c r="F3839" s="49">
        <v>340</v>
      </c>
      <c r="G3839" s="49">
        <v>160</v>
      </c>
      <c r="H3839" s="49">
        <f t="shared" si="59"/>
        <v>500</v>
      </c>
    </row>
    <row r="3840" spans="1:8" ht="20.100000000000001" customHeight="1" x14ac:dyDescent="0.25">
      <c r="A3840" s="49">
        <v>5000000052</v>
      </c>
      <c r="B3840" s="49" t="s">
        <v>1151</v>
      </c>
      <c r="C3840" s="49" t="s">
        <v>5127</v>
      </c>
      <c r="D3840" s="49" t="s">
        <v>2396</v>
      </c>
      <c r="E3840" s="49" t="s">
        <v>2375</v>
      </c>
      <c r="F3840" s="49">
        <v>700</v>
      </c>
      <c r="G3840" s="49">
        <v>1000</v>
      </c>
      <c r="H3840" s="49">
        <f t="shared" si="59"/>
        <v>1700</v>
      </c>
    </row>
    <row r="3841" spans="1:8" ht="20.100000000000001" customHeight="1" x14ac:dyDescent="0.25">
      <c r="A3841" s="49">
        <v>5000000053</v>
      </c>
      <c r="B3841" s="49" t="s">
        <v>5264</v>
      </c>
      <c r="C3841" s="49" t="s">
        <v>5127</v>
      </c>
      <c r="D3841" s="49" t="s">
        <v>2396</v>
      </c>
      <c r="E3841" s="49" t="s">
        <v>2375</v>
      </c>
      <c r="F3841" s="49">
        <v>2724</v>
      </c>
      <c r="G3841" s="49">
        <v>0</v>
      </c>
      <c r="H3841" s="49">
        <f t="shared" si="59"/>
        <v>2724</v>
      </c>
    </row>
    <row r="3842" spans="1:8" ht="20.100000000000001" customHeight="1" x14ac:dyDescent="0.25">
      <c r="A3842" s="49">
        <v>5000000055</v>
      </c>
      <c r="B3842" s="49" t="s">
        <v>1152</v>
      </c>
      <c r="C3842" s="49" t="s">
        <v>5127</v>
      </c>
      <c r="D3842" s="49" t="s">
        <v>2396</v>
      </c>
      <c r="E3842" s="49" t="s">
        <v>2375</v>
      </c>
      <c r="F3842" s="49">
        <v>2400</v>
      </c>
      <c r="G3842" s="49">
        <v>1800</v>
      </c>
      <c r="H3842" s="49">
        <f t="shared" si="59"/>
        <v>4200</v>
      </c>
    </row>
    <row r="3843" spans="1:8" ht="20.100000000000001" customHeight="1" x14ac:dyDescent="0.25">
      <c r="A3843" s="49">
        <v>5000000056</v>
      </c>
      <c r="B3843" s="49" t="s">
        <v>1153</v>
      </c>
      <c r="C3843" s="49" t="s">
        <v>5127</v>
      </c>
      <c r="D3843" s="49" t="s">
        <v>2396</v>
      </c>
      <c r="E3843" s="49" t="s">
        <v>2375</v>
      </c>
      <c r="F3843" s="49">
        <v>912</v>
      </c>
      <c r="G3843" s="49">
        <v>0</v>
      </c>
      <c r="H3843" s="49">
        <f t="shared" ref="H3843:H3906" si="60">F3843+G3843</f>
        <v>912</v>
      </c>
    </row>
    <row r="3844" spans="1:8" ht="20.100000000000001" customHeight="1" x14ac:dyDescent="0.25">
      <c r="A3844" s="49">
        <v>5000000057</v>
      </c>
      <c r="B3844" s="49" t="s">
        <v>1154</v>
      </c>
      <c r="C3844" s="49" t="s">
        <v>5127</v>
      </c>
      <c r="D3844" s="49" t="s">
        <v>2396</v>
      </c>
      <c r="E3844" s="49" t="s">
        <v>2375</v>
      </c>
      <c r="F3844" s="49">
        <v>912</v>
      </c>
      <c r="G3844" s="49">
        <v>0</v>
      </c>
      <c r="H3844" s="49">
        <f t="shared" si="60"/>
        <v>912</v>
      </c>
    </row>
    <row r="3845" spans="1:8" ht="20.100000000000001" customHeight="1" x14ac:dyDescent="0.25">
      <c r="A3845" s="49">
        <v>5000000058</v>
      </c>
      <c r="B3845" s="49" t="s">
        <v>1155</v>
      </c>
      <c r="C3845" s="49" t="s">
        <v>5127</v>
      </c>
      <c r="D3845" s="49" t="s">
        <v>2396</v>
      </c>
      <c r="E3845" s="49" t="s">
        <v>2375</v>
      </c>
      <c r="F3845" s="49">
        <v>888</v>
      </c>
      <c r="G3845" s="49">
        <v>0</v>
      </c>
      <c r="H3845" s="49">
        <f t="shared" si="60"/>
        <v>888</v>
      </c>
    </row>
    <row r="3846" spans="1:8" ht="20.100000000000001" customHeight="1" x14ac:dyDescent="0.25">
      <c r="A3846" s="49">
        <v>5000000059</v>
      </c>
      <c r="B3846" s="49" t="s">
        <v>1156</v>
      </c>
      <c r="C3846" s="49" t="s">
        <v>5127</v>
      </c>
      <c r="D3846" s="49" t="s">
        <v>2396</v>
      </c>
      <c r="E3846" s="49" t="s">
        <v>2375</v>
      </c>
      <c r="F3846" s="49">
        <v>912</v>
      </c>
      <c r="G3846" s="49">
        <v>0</v>
      </c>
      <c r="H3846" s="49">
        <f t="shared" si="60"/>
        <v>912</v>
      </c>
    </row>
    <row r="3847" spans="1:8" ht="20.100000000000001" customHeight="1" x14ac:dyDescent="0.25">
      <c r="A3847" s="49">
        <v>5000000060</v>
      </c>
      <c r="B3847" s="49" t="s">
        <v>5265</v>
      </c>
      <c r="C3847" s="49" t="s">
        <v>5127</v>
      </c>
      <c r="D3847" s="49" t="s">
        <v>2396</v>
      </c>
      <c r="E3847" s="49" t="s">
        <v>2375</v>
      </c>
      <c r="F3847" s="49">
        <v>250</v>
      </c>
      <c r="G3847" s="49">
        <v>0</v>
      </c>
      <c r="H3847" s="49">
        <f t="shared" si="60"/>
        <v>250</v>
      </c>
    </row>
    <row r="3848" spans="1:8" ht="20.100000000000001" customHeight="1" x14ac:dyDescent="0.25">
      <c r="A3848" s="49">
        <v>5000000061</v>
      </c>
      <c r="B3848" s="49" t="s">
        <v>5266</v>
      </c>
      <c r="C3848" s="49" t="s">
        <v>5127</v>
      </c>
      <c r="D3848" s="49" t="s">
        <v>2396</v>
      </c>
      <c r="E3848" s="49" t="s">
        <v>2375</v>
      </c>
      <c r="F3848" s="49">
        <v>210</v>
      </c>
      <c r="G3848" s="49">
        <v>0</v>
      </c>
      <c r="H3848" s="49">
        <f t="shared" si="60"/>
        <v>210</v>
      </c>
    </row>
    <row r="3849" spans="1:8" ht="20.100000000000001" customHeight="1" x14ac:dyDescent="0.25">
      <c r="A3849" s="49">
        <v>5000000062</v>
      </c>
      <c r="B3849" s="49" t="s">
        <v>5267</v>
      </c>
      <c r="C3849" s="49" t="s">
        <v>5127</v>
      </c>
      <c r="D3849" s="49" t="s">
        <v>2396</v>
      </c>
      <c r="E3849" s="49" t="s">
        <v>2375</v>
      </c>
      <c r="F3849" s="49">
        <v>1050</v>
      </c>
      <c r="G3849" s="49">
        <v>0</v>
      </c>
      <c r="H3849" s="49">
        <f t="shared" si="60"/>
        <v>1050</v>
      </c>
    </row>
    <row r="3850" spans="1:8" ht="20.100000000000001" customHeight="1" x14ac:dyDescent="0.25">
      <c r="A3850" s="49">
        <v>5000000063</v>
      </c>
      <c r="B3850" s="49" t="s">
        <v>1157</v>
      </c>
      <c r="C3850" s="49" t="s">
        <v>5127</v>
      </c>
      <c r="D3850" s="49" t="s">
        <v>2396</v>
      </c>
      <c r="E3850" s="49" t="s">
        <v>2375</v>
      </c>
      <c r="F3850" s="49">
        <v>1200</v>
      </c>
      <c r="G3850" s="49">
        <v>0</v>
      </c>
      <c r="H3850" s="49">
        <f t="shared" si="60"/>
        <v>1200</v>
      </c>
    </row>
    <row r="3851" spans="1:8" ht="20.100000000000001" customHeight="1" x14ac:dyDescent="0.25">
      <c r="A3851" s="49">
        <v>5000000064</v>
      </c>
      <c r="B3851" s="49" t="s">
        <v>1158</v>
      </c>
      <c r="C3851" s="49" t="s">
        <v>5127</v>
      </c>
      <c r="D3851" s="49" t="s">
        <v>2396</v>
      </c>
      <c r="E3851" s="49" t="s">
        <v>2375</v>
      </c>
      <c r="F3851" s="49">
        <v>1000</v>
      </c>
      <c r="G3851" s="49">
        <v>0</v>
      </c>
      <c r="H3851" s="49">
        <f t="shared" si="60"/>
        <v>1000</v>
      </c>
    </row>
    <row r="3852" spans="1:8" ht="20.100000000000001" customHeight="1" x14ac:dyDescent="0.25">
      <c r="A3852" s="49">
        <v>5000000066</v>
      </c>
      <c r="B3852" s="49" t="s">
        <v>1159</v>
      </c>
      <c r="C3852" s="49" t="s">
        <v>5127</v>
      </c>
      <c r="D3852" s="49" t="s">
        <v>2396</v>
      </c>
      <c r="E3852" s="49" t="s">
        <v>2375</v>
      </c>
      <c r="F3852" s="109">
        <v>6</v>
      </c>
      <c r="G3852" s="109">
        <v>6</v>
      </c>
      <c r="H3852" s="49">
        <f t="shared" si="60"/>
        <v>12</v>
      </c>
    </row>
    <row r="3853" spans="1:8" ht="20.100000000000001" customHeight="1" x14ac:dyDescent="0.25">
      <c r="A3853" s="49">
        <v>5000000067</v>
      </c>
      <c r="B3853" s="49" t="s">
        <v>5268</v>
      </c>
      <c r="C3853" s="49" t="s">
        <v>5127</v>
      </c>
      <c r="D3853" s="49" t="s">
        <v>2396</v>
      </c>
      <c r="E3853" s="49" t="s">
        <v>2375</v>
      </c>
      <c r="F3853" s="49">
        <v>1314</v>
      </c>
      <c r="G3853" s="49">
        <v>0</v>
      </c>
      <c r="H3853" s="49">
        <f t="shared" si="60"/>
        <v>1314</v>
      </c>
    </row>
    <row r="3854" spans="1:8" ht="20.100000000000001" customHeight="1" x14ac:dyDescent="0.25">
      <c r="A3854" s="49">
        <v>5000000068</v>
      </c>
      <c r="B3854" s="49" t="s">
        <v>5269</v>
      </c>
      <c r="C3854" s="49" t="s">
        <v>5127</v>
      </c>
      <c r="D3854" s="49" t="s">
        <v>2396</v>
      </c>
      <c r="E3854" s="49" t="s">
        <v>2375</v>
      </c>
      <c r="F3854" s="49">
        <v>900</v>
      </c>
      <c r="G3854" s="49">
        <v>0</v>
      </c>
      <c r="H3854" s="49">
        <f t="shared" si="60"/>
        <v>900</v>
      </c>
    </row>
    <row r="3855" spans="1:8" ht="20.100000000000001" customHeight="1" x14ac:dyDescent="0.25">
      <c r="A3855" s="49">
        <v>5000000069</v>
      </c>
      <c r="B3855" s="49" t="s">
        <v>5270</v>
      </c>
      <c r="C3855" s="49" t="s">
        <v>5127</v>
      </c>
      <c r="D3855" s="49" t="s">
        <v>2396</v>
      </c>
      <c r="E3855" s="49" t="s">
        <v>2375</v>
      </c>
      <c r="F3855" s="49">
        <v>900</v>
      </c>
      <c r="G3855" s="49">
        <v>0</v>
      </c>
      <c r="H3855" s="49">
        <f t="shared" si="60"/>
        <v>900</v>
      </c>
    </row>
    <row r="3856" spans="1:8" ht="20.100000000000001" customHeight="1" x14ac:dyDescent="0.25">
      <c r="A3856" s="49">
        <v>5000000070</v>
      </c>
      <c r="B3856" s="49" t="s">
        <v>1160</v>
      </c>
      <c r="C3856" s="49" t="s">
        <v>5127</v>
      </c>
      <c r="D3856" s="49" t="s">
        <v>2396</v>
      </c>
      <c r="E3856" s="49" t="s">
        <v>2375</v>
      </c>
      <c r="F3856" s="49">
        <v>3600</v>
      </c>
      <c r="G3856" s="49">
        <v>1600</v>
      </c>
      <c r="H3856" s="49">
        <f t="shared" si="60"/>
        <v>5200</v>
      </c>
    </row>
    <row r="3857" spans="1:8" ht="20.100000000000001" customHeight="1" x14ac:dyDescent="0.25">
      <c r="A3857" s="49">
        <v>5000000071</v>
      </c>
      <c r="B3857" s="49" t="s">
        <v>5271</v>
      </c>
      <c r="C3857" s="49" t="s">
        <v>5127</v>
      </c>
      <c r="D3857" s="49" t="s">
        <v>2396</v>
      </c>
      <c r="E3857" s="49" t="s">
        <v>2375</v>
      </c>
      <c r="F3857" s="49">
        <v>1600</v>
      </c>
      <c r="G3857" s="49">
        <v>0</v>
      </c>
      <c r="H3857" s="49">
        <f t="shared" si="60"/>
        <v>1600</v>
      </c>
    </row>
    <row r="3858" spans="1:8" ht="20.100000000000001" customHeight="1" x14ac:dyDescent="0.25">
      <c r="A3858" s="49">
        <v>5000000072</v>
      </c>
      <c r="B3858" s="49" t="s">
        <v>5272</v>
      </c>
      <c r="C3858" s="49" t="s">
        <v>5127</v>
      </c>
      <c r="D3858" s="49" t="s">
        <v>2396</v>
      </c>
      <c r="E3858" s="49" t="s">
        <v>2375</v>
      </c>
      <c r="F3858" s="49">
        <v>7000</v>
      </c>
      <c r="G3858" s="49">
        <v>2400</v>
      </c>
      <c r="H3858" s="49">
        <f t="shared" si="60"/>
        <v>9400</v>
      </c>
    </row>
    <row r="3859" spans="1:8" ht="20.100000000000001" customHeight="1" x14ac:dyDescent="0.25">
      <c r="A3859" s="49">
        <v>5000000073</v>
      </c>
      <c r="B3859" s="49" t="s">
        <v>1161</v>
      </c>
      <c r="C3859" s="49" t="s">
        <v>5127</v>
      </c>
      <c r="D3859" s="49" t="s">
        <v>2396</v>
      </c>
      <c r="E3859" s="49" t="s">
        <v>2375</v>
      </c>
      <c r="F3859" s="49">
        <v>1824</v>
      </c>
      <c r="G3859" s="49">
        <v>0</v>
      </c>
      <c r="H3859" s="49">
        <f t="shared" si="60"/>
        <v>1824</v>
      </c>
    </row>
    <row r="3860" spans="1:8" ht="20.100000000000001" customHeight="1" x14ac:dyDescent="0.25">
      <c r="A3860" s="49">
        <v>5000000074</v>
      </c>
      <c r="B3860" s="49" t="s">
        <v>5273</v>
      </c>
      <c r="C3860" s="49" t="s">
        <v>5127</v>
      </c>
      <c r="D3860" s="49" t="s">
        <v>2396</v>
      </c>
      <c r="E3860" s="49" t="s">
        <v>2375</v>
      </c>
      <c r="F3860" s="49">
        <v>1100</v>
      </c>
      <c r="G3860" s="49">
        <v>1000</v>
      </c>
      <c r="H3860" s="49">
        <f t="shared" si="60"/>
        <v>2100</v>
      </c>
    </row>
    <row r="3861" spans="1:8" ht="20.100000000000001" customHeight="1" x14ac:dyDescent="0.25">
      <c r="A3861" s="49">
        <v>5000000076</v>
      </c>
      <c r="B3861" s="49" t="s">
        <v>1162</v>
      </c>
      <c r="C3861" s="49" t="s">
        <v>5127</v>
      </c>
      <c r="D3861" s="49" t="s">
        <v>2396</v>
      </c>
      <c r="E3861" s="49" t="s">
        <v>2375</v>
      </c>
      <c r="F3861" s="49">
        <v>1700</v>
      </c>
      <c r="G3861" s="49">
        <v>0</v>
      </c>
      <c r="H3861" s="49">
        <f t="shared" si="60"/>
        <v>1700</v>
      </c>
    </row>
    <row r="3862" spans="1:8" ht="20.100000000000001" customHeight="1" x14ac:dyDescent="0.25">
      <c r="A3862" s="49">
        <v>5000000077</v>
      </c>
      <c r="B3862" s="49" t="s">
        <v>5274</v>
      </c>
      <c r="C3862" s="49" t="s">
        <v>5127</v>
      </c>
      <c r="D3862" s="49" t="s">
        <v>2396</v>
      </c>
      <c r="E3862" s="49" t="s">
        <v>2375</v>
      </c>
      <c r="F3862" s="49">
        <v>1200</v>
      </c>
      <c r="G3862" s="49">
        <v>950</v>
      </c>
      <c r="H3862" s="49">
        <f t="shared" si="60"/>
        <v>2150</v>
      </c>
    </row>
    <row r="3863" spans="1:8" ht="20.100000000000001" customHeight="1" x14ac:dyDescent="0.25">
      <c r="A3863" s="49">
        <v>5000000080</v>
      </c>
      <c r="B3863" s="49" t="s">
        <v>1163</v>
      </c>
      <c r="C3863" s="49" t="s">
        <v>5127</v>
      </c>
      <c r="D3863" s="49" t="s">
        <v>2396</v>
      </c>
      <c r="E3863" s="49" t="s">
        <v>2375</v>
      </c>
      <c r="F3863" s="49">
        <v>780</v>
      </c>
      <c r="G3863" s="49">
        <v>0</v>
      </c>
      <c r="H3863" s="49">
        <f t="shared" si="60"/>
        <v>780</v>
      </c>
    </row>
    <row r="3864" spans="1:8" ht="20.100000000000001" customHeight="1" x14ac:dyDescent="0.25">
      <c r="A3864" s="49">
        <v>5000000082</v>
      </c>
      <c r="B3864" s="49" t="s">
        <v>5275</v>
      </c>
      <c r="C3864" s="49" t="s">
        <v>5127</v>
      </c>
      <c r="D3864" s="49" t="s">
        <v>2396</v>
      </c>
      <c r="E3864" s="49" t="s">
        <v>2375</v>
      </c>
      <c r="F3864" s="49">
        <v>4600</v>
      </c>
      <c r="G3864" s="49">
        <v>1800</v>
      </c>
      <c r="H3864" s="49">
        <f t="shared" si="60"/>
        <v>6400</v>
      </c>
    </row>
    <row r="3865" spans="1:8" ht="20.100000000000001" customHeight="1" x14ac:dyDescent="0.25">
      <c r="A3865" s="49">
        <v>5000000087</v>
      </c>
      <c r="B3865" s="49" t="s">
        <v>5276</v>
      </c>
      <c r="C3865" s="49" t="s">
        <v>5127</v>
      </c>
      <c r="D3865" s="49" t="s">
        <v>2396</v>
      </c>
      <c r="E3865" s="49" t="s">
        <v>2375</v>
      </c>
      <c r="F3865" s="49">
        <v>102</v>
      </c>
      <c r="G3865" s="49">
        <v>0</v>
      </c>
      <c r="H3865" s="49">
        <f t="shared" si="60"/>
        <v>102</v>
      </c>
    </row>
    <row r="3866" spans="1:8" ht="20.100000000000001" customHeight="1" x14ac:dyDescent="0.25">
      <c r="A3866" s="49">
        <v>5000000088</v>
      </c>
      <c r="B3866" s="49" t="s">
        <v>1164</v>
      </c>
      <c r="C3866" s="49" t="s">
        <v>5127</v>
      </c>
      <c r="D3866" s="49" t="s">
        <v>2396</v>
      </c>
      <c r="E3866" s="49" t="s">
        <v>2375</v>
      </c>
      <c r="F3866" s="49">
        <v>1050</v>
      </c>
      <c r="G3866" s="49">
        <v>300</v>
      </c>
      <c r="H3866" s="49">
        <f t="shared" si="60"/>
        <v>1350</v>
      </c>
    </row>
    <row r="3867" spans="1:8" ht="20.100000000000001" customHeight="1" x14ac:dyDescent="0.25">
      <c r="A3867" s="49">
        <v>5000000089</v>
      </c>
      <c r="B3867" s="49" t="s">
        <v>5277</v>
      </c>
      <c r="C3867" s="49" t="s">
        <v>5127</v>
      </c>
      <c r="D3867" s="49" t="s">
        <v>2396</v>
      </c>
      <c r="E3867" s="49" t="s">
        <v>2375</v>
      </c>
      <c r="F3867" s="49">
        <v>1700</v>
      </c>
      <c r="G3867" s="49">
        <v>0</v>
      </c>
      <c r="H3867" s="49">
        <f t="shared" si="60"/>
        <v>1700</v>
      </c>
    </row>
    <row r="3868" spans="1:8" ht="20.100000000000001" customHeight="1" x14ac:dyDescent="0.25">
      <c r="A3868" s="49">
        <v>5000000092</v>
      </c>
      <c r="B3868" s="49" t="s">
        <v>5278</v>
      </c>
      <c r="C3868" s="49" t="s">
        <v>5127</v>
      </c>
      <c r="D3868" s="49" t="s">
        <v>2396</v>
      </c>
      <c r="E3868" s="49" t="s">
        <v>2375</v>
      </c>
      <c r="F3868" s="49">
        <v>900</v>
      </c>
      <c r="G3868" s="49">
        <v>1300</v>
      </c>
      <c r="H3868" s="49">
        <f t="shared" si="60"/>
        <v>2200</v>
      </c>
    </row>
    <row r="3869" spans="1:8" ht="20.100000000000001" customHeight="1" x14ac:dyDescent="0.25">
      <c r="A3869" s="49">
        <v>5000000100</v>
      </c>
      <c r="B3869" s="49" t="s">
        <v>1165</v>
      </c>
      <c r="C3869" s="49" t="s">
        <v>2398</v>
      </c>
      <c r="D3869" s="49" t="s">
        <v>2396</v>
      </c>
      <c r="E3869" s="49" t="s">
        <v>2375</v>
      </c>
      <c r="F3869" s="109">
        <v>6</v>
      </c>
      <c r="G3869" s="109">
        <v>6</v>
      </c>
      <c r="H3869" s="49">
        <f t="shared" si="60"/>
        <v>12</v>
      </c>
    </row>
    <row r="3870" spans="1:8" ht="20.100000000000001" customHeight="1" x14ac:dyDescent="0.25">
      <c r="A3870" s="49">
        <v>5000000101</v>
      </c>
      <c r="B3870" s="49" t="s">
        <v>5279</v>
      </c>
      <c r="C3870" s="49" t="s">
        <v>2398</v>
      </c>
      <c r="D3870" s="49" t="s">
        <v>2396</v>
      </c>
      <c r="E3870" s="49" t="s">
        <v>2375</v>
      </c>
      <c r="F3870" s="49">
        <v>50</v>
      </c>
      <c r="G3870" s="49">
        <v>10</v>
      </c>
      <c r="H3870" s="49">
        <f t="shared" si="60"/>
        <v>60</v>
      </c>
    </row>
    <row r="3871" spans="1:8" ht="20.100000000000001" customHeight="1" x14ac:dyDescent="0.25">
      <c r="A3871" s="49">
        <v>5000000103</v>
      </c>
      <c r="B3871" s="49" t="s">
        <v>5280</v>
      </c>
      <c r="C3871" s="49" t="s">
        <v>2622</v>
      </c>
      <c r="D3871" s="49" t="s">
        <v>2396</v>
      </c>
      <c r="E3871" s="49" t="s">
        <v>2375</v>
      </c>
      <c r="F3871" s="49">
        <v>100</v>
      </c>
      <c r="G3871" s="49">
        <v>100</v>
      </c>
      <c r="H3871" s="49">
        <f t="shared" si="60"/>
        <v>200</v>
      </c>
    </row>
    <row r="3872" spans="1:8" ht="20.100000000000001" customHeight="1" x14ac:dyDescent="0.25">
      <c r="A3872" s="49">
        <v>5000000104</v>
      </c>
      <c r="B3872" s="49" t="s">
        <v>5281</v>
      </c>
      <c r="C3872" s="49" t="s">
        <v>2622</v>
      </c>
      <c r="D3872" s="49" t="s">
        <v>2396</v>
      </c>
      <c r="E3872" s="49" t="s">
        <v>2375</v>
      </c>
      <c r="F3872" s="49">
        <v>100</v>
      </c>
      <c r="G3872" s="49">
        <v>100</v>
      </c>
      <c r="H3872" s="49">
        <f t="shared" si="60"/>
        <v>200</v>
      </c>
    </row>
    <row r="3873" spans="1:8" ht="20.100000000000001" customHeight="1" x14ac:dyDescent="0.25">
      <c r="A3873" s="49">
        <v>5000000112</v>
      </c>
      <c r="B3873" s="49" t="s">
        <v>5282</v>
      </c>
      <c r="C3873" s="49" t="s">
        <v>2398</v>
      </c>
      <c r="D3873" s="49" t="s">
        <v>2396</v>
      </c>
      <c r="E3873" s="49" t="s">
        <v>2375</v>
      </c>
      <c r="F3873" s="49">
        <v>0</v>
      </c>
      <c r="G3873" s="49">
        <v>1</v>
      </c>
      <c r="H3873" s="49">
        <f t="shared" si="60"/>
        <v>1</v>
      </c>
    </row>
    <row r="3874" spans="1:8" ht="20.100000000000001" customHeight="1" x14ac:dyDescent="0.25">
      <c r="A3874" s="49">
        <v>5000000113</v>
      </c>
      <c r="B3874" s="49" t="s">
        <v>5283</v>
      </c>
      <c r="C3874" s="49" t="s">
        <v>2398</v>
      </c>
      <c r="D3874" s="49" t="s">
        <v>2396</v>
      </c>
      <c r="E3874" s="49" t="s">
        <v>2375</v>
      </c>
      <c r="F3874" s="109">
        <v>6</v>
      </c>
      <c r="G3874" s="109">
        <v>6</v>
      </c>
      <c r="H3874" s="49">
        <f t="shared" si="60"/>
        <v>12</v>
      </c>
    </row>
    <row r="3875" spans="1:8" ht="20.100000000000001" customHeight="1" x14ac:dyDescent="0.25">
      <c r="A3875" s="49">
        <v>5000000114</v>
      </c>
      <c r="B3875" s="49" t="s">
        <v>5284</v>
      </c>
      <c r="C3875" s="49" t="s">
        <v>2398</v>
      </c>
      <c r="D3875" s="49" t="s">
        <v>2396</v>
      </c>
      <c r="E3875" s="49" t="s">
        <v>2375</v>
      </c>
      <c r="F3875" s="109">
        <v>6</v>
      </c>
      <c r="G3875" s="109">
        <v>6</v>
      </c>
      <c r="H3875" s="49">
        <f t="shared" si="60"/>
        <v>12</v>
      </c>
    </row>
    <row r="3876" spans="1:8" ht="20.100000000000001" customHeight="1" x14ac:dyDescent="0.25">
      <c r="A3876" s="49">
        <v>5000000115</v>
      </c>
      <c r="B3876" s="49" t="s">
        <v>5285</v>
      </c>
      <c r="C3876" s="49" t="s">
        <v>2398</v>
      </c>
      <c r="D3876" s="49" t="s">
        <v>2396</v>
      </c>
      <c r="E3876" s="49" t="s">
        <v>2375</v>
      </c>
      <c r="F3876" s="109">
        <v>6</v>
      </c>
      <c r="G3876" s="109">
        <v>6</v>
      </c>
      <c r="H3876" s="49">
        <f t="shared" si="60"/>
        <v>12</v>
      </c>
    </row>
    <row r="3877" spans="1:8" ht="20.100000000000001" customHeight="1" x14ac:dyDescent="0.25">
      <c r="A3877" s="49">
        <v>5000000117</v>
      </c>
      <c r="B3877" s="49" t="s">
        <v>5286</v>
      </c>
      <c r="C3877" s="49" t="s">
        <v>5127</v>
      </c>
      <c r="D3877" s="49" t="s">
        <v>2396</v>
      </c>
      <c r="E3877" s="49" t="s">
        <v>2375</v>
      </c>
      <c r="F3877" s="49">
        <v>21504</v>
      </c>
      <c r="G3877" s="49">
        <v>10752</v>
      </c>
      <c r="H3877" s="49">
        <f t="shared" si="60"/>
        <v>32256</v>
      </c>
    </row>
    <row r="3878" spans="1:8" ht="20.100000000000001" customHeight="1" x14ac:dyDescent="0.25">
      <c r="A3878" s="49">
        <v>5000000118</v>
      </c>
      <c r="B3878" s="49" t="s">
        <v>5287</v>
      </c>
      <c r="C3878" s="49" t="s">
        <v>5127</v>
      </c>
      <c r="D3878" s="49" t="s">
        <v>2396</v>
      </c>
      <c r="E3878" s="49" t="s">
        <v>2375</v>
      </c>
      <c r="F3878" s="49">
        <v>23296</v>
      </c>
      <c r="G3878" s="49">
        <v>8960</v>
      </c>
      <c r="H3878" s="49">
        <f t="shared" si="60"/>
        <v>32256</v>
      </c>
    </row>
    <row r="3879" spans="1:8" ht="20.100000000000001" customHeight="1" x14ac:dyDescent="0.25">
      <c r="A3879" s="49">
        <v>5000000129</v>
      </c>
      <c r="B3879" s="49" t="s">
        <v>5288</v>
      </c>
      <c r="C3879" s="49" t="s">
        <v>5127</v>
      </c>
      <c r="D3879" s="49" t="s">
        <v>2396</v>
      </c>
      <c r="E3879" s="49" t="s">
        <v>2375</v>
      </c>
      <c r="F3879" s="49">
        <v>68640</v>
      </c>
      <c r="G3879" s="49">
        <v>12480</v>
      </c>
      <c r="H3879" s="49">
        <f t="shared" si="60"/>
        <v>81120</v>
      </c>
    </row>
    <row r="3880" spans="1:8" ht="20.100000000000001" customHeight="1" x14ac:dyDescent="0.25">
      <c r="A3880" s="49">
        <v>5000000130</v>
      </c>
      <c r="B3880" s="49" t="s">
        <v>5289</v>
      </c>
      <c r="C3880" s="49" t="s">
        <v>2622</v>
      </c>
      <c r="D3880" s="49" t="s">
        <v>2396</v>
      </c>
      <c r="E3880" s="49" t="s">
        <v>2375</v>
      </c>
      <c r="F3880" s="49">
        <v>1000</v>
      </c>
      <c r="G3880" s="49">
        <v>0</v>
      </c>
      <c r="H3880" s="49">
        <f t="shared" si="60"/>
        <v>1000</v>
      </c>
    </row>
    <row r="3881" spans="1:8" ht="20.100000000000001" customHeight="1" x14ac:dyDescent="0.25">
      <c r="A3881" s="49">
        <v>5000000131</v>
      </c>
      <c r="B3881" s="49" t="s">
        <v>5290</v>
      </c>
      <c r="C3881" s="49" t="s">
        <v>2398</v>
      </c>
      <c r="D3881" s="49" t="s">
        <v>2396</v>
      </c>
      <c r="E3881" s="49" t="s">
        <v>2375</v>
      </c>
      <c r="F3881" s="49">
        <v>170</v>
      </c>
      <c r="G3881" s="49">
        <v>0</v>
      </c>
      <c r="H3881" s="49">
        <f t="shared" si="60"/>
        <v>170</v>
      </c>
    </row>
    <row r="3882" spans="1:8" ht="20.100000000000001" customHeight="1" x14ac:dyDescent="0.25">
      <c r="A3882" s="49">
        <v>5000000132</v>
      </c>
      <c r="B3882" s="49" t="s">
        <v>5291</v>
      </c>
      <c r="C3882" s="49" t="s">
        <v>5127</v>
      </c>
      <c r="D3882" s="49" t="s">
        <v>2396</v>
      </c>
      <c r="E3882" s="49" t="s">
        <v>2375</v>
      </c>
      <c r="F3882" s="49">
        <v>21540</v>
      </c>
      <c r="G3882" s="49">
        <v>14360</v>
      </c>
      <c r="H3882" s="49">
        <f t="shared" si="60"/>
        <v>35900</v>
      </c>
    </row>
    <row r="3883" spans="1:8" ht="20.100000000000001" customHeight="1" x14ac:dyDescent="0.25">
      <c r="A3883" s="49">
        <v>5000000137</v>
      </c>
      <c r="B3883" s="49" t="s">
        <v>5292</v>
      </c>
      <c r="C3883" s="49" t="s">
        <v>2398</v>
      </c>
      <c r="D3883" s="49" t="s">
        <v>2396</v>
      </c>
      <c r="E3883" s="49" t="s">
        <v>2375</v>
      </c>
      <c r="F3883" s="109">
        <v>6</v>
      </c>
      <c r="G3883" s="109">
        <v>6</v>
      </c>
      <c r="H3883" s="49">
        <f t="shared" si="60"/>
        <v>12</v>
      </c>
    </row>
    <row r="3884" spans="1:8" ht="20.100000000000001" customHeight="1" x14ac:dyDescent="0.25">
      <c r="A3884" s="49">
        <v>5000000138</v>
      </c>
      <c r="B3884" s="49" t="s">
        <v>5293</v>
      </c>
      <c r="C3884" s="49" t="s">
        <v>5127</v>
      </c>
      <c r="D3884" s="49" t="s">
        <v>2396</v>
      </c>
      <c r="E3884" s="49" t="s">
        <v>2375</v>
      </c>
      <c r="F3884" s="109">
        <v>6</v>
      </c>
      <c r="G3884" s="109">
        <v>6</v>
      </c>
      <c r="H3884" s="49">
        <f t="shared" si="60"/>
        <v>12</v>
      </c>
    </row>
    <row r="3885" spans="1:8" ht="20.100000000000001" customHeight="1" x14ac:dyDescent="0.25">
      <c r="A3885" s="49">
        <v>5000000141</v>
      </c>
      <c r="B3885" s="49" t="s">
        <v>5294</v>
      </c>
      <c r="C3885" s="49" t="s">
        <v>3468</v>
      </c>
      <c r="D3885" s="49" t="s">
        <v>2396</v>
      </c>
      <c r="E3885" s="49" t="s">
        <v>2375</v>
      </c>
      <c r="F3885" s="49">
        <v>500</v>
      </c>
      <c r="G3885" s="49">
        <v>0</v>
      </c>
      <c r="H3885" s="49">
        <f t="shared" si="60"/>
        <v>500</v>
      </c>
    </row>
    <row r="3886" spans="1:8" ht="20.100000000000001" customHeight="1" x14ac:dyDescent="0.25">
      <c r="A3886" s="49">
        <v>5000000142</v>
      </c>
      <c r="B3886" s="49" t="s">
        <v>5295</v>
      </c>
      <c r="C3886" s="49" t="s">
        <v>5127</v>
      </c>
      <c r="D3886" s="49" t="s">
        <v>2396</v>
      </c>
      <c r="E3886" s="49" t="s">
        <v>2375</v>
      </c>
      <c r="F3886" s="49">
        <v>600</v>
      </c>
      <c r="G3886" s="49">
        <v>0</v>
      </c>
      <c r="H3886" s="49">
        <f t="shared" si="60"/>
        <v>600</v>
      </c>
    </row>
    <row r="3887" spans="1:8" ht="20.100000000000001" customHeight="1" x14ac:dyDescent="0.25">
      <c r="A3887" s="49">
        <v>5000000146</v>
      </c>
      <c r="B3887" s="49" t="s">
        <v>5296</v>
      </c>
      <c r="C3887" s="49" t="s">
        <v>5127</v>
      </c>
      <c r="D3887" s="49" t="s">
        <v>2396</v>
      </c>
      <c r="E3887" s="49" t="s">
        <v>2375</v>
      </c>
      <c r="F3887" s="49">
        <v>550</v>
      </c>
      <c r="G3887" s="49">
        <v>0</v>
      </c>
      <c r="H3887" s="49">
        <f t="shared" si="60"/>
        <v>550</v>
      </c>
    </row>
    <row r="3888" spans="1:8" ht="20.100000000000001" customHeight="1" x14ac:dyDescent="0.25">
      <c r="A3888" s="49">
        <v>5000000153</v>
      </c>
      <c r="B3888" s="49" t="s">
        <v>5297</v>
      </c>
      <c r="C3888" s="49" t="s">
        <v>5298</v>
      </c>
      <c r="D3888" s="49" t="s">
        <v>2396</v>
      </c>
      <c r="E3888" s="49" t="s">
        <v>2375</v>
      </c>
      <c r="F3888" s="49">
        <v>2</v>
      </c>
      <c r="G3888" s="49">
        <v>0</v>
      </c>
      <c r="H3888" s="49">
        <f t="shared" si="60"/>
        <v>2</v>
      </c>
    </row>
    <row r="3889" spans="1:8" ht="20.100000000000001" customHeight="1" x14ac:dyDescent="0.25">
      <c r="A3889" s="49">
        <v>5000000154</v>
      </c>
      <c r="B3889" s="49" t="s">
        <v>1166</v>
      </c>
      <c r="C3889" s="49" t="s">
        <v>5298</v>
      </c>
      <c r="D3889" s="49" t="s">
        <v>2396</v>
      </c>
      <c r="E3889" s="49" t="s">
        <v>2375</v>
      </c>
      <c r="F3889" s="49">
        <v>2</v>
      </c>
      <c r="G3889" s="49">
        <v>0</v>
      </c>
      <c r="H3889" s="49">
        <f t="shared" si="60"/>
        <v>2</v>
      </c>
    </row>
    <row r="3890" spans="1:8" ht="20.100000000000001" customHeight="1" x14ac:dyDescent="0.25">
      <c r="A3890" s="49">
        <v>5000000156</v>
      </c>
      <c r="B3890" s="49" t="s">
        <v>5299</v>
      </c>
      <c r="C3890" s="49" t="s">
        <v>5298</v>
      </c>
      <c r="D3890" s="49" t="s">
        <v>2396</v>
      </c>
      <c r="E3890" s="49" t="s">
        <v>2375</v>
      </c>
      <c r="F3890" s="49">
        <v>2</v>
      </c>
      <c r="G3890" s="49">
        <v>0</v>
      </c>
      <c r="H3890" s="49">
        <f t="shared" si="60"/>
        <v>2</v>
      </c>
    </row>
    <row r="3891" spans="1:8" ht="20.100000000000001" customHeight="1" x14ac:dyDescent="0.25">
      <c r="A3891" s="49">
        <v>5000000157</v>
      </c>
      <c r="B3891" s="49" t="s">
        <v>5300</v>
      </c>
      <c r="C3891" s="49" t="s">
        <v>5298</v>
      </c>
      <c r="D3891" s="49" t="s">
        <v>2396</v>
      </c>
      <c r="E3891" s="49" t="s">
        <v>2375</v>
      </c>
      <c r="F3891" s="49">
        <v>2</v>
      </c>
      <c r="G3891" s="49">
        <v>0</v>
      </c>
      <c r="H3891" s="49">
        <f t="shared" si="60"/>
        <v>2</v>
      </c>
    </row>
    <row r="3892" spans="1:8" ht="20.100000000000001" customHeight="1" x14ac:dyDescent="0.25">
      <c r="A3892" s="49">
        <v>5000000158</v>
      </c>
      <c r="B3892" s="49" t="s">
        <v>5301</v>
      </c>
      <c r="C3892" s="49" t="s">
        <v>5298</v>
      </c>
      <c r="D3892" s="49" t="s">
        <v>2396</v>
      </c>
      <c r="E3892" s="49" t="s">
        <v>2375</v>
      </c>
      <c r="F3892" s="109">
        <v>6</v>
      </c>
      <c r="G3892" s="109">
        <v>6</v>
      </c>
      <c r="H3892" s="49">
        <f t="shared" si="60"/>
        <v>12</v>
      </c>
    </row>
    <row r="3893" spans="1:8" ht="20.100000000000001" customHeight="1" x14ac:dyDescent="0.25">
      <c r="A3893" s="49">
        <v>5000000159</v>
      </c>
      <c r="B3893" s="49" t="s">
        <v>5302</v>
      </c>
      <c r="C3893" s="49" t="s">
        <v>5298</v>
      </c>
      <c r="D3893" s="49" t="s">
        <v>2396</v>
      </c>
      <c r="E3893" s="49" t="s">
        <v>2375</v>
      </c>
      <c r="F3893" s="109">
        <v>6</v>
      </c>
      <c r="G3893" s="109">
        <v>6</v>
      </c>
      <c r="H3893" s="49">
        <f t="shared" si="60"/>
        <v>12</v>
      </c>
    </row>
    <row r="3894" spans="1:8" ht="20.100000000000001" customHeight="1" x14ac:dyDescent="0.25">
      <c r="A3894" s="49">
        <v>5000000163</v>
      </c>
      <c r="B3894" s="49" t="s">
        <v>5303</v>
      </c>
      <c r="C3894" s="49" t="s">
        <v>2622</v>
      </c>
      <c r="D3894" s="49" t="s">
        <v>2396</v>
      </c>
      <c r="E3894" s="49" t="s">
        <v>2375</v>
      </c>
      <c r="F3894" s="49">
        <v>2500</v>
      </c>
      <c r="G3894" s="49">
        <v>0</v>
      </c>
      <c r="H3894" s="49">
        <f t="shared" si="60"/>
        <v>2500</v>
      </c>
    </row>
    <row r="3895" spans="1:8" ht="20.100000000000001" customHeight="1" x14ac:dyDescent="0.25">
      <c r="A3895" s="49">
        <v>5000000170</v>
      </c>
      <c r="B3895" s="49" t="s">
        <v>1167</v>
      </c>
      <c r="C3895" s="49" t="s">
        <v>5127</v>
      </c>
      <c r="D3895" s="49" t="s">
        <v>2396</v>
      </c>
      <c r="E3895" s="49" t="s">
        <v>2375</v>
      </c>
      <c r="F3895" s="109">
        <v>6</v>
      </c>
      <c r="G3895" s="109">
        <v>6</v>
      </c>
      <c r="H3895" s="49">
        <f t="shared" si="60"/>
        <v>12</v>
      </c>
    </row>
    <row r="3896" spans="1:8" ht="20.100000000000001" customHeight="1" x14ac:dyDescent="0.25">
      <c r="A3896" s="49">
        <v>5000000171</v>
      </c>
      <c r="B3896" s="49" t="s">
        <v>5304</v>
      </c>
      <c r="C3896" s="49" t="s">
        <v>5127</v>
      </c>
      <c r="D3896" s="49" t="s">
        <v>2396</v>
      </c>
      <c r="E3896" s="49" t="s">
        <v>2375</v>
      </c>
      <c r="F3896" s="49">
        <v>5376</v>
      </c>
      <c r="G3896" s="49">
        <v>1792</v>
      </c>
      <c r="H3896" s="49">
        <f t="shared" si="60"/>
        <v>7168</v>
      </c>
    </row>
    <row r="3897" spans="1:8" ht="20.100000000000001" customHeight="1" x14ac:dyDescent="0.25">
      <c r="A3897" s="49">
        <v>5000000172</v>
      </c>
      <c r="B3897" s="49" t="s">
        <v>5305</v>
      </c>
      <c r="C3897" s="49" t="s">
        <v>5127</v>
      </c>
      <c r="D3897" s="49" t="s">
        <v>2396</v>
      </c>
      <c r="E3897" s="49" t="s">
        <v>2375</v>
      </c>
      <c r="F3897" s="49">
        <v>1600</v>
      </c>
      <c r="G3897" s="49">
        <v>0</v>
      </c>
      <c r="H3897" s="49">
        <f t="shared" si="60"/>
        <v>1600</v>
      </c>
    </row>
    <row r="3898" spans="1:8" ht="20.100000000000001" customHeight="1" x14ac:dyDescent="0.25">
      <c r="A3898" s="49">
        <v>5000000173</v>
      </c>
      <c r="B3898" s="49" t="s">
        <v>5306</v>
      </c>
      <c r="C3898" s="49" t="s">
        <v>5127</v>
      </c>
      <c r="D3898" s="49" t="s">
        <v>2396</v>
      </c>
      <c r="E3898" s="49" t="s">
        <v>2375</v>
      </c>
      <c r="F3898" s="49">
        <v>16800</v>
      </c>
      <c r="G3898" s="49">
        <v>8400</v>
      </c>
      <c r="H3898" s="49">
        <f t="shared" si="60"/>
        <v>25200</v>
      </c>
    </row>
    <row r="3899" spans="1:8" ht="20.100000000000001" customHeight="1" x14ac:dyDescent="0.25">
      <c r="A3899" s="49">
        <v>5000000175</v>
      </c>
      <c r="B3899" s="49" t="s">
        <v>5307</v>
      </c>
      <c r="C3899" s="49" t="s">
        <v>5127</v>
      </c>
      <c r="D3899" s="49" t="s">
        <v>2396</v>
      </c>
      <c r="E3899" s="49" t="s">
        <v>2375</v>
      </c>
      <c r="F3899" s="49">
        <v>2400</v>
      </c>
      <c r="G3899" s="49">
        <v>2000</v>
      </c>
      <c r="H3899" s="49">
        <f t="shared" si="60"/>
        <v>4400</v>
      </c>
    </row>
    <row r="3900" spans="1:8" ht="20.100000000000001" customHeight="1" x14ac:dyDescent="0.25">
      <c r="A3900" s="49">
        <v>5000000176</v>
      </c>
      <c r="B3900" s="49" t="s">
        <v>5308</v>
      </c>
      <c r="C3900" s="49" t="s">
        <v>5127</v>
      </c>
      <c r="D3900" s="49" t="s">
        <v>2396</v>
      </c>
      <c r="E3900" s="49" t="s">
        <v>2375</v>
      </c>
      <c r="F3900" s="49">
        <v>2800</v>
      </c>
      <c r="G3900" s="49">
        <v>1200</v>
      </c>
      <c r="H3900" s="49">
        <f t="shared" si="60"/>
        <v>4000</v>
      </c>
    </row>
    <row r="3901" spans="1:8" ht="20.100000000000001" customHeight="1" x14ac:dyDescent="0.25">
      <c r="A3901" s="49">
        <v>5000000178</v>
      </c>
      <c r="B3901" s="49" t="s">
        <v>5309</v>
      </c>
      <c r="C3901" s="49" t="s">
        <v>2622</v>
      </c>
      <c r="D3901" s="49" t="s">
        <v>2396</v>
      </c>
      <c r="E3901" s="49" t="s">
        <v>2375</v>
      </c>
      <c r="F3901" s="49">
        <v>290</v>
      </c>
      <c r="G3901" s="49">
        <v>0</v>
      </c>
      <c r="H3901" s="49">
        <f t="shared" si="60"/>
        <v>290</v>
      </c>
    </row>
    <row r="3902" spans="1:8" ht="20.100000000000001" customHeight="1" x14ac:dyDescent="0.25">
      <c r="A3902" s="49">
        <v>5000000186</v>
      </c>
      <c r="B3902" s="49" t="s">
        <v>5310</v>
      </c>
      <c r="C3902" s="49" t="s">
        <v>2622</v>
      </c>
      <c r="D3902" s="49" t="s">
        <v>2396</v>
      </c>
      <c r="E3902" s="49" t="s">
        <v>2375</v>
      </c>
      <c r="F3902" s="49">
        <v>2</v>
      </c>
      <c r="G3902" s="49">
        <v>0</v>
      </c>
      <c r="H3902" s="49">
        <f t="shared" si="60"/>
        <v>2</v>
      </c>
    </row>
    <row r="3903" spans="1:8" ht="20.100000000000001" customHeight="1" x14ac:dyDescent="0.25">
      <c r="A3903" s="49">
        <v>5000000187</v>
      </c>
      <c r="B3903" s="49" t="s">
        <v>5311</v>
      </c>
      <c r="C3903" s="49" t="s">
        <v>2622</v>
      </c>
      <c r="D3903" s="49" t="s">
        <v>2396</v>
      </c>
      <c r="E3903" s="49" t="s">
        <v>2375</v>
      </c>
      <c r="F3903" s="109">
        <v>6</v>
      </c>
      <c r="G3903" s="109">
        <v>6</v>
      </c>
      <c r="H3903" s="49">
        <f t="shared" si="60"/>
        <v>12</v>
      </c>
    </row>
    <row r="3904" spans="1:8" ht="20.100000000000001" customHeight="1" x14ac:dyDescent="0.25">
      <c r="A3904" s="49">
        <v>5000000188</v>
      </c>
      <c r="B3904" s="49" t="s">
        <v>5312</v>
      </c>
      <c r="C3904" s="49" t="s">
        <v>2622</v>
      </c>
      <c r="D3904" s="49" t="s">
        <v>2396</v>
      </c>
      <c r="E3904" s="49" t="s">
        <v>2375</v>
      </c>
      <c r="F3904" s="49">
        <v>400</v>
      </c>
      <c r="G3904" s="49">
        <v>0</v>
      </c>
      <c r="H3904" s="49">
        <f t="shared" si="60"/>
        <v>400</v>
      </c>
    </row>
    <row r="3905" spans="1:8" ht="20.100000000000001" customHeight="1" x14ac:dyDescent="0.25">
      <c r="A3905" s="49">
        <v>5000000198</v>
      </c>
      <c r="B3905" s="49" t="s">
        <v>5313</v>
      </c>
      <c r="C3905" s="49" t="s">
        <v>5127</v>
      </c>
      <c r="D3905" s="49" t="s">
        <v>2396</v>
      </c>
      <c r="E3905" s="49" t="s">
        <v>2375</v>
      </c>
      <c r="F3905" s="49">
        <v>3000</v>
      </c>
      <c r="G3905" s="49">
        <v>300</v>
      </c>
      <c r="H3905" s="49">
        <f t="shared" si="60"/>
        <v>3300</v>
      </c>
    </row>
    <row r="3906" spans="1:8" ht="20.100000000000001" customHeight="1" x14ac:dyDescent="0.25">
      <c r="A3906" s="49">
        <v>5000000199</v>
      </c>
      <c r="B3906" s="49" t="s">
        <v>5314</v>
      </c>
      <c r="C3906" s="49" t="s">
        <v>2622</v>
      </c>
      <c r="D3906" s="49" t="s">
        <v>2396</v>
      </c>
      <c r="E3906" s="49" t="s">
        <v>2375</v>
      </c>
      <c r="F3906" s="49">
        <v>600</v>
      </c>
      <c r="G3906" s="49">
        <v>0</v>
      </c>
      <c r="H3906" s="49">
        <f t="shared" si="60"/>
        <v>600</v>
      </c>
    </row>
    <row r="3907" spans="1:8" ht="20.100000000000001" customHeight="1" x14ac:dyDescent="0.25">
      <c r="A3907" s="49">
        <v>5000000200</v>
      </c>
      <c r="B3907" s="49" t="s">
        <v>5315</v>
      </c>
      <c r="C3907" s="49" t="s">
        <v>5127</v>
      </c>
      <c r="D3907" s="49" t="s">
        <v>2396</v>
      </c>
      <c r="E3907" s="49" t="s">
        <v>2375</v>
      </c>
      <c r="F3907" s="49">
        <v>7968</v>
      </c>
      <c r="G3907" s="49">
        <v>1992</v>
      </c>
      <c r="H3907" s="49">
        <f t="shared" ref="H3907:H3970" si="61">F3907+G3907</f>
        <v>9960</v>
      </c>
    </row>
    <row r="3908" spans="1:8" ht="20.100000000000001" customHeight="1" x14ac:dyDescent="0.25">
      <c r="A3908" s="49">
        <v>5000000201</v>
      </c>
      <c r="B3908" s="49" t="s">
        <v>5316</v>
      </c>
      <c r="C3908" s="49" t="s">
        <v>5127</v>
      </c>
      <c r="D3908" s="49" t="s">
        <v>2396</v>
      </c>
      <c r="E3908" s="49" t="s">
        <v>2375</v>
      </c>
      <c r="F3908" s="49">
        <v>65800</v>
      </c>
      <c r="G3908" s="49">
        <v>37800</v>
      </c>
      <c r="H3908" s="49">
        <f t="shared" si="61"/>
        <v>103600</v>
      </c>
    </row>
    <row r="3909" spans="1:8" ht="20.100000000000001" customHeight="1" x14ac:dyDescent="0.25">
      <c r="A3909" s="49">
        <v>5000000202</v>
      </c>
      <c r="B3909" s="49" t="s">
        <v>5317</v>
      </c>
      <c r="C3909" s="49" t="s">
        <v>2398</v>
      </c>
      <c r="D3909" s="49" t="s">
        <v>2396</v>
      </c>
      <c r="E3909" s="49" t="s">
        <v>2375</v>
      </c>
      <c r="F3909" s="109">
        <v>6</v>
      </c>
      <c r="G3909" s="109">
        <v>6</v>
      </c>
      <c r="H3909" s="49">
        <f t="shared" si="61"/>
        <v>12</v>
      </c>
    </row>
    <row r="3910" spans="1:8" ht="20.100000000000001" customHeight="1" x14ac:dyDescent="0.25">
      <c r="A3910" s="49">
        <v>5000000205</v>
      </c>
      <c r="B3910" s="49" t="s">
        <v>5318</v>
      </c>
      <c r="C3910" s="49" t="s">
        <v>5127</v>
      </c>
      <c r="D3910" s="49" t="s">
        <v>2396</v>
      </c>
      <c r="E3910" s="49" t="s">
        <v>2375</v>
      </c>
      <c r="F3910" s="49">
        <v>10752</v>
      </c>
      <c r="G3910" s="49">
        <v>1792</v>
      </c>
      <c r="H3910" s="49">
        <f t="shared" si="61"/>
        <v>12544</v>
      </c>
    </row>
    <row r="3911" spans="1:8" ht="20.100000000000001" customHeight="1" x14ac:dyDescent="0.25">
      <c r="A3911" s="49">
        <v>5000000207</v>
      </c>
      <c r="B3911" s="49" t="s">
        <v>5319</v>
      </c>
      <c r="C3911" s="49" t="s">
        <v>2398</v>
      </c>
      <c r="D3911" s="49" t="s">
        <v>2396</v>
      </c>
      <c r="E3911" s="49" t="s">
        <v>2375</v>
      </c>
      <c r="F3911" s="49">
        <v>24</v>
      </c>
      <c r="G3911" s="49">
        <v>0</v>
      </c>
      <c r="H3911" s="49">
        <f t="shared" si="61"/>
        <v>24</v>
      </c>
    </row>
    <row r="3912" spans="1:8" ht="20.100000000000001" customHeight="1" x14ac:dyDescent="0.25">
      <c r="A3912" s="49">
        <v>5000000210</v>
      </c>
      <c r="B3912" s="49" t="s">
        <v>1168</v>
      </c>
      <c r="C3912" s="49" t="s">
        <v>5127</v>
      </c>
      <c r="D3912" s="49" t="s">
        <v>2396</v>
      </c>
      <c r="E3912" s="49" t="s">
        <v>2375</v>
      </c>
      <c r="F3912" s="49">
        <v>375</v>
      </c>
      <c r="G3912" s="49">
        <v>0</v>
      </c>
      <c r="H3912" s="49">
        <f t="shared" si="61"/>
        <v>375</v>
      </c>
    </row>
    <row r="3913" spans="1:8" ht="20.100000000000001" customHeight="1" x14ac:dyDescent="0.25">
      <c r="A3913" s="49">
        <v>5000000211</v>
      </c>
      <c r="B3913" s="49" t="s">
        <v>5320</v>
      </c>
      <c r="C3913" s="49" t="s">
        <v>5127</v>
      </c>
      <c r="D3913" s="49" t="s">
        <v>2396</v>
      </c>
      <c r="E3913" s="49" t="s">
        <v>2375</v>
      </c>
      <c r="F3913" s="49">
        <v>380</v>
      </c>
      <c r="G3913" s="49">
        <v>100</v>
      </c>
      <c r="H3913" s="49">
        <f t="shared" si="61"/>
        <v>480</v>
      </c>
    </row>
    <row r="3914" spans="1:8" ht="20.100000000000001" customHeight="1" x14ac:dyDescent="0.25">
      <c r="A3914" s="49">
        <v>5000000216</v>
      </c>
      <c r="B3914" s="49" t="s">
        <v>5321</v>
      </c>
      <c r="C3914" s="49" t="s">
        <v>5127</v>
      </c>
      <c r="D3914" s="49" t="s">
        <v>2396</v>
      </c>
      <c r="E3914" s="49" t="s">
        <v>2375</v>
      </c>
      <c r="F3914" s="49">
        <v>2100</v>
      </c>
      <c r="G3914" s="49">
        <v>1300</v>
      </c>
      <c r="H3914" s="49">
        <f t="shared" si="61"/>
        <v>3400</v>
      </c>
    </row>
    <row r="3915" spans="1:8" ht="20.100000000000001" customHeight="1" x14ac:dyDescent="0.25">
      <c r="A3915" s="49">
        <v>5000000218</v>
      </c>
      <c r="B3915" s="49" t="s">
        <v>5322</v>
      </c>
      <c r="C3915" s="49" t="s">
        <v>2398</v>
      </c>
      <c r="D3915" s="49" t="s">
        <v>2396</v>
      </c>
      <c r="E3915" s="49" t="s">
        <v>2375</v>
      </c>
      <c r="F3915" s="49">
        <v>2900</v>
      </c>
      <c r="G3915" s="49">
        <v>300</v>
      </c>
      <c r="H3915" s="49">
        <f t="shared" si="61"/>
        <v>3200</v>
      </c>
    </row>
    <row r="3916" spans="1:8" ht="20.100000000000001" customHeight="1" x14ac:dyDescent="0.25">
      <c r="A3916" s="49">
        <v>5000000219</v>
      </c>
      <c r="B3916" s="49" t="s">
        <v>5323</v>
      </c>
      <c r="C3916" s="49" t="s">
        <v>2398</v>
      </c>
      <c r="D3916" s="49" t="s">
        <v>2396</v>
      </c>
      <c r="E3916" s="49" t="s">
        <v>2375</v>
      </c>
      <c r="F3916" s="109">
        <v>6</v>
      </c>
      <c r="G3916" s="109">
        <v>6</v>
      </c>
      <c r="H3916" s="49">
        <f t="shared" si="61"/>
        <v>12</v>
      </c>
    </row>
    <row r="3917" spans="1:8" ht="20.100000000000001" customHeight="1" x14ac:dyDescent="0.25">
      <c r="A3917" s="49">
        <v>5000000220</v>
      </c>
      <c r="B3917" s="49" t="s">
        <v>5324</v>
      </c>
      <c r="C3917" s="49" t="s">
        <v>5127</v>
      </c>
      <c r="D3917" s="49" t="s">
        <v>2396</v>
      </c>
      <c r="E3917" s="49" t="s">
        <v>2375</v>
      </c>
      <c r="F3917" s="49">
        <v>156</v>
      </c>
      <c r="G3917" s="49">
        <v>24</v>
      </c>
      <c r="H3917" s="49">
        <f t="shared" si="61"/>
        <v>180</v>
      </c>
    </row>
    <row r="3918" spans="1:8" ht="20.100000000000001" customHeight="1" x14ac:dyDescent="0.25">
      <c r="A3918" s="49">
        <v>5000000225</v>
      </c>
      <c r="B3918" s="49" t="s">
        <v>5325</v>
      </c>
      <c r="C3918" s="49" t="s">
        <v>3468</v>
      </c>
      <c r="D3918" s="49" t="s">
        <v>2396</v>
      </c>
      <c r="E3918" s="49" t="s">
        <v>2375</v>
      </c>
      <c r="F3918" s="49">
        <v>1000</v>
      </c>
      <c r="G3918" s="49">
        <v>0</v>
      </c>
      <c r="H3918" s="49">
        <f t="shared" si="61"/>
        <v>1000</v>
      </c>
    </row>
    <row r="3919" spans="1:8" ht="20.100000000000001" customHeight="1" x14ac:dyDescent="0.25">
      <c r="A3919" s="49">
        <v>5000000240</v>
      </c>
      <c r="B3919" s="49" t="s">
        <v>5326</v>
      </c>
      <c r="C3919" s="49" t="s">
        <v>3468</v>
      </c>
      <c r="D3919" s="49" t="s">
        <v>2396</v>
      </c>
      <c r="E3919" s="49" t="s">
        <v>2375</v>
      </c>
      <c r="F3919" s="109">
        <v>6</v>
      </c>
      <c r="G3919" s="109">
        <v>6</v>
      </c>
      <c r="H3919" s="49">
        <f t="shared" si="61"/>
        <v>12</v>
      </c>
    </row>
    <row r="3920" spans="1:8" ht="20.100000000000001" customHeight="1" x14ac:dyDescent="0.25">
      <c r="A3920" s="49">
        <v>5000000243</v>
      </c>
      <c r="B3920" s="49" t="s">
        <v>5327</v>
      </c>
      <c r="C3920" s="49" t="s">
        <v>2622</v>
      </c>
      <c r="D3920" s="49" t="s">
        <v>2396</v>
      </c>
      <c r="E3920" s="49" t="s">
        <v>2375</v>
      </c>
      <c r="F3920" s="109">
        <v>6</v>
      </c>
      <c r="G3920" s="109">
        <v>6</v>
      </c>
      <c r="H3920" s="49">
        <f t="shared" si="61"/>
        <v>12</v>
      </c>
    </row>
    <row r="3921" spans="1:8" ht="20.100000000000001" customHeight="1" x14ac:dyDescent="0.25">
      <c r="A3921" s="49">
        <v>5000000244</v>
      </c>
      <c r="B3921" s="49" t="s">
        <v>5328</v>
      </c>
      <c r="C3921" s="49" t="s">
        <v>2622</v>
      </c>
      <c r="D3921" s="49" t="s">
        <v>2396</v>
      </c>
      <c r="E3921" s="49" t="s">
        <v>2375</v>
      </c>
      <c r="F3921" s="49">
        <v>1000</v>
      </c>
      <c r="G3921" s="49">
        <v>0</v>
      </c>
      <c r="H3921" s="49">
        <f t="shared" si="61"/>
        <v>1000</v>
      </c>
    </row>
    <row r="3922" spans="1:8" ht="20.100000000000001" customHeight="1" x14ac:dyDescent="0.25">
      <c r="A3922" s="49">
        <v>5000000246</v>
      </c>
      <c r="B3922" s="49" t="s">
        <v>5329</v>
      </c>
      <c r="C3922" s="49" t="s">
        <v>2622</v>
      </c>
      <c r="D3922" s="49" t="s">
        <v>2396</v>
      </c>
      <c r="E3922" s="49" t="s">
        <v>2375</v>
      </c>
      <c r="F3922" s="49">
        <v>0</v>
      </c>
      <c r="G3922" s="49">
        <v>8000</v>
      </c>
      <c r="H3922" s="49">
        <f t="shared" si="61"/>
        <v>8000</v>
      </c>
    </row>
    <row r="3923" spans="1:8" ht="20.100000000000001" customHeight="1" x14ac:dyDescent="0.25">
      <c r="A3923" s="49">
        <v>5000000248</v>
      </c>
      <c r="B3923" s="49" t="s">
        <v>5330</v>
      </c>
      <c r="C3923" s="49" t="s">
        <v>5127</v>
      </c>
      <c r="D3923" s="49" t="s">
        <v>2396</v>
      </c>
      <c r="E3923" s="49" t="s">
        <v>2375</v>
      </c>
      <c r="F3923" s="49">
        <v>2520</v>
      </c>
      <c r="G3923" s="49">
        <v>0</v>
      </c>
      <c r="H3923" s="49">
        <f t="shared" si="61"/>
        <v>2520</v>
      </c>
    </row>
    <row r="3924" spans="1:8" ht="20.100000000000001" customHeight="1" x14ac:dyDescent="0.25">
      <c r="A3924" s="49">
        <v>5000000254</v>
      </c>
      <c r="B3924" s="49" t="s">
        <v>5331</v>
      </c>
      <c r="C3924" s="49" t="s">
        <v>5127</v>
      </c>
      <c r="D3924" s="49" t="s">
        <v>2396</v>
      </c>
      <c r="E3924" s="49" t="s">
        <v>2375</v>
      </c>
      <c r="F3924" s="49">
        <v>4950</v>
      </c>
      <c r="G3924" s="49">
        <v>2880</v>
      </c>
      <c r="H3924" s="49">
        <f t="shared" si="61"/>
        <v>7830</v>
      </c>
    </row>
    <row r="3925" spans="1:8" ht="20.100000000000001" customHeight="1" x14ac:dyDescent="0.25">
      <c r="A3925" s="49">
        <v>5000000256</v>
      </c>
      <c r="B3925" s="49" t="s">
        <v>1169</v>
      </c>
      <c r="C3925" s="49" t="s">
        <v>2622</v>
      </c>
      <c r="D3925" s="49" t="s">
        <v>2396</v>
      </c>
      <c r="E3925" s="49" t="s">
        <v>2375</v>
      </c>
      <c r="F3925" s="49">
        <v>90</v>
      </c>
      <c r="G3925" s="49">
        <v>0</v>
      </c>
      <c r="H3925" s="49">
        <f t="shared" si="61"/>
        <v>90</v>
      </c>
    </row>
    <row r="3926" spans="1:8" ht="20.100000000000001" customHeight="1" x14ac:dyDescent="0.25">
      <c r="A3926" s="49">
        <v>5000000258</v>
      </c>
      <c r="B3926" s="49" t="s">
        <v>1170</v>
      </c>
      <c r="C3926" s="49" t="s">
        <v>2622</v>
      </c>
      <c r="D3926" s="49" t="s">
        <v>2396</v>
      </c>
      <c r="E3926" s="49" t="s">
        <v>2375</v>
      </c>
      <c r="F3926" s="49">
        <v>100</v>
      </c>
      <c r="G3926" s="49">
        <v>0</v>
      </c>
      <c r="H3926" s="49">
        <f t="shared" si="61"/>
        <v>100</v>
      </c>
    </row>
    <row r="3927" spans="1:8" ht="20.100000000000001" customHeight="1" x14ac:dyDescent="0.25">
      <c r="A3927" s="49">
        <v>5000000259</v>
      </c>
      <c r="B3927" s="49" t="s">
        <v>5332</v>
      </c>
      <c r="C3927" s="49" t="s">
        <v>2622</v>
      </c>
      <c r="D3927" s="49" t="s">
        <v>2396</v>
      </c>
      <c r="E3927" s="49" t="s">
        <v>2375</v>
      </c>
      <c r="F3927" s="49">
        <v>120</v>
      </c>
      <c r="G3927" s="49">
        <v>0</v>
      </c>
      <c r="H3927" s="49">
        <f t="shared" si="61"/>
        <v>120</v>
      </c>
    </row>
    <row r="3928" spans="1:8" ht="20.100000000000001" customHeight="1" x14ac:dyDescent="0.25">
      <c r="A3928" s="49">
        <v>5000000263</v>
      </c>
      <c r="B3928" s="49" t="s">
        <v>5333</v>
      </c>
      <c r="C3928" s="49" t="s">
        <v>5127</v>
      </c>
      <c r="D3928" s="49" t="s">
        <v>2396</v>
      </c>
      <c r="E3928" s="49" t="s">
        <v>2375</v>
      </c>
      <c r="F3928" s="49">
        <v>9600</v>
      </c>
      <c r="G3928" s="49">
        <v>19200</v>
      </c>
      <c r="H3928" s="49">
        <f t="shared" si="61"/>
        <v>28800</v>
      </c>
    </row>
    <row r="3929" spans="1:8" ht="20.100000000000001" customHeight="1" x14ac:dyDescent="0.25">
      <c r="A3929" s="49">
        <v>5000000264</v>
      </c>
      <c r="B3929" s="49" t="s">
        <v>1171</v>
      </c>
      <c r="C3929" s="49" t="s">
        <v>3468</v>
      </c>
      <c r="D3929" s="49" t="s">
        <v>2396</v>
      </c>
      <c r="E3929" s="49" t="s">
        <v>2375</v>
      </c>
      <c r="F3929" s="49">
        <v>1000</v>
      </c>
      <c r="G3929" s="49">
        <v>0</v>
      </c>
      <c r="H3929" s="49">
        <f t="shared" si="61"/>
        <v>1000</v>
      </c>
    </row>
    <row r="3930" spans="1:8" ht="20.100000000000001" customHeight="1" x14ac:dyDescent="0.25">
      <c r="A3930" s="49">
        <v>5000000265</v>
      </c>
      <c r="B3930" s="49" t="s">
        <v>5334</v>
      </c>
      <c r="C3930" s="49" t="s">
        <v>5127</v>
      </c>
      <c r="D3930" s="49" t="s">
        <v>2396</v>
      </c>
      <c r="E3930" s="49" t="s">
        <v>2375</v>
      </c>
      <c r="F3930" s="49">
        <v>15300</v>
      </c>
      <c r="G3930" s="49">
        <v>15300</v>
      </c>
      <c r="H3930" s="49">
        <f t="shared" si="61"/>
        <v>30600</v>
      </c>
    </row>
    <row r="3931" spans="1:8" ht="20.100000000000001" customHeight="1" x14ac:dyDescent="0.25">
      <c r="A3931" s="49">
        <v>5000000268</v>
      </c>
      <c r="B3931" s="49" t="s">
        <v>5335</v>
      </c>
      <c r="C3931" s="49" t="s">
        <v>5127</v>
      </c>
      <c r="D3931" s="49" t="s">
        <v>2396</v>
      </c>
      <c r="E3931" s="49" t="s">
        <v>2375</v>
      </c>
      <c r="F3931" s="49">
        <v>12544</v>
      </c>
      <c r="G3931" s="49">
        <v>12544</v>
      </c>
      <c r="H3931" s="49">
        <f t="shared" si="61"/>
        <v>25088</v>
      </c>
    </row>
    <row r="3932" spans="1:8" ht="20.100000000000001" customHeight="1" x14ac:dyDescent="0.25">
      <c r="A3932" s="49">
        <v>5000000275</v>
      </c>
      <c r="B3932" s="49" t="s">
        <v>5336</v>
      </c>
      <c r="C3932" s="49" t="s">
        <v>5127</v>
      </c>
      <c r="D3932" s="49" t="s">
        <v>2396</v>
      </c>
      <c r="E3932" s="49" t="s">
        <v>2375</v>
      </c>
      <c r="F3932" s="109">
        <v>6</v>
      </c>
      <c r="G3932" s="109">
        <v>6</v>
      </c>
      <c r="H3932" s="49">
        <f t="shared" si="61"/>
        <v>12</v>
      </c>
    </row>
    <row r="3933" spans="1:8" ht="20.100000000000001" customHeight="1" x14ac:dyDescent="0.25">
      <c r="A3933" s="49">
        <v>5000000278</v>
      </c>
      <c r="B3933" s="49" t="s">
        <v>5337</v>
      </c>
      <c r="C3933" s="49" t="s">
        <v>5127</v>
      </c>
      <c r="D3933" s="49" t="s">
        <v>2396</v>
      </c>
      <c r="E3933" s="49" t="s">
        <v>2375</v>
      </c>
      <c r="F3933" s="49">
        <v>1800</v>
      </c>
      <c r="G3933" s="49">
        <v>0</v>
      </c>
      <c r="H3933" s="49">
        <f t="shared" si="61"/>
        <v>1800</v>
      </c>
    </row>
    <row r="3934" spans="1:8" ht="20.100000000000001" customHeight="1" x14ac:dyDescent="0.25">
      <c r="A3934" s="49">
        <v>5000000279</v>
      </c>
      <c r="B3934" s="49" t="s">
        <v>5338</v>
      </c>
      <c r="C3934" s="49" t="s">
        <v>2398</v>
      </c>
      <c r="D3934" s="49" t="s">
        <v>2396</v>
      </c>
      <c r="E3934" s="49" t="s">
        <v>2375</v>
      </c>
      <c r="F3934" s="49">
        <v>3</v>
      </c>
      <c r="G3934" s="49">
        <v>0</v>
      </c>
      <c r="H3934" s="49">
        <f t="shared" si="61"/>
        <v>3</v>
      </c>
    </row>
    <row r="3935" spans="1:8" ht="20.100000000000001" customHeight="1" x14ac:dyDescent="0.25">
      <c r="A3935" s="49">
        <v>5000000280</v>
      </c>
      <c r="B3935" s="49" t="s">
        <v>5339</v>
      </c>
      <c r="C3935" s="49" t="s">
        <v>2398</v>
      </c>
      <c r="D3935" s="49" t="s">
        <v>2396</v>
      </c>
      <c r="E3935" s="49" t="s">
        <v>2375</v>
      </c>
      <c r="F3935" s="109">
        <v>6</v>
      </c>
      <c r="G3935" s="109">
        <v>6</v>
      </c>
      <c r="H3935" s="49">
        <f t="shared" si="61"/>
        <v>12</v>
      </c>
    </row>
    <row r="3936" spans="1:8" ht="20.100000000000001" customHeight="1" x14ac:dyDescent="0.25">
      <c r="A3936" s="49">
        <v>5000000289</v>
      </c>
      <c r="B3936" s="49" t="s">
        <v>5340</v>
      </c>
      <c r="C3936" s="49" t="s">
        <v>5127</v>
      </c>
      <c r="D3936" s="49" t="s">
        <v>2396</v>
      </c>
      <c r="E3936" s="49" t="s">
        <v>2375</v>
      </c>
      <c r="F3936" s="49">
        <v>5376</v>
      </c>
      <c r="G3936" s="49">
        <v>1792</v>
      </c>
      <c r="H3936" s="49">
        <f t="shared" si="61"/>
        <v>7168</v>
      </c>
    </row>
    <row r="3937" spans="1:8" ht="20.100000000000001" customHeight="1" x14ac:dyDescent="0.25">
      <c r="A3937" s="49">
        <v>5000000296</v>
      </c>
      <c r="B3937" s="49" t="s">
        <v>1172</v>
      </c>
      <c r="C3937" s="49" t="s">
        <v>5127</v>
      </c>
      <c r="D3937" s="49" t="s">
        <v>2396</v>
      </c>
      <c r="E3937" s="49" t="s">
        <v>2375</v>
      </c>
      <c r="F3937" s="49">
        <v>2470</v>
      </c>
      <c r="G3937" s="49">
        <v>1330</v>
      </c>
      <c r="H3937" s="49">
        <f t="shared" si="61"/>
        <v>3800</v>
      </c>
    </row>
    <row r="3938" spans="1:8" ht="20.100000000000001" customHeight="1" x14ac:dyDescent="0.25">
      <c r="A3938" s="49">
        <v>5000000297</v>
      </c>
      <c r="B3938" s="49" t="s">
        <v>5341</v>
      </c>
      <c r="C3938" s="49" t="s">
        <v>5127</v>
      </c>
      <c r="D3938" s="49" t="s">
        <v>2396</v>
      </c>
      <c r="E3938" s="49" t="s">
        <v>2375</v>
      </c>
      <c r="F3938" s="49">
        <v>9240</v>
      </c>
      <c r="G3938" s="49">
        <v>5940</v>
      </c>
      <c r="H3938" s="49">
        <f t="shared" si="61"/>
        <v>15180</v>
      </c>
    </row>
    <row r="3939" spans="1:8" ht="20.100000000000001" customHeight="1" x14ac:dyDescent="0.25">
      <c r="A3939" s="49">
        <v>5000000299</v>
      </c>
      <c r="B3939" s="49" t="s">
        <v>5342</v>
      </c>
      <c r="C3939" s="49" t="s">
        <v>5127</v>
      </c>
      <c r="D3939" s="49" t="s">
        <v>2396</v>
      </c>
      <c r="E3939" s="49" t="s">
        <v>2375</v>
      </c>
      <c r="F3939" s="49">
        <v>1200</v>
      </c>
      <c r="G3939" s="49">
        <v>0</v>
      </c>
      <c r="H3939" s="49">
        <f t="shared" si="61"/>
        <v>1200</v>
      </c>
    </row>
    <row r="3940" spans="1:8" ht="20.100000000000001" customHeight="1" x14ac:dyDescent="0.25">
      <c r="A3940" s="49">
        <v>5000000300</v>
      </c>
      <c r="B3940" s="49" t="s">
        <v>5343</v>
      </c>
      <c r="C3940" s="49" t="s">
        <v>5127</v>
      </c>
      <c r="D3940" s="49" t="s">
        <v>2396</v>
      </c>
      <c r="E3940" s="49" t="s">
        <v>2375</v>
      </c>
      <c r="F3940" s="49">
        <v>850</v>
      </c>
      <c r="G3940" s="49">
        <v>0</v>
      </c>
      <c r="H3940" s="49">
        <f t="shared" si="61"/>
        <v>850</v>
      </c>
    </row>
    <row r="3941" spans="1:8" ht="20.100000000000001" customHeight="1" x14ac:dyDescent="0.25">
      <c r="A3941" s="49">
        <v>5000000301</v>
      </c>
      <c r="B3941" s="49" t="s">
        <v>5344</v>
      </c>
      <c r="C3941" s="49" t="s">
        <v>5127</v>
      </c>
      <c r="D3941" s="49" t="s">
        <v>2396</v>
      </c>
      <c r="E3941" s="49" t="s">
        <v>2375</v>
      </c>
      <c r="F3941" s="49">
        <v>1440</v>
      </c>
      <c r="G3941" s="49">
        <v>0</v>
      </c>
      <c r="H3941" s="49">
        <f t="shared" si="61"/>
        <v>1440</v>
      </c>
    </row>
    <row r="3942" spans="1:8" ht="20.100000000000001" customHeight="1" x14ac:dyDescent="0.25">
      <c r="A3942" s="49">
        <v>5000000302</v>
      </c>
      <c r="B3942" s="49" t="s">
        <v>5345</v>
      </c>
      <c r="C3942" s="49" t="s">
        <v>5127</v>
      </c>
      <c r="D3942" s="49" t="s">
        <v>2396</v>
      </c>
      <c r="E3942" s="49" t="s">
        <v>2375</v>
      </c>
      <c r="F3942" s="49">
        <v>1440</v>
      </c>
      <c r="G3942" s="49">
        <v>0</v>
      </c>
      <c r="H3942" s="49">
        <f t="shared" si="61"/>
        <v>1440</v>
      </c>
    </row>
    <row r="3943" spans="1:8" ht="20.100000000000001" customHeight="1" x14ac:dyDescent="0.25">
      <c r="A3943" s="49">
        <v>5000000303</v>
      </c>
      <c r="B3943" s="49" t="s">
        <v>5346</v>
      </c>
      <c r="C3943" s="49" t="s">
        <v>5127</v>
      </c>
      <c r="D3943" s="49" t="s">
        <v>2396</v>
      </c>
      <c r="E3943" s="49" t="s">
        <v>2375</v>
      </c>
      <c r="F3943" s="49">
        <v>240</v>
      </c>
      <c r="G3943" s="49">
        <v>0</v>
      </c>
      <c r="H3943" s="49">
        <f t="shared" si="61"/>
        <v>240</v>
      </c>
    </row>
    <row r="3944" spans="1:8" ht="20.100000000000001" customHeight="1" x14ac:dyDescent="0.25">
      <c r="A3944" s="49">
        <v>5000000308</v>
      </c>
      <c r="B3944" s="49" t="s">
        <v>1173</v>
      </c>
      <c r="C3944" s="49" t="s">
        <v>5127</v>
      </c>
      <c r="D3944" s="49" t="s">
        <v>2396</v>
      </c>
      <c r="E3944" s="49" t="s">
        <v>2375</v>
      </c>
      <c r="F3944" s="49">
        <v>180</v>
      </c>
      <c r="G3944" s="49">
        <v>360</v>
      </c>
      <c r="H3944" s="49">
        <f t="shared" si="61"/>
        <v>540</v>
      </c>
    </row>
    <row r="3945" spans="1:8" ht="20.100000000000001" customHeight="1" x14ac:dyDescent="0.25">
      <c r="A3945" s="49">
        <v>5000000309</v>
      </c>
      <c r="B3945" s="49" t="s">
        <v>5347</v>
      </c>
      <c r="C3945" s="49" t="s">
        <v>5127</v>
      </c>
      <c r="D3945" s="49" t="s">
        <v>2396</v>
      </c>
      <c r="E3945" s="49" t="s">
        <v>2375</v>
      </c>
      <c r="F3945" s="49">
        <v>4940</v>
      </c>
      <c r="G3945" s="49">
        <v>1900</v>
      </c>
      <c r="H3945" s="49">
        <f t="shared" si="61"/>
        <v>6840</v>
      </c>
    </row>
    <row r="3946" spans="1:8" ht="20.100000000000001" customHeight="1" x14ac:dyDescent="0.25">
      <c r="A3946" s="49">
        <v>5000000310</v>
      </c>
      <c r="B3946" s="49" t="s">
        <v>5348</v>
      </c>
      <c r="C3946" s="49" t="s">
        <v>2398</v>
      </c>
      <c r="D3946" s="49" t="s">
        <v>2396</v>
      </c>
      <c r="E3946" s="49" t="s">
        <v>2375</v>
      </c>
      <c r="F3946" s="49">
        <v>3700</v>
      </c>
      <c r="G3946" s="49">
        <v>0</v>
      </c>
      <c r="H3946" s="49">
        <f t="shared" si="61"/>
        <v>3700</v>
      </c>
    </row>
    <row r="3947" spans="1:8" ht="20.100000000000001" customHeight="1" x14ac:dyDescent="0.25">
      <c r="A3947" s="49">
        <v>5000000311</v>
      </c>
      <c r="B3947" s="49" t="s">
        <v>5349</v>
      </c>
      <c r="C3947" s="49" t="s">
        <v>2398</v>
      </c>
      <c r="D3947" s="49" t="s">
        <v>2396</v>
      </c>
      <c r="E3947" s="49" t="s">
        <v>2375</v>
      </c>
      <c r="F3947" s="49">
        <v>10</v>
      </c>
      <c r="G3947" s="49">
        <v>0</v>
      </c>
      <c r="H3947" s="49">
        <f t="shared" si="61"/>
        <v>10</v>
      </c>
    </row>
    <row r="3948" spans="1:8" ht="20.100000000000001" customHeight="1" x14ac:dyDescent="0.25">
      <c r="A3948" s="49">
        <v>5000000312</v>
      </c>
      <c r="B3948" s="49" t="s">
        <v>5350</v>
      </c>
      <c r="C3948" s="49" t="s">
        <v>2398</v>
      </c>
      <c r="D3948" s="49" t="s">
        <v>2396</v>
      </c>
      <c r="E3948" s="49" t="s">
        <v>2375</v>
      </c>
      <c r="F3948" s="49">
        <v>10100</v>
      </c>
      <c r="G3948" s="49">
        <v>14800</v>
      </c>
      <c r="H3948" s="49">
        <f t="shared" si="61"/>
        <v>24900</v>
      </c>
    </row>
    <row r="3949" spans="1:8" ht="20.100000000000001" customHeight="1" x14ac:dyDescent="0.25">
      <c r="A3949" s="49">
        <v>5000000313</v>
      </c>
      <c r="B3949" s="49" t="s">
        <v>5351</v>
      </c>
      <c r="C3949" s="49" t="s">
        <v>5127</v>
      </c>
      <c r="D3949" s="49" t="s">
        <v>2396</v>
      </c>
      <c r="E3949" s="49" t="s">
        <v>2375</v>
      </c>
      <c r="F3949" s="49">
        <v>300</v>
      </c>
      <c r="G3949" s="49">
        <v>50</v>
      </c>
      <c r="H3949" s="49">
        <f t="shared" si="61"/>
        <v>350</v>
      </c>
    </row>
    <row r="3950" spans="1:8" ht="20.100000000000001" customHeight="1" x14ac:dyDescent="0.25">
      <c r="A3950" s="49">
        <v>5000000316</v>
      </c>
      <c r="B3950" s="49" t="s">
        <v>5352</v>
      </c>
      <c r="C3950" s="49" t="s">
        <v>5127</v>
      </c>
      <c r="D3950" s="49" t="s">
        <v>2396</v>
      </c>
      <c r="E3950" s="49" t="s">
        <v>2375</v>
      </c>
      <c r="F3950" s="49">
        <v>150</v>
      </c>
      <c r="G3950" s="49">
        <v>150</v>
      </c>
      <c r="H3950" s="49">
        <f t="shared" si="61"/>
        <v>300</v>
      </c>
    </row>
    <row r="3951" spans="1:8" ht="20.100000000000001" customHeight="1" x14ac:dyDescent="0.25">
      <c r="A3951" s="49">
        <v>5000000319</v>
      </c>
      <c r="B3951" s="49" t="s">
        <v>5353</v>
      </c>
      <c r="C3951" s="49" t="s">
        <v>5127</v>
      </c>
      <c r="D3951" s="49" t="s">
        <v>2396</v>
      </c>
      <c r="E3951" s="49" t="s">
        <v>2375</v>
      </c>
      <c r="F3951" s="49">
        <v>42000</v>
      </c>
      <c r="G3951" s="49">
        <v>22800</v>
      </c>
      <c r="H3951" s="49">
        <f t="shared" si="61"/>
        <v>64800</v>
      </c>
    </row>
    <row r="3952" spans="1:8" ht="20.100000000000001" customHeight="1" x14ac:dyDescent="0.25">
      <c r="A3952" s="49">
        <v>5000000327</v>
      </c>
      <c r="B3952" s="49" t="s">
        <v>5354</v>
      </c>
      <c r="C3952" s="49" t="s">
        <v>3468</v>
      </c>
      <c r="D3952" s="49" t="s">
        <v>2396</v>
      </c>
      <c r="E3952" s="49" t="s">
        <v>2375</v>
      </c>
      <c r="F3952" s="109">
        <v>6</v>
      </c>
      <c r="G3952" s="109">
        <v>6</v>
      </c>
      <c r="H3952" s="49">
        <f t="shared" si="61"/>
        <v>12</v>
      </c>
    </row>
    <row r="3953" spans="1:8" ht="20.100000000000001" customHeight="1" x14ac:dyDescent="0.25">
      <c r="A3953" s="49">
        <v>5000000328</v>
      </c>
      <c r="B3953" s="49" t="s">
        <v>5355</v>
      </c>
      <c r="C3953" s="49" t="s">
        <v>2622</v>
      </c>
      <c r="D3953" s="49" t="s">
        <v>2396</v>
      </c>
      <c r="E3953" s="49" t="s">
        <v>2375</v>
      </c>
      <c r="F3953" s="49">
        <v>43000</v>
      </c>
      <c r="G3953" s="49">
        <v>3000</v>
      </c>
      <c r="H3953" s="49">
        <f t="shared" si="61"/>
        <v>46000</v>
      </c>
    </row>
    <row r="3954" spans="1:8" ht="20.100000000000001" customHeight="1" x14ac:dyDescent="0.25">
      <c r="A3954" s="49">
        <v>5000000329</v>
      </c>
      <c r="B3954" s="49" t="s">
        <v>5356</v>
      </c>
      <c r="C3954" s="49" t="s">
        <v>5127</v>
      </c>
      <c r="D3954" s="49" t="s">
        <v>2396</v>
      </c>
      <c r="E3954" s="49" t="s">
        <v>2375</v>
      </c>
      <c r="F3954" s="49">
        <v>1680</v>
      </c>
      <c r="G3954" s="49">
        <v>0</v>
      </c>
      <c r="H3954" s="49">
        <f t="shared" si="61"/>
        <v>1680</v>
      </c>
    </row>
    <row r="3955" spans="1:8" ht="20.100000000000001" customHeight="1" x14ac:dyDescent="0.25">
      <c r="A3955" s="49">
        <v>5000000330</v>
      </c>
      <c r="B3955" s="49" t="s">
        <v>1174</v>
      </c>
      <c r="C3955" s="49" t="s">
        <v>2443</v>
      </c>
      <c r="D3955" s="49" t="s">
        <v>2396</v>
      </c>
      <c r="E3955" s="49" t="s">
        <v>2375</v>
      </c>
      <c r="F3955" s="49">
        <v>1000</v>
      </c>
      <c r="G3955" s="49">
        <v>1000</v>
      </c>
      <c r="H3955" s="49">
        <f t="shared" si="61"/>
        <v>2000</v>
      </c>
    </row>
    <row r="3956" spans="1:8" ht="20.100000000000001" customHeight="1" x14ac:dyDescent="0.25">
      <c r="A3956" s="49">
        <v>5000000332</v>
      </c>
      <c r="B3956" s="49" t="s">
        <v>5357</v>
      </c>
      <c r="C3956" s="49" t="s">
        <v>2398</v>
      </c>
      <c r="D3956" s="49" t="s">
        <v>2396</v>
      </c>
      <c r="E3956" s="49" t="s">
        <v>2375</v>
      </c>
      <c r="F3956" s="49">
        <v>5500</v>
      </c>
      <c r="G3956" s="49">
        <v>3500</v>
      </c>
      <c r="H3956" s="49">
        <f t="shared" si="61"/>
        <v>9000</v>
      </c>
    </row>
    <row r="3957" spans="1:8" ht="20.100000000000001" customHeight="1" x14ac:dyDescent="0.25">
      <c r="A3957" s="49">
        <v>5000000333</v>
      </c>
      <c r="B3957" s="49" t="s">
        <v>5358</v>
      </c>
      <c r="C3957" s="49" t="s">
        <v>2398</v>
      </c>
      <c r="D3957" s="49" t="s">
        <v>2396</v>
      </c>
      <c r="E3957" s="49" t="s">
        <v>2375</v>
      </c>
      <c r="F3957" s="49">
        <v>3000</v>
      </c>
      <c r="G3957" s="49">
        <v>0</v>
      </c>
      <c r="H3957" s="49">
        <f t="shared" si="61"/>
        <v>3000</v>
      </c>
    </row>
    <row r="3958" spans="1:8" ht="20.100000000000001" customHeight="1" x14ac:dyDescent="0.25">
      <c r="A3958" s="49">
        <v>5000000334</v>
      </c>
      <c r="B3958" s="49" t="s">
        <v>5359</v>
      </c>
      <c r="C3958" s="49" t="s">
        <v>2398</v>
      </c>
      <c r="D3958" s="49" t="s">
        <v>2396</v>
      </c>
      <c r="E3958" s="49" t="s">
        <v>2375</v>
      </c>
      <c r="F3958" s="49">
        <v>5</v>
      </c>
      <c r="G3958" s="49">
        <v>10</v>
      </c>
      <c r="H3958" s="49">
        <f t="shared" si="61"/>
        <v>15</v>
      </c>
    </row>
    <row r="3959" spans="1:8" ht="20.100000000000001" customHeight="1" x14ac:dyDescent="0.25">
      <c r="A3959" s="49">
        <v>5000000335</v>
      </c>
      <c r="B3959" s="49" t="s">
        <v>5360</v>
      </c>
      <c r="C3959" s="49" t="s">
        <v>3468</v>
      </c>
      <c r="D3959" s="49" t="s">
        <v>2396</v>
      </c>
      <c r="E3959" s="49" t="s">
        <v>2375</v>
      </c>
      <c r="F3959" s="49">
        <v>25</v>
      </c>
      <c r="G3959" s="49">
        <v>0</v>
      </c>
      <c r="H3959" s="49">
        <f t="shared" si="61"/>
        <v>25</v>
      </c>
    </row>
    <row r="3960" spans="1:8" ht="20.100000000000001" customHeight="1" x14ac:dyDescent="0.25">
      <c r="A3960" s="49">
        <v>5000000337</v>
      </c>
      <c r="B3960" s="49" t="s">
        <v>5361</v>
      </c>
      <c r="C3960" s="49" t="s">
        <v>5127</v>
      </c>
      <c r="D3960" s="49" t="s">
        <v>2396</v>
      </c>
      <c r="E3960" s="49" t="s">
        <v>2375</v>
      </c>
      <c r="F3960" s="49">
        <v>2310</v>
      </c>
      <c r="G3960" s="49">
        <v>0</v>
      </c>
      <c r="H3960" s="49">
        <f t="shared" si="61"/>
        <v>2310</v>
      </c>
    </row>
    <row r="3961" spans="1:8" ht="20.100000000000001" customHeight="1" x14ac:dyDescent="0.25">
      <c r="A3961" s="49">
        <v>5000000342</v>
      </c>
      <c r="B3961" s="49" t="s">
        <v>5362</v>
      </c>
      <c r="C3961" s="49" t="s">
        <v>5127</v>
      </c>
      <c r="D3961" s="49" t="s">
        <v>2396</v>
      </c>
      <c r="E3961" s="49" t="s">
        <v>2375</v>
      </c>
      <c r="F3961" s="49">
        <v>3000</v>
      </c>
      <c r="G3961" s="49">
        <v>0</v>
      </c>
      <c r="H3961" s="49">
        <f t="shared" si="61"/>
        <v>3000</v>
      </c>
    </row>
    <row r="3962" spans="1:8" ht="20.100000000000001" customHeight="1" x14ac:dyDescent="0.25">
      <c r="A3962" s="49">
        <v>5000000343</v>
      </c>
      <c r="B3962" s="49" t="s">
        <v>5363</v>
      </c>
      <c r="C3962" s="49" t="s">
        <v>5364</v>
      </c>
      <c r="D3962" s="49" t="s">
        <v>2396</v>
      </c>
      <c r="E3962" s="49" t="s">
        <v>2375</v>
      </c>
      <c r="F3962" s="49">
        <v>200</v>
      </c>
      <c r="G3962" s="49">
        <v>800</v>
      </c>
      <c r="H3962" s="49">
        <f t="shared" si="61"/>
        <v>1000</v>
      </c>
    </row>
    <row r="3963" spans="1:8" ht="20.100000000000001" customHeight="1" x14ac:dyDescent="0.25">
      <c r="A3963" s="49">
        <v>5000000344</v>
      </c>
      <c r="B3963" s="49" t="s">
        <v>5365</v>
      </c>
      <c r="C3963" s="49" t="s">
        <v>5364</v>
      </c>
      <c r="D3963" s="49" t="s">
        <v>2396</v>
      </c>
      <c r="E3963" s="49" t="s">
        <v>2375</v>
      </c>
      <c r="F3963" s="49">
        <v>300</v>
      </c>
      <c r="G3963" s="49">
        <v>0</v>
      </c>
      <c r="H3963" s="49">
        <f t="shared" si="61"/>
        <v>300</v>
      </c>
    </row>
    <row r="3964" spans="1:8" ht="20.100000000000001" customHeight="1" x14ac:dyDescent="0.25">
      <c r="A3964" s="49">
        <v>5000000354</v>
      </c>
      <c r="B3964" s="49" t="s">
        <v>5366</v>
      </c>
      <c r="C3964" s="49" t="s">
        <v>5127</v>
      </c>
      <c r="D3964" s="49" t="s">
        <v>2396</v>
      </c>
      <c r="E3964" s="49" t="s">
        <v>2375</v>
      </c>
      <c r="F3964" s="49">
        <v>900</v>
      </c>
      <c r="G3964" s="49">
        <v>550</v>
      </c>
      <c r="H3964" s="49">
        <f t="shared" si="61"/>
        <v>1450</v>
      </c>
    </row>
    <row r="3965" spans="1:8" ht="20.100000000000001" customHeight="1" x14ac:dyDescent="0.25">
      <c r="A3965" s="49">
        <v>5000000356</v>
      </c>
      <c r="B3965" s="49" t="s">
        <v>1175</v>
      </c>
      <c r="C3965" s="49" t="s">
        <v>2622</v>
      </c>
      <c r="D3965" s="49" t="s">
        <v>2396</v>
      </c>
      <c r="E3965" s="49" t="s">
        <v>2375</v>
      </c>
      <c r="F3965" s="49">
        <v>2300</v>
      </c>
      <c r="G3965" s="49">
        <v>0</v>
      </c>
      <c r="H3965" s="49">
        <f t="shared" si="61"/>
        <v>2300</v>
      </c>
    </row>
    <row r="3966" spans="1:8" ht="20.100000000000001" customHeight="1" x14ac:dyDescent="0.25">
      <c r="A3966" s="49">
        <v>5000000364</v>
      </c>
      <c r="B3966" s="49" t="s">
        <v>5367</v>
      </c>
      <c r="C3966" s="49" t="s">
        <v>2398</v>
      </c>
      <c r="D3966" s="49" t="s">
        <v>2396</v>
      </c>
      <c r="E3966" s="49" t="s">
        <v>2375</v>
      </c>
      <c r="F3966" s="109">
        <v>6</v>
      </c>
      <c r="G3966" s="109">
        <v>6</v>
      </c>
      <c r="H3966" s="49">
        <f t="shared" si="61"/>
        <v>12</v>
      </c>
    </row>
    <row r="3967" spans="1:8" ht="20.100000000000001" customHeight="1" x14ac:dyDescent="0.25">
      <c r="A3967" s="49">
        <v>5000000365</v>
      </c>
      <c r="B3967" s="49" t="s">
        <v>5368</v>
      </c>
      <c r="C3967" s="49" t="s">
        <v>2398</v>
      </c>
      <c r="D3967" s="49" t="s">
        <v>2396</v>
      </c>
      <c r="E3967" s="49" t="s">
        <v>2375</v>
      </c>
      <c r="F3967" s="109">
        <v>6</v>
      </c>
      <c r="G3967" s="109">
        <v>6</v>
      </c>
      <c r="H3967" s="49">
        <f t="shared" si="61"/>
        <v>12</v>
      </c>
    </row>
    <row r="3968" spans="1:8" ht="20.100000000000001" customHeight="1" x14ac:dyDescent="0.25">
      <c r="A3968" s="49">
        <v>5000000366</v>
      </c>
      <c r="B3968" s="49" t="s">
        <v>5369</v>
      </c>
      <c r="C3968" s="49" t="s">
        <v>2398</v>
      </c>
      <c r="D3968" s="49" t="s">
        <v>2396</v>
      </c>
      <c r="E3968" s="49" t="s">
        <v>2375</v>
      </c>
      <c r="F3968" s="109">
        <v>6</v>
      </c>
      <c r="G3968" s="109">
        <v>6</v>
      </c>
      <c r="H3968" s="49">
        <f t="shared" si="61"/>
        <v>12</v>
      </c>
    </row>
    <row r="3969" spans="1:8" ht="20.100000000000001" customHeight="1" x14ac:dyDescent="0.25">
      <c r="A3969" s="49">
        <v>5000000369</v>
      </c>
      <c r="B3969" s="49" t="s">
        <v>5370</v>
      </c>
      <c r="C3969" s="49" t="s">
        <v>2398</v>
      </c>
      <c r="D3969" s="49" t="s">
        <v>2396</v>
      </c>
      <c r="E3969" s="49" t="s">
        <v>2375</v>
      </c>
      <c r="F3969" s="49">
        <v>0</v>
      </c>
      <c r="G3969" s="49">
        <v>3000</v>
      </c>
      <c r="H3969" s="49">
        <f t="shared" si="61"/>
        <v>3000</v>
      </c>
    </row>
    <row r="3970" spans="1:8" ht="20.100000000000001" customHeight="1" x14ac:dyDescent="0.25">
      <c r="A3970" s="49">
        <v>5000000370</v>
      </c>
      <c r="B3970" s="49" t="s">
        <v>5371</v>
      </c>
      <c r="C3970" s="49" t="s">
        <v>2398</v>
      </c>
      <c r="D3970" s="49" t="s">
        <v>2396</v>
      </c>
      <c r="E3970" s="49" t="s">
        <v>2375</v>
      </c>
      <c r="F3970" s="109">
        <v>6</v>
      </c>
      <c r="G3970" s="109">
        <v>6</v>
      </c>
      <c r="H3970" s="49">
        <f t="shared" si="61"/>
        <v>12</v>
      </c>
    </row>
    <row r="3971" spans="1:8" ht="20.100000000000001" customHeight="1" x14ac:dyDescent="0.25">
      <c r="A3971" s="49">
        <v>5000000372</v>
      </c>
      <c r="B3971" s="49" t="s">
        <v>5372</v>
      </c>
      <c r="C3971" s="49" t="s">
        <v>2398</v>
      </c>
      <c r="D3971" s="49" t="s">
        <v>2396</v>
      </c>
      <c r="E3971" s="49" t="s">
        <v>2375</v>
      </c>
      <c r="F3971" s="109">
        <v>6</v>
      </c>
      <c r="G3971" s="109">
        <v>6</v>
      </c>
      <c r="H3971" s="49">
        <f t="shared" ref="H3971:H4034" si="62">F3971+G3971</f>
        <v>12</v>
      </c>
    </row>
    <row r="3972" spans="1:8" ht="20.100000000000001" customHeight="1" x14ac:dyDescent="0.25">
      <c r="A3972" s="49">
        <v>5000000373</v>
      </c>
      <c r="B3972" s="49" t="s">
        <v>1176</v>
      </c>
      <c r="C3972" s="49" t="s">
        <v>5127</v>
      </c>
      <c r="D3972" s="49" t="s">
        <v>2396</v>
      </c>
      <c r="E3972" s="49" t="s">
        <v>2375</v>
      </c>
      <c r="F3972" s="49">
        <v>1300</v>
      </c>
      <c r="G3972" s="49">
        <v>0</v>
      </c>
      <c r="H3972" s="49">
        <f t="shared" si="62"/>
        <v>1300</v>
      </c>
    </row>
    <row r="3973" spans="1:8" ht="20.100000000000001" customHeight="1" x14ac:dyDescent="0.25">
      <c r="A3973" s="49">
        <v>5000000374</v>
      </c>
      <c r="B3973" s="49" t="s">
        <v>5373</v>
      </c>
      <c r="C3973" s="49" t="s">
        <v>5127</v>
      </c>
      <c r="D3973" s="49" t="s">
        <v>2396</v>
      </c>
      <c r="E3973" s="49" t="s">
        <v>2375</v>
      </c>
      <c r="F3973" s="49">
        <v>1000</v>
      </c>
      <c r="G3973" s="49">
        <v>0</v>
      </c>
      <c r="H3973" s="49">
        <f t="shared" si="62"/>
        <v>1000</v>
      </c>
    </row>
    <row r="3974" spans="1:8" ht="20.100000000000001" customHeight="1" x14ac:dyDescent="0.25">
      <c r="A3974" s="49">
        <v>5000000375</v>
      </c>
      <c r="B3974" s="49" t="s">
        <v>5374</v>
      </c>
      <c r="C3974" s="49" t="s">
        <v>2622</v>
      </c>
      <c r="D3974" s="49" t="s">
        <v>2396</v>
      </c>
      <c r="E3974" s="49" t="s">
        <v>2375</v>
      </c>
      <c r="F3974" s="49">
        <v>20</v>
      </c>
      <c r="G3974" s="49">
        <v>0</v>
      </c>
      <c r="H3974" s="49">
        <f t="shared" si="62"/>
        <v>20</v>
      </c>
    </row>
    <row r="3975" spans="1:8" ht="20.100000000000001" customHeight="1" x14ac:dyDescent="0.25">
      <c r="A3975" s="49">
        <v>5000000377</v>
      </c>
      <c r="B3975" s="49" t="s">
        <v>5375</v>
      </c>
      <c r="C3975" s="49" t="s">
        <v>5127</v>
      </c>
      <c r="D3975" s="49" t="s">
        <v>2396</v>
      </c>
      <c r="E3975" s="49" t="s">
        <v>2375</v>
      </c>
      <c r="F3975" s="49">
        <v>3200</v>
      </c>
      <c r="G3975" s="49">
        <v>1600</v>
      </c>
      <c r="H3975" s="49">
        <f t="shared" si="62"/>
        <v>4800</v>
      </c>
    </row>
    <row r="3976" spans="1:8" ht="20.100000000000001" customHeight="1" x14ac:dyDescent="0.25">
      <c r="A3976" s="49">
        <v>5000000378</v>
      </c>
      <c r="B3976" s="49" t="s">
        <v>5376</v>
      </c>
      <c r="C3976" s="49" t="s">
        <v>2398</v>
      </c>
      <c r="D3976" s="49" t="s">
        <v>2396</v>
      </c>
      <c r="E3976" s="49" t="s">
        <v>2375</v>
      </c>
      <c r="F3976" s="49">
        <v>2</v>
      </c>
      <c r="G3976" s="49">
        <v>0</v>
      </c>
      <c r="H3976" s="49">
        <f t="shared" si="62"/>
        <v>2</v>
      </c>
    </row>
    <row r="3977" spans="1:8" ht="20.100000000000001" customHeight="1" x14ac:dyDescent="0.25">
      <c r="A3977" s="49">
        <v>5000000379</v>
      </c>
      <c r="B3977" s="49" t="s">
        <v>5377</v>
      </c>
      <c r="C3977" s="49" t="s">
        <v>2398</v>
      </c>
      <c r="D3977" s="49" t="s">
        <v>2396</v>
      </c>
      <c r="E3977" s="49" t="s">
        <v>2375</v>
      </c>
      <c r="F3977" s="49">
        <v>2</v>
      </c>
      <c r="G3977" s="49">
        <v>0</v>
      </c>
      <c r="H3977" s="49">
        <f t="shared" si="62"/>
        <v>2</v>
      </c>
    </row>
    <row r="3978" spans="1:8" ht="20.100000000000001" customHeight="1" x14ac:dyDescent="0.25">
      <c r="A3978" s="49">
        <v>5000000382</v>
      </c>
      <c r="B3978" s="49" t="s">
        <v>5378</v>
      </c>
      <c r="C3978" s="49" t="s">
        <v>5127</v>
      </c>
      <c r="D3978" s="49" t="s">
        <v>2396</v>
      </c>
      <c r="E3978" s="49" t="s">
        <v>2375</v>
      </c>
      <c r="F3978" s="49">
        <v>400</v>
      </c>
      <c r="G3978" s="49">
        <v>0</v>
      </c>
      <c r="H3978" s="49">
        <f t="shared" si="62"/>
        <v>400</v>
      </c>
    </row>
    <row r="3979" spans="1:8" ht="20.100000000000001" customHeight="1" x14ac:dyDescent="0.25">
      <c r="A3979" s="49">
        <v>5000000384</v>
      </c>
      <c r="B3979" s="49" t="s">
        <v>5379</v>
      </c>
      <c r="C3979" s="49" t="s">
        <v>5127</v>
      </c>
      <c r="D3979" s="49" t="s">
        <v>2396</v>
      </c>
      <c r="E3979" s="49" t="s">
        <v>2375</v>
      </c>
      <c r="F3979" s="49">
        <v>1000</v>
      </c>
      <c r="G3979" s="49">
        <v>0</v>
      </c>
      <c r="H3979" s="49">
        <f t="shared" si="62"/>
        <v>1000</v>
      </c>
    </row>
    <row r="3980" spans="1:8" ht="20.100000000000001" customHeight="1" x14ac:dyDescent="0.25">
      <c r="A3980" s="49">
        <v>5000000385</v>
      </c>
      <c r="B3980" s="49" t="s">
        <v>5380</v>
      </c>
      <c r="C3980" s="49" t="s">
        <v>2398</v>
      </c>
      <c r="D3980" s="49" t="s">
        <v>2396</v>
      </c>
      <c r="E3980" s="49" t="s">
        <v>2375</v>
      </c>
      <c r="F3980" s="109">
        <v>6</v>
      </c>
      <c r="G3980" s="109">
        <v>6</v>
      </c>
      <c r="H3980" s="49">
        <f t="shared" si="62"/>
        <v>12</v>
      </c>
    </row>
    <row r="3981" spans="1:8" ht="20.100000000000001" customHeight="1" x14ac:dyDescent="0.25">
      <c r="A3981" s="49">
        <v>5000000387</v>
      </c>
      <c r="B3981" s="49" t="s">
        <v>5381</v>
      </c>
      <c r="C3981" s="49" t="s">
        <v>5127</v>
      </c>
      <c r="D3981" s="49" t="s">
        <v>2396</v>
      </c>
      <c r="E3981" s="49" t="s">
        <v>2375</v>
      </c>
      <c r="F3981" s="49">
        <v>35000</v>
      </c>
      <c r="G3981" s="49">
        <v>19000</v>
      </c>
      <c r="H3981" s="49">
        <f t="shared" si="62"/>
        <v>54000</v>
      </c>
    </row>
    <row r="3982" spans="1:8" ht="20.100000000000001" customHeight="1" x14ac:dyDescent="0.25">
      <c r="A3982" s="49">
        <v>5000000389</v>
      </c>
      <c r="B3982" s="49" t="s">
        <v>5382</v>
      </c>
      <c r="C3982" s="49" t="s">
        <v>5127</v>
      </c>
      <c r="D3982" s="49" t="s">
        <v>2396</v>
      </c>
      <c r="E3982" s="49" t="s">
        <v>2375</v>
      </c>
      <c r="F3982" s="49">
        <v>4800</v>
      </c>
      <c r="G3982" s="49">
        <v>4800</v>
      </c>
      <c r="H3982" s="49">
        <f t="shared" si="62"/>
        <v>9600</v>
      </c>
    </row>
    <row r="3983" spans="1:8" ht="20.100000000000001" customHeight="1" x14ac:dyDescent="0.25">
      <c r="A3983" s="49">
        <v>5000000390</v>
      </c>
      <c r="B3983" s="49" t="s">
        <v>5383</v>
      </c>
      <c r="C3983" s="49" t="s">
        <v>5127</v>
      </c>
      <c r="D3983" s="49" t="s">
        <v>2396</v>
      </c>
      <c r="E3983" s="49" t="s">
        <v>2375</v>
      </c>
      <c r="F3983" s="49">
        <v>14800</v>
      </c>
      <c r="G3983" s="49">
        <v>7400</v>
      </c>
      <c r="H3983" s="49">
        <f t="shared" si="62"/>
        <v>22200</v>
      </c>
    </row>
    <row r="3984" spans="1:8" ht="20.100000000000001" customHeight="1" x14ac:dyDescent="0.25">
      <c r="A3984" s="49">
        <v>5000000392</v>
      </c>
      <c r="B3984" s="49" t="s">
        <v>5384</v>
      </c>
      <c r="C3984" s="49" t="s">
        <v>5127</v>
      </c>
      <c r="D3984" s="49" t="s">
        <v>2396</v>
      </c>
      <c r="E3984" s="49" t="s">
        <v>2375</v>
      </c>
      <c r="F3984" s="49">
        <v>10800</v>
      </c>
      <c r="G3984" s="49">
        <v>0</v>
      </c>
      <c r="H3984" s="49">
        <f t="shared" si="62"/>
        <v>10800</v>
      </c>
    </row>
    <row r="3985" spans="1:8" ht="20.100000000000001" customHeight="1" x14ac:dyDescent="0.25">
      <c r="A3985" s="49">
        <v>5000000394</v>
      </c>
      <c r="B3985" s="49" t="s">
        <v>5385</v>
      </c>
      <c r="C3985" s="49" t="s">
        <v>2398</v>
      </c>
      <c r="D3985" s="49" t="s">
        <v>2396</v>
      </c>
      <c r="E3985" s="49" t="s">
        <v>2375</v>
      </c>
      <c r="F3985" s="49">
        <v>0</v>
      </c>
      <c r="G3985" s="49">
        <v>50</v>
      </c>
      <c r="H3985" s="49">
        <f t="shared" si="62"/>
        <v>50</v>
      </c>
    </row>
    <row r="3986" spans="1:8" ht="20.100000000000001" customHeight="1" x14ac:dyDescent="0.25">
      <c r="A3986" s="49">
        <v>5000000395</v>
      </c>
      <c r="B3986" s="49" t="s">
        <v>5386</v>
      </c>
      <c r="C3986" s="49" t="s">
        <v>2398</v>
      </c>
      <c r="D3986" s="49" t="s">
        <v>2396</v>
      </c>
      <c r="E3986" s="49" t="s">
        <v>2375</v>
      </c>
      <c r="F3986" s="49">
        <v>19360</v>
      </c>
      <c r="G3986" s="49">
        <v>0</v>
      </c>
      <c r="H3986" s="49">
        <f t="shared" si="62"/>
        <v>19360</v>
      </c>
    </row>
    <row r="3987" spans="1:8" ht="20.100000000000001" customHeight="1" x14ac:dyDescent="0.25">
      <c r="A3987" s="49">
        <v>5000000396</v>
      </c>
      <c r="B3987" s="49" t="s">
        <v>5387</v>
      </c>
      <c r="C3987" s="49" t="s">
        <v>2398</v>
      </c>
      <c r="D3987" s="49" t="s">
        <v>2396</v>
      </c>
      <c r="E3987" s="49" t="s">
        <v>2375</v>
      </c>
      <c r="F3987" s="49">
        <v>10560</v>
      </c>
      <c r="G3987" s="49">
        <v>0</v>
      </c>
      <c r="H3987" s="49">
        <f t="shared" si="62"/>
        <v>10560</v>
      </c>
    </row>
    <row r="3988" spans="1:8" ht="20.100000000000001" customHeight="1" x14ac:dyDescent="0.25">
      <c r="A3988" s="49">
        <v>5000000397</v>
      </c>
      <c r="B3988" s="49" t="s">
        <v>5388</v>
      </c>
      <c r="C3988" s="49" t="s">
        <v>2398</v>
      </c>
      <c r="D3988" s="49" t="s">
        <v>2396</v>
      </c>
      <c r="E3988" s="49" t="s">
        <v>2375</v>
      </c>
      <c r="F3988" s="49">
        <v>37440</v>
      </c>
      <c r="G3988" s="49">
        <v>0</v>
      </c>
      <c r="H3988" s="49">
        <f t="shared" si="62"/>
        <v>37440</v>
      </c>
    </row>
    <row r="3989" spans="1:8" ht="20.100000000000001" customHeight="1" x14ac:dyDescent="0.25">
      <c r="A3989" s="49">
        <v>5000000398</v>
      </c>
      <c r="B3989" s="49" t="s">
        <v>5389</v>
      </c>
      <c r="C3989" s="49" t="s">
        <v>2398</v>
      </c>
      <c r="D3989" s="49" t="s">
        <v>2396</v>
      </c>
      <c r="E3989" s="49" t="s">
        <v>2375</v>
      </c>
      <c r="F3989" s="109">
        <v>6</v>
      </c>
      <c r="G3989" s="109">
        <v>6</v>
      </c>
      <c r="H3989" s="49">
        <f t="shared" si="62"/>
        <v>12</v>
      </c>
    </row>
    <row r="3990" spans="1:8" ht="20.100000000000001" customHeight="1" x14ac:dyDescent="0.25">
      <c r="A3990" s="49">
        <v>5000000399</v>
      </c>
      <c r="B3990" s="49" t="s">
        <v>5390</v>
      </c>
      <c r="C3990" s="49" t="s">
        <v>2398</v>
      </c>
      <c r="D3990" s="49" t="s">
        <v>2396</v>
      </c>
      <c r="E3990" s="49" t="s">
        <v>2375</v>
      </c>
      <c r="F3990" s="109">
        <v>6</v>
      </c>
      <c r="G3990" s="109">
        <v>6</v>
      </c>
      <c r="H3990" s="49">
        <f t="shared" si="62"/>
        <v>12</v>
      </c>
    </row>
    <row r="3991" spans="1:8" ht="20.100000000000001" customHeight="1" x14ac:dyDescent="0.25">
      <c r="A3991" s="49">
        <v>5000000400</v>
      </c>
      <c r="B3991" s="49" t="s">
        <v>5391</v>
      </c>
      <c r="C3991" s="49" t="s">
        <v>2398</v>
      </c>
      <c r="D3991" s="49" t="s">
        <v>2396</v>
      </c>
      <c r="E3991" s="49" t="s">
        <v>2375</v>
      </c>
      <c r="F3991" s="49">
        <v>0</v>
      </c>
      <c r="G3991" s="49">
        <v>11000</v>
      </c>
      <c r="H3991" s="49">
        <f t="shared" si="62"/>
        <v>11000</v>
      </c>
    </row>
    <row r="3992" spans="1:8" ht="20.100000000000001" customHeight="1" x14ac:dyDescent="0.25">
      <c r="A3992" s="49">
        <v>5000000403</v>
      </c>
      <c r="B3992" s="49" t="s">
        <v>5392</v>
      </c>
      <c r="C3992" s="49" t="s">
        <v>5127</v>
      </c>
      <c r="D3992" s="49" t="s">
        <v>2396</v>
      </c>
      <c r="E3992" s="49" t="s">
        <v>2375</v>
      </c>
      <c r="F3992" s="49">
        <v>600</v>
      </c>
      <c r="G3992" s="49">
        <v>0</v>
      </c>
      <c r="H3992" s="49">
        <f t="shared" si="62"/>
        <v>600</v>
      </c>
    </row>
    <row r="3993" spans="1:8" ht="20.100000000000001" customHeight="1" x14ac:dyDescent="0.25">
      <c r="A3993" s="49">
        <v>5000000431</v>
      </c>
      <c r="B3993" s="49" t="s">
        <v>5393</v>
      </c>
      <c r="C3993" s="49" t="s">
        <v>2622</v>
      </c>
      <c r="D3993" s="49" t="s">
        <v>2396</v>
      </c>
      <c r="E3993" s="49" t="s">
        <v>2375</v>
      </c>
      <c r="F3993" s="49">
        <v>100</v>
      </c>
      <c r="G3993" s="49">
        <v>200</v>
      </c>
      <c r="H3993" s="49">
        <f t="shared" si="62"/>
        <v>300</v>
      </c>
    </row>
    <row r="3994" spans="1:8" ht="20.100000000000001" customHeight="1" x14ac:dyDescent="0.25">
      <c r="A3994" s="49">
        <v>5000000435</v>
      </c>
      <c r="B3994" s="49" t="s">
        <v>5394</v>
      </c>
      <c r="C3994" s="49" t="s">
        <v>5127</v>
      </c>
      <c r="D3994" s="49" t="s">
        <v>2396</v>
      </c>
      <c r="E3994" s="49" t="s">
        <v>2375</v>
      </c>
      <c r="F3994" s="49">
        <v>1600</v>
      </c>
      <c r="G3994" s="49">
        <v>0</v>
      </c>
      <c r="H3994" s="49">
        <f t="shared" si="62"/>
        <v>1600</v>
      </c>
    </row>
    <row r="3995" spans="1:8" ht="20.100000000000001" customHeight="1" x14ac:dyDescent="0.25">
      <c r="A3995" s="49">
        <v>5000000440</v>
      </c>
      <c r="B3995" s="49" t="s">
        <v>5395</v>
      </c>
      <c r="C3995" s="49" t="s">
        <v>2622</v>
      </c>
      <c r="D3995" s="49" t="s">
        <v>2396</v>
      </c>
      <c r="E3995" s="49" t="s">
        <v>2375</v>
      </c>
      <c r="F3995" s="49">
        <v>4000</v>
      </c>
      <c r="G3995" s="49">
        <v>14000</v>
      </c>
      <c r="H3995" s="49">
        <f t="shared" si="62"/>
        <v>18000</v>
      </c>
    </row>
    <row r="3996" spans="1:8" ht="20.100000000000001" customHeight="1" x14ac:dyDescent="0.25">
      <c r="A3996" s="49">
        <v>5000000443</v>
      </c>
      <c r="B3996" s="49" t="s">
        <v>1177</v>
      </c>
      <c r="C3996" s="49" t="s">
        <v>2398</v>
      </c>
      <c r="D3996" s="49" t="s">
        <v>2396</v>
      </c>
      <c r="E3996" s="49" t="s">
        <v>2375</v>
      </c>
      <c r="F3996" s="49">
        <v>0</v>
      </c>
      <c r="G3996" s="49">
        <v>150</v>
      </c>
      <c r="H3996" s="49">
        <f t="shared" si="62"/>
        <v>150</v>
      </c>
    </row>
    <row r="3997" spans="1:8" ht="20.100000000000001" customHeight="1" x14ac:dyDescent="0.25">
      <c r="A3997" s="49">
        <v>5000000446</v>
      </c>
      <c r="B3997" s="49" t="s">
        <v>5396</v>
      </c>
      <c r="C3997" s="49" t="s">
        <v>2398</v>
      </c>
      <c r="D3997" s="49" t="s">
        <v>2396</v>
      </c>
      <c r="E3997" s="49" t="s">
        <v>2375</v>
      </c>
      <c r="F3997" s="49">
        <v>50</v>
      </c>
      <c r="G3997" s="49">
        <v>0</v>
      </c>
      <c r="H3997" s="49">
        <f t="shared" si="62"/>
        <v>50</v>
      </c>
    </row>
    <row r="3998" spans="1:8" ht="20.100000000000001" customHeight="1" x14ac:dyDescent="0.25">
      <c r="A3998" s="49">
        <v>5000000448</v>
      </c>
      <c r="B3998" s="49" t="s">
        <v>5397</v>
      </c>
      <c r="C3998" s="49" t="s">
        <v>2398</v>
      </c>
      <c r="D3998" s="49" t="s">
        <v>2396</v>
      </c>
      <c r="E3998" s="49" t="s">
        <v>2375</v>
      </c>
      <c r="F3998" s="49">
        <v>100</v>
      </c>
      <c r="G3998" s="49">
        <v>100</v>
      </c>
      <c r="H3998" s="49">
        <f t="shared" si="62"/>
        <v>200</v>
      </c>
    </row>
    <row r="3999" spans="1:8" ht="20.100000000000001" customHeight="1" x14ac:dyDescent="0.25">
      <c r="A3999" s="49">
        <v>5000000449</v>
      </c>
      <c r="B3999" s="49" t="s">
        <v>5398</v>
      </c>
      <c r="C3999" s="49" t="s">
        <v>2398</v>
      </c>
      <c r="D3999" s="49" t="s">
        <v>2396</v>
      </c>
      <c r="E3999" s="49" t="s">
        <v>2375</v>
      </c>
      <c r="F3999" s="49">
        <v>100</v>
      </c>
      <c r="G3999" s="49">
        <v>0</v>
      </c>
      <c r="H3999" s="49">
        <f t="shared" si="62"/>
        <v>100</v>
      </c>
    </row>
    <row r="4000" spans="1:8" ht="20.100000000000001" customHeight="1" x14ac:dyDescent="0.25">
      <c r="A4000" s="49">
        <v>5000000450</v>
      </c>
      <c r="B4000" s="49" t="s">
        <v>5399</v>
      </c>
      <c r="C4000" s="49" t="s">
        <v>2398</v>
      </c>
      <c r="D4000" s="49" t="s">
        <v>2396</v>
      </c>
      <c r="E4000" s="49" t="s">
        <v>2375</v>
      </c>
      <c r="F4000" s="49">
        <v>100</v>
      </c>
      <c r="G4000" s="49">
        <v>0</v>
      </c>
      <c r="H4000" s="49">
        <f t="shared" si="62"/>
        <v>100</v>
      </c>
    </row>
    <row r="4001" spans="1:8" ht="20.100000000000001" customHeight="1" x14ac:dyDescent="0.25">
      <c r="A4001" s="49">
        <v>5000000451</v>
      </c>
      <c r="B4001" s="49" t="s">
        <v>5400</v>
      </c>
      <c r="C4001" s="49" t="s">
        <v>2398</v>
      </c>
      <c r="D4001" s="49" t="s">
        <v>2396</v>
      </c>
      <c r="E4001" s="49" t="s">
        <v>2375</v>
      </c>
      <c r="F4001" s="49">
        <v>100</v>
      </c>
      <c r="G4001" s="49">
        <v>0</v>
      </c>
      <c r="H4001" s="49">
        <f t="shared" si="62"/>
        <v>100</v>
      </c>
    </row>
    <row r="4002" spans="1:8" ht="20.100000000000001" customHeight="1" x14ac:dyDescent="0.25">
      <c r="A4002" s="49">
        <v>5000000452</v>
      </c>
      <c r="B4002" s="49" t="s">
        <v>5401</v>
      </c>
      <c r="C4002" s="49" t="s">
        <v>2398</v>
      </c>
      <c r="D4002" s="49" t="s">
        <v>2396</v>
      </c>
      <c r="E4002" s="49" t="s">
        <v>2375</v>
      </c>
      <c r="F4002" s="109">
        <v>6</v>
      </c>
      <c r="G4002" s="109">
        <v>6</v>
      </c>
      <c r="H4002" s="49">
        <f t="shared" si="62"/>
        <v>12</v>
      </c>
    </row>
    <row r="4003" spans="1:8" ht="20.100000000000001" customHeight="1" x14ac:dyDescent="0.25">
      <c r="A4003" s="49">
        <v>5000000453</v>
      </c>
      <c r="B4003" s="49" t="s">
        <v>5402</v>
      </c>
      <c r="C4003" s="49" t="s">
        <v>2398</v>
      </c>
      <c r="D4003" s="49" t="s">
        <v>2396</v>
      </c>
      <c r="E4003" s="49" t="s">
        <v>2375</v>
      </c>
      <c r="F4003" s="49">
        <v>200</v>
      </c>
      <c r="G4003" s="49">
        <v>50</v>
      </c>
      <c r="H4003" s="49">
        <f t="shared" si="62"/>
        <v>250</v>
      </c>
    </row>
    <row r="4004" spans="1:8" ht="20.100000000000001" customHeight="1" x14ac:dyDescent="0.25">
      <c r="A4004" s="49">
        <v>5000000454</v>
      </c>
      <c r="B4004" s="49" t="s">
        <v>5403</v>
      </c>
      <c r="C4004" s="49" t="s">
        <v>2398</v>
      </c>
      <c r="D4004" s="49" t="s">
        <v>2396</v>
      </c>
      <c r="E4004" s="49" t="s">
        <v>2375</v>
      </c>
      <c r="F4004" s="49">
        <v>50</v>
      </c>
      <c r="G4004" s="49">
        <v>50</v>
      </c>
      <c r="H4004" s="49">
        <f t="shared" si="62"/>
        <v>100</v>
      </c>
    </row>
    <row r="4005" spans="1:8" ht="20.100000000000001" customHeight="1" x14ac:dyDescent="0.25">
      <c r="A4005" s="49">
        <v>5000000455</v>
      </c>
      <c r="B4005" s="49" t="s">
        <v>5404</v>
      </c>
      <c r="C4005" s="49" t="s">
        <v>2398</v>
      </c>
      <c r="D4005" s="49" t="s">
        <v>2396</v>
      </c>
      <c r="E4005" s="49" t="s">
        <v>2375</v>
      </c>
      <c r="F4005" s="49">
        <v>50</v>
      </c>
      <c r="G4005" s="49">
        <v>0</v>
      </c>
      <c r="H4005" s="49">
        <f t="shared" si="62"/>
        <v>50</v>
      </c>
    </row>
    <row r="4006" spans="1:8" ht="20.100000000000001" customHeight="1" x14ac:dyDescent="0.25">
      <c r="A4006" s="49">
        <v>5000000456</v>
      </c>
      <c r="B4006" s="49" t="s">
        <v>5405</v>
      </c>
      <c r="C4006" s="49" t="s">
        <v>2398</v>
      </c>
      <c r="D4006" s="49" t="s">
        <v>2396</v>
      </c>
      <c r="E4006" s="49" t="s">
        <v>2375</v>
      </c>
      <c r="F4006" s="49">
        <v>150</v>
      </c>
      <c r="G4006" s="49">
        <v>0</v>
      </c>
      <c r="H4006" s="49">
        <f t="shared" si="62"/>
        <v>150</v>
      </c>
    </row>
    <row r="4007" spans="1:8" ht="20.100000000000001" customHeight="1" x14ac:dyDescent="0.25">
      <c r="A4007" s="49">
        <v>5000000457</v>
      </c>
      <c r="B4007" s="49" t="s">
        <v>5406</v>
      </c>
      <c r="C4007" s="49" t="s">
        <v>2398</v>
      </c>
      <c r="D4007" s="49" t="s">
        <v>2396</v>
      </c>
      <c r="E4007" s="49" t="s">
        <v>2375</v>
      </c>
      <c r="F4007" s="109">
        <v>6</v>
      </c>
      <c r="G4007" s="109">
        <v>6</v>
      </c>
      <c r="H4007" s="49">
        <f t="shared" si="62"/>
        <v>12</v>
      </c>
    </row>
    <row r="4008" spans="1:8" ht="20.100000000000001" customHeight="1" x14ac:dyDescent="0.25">
      <c r="A4008" s="49">
        <v>5000000458</v>
      </c>
      <c r="B4008" s="49" t="s">
        <v>5407</v>
      </c>
      <c r="C4008" s="49" t="s">
        <v>2398</v>
      </c>
      <c r="D4008" s="49" t="s">
        <v>2396</v>
      </c>
      <c r="E4008" s="49" t="s">
        <v>2375</v>
      </c>
      <c r="F4008" s="109">
        <v>6</v>
      </c>
      <c r="G4008" s="109">
        <v>6</v>
      </c>
      <c r="H4008" s="49">
        <f t="shared" si="62"/>
        <v>12</v>
      </c>
    </row>
    <row r="4009" spans="1:8" ht="20.100000000000001" customHeight="1" x14ac:dyDescent="0.25">
      <c r="A4009" s="49">
        <v>5000000459</v>
      </c>
      <c r="B4009" s="49" t="s">
        <v>5408</v>
      </c>
      <c r="C4009" s="49" t="s">
        <v>2398</v>
      </c>
      <c r="D4009" s="49" t="s">
        <v>2396</v>
      </c>
      <c r="E4009" s="49" t="s">
        <v>2375</v>
      </c>
      <c r="F4009" s="49">
        <v>50</v>
      </c>
      <c r="G4009" s="49">
        <v>0</v>
      </c>
      <c r="H4009" s="49">
        <f t="shared" si="62"/>
        <v>50</v>
      </c>
    </row>
    <row r="4010" spans="1:8" ht="20.100000000000001" customHeight="1" x14ac:dyDescent="0.25">
      <c r="A4010" s="49">
        <v>5000000460</v>
      </c>
      <c r="B4010" s="49" t="s">
        <v>5409</v>
      </c>
      <c r="C4010" s="49" t="s">
        <v>2398</v>
      </c>
      <c r="D4010" s="49" t="s">
        <v>2396</v>
      </c>
      <c r="E4010" s="49" t="s">
        <v>2375</v>
      </c>
      <c r="F4010" s="109">
        <v>6</v>
      </c>
      <c r="G4010" s="109">
        <v>6</v>
      </c>
      <c r="H4010" s="49">
        <f t="shared" si="62"/>
        <v>12</v>
      </c>
    </row>
    <row r="4011" spans="1:8" ht="20.100000000000001" customHeight="1" x14ac:dyDescent="0.25">
      <c r="A4011" s="49">
        <v>5000000461</v>
      </c>
      <c r="B4011" s="49" t="s">
        <v>5410</v>
      </c>
      <c r="C4011" s="49" t="s">
        <v>2398</v>
      </c>
      <c r="D4011" s="49" t="s">
        <v>2396</v>
      </c>
      <c r="E4011" s="49" t="s">
        <v>2375</v>
      </c>
      <c r="F4011" s="49">
        <v>100</v>
      </c>
      <c r="G4011" s="49">
        <v>50</v>
      </c>
      <c r="H4011" s="49">
        <f t="shared" si="62"/>
        <v>150</v>
      </c>
    </row>
    <row r="4012" spans="1:8" ht="20.100000000000001" customHeight="1" x14ac:dyDescent="0.25">
      <c r="A4012" s="49">
        <v>5000000462</v>
      </c>
      <c r="B4012" s="49" t="s">
        <v>5411</v>
      </c>
      <c r="C4012" s="49" t="s">
        <v>2398</v>
      </c>
      <c r="D4012" s="49" t="s">
        <v>2396</v>
      </c>
      <c r="E4012" s="49" t="s">
        <v>2375</v>
      </c>
      <c r="F4012" s="49">
        <v>250</v>
      </c>
      <c r="G4012" s="49">
        <v>100</v>
      </c>
      <c r="H4012" s="49">
        <f t="shared" si="62"/>
        <v>350</v>
      </c>
    </row>
    <row r="4013" spans="1:8" ht="20.100000000000001" customHeight="1" x14ac:dyDescent="0.25">
      <c r="A4013" s="49">
        <v>5000000464</v>
      </c>
      <c r="B4013" s="49" t="s">
        <v>5412</v>
      </c>
      <c r="C4013" s="49" t="s">
        <v>2398</v>
      </c>
      <c r="D4013" s="49" t="s">
        <v>2396</v>
      </c>
      <c r="E4013" s="49" t="s">
        <v>2375</v>
      </c>
      <c r="F4013" s="109">
        <v>6</v>
      </c>
      <c r="G4013" s="109">
        <v>6</v>
      </c>
      <c r="H4013" s="49">
        <f t="shared" si="62"/>
        <v>12</v>
      </c>
    </row>
    <row r="4014" spans="1:8" ht="20.100000000000001" customHeight="1" x14ac:dyDescent="0.25">
      <c r="A4014" s="49">
        <v>5000000466</v>
      </c>
      <c r="B4014" s="49" t="s">
        <v>5413</v>
      </c>
      <c r="C4014" s="49" t="s">
        <v>2398</v>
      </c>
      <c r="D4014" s="49" t="s">
        <v>2396</v>
      </c>
      <c r="E4014" s="49" t="s">
        <v>2375</v>
      </c>
      <c r="F4014" s="109">
        <v>6</v>
      </c>
      <c r="G4014" s="109">
        <v>6</v>
      </c>
      <c r="H4014" s="49">
        <f t="shared" si="62"/>
        <v>12</v>
      </c>
    </row>
    <row r="4015" spans="1:8" ht="20.100000000000001" customHeight="1" x14ac:dyDescent="0.25">
      <c r="A4015" s="49">
        <v>5000000467</v>
      </c>
      <c r="B4015" s="49" t="s">
        <v>5414</v>
      </c>
      <c r="C4015" s="49" t="s">
        <v>2398</v>
      </c>
      <c r="D4015" s="49" t="s">
        <v>2396</v>
      </c>
      <c r="E4015" s="49" t="s">
        <v>2375</v>
      </c>
      <c r="F4015" s="109">
        <v>6</v>
      </c>
      <c r="G4015" s="109">
        <v>6</v>
      </c>
      <c r="H4015" s="49">
        <f t="shared" si="62"/>
        <v>12</v>
      </c>
    </row>
    <row r="4016" spans="1:8" ht="20.100000000000001" customHeight="1" x14ac:dyDescent="0.25">
      <c r="A4016" s="49">
        <v>5000000468</v>
      </c>
      <c r="B4016" s="49" t="s">
        <v>1178</v>
      </c>
      <c r="C4016" s="49" t="s">
        <v>2398</v>
      </c>
      <c r="D4016" s="49" t="s">
        <v>2396</v>
      </c>
      <c r="E4016" s="49" t="s">
        <v>2375</v>
      </c>
      <c r="F4016" s="49">
        <v>50</v>
      </c>
      <c r="G4016" s="49">
        <v>100</v>
      </c>
      <c r="H4016" s="49">
        <f t="shared" si="62"/>
        <v>150</v>
      </c>
    </row>
    <row r="4017" spans="1:8" ht="20.100000000000001" customHeight="1" x14ac:dyDescent="0.25">
      <c r="A4017" s="49">
        <v>5000000469</v>
      </c>
      <c r="B4017" s="49" t="s">
        <v>5415</v>
      </c>
      <c r="C4017" s="49" t="s">
        <v>2398</v>
      </c>
      <c r="D4017" s="49" t="s">
        <v>2396</v>
      </c>
      <c r="E4017" s="49" t="s">
        <v>2375</v>
      </c>
      <c r="F4017" s="109">
        <v>6</v>
      </c>
      <c r="G4017" s="109">
        <v>6</v>
      </c>
      <c r="H4017" s="49">
        <f t="shared" si="62"/>
        <v>12</v>
      </c>
    </row>
    <row r="4018" spans="1:8" ht="20.100000000000001" customHeight="1" x14ac:dyDescent="0.25">
      <c r="A4018" s="49">
        <v>5000000470</v>
      </c>
      <c r="B4018" s="49" t="s">
        <v>5416</v>
      </c>
      <c r="C4018" s="49" t="s">
        <v>2398</v>
      </c>
      <c r="D4018" s="49" t="s">
        <v>2396</v>
      </c>
      <c r="E4018" s="49" t="s">
        <v>2375</v>
      </c>
      <c r="F4018" s="109">
        <v>6</v>
      </c>
      <c r="G4018" s="109">
        <v>6</v>
      </c>
      <c r="H4018" s="49">
        <f t="shared" si="62"/>
        <v>12</v>
      </c>
    </row>
    <row r="4019" spans="1:8" ht="20.100000000000001" customHeight="1" x14ac:dyDescent="0.25">
      <c r="A4019" s="49">
        <v>5000000472</v>
      </c>
      <c r="B4019" s="49" t="s">
        <v>5417</v>
      </c>
      <c r="C4019" s="49" t="s">
        <v>2398</v>
      </c>
      <c r="D4019" s="49" t="s">
        <v>2396</v>
      </c>
      <c r="E4019" s="49" t="s">
        <v>2375</v>
      </c>
      <c r="F4019" s="109">
        <v>6</v>
      </c>
      <c r="G4019" s="109">
        <v>6</v>
      </c>
      <c r="H4019" s="49">
        <f t="shared" si="62"/>
        <v>12</v>
      </c>
    </row>
    <row r="4020" spans="1:8" ht="20.100000000000001" customHeight="1" x14ac:dyDescent="0.25">
      <c r="A4020" s="49">
        <v>5000000473</v>
      </c>
      <c r="B4020" s="49" t="s">
        <v>5418</v>
      </c>
      <c r="C4020" s="49" t="s">
        <v>2398</v>
      </c>
      <c r="D4020" s="49" t="s">
        <v>2396</v>
      </c>
      <c r="E4020" s="49" t="s">
        <v>2375</v>
      </c>
      <c r="F4020" s="49">
        <v>250</v>
      </c>
      <c r="G4020" s="49">
        <v>0</v>
      </c>
      <c r="H4020" s="49">
        <f t="shared" si="62"/>
        <v>250</v>
      </c>
    </row>
    <row r="4021" spans="1:8" ht="20.100000000000001" customHeight="1" x14ac:dyDescent="0.25">
      <c r="A4021" s="49">
        <v>5000000474</v>
      </c>
      <c r="B4021" s="49" t="s">
        <v>5419</v>
      </c>
      <c r="C4021" s="49" t="s">
        <v>2398</v>
      </c>
      <c r="D4021" s="49" t="s">
        <v>2396</v>
      </c>
      <c r="E4021" s="49" t="s">
        <v>2375</v>
      </c>
      <c r="F4021" s="109">
        <v>6</v>
      </c>
      <c r="G4021" s="109">
        <v>6</v>
      </c>
      <c r="H4021" s="49">
        <f t="shared" si="62"/>
        <v>12</v>
      </c>
    </row>
    <row r="4022" spans="1:8" ht="20.100000000000001" customHeight="1" x14ac:dyDescent="0.25">
      <c r="A4022" s="49">
        <v>5000000477</v>
      </c>
      <c r="B4022" s="49" t="s">
        <v>5420</v>
      </c>
      <c r="C4022" s="49" t="s">
        <v>5127</v>
      </c>
      <c r="D4022" s="49" t="s">
        <v>2396</v>
      </c>
      <c r="E4022" s="49" t="s">
        <v>2375</v>
      </c>
      <c r="F4022" s="49">
        <v>120000</v>
      </c>
      <c r="G4022" s="49">
        <v>75000</v>
      </c>
      <c r="H4022" s="49">
        <f t="shared" si="62"/>
        <v>195000</v>
      </c>
    </row>
    <row r="4023" spans="1:8" ht="20.100000000000001" customHeight="1" x14ac:dyDescent="0.25">
      <c r="A4023" s="49">
        <v>5000000479</v>
      </c>
      <c r="B4023" s="49" t="s">
        <v>5421</v>
      </c>
      <c r="C4023" s="49" t="s">
        <v>2398</v>
      </c>
      <c r="D4023" s="49" t="s">
        <v>2396</v>
      </c>
      <c r="E4023" s="49" t="s">
        <v>2375</v>
      </c>
      <c r="F4023" s="49">
        <v>21</v>
      </c>
      <c r="G4023" s="49">
        <v>14</v>
      </c>
      <c r="H4023" s="49">
        <f t="shared" si="62"/>
        <v>35</v>
      </c>
    </row>
    <row r="4024" spans="1:8" ht="20.100000000000001" customHeight="1" x14ac:dyDescent="0.25">
      <c r="A4024" s="49">
        <v>5000000480</v>
      </c>
      <c r="B4024" s="49" t="s">
        <v>5422</v>
      </c>
      <c r="C4024" s="49" t="s">
        <v>2622</v>
      </c>
      <c r="D4024" s="49" t="s">
        <v>2396</v>
      </c>
      <c r="E4024" s="49" t="s">
        <v>2375</v>
      </c>
      <c r="F4024" s="49">
        <v>3650000</v>
      </c>
      <c r="G4024" s="49">
        <v>2290000</v>
      </c>
      <c r="H4024" s="49">
        <f t="shared" si="62"/>
        <v>5940000</v>
      </c>
    </row>
    <row r="4025" spans="1:8" ht="20.100000000000001" customHeight="1" x14ac:dyDescent="0.25">
      <c r="A4025" s="49">
        <v>5000000482</v>
      </c>
      <c r="B4025" s="49" t="s">
        <v>5423</v>
      </c>
      <c r="C4025" s="49" t="s">
        <v>2622</v>
      </c>
      <c r="D4025" s="49" t="s">
        <v>2396</v>
      </c>
      <c r="E4025" s="49" t="s">
        <v>2375</v>
      </c>
      <c r="F4025" s="49">
        <v>100000</v>
      </c>
      <c r="G4025" s="49">
        <v>100000</v>
      </c>
      <c r="H4025" s="49">
        <f t="shared" si="62"/>
        <v>200000</v>
      </c>
    </row>
    <row r="4026" spans="1:8" ht="20.100000000000001" customHeight="1" x14ac:dyDescent="0.25">
      <c r="A4026" s="49">
        <v>5000000492</v>
      </c>
      <c r="B4026" s="49" t="s">
        <v>5424</v>
      </c>
      <c r="C4026" s="49" t="s">
        <v>2622</v>
      </c>
      <c r="D4026" s="49" t="s">
        <v>2396</v>
      </c>
      <c r="E4026" s="49" t="s">
        <v>2375</v>
      </c>
      <c r="F4026" s="49">
        <v>85000</v>
      </c>
      <c r="G4026" s="49">
        <v>50000</v>
      </c>
      <c r="H4026" s="49">
        <f t="shared" si="62"/>
        <v>135000</v>
      </c>
    </row>
    <row r="4027" spans="1:8" ht="20.100000000000001" customHeight="1" x14ac:dyDescent="0.25">
      <c r="A4027" s="49">
        <v>5000000500</v>
      </c>
      <c r="B4027" s="49" t="s">
        <v>5425</v>
      </c>
      <c r="C4027" s="49" t="s">
        <v>5127</v>
      </c>
      <c r="D4027" s="49" t="s">
        <v>2396</v>
      </c>
      <c r="E4027" s="49" t="s">
        <v>2375</v>
      </c>
      <c r="F4027" s="49">
        <v>1440</v>
      </c>
      <c r="G4027" s="49">
        <v>0</v>
      </c>
      <c r="H4027" s="49">
        <f t="shared" si="62"/>
        <v>1440</v>
      </c>
    </row>
    <row r="4028" spans="1:8" ht="20.100000000000001" customHeight="1" x14ac:dyDescent="0.25">
      <c r="A4028" s="49">
        <v>5000000501</v>
      </c>
      <c r="B4028" s="49" t="s">
        <v>5426</v>
      </c>
      <c r="C4028" s="49" t="s">
        <v>5127</v>
      </c>
      <c r="D4028" s="49" t="s">
        <v>2396</v>
      </c>
      <c r="E4028" s="49" t="s">
        <v>2375</v>
      </c>
      <c r="F4028" s="49">
        <v>0</v>
      </c>
      <c r="G4028" s="49">
        <v>2500</v>
      </c>
      <c r="H4028" s="49">
        <f t="shared" si="62"/>
        <v>2500</v>
      </c>
    </row>
    <row r="4029" spans="1:8" ht="20.100000000000001" customHeight="1" x14ac:dyDescent="0.25">
      <c r="A4029" s="49">
        <v>5000000505</v>
      </c>
      <c r="B4029" s="49" t="s">
        <v>5427</v>
      </c>
      <c r="C4029" s="49" t="s">
        <v>5127</v>
      </c>
      <c r="D4029" s="49" t="s">
        <v>2396</v>
      </c>
      <c r="E4029" s="49" t="s">
        <v>2375</v>
      </c>
      <c r="F4029" s="49">
        <v>6000</v>
      </c>
      <c r="G4029" s="49">
        <v>0</v>
      </c>
      <c r="H4029" s="49">
        <f t="shared" si="62"/>
        <v>6000</v>
      </c>
    </row>
    <row r="4030" spans="1:8" ht="20.100000000000001" customHeight="1" x14ac:dyDescent="0.25">
      <c r="A4030" s="49">
        <v>5000000511</v>
      </c>
      <c r="B4030" s="49" t="s">
        <v>5428</v>
      </c>
      <c r="C4030" s="49" t="s">
        <v>2398</v>
      </c>
      <c r="D4030" s="49" t="s">
        <v>2396</v>
      </c>
      <c r="E4030" s="49" t="s">
        <v>2375</v>
      </c>
      <c r="F4030" s="49">
        <v>600</v>
      </c>
      <c r="G4030" s="49">
        <v>180</v>
      </c>
      <c r="H4030" s="49">
        <f t="shared" si="62"/>
        <v>780</v>
      </c>
    </row>
    <row r="4031" spans="1:8" ht="20.100000000000001" customHeight="1" x14ac:dyDescent="0.25">
      <c r="A4031" s="49">
        <v>5000000512</v>
      </c>
      <c r="B4031" s="49" t="s">
        <v>5429</v>
      </c>
      <c r="C4031" s="49" t="s">
        <v>2398</v>
      </c>
      <c r="D4031" s="49" t="s">
        <v>2396</v>
      </c>
      <c r="E4031" s="49" t="s">
        <v>2375</v>
      </c>
      <c r="F4031" s="49">
        <v>1440</v>
      </c>
      <c r="G4031" s="49">
        <v>1640</v>
      </c>
      <c r="H4031" s="49">
        <f t="shared" si="62"/>
        <v>3080</v>
      </c>
    </row>
    <row r="4032" spans="1:8" ht="20.100000000000001" customHeight="1" x14ac:dyDescent="0.25">
      <c r="A4032" s="49">
        <v>5000000513</v>
      </c>
      <c r="B4032" s="49" t="s">
        <v>5430</v>
      </c>
      <c r="C4032" s="49" t="s">
        <v>2398</v>
      </c>
      <c r="D4032" s="49" t="s">
        <v>2396</v>
      </c>
      <c r="E4032" s="49" t="s">
        <v>2375</v>
      </c>
      <c r="F4032" s="49">
        <v>780</v>
      </c>
      <c r="G4032" s="49">
        <v>1200</v>
      </c>
      <c r="H4032" s="49">
        <f t="shared" si="62"/>
        <v>1980</v>
      </c>
    </row>
    <row r="4033" spans="1:8" ht="20.100000000000001" customHeight="1" x14ac:dyDescent="0.25">
      <c r="A4033" s="49">
        <v>5000000514</v>
      </c>
      <c r="B4033" s="49" t="s">
        <v>5431</v>
      </c>
      <c r="C4033" s="49" t="s">
        <v>2398</v>
      </c>
      <c r="D4033" s="49" t="s">
        <v>2396</v>
      </c>
      <c r="E4033" s="49" t="s">
        <v>2375</v>
      </c>
      <c r="F4033" s="49">
        <v>180</v>
      </c>
      <c r="G4033" s="49">
        <v>120</v>
      </c>
      <c r="H4033" s="49">
        <f t="shared" si="62"/>
        <v>300</v>
      </c>
    </row>
    <row r="4034" spans="1:8" ht="20.100000000000001" customHeight="1" x14ac:dyDescent="0.25">
      <c r="A4034" s="49">
        <v>5000000519</v>
      </c>
      <c r="B4034" s="49" t="s">
        <v>5432</v>
      </c>
      <c r="C4034" s="49" t="s">
        <v>2398</v>
      </c>
      <c r="D4034" s="49" t="s">
        <v>2396</v>
      </c>
      <c r="E4034" s="49" t="s">
        <v>2375</v>
      </c>
      <c r="F4034" s="109">
        <v>6</v>
      </c>
      <c r="G4034" s="109">
        <v>6</v>
      </c>
      <c r="H4034" s="49">
        <f t="shared" si="62"/>
        <v>12</v>
      </c>
    </row>
    <row r="4035" spans="1:8" ht="20.100000000000001" customHeight="1" x14ac:dyDescent="0.25">
      <c r="A4035" s="49">
        <v>5000000521</v>
      </c>
      <c r="B4035" s="49" t="s">
        <v>5433</v>
      </c>
      <c r="C4035" s="49" t="s">
        <v>5127</v>
      </c>
      <c r="D4035" s="49" t="s">
        <v>2396</v>
      </c>
      <c r="E4035" s="49" t="s">
        <v>2375</v>
      </c>
      <c r="F4035" s="49">
        <v>1664</v>
      </c>
      <c r="G4035" s="49">
        <v>0</v>
      </c>
      <c r="H4035" s="49">
        <f t="shared" ref="H4035:H4098" si="63">F4035+G4035</f>
        <v>1664</v>
      </c>
    </row>
    <row r="4036" spans="1:8" ht="20.100000000000001" customHeight="1" x14ac:dyDescent="0.25">
      <c r="A4036" s="49">
        <v>5000000523</v>
      </c>
      <c r="B4036" s="49" t="s">
        <v>5434</v>
      </c>
      <c r="C4036" s="49" t="s">
        <v>3468</v>
      </c>
      <c r="D4036" s="49" t="s">
        <v>2396</v>
      </c>
      <c r="E4036" s="49" t="s">
        <v>2375</v>
      </c>
      <c r="F4036" s="109">
        <v>6</v>
      </c>
      <c r="G4036" s="109">
        <v>6</v>
      </c>
      <c r="H4036" s="49">
        <f t="shared" si="63"/>
        <v>12</v>
      </c>
    </row>
    <row r="4037" spans="1:8" ht="20.100000000000001" customHeight="1" x14ac:dyDescent="0.25">
      <c r="A4037" s="49">
        <v>5000000525</v>
      </c>
      <c r="B4037" s="49" t="s">
        <v>5435</v>
      </c>
      <c r="C4037" s="49" t="s">
        <v>2398</v>
      </c>
      <c r="D4037" s="49" t="s">
        <v>2396</v>
      </c>
      <c r="E4037" s="49" t="s">
        <v>2375</v>
      </c>
      <c r="F4037" s="49">
        <v>530</v>
      </c>
      <c r="G4037" s="49">
        <v>250</v>
      </c>
      <c r="H4037" s="49">
        <f t="shared" si="63"/>
        <v>780</v>
      </c>
    </row>
    <row r="4038" spans="1:8" ht="20.100000000000001" customHeight="1" x14ac:dyDescent="0.25">
      <c r="A4038" s="49">
        <v>5000000526</v>
      </c>
      <c r="B4038" s="49" t="s">
        <v>5436</v>
      </c>
      <c r="C4038" s="49" t="s">
        <v>5127</v>
      </c>
      <c r="D4038" s="49" t="s">
        <v>2396</v>
      </c>
      <c r="E4038" s="49" t="s">
        <v>2375</v>
      </c>
      <c r="F4038" s="49">
        <v>3300</v>
      </c>
      <c r="G4038" s="49">
        <v>9700</v>
      </c>
      <c r="H4038" s="49">
        <f t="shared" si="63"/>
        <v>13000</v>
      </c>
    </row>
    <row r="4039" spans="1:8" ht="20.100000000000001" customHeight="1" x14ac:dyDescent="0.25">
      <c r="A4039" s="49">
        <v>5000000528</v>
      </c>
      <c r="B4039" s="49" t="s">
        <v>5437</v>
      </c>
      <c r="C4039" s="49" t="s">
        <v>5127</v>
      </c>
      <c r="D4039" s="49" t="s">
        <v>2396</v>
      </c>
      <c r="E4039" s="49" t="s">
        <v>2375</v>
      </c>
      <c r="F4039" s="49">
        <v>25500</v>
      </c>
      <c r="G4039" s="49">
        <v>15300</v>
      </c>
      <c r="H4039" s="49">
        <f t="shared" si="63"/>
        <v>40800</v>
      </c>
    </row>
    <row r="4040" spans="1:8" ht="20.100000000000001" customHeight="1" x14ac:dyDescent="0.25">
      <c r="A4040" s="49">
        <v>5000000529</v>
      </c>
      <c r="B4040" s="49" t="s">
        <v>5438</v>
      </c>
      <c r="C4040" s="49" t="s">
        <v>5127</v>
      </c>
      <c r="D4040" s="49" t="s">
        <v>2396</v>
      </c>
      <c r="E4040" s="49" t="s">
        <v>2375</v>
      </c>
      <c r="F4040" s="49">
        <v>30600</v>
      </c>
      <c r="G4040" s="49">
        <v>15300</v>
      </c>
      <c r="H4040" s="49">
        <f t="shared" si="63"/>
        <v>45900</v>
      </c>
    </row>
    <row r="4041" spans="1:8" ht="20.100000000000001" customHeight="1" x14ac:dyDescent="0.25">
      <c r="A4041" s="49">
        <v>5000000530</v>
      </c>
      <c r="B4041" s="49" t="s">
        <v>5439</v>
      </c>
      <c r="C4041" s="49" t="s">
        <v>5127</v>
      </c>
      <c r="D4041" s="49" t="s">
        <v>2396</v>
      </c>
      <c r="E4041" s="49" t="s">
        <v>2375</v>
      </c>
      <c r="F4041" s="49">
        <v>4000</v>
      </c>
      <c r="G4041" s="49">
        <v>6000</v>
      </c>
      <c r="H4041" s="49">
        <f t="shared" si="63"/>
        <v>10000</v>
      </c>
    </row>
    <row r="4042" spans="1:8" ht="20.100000000000001" customHeight="1" x14ac:dyDescent="0.25">
      <c r="A4042" s="49">
        <v>5000000533</v>
      </c>
      <c r="B4042" s="49" t="s">
        <v>5440</v>
      </c>
      <c r="C4042" s="49" t="s">
        <v>5127</v>
      </c>
      <c r="D4042" s="49" t="s">
        <v>2396</v>
      </c>
      <c r="E4042" s="49" t="s">
        <v>2375</v>
      </c>
      <c r="F4042" s="49">
        <v>100</v>
      </c>
      <c r="G4042" s="49">
        <v>2700</v>
      </c>
      <c r="H4042" s="49">
        <f t="shared" si="63"/>
        <v>2800</v>
      </c>
    </row>
    <row r="4043" spans="1:8" ht="20.100000000000001" customHeight="1" x14ac:dyDescent="0.25">
      <c r="A4043" s="49">
        <v>5000000534</v>
      </c>
      <c r="B4043" s="49" t="s">
        <v>1179</v>
      </c>
      <c r="C4043" s="49" t="s">
        <v>2398</v>
      </c>
      <c r="D4043" s="49" t="s">
        <v>2396</v>
      </c>
      <c r="E4043" s="49" t="s">
        <v>2375</v>
      </c>
      <c r="F4043" s="109">
        <v>6</v>
      </c>
      <c r="G4043" s="109">
        <v>6</v>
      </c>
      <c r="H4043" s="49">
        <f t="shared" si="63"/>
        <v>12</v>
      </c>
    </row>
    <row r="4044" spans="1:8" ht="20.100000000000001" customHeight="1" x14ac:dyDescent="0.25">
      <c r="A4044" s="49">
        <v>5000000535</v>
      </c>
      <c r="B4044" s="49" t="s">
        <v>1180</v>
      </c>
      <c r="C4044" s="49" t="s">
        <v>2398</v>
      </c>
      <c r="D4044" s="49" t="s">
        <v>2396</v>
      </c>
      <c r="E4044" s="49" t="s">
        <v>2375</v>
      </c>
      <c r="F4044" s="109">
        <v>6</v>
      </c>
      <c r="G4044" s="109">
        <v>6</v>
      </c>
      <c r="H4044" s="49">
        <f t="shared" si="63"/>
        <v>12</v>
      </c>
    </row>
    <row r="4045" spans="1:8" ht="20.100000000000001" customHeight="1" x14ac:dyDescent="0.25">
      <c r="A4045" s="49">
        <v>5000000540</v>
      </c>
      <c r="B4045" s="49" t="s">
        <v>1181</v>
      </c>
      <c r="C4045" s="49" t="s">
        <v>2398</v>
      </c>
      <c r="D4045" s="49" t="s">
        <v>2396</v>
      </c>
      <c r="E4045" s="49" t="s">
        <v>2375</v>
      </c>
      <c r="F4045" s="49">
        <v>17000</v>
      </c>
      <c r="G4045" s="49">
        <v>0</v>
      </c>
      <c r="H4045" s="49">
        <f t="shared" si="63"/>
        <v>17000</v>
      </c>
    </row>
    <row r="4046" spans="1:8" ht="20.100000000000001" customHeight="1" x14ac:dyDescent="0.25">
      <c r="A4046" s="49">
        <v>5000000543</v>
      </c>
      <c r="B4046" s="49" t="s">
        <v>1182</v>
      </c>
      <c r="C4046" s="49" t="s">
        <v>2398</v>
      </c>
      <c r="D4046" s="49" t="s">
        <v>2396</v>
      </c>
      <c r="E4046" s="49" t="s">
        <v>2375</v>
      </c>
      <c r="F4046" s="49">
        <v>2950</v>
      </c>
      <c r="G4046" s="49">
        <v>600</v>
      </c>
      <c r="H4046" s="49">
        <f t="shared" si="63"/>
        <v>3550</v>
      </c>
    </row>
    <row r="4047" spans="1:8" ht="20.100000000000001" customHeight="1" x14ac:dyDescent="0.25">
      <c r="A4047" s="49">
        <v>5000000545</v>
      </c>
      <c r="B4047" s="49" t="s">
        <v>5441</v>
      </c>
      <c r="C4047" s="49" t="s">
        <v>2398</v>
      </c>
      <c r="D4047" s="49" t="s">
        <v>2396</v>
      </c>
      <c r="E4047" s="49" t="s">
        <v>2375</v>
      </c>
      <c r="F4047" s="109">
        <v>6</v>
      </c>
      <c r="G4047" s="109">
        <v>6</v>
      </c>
      <c r="H4047" s="49">
        <f t="shared" si="63"/>
        <v>12</v>
      </c>
    </row>
    <row r="4048" spans="1:8" ht="20.100000000000001" customHeight="1" x14ac:dyDescent="0.25">
      <c r="A4048" s="49">
        <v>5000000546</v>
      </c>
      <c r="B4048" s="49" t="s">
        <v>5442</v>
      </c>
      <c r="C4048" s="49" t="s">
        <v>2398</v>
      </c>
      <c r="D4048" s="49" t="s">
        <v>2396</v>
      </c>
      <c r="E4048" s="49" t="s">
        <v>2375</v>
      </c>
      <c r="F4048" s="109">
        <v>6</v>
      </c>
      <c r="G4048" s="109">
        <v>6</v>
      </c>
      <c r="H4048" s="49">
        <f t="shared" si="63"/>
        <v>12</v>
      </c>
    </row>
    <row r="4049" spans="1:8" ht="20.100000000000001" customHeight="1" x14ac:dyDescent="0.25">
      <c r="A4049" s="49">
        <v>5000000551</v>
      </c>
      <c r="B4049" s="49" t="s">
        <v>5443</v>
      </c>
      <c r="C4049" s="49" t="s">
        <v>5127</v>
      </c>
      <c r="D4049" s="49" t="s">
        <v>2396</v>
      </c>
      <c r="E4049" s="49" t="s">
        <v>2375</v>
      </c>
      <c r="F4049" s="49">
        <v>1032</v>
      </c>
      <c r="G4049" s="49">
        <v>0</v>
      </c>
      <c r="H4049" s="49">
        <f t="shared" si="63"/>
        <v>1032</v>
      </c>
    </row>
    <row r="4050" spans="1:8" ht="20.100000000000001" customHeight="1" x14ac:dyDescent="0.25">
      <c r="A4050" s="49">
        <v>5000000556</v>
      </c>
      <c r="B4050" s="49" t="s">
        <v>5444</v>
      </c>
      <c r="C4050" s="49" t="s">
        <v>5127</v>
      </c>
      <c r="D4050" s="49" t="s">
        <v>2396</v>
      </c>
      <c r="E4050" s="49" t="s">
        <v>2375</v>
      </c>
      <c r="F4050" s="49">
        <v>4800</v>
      </c>
      <c r="G4050" s="49">
        <v>4100</v>
      </c>
      <c r="H4050" s="49">
        <f t="shared" si="63"/>
        <v>8900</v>
      </c>
    </row>
    <row r="4051" spans="1:8" ht="20.100000000000001" customHeight="1" x14ac:dyDescent="0.25">
      <c r="A4051" s="49">
        <v>5000000558</v>
      </c>
      <c r="B4051" s="49" t="s">
        <v>5445</v>
      </c>
      <c r="C4051" s="49" t="s">
        <v>3468</v>
      </c>
      <c r="D4051" s="49" t="s">
        <v>2396</v>
      </c>
      <c r="E4051" s="49" t="s">
        <v>2375</v>
      </c>
      <c r="F4051" s="109">
        <v>6</v>
      </c>
      <c r="G4051" s="109">
        <v>6</v>
      </c>
      <c r="H4051" s="49">
        <f t="shared" si="63"/>
        <v>12</v>
      </c>
    </row>
    <row r="4052" spans="1:8" ht="20.100000000000001" customHeight="1" x14ac:dyDescent="0.25">
      <c r="A4052" s="49">
        <v>5000000561</v>
      </c>
      <c r="B4052" s="49" t="s">
        <v>1183</v>
      </c>
      <c r="C4052" s="49" t="s">
        <v>3663</v>
      </c>
      <c r="D4052" s="49" t="s">
        <v>2396</v>
      </c>
      <c r="E4052" s="49" t="s">
        <v>2375</v>
      </c>
      <c r="F4052" s="109">
        <v>6</v>
      </c>
      <c r="G4052" s="109">
        <v>6</v>
      </c>
      <c r="H4052" s="49">
        <f t="shared" si="63"/>
        <v>12</v>
      </c>
    </row>
    <row r="4053" spans="1:8" ht="20.100000000000001" customHeight="1" x14ac:dyDescent="0.25">
      <c r="A4053" s="49">
        <v>5000000562</v>
      </c>
      <c r="B4053" s="49" t="s">
        <v>1184</v>
      </c>
      <c r="C4053" s="49" t="s">
        <v>3663</v>
      </c>
      <c r="D4053" s="49" t="s">
        <v>2396</v>
      </c>
      <c r="E4053" s="49" t="s">
        <v>2375</v>
      </c>
      <c r="F4053" s="49">
        <v>2</v>
      </c>
      <c r="G4053" s="49">
        <v>0</v>
      </c>
      <c r="H4053" s="49">
        <f t="shared" si="63"/>
        <v>2</v>
      </c>
    </row>
    <row r="4054" spans="1:8" ht="20.100000000000001" customHeight="1" x14ac:dyDescent="0.25">
      <c r="A4054" s="49">
        <v>5000000563</v>
      </c>
      <c r="B4054" s="49" t="s">
        <v>5446</v>
      </c>
      <c r="C4054" s="49" t="s">
        <v>3663</v>
      </c>
      <c r="D4054" s="49" t="s">
        <v>2396</v>
      </c>
      <c r="E4054" s="49" t="s">
        <v>2375</v>
      </c>
      <c r="F4054" s="109">
        <v>6</v>
      </c>
      <c r="G4054" s="109">
        <v>6</v>
      </c>
      <c r="H4054" s="49">
        <f t="shared" si="63"/>
        <v>12</v>
      </c>
    </row>
    <row r="4055" spans="1:8" ht="20.100000000000001" customHeight="1" x14ac:dyDescent="0.25">
      <c r="A4055" s="49">
        <v>5000000564</v>
      </c>
      <c r="B4055" s="49" t="s">
        <v>5447</v>
      </c>
      <c r="C4055" s="49" t="s">
        <v>2622</v>
      </c>
      <c r="D4055" s="49" t="s">
        <v>2396</v>
      </c>
      <c r="E4055" s="49" t="s">
        <v>2375</v>
      </c>
      <c r="F4055" s="49">
        <v>10000</v>
      </c>
      <c r="G4055" s="49">
        <v>0</v>
      </c>
      <c r="H4055" s="49">
        <f t="shared" si="63"/>
        <v>10000</v>
      </c>
    </row>
    <row r="4056" spans="1:8" ht="20.100000000000001" customHeight="1" x14ac:dyDescent="0.25">
      <c r="A4056" s="49">
        <v>5000000565</v>
      </c>
      <c r="B4056" s="49" t="s">
        <v>5448</v>
      </c>
      <c r="C4056" s="49" t="s">
        <v>2622</v>
      </c>
      <c r="D4056" s="49" t="s">
        <v>2396</v>
      </c>
      <c r="E4056" s="49" t="s">
        <v>2375</v>
      </c>
      <c r="F4056" s="49">
        <v>13500</v>
      </c>
      <c r="G4056" s="49">
        <v>0</v>
      </c>
      <c r="H4056" s="49">
        <f t="shared" si="63"/>
        <v>13500</v>
      </c>
    </row>
    <row r="4057" spans="1:8" ht="20.100000000000001" customHeight="1" x14ac:dyDescent="0.25">
      <c r="A4057" s="49">
        <v>5000000566</v>
      </c>
      <c r="B4057" s="49" t="s">
        <v>5449</v>
      </c>
      <c r="C4057" s="49" t="s">
        <v>2622</v>
      </c>
      <c r="D4057" s="49" t="s">
        <v>2396</v>
      </c>
      <c r="E4057" s="49" t="s">
        <v>2375</v>
      </c>
      <c r="F4057" s="49">
        <v>16500</v>
      </c>
      <c r="G4057" s="49">
        <v>12000</v>
      </c>
      <c r="H4057" s="49">
        <f t="shared" si="63"/>
        <v>28500</v>
      </c>
    </row>
    <row r="4058" spans="1:8" ht="20.100000000000001" customHeight="1" x14ac:dyDescent="0.25">
      <c r="A4058" s="49">
        <v>5000000572</v>
      </c>
      <c r="B4058" s="49" t="s">
        <v>1185</v>
      </c>
      <c r="C4058" s="49" t="s">
        <v>5127</v>
      </c>
      <c r="D4058" s="49" t="s">
        <v>2396</v>
      </c>
      <c r="E4058" s="49" t="s">
        <v>2375</v>
      </c>
      <c r="F4058" s="49">
        <v>820</v>
      </c>
      <c r="G4058" s="49">
        <v>800</v>
      </c>
      <c r="H4058" s="49">
        <f t="shared" si="63"/>
        <v>1620</v>
      </c>
    </row>
    <row r="4059" spans="1:8" ht="20.100000000000001" customHeight="1" x14ac:dyDescent="0.25">
      <c r="A4059" s="49">
        <v>5000000576</v>
      </c>
      <c r="B4059" s="49" t="s">
        <v>5450</v>
      </c>
      <c r="C4059" s="49" t="s">
        <v>2622</v>
      </c>
      <c r="D4059" s="49" t="s">
        <v>2396</v>
      </c>
      <c r="E4059" s="49" t="s">
        <v>2375</v>
      </c>
      <c r="F4059" s="49">
        <v>580000</v>
      </c>
      <c r="G4059" s="49">
        <v>0</v>
      </c>
      <c r="H4059" s="49">
        <f t="shared" si="63"/>
        <v>580000</v>
      </c>
    </row>
    <row r="4060" spans="1:8" ht="20.100000000000001" customHeight="1" x14ac:dyDescent="0.25">
      <c r="A4060" s="49">
        <v>5000000577</v>
      </c>
      <c r="B4060" s="49" t="s">
        <v>5451</v>
      </c>
      <c r="C4060" s="49" t="s">
        <v>2398</v>
      </c>
      <c r="D4060" s="49" t="s">
        <v>2396</v>
      </c>
      <c r="E4060" s="49" t="s">
        <v>2375</v>
      </c>
      <c r="F4060" s="49">
        <v>88800</v>
      </c>
      <c r="G4060" s="49">
        <v>0</v>
      </c>
      <c r="H4060" s="49">
        <f t="shared" si="63"/>
        <v>88800</v>
      </c>
    </row>
    <row r="4061" spans="1:8" ht="20.100000000000001" customHeight="1" x14ac:dyDescent="0.25">
      <c r="A4061" s="49">
        <v>5000000578</v>
      </c>
      <c r="B4061" s="49" t="s">
        <v>5452</v>
      </c>
      <c r="C4061" s="49" t="s">
        <v>2622</v>
      </c>
      <c r="D4061" s="49" t="s">
        <v>2396</v>
      </c>
      <c r="E4061" s="49" t="s">
        <v>2375</v>
      </c>
      <c r="F4061" s="49">
        <v>14000</v>
      </c>
      <c r="G4061" s="49">
        <v>0</v>
      </c>
      <c r="H4061" s="49">
        <f t="shared" si="63"/>
        <v>14000</v>
      </c>
    </row>
    <row r="4062" spans="1:8" ht="20.100000000000001" customHeight="1" x14ac:dyDescent="0.25">
      <c r="A4062" s="49">
        <v>5000000581</v>
      </c>
      <c r="B4062" s="49" t="s">
        <v>5453</v>
      </c>
      <c r="C4062" s="49" t="s">
        <v>2622</v>
      </c>
      <c r="D4062" s="49" t="s">
        <v>2396</v>
      </c>
      <c r="E4062" s="49" t="s">
        <v>2375</v>
      </c>
      <c r="F4062" s="49">
        <v>2000</v>
      </c>
      <c r="G4062" s="49">
        <v>0</v>
      </c>
      <c r="H4062" s="49">
        <f t="shared" si="63"/>
        <v>2000</v>
      </c>
    </row>
    <row r="4063" spans="1:8" ht="20.100000000000001" customHeight="1" x14ac:dyDescent="0.25">
      <c r="A4063" s="49">
        <v>5000000582</v>
      </c>
      <c r="B4063" s="49" t="s">
        <v>5454</v>
      </c>
      <c r="C4063" s="49" t="s">
        <v>2622</v>
      </c>
      <c r="D4063" s="49" t="s">
        <v>2396</v>
      </c>
      <c r="E4063" s="49" t="s">
        <v>2375</v>
      </c>
      <c r="F4063" s="49">
        <v>500</v>
      </c>
      <c r="G4063" s="49">
        <v>0</v>
      </c>
      <c r="H4063" s="49">
        <f t="shared" si="63"/>
        <v>500</v>
      </c>
    </row>
    <row r="4064" spans="1:8" ht="20.100000000000001" customHeight="1" x14ac:dyDescent="0.25">
      <c r="A4064" s="49">
        <v>5000000587</v>
      </c>
      <c r="B4064" s="49" t="s">
        <v>5455</v>
      </c>
      <c r="C4064" s="49" t="s">
        <v>2398</v>
      </c>
      <c r="D4064" s="49" t="s">
        <v>2396</v>
      </c>
      <c r="E4064" s="49" t="s">
        <v>2375</v>
      </c>
      <c r="F4064" s="49">
        <v>150</v>
      </c>
      <c r="G4064" s="49">
        <v>100</v>
      </c>
      <c r="H4064" s="49">
        <f t="shared" si="63"/>
        <v>250</v>
      </c>
    </row>
    <row r="4065" spans="1:8" ht="20.100000000000001" customHeight="1" x14ac:dyDescent="0.25">
      <c r="A4065" s="49">
        <v>5000000588</v>
      </c>
      <c r="B4065" s="49" t="s">
        <v>1186</v>
      </c>
      <c r="C4065" s="49" t="s">
        <v>2398</v>
      </c>
      <c r="D4065" s="49" t="s">
        <v>2396</v>
      </c>
      <c r="E4065" s="49" t="s">
        <v>2375</v>
      </c>
      <c r="F4065" s="49">
        <v>150</v>
      </c>
      <c r="G4065" s="49">
        <v>150</v>
      </c>
      <c r="H4065" s="49">
        <f t="shared" si="63"/>
        <v>300</v>
      </c>
    </row>
    <row r="4066" spans="1:8" ht="20.100000000000001" customHeight="1" x14ac:dyDescent="0.25">
      <c r="A4066" s="49">
        <v>5000000591</v>
      </c>
      <c r="B4066" s="49" t="s">
        <v>5456</v>
      </c>
      <c r="C4066" s="49" t="s">
        <v>13</v>
      </c>
      <c r="D4066" s="49" t="s">
        <v>2396</v>
      </c>
      <c r="E4066" s="49" t="s">
        <v>2375</v>
      </c>
      <c r="F4066" s="109">
        <v>6</v>
      </c>
      <c r="G4066" s="109">
        <v>6</v>
      </c>
      <c r="H4066" s="49">
        <f t="shared" si="63"/>
        <v>12</v>
      </c>
    </row>
    <row r="4067" spans="1:8" ht="20.100000000000001" customHeight="1" x14ac:dyDescent="0.25">
      <c r="A4067" s="49">
        <v>5000000598</v>
      </c>
      <c r="B4067" s="49" t="s">
        <v>5457</v>
      </c>
      <c r="C4067" s="49" t="s">
        <v>2398</v>
      </c>
      <c r="D4067" s="49" t="s">
        <v>2396</v>
      </c>
      <c r="E4067" s="49" t="s">
        <v>2375</v>
      </c>
      <c r="F4067" s="49">
        <v>3400</v>
      </c>
      <c r="G4067" s="49">
        <v>0</v>
      </c>
      <c r="H4067" s="49">
        <f t="shared" si="63"/>
        <v>3400</v>
      </c>
    </row>
    <row r="4068" spans="1:8" ht="20.100000000000001" customHeight="1" x14ac:dyDescent="0.25">
      <c r="A4068" s="49">
        <v>5000000606</v>
      </c>
      <c r="B4068" s="49" t="s">
        <v>1187</v>
      </c>
      <c r="C4068" s="49" t="s">
        <v>13</v>
      </c>
      <c r="D4068" s="49" t="s">
        <v>2396</v>
      </c>
      <c r="E4068" s="49" t="s">
        <v>2375</v>
      </c>
      <c r="F4068" s="49">
        <v>91</v>
      </c>
      <c r="G4068" s="49">
        <v>92</v>
      </c>
      <c r="H4068" s="49">
        <f t="shared" si="63"/>
        <v>183</v>
      </c>
    </row>
    <row r="4069" spans="1:8" ht="20.100000000000001" customHeight="1" x14ac:dyDescent="0.25">
      <c r="A4069" s="49">
        <v>5000000624</v>
      </c>
      <c r="B4069" s="49" t="s">
        <v>5458</v>
      </c>
      <c r="C4069" s="49" t="s">
        <v>44</v>
      </c>
      <c r="D4069" s="49" t="s">
        <v>2396</v>
      </c>
      <c r="E4069" s="49" t="s">
        <v>2375</v>
      </c>
      <c r="F4069" s="49">
        <v>38</v>
      </c>
      <c r="G4069" s="49">
        <v>21</v>
      </c>
      <c r="H4069" s="49">
        <f t="shared" si="63"/>
        <v>59</v>
      </c>
    </row>
    <row r="4070" spans="1:8" ht="20.100000000000001" customHeight="1" x14ac:dyDescent="0.25">
      <c r="A4070" s="49">
        <v>5000000640</v>
      </c>
      <c r="B4070" s="49" t="s">
        <v>5459</v>
      </c>
      <c r="C4070" s="49" t="s">
        <v>2622</v>
      </c>
      <c r="D4070" s="49" t="s">
        <v>2396</v>
      </c>
      <c r="E4070" s="49" t="s">
        <v>2375</v>
      </c>
      <c r="F4070" s="49">
        <v>1000</v>
      </c>
      <c r="G4070" s="49">
        <v>0</v>
      </c>
      <c r="H4070" s="49">
        <f t="shared" si="63"/>
        <v>1000</v>
      </c>
    </row>
    <row r="4071" spans="1:8" ht="20.100000000000001" customHeight="1" x14ac:dyDescent="0.25">
      <c r="A4071" s="49">
        <v>5000000641</v>
      </c>
      <c r="B4071" s="49" t="s">
        <v>5460</v>
      </c>
      <c r="C4071" s="49" t="s">
        <v>5461</v>
      </c>
      <c r="D4071" s="49" t="s">
        <v>2396</v>
      </c>
      <c r="E4071" s="49" t="s">
        <v>2375</v>
      </c>
      <c r="F4071" s="109">
        <v>6</v>
      </c>
      <c r="G4071" s="109">
        <v>6</v>
      </c>
      <c r="H4071" s="49">
        <f t="shared" si="63"/>
        <v>12</v>
      </c>
    </row>
    <row r="4072" spans="1:8" ht="20.100000000000001" customHeight="1" x14ac:dyDescent="0.25">
      <c r="A4072" s="49">
        <v>5000000644</v>
      </c>
      <c r="B4072" s="49" t="s">
        <v>5462</v>
      </c>
      <c r="C4072" s="49" t="s">
        <v>5127</v>
      </c>
      <c r="D4072" s="49" t="s">
        <v>2396</v>
      </c>
      <c r="E4072" s="49" t="s">
        <v>2375</v>
      </c>
      <c r="F4072" s="49">
        <v>1200</v>
      </c>
      <c r="G4072" s="49">
        <v>0</v>
      </c>
      <c r="H4072" s="49">
        <f t="shared" si="63"/>
        <v>1200</v>
      </c>
    </row>
    <row r="4073" spans="1:8" ht="20.100000000000001" customHeight="1" x14ac:dyDescent="0.25">
      <c r="A4073" s="49">
        <v>5000000680</v>
      </c>
      <c r="B4073" s="49" t="s">
        <v>5463</v>
      </c>
      <c r="C4073" s="49" t="s">
        <v>2398</v>
      </c>
      <c r="D4073" s="49" t="s">
        <v>2396</v>
      </c>
      <c r="E4073" s="49" t="s">
        <v>2375</v>
      </c>
      <c r="F4073" s="109">
        <v>6</v>
      </c>
      <c r="G4073" s="109">
        <v>6</v>
      </c>
      <c r="H4073" s="49">
        <f t="shared" si="63"/>
        <v>12</v>
      </c>
    </row>
    <row r="4074" spans="1:8" ht="20.100000000000001" customHeight="1" x14ac:dyDescent="0.25">
      <c r="A4074" s="49">
        <v>5000000695</v>
      </c>
      <c r="B4074" s="49" t="s">
        <v>1188</v>
      </c>
      <c r="C4074" s="49" t="s">
        <v>5127</v>
      </c>
      <c r="D4074" s="49" t="s">
        <v>2396</v>
      </c>
      <c r="E4074" s="49" t="s">
        <v>2375</v>
      </c>
      <c r="F4074" s="49">
        <v>25</v>
      </c>
      <c r="G4074" s="49">
        <v>100</v>
      </c>
      <c r="H4074" s="49">
        <f t="shared" si="63"/>
        <v>125</v>
      </c>
    </row>
    <row r="4075" spans="1:8" ht="20.100000000000001" customHeight="1" x14ac:dyDescent="0.25">
      <c r="A4075" s="49">
        <v>5000000705</v>
      </c>
      <c r="B4075" s="49" t="s">
        <v>5464</v>
      </c>
      <c r="C4075" s="49" t="s">
        <v>2398</v>
      </c>
      <c r="D4075" s="49" t="s">
        <v>2396</v>
      </c>
      <c r="E4075" s="49" t="s">
        <v>2375</v>
      </c>
      <c r="F4075" s="109">
        <v>6</v>
      </c>
      <c r="G4075" s="109">
        <v>6</v>
      </c>
      <c r="H4075" s="49">
        <f t="shared" si="63"/>
        <v>12</v>
      </c>
    </row>
    <row r="4076" spans="1:8" ht="20.100000000000001" customHeight="1" x14ac:dyDescent="0.25">
      <c r="A4076" s="49">
        <v>5000000715</v>
      </c>
      <c r="B4076" s="49" t="s">
        <v>1189</v>
      </c>
      <c r="C4076" s="49" t="s">
        <v>3663</v>
      </c>
      <c r="D4076" s="49" t="s">
        <v>2396</v>
      </c>
      <c r="E4076" s="49" t="s">
        <v>2375</v>
      </c>
      <c r="F4076" s="49">
        <v>2</v>
      </c>
      <c r="G4076" s="49">
        <v>0</v>
      </c>
      <c r="H4076" s="49">
        <f t="shared" si="63"/>
        <v>2</v>
      </c>
    </row>
    <row r="4077" spans="1:8" ht="20.100000000000001" customHeight="1" x14ac:dyDescent="0.25">
      <c r="A4077" s="49">
        <v>5000000730</v>
      </c>
      <c r="B4077" s="49" t="s">
        <v>1190</v>
      </c>
      <c r="C4077" s="49" t="s">
        <v>2398</v>
      </c>
      <c r="D4077" s="49" t="s">
        <v>2396</v>
      </c>
      <c r="E4077" s="49" t="s">
        <v>2375</v>
      </c>
      <c r="F4077" s="109">
        <v>6</v>
      </c>
      <c r="G4077" s="109">
        <v>6</v>
      </c>
      <c r="H4077" s="49">
        <f t="shared" si="63"/>
        <v>12</v>
      </c>
    </row>
    <row r="4078" spans="1:8" ht="20.100000000000001" customHeight="1" x14ac:dyDescent="0.25">
      <c r="A4078" s="49">
        <v>5000000731</v>
      </c>
      <c r="B4078" s="49" t="s">
        <v>5465</v>
      </c>
      <c r="C4078" s="49" t="s">
        <v>2398</v>
      </c>
      <c r="D4078" s="49" t="s">
        <v>2396</v>
      </c>
      <c r="E4078" s="49" t="s">
        <v>2375</v>
      </c>
      <c r="F4078" s="49">
        <v>2</v>
      </c>
      <c r="G4078" s="49">
        <v>3</v>
      </c>
      <c r="H4078" s="49">
        <f t="shared" si="63"/>
        <v>5</v>
      </c>
    </row>
    <row r="4079" spans="1:8" ht="20.100000000000001" customHeight="1" x14ac:dyDescent="0.25">
      <c r="A4079" s="49">
        <v>5000000766</v>
      </c>
      <c r="B4079" s="49" t="s">
        <v>5466</v>
      </c>
      <c r="C4079" s="49" t="s">
        <v>2398</v>
      </c>
      <c r="D4079" s="49" t="s">
        <v>2396</v>
      </c>
      <c r="E4079" s="49" t="s">
        <v>2375</v>
      </c>
      <c r="F4079" s="49">
        <v>41700</v>
      </c>
      <c r="G4079" s="49">
        <v>8950</v>
      </c>
      <c r="H4079" s="49">
        <f t="shared" si="63"/>
        <v>50650</v>
      </c>
    </row>
    <row r="4080" spans="1:8" ht="20.100000000000001" customHeight="1" x14ac:dyDescent="0.25">
      <c r="A4080" s="49">
        <v>5000000775</v>
      </c>
      <c r="B4080" s="49" t="s">
        <v>5467</v>
      </c>
      <c r="C4080" s="49" t="s">
        <v>5127</v>
      </c>
      <c r="D4080" s="49" t="s">
        <v>2396</v>
      </c>
      <c r="E4080" s="49" t="s">
        <v>2375</v>
      </c>
      <c r="F4080" s="49">
        <v>140</v>
      </c>
      <c r="G4080" s="49">
        <v>0</v>
      </c>
      <c r="H4080" s="49">
        <f t="shared" si="63"/>
        <v>140</v>
      </c>
    </row>
    <row r="4081" spans="1:8" ht="20.100000000000001" customHeight="1" x14ac:dyDescent="0.25">
      <c r="A4081" s="49">
        <v>5000000795</v>
      </c>
      <c r="B4081" s="49" t="s">
        <v>1191</v>
      </c>
      <c r="C4081" s="49" t="s">
        <v>5127</v>
      </c>
      <c r="D4081" s="49" t="s">
        <v>2396</v>
      </c>
      <c r="E4081" s="49" t="s">
        <v>2375</v>
      </c>
      <c r="F4081" s="49">
        <v>850</v>
      </c>
      <c r="G4081" s="49">
        <v>1100</v>
      </c>
      <c r="H4081" s="49">
        <f t="shared" si="63"/>
        <v>1950</v>
      </c>
    </row>
    <row r="4082" spans="1:8" ht="20.100000000000001" customHeight="1" x14ac:dyDescent="0.25">
      <c r="A4082" s="49">
        <v>5000000809</v>
      </c>
      <c r="B4082" s="49" t="s">
        <v>5468</v>
      </c>
      <c r="C4082" s="49" t="s">
        <v>5127</v>
      </c>
      <c r="D4082" s="49" t="s">
        <v>2396</v>
      </c>
      <c r="E4082" s="49" t="s">
        <v>2375</v>
      </c>
      <c r="F4082" s="49">
        <v>1260</v>
      </c>
      <c r="G4082" s="49">
        <v>0</v>
      </c>
      <c r="H4082" s="49">
        <f t="shared" si="63"/>
        <v>1260</v>
      </c>
    </row>
    <row r="4083" spans="1:8" ht="20.100000000000001" customHeight="1" x14ac:dyDescent="0.25">
      <c r="A4083" s="49">
        <v>5000000811</v>
      </c>
      <c r="B4083" s="49" t="s">
        <v>1192</v>
      </c>
      <c r="C4083" s="49" t="s">
        <v>5127</v>
      </c>
      <c r="D4083" s="49" t="s">
        <v>2396</v>
      </c>
      <c r="E4083" s="49" t="s">
        <v>2375</v>
      </c>
      <c r="F4083" s="49">
        <v>490</v>
      </c>
      <c r="G4083" s="49">
        <v>0</v>
      </c>
      <c r="H4083" s="49">
        <f t="shared" si="63"/>
        <v>490</v>
      </c>
    </row>
    <row r="4084" spans="1:8" ht="20.100000000000001" customHeight="1" x14ac:dyDescent="0.25">
      <c r="A4084" s="49">
        <v>5000000812</v>
      </c>
      <c r="B4084" s="49" t="s">
        <v>1193</v>
      </c>
      <c r="C4084" s="49" t="s">
        <v>2622</v>
      </c>
      <c r="D4084" s="49" t="s">
        <v>2396</v>
      </c>
      <c r="E4084" s="49" t="s">
        <v>2375</v>
      </c>
      <c r="F4084" s="109">
        <v>6</v>
      </c>
      <c r="G4084" s="109">
        <v>6</v>
      </c>
      <c r="H4084" s="49">
        <f t="shared" si="63"/>
        <v>12</v>
      </c>
    </row>
    <row r="4085" spans="1:8" ht="20.100000000000001" customHeight="1" x14ac:dyDescent="0.25">
      <c r="A4085" s="49">
        <v>5000000825</v>
      </c>
      <c r="B4085" s="49" t="s">
        <v>1194</v>
      </c>
      <c r="C4085" s="49" t="s">
        <v>2398</v>
      </c>
      <c r="D4085" s="49" t="s">
        <v>2396</v>
      </c>
      <c r="E4085" s="49" t="s">
        <v>2375</v>
      </c>
      <c r="F4085" s="109">
        <v>6</v>
      </c>
      <c r="G4085" s="109">
        <v>6</v>
      </c>
      <c r="H4085" s="49">
        <f t="shared" si="63"/>
        <v>12</v>
      </c>
    </row>
    <row r="4086" spans="1:8" ht="20.100000000000001" customHeight="1" x14ac:dyDescent="0.25">
      <c r="A4086" s="49">
        <v>5000000872</v>
      </c>
      <c r="B4086" s="49" t="s">
        <v>5469</v>
      </c>
      <c r="C4086" s="49" t="s">
        <v>2622</v>
      </c>
      <c r="D4086" s="49" t="s">
        <v>2396</v>
      </c>
      <c r="E4086" s="49" t="s">
        <v>2375</v>
      </c>
      <c r="F4086" s="49">
        <v>0</v>
      </c>
      <c r="G4086" s="49">
        <v>200</v>
      </c>
      <c r="H4086" s="49">
        <f t="shared" si="63"/>
        <v>200</v>
      </c>
    </row>
    <row r="4087" spans="1:8" ht="20.100000000000001" customHeight="1" x14ac:dyDescent="0.25">
      <c r="A4087" s="49">
        <v>5000000873</v>
      </c>
      <c r="B4087" s="49" t="s">
        <v>5470</v>
      </c>
      <c r="C4087" s="49" t="s">
        <v>2622</v>
      </c>
      <c r="D4087" s="49" t="s">
        <v>2396</v>
      </c>
      <c r="E4087" s="49" t="s">
        <v>2375</v>
      </c>
      <c r="F4087" s="49">
        <v>600</v>
      </c>
      <c r="G4087" s="49">
        <v>0</v>
      </c>
      <c r="H4087" s="49">
        <f t="shared" si="63"/>
        <v>600</v>
      </c>
    </row>
    <row r="4088" spans="1:8" ht="20.100000000000001" customHeight="1" x14ac:dyDescent="0.25">
      <c r="A4088" s="49">
        <v>5000000874</v>
      </c>
      <c r="B4088" s="49" t="s">
        <v>5471</v>
      </c>
      <c r="C4088" s="49" t="s">
        <v>2622</v>
      </c>
      <c r="D4088" s="49" t="s">
        <v>2396</v>
      </c>
      <c r="E4088" s="49" t="s">
        <v>2375</v>
      </c>
      <c r="F4088" s="49">
        <v>600</v>
      </c>
      <c r="G4088" s="49">
        <v>350</v>
      </c>
      <c r="H4088" s="49">
        <f t="shared" si="63"/>
        <v>950</v>
      </c>
    </row>
    <row r="4089" spans="1:8" ht="20.100000000000001" customHeight="1" x14ac:dyDescent="0.25">
      <c r="A4089" s="49">
        <v>5000000875</v>
      </c>
      <c r="B4089" s="49" t="s">
        <v>5472</v>
      </c>
      <c r="C4089" s="49" t="s">
        <v>2622</v>
      </c>
      <c r="D4089" s="49" t="s">
        <v>2396</v>
      </c>
      <c r="E4089" s="49" t="s">
        <v>2375</v>
      </c>
      <c r="F4089" s="49">
        <v>2000</v>
      </c>
      <c r="G4089" s="49">
        <v>500</v>
      </c>
      <c r="H4089" s="49">
        <f t="shared" si="63"/>
        <v>2500</v>
      </c>
    </row>
    <row r="4090" spans="1:8" ht="20.100000000000001" customHeight="1" x14ac:dyDescent="0.25">
      <c r="A4090" s="49">
        <v>5000000902</v>
      </c>
      <c r="B4090" s="49" t="s">
        <v>5473</v>
      </c>
      <c r="C4090" s="49" t="s">
        <v>5127</v>
      </c>
      <c r="D4090" s="49" t="s">
        <v>2396</v>
      </c>
      <c r="E4090" s="49" t="s">
        <v>2375</v>
      </c>
      <c r="F4090" s="49">
        <v>640</v>
      </c>
      <c r="G4090" s="49">
        <v>300</v>
      </c>
      <c r="H4090" s="49">
        <f t="shared" si="63"/>
        <v>940</v>
      </c>
    </row>
    <row r="4091" spans="1:8" ht="20.100000000000001" customHeight="1" x14ac:dyDescent="0.25">
      <c r="A4091" s="49">
        <v>5000000909</v>
      </c>
      <c r="B4091" s="49" t="s">
        <v>5474</v>
      </c>
      <c r="C4091" s="49" t="s">
        <v>5127</v>
      </c>
      <c r="D4091" s="49" t="s">
        <v>2396</v>
      </c>
      <c r="E4091" s="49" t="s">
        <v>2375</v>
      </c>
      <c r="F4091" s="49">
        <v>3000</v>
      </c>
      <c r="G4091" s="49">
        <v>0</v>
      </c>
      <c r="H4091" s="49">
        <f t="shared" si="63"/>
        <v>3000</v>
      </c>
    </row>
    <row r="4092" spans="1:8" ht="20.100000000000001" customHeight="1" x14ac:dyDescent="0.25">
      <c r="A4092" s="49">
        <v>5000000910</v>
      </c>
      <c r="B4092" s="49" t="s">
        <v>5475</v>
      </c>
      <c r="C4092" s="49" t="s">
        <v>2622</v>
      </c>
      <c r="D4092" s="49" t="s">
        <v>2396</v>
      </c>
      <c r="E4092" s="49" t="s">
        <v>2375</v>
      </c>
      <c r="F4092" s="49">
        <v>2100</v>
      </c>
      <c r="G4092" s="49">
        <v>0</v>
      </c>
      <c r="H4092" s="49">
        <f t="shared" si="63"/>
        <v>2100</v>
      </c>
    </row>
    <row r="4093" spans="1:8" ht="20.100000000000001" customHeight="1" x14ac:dyDescent="0.25">
      <c r="A4093" s="49">
        <v>5000000911</v>
      </c>
      <c r="B4093" s="49" t="s">
        <v>5476</v>
      </c>
      <c r="C4093" s="49" t="s">
        <v>2398</v>
      </c>
      <c r="D4093" s="49" t="s">
        <v>2396</v>
      </c>
      <c r="E4093" s="49" t="s">
        <v>2375</v>
      </c>
      <c r="F4093" s="49">
        <v>3196</v>
      </c>
      <c r="G4093" s="49">
        <v>0</v>
      </c>
      <c r="H4093" s="49">
        <f t="shared" si="63"/>
        <v>3196</v>
      </c>
    </row>
    <row r="4094" spans="1:8" ht="20.100000000000001" customHeight="1" x14ac:dyDescent="0.25">
      <c r="A4094" s="49">
        <v>5000000947</v>
      </c>
      <c r="B4094" s="49" t="s">
        <v>5477</v>
      </c>
      <c r="C4094" s="49" t="s">
        <v>2622</v>
      </c>
      <c r="D4094" s="49" t="s">
        <v>2396</v>
      </c>
      <c r="E4094" s="49" t="s">
        <v>2375</v>
      </c>
      <c r="F4094" s="49">
        <v>2000</v>
      </c>
      <c r="G4094" s="49">
        <v>2500</v>
      </c>
      <c r="H4094" s="49">
        <f t="shared" si="63"/>
        <v>4500</v>
      </c>
    </row>
    <row r="4095" spans="1:8" ht="20.100000000000001" customHeight="1" x14ac:dyDescent="0.25">
      <c r="A4095" s="49">
        <v>5000000998</v>
      </c>
      <c r="B4095" s="49" t="s">
        <v>1195</v>
      </c>
      <c r="C4095" s="49" t="s">
        <v>2398</v>
      </c>
      <c r="D4095" s="49" t="s">
        <v>2396</v>
      </c>
      <c r="E4095" s="49" t="s">
        <v>2375</v>
      </c>
      <c r="F4095" s="49">
        <v>1250</v>
      </c>
      <c r="G4095" s="49">
        <v>0</v>
      </c>
      <c r="H4095" s="49">
        <f t="shared" si="63"/>
        <v>1250</v>
      </c>
    </row>
    <row r="4096" spans="1:8" ht="20.100000000000001" customHeight="1" x14ac:dyDescent="0.25">
      <c r="A4096" s="49">
        <v>5000000999</v>
      </c>
      <c r="B4096" s="49" t="s">
        <v>1196</v>
      </c>
      <c r="C4096" s="49" t="s">
        <v>5127</v>
      </c>
      <c r="D4096" s="49" t="s">
        <v>2396</v>
      </c>
      <c r="E4096" s="49" t="s">
        <v>2375</v>
      </c>
      <c r="F4096" s="49">
        <v>600</v>
      </c>
      <c r="G4096" s="49">
        <v>0</v>
      </c>
      <c r="H4096" s="49">
        <f t="shared" si="63"/>
        <v>600</v>
      </c>
    </row>
    <row r="4097" spans="1:8" ht="20.100000000000001" customHeight="1" x14ac:dyDescent="0.25">
      <c r="A4097" s="49">
        <v>5000001000</v>
      </c>
      <c r="B4097" s="49" t="s">
        <v>5478</v>
      </c>
      <c r="C4097" s="49" t="s">
        <v>2800</v>
      </c>
      <c r="D4097" s="49" t="s">
        <v>2396</v>
      </c>
      <c r="E4097" s="49" t="s">
        <v>2375</v>
      </c>
      <c r="F4097" s="49">
        <v>100</v>
      </c>
      <c r="G4097" s="49">
        <v>0</v>
      </c>
      <c r="H4097" s="49">
        <f t="shared" si="63"/>
        <v>100</v>
      </c>
    </row>
    <row r="4098" spans="1:8" ht="20.100000000000001" customHeight="1" x14ac:dyDescent="0.25">
      <c r="A4098" s="49">
        <v>5000001017</v>
      </c>
      <c r="B4098" s="49" t="s">
        <v>5479</v>
      </c>
      <c r="C4098" s="49" t="s">
        <v>5127</v>
      </c>
      <c r="D4098" s="49" t="s">
        <v>2396</v>
      </c>
      <c r="E4098" s="49" t="s">
        <v>2375</v>
      </c>
      <c r="F4098" s="49">
        <v>2900</v>
      </c>
      <c r="G4098" s="49">
        <v>2000</v>
      </c>
      <c r="H4098" s="49">
        <f t="shared" si="63"/>
        <v>4900</v>
      </c>
    </row>
    <row r="4099" spans="1:8" ht="20.100000000000001" customHeight="1" x14ac:dyDescent="0.25">
      <c r="A4099" s="49">
        <v>5000001026</v>
      </c>
      <c r="B4099" s="49" t="s">
        <v>5480</v>
      </c>
      <c r="C4099" s="49" t="s">
        <v>2398</v>
      </c>
      <c r="D4099" s="49" t="s">
        <v>2396</v>
      </c>
      <c r="E4099" s="49" t="s">
        <v>2375</v>
      </c>
      <c r="F4099" s="109">
        <v>6</v>
      </c>
      <c r="G4099" s="109">
        <v>6</v>
      </c>
      <c r="H4099" s="49">
        <f t="shared" ref="H4099:H4162" si="64">F4099+G4099</f>
        <v>12</v>
      </c>
    </row>
    <row r="4100" spans="1:8" ht="20.100000000000001" customHeight="1" x14ac:dyDescent="0.25">
      <c r="A4100" s="49">
        <v>5000001027</v>
      </c>
      <c r="B4100" s="49" t="s">
        <v>5481</v>
      </c>
      <c r="C4100" s="49" t="s">
        <v>2398</v>
      </c>
      <c r="D4100" s="49" t="s">
        <v>2396</v>
      </c>
      <c r="E4100" s="49" t="s">
        <v>2375</v>
      </c>
      <c r="F4100" s="109">
        <v>6</v>
      </c>
      <c r="G4100" s="109">
        <v>6</v>
      </c>
      <c r="H4100" s="49">
        <f t="shared" si="64"/>
        <v>12</v>
      </c>
    </row>
    <row r="4101" spans="1:8" ht="20.100000000000001" customHeight="1" x14ac:dyDescent="0.25">
      <c r="A4101" s="49">
        <v>5000001253</v>
      </c>
      <c r="B4101" s="49" t="s">
        <v>5482</v>
      </c>
      <c r="C4101" s="49" t="s">
        <v>2398</v>
      </c>
      <c r="D4101" s="49" t="s">
        <v>2396</v>
      </c>
      <c r="E4101" s="49" t="s">
        <v>2375</v>
      </c>
      <c r="F4101" s="49">
        <v>65</v>
      </c>
      <c r="G4101" s="49">
        <v>0</v>
      </c>
      <c r="H4101" s="49">
        <f t="shared" si="64"/>
        <v>65</v>
      </c>
    </row>
    <row r="4102" spans="1:8" ht="20.100000000000001" customHeight="1" x14ac:dyDescent="0.25">
      <c r="A4102" s="49">
        <v>5000001254</v>
      </c>
      <c r="B4102" s="49" t="s">
        <v>5483</v>
      </c>
      <c r="C4102" s="49" t="s">
        <v>2398</v>
      </c>
      <c r="D4102" s="49" t="s">
        <v>2396</v>
      </c>
      <c r="E4102" s="49" t="s">
        <v>2375</v>
      </c>
      <c r="F4102" s="49">
        <v>3</v>
      </c>
      <c r="G4102" s="49">
        <v>0</v>
      </c>
      <c r="H4102" s="49">
        <f t="shared" si="64"/>
        <v>3</v>
      </c>
    </row>
    <row r="4103" spans="1:8" ht="20.100000000000001" customHeight="1" x14ac:dyDescent="0.25">
      <c r="A4103" s="49">
        <v>5000001255</v>
      </c>
      <c r="B4103" s="49" t="s">
        <v>5484</v>
      </c>
      <c r="C4103" s="49" t="s">
        <v>2398</v>
      </c>
      <c r="D4103" s="49" t="s">
        <v>2396</v>
      </c>
      <c r="E4103" s="49" t="s">
        <v>2375</v>
      </c>
      <c r="F4103" s="49">
        <v>3</v>
      </c>
      <c r="G4103" s="49">
        <v>0</v>
      </c>
      <c r="H4103" s="49">
        <f t="shared" si="64"/>
        <v>3</v>
      </c>
    </row>
    <row r="4104" spans="1:8" ht="20.100000000000001" customHeight="1" x14ac:dyDescent="0.25">
      <c r="A4104" s="49">
        <v>5000001258</v>
      </c>
      <c r="B4104" s="49" t="s">
        <v>1197</v>
      </c>
      <c r="C4104" s="49" t="s">
        <v>2398</v>
      </c>
      <c r="D4104" s="49" t="s">
        <v>2396</v>
      </c>
      <c r="E4104" s="49" t="s">
        <v>2375</v>
      </c>
      <c r="F4104" s="49">
        <v>400</v>
      </c>
      <c r="G4104" s="49">
        <v>0</v>
      </c>
      <c r="H4104" s="49">
        <f t="shared" si="64"/>
        <v>400</v>
      </c>
    </row>
    <row r="4105" spans="1:8" ht="20.100000000000001" customHeight="1" x14ac:dyDescent="0.25">
      <c r="A4105" s="49">
        <v>5000001259</v>
      </c>
      <c r="B4105" s="49" t="s">
        <v>1198</v>
      </c>
      <c r="C4105" s="49" t="s">
        <v>2398</v>
      </c>
      <c r="D4105" s="49" t="s">
        <v>2396</v>
      </c>
      <c r="E4105" s="49" t="s">
        <v>2375</v>
      </c>
      <c r="F4105" s="49">
        <v>400</v>
      </c>
      <c r="G4105" s="49">
        <v>0</v>
      </c>
      <c r="H4105" s="49">
        <f t="shared" si="64"/>
        <v>400</v>
      </c>
    </row>
    <row r="4106" spans="1:8" ht="20.100000000000001" customHeight="1" x14ac:dyDescent="0.25">
      <c r="A4106" s="49">
        <v>5000001260</v>
      </c>
      <c r="B4106" s="49" t="s">
        <v>5485</v>
      </c>
      <c r="C4106" s="49" t="s">
        <v>2398</v>
      </c>
      <c r="D4106" s="49" t="s">
        <v>2396</v>
      </c>
      <c r="E4106" s="49" t="s">
        <v>2375</v>
      </c>
      <c r="F4106" s="49">
        <v>5</v>
      </c>
      <c r="G4106" s="49">
        <v>0</v>
      </c>
      <c r="H4106" s="49">
        <f t="shared" si="64"/>
        <v>5</v>
      </c>
    </row>
    <row r="4107" spans="1:8" ht="20.100000000000001" customHeight="1" x14ac:dyDescent="0.25">
      <c r="A4107" s="49">
        <v>5000001263</v>
      </c>
      <c r="B4107" s="49" t="s">
        <v>5486</v>
      </c>
      <c r="C4107" s="49" t="s">
        <v>2398</v>
      </c>
      <c r="D4107" s="49" t="s">
        <v>2396</v>
      </c>
      <c r="E4107" s="49" t="s">
        <v>2375</v>
      </c>
      <c r="F4107" s="49">
        <v>200</v>
      </c>
      <c r="G4107" s="49">
        <v>0</v>
      </c>
      <c r="H4107" s="49">
        <f t="shared" si="64"/>
        <v>200</v>
      </c>
    </row>
    <row r="4108" spans="1:8" ht="20.100000000000001" customHeight="1" x14ac:dyDescent="0.25">
      <c r="A4108" s="49">
        <v>5000001269</v>
      </c>
      <c r="B4108" s="49" t="s">
        <v>5487</v>
      </c>
      <c r="C4108" s="49" t="s">
        <v>2398</v>
      </c>
      <c r="D4108" s="49" t="s">
        <v>2396</v>
      </c>
      <c r="E4108" s="49" t="s">
        <v>2375</v>
      </c>
      <c r="F4108" s="49">
        <v>1000</v>
      </c>
      <c r="G4108" s="49">
        <v>0</v>
      </c>
      <c r="H4108" s="49">
        <f t="shared" si="64"/>
        <v>1000</v>
      </c>
    </row>
    <row r="4109" spans="1:8" ht="20.100000000000001" customHeight="1" x14ac:dyDescent="0.25">
      <c r="A4109" s="49">
        <v>5000001270</v>
      </c>
      <c r="B4109" s="49" t="s">
        <v>5488</v>
      </c>
      <c r="C4109" s="49" t="s">
        <v>2398</v>
      </c>
      <c r="D4109" s="49" t="s">
        <v>2396</v>
      </c>
      <c r="E4109" s="49" t="s">
        <v>2375</v>
      </c>
      <c r="F4109" s="49">
        <v>7000</v>
      </c>
      <c r="G4109" s="49">
        <v>0</v>
      </c>
      <c r="H4109" s="49">
        <f t="shared" si="64"/>
        <v>7000</v>
      </c>
    </row>
    <row r="4110" spans="1:8" ht="20.100000000000001" customHeight="1" x14ac:dyDescent="0.25">
      <c r="A4110" s="49">
        <v>5000001282</v>
      </c>
      <c r="B4110" s="49" t="s">
        <v>1199</v>
      </c>
      <c r="C4110" s="49" t="s">
        <v>2398</v>
      </c>
      <c r="D4110" s="49" t="s">
        <v>2396</v>
      </c>
      <c r="E4110" s="49" t="s">
        <v>2375</v>
      </c>
      <c r="F4110" s="49">
        <v>600</v>
      </c>
      <c r="G4110" s="49">
        <v>0</v>
      </c>
      <c r="H4110" s="49">
        <f t="shared" si="64"/>
        <v>600</v>
      </c>
    </row>
    <row r="4111" spans="1:8" ht="20.100000000000001" customHeight="1" x14ac:dyDescent="0.25">
      <c r="A4111" s="49">
        <v>5000001283</v>
      </c>
      <c r="B4111" s="49" t="s">
        <v>1200</v>
      </c>
      <c r="C4111" s="49" t="s">
        <v>2398</v>
      </c>
      <c r="D4111" s="49" t="s">
        <v>2396</v>
      </c>
      <c r="E4111" s="49" t="s">
        <v>2375</v>
      </c>
      <c r="F4111" s="109">
        <v>6</v>
      </c>
      <c r="G4111" s="109">
        <v>6</v>
      </c>
      <c r="H4111" s="49">
        <f t="shared" si="64"/>
        <v>12</v>
      </c>
    </row>
    <row r="4112" spans="1:8" ht="20.100000000000001" customHeight="1" x14ac:dyDescent="0.25">
      <c r="A4112" s="49">
        <v>5000001285</v>
      </c>
      <c r="B4112" s="49" t="s">
        <v>5489</v>
      </c>
      <c r="C4112" s="49" t="s">
        <v>2398</v>
      </c>
      <c r="D4112" s="49" t="s">
        <v>2396</v>
      </c>
      <c r="E4112" s="49" t="s">
        <v>2375</v>
      </c>
      <c r="F4112" s="109">
        <v>6</v>
      </c>
      <c r="G4112" s="109">
        <v>6</v>
      </c>
      <c r="H4112" s="49">
        <f t="shared" si="64"/>
        <v>12</v>
      </c>
    </row>
    <row r="4113" spans="1:8" ht="20.100000000000001" customHeight="1" x14ac:dyDescent="0.25">
      <c r="A4113" s="49">
        <v>5000001290</v>
      </c>
      <c r="B4113" s="49" t="s">
        <v>5490</v>
      </c>
      <c r="C4113" s="49" t="s">
        <v>2398</v>
      </c>
      <c r="D4113" s="49" t="s">
        <v>2396</v>
      </c>
      <c r="E4113" s="49" t="s">
        <v>2375</v>
      </c>
      <c r="F4113" s="109">
        <v>6</v>
      </c>
      <c r="G4113" s="109">
        <v>6</v>
      </c>
      <c r="H4113" s="49">
        <f t="shared" si="64"/>
        <v>12</v>
      </c>
    </row>
    <row r="4114" spans="1:8" ht="20.100000000000001" customHeight="1" x14ac:dyDescent="0.25">
      <c r="A4114" s="49">
        <v>5000001291</v>
      </c>
      <c r="B4114" s="49" t="s">
        <v>5491</v>
      </c>
      <c r="C4114" s="49" t="s">
        <v>2398</v>
      </c>
      <c r="D4114" s="49" t="s">
        <v>2396</v>
      </c>
      <c r="E4114" s="49" t="s">
        <v>2375</v>
      </c>
      <c r="F4114" s="109">
        <v>6</v>
      </c>
      <c r="G4114" s="109">
        <v>6</v>
      </c>
      <c r="H4114" s="49">
        <f t="shared" si="64"/>
        <v>12</v>
      </c>
    </row>
    <row r="4115" spans="1:8" ht="20.100000000000001" customHeight="1" x14ac:dyDescent="0.25">
      <c r="A4115" s="49">
        <v>5000001292</v>
      </c>
      <c r="B4115" s="49" t="s">
        <v>5492</v>
      </c>
      <c r="C4115" s="49" t="s">
        <v>2398</v>
      </c>
      <c r="D4115" s="49" t="s">
        <v>2396</v>
      </c>
      <c r="E4115" s="49" t="s">
        <v>2375</v>
      </c>
      <c r="F4115" s="49">
        <v>0</v>
      </c>
      <c r="G4115" s="49">
        <v>10</v>
      </c>
      <c r="H4115" s="49">
        <f t="shared" si="64"/>
        <v>10</v>
      </c>
    </row>
    <row r="4116" spans="1:8" ht="20.100000000000001" customHeight="1" x14ac:dyDescent="0.25">
      <c r="A4116" s="49">
        <v>5000001294</v>
      </c>
      <c r="B4116" s="49" t="s">
        <v>5493</v>
      </c>
      <c r="C4116" s="49" t="s">
        <v>2398</v>
      </c>
      <c r="D4116" s="49" t="s">
        <v>2396</v>
      </c>
      <c r="E4116" s="49" t="s">
        <v>2375</v>
      </c>
      <c r="F4116" s="49">
        <v>10</v>
      </c>
      <c r="G4116" s="49">
        <v>0</v>
      </c>
      <c r="H4116" s="49">
        <f t="shared" si="64"/>
        <v>10</v>
      </c>
    </row>
    <row r="4117" spans="1:8" ht="20.100000000000001" customHeight="1" x14ac:dyDescent="0.25">
      <c r="A4117" s="49">
        <v>5000001296</v>
      </c>
      <c r="B4117" s="49" t="s">
        <v>1201</v>
      </c>
      <c r="C4117" s="49" t="s">
        <v>2398</v>
      </c>
      <c r="D4117" s="49" t="s">
        <v>2396</v>
      </c>
      <c r="E4117" s="49" t="s">
        <v>2375</v>
      </c>
      <c r="F4117" s="49">
        <v>50</v>
      </c>
      <c r="G4117" s="49">
        <v>0</v>
      </c>
      <c r="H4117" s="49">
        <f t="shared" si="64"/>
        <v>50</v>
      </c>
    </row>
    <row r="4118" spans="1:8" ht="20.100000000000001" customHeight="1" x14ac:dyDescent="0.25">
      <c r="A4118" s="49">
        <v>5000001297</v>
      </c>
      <c r="B4118" s="49" t="s">
        <v>5233</v>
      </c>
      <c r="C4118" s="49" t="s">
        <v>2398</v>
      </c>
      <c r="D4118" s="49" t="s">
        <v>2396</v>
      </c>
      <c r="E4118" s="49" t="s">
        <v>2375</v>
      </c>
      <c r="F4118" s="109">
        <v>6</v>
      </c>
      <c r="G4118" s="109">
        <v>6</v>
      </c>
      <c r="H4118" s="49">
        <f t="shared" si="64"/>
        <v>12</v>
      </c>
    </row>
    <row r="4119" spans="1:8" ht="20.100000000000001" customHeight="1" x14ac:dyDescent="0.25">
      <c r="A4119" s="49">
        <v>5000001299</v>
      </c>
      <c r="B4119" s="49" t="s">
        <v>5234</v>
      </c>
      <c r="C4119" s="49" t="s">
        <v>2398</v>
      </c>
      <c r="D4119" s="49" t="s">
        <v>2396</v>
      </c>
      <c r="E4119" s="49" t="s">
        <v>2375</v>
      </c>
      <c r="F4119" s="109">
        <v>6</v>
      </c>
      <c r="G4119" s="109">
        <v>6</v>
      </c>
      <c r="H4119" s="49">
        <f t="shared" si="64"/>
        <v>12</v>
      </c>
    </row>
    <row r="4120" spans="1:8" ht="20.100000000000001" customHeight="1" x14ac:dyDescent="0.25">
      <c r="A4120" s="49">
        <v>5000001300</v>
      </c>
      <c r="B4120" s="49" t="s">
        <v>5235</v>
      </c>
      <c r="C4120" s="49" t="s">
        <v>2398</v>
      </c>
      <c r="D4120" s="49" t="s">
        <v>2396</v>
      </c>
      <c r="E4120" s="49" t="s">
        <v>2375</v>
      </c>
      <c r="F4120" s="109">
        <v>6</v>
      </c>
      <c r="G4120" s="109">
        <v>6</v>
      </c>
      <c r="H4120" s="49">
        <f t="shared" si="64"/>
        <v>12</v>
      </c>
    </row>
    <row r="4121" spans="1:8" ht="20.100000000000001" customHeight="1" x14ac:dyDescent="0.25">
      <c r="A4121" s="49">
        <v>5000001301</v>
      </c>
      <c r="B4121" s="49" t="s">
        <v>5494</v>
      </c>
      <c r="C4121" s="49" t="s">
        <v>2398</v>
      </c>
      <c r="D4121" s="49" t="s">
        <v>2396</v>
      </c>
      <c r="E4121" s="49" t="s">
        <v>2375</v>
      </c>
      <c r="F4121" s="109">
        <v>6</v>
      </c>
      <c r="G4121" s="109">
        <v>6</v>
      </c>
      <c r="H4121" s="49">
        <f t="shared" si="64"/>
        <v>12</v>
      </c>
    </row>
    <row r="4122" spans="1:8" ht="20.100000000000001" customHeight="1" x14ac:dyDescent="0.25">
      <c r="A4122" s="49">
        <v>5000001302</v>
      </c>
      <c r="B4122" s="49" t="s">
        <v>5236</v>
      </c>
      <c r="C4122" s="49" t="s">
        <v>2398</v>
      </c>
      <c r="D4122" s="49" t="s">
        <v>2396</v>
      </c>
      <c r="E4122" s="49" t="s">
        <v>2375</v>
      </c>
      <c r="F4122" s="109">
        <v>6</v>
      </c>
      <c r="G4122" s="109">
        <v>6</v>
      </c>
      <c r="H4122" s="49">
        <f t="shared" si="64"/>
        <v>12</v>
      </c>
    </row>
    <row r="4123" spans="1:8" ht="20.100000000000001" customHeight="1" x14ac:dyDescent="0.25">
      <c r="A4123" s="49">
        <v>5000001304</v>
      </c>
      <c r="B4123" s="49" t="s">
        <v>1148</v>
      </c>
      <c r="C4123" s="49" t="s">
        <v>2398</v>
      </c>
      <c r="D4123" s="49" t="s">
        <v>2396</v>
      </c>
      <c r="E4123" s="49" t="s">
        <v>2375</v>
      </c>
      <c r="F4123" s="49">
        <v>15500</v>
      </c>
      <c r="G4123" s="49">
        <v>4500</v>
      </c>
      <c r="H4123" s="49">
        <f t="shared" si="64"/>
        <v>20000</v>
      </c>
    </row>
    <row r="4124" spans="1:8" ht="20.100000000000001" customHeight="1" x14ac:dyDescent="0.25">
      <c r="A4124" s="49">
        <v>5000001312</v>
      </c>
      <c r="B4124" s="49" t="s">
        <v>5495</v>
      </c>
      <c r="C4124" s="49" t="s">
        <v>2398</v>
      </c>
      <c r="D4124" s="49" t="s">
        <v>2396</v>
      </c>
      <c r="E4124" s="49" t="s">
        <v>2375</v>
      </c>
      <c r="F4124" s="49">
        <v>3500</v>
      </c>
      <c r="G4124" s="49">
        <v>0</v>
      </c>
      <c r="H4124" s="49">
        <f t="shared" si="64"/>
        <v>3500</v>
      </c>
    </row>
    <row r="4125" spans="1:8" ht="20.100000000000001" customHeight="1" x14ac:dyDescent="0.25">
      <c r="A4125" s="49">
        <v>5000001313</v>
      </c>
      <c r="B4125" s="49" t="s">
        <v>1149</v>
      </c>
      <c r="C4125" s="49" t="s">
        <v>2398</v>
      </c>
      <c r="D4125" s="49" t="s">
        <v>2396</v>
      </c>
      <c r="E4125" s="49" t="s">
        <v>2375</v>
      </c>
      <c r="F4125" s="109">
        <v>6</v>
      </c>
      <c r="G4125" s="109">
        <v>6</v>
      </c>
      <c r="H4125" s="49">
        <f t="shared" si="64"/>
        <v>12</v>
      </c>
    </row>
    <row r="4126" spans="1:8" ht="20.100000000000001" customHeight="1" x14ac:dyDescent="0.25">
      <c r="A4126" s="49">
        <v>5000001318</v>
      </c>
      <c r="B4126" s="49" t="s">
        <v>5496</v>
      </c>
      <c r="C4126" s="49" t="s">
        <v>5127</v>
      </c>
      <c r="D4126" s="49" t="s">
        <v>2396</v>
      </c>
      <c r="E4126" s="49" t="s">
        <v>2375</v>
      </c>
      <c r="F4126" s="49">
        <v>100</v>
      </c>
      <c r="G4126" s="49">
        <v>0</v>
      </c>
      <c r="H4126" s="49">
        <f t="shared" si="64"/>
        <v>100</v>
      </c>
    </row>
    <row r="4127" spans="1:8" ht="20.100000000000001" customHeight="1" x14ac:dyDescent="0.25">
      <c r="A4127" s="49">
        <v>5000001326</v>
      </c>
      <c r="B4127" s="49" t="s">
        <v>5497</v>
      </c>
      <c r="C4127" s="49" t="s">
        <v>2398</v>
      </c>
      <c r="D4127" s="49" t="s">
        <v>2396</v>
      </c>
      <c r="E4127" s="49" t="s">
        <v>2375</v>
      </c>
      <c r="F4127" s="109">
        <v>6</v>
      </c>
      <c r="G4127" s="109">
        <v>6</v>
      </c>
      <c r="H4127" s="49">
        <f t="shared" si="64"/>
        <v>12</v>
      </c>
    </row>
    <row r="4128" spans="1:8" ht="20.100000000000001" customHeight="1" x14ac:dyDescent="0.25">
      <c r="A4128" s="49">
        <v>5000001334</v>
      </c>
      <c r="B4128" s="49" t="s">
        <v>5498</v>
      </c>
      <c r="C4128" s="49" t="s">
        <v>5127</v>
      </c>
      <c r="D4128" s="49" t="s">
        <v>2396</v>
      </c>
      <c r="E4128" s="49" t="s">
        <v>2375</v>
      </c>
      <c r="F4128" s="49">
        <v>2800</v>
      </c>
      <c r="G4128" s="49">
        <v>0</v>
      </c>
      <c r="H4128" s="49">
        <f t="shared" si="64"/>
        <v>2800</v>
      </c>
    </row>
    <row r="4129" spans="1:8" ht="20.100000000000001" customHeight="1" x14ac:dyDescent="0.25">
      <c r="A4129" s="49">
        <v>5000001335</v>
      </c>
      <c r="B4129" s="49" t="s">
        <v>5499</v>
      </c>
      <c r="C4129" s="49" t="s">
        <v>5127</v>
      </c>
      <c r="D4129" s="49" t="s">
        <v>2396</v>
      </c>
      <c r="E4129" s="49" t="s">
        <v>2375</v>
      </c>
      <c r="F4129" s="49">
        <v>4400</v>
      </c>
      <c r="G4129" s="49">
        <v>1760</v>
      </c>
      <c r="H4129" s="49">
        <f t="shared" si="64"/>
        <v>6160</v>
      </c>
    </row>
    <row r="4130" spans="1:8" ht="20.100000000000001" customHeight="1" x14ac:dyDescent="0.25">
      <c r="A4130" s="49">
        <v>5000001356</v>
      </c>
      <c r="B4130" s="49" t="s">
        <v>5500</v>
      </c>
      <c r="C4130" s="49" t="s">
        <v>2398</v>
      </c>
      <c r="D4130" s="49" t="s">
        <v>2396</v>
      </c>
      <c r="E4130" s="49" t="s">
        <v>2375</v>
      </c>
      <c r="F4130" s="49">
        <v>30</v>
      </c>
      <c r="G4130" s="49">
        <v>120</v>
      </c>
      <c r="H4130" s="49">
        <f t="shared" si="64"/>
        <v>150</v>
      </c>
    </row>
    <row r="4131" spans="1:8" ht="20.100000000000001" customHeight="1" x14ac:dyDescent="0.25">
      <c r="A4131" s="49">
        <v>5000001357</v>
      </c>
      <c r="B4131" s="49" t="s">
        <v>5501</v>
      </c>
      <c r="C4131" s="49" t="s">
        <v>2398</v>
      </c>
      <c r="D4131" s="49" t="s">
        <v>2396</v>
      </c>
      <c r="E4131" s="49" t="s">
        <v>2375</v>
      </c>
      <c r="F4131" s="109">
        <v>6</v>
      </c>
      <c r="G4131" s="109">
        <v>6</v>
      </c>
      <c r="H4131" s="49">
        <f t="shared" si="64"/>
        <v>12</v>
      </c>
    </row>
    <row r="4132" spans="1:8" ht="20.100000000000001" customHeight="1" x14ac:dyDescent="0.25">
      <c r="A4132" s="49">
        <v>5000001465</v>
      </c>
      <c r="B4132" s="49" t="s">
        <v>5502</v>
      </c>
      <c r="C4132" s="49" t="s">
        <v>5127</v>
      </c>
      <c r="D4132" s="49" t="s">
        <v>2396</v>
      </c>
      <c r="E4132" s="49" t="s">
        <v>2375</v>
      </c>
      <c r="F4132" s="49">
        <v>600</v>
      </c>
      <c r="G4132" s="49">
        <v>0</v>
      </c>
      <c r="H4132" s="49">
        <f t="shared" si="64"/>
        <v>600</v>
      </c>
    </row>
    <row r="4133" spans="1:8" ht="20.100000000000001" customHeight="1" x14ac:dyDescent="0.25">
      <c r="A4133" s="49">
        <v>5000001466</v>
      </c>
      <c r="B4133" s="49" t="s">
        <v>5503</v>
      </c>
      <c r="C4133" s="49" t="s">
        <v>5127</v>
      </c>
      <c r="D4133" s="49" t="s">
        <v>2396</v>
      </c>
      <c r="E4133" s="49" t="s">
        <v>2375</v>
      </c>
      <c r="F4133" s="49">
        <v>700</v>
      </c>
      <c r="G4133" s="49">
        <v>0</v>
      </c>
      <c r="H4133" s="49">
        <f t="shared" si="64"/>
        <v>700</v>
      </c>
    </row>
    <row r="4134" spans="1:8" ht="20.100000000000001" customHeight="1" x14ac:dyDescent="0.25">
      <c r="A4134" s="49">
        <v>5000001467</v>
      </c>
      <c r="B4134" s="49" t="s">
        <v>5504</v>
      </c>
      <c r="C4134" s="49" t="s">
        <v>5127</v>
      </c>
      <c r="D4134" s="49" t="s">
        <v>2396</v>
      </c>
      <c r="E4134" s="49" t="s">
        <v>2375</v>
      </c>
      <c r="F4134" s="49">
        <v>600</v>
      </c>
      <c r="G4134" s="49">
        <v>0</v>
      </c>
      <c r="H4134" s="49">
        <f t="shared" si="64"/>
        <v>600</v>
      </c>
    </row>
    <row r="4135" spans="1:8" ht="20.100000000000001" customHeight="1" x14ac:dyDescent="0.25">
      <c r="A4135" s="49">
        <v>5000001468</v>
      </c>
      <c r="B4135" s="49" t="s">
        <v>5505</v>
      </c>
      <c r="C4135" s="49" t="s">
        <v>5127</v>
      </c>
      <c r="D4135" s="49" t="s">
        <v>2396</v>
      </c>
      <c r="E4135" s="49" t="s">
        <v>2375</v>
      </c>
      <c r="F4135" s="49">
        <v>600</v>
      </c>
      <c r="G4135" s="49">
        <v>0</v>
      </c>
      <c r="H4135" s="49">
        <f t="shared" si="64"/>
        <v>600</v>
      </c>
    </row>
    <row r="4136" spans="1:8" ht="20.100000000000001" customHeight="1" x14ac:dyDescent="0.25">
      <c r="A4136" s="49">
        <v>5000001469</v>
      </c>
      <c r="B4136" s="49" t="s">
        <v>5506</v>
      </c>
      <c r="C4136" s="49" t="s">
        <v>5127</v>
      </c>
      <c r="D4136" s="49" t="s">
        <v>2396</v>
      </c>
      <c r="E4136" s="49" t="s">
        <v>2375</v>
      </c>
      <c r="F4136" s="49">
        <v>500</v>
      </c>
      <c r="G4136" s="49">
        <v>0</v>
      </c>
      <c r="H4136" s="49">
        <f t="shared" si="64"/>
        <v>500</v>
      </c>
    </row>
    <row r="4137" spans="1:8" ht="20.100000000000001" customHeight="1" x14ac:dyDescent="0.25">
      <c r="A4137" s="49">
        <v>5000001470</v>
      </c>
      <c r="B4137" s="49" t="s">
        <v>1202</v>
      </c>
      <c r="C4137" s="49" t="s">
        <v>5127</v>
      </c>
      <c r="D4137" s="49" t="s">
        <v>2396</v>
      </c>
      <c r="E4137" s="49" t="s">
        <v>2375</v>
      </c>
      <c r="F4137" s="49">
        <v>672</v>
      </c>
      <c r="G4137" s="49">
        <v>0</v>
      </c>
      <c r="H4137" s="49">
        <f t="shared" si="64"/>
        <v>672</v>
      </c>
    </row>
    <row r="4138" spans="1:8" ht="20.100000000000001" customHeight="1" x14ac:dyDescent="0.25">
      <c r="A4138" s="49">
        <v>5000001471</v>
      </c>
      <c r="B4138" s="49" t="s">
        <v>5507</v>
      </c>
      <c r="C4138" s="49" t="s">
        <v>5127</v>
      </c>
      <c r="D4138" s="49" t="s">
        <v>2396</v>
      </c>
      <c r="E4138" s="49" t="s">
        <v>2375</v>
      </c>
      <c r="F4138" s="49">
        <v>240</v>
      </c>
      <c r="G4138" s="49">
        <v>0</v>
      </c>
      <c r="H4138" s="49">
        <f t="shared" si="64"/>
        <v>240</v>
      </c>
    </row>
    <row r="4139" spans="1:8" ht="20.100000000000001" customHeight="1" x14ac:dyDescent="0.25">
      <c r="A4139" s="49">
        <v>5000001472</v>
      </c>
      <c r="B4139" s="49" t="s">
        <v>1203</v>
      </c>
      <c r="C4139" s="49" t="s">
        <v>5127</v>
      </c>
      <c r="D4139" s="49" t="s">
        <v>2396</v>
      </c>
      <c r="E4139" s="49" t="s">
        <v>2375</v>
      </c>
      <c r="F4139" s="49">
        <v>216</v>
      </c>
      <c r="G4139" s="49">
        <v>0</v>
      </c>
      <c r="H4139" s="49">
        <f t="shared" si="64"/>
        <v>216</v>
      </c>
    </row>
    <row r="4140" spans="1:8" ht="20.100000000000001" customHeight="1" x14ac:dyDescent="0.25">
      <c r="A4140" s="49">
        <v>5000001473</v>
      </c>
      <c r="B4140" s="49" t="s">
        <v>5508</v>
      </c>
      <c r="C4140" s="49" t="s">
        <v>5127</v>
      </c>
      <c r="D4140" s="49" t="s">
        <v>2396</v>
      </c>
      <c r="E4140" s="49" t="s">
        <v>2375</v>
      </c>
      <c r="F4140" s="49">
        <v>408</v>
      </c>
      <c r="G4140" s="49">
        <v>0</v>
      </c>
      <c r="H4140" s="49">
        <f t="shared" si="64"/>
        <v>408</v>
      </c>
    </row>
    <row r="4141" spans="1:8" ht="20.100000000000001" customHeight="1" x14ac:dyDescent="0.25">
      <c r="A4141" s="49">
        <v>5000001474</v>
      </c>
      <c r="B4141" s="49" t="s">
        <v>5509</v>
      </c>
      <c r="C4141" s="49" t="s">
        <v>5127</v>
      </c>
      <c r="D4141" s="49" t="s">
        <v>2396</v>
      </c>
      <c r="E4141" s="49" t="s">
        <v>2375</v>
      </c>
      <c r="F4141" s="49">
        <v>384</v>
      </c>
      <c r="G4141" s="49">
        <v>0</v>
      </c>
      <c r="H4141" s="49">
        <f t="shared" si="64"/>
        <v>384</v>
      </c>
    </row>
    <row r="4142" spans="1:8" ht="20.100000000000001" customHeight="1" x14ac:dyDescent="0.25">
      <c r="A4142" s="49">
        <v>5000001476</v>
      </c>
      <c r="B4142" s="49" t="s">
        <v>1204</v>
      </c>
      <c r="C4142" s="49" t="s">
        <v>5510</v>
      </c>
      <c r="D4142" s="49" t="s">
        <v>2396</v>
      </c>
      <c r="E4142" s="49" t="s">
        <v>2375</v>
      </c>
      <c r="F4142" s="49">
        <v>2200</v>
      </c>
      <c r="G4142" s="49">
        <v>0</v>
      </c>
      <c r="H4142" s="49">
        <f t="shared" si="64"/>
        <v>2200</v>
      </c>
    </row>
    <row r="4143" spans="1:8" ht="20.100000000000001" customHeight="1" x14ac:dyDescent="0.25">
      <c r="A4143" s="49">
        <v>5000001477</v>
      </c>
      <c r="B4143" s="49" t="s">
        <v>5511</v>
      </c>
      <c r="C4143" s="49" t="s">
        <v>2800</v>
      </c>
      <c r="D4143" s="49" t="s">
        <v>2396</v>
      </c>
      <c r="E4143" s="49" t="s">
        <v>2375</v>
      </c>
      <c r="F4143" s="49">
        <v>160</v>
      </c>
      <c r="G4143" s="49">
        <v>0</v>
      </c>
      <c r="H4143" s="49">
        <f t="shared" si="64"/>
        <v>160</v>
      </c>
    </row>
    <row r="4144" spans="1:8" ht="20.100000000000001" customHeight="1" x14ac:dyDescent="0.25">
      <c r="A4144" s="49">
        <v>5000001478</v>
      </c>
      <c r="B4144" s="49" t="s">
        <v>5512</v>
      </c>
      <c r="C4144" s="49" t="s">
        <v>2622</v>
      </c>
      <c r="D4144" s="49" t="s">
        <v>2396</v>
      </c>
      <c r="E4144" s="49" t="s">
        <v>2375</v>
      </c>
      <c r="F4144" s="109">
        <v>6</v>
      </c>
      <c r="G4144" s="109">
        <v>6</v>
      </c>
      <c r="H4144" s="49">
        <f t="shared" si="64"/>
        <v>12</v>
      </c>
    </row>
    <row r="4145" spans="1:8" ht="20.100000000000001" customHeight="1" x14ac:dyDescent="0.25">
      <c r="A4145" s="49">
        <v>5000001479</v>
      </c>
      <c r="B4145" s="49" t="s">
        <v>5513</v>
      </c>
      <c r="C4145" s="49" t="s">
        <v>5127</v>
      </c>
      <c r="D4145" s="49" t="s">
        <v>2396</v>
      </c>
      <c r="E4145" s="49" t="s">
        <v>2375</v>
      </c>
      <c r="F4145" s="49">
        <v>25</v>
      </c>
      <c r="G4145" s="49">
        <v>0</v>
      </c>
      <c r="H4145" s="49">
        <f t="shared" si="64"/>
        <v>25</v>
      </c>
    </row>
    <row r="4146" spans="1:8" ht="20.100000000000001" customHeight="1" x14ac:dyDescent="0.25">
      <c r="A4146" s="49">
        <v>5000001480</v>
      </c>
      <c r="B4146" s="49" t="s">
        <v>5514</v>
      </c>
      <c r="C4146" s="49" t="s">
        <v>2398</v>
      </c>
      <c r="D4146" s="49" t="s">
        <v>2396</v>
      </c>
      <c r="E4146" s="49" t="s">
        <v>2375</v>
      </c>
      <c r="F4146" s="49">
        <v>100</v>
      </c>
      <c r="G4146" s="49">
        <v>0</v>
      </c>
      <c r="H4146" s="49">
        <f t="shared" si="64"/>
        <v>100</v>
      </c>
    </row>
    <row r="4147" spans="1:8" ht="20.100000000000001" customHeight="1" x14ac:dyDescent="0.25">
      <c r="A4147" s="49">
        <v>5000001481</v>
      </c>
      <c r="B4147" s="49" t="s">
        <v>5515</v>
      </c>
      <c r="C4147" s="49" t="s">
        <v>2398</v>
      </c>
      <c r="D4147" s="49" t="s">
        <v>2396</v>
      </c>
      <c r="E4147" s="49" t="s">
        <v>2375</v>
      </c>
      <c r="F4147" s="49">
        <v>30</v>
      </c>
      <c r="G4147" s="49">
        <v>0</v>
      </c>
      <c r="H4147" s="49">
        <f t="shared" si="64"/>
        <v>30</v>
      </c>
    </row>
    <row r="4148" spans="1:8" ht="20.100000000000001" customHeight="1" x14ac:dyDescent="0.25">
      <c r="A4148" s="49">
        <v>5000001482</v>
      </c>
      <c r="B4148" s="49" t="s">
        <v>5516</v>
      </c>
      <c r="C4148" s="49" t="s">
        <v>2398</v>
      </c>
      <c r="D4148" s="49" t="s">
        <v>2396</v>
      </c>
      <c r="E4148" s="49" t="s">
        <v>2375</v>
      </c>
      <c r="F4148" s="49">
        <v>75</v>
      </c>
      <c r="G4148" s="49">
        <v>0</v>
      </c>
      <c r="H4148" s="49">
        <f t="shared" si="64"/>
        <v>75</v>
      </c>
    </row>
    <row r="4149" spans="1:8" ht="20.100000000000001" customHeight="1" x14ac:dyDescent="0.25">
      <c r="A4149" s="49">
        <v>5000001483</v>
      </c>
      <c r="B4149" s="49" t="s">
        <v>1205</v>
      </c>
      <c r="C4149" s="49" t="s">
        <v>2398</v>
      </c>
      <c r="D4149" s="49" t="s">
        <v>2396</v>
      </c>
      <c r="E4149" s="49" t="s">
        <v>2375</v>
      </c>
      <c r="F4149" s="109">
        <v>6</v>
      </c>
      <c r="G4149" s="109">
        <v>6</v>
      </c>
      <c r="H4149" s="49">
        <f t="shared" si="64"/>
        <v>12</v>
      </c>
    </row>
    <row r="4150" spans="1:8" ht="20.100000000000001" customHeight="1" x14ac:dyDescent="0.25">
      <c r="A4150" s="49">
        <v>5000001484</v>
      </c>
      <c r="B4150" s="49" t="s">
        <v>5517</v>
      </c>
      <c r="C4150" s="49" t="s">
        <v>2398</v>
      </c>
      <c r="D4150" s="49" t="s">
        <v>2396</v>
      </c>
      <c r="E4150" s="49" t="s">
        <v>2375</v>
      </c>
      <c r="F4150" s="49">
        <v>3400</v>
      </c>
      <c r="G4150" s="49">
        <v>0</v>
      </c>
      <c r="H4150" s="49">
        <f t="shared" si="64"/>
        <v>3400</v>
      </c>
    </row>
    <row r="4151" spans="1:8" ht="20.100000000000001" customHeight="1" x14ac:dyDescent="0.25">
      <c r="A4151" s="49">
        <v>5000001495</v>
      </c>
      <c r="B4151" s="49" t="s">
        <v>5518</v>
      </c>
      <c r="C4151" s="49" t="s">
        <v>2398</v>
      </c>
      <c r="D4151" s="49" t="s">
        <v>2396</v>
      </c>
      <c r="E4151" s="49" t="s">
        <v>2375</v>
      </c>
      <c r="F4151" s="49">
        <v>1420</v>
      </c>
      <c r="G4151" s="49">
        <v>700</v>
      </c>
      <c r="H4151" s="49">
        <f t="shared" si="64"/>
        <v>2120</v>
      </c>
    </row>
    <row r="4152" spans="1:8" ht="20.100000000000001" customHeight="1" x14ac:dyDescent="0.25">
      <c r="A4152" s="49">
        <v>5000001505</v>
      </c>
      <c r="B4152" s="49" t="s">
        <v>5519</v>
      </c>
      <c r="C4152" s="49" t="s">
        <v>2398</v>
      </c>
      <c r="D4152" s="49" t="s">
        <v>2396</v>
      </c>
      <c r="E4152" s="49" t="s">
        <v>2375</v>
      </c>
      <c r="F4152" s="49">
        <v>7620</v>
      </c>
      <c r="G4152" s="49">
        <v>100</v>
      </c>
      <c r="H4152" s="49">
        <f t="shared" si="64"/>
        <v>7720</v>
      </c>
    </row>
    <row r="4153" spans="1:8" ht="20.100000000000001" customHeight="1" x14ac:dyDescent="0.25">
      <c r="A4153" s="49">
        <v>5000001506</v>
      </c>
      <c r="B4153" s="49" t="s">
        <v>5520</v>
      </c>
      <c r="C4153" s="49" t="s">
        <v>2398</v>
      </c>
      <c r="D4153" s="49" t="s">
        <v>2396</v>
      </c>
      <c r="E4153" s="49" t="s">
        <v>2375</v>
      </c>
      <c r="F4153" s="49">
        <v>250</v>
      </c>
      <c r="G4153" s="49">
        <v>100</v>
      </c>
      <c r="H4153" s="49">
        <f t="shared" si="64"/>
        <v>350</v>
      </c>
    </row>
    <row r="4154" spans="1:8" ht="20.100000000000001" customHeight="1" x14ac:dyDescent="0.25">
      <c r="A4154" s="49">
        <v>5000001514</v>
      </c>
      <c r="B4154" s="49" t="s">
        <v>5521</v>
      </c>
      <c r="C4154" s="49" t="s">
        <v>2398</v>
      </c>
      <c r="D4154" s="49" t="s">
        <v>2396</v>
      </c>
      <c r="E4154" s="49" t="s">
        <v>2375</v>
      </c>
      <c r="F4154" s="49">
        <v>140</v>
      </c>
      <c r="G4154" s="49">
        <v>0</v>
      </c>
      <c r="H4154" s="49">
        <f t="shared" si="64"/>
        <v>140</v>
      </c>
    </row>
    <row r="4155" spans="1:8" ht="20.100000000000001" customHeight="1" x14ac:dyDescent="0.25">
      <c r="A4155" s="49">
        <v>5000001525</v>
      </c>
      <c r="B4155" s="49" t="s">
        <v>5522</v>
      </c>
      <c r="C4155" s="49" t="s">
        <v>2622</v>
      </c>
      <c r="D4155" s="49" t="s">
        <v>2396</v>
      </c>
      <c r="E4155" s="49" t="s">
        <v>2375</v>
      </c>
      <c r="F4155" s="49">
        <v>1000</v>
      </c>
      <c r="G4155" s="49">
        <v>8000</v>
      </c>
      <c r="H4155" s="49">
        <f t="shared" si="64"/>
        <v>9000</v>
      </c>
    </row>
    <row r="4156" spans="1:8" ht="20.100000000000001" customHeight="1" x14ac:dyDescent="0.25">
      <c r="A4156" s="49">
        <v>5000001527</v>
      </c>
      <c r="B4156" s="49" t="s">
        <v>1206</v>
      </c>
      <c r="C4156" s="49" t="s">
        <v>2398</v>
      </c>
      <c r="D4156" s="49" t="s">
        <v>2396</v>
      </c>
      <c r="E4156" s="49" t="s">
        <v>2375</v>
      </c>
      <c r="F4156" s="49">
        <v>50</v>
      </c>
      <c r="G4156" s="49">
        <v>0</v>
      </c>
      <c r="H4156" s="49">
        <f t="shared" si="64"/>
        <v>50</v>
      </c>
    </row>
    <row r="4157" spans="1:8" ht="20.100000000000001" customHeight="1" x14ac:dyDescent="0.25">
      <c r="A4157" s="49">
        <v>5000001544</v>
      </c>
      <c r="B4157" s="49" t="s">
        <v>5523</v>
      </c>
      <c r="C4157" s="49" t="s">
        <v>2398</v>
      </c>
      <c r="D4157" s="49" t="s">
        <v>2396</v>
      </c>
      <c r="E4157" s="49" t="s">
        <v>2375</v>
      </c>
      <c r="F4157" s="49">
        <v>2</v>
      </c>
      <c r="G4157" s="49">
        <v>0</v>
      </c>
      <c r="H4157" s="49">
        <f t="shared" si="64"/>
        <v>2</v>
      </c>
    </row>
    <row r="4158" spans="1:8" ht="20.100000000000001" customHeight="1" x14ac:dyDescent="0.25">
      <c r="A4158" s="49">
        <v>5000001565</v>
      </c>
      <c r="B4158" s="49" t="s">
        <v>5524</v>
      </c>
      <c r="C4158" s="49" t="s">
        <v>5525</v>
      </c>
      <c r="D4158" s="49" t="s">
        <v>2396</v>
      </c>
      <c r="E4158" s="49" t="s">
        <v>2375</v>
      </c>
      <c r="F4158" s="49">
        <v>1</v>
      </c>
      <c r="G4158" s="49">
        <v>0</v>
      </c>
      <c r="H4158" s="49">
        <f t="shared" si="64"/>
        <v>1</v>
      </c>
    </row>
    <row r="4159" spans="1:8" ht="20.100000000000001" customHeight="1" x14ac:dyDescent="0.25">
      <c r="A4159" s="49">
        <v>5000001574</v>
      </c>
      <c r="B4159" s="49" t="s">
        <v>1207</v>
      </c>
      <c r="C4159" s="49" t="s">
        <v>5127</v>
      </c>
      <c r="D4159" s="49" t="s">
        <v>2396</v>
      </c>
      <c r="E4159" s="49" t="s">
        <v>2375</v>
      </c>
      <c r="F4159" s="49">
        <v>1800</v>
      </c>
      <c r="G4159" s="49">
        <v>0</v>
      </c>
      <c r="H4159" s="49">
        <f t="shared" si="64"/>
        <v>1800</v>
      </c>
    </row>
    <row r="4160" spans="1:8" ht="20.100000000000001" customHeight="1" x14ac:dyDescent="0.25">
      <c r="A4160" s="49">
        <v>5000001575</v>
      </c>
      <c r="B4160" s="49" t="s">
        <v>5526</v>
      </c>
      <c r="C4160" s="49" t="s">
        <v>2622</v>
      </c>
      <c r="D4160" s="49" t="s">
        <v>2396</v>
      </c>
      <c r="E4160" s="49" t="s">
        <v>2375</v>
      </c>
      <c r="F4160" s="49">
        <v>300</v>
      </c>
      <c r="G4160" s="49">
        <v>200</v>
      </c>
      <c r="H4160" s="49">
        <f t="shared" si="64"/>
        <v>500</v>
      </c>
    </row>
    <row r="4161" spans="1:8" ht="20.100000000000001" customHeight="1" x14ac:dyDescent="0.25">
      <c r="A4161" s="49">
        <v>5000001584</v>
      </c>
      <c r="B4161" s="49" t="s">
        <v>5527</v>
      </c>
      <c r="C4161" s="49" t="s">
        <v>2622</v>
      </c>
      <c r="D4161" s="49" t="s">
        <v>2396</v>
      </c>
      <c r="E4161" s="49" t="s">
        <v>2375</v>
      </c>
      <c r="F4161" s="49">
        <v>250</v>
      </c>
      <c r="G4161" s="49">
        <v>0</v>
      </c>
      <c r="H4161" s="49">
        <f t="shared" si="64"/>
        <v>250</v>
      </c>
    </row>
    <row r="4162" spans="1:8" ht="20.100000000000001" customHeight="1" x14ac:dyDescent="0.25">
      <c r="A4162" s="49">
        <v>5000001585</v>
      </c>
      <c r="B4162" s="49" t="s">
        <v>5528</v>
      </c>
      <c r="C4162" s="49" t="s">
        <v>2622</v>
      </c>
      <c r="D4162" s="49" t="s">
        <v>2396</v>
      </c>
      <c r="E4162" s="49" t="s">
        <v>2375</v>
      </c>
      <c r="F4162" s="49">
        <v>200</v>
      </c>
      <c r="G4162" s="49">
        <v>0</v>
      </c>
      <c r="H4162" s="49">
        <f t="shared" si="64"/>
        <v>200</v>
      </c>
    </row>
    <row r="4163" spans="1:8" ht="20.100000000000001" customHeight="1" x14ac:dyDescent="0.25">
      <c r="A4163" s="49">
        <v>5000001586</v>
      </c>
      <c r="B4163" s="49" t="s">
        <v>5529</v>
      </c>
      <c r="C4163" s="49" t="s">
        <v>2622</v>
      </c>
      <c r="D4163" s="49" t="s">
        <v>2396</v>
      </c>
      <c r="E4163" s="49" t="s">
        <v>2375</v>
      </c>
      <c r="F4163" s="49">
        <v>2000</v>
      </c>
      <c r="G4163" s="49">
        <v>0</v>
      </c>
      <c r="H4163" s="49">
        <f t="shared" ref="H4163:H4226" si="65">F4163+G4163</f>
        <v>2000</v>
      </c>
    </row>
    <row r="4164" spans="1:8" ht="20.100000000000001" customHeight="1" x14ac:dyDescent="0.25">
      <c r="A4164" s="49">
        <v>5000001587</v>
      </c>
      <c r="B4164" s="49" t="s">
        <v>5530</v>
      </c>
      <c r="C4164" s="49" t="s">
        <v>2622</v>
      </c>
      <c r="D4164" s="49" t="s">
        <v>2396</v>
      </c>
      <c r="E4164" s="49" t="s">
        <v>2375</v>
      </c>
      <c r="F4164" s="49">
        <v>50</v>
      </c>
      <c r="G4164" s="49">
        <v>0</v>
      </c>
      <c r="H4164" s="49">
        <f t="shared" si="65"/>
        <v>50</v>
      </c>
    </row>
    <row r="4165" spans="1:8" ht="20.100000000000001" customHeight="1" x14ac:dyDescent="0.25">
      <c r="A4165" s="49">
        <v>5000001588</v>
      </c>
      <c r="B4165" s="49" t="s">
        <v>5531</v>
      </c>
      <c r="C4165" s="49" t="s">
        <v>2622</v>
      </c>
      <c r="D4165" s="49" t="s">
        <v>2396</v>
      </c>
      <c r="E4165" s="49" t="s">
        <v>2375</v>
      </c>
      <c r="F4165" s="49">
        <v>1000</v>
      </c>
      <c r="G4165" s="49">
        <v>4000</v>
      </c>
      <c r="H4165" s="49">
        <f t="shared" si="65"/>
        <v>5000</v>
      </c>
    </row>
    <row r="4166" spans="1:8" ht="20.100000000000001" customHeight="1" x14ac:dyDescent="0.25">
      <c r="A4166" s="49">
        <v>5000001589</v>
      </c>
      <c r="B4166" s="49" t="s">
        <v>5532</v>
      </c>
      <c r="C4166" s="49" t="s">
        <v>2622</v>
      </c>
      <c r="D4166" s="49" t="s">
        <v>2396</v>
      </c>
      <c r="E4166" s="49" t="s">
        <v>2375</v>
      </c>
      <c r="F4166" s="49">
        <v>8000</v>
      </c>
      <c r="G4166" s="49">
        <v>19000</v>
      </c>
      <c r="H4166" s="49">
        <f t="shared" si="65"/>
        <v>27000</v>
      </c>
    </row>
    <row r="4167" spans="1:8" ht="20.100000000000001" customHeight="1" x14ac:dyDescent="0.25">
      <c r="A4167" s="49">
        <v>5000001590</v>
      </c>
      <c r="B4167" s="49" t="s">
        <v>5533</v>
      </c>
      <c r="C4167" s="49" t="s">
        <v>2622</v>
      </c>
      <c r="D4167" s="49" t="s">
        <v>2396</v>
      </c>
      <c r="E4167" s="49" t="s">
        <v>2375</v>
      </c>
      <c r="F4167" s="49">
        <v>4000</v>
      </c>
      <c r="G4167" s="49">
        <v>24000</v>
      </c>
      <c r="H4167" s="49">
        <f t="shared" si="65"/>
        <v>28000</v>
      </c>
    </row>
    <row r="4168" spans="1:8" ht="20.100000000000001" customHeight="1" x14ac:dyDescent="0.25">
      <c r="A4168" s="49">
        <v>5000001591</v>
      </c>
      <c r="B4168" s="49" t="s">
        <v>5534</v>
      </c>
      <c r="C4168" s="49" t="s">
        <v>2622</v>
      </c>
      <c r="D4168" s="49" t="s">
        <v>2396</v>
      </c>
      <c r="E4168" s="49" t="s">
        <v>2375</v>
      </c>
      <c r="F4168" s="49">
        <v>1000</v>
      </c>
      <c r="G4168" s="49">
        <v>13000</v>
      </c>
      <c r="H4168" s="49">
        <f t="shared" si="65"/>
        <v>14000</v>
      </c>
    </row>
    <row r="4169" spans="1:8" ht="20.100000000000001" customHeight="1" x14ac:dyDescent="0.25">
      <c r="A4169" s="49">
        <v>5000001595</v>
      </c>
      <c r="B4169" s="49" t="s">
        <v>5535</v>
      </c>
      <c r="C4169" s="49" t="s">
        <v>5127</v>
      </c>
      <c r="D4169" s="49" t="s">
        <v>2396</v>
      </c>
      <c r="E4169" s="49" t="s">
        <v>2375</v>
      </c>
      <c r="F4169" s="49">
        <v>4800</v>
      </c>
      <c r="G4169" s="49">
        <v>5400</v>
      </c>
      <c r="H4169" s="49">
        <f t="shared" si="65"/>
        <v>10200</v>
      </c>
    </row>
    <row r="4170" spans="1:8" ht="20.100000000000001" customHeight="1" x14ac:dyDescent="0.25">
      <c r="A4170" s="49">
        <v>5000001596</v>
      </c>
      <c r="B4170" s="49" t="s">
        <v>5536</v>
      </c>
      <c r="C4170" s="49" t="s">
        <v>5127</v>
      </c>
      <c r="D4170" s="49" t="s">
        <v>2396</v>
      </c>
      <c r="E4170" s="49" t="s">
        <v>2375</v>
      </c>
      <c r="F4170" s="49">
        <v>600</v>
      </c>
      <c r="G4170" s="49">
        <v>0</v>
      </c>
      <c r="H4170" s="49">
        <f t="shared" si="65"/>
        <v>600</v>
      </c>
    </row>
    <row r="4171" spans="1:8" ht="20.100000000000001" customHeight="1" x14ac:dyDescent="0.25">
      <c r="A4171" s="49">
        <v>5000001597</v>
      </c>
      <c r="B4171" s="49" t="s">
        <v>5440</v>
      </c>
      <c r="C4171" s="49" t="s">
        <v>5127</v>
      </c>
      <c r="D4171" s="49" t="s">
        <v>2396</v>
      </c>
      <c r="E4171" s="49" t="s">
        <v>2375</v>
      </c>
      <c r="F4171" s="49">
        <v>5000</v>
      </c>
      <c r="G4171" s="49">
        <v>0</v>
      </c>
      <c r="H4171" s="49">
        <f t="shared" si="65"/>
        <v>5000</v>
      </c>
    </row>
    <row r="4172" spans="1:8" ht="20.100000000000001" customHeight="1" x14ac:dyDescent="0.25">
      <c r="A4172" s="49">
        <v>5000001604</v>
      </c>
      <c r="B4172" s="49" t="s">
        <v>5537</v>
      </c>
      <c r="C4172" s="49" t="s">
        <v>5127</v>
      </c>
      <c r="D4172" s="49" t="s">
        <v>2396</v>
      </c>
      <c r="E4172" s="49" t="s">
        <v>2375</v>
      </c>
      <c r="F4172" s="49">
        <v>600</v>
      </c>
      <c r="G4172" s="49">
        <v>0</v>
      </c>
      <c r="H4172" s="49">
        <f t="shared" si="65"/>
        <v>600</v>
      </c>
    </row>
    <row r="4173" spans="1:8" ht="20.100000000000001" customHeight="1" x14ac:dyDescent="0.25">
      <c r="A4173" s="49">
        <v>5000001614</v>
      </c>
      <c r="B4173" s="49" t="s">
        <v>5538</v>
      </c>
      <c r="C4173" s="49" t="s">
        <v>2398</v>
      </c>
      <c r="D4173" s="49" t="s">
        <v>2396</v>
      </c>
      <c r="E4173" s="49" t="s">
        <v>2375</v>
      </c>
      <c r="F4173" s="109">
        <v>6</v>
      </c>
      <c r="G4173" s="109">
        <v>6</v>
      </c>
      <c r="H4173" s="49">
        <f t="shared" si="65"/>
        <v>12</v>
      </c>
    </row>
    <row r="4174" spans="1:8" ht="20.100000000000001" customHeight="1" x14ac:dyDescent="0.25">
      <c r="A4174" s="49">
        <v>5000001634</v>
      </c>
      <c r="B4174" s="49" t="s">
        <v>5539</v>
      </c>
      <c r="C4174" s="49" t="s">
        <v>2622</v>
      </c>
      <c r="D4174" s="49" t="s">
        <v>2396</v>
      </c>
      <c r="E4174" s="49" t="s">
        <v>2375</v>
      </c>
      <c r="F4174" s="49">
        <v>26000</v>
      </c>
      <c r="G4174" s="49">
        <v>12000</v>
      </c>
      <c r="H4174" s="49">
        <f t="shared" si="65"/>
        <v>38000</v>
      </c>
    </row>
    <row r="4175" spans="1:8" ht="20.100000000000001" customHeight="1" x14ac:dyDescent="0.25">
      <c r="A4175" s="49">
        <v>5000001635</v>
      </c>
      <c r="B4175" s="49" t="s">
        <v>1208</v>
      </c>
      <c r="C4175" s="49" t="s">
        <v>2398</v>
      </c>
      <c r="D4175" s="49" t="s">
        <v>2396</v>
      </c>
      <c r="E4175" s="49" t="s">
        <v>2375</v>
      </c>
      <c r="F4175" s="49">
        <v>0</v>
      </c>
      <c r="G4175" s="49">
        <v>50</v>
      </c>
      <c r="H4175" s="49">
        <f t="shared" si="65"/>
        <v>50</v>
      </c>
    </row>
    <row r="4176" spans="1:8" ht="20.100000000000001" customHeight="1" x14ac:dyDescent="0.25">
      <c r="A4176" s="49">
        <v>5000001636</v>
      </c>
      <c r="B4176" s="49" t="s">
        <v>5540</v>
      </c>
      <c r="C4176" s="49" t="s">
        <v>2398</v>
      </c>
      <c r="D4176" s="49" t="s">
        <v>2396</v>
      </c>
      <c r="E4176" s="49" t="s">
        <v>2375</v>
      </c>
      <c r="F4176" s="49">
        <v>0</v>
      </c>
      <c r="G4176" s="49">
        <v>100</v>
      </c>
      <c r="H4176" s="49">
        <f t="shared" si="65"/>
        <v>100</v>
      </c>
    </row>
    <row r="4177" spans="1:8" ht="20.100000000000001" customHeight="1" x14ac:dyDescent="0.25">
      <c r="A4177" s="49">
        <v>5000001675</v>
      </c>
      <c r="B4177" s="49" t="s">
        <v>5541</v>
      </c>
      <c r="C4177" s="49" t="s">
        <v>2622</v>
      </c>
      <c r="D4177" s="49" t="s">
        <v>2396</v>
      </c>
      <c r="E4177" s="49" t="s">
        <v>2375</v>
      </c>
      <c r="F4177" s="49">
        <v>1</v>
      </c>
      <c r="G4177" s="49">
        <v>0</v>
      </c>
      <c r="H4177" s="49">
        <f t="shared" si="65"/>
        <v>1</v>
      </c>
    </row>
    <row r="4178" spans="1:8" ht="20.100000000000001" customHeight="1" x14ac:dyDescent="0.25">
      <c r="A4178" s="49">
        <v>5000001679</v>
      </c>
      <c r="B4178" s="49" t="s">
        <v>5542</v>
      </c>
      <c r="C4178" s="49" t="s">
        <v>5127</v>
      </c>
      <c r="D4178" s="49" t="s">
        <v>2396</v>
      </c>
      <c r="E4178" s="49" t="s">
        <v>2375</v>
      </c>
      <c r="F4178" s="49">
        <v>120</v>
      </c>
      <c r="G4178" s="49">
        <v>0</v>
      </c>
      <c r="H4178" s="49">
        <f t="shared" si="65"/>
        <v>120</v>
      </c>
    </row>
    <row r="4179" spans="1:8" ht="20.100000000000001" customHeight="1" x14ac:dyDescent="0.25">
      <c r="A4179" s="49">
        <v>5000001693</v>
      </c>
      <c r="B4179" s="49" t="s">
        <v>5543</v>
      </c>
      <c r="C4179" s="49" t="s">
        <v>3398</v>
      </c>
      <c r="D4179" s="49" t="s">
        <v>2396</v>
      </c>
      <c r="E4179" s="49" t="s">
        <v>2375</v>
      </c>
      <c r="F4179" s="49">
        <v>12</v>
      </c>
      <c r="G4179" s="49">
        <v>0</v>
      </c>
      <c r="H4179" s="49">
        <f t="shared" si="65"/>
        <v>12</v>
      </c>
    </row>
    <row r="4180" spans="1:8" ht="20.100000000000001" customHeight="1" x14ac:dyDescent="0.25">
      <c r="A4180" s="49">
        <v>5000001695</v>
      </c>
      <c r="B4180" s="49" t="s">
        <v>5544</v>
      </c>
      <c r="C4180" s="49" t="s">
        <v>2844</v>
      </c>
      <c r="D4180" s="49" t="s">
        <v>2396</v>
      </c>
      <c r="E4180" s="49" t="s">
        <v>2375</v>
      </c>
      <c r="F4180" s="49">
        <v>5</v>
      </c>
      <c r="G4180" s="49">
        <v>0</v>
      </c>
      <c r="H4180" s="49">
        <f t="shared" si="65"/>
        <v>5</v>
      </c>
    </row>
    <row r="4181" spans="1:8" ht="20.100000000000001" customHeight="1" x14ac:dyDescent="0.25">
      <c r="A4181" s="49">
        <v>5000001696</v>
      </c>
      <c r="B4181" s="49" t="s">
        <v>5545</v>
      </c>
      <c r="C4181" s="49" t="s">
        <v>2844</v>
      </c>
      <c r="D4181" s="49" t="s">
        <v>2396</v>
      </c>
      <c r="E4181" s="49" t="s">
        <v>2375</v>
      </c>
      <c r="F4181" s="49">
        <v>60</v>
      </c>
      <c r="G4181" s="49">
        <v>0</v>
      </c>
      <c r="H4181" s="49">
        <f t="shared" si="65"/>
        <v>60</v>
      </c>
    </row>
    <row r="4182" spans="1:8" ht="20.100000000000001" customHeight="1" x14ac:dyDescent="0.25">
      <c r="A4182" s="49">
        <v>5000001699</v>
      </c>
      <c r="B4182" s="49" t="s">
        <v>1209</v>
      </c>
      <c r="C4182" s="49" t="s">
        <v>2398</v>
      </c>
      <c r="D4182" s="49" t="s">
        <v>2396</v>
      </c>
      <c r="E4182" s="49" t="s">
        <v>2375</v>
      </c>
      <c r="F4182" s="49">
        <v>13000</v>
      </c>
      <c r="G4182" s="49">
        <v>0</v>
      </c>
      <c r="H4182" s="49">
        <f t="shared" si="65"/>
        <v>13000</v>
      </c>
    </row>
    <row r="4183" spans="1:8" ht="20.100000000000001" customHeight="1" x14ac:dyDescent="0.25">
      <c r="A4183" s="49">
        <v>5000001710</v>
      </c>
      <c r="B4183" s="49" t="s">
        <v>5546</v>
      </c>
      <c r="C4183" s="49" t="s">
        <v>2398</v>
      </c>
      <c r="D4183" s="49" t="s">
        <v>2396</v>
      </c>
      <c r="E4183" s="49" t="s">
        <v>2375</v>
      </c>
      <c r="F4183" s="49">
        <v>5000</v>
      </c>
      <c r="G4183" s="49">
        <v>22500</v>
      </c>
      <c r="H4183" s="49">
        <f t="shared" si="65"/>
        <v>27500</v>
      </c>
    </row>
    <row r="4184" spans="1:8" ht="20.100000000000001" customHeight="1" x14ac:dyDescent="0.25">
      <c r="A4184" s="49">
        <v>5000001711</v>
      </c>
      <c r="B4184" s="49" t="s">
        <v>5547</v>
      </c>
      <c r="C4184" s="49" t="s">
        <v>2398</v>
      </c>
      <c r="D4184" s="49" t="s">
        <v>2396</v>
      </c>
      <c r="E4184" s="49" t="s">
        <v>2375</v>
      </c>
      <c r="F4184" s="49">
        <v>4000</v>
      </c>
      <c r="G4184" s="49">
        <v>15000</v>
      </c>
      <c r="H4184" s="49">
        <f t="shared" si="65"/>
        <v>19000</v>
      </c>
    </row>
    <row r="4185" spans="1:8" ht="20.100000000000001" customHeight="1" x14ac:dyDescent="0.25">
      <c r="A4185" s="49">
        <v>5000001715</v>
      </c>
      <c r="B4185" s="49" t="s">
        <v>5548</v>
      </c>
      <c r="C4185" s="49" t="s">
        <v>2398</v>
      </c>
      <c r="D4185" s="49" t="s">
        <v>2396</v>
      </c>
      <c r="E4185" s="49" t="s">
        <v>2375</v>
      </c>
      <c r="F4185" s="49">
        <v>3500</v>
      </c>
      <c r="G4185" s="49">
        <v>1300</v>
      </c>
      <c r="H4185" s="49">
        <f t="shared" si="65"/>
        <v>4800</v>
      </c>
    </row>
    <row r="4186" spans="1:8" ht="20.100000000000001" customHeight="1" x14ac:dyDescent="0.25">
      <c r="A4186" s="49">
        <v>5000001854</v>
      </c>
      <c r="B4186" s="49" t="s">
        <v>5549</v>
      </c>
      <c r="C4186" s="49" t="s">
        <v>2398</v>
      </c>
      <c r="D4186" s="49" t="s">
        <v>2396</v>
      </c>
      <c r="E4186" s="49" t="s">
        <v>2375</v>
      </c>
      <c r="F4186" s="49">
        <v>3300</v>
      </c>
      <c r="G4186" s="49">
        <v>0</v>
      </c>
      <c r="H4186" s="49">
        <f t="shared" si="65"/>
        <v>3300</v>
      </c>
    </row>
    <row r="4187" spans="1:8" ht="20.100000000000001" customHeight="1" x14ac:dyDescent="0.25">
      <c r="A4187" s="49">
        <v>5000001884</v>
      </c>
      <c r="B4187" s="49" t="s">
        <v>5550</v>
      </c>
      <c r="C4187" s="49" t="s">
        <v>5127</v>
      </c>
      <c r="D4187" s="49" t="s">
        <v>2396</v>
      </c>
      <c r="E4187" s="49" t="s">
        <v>2375</v>
      </c>
      <c r="F4187" s="49">
        <v>6000</v>
      </c>
      <c r="G4187" s="49">
        <v>0</v>
      </c>
      <c r="H4187" s="49">
        <f t="shared" si="65"/>
        <v>6000</v>
      </c>
    </row>
    <row r="4188" spans="1:8" ht="20.100000000000001" customHeight="1" x14ac:dyDescent="0.25">
      <c r="A4188" s="49">
        <v>5000001917</v>
      </c>
      <c r="B4188" s="49" t="s">
        <v>1210</v>
      </c>
      <c r="C4188" s="49" t="s">
        <v>2398</v>
      </c>
      <c r="D4188" s="49" t="s">
        <v>2396</v>
      </c>
      <c r="E4188" s="49" t="s">
        <v>2375</v>
      </c>
      <c r="F4188" s="49">
        <v>4</v>
      </c>
      <c r="G4188" s="49">
        <v>2</v>
      </c>
      <c r="H4188" s="49">
        <f t="shared" si="65"/>
        <v>6</v>
      </c>
    </row>
    <row r="4189" spans="1:8" ht="20.100000000000001" customHeight="1" x14ac:dyDescent="0.25">
      <c r="A4189" s="49">
        <v>5000001924</v>
      </c>
      <c r="B4189" s="49" t="s">
        <v>5551</v>
      </c>
      <c r="C4189" s="49" t="s">
        <v>2398</v>
      </c>
      <c r="D4189" s="49" t="s">
        <v>2396</v>
      </c>
      <c r="E4189" s="49" t="s">
        <v>2375</v>
      </c>
      <c r="F4189" s="49">
        <v>1540</v>
      </c>
      <c r="G4189" s="49">
        <v>2060</v>
      </c>
      <c r="H4189" s="49">
        <f t="shared" si="65"/>
        <v>3600</v>
      </c>
    </row>
    <row r="4190" spans="1:8" ht="20.100000000000001" customHeight="1" x14ac:dyDescent="0.25">
      <c r="A4190" s="49">
        <v>5000002015</v>
      </c>
      <c r="B4190" s="49" t="s">
        <v>5552</v>
      </c>
      <c r="C4190" s="49" t="s">
        <v>69</v>
      </c>
      <c r="D4190" s="49" t="s">
        <v>2396</v>
      </c>
      <c r="E4190" s="49" t="s">
        <v>2375</v>
      </c>
      <c r="F4190" s="49">
        <v>90</v>
      </c>
      <c r="G4190" s="49">
        <v>0</v>
      </c>
      <c r="H4190" s="49">
        <f t="shared" si="65"/>
        <v>90</v>
      </c>
    </row>
    <row r="4191" spans="1:8" ht="20.100000000000001" customHeight="1" x14ac:dyDescent="0.25">
      <c r="A4191" s="49">
        <v>5000002104</v>
      </c>
      <c r="B4191" s="49" t="s">
        <v>5553</v>
      </c>
      <c r="C4191" s="49" t="s">
        <v>2398</v>
      </c>
      <c r="D4191" s="49" t="s">
        <v>2396</v>
      </c>
      <c r="E4191" s="49" t="s">
        <v>2375</v>
      </c>
      <c r="F4191" s="49">
        <v>24000</v>
      </c>
      <c r="G4191" s="49">
        <v>0</v>
      </c>
      <c r="H4191" s="49">
        <f t="shared" si="65"/>
        <v>24000</v>
      </c>
    </row>
    <row r="4192" spans="1:8" ht="20.100000000000001" customHeight="1" x14ac:dyDescent="0.25">
      <c r="A4192" s="49">
        <v>5000002105</v>
      </c>
      <c r="B4192" s="49" t="s">
        <v>5554</v>
      </c>
      <c r="C4192" s="49" t="s">
        <v>2398</v>
      </c>
      <c r="D4192" s="49" t="s">
        <v>2396</v>
      </c>
      <c r="E4192" s="49" t="s">
        <v>2375</v>
      </c>
      <c r="F4192" s="49">
        <v>23040</v>
      </c>
      <c r="G4192" s="49">
        <v>0</v>
      </c>
      <c r="H4192" s="49">
        <f t="shared" si="65"/>
        <v>23040</v>
      </c>
    </row>
    <row r="4193" spans="1:8" ht="20.100000000000001" customHeight="1" x14ac:dyDescent="0.25">
      <c r="A4193" s="49">
        <v>5000002106</v>
      </c>
      <c r="B4193" s="49" t="s">
        <v>5555</v>
      </c>
      <c r="C4193" s="49" t="s">
        <v>2398</v>
      </c>
      <c r="D4193" s="49" t="s">
        <v>2396</v>
      </c>
      <c r="E4193" s="49" t="s">
        <v>2375</v>
      </c>
      <c r="F4193" s="49">
        <v>19200</v>
      </c>
      <c r="G4193" s="49">
        <v>0</v>
      </c>
      <c r="H4193" s="49">
        <f t="shared" si="65"/>
        <v>19200</v>
      </c>
    </row>
    <row r="4194" spans="1:8" ht="20.100000000000001" customHeight="1" x14ac:dyDescent="0.25">
      <c r="A4194" s="49">
        <v>5000002114</v>
      </c>
      <c r="B4194" s="49" t="s">
        <v>5556</v>
      </c>
      <c r="C4194" s="49" t="s">
        <v>5127</v>
      </c>
      <c r="D4194" s="49" t="s">
        <v>2396</v>
      </c>
      <c r="E4194" s="49" t="s">
        <v>2375</v>
      </c>
      <c r="F4194" s="49">
        <v>150</v>
      </c>
      <c r="G4194" s="49">
        <v>0</v>
      </c>
      <c r="H4194" s="49">
        <f t="shared" si="65"/>
        <v>150</v>
      </c>
    </row>
    <row r="4195" spans="1:8" ht="20.100000000000001" customHeight="1" x14ac:dyDescent="0.25">
      <c r="A4195" s="49">
        <v>5000002124</v>
      </c>
      <c r="B4195" s="49" t="s">
        <v>5557</v>
      </c>
      <c r="C4195" s="49" t="s">
        <v>5127</v>
      </c>
      <c r="D4195" s="49" t="s">
        <v>2396</v>
      </c>
      <c r="E4195" s="49" t="s">
        <v>2375</v>
      </c>
      <c r="F4195" s="49">
        <v>390</v>
      </c>
      <c r="G4195" s="49">
        <v>90</v>
      </c>
      <c r="H4195" s="49">
        <f t="shared" si="65"/>
        <v>480</v>
      </c>
    </row>
    <row r="4196" spans="1:8" ht="20.100000000000001" customHeight="1" x14ac:dyDescent="0.25">
      <c r="A4196" s="49">
        <v>5000002144</v>
      </c>
      <c r="B4196" s="49" t="s">
        <v>5558</v>
      </c>
      <c r="C4196" s="49" t="s">
        <v>2622</v>
      </c>
      <c r="D4196" s="49" t="s">
        <v>2396</v>
      </c>
      <c r="E4196" s="49" t="s">
        <v>2375</v>
      </c>
      <c r="F4196" s="109">
        <v>6</v>
      </c>
      <c r="G4196" s="109">
        <v>6</v>
      </c>
      <c r="H4196" s="49">
        <f t="shared" si="65"/>
        <v>12</v>
      </c>
    </row>
    <row r="4197" spans="1:8" ht="20.100000000000001" customHeight="1" x14ac:dyDescent="0.25">
      <c r="A4197" s="49">
        <v>5000002177</v>
      </c>
      <c r="B4197" s="49" t="s">
        <v>5559</v>
      </c>
      <c r="C4197" s="49" t="s">
        <v>5298</v>
      </c>
      <c r="D4197" s="49" t="s">
        <v>2396</v>
      </c>
      <c r="E4197" s="49" t="s">
        <v>2375</v>
      </c>
      <c r="F4197" s="109">
        <v>6</v>
      </c>
      <c r="G4197" s="109">
        <v>6</v>
      </c>
      <c r="H4197" s="49">
        <f t="shared" si="65"/>
        <v>12</v>
      </c>
    </row>
    <row r="4198" spans="1:8" ht="20.100000000000001" customHeight="1" x14ac:dyDescent="0.25">
      <c r="A4198" s="49">
        <v>5000002178</v>
      </c>
      <c r="B4198" s="49" t="s">
        <v>5560</v>
      </c>
      <c r="C4198" s="49" t="s">
        <v>5298</v>
      </c>
      <c r="D4198" s="49" t="s">
        <v>2396</v>
      </c>
      <c r="E4198" s="49" t="s">
        <v>2375</v>
      </c>
      <c r="F4198" s="49">
        <v>2</v>
      </c>
      <c r="G4198" s="49">
        <v>0</v>
      </c>
      <c r="H4198" s="49">
        <f t="shared" si="65"/>
        <v>2</v>
      </c>
    </row>
    <row r="4199" spans="1:8" ht="20.100000000000001" customHeight="1" x14ac:dyDescent="0.25">
      <c r="A4199" s="49">
        <v>5000002179</v>
      </c>
      <c r="B4199" s="49" t="s">
        <v>5561</v>
      </c>
      <c r="C4199" s="49" t="s">
        <v>5298</v>
      </c>
      <c r="D4199" s="49" t="s">
        <v>2396</v>
      </c>
      <c r="E4199" s="49" t="s">
        <v>2375</v>
      </c>
      <c r="F4199" s="49">
        <v>2</v>
      </c>
      <c r="G4199" s="49">
        <v>0</v>
      </c>
      <c r="H4199" s="49">
        <f t="shared" si="65"/>
        <v>2</v>
      </c>
    </row>
    <row r="4200" spans="1:8" ht="20.100000000000001" customHeight="1" x14ac:dyDescent="0.25">
      <c r="A4200" s="49">
        <v>5000002180</v>
      </c>
      <c r="B4200" s="49" t="s">
        <v>1211</v>
      </c>
      <c r="C4200" s="49" t="s">
        <v>5298</v>
      </c>
      <c r="D4200" s="49" t="s">
        <v>2396</v>
      </c>
      <c r="E4200" s="49" t="s">
        <v>2375</v>
      </c>
      <c r="F4200" s="49">
        <v>2</v>
      </c>
      <c r="G4200" s="49">
        <v>0</v>
      </c>
      <c r="H4200" s="49">
        <f t="shared" si="65"/>
        <v>2</v>
      </c>
    </row>
    <row r="4201" spans="1:8" ht="20.100000000000001" customHeight="1" x14ac:dyDescent="0.25">
      <c r="A4201" s="49">
        <v>5000002181</v>
      </c>
      <c r="B4201" s="49" t="s">
        <v>5562</v>
      </c>
      <c r="C4201" s="49" t="s">
        <v>5298</v>
      </c>
      <c r="D4201" s="49" t="s">
        <v>2396</v>
      </c>
      <c r="E4201" s="49" t="s">
        <v>2375</v>
      </c>
      <c r="F4201" s="49">
        <v>2</v>
      </c>
      <c r="G4201" s="49">
        <v>0</v>
      </c>
      <c r="H4201" s="49">
        <f t="shared" si="65"/>
        <v>2</v>
      </c>
    </row>
    <row r="4202" spans="1:8" ht="20.100000000000001" customHeight="1" x14ac:dyDescent="0.25">
      <c r="A4202" s="49">
        <v>5000002182</v>
      </c>
      <c r="B4202" s="49" t="s">
        <v>5563</v>
      </c>
      <c r="C4202" s="49" t="s">
        <v>5298</v>
      </c>
      <c r="D4202" s="49" t="s">
        <v>2396</v>
      </c>
      <c r="E4202" s="49" t="s">
        <v>2375</v>
      </c>
      <c r="F4202" s="109">
        <v>6</v>
      </c>
      <c r="G4202" s="109">
        <v>6</v>
      </c>
      <c r="H4202" s="49">
        <f t="shared" si="65"/>
        <v>12</v>
      </c>
    </row>
    <row r="4203" spans="1:8" ht="20.100000000000001" customHeight="1" x14ac:dyDescent="0.25">
      <c r="A4203" s="49">
        <v>5000002183</v>
      </c>
      <c r="B4203" s="49" t="s">
        <v>5564</v>
      </c>
      <c r="C4203" s="49" t="s">
        <v>5298</v>
      </c>
      <c r="D4203" s="49" t="s">
        <v>2396</v>
      </c>
      <c r="E4203" s="49" t="s">
        <v>2375</v>
      </c>
      <c r="F4203" s="109">
        <v>6</v>
      </c>
      <c r="G4203" s="109">
        <v>6</v>
      </c>
      <c r="H4203" s="49">
        <f t="shared" si="65"/>
        <v>12</v>
      </c>
    </row>
    <row r="4204" spans="1:8" ht="20.100000000000001" customHeight="1" x14ac:dyDescent="0.25">
      <c r="A4204" s="49">
        <v>5000002184</v>
      </c>
      <c r="B4204" s="49" t="s">
        <v>1212</v>
      </c>
      <c r="C4204" s="49" t="s">
        <v>5298</v>
      </c>
      <c r="D4204" s="49" t="s">
        <v>2396</v>
      </c>
      <c r="E4204" s="49" t="s">
        <v>2375</v>
      </c>
      <c r="F4204" s="49">
        <v>2</v>
      </c>
      <c r="G4204" s="49">
        <v>0</v>
      </c>
      <c r="H4204" s="49">
        <f t="shared" si="65"/>
        <v>2</v>
      </c>
    </row>
    <row r="4205" spans="1:8" ht="20.100000000000001" customHeight="1" x14ac:dyDescent="0.25">
      <c r="A4205" s="49">
        <v>5000002185</v>
      </c>
      <c r="B4205" s="49" t="s">
        <v>5565</v>
      </c>
      <c r="C4205" s="49" t="s">
        <v>5298</v>
      </c>
      <c r="D4205" s="49" t="s">
        <v>2396</v>
      </c>
      <c r="E4205" s="49" t="s">
        <v>2375</v>
      </c>
      <c r="F4205" s="49">
        <v>2</v>
      </c>
      <c r="G4205" s="49">
        <v>0</v>
      </c>
      <c r="H4205" s="49">
        <f t="shared" si="65"/>
        <v>2</v>
      </c>
    </row>
    <row r="4206" spans="1:8" ht="20.100000000000001" customHeight="1" x14ac:dyDescent="0.25">
      <c r="A4206" s="49">
        <v>5000002186</v>
      </c>
      <c r="B4206" s="49" t="s">
        <v>5566</v>
      </c>
      <c r="C4206" s="49" t="s">
        <v>5298</v>
      </c>
      <c r="D4206" s="49" t="s">
        <v>2396</v>
      </c>
      <c r="E4206" s="49" t="s">
        <v>2375</v>
      </c>
      <c r="F4206" s="49">
        <v>2</v>
      </c>
      <c r="G4206" s="49">
        <v>0</v>
      </c>
      <c r="H4206" s="49">
        <f t="shared" si="65"/>
        <v>2</v>
      </c>
    </row>
    <row r="4207" spans="1:8" ht="20.100000000000001" customHeight="1" x14ac:dyDescent="0.25">
      <c r="A4207" s="49">
        <v>5000002187</v>
      </c>
      <c r="B4207" s="49" t="s">
        <v>5567</v>
      </c>
      <c r="C4207" s="49" t="s">
        <v>5298</v>
      </c>
      <c r="D4207" s="49" t="s">
        <v>2396</v>
      </c>
      <c r="E4207" s="49" t="s">
        <v>2375</v>
      </c>
      <c r="F4207" s="109">
        <v>6</v>
      </c>
      <c r="G4207" s="109">
        <v>6</v>
      </c>
      <c r="H4207" s="49">
        <f t="shared" si="65"/>
        <v>12</v>
      </c>
    </row>
    <row r="4208" spans="1:8" ht="20.100000000000001" customHeight="1" x14ac:dyDescent="0.25">
      <c r="A4208" s="49">
        <v>5000002188</v>
      </c>
      <c r="B4208" s="49" t="s">
        <v>5568</v>
      </c>
      <c r="C4208" s="49" t="s">
        <v>5298</v>
      </c>
      <c r="D4208" s="49" t="s">
        <v>2396</v>
      </c>
      <c r="E4208" s="49" t="s">
        <v>2375</v>
      </c>
      <c r="F4208" s="49">
        <v>2</v>
      </c>
      <c r="G4208" s="49">
        <v>0</v>
      </c>
      <c r="H4208" s="49">
        <f t="shared" si="65"/>
        <v>2</v>
      </c>
    </row>
    <row r="4209" spans="1:8" ht="20.100000000000001" customHeight="1" x14ac:dyDescent="0.25">
      <c r="A4209" s="49">
        <v>5000002189</v>
      </c>
      <c r="B4209" s="49" t="s">
        <v>1213</v>
      </c>
      <c r="C4209" s="49" t="s">
        <v>5298</v>
      </c>
      <c r="D4209" s="49" t="s">
        <v>2396</v>
      </c>
      <c r="E4209" s="49" t="s">
        <v>2375</v>
      </c>
      <c r="F4209" s="109">
        <v>6</v>
      </c>
      <c r="G4209" s="109">
        <v>6</v>
      </c>
      <c r="H4209" s="49">
        <f t="shared" si="65"/>
        <v>12</v>
      </c>
    </row>
    <row r="4210" spans="1:8" ht="20.100000000000001" customHeight="1" x14ac:dyDescent="0.25">
      <c r="A4210" s="49">
        <v>5000002191</v>
      </c>
      <c r="B4210" s="49" t="s">
        <v>5569</v>
      </c>
      <c r="C4210" s="49" t="s">
        <v>2622</v>
      </c>
      <c r="D4210" s="49" t="s">
        <v>2396</v>
      </c>
      <c r="E4210" s="49" t="s">
        <v>2375</v>
      </c>
      <c r="F4210" s="109">
        <v>6</v>
      </c>
      <c r="G4210" s="109">
        <v>6</v>
      </c>
      <c r="H4210" s="49">
        <f t="shared" si="65"/>
        <v>12</v>
      </c>
    </row>
    <row r="4211" spans="1:8" ht="20.100000000000001" customHeight="1" x14ac:dyDescent="0.25">
      <c r="A4211" s="49">
        <v>5000002193</v>
      </c>
      <c r="B4211" s="49" t="s">
        <v>5570</v>
      </c>
      <c r="C4211" s="49" t="s">
        <v>2622</v>
      </c>
      <c r="D4211" s="49" t="s">
        <v>2396</v>
      </c>
      <c r="E4211" s="49" t="s">
        <v>2375</v>
      </c>
      <c r="F4211" s="49">
        <v>3000</v>
      </c>
      <c r="G4211" s="49">
        <v>1000</v>
      </c>
      <c r="H4211" s="49">
        <f t="shared" si="65"/>
        <v>4000</v>
      </c>
    </row>
    <row r="4212" spans="1:8" ht="20.100000000000001" customHeight="1" x14ac:dyDescent="0.25">
      <c r="A4212" s="49">
        <v>5000002195</v>
      </c>
      <c r="B4212" s="49" t="s">
        <v>5571</v>
      </c>
      <c r="C4212" s="49" t="s">
        <v>2622</v>
      </c>
      <c r="D4212" s="49" t="s">
        <v>2396</v>
      </c>
      <c r="E4212" s="49" t="s">
        <v>2375</v>
      </c>
      <c r="F4212" s="49">
        <v>1000</v>
      </c>
      <c r="G4212" s="49">
        <v>1000</v>
      </c>
      <c r="H4212" s="49">
        <f t="shared" si="65"/>
        <v>2000</v>
      </c>
    </row>
    <row r="4213" spans="1:8" ht="20.100000000000001" customHeight="1" x14ac:dyDescent="0.25">
      <c r="A4213" s="49">
        <v>5000002224</v>
      </c>
      <c r="B4213" s="49" t="s">
        <v>5572</v>
      </c>
      <c r="C4213" s="49" t="s">
        <v>2398</v>
      </c>
      <c r="D4213" s="49" t="s">
        <v>2396</v>
      </c>
      <c r="E4213" s="49" t="s">
        <v>2375</v>
      </c>
      <c r="F4213" s="49">
        <v>9200</v>
      </c>
      <c r="G4213" s="49">
        <v>8250</v>
      </c>
      <c r="H4213" s="49">
        <f t="shared" si="65"/>
        <v>17450</v>
      </c>
    </row>
    <row r="4214" spans="1:8" ht="20.100000000000001" customHeight="1" x14ac:dyDescent="0.25">
      <c r="A4214" s="49">
        <v>5000002245</v>
      </c>
      <c r="B4214" s="49" t="s">
        <v>5573</v>
      </c>
      <c r="C4214" s="49" t="s">
        <v>5127</v>
      </c>
      <c r="D4214" s="49" t="s">
        <v>2396</v>
      </c>
      <c r="E4214" s="49" t="s">
        <v>2375</v>
      </c>
      <c r="F4214" s="109">
        <v>6</v>
      </c>
      <c r="G4214" s="109">
        <v>6</v>
      </c>
      <c r="H4214" s="49">
        <f t="shared" si="65"/>
        <v>12</v>
      </c>
    </row>
    <row r="4215" spans="1:8" ht="20.100000000000001" customHeight="1" x14ac:dyDescent="0.25">
      <c r="A4215" s="49">
        <v>5000002247</v>
      </c>
      <c r="B4215" s="49" t="s">
        <v>1214</v>
      </c>
      <c r="C4215" s="49" t="s">
        <v>2398</v>
      </c>
      <c r="D4215" s="49" t="s">
        <v>2396</v>
      </c>
      <c r="E4215" s="49" t="s">
        <v>2375</v>
      </c>
      <c r="F4215" s="49">
        <v>288</v>
      </c>
      <c r="G4215" s="49">
        <v>0</v>
      </c>
      <c r="H4215" s="49">
        <f t="shared" si="65"/>
        <v>288</v>
      </c>
    </row>
    <row r="4216" spans="1:8" ht="20.100000000000001" customHeight="1" x14ac:dyDescent="0.25">
      <c r="A4216" s="49">
        <v>5000002256</v>
      </c>
      <c r="B4216" s="49" t="s">
        <v>5574</v>
      </c>
      <c r="C4216" s="49" t="s">
        <v>2398</v>
      </c>
      <c r="D4216" s="49" t="s">
        <v>2396</v>
      </c>
      <c r="E4216" s="49" t="s">
        <v>2375</v>
      </c>
      <c r="F4216" s="49">
        <v>1100</v>
      </c>
      <c r="G4216" s="49">
        <v>990</v>
      </c>
      <c r="H4216" s="49">
        <f t="shared" si="65"/>
        <v>2090</v>
      </c>
    </row>
    <row r="4217" spans="1:8" ht="20.100000000000001" customHeight="1" x14ac:dyDescent="0.25">
      <c r="A4217" s="49">
        <v>5000002257</v>
      </c>
      <c r="B4217" s="49" t="s">
        <v>5575</v>
      </c>
      <c r="C4217" s="49" t="s">
        <v>5127</v>
      </c>
      <c r="D4217" s="49" t="s">
        <v>2396</v>
      </c>
      <c r="E4217" s="49" t="s">
        <v>2375</v>
      </c>
      <c r="F4217" s="49">
        <v>1400</v>
      </c>
      <c r="G4217" s="49">
        <v>0</v>
      </c>
      <c r="H4217" s="49">
        <f t="shared" si="65"/>
        <v>1400</v>
      </c>
    </row>
    <row r="4218" spans="1:8" ht="20.100000000000001" customHeight="1" x14ac:dyDescent="0.25">
      <c r="A4218" s="49">
        <v>5000002265</v>
      </c>
      <c r="B4218" s="49" t="s">
        <v>5576</v>
      </c>
      <c r="C4218" s="49" t="s">
        <v>2398</v>
      </c>
      <c r="D4218" s="49" t="s">
        <v>2396</v>
      </c>
      <c r="E4218" s="49" t="s">
        <v>2375</v>
      </c>
      <c r="F4218" s="49">
        <v>1200</v>
      </c>
      <c r="G4218" s="49">
        <v>0</v>
      </c>
      <c r="H4218" s="49">
        <f t="shared" si="65"/>
        <v>1200</v>
      </c>
    </row>
    <row r="4219" spans="1:8" ht="20.100000000000001" customHeight="1" x14ac:dyDescent="0.25">
      <c r="A4219" s="49">
        <v>5000002285</v>
      </c>
      <c r="B4219" s="49" t="s">
        <v>5577</v>
      </c>
      <c r="C4219" s="49" t="s">
        <v>2622</v>
      </c>
      <c r="D4219" s="49" t="s">
        <v>2396</v>
      </c>
      <c r="E4219" s="49" t="s">
        <v>2375</v>
      </c>
      <c r="F4219" s="49">
        <v>13</v>
      </c>
      <c r="G4219" s="49">
        <v>0</v>
      </c>
      <c r="H4219" s="49">
        <f t="shared" si="65"/>
        <v>13</v>
      </c>
    </row>
    <row r="4220" spans="1:8" ht="20.100000000000001" customHeight="1" x14ac:dyDescent="0.25">
      <c r="A4220" s="49">
        <v>5000002292</v>
      </c>
      <c r="B4220" s="49" t="s">
        <v>5578</v>
      </c>
      <c r="C4220" s="49" t="s">
        <v>2622</v>
      </c>
      <c r="D4220" s="49" t="s">
        <v>2396</v>
      </c>
      <c r="E4220" s="49" t="s">
        <v>2375</v>
      </c>
      <c r="F4220" s="49">
        <v>6944</v>
      </c>
      <c r="G4220" s="49">
        <v>2560</v>
      </c>
      <c r="H4220" s="49">
        <f t="shared" si="65"/>
        <v>9504</v>
      </c>
    </row>
    <row r="4221" spans="1:8" ht="20.100000000000001" customHeight="1" x14ac:dyDescent="0.25">
      <c r="A4221" s="49">
        <v>5000002293</v>
      </c>
      <c r="B4221" s="49" t="s">
        <v>5579</v>
      </c>
      <c r="C4221" s="49" t="s">
        <v>2622</v>
      </c>
      <c r="D4221" s="49" t="s">
        <v>2396</v>
      </c>
      <c r="E4221" s="49" t="s">
        <v>2375</v>
      </c>
      <c r="F4221" s="49">
        <v>100</v>
      </c>
      <c r="G4221" s="49">
        <v>0</v>
      </c>
      <c r="H4221" s="49">
        <f t="shared" si="65"/>
        <v>100</v>
      </c>
    </row>
    <row r="4222" spans="1:8" ht="20.100000000000001" customHeight="1" x14ac:dyDescent="0.25">
      <c r="A4222" s="49">
        <v>5000002305</v>
      </c>
      <c r="B4222" s="49" t="s">
        <v>5580</v>
      </c>
      <c r="C4222" s="49" t="s">
        <v>2622</v>
      </c>
      <c r="D4222" s="49" t="s">
        <v>2396</v>
      </c>
      <c r="E4222" s="49" t="s">
        <v>2375</v>
      </c>
      <c r="F4222" s="49">
        <v>500</v>
      </c>
      <c r="G4222" s="49">
        <v>0</v>
      </c>
      <c r="H4222" s="49">
        <f t="shared" si="65"/>
        <v>500</v>
      </c>
    </row>
    <row r="4223" spans="1:8" ht="20.100000000000001" customHeight="1" x14ac:dyDescent="0.25">
      <c r="A4223" s="49">
        <v>5000002335</v>
      </c>
      <c r="B4223" s="49" t="s">
        <v>5581</v>
      </c>
      <c r="C4223" s="49" t="s">
        <v>2622</v>
      </c>
      <c r="D4223" s="49" t="s">
        <v>2396</v>
      </c>
      <c r="E4223" s="49" t="s">
        <v>2375</v>
      </c>
      <c r="F4223" s="109">
        <v>6</v>
      </c>
      <c r="G4223" s="109">
        <v>6</v>
      </c>
      <c r="H4223" s="49">
        <f t="shared" si="65"/>
        <v>12</v>
      </c>
    </row>
    <row r="4224" spans="1:8" ht="20.100000000000001" customHeight="1" x14ac:dyDescent="0.25">
      <c r="A4224" s="49">
        <v>5000002345</v>
      </c>
      <c r="B4224" s="49" t="s">
        <v>5582</v>
      </c>
      <c r="C4224" s="49" t="s">
        <v>2398</v>
      </c>
      <c r="D4224" s="49" t="s">
        <v>2396</v>
      </c>
      <c r="E4224" s="49" t="s">
        <v>2375</v>
      </c>
      <c r="F4224" s="109">
        <v>6</v>
      </c>
      <c r="G4224" s="109">
        <v>6</v>
      </c>
      <c r="H4224" s="49">
        <f t="shared" si="65"/>
        <v>12</v>
      </c>
    </row>
    <row r="4225" spans="1:8" ht="20.100000000000001" customHeight="1" x14ac:dyDescent="0.25">
      <c r="A4225" s="49">
        <v>5000002356</v>
      </c>
      <c r="B4225" s="49" t="s">
        <v>5583</v>
      </c>
      <c r="C4225" s="49" t="s">
        <v>5127</v>
      </c>
      <c r="D4225" s="49" t="s">
        <v>2396</v>
      </c>
      <c r="E4225" s="49" t="s">
        <v>2375</v>
      </c>
      <c r="F4225" s="49">
        <v>28050</v>
      </c>
      <c r="G4225" s="49">
        <v>14960</v>
      </c>
      <c r="H4225" s="49">
        <f t="shared" si="65"/>
        <v>43010</v>
      </c>
    </row>
    <row r="4226" spans="1:8" ht="20.100000000000001" customHeight="1" x14ac:dyDescent="0.25">
      <c r="A4226" s="49">
        <v>5000002357</v>
      </c>
      <c r="B4226" s="49" t="s">
        <v>5584</v>
      </c>
      <c r="C4226" s="49" t="s">
        <v>5127</v>
      </c>
      <c r="D4226" s="49" t="s">
        <v>2396</v>
      </c>
      <c r="E4226" s="49" t="s">
        <v>2375</v>
      </c>
      <c r="F4226" s="49">
        <v>28536</v>
      </c>
      <c r="G4226" s="49">
        <v>13920</v>
      </c>
      <c r="H4226" s="49">
        <f t="shared" si="65"/>
        <v>42456</v>
      </c>
    </row>
    <row r="4227" spans="1:8" ht="20.100000000000001" customHeight="1" x14ac:dyDescent="0.25">
      <c r="A4227" s="49">
        <v>5000002365</v>
      </c>
      <c r="B4227" s="49" t="s">
        <v>1215</v>
      </c>
      <c r="C4227" s="49" t="s">
        <v>5127</v>
      </c>
      <c r="D4227" s="49" t="s">
        <v>2396</v>
      </c>
      <c r="E4227" s="49" t="s">
        <v>2375</v>
      </c>
      <c r="F4227" s="49">
        <v>0</v>
      </c>
      <c r="G4227" s="49">
        <v>40</v>
      </c>
      <c r="H4227" s="49">
        <f t="shared" ref="H4227:H4290" si="66">F4227+G4227</f>
        <v>40</v>
      </c>
    </row>
    <row r="4228" spans="1:8" ht="20.100000000000001" customHeight="1" x14ac:dyDescent="0.25">
      <c r="A4228" s="49">
        <v>5000002375</v>
      </c>
      <c r="B4228" s="49" t="s">
        <v>5585</v>
      </c>
      <c r="C4228" s="49" t="s">
        <v>2398</v>
      </c>
      <c r="D4228" s="49" t="s">
        <v>2396</v>
      </c>
      <c r="E4228" s="49" t="s">
        <v>2375</v>
      </c>
      <c r="F4228" s="49">
        <v>140</v>
      </c>
      <c r="G4228" s="49">
        <v>0</v>
      </c>
      <c r="H4228" s="49">
        <f t="shared" si="66"/>
        <v>140</v>
      </c>
    </row>
    <row r="4229" spans="1:8" ht="20.100000000000001" customHeight="1" x14ac:dyDescent="0.25">
      <c r="A4229" s="49">
        <v>5000002385</v>
      </c>
      <c r="B4229" s="49" t="s">
        <v>1216</v>
      </c>
      <c r="C4229" s="49" t="s">
        <v>3663</v>
      </c>
      <c r="D4229" s="49" t="s">
        <v>2396</v>
      </c>
      <c r="E4229" s="49" t="s">
        <v>2375</v>
      </c>
      <c r="F4229" s="109">
        <v>6</v>
      </c>
      <c r="G4229" s="109">
        <v>6</v>
      </c>
      <c r="H4229" s="49">
        <f t="shared" si="66"/>
        <v>12</v>
      </c>
    </row>
    <row r="4230" spans="1:8" ht="20.100000000000001" customHeight="1" x14ac:dyDescent="0.25">
      <c r="A4230" s="49">
        <v>5000002417</v>
      </c>
      <c r="B4230" s="49" t="s">
        <v>5586</v>
      </c>
      <c r="C4230" s="49" t="s">
        <v>2622</v>
      </c>
      <c r="D4230" s="49" t="s">
        <v>2396</v>
      </c>
      <c r="E4230" s="49" t="s">
        <v>2375</v>
      </c>
      <c r="F4230" s="49">
        <v>400</v>
      </c>
      <c r="G4230" s="49">
        <v>0</v>
      </c>
      <c r="H4230" s="49">
        <f t="shared" si="66"/>
        <v>400</v>
      </c>
    </row>
    <row r="4231" spans="1:8" ht="20.100000000000001" customHeight="1" x14ac:dyDescent="0.25">
      <c r="A4231" s="49">
        <v>5000002418</v>
      </c>
      <c r="B4231" s="49" t="s">
        <v>5587</v>
      </c>
      <c r="C4231" s="49" t="s">
        <v>2622</v>
      </c>
      <c r="D4231" s="49" t="s">
        <v>2396</v>
      </c>
      <c r="E4231" s="49" t="s">
        <v>2375</v>
      </c>
      <c r="F4231" s="49">
        <v>310</v>
      </c>
      <c r="G4231" s="49">
        <v>0</v>
      </c>
      <c r="H4231" s="49">
        <f t="shared" si="66"/>
        <v>310</v>
      </c>
    </row>
    <row r="4232" spans="1:8" ht="20.100000000000001" customHeight="1" x14ac:dyDescent="0.25">
      <c r="A4232" s="49">
        <v>5000002419</v>
      </c>
      <c r="B4232" s="49" t="s">
        <v>5588</v>
      </c>
      <c r="C4232" s="49" t="s">
        <v>2622</v>
      </c>
      <c r="D4232" s="49" t="s">
        <v>2396</v>
      </c>
      <c r="E4232" s="49" t="s">
        <v>2375</v>
      </c>
      <c r="F4232" s="49">
        <v>35</v>
      </c>
      <c r="G4232" s="49">
        <v>0</v>
      </c>
      <c r="H4232" s="49">
        <f t="shared" si="66"/>
        <v>35</v>
      </c>
    </row>
    <row r="4233" spans="1:8" ht="20.100000000000001" customHeight="1" x14ac:dyDescent="0.25">
      <c r="A4233" s="49">
        <v>5000002429</v>
      </c>
      <c r="B4233" s="49" t="s">
        <v>5589</v>
      </c>
      <c r="C4233" s="49" t="s">
        <v>2622</v>
      </c>
      <c r="D4233" s="49" t="s">
        <v>2396</v>
      </c>
      <c r="E4233" s="49" t="s">
        <v>2375</v>
      </c>
      <c r="F4233" s="49">
        <v>2880</v>
      </c>
      <c r="G4233" s="49">
        <v>0</v>
      </c>
      <c r="H4233" s="49">
        <f t="shared" si="66"/>
        <v>2880</v>
      </c>
    </row>
    <row r="4234" spans="1:8" ht="20.100000000000001" customHeight="1" x14ac:dyDescent="0.25">
      <c r="A4234" s="49">
        <v>5000002430</v>
      </c>
      <c r="B4234" s="49" t="s">
        <v>5590</v>
      </c>
      <c r="C4234" s="49" t="s">
        <v>2622</v>
      </c>
      <c r="D4234" s="49" t="s">
        <v>2396</v>
      </c>
      <c r="E4234" s="49" t="s">
        <v>2375</v>
      </c>
      <c r="F4234" s="49">
        <v>4500</v>
      </c>
      <c r="G4234" s="49">
        <v>0</v>
      </c>
      <c r="H4234" s="49">
        <f t="shared" si="66"/>
        <v>4500</v>
      </c>
    </row>
    <row r="4235" spans="1:8" ht="20.100000000000001" customHeight="1" x14ac:dyDescent="0.25">
      <c r="A4235" s="49">
        <v>5000002432</v>
      </c>
      <c r="B4235" s="49" t="s">
        <v>5591</v>
      </c>
      <c r="C4235" s="49" t="s">
        <v>2622</v>
      </c>
      <c r="D4235" s="49" t="s">
        <v>2396</v>
      </c>
      <c r="E4235" s="49" t="s">
        <v>2375</v>
      </c>
      <c r="F4235" s="49">
        <v>50</v>
      </c>
      <c r="G4235" s="49">
        <v>0</v>
      </c>
      <c r="H4235" s="49">
        <f t="shared" si="66"/>
        <v>50</v>
      </c>
    </row>
    <row r="4236" spans="1:8" ht="20.100000000000001" customHeight="1" x14ac:dyDescent="0.25">
      <c r="A4236" s="49">
        <v>5000002433</v>
      </c>
      <c r="B4236" s="49" t="s">
        <v>5592</v>
      </c>
      <c r="C4236" s="49" t="s">
        <v>2622</v>
      </c>
      <c r="D4236" s="49" t="s">
        <v>2396</v>
      </c>
      <c r="E4236" s="49" t="s">
        <v>2375</v>
      </c>
      <c r="F4236" s="49">
        <v>30</v>
      </c>
      <c r="G4236" s="49">
        <v>0</v>
      </c>
      <c r="H4236" s="49">
        <f t="shared" si="66"/>
        <v>30</v>
      </c>
    </row>
    <row r="4237" spans="1:8" ht="20.100000000000001" customHeight="1" x14ac:dyDescent="0.25">
      <c r="A4237" s="49">
        <v>5000002539</v>
      </c>
      <c r="B4237" s="49" t="s">
        <v>5593</v>
      </c>
      <c r="C4237" s="49" t="s">
        <v>2622</v>
      </c>
      <c r="D4237" s="49" t="s">
        <v>2396</v>
      </c>
      <c r="E4237" s="49" t="s">
        <v>2375</v>
      </c>
      <c r="F4237" s="49">
        <v>8000</v>
      </c>
      <c r="G4237" s="49">
        <v>0</v>
      </c>
      <c r="H4237" s="49">
        <f t="shared" si="66"/>
        <v>8000</v>
      </c>
    </row>
    <row r="4238" spans="1:8" ht="20.100000000000001" customHeight="1" x14ac:dyDescent="0.25">
      <c r="A4238" s="49">
        <v>5000002540</v>
      </c>
      <c r="B4238" s="49" t="s">
        <v>5594</v>
      </c>
      <c r="C4238" s="49" t="s">
        <v>2622</v>
      </c>
      <c r="D4238" s="49" t="s">
        <v>2396</v>
      </c>
      <c r="E4238" s="49" t="s">
        <v>2375</v>
      </c>
      <c r="F4238" s="49">
        <v>7000</v>
      </c>
      <c r="G4238" s="49">
        <v>0</v>
      </c>
      <c r="H4238" s="49">
        <f t="shared" si="66"/>
        <v>7000</v>
      </c>
    </row>
    <row r="4239" spans="1:8" ht="20.100000000000001" customHeight="1" x14ac:dyDescent="0.25">
      <c r="A4239" s="49">
        <v>5000002541</v>
      </c>
      <c r="B4239" s="49" t="s">
        <v>5595</v>
      </c>
      <c r="C4239" s="49" t="s">
        <v>2622</v>
      </c>
      <c r="D4239" s="49" t="s">
        <v>2396</v>
      </c>
      <c r="E4239" s="49" t="s">
        <v>2375</v>
      </c>
      <c r="F4239" s="49">
        <v>7000</v>
      </c>
      <c r="G4239" s="49">
        <v>0</v>
      </c>
      <c r="H4239" s="49">
        <f t="shared" si="66"/>
        <v>7000</v>
      </c>
    </row>
    <row r="4240" spans="1:8" ht="20.100000000000001" customHeight="1" x14ac:dyDescent="0.25">
      <c r="A4240" s="49">
        <v>5000002542</v>
      </c>
      <c r="B4240" s="49" t="s">
        <v>5596</v>
      </c>
      <c r="C4240" s="49" t="s">
        <v>2622</v>
      </c>
      <c r="D4240" s="49" t="s">
        <v>2396</v>
      </c>
      <c r="E4240" s="49" t="s">
        <v>2375</v>
      </c>
      <c r="F4240" s="49">
        <v>180</v>
      </c>
      <c r="G4240" s="49">
        <v>0</v>
      </c>
      <c r="H4240" s="49">
        <f t="shared" si="66"/>
        <v>180</v>
      </c>
    </row>
    <row r="4241" spans="1:8" ht="20.100000000000001" customHeight="1" x14ac:dyDescent="0.25">
      <c r="A4241" s="49">
        <v>5000002543</v>
      </c>
      <c r="B4241" s="49" t="s">
        <v>5597</v>
      </c>
      <c r="C4241" s="49" t="s">
        <v>2622</v>
      </c>
      <c r="D4241" s="49" t="s">
        <v>2396</v>
      </c>
      <c r="E4241" s="49" t="s">
        <v>2375</v>
      </c>
      <c r="F4241" s="49">
        <v>33</v>
      </c>
      <c r="G4241" s="49">
        <v>0</v>
      </c>
      <c r="H4241" s="49">
        <f t="shared" si="66"/>
        <v>33</v>
      </c>
    </row>
    <row r="4242" spans="1:8" ht="20.100000000000001" customHeight="1" x14ac:dyDescent="0.25">
      <c r="A4242" s="49">
        <v>5000002544</v>
      </c>
      <c r="B4242" s="49" t="s">
        <v>5598</v>
      </c>
      <c r="C4242" s="49" t="s">
        <v>2398</v>
      </c>
      <c r="D4242" s="49" t="s">
        <v>2396</v>
      </c>
      <c r="E4242" s="49" t="s">
        <v>2375</v>
      </c>
      <c r="F4242" s="49">
        <v>111000</v>
      </c>
      <c r="G4242" s="49">
        <v>0</v>
      </c>
      <c r="H4242" s="49">
        <f t="shared" si="66"/>
        <v>111000</v>
      </c>
    </row>
    <row r="4243" spans="1:8" ht="20.100000000000001" customHeight="1" x14ac:dyDescent="0.25">
      <c r="A4243" s="49">
        <v>5000002545</v>
      </c>
      <c r="B4243" s="49" t="s">
        <v>5599</v>
      </c>
      <c r="C4243" s="49" t="s">
        <v>2398</v>
      </c>
      <c r="D4243" s="49" t="s">
        <v>2396</v>
      </c>
      <c r="E4243" s="49" t="s">
        <v>2375</v>
      </c>
      <c r="F4243" s="49">
        <v>84240</v>
      </c>
      <c r="G4243" s="49">
        <v>0</v>
      </c>
      <c r="H4243" s="49">
        <f t="shared" si="66"/>
        <v>84240</v>
      </c>
    </row>
    <row r="4244" spans="1:8" ht="20.100000000000001" customHeight="1" x14ac:dyDescent="0.25">
      <c r="A4244" s="49">
        <v>5000002546</v>
      </c>
      <c r="B4244" s="49" t="s">
        <v>5600</v>
      </c>
      <c r="C4244" s="49" t="s">
        <v>2622</v>
      </c>
      <c r="D4244" s="49" t="s">
        <v>2396</v>
      </c>
      <c r="E4244" s="49" t="s">
        <v>2375</v>
      </c>
      <c r="F4244" s="49">
        <v>180</v>
      </c>
      <c r="G4244" s="49">
        <v>0</v>
      </c>
      <c r="H4244" s="49">
        <f t="shared" si="66"/>
        <v>180</v>
      </c>
    </row>
    <row r="4245" spans="1:8" ht="20.100000000000001" customHeight="1" x14ac:dyDescent="0.25">
      <c r="A4245" s="49">
        <v>5000002547</v>
      </c>
      <c r="B4245" s="49" t="s">
        <v>1217</v>
      </c>
      <c r="C4245" s="49" t="s">
        <v>2622</v>
      </c>
      <c r="D4245" s="49" t="s">
        <v>2396</v>
      </c>
      <c r="E4245" s="49" t="s">
        <v>2375</v>
      </c>
      <c r="F4245" s="49">
        <v>720</v>
      </c>
      <c r="G4245" s="49">
        <v>0</v>
      </c>
      <c r="H4245" s="49">
        <f t="shared" si="66"/>
        <v>720</v>
      </c>
    </row>
    <row r="4246" spans="1:8" ht="20.100000000000001" customHeight="1" x14ac:dyDescent="0.25">
      <c r="A4246" s="49">
        <v>5000002548</v>
      </c>
      <c r="B4246" s="49" t="s">
        <v>5601</v>
      </c>
      <c r="C4246" s="49" t="s">
        <v>2622</v>
      </c>
      <c r="D4246" s="49" t="s">
        <v>2396</v>
      </c>
      <c r="E4246" s="49" t="s">
        <v>2375</v>
      </c>
      <c r="F4246" s="49">
        <v>300</v>
      </c>
      <c r="G4246" s="49">
        <v>0</v>
      </c>
      <c r="H4246" s="49">
        <f t="shared" si="66"/>
        <v>300</v>
      </c>
    </row>
    <row r="4247" spans="1:8" ht="20.100000000000001" customHeight="1" x14ac:dyDescent="0.25">
      <c r="A4247" s="49">
        <v>5000002549</v>
      </c>
      <c r="B4247" s="49" t="s">
        <v>5602</v>
      </c>
      <c r="C4247" s="49" t="s">
        <v>2622</v>
      </c>
      <c r="D4247" s="49" t="s">
        <v>2396</v>
      </c>
      <c r="E4247" s="49" t="s">
        <v>2375</v>
      </c>
      <c r="F4247" s="49">
        <v>300</v>
      </c>
      <c r="G4247" s="49">
        <v>0</v>
      </c>
      <c r="H4247" s="49">
        <f t="shared" si="66"/>
        <v>300</v>
      </c>
    </row>
    <row r="4248" spans="1:8" ht="20.100000000000001" customHeight="1" x14ac:dyDescent="0.25">
      <c r="A4248" s="49">
        <v>5000002551</v>
      </c>
      <c r="B4248" s="49" t="s">
        <v>1218</v>
      </c>
      <c r="C4248" s="49" t="s">
        <v>44</v>
      </c>
      <c r="D4248" s="49" t="s">
        <v>2396</v>
      </c>
      <c r="E4248" s="49" t="s">
        <v>2375</v>
      </c>
      <c r="F4248" s="49">
        <v>5</v>
      </c>
      <c r="G4248" s="49">
        <v>0</v>
      </c>
      <c r="H4248" s="49">
        <f t="shared" si="66"/>
        <v>5</v>
      </c>
    </row>
    <row r="4249" spans="1:8" ht="20.100000000000001" customHeight="1" x14ac:dyDescent="0.25">
      <c r="A4249" s="49">
        <v>5000002558</v>
      </c>
      <c r="B4249" s="49" t="s">
        <v>5603</v>
      </c>
      <c r="C4249" s="49" t="s">
        <v>2622</v>
      </c>
      <c r="D4249" s="49" t="s">
        <v>2396</v>
      </c>
      <c r="E4249" s="49" t="s">
        <v>2375</v>
      </c>
      <c r="F4249" s="49">
        <v>120</v>
      </c>
      <c r="G4249" s="49">
        <v>0</v>
      </c>
      <c r="H4249" s="49">
        <f t="shared" si="66"/>
        <v>120</v>
      </c>
    </row>
    <row r="4250" spans="1:8" ht="20.100000000000001" customHeight="1" x14ac:dyDescent="0.25">
      <c r="A4250" s="49">
        <v>5000002559</v>
      </c>
      <c r="B4250" s="49" t="s">
        <v>5604</v>
      </c>
      <c r="C4250" s="49" t="s">
        <v>44</v>
      </c>
      <c r="D4250" s="49" t="s">
        <v>2396</v>
      </c>
      <c r="E4250" s="49" t="s">
        <v>2375</v>
      </c>
      <c r="F4250" s="49">
        <v>7</v>
      </c>
      <c r="G4250" s="49">
        <v>0</v>
      </c>
      <c r="H4250" s="49">
        <f t="shared" si="66"/>
        <v>7</v>
      </c>
    </row>
    <row r="4251" spans="1:8" ht="20.100000000000001" customHeight="1" x14ac:dyDescent="0.25">
      <c r="A4251" s="49">
        <v>5000002560</v>
      </c>
      <c r="B4251" s="49" t="s">
        <v>5605</v>
      </c>
      <c r="C4251" s="49" t="s">
        <v>2622</v>
      </c>
      <c r="D4251" s="49" t="s">
        <v>2396</v>
      </c>
      <c r="E4251" s="49" t="s">
        <v>2375</v>
      </c>
      <c r="F4251" s="49">
        <v>24</v>
      </c>
      <c r="G4251" s="49">
        <v>0</v>
      </c>
      <c r="H4251" s="49">
        <f t="shared" si="66"/>
        <v>24</v>
      </c>
    </row>
    <row r="4252" spans="1:8" ht="20.100000000000001" customHeight="1" x14ac:dyDescent="0.25">
      <c r="A4252" s="49">
        <v>5000002561</v>
      </c>
      <c r="B4252" s="49" t="s">
        <v>5606</v>
      </c>
      <c r="C4252" s="49" t="s">
        <v>2622</v>
      </c>
      <c r="D4252" s="49" t="s">
        <v>2396</v>
      </c>
      <c r="E4252" s="49" t="s">
        <v>2375</v>
      </c>
      <c r="F4252" s="49">
        <v>24</v>
      </c>
      <c r="G4252" s="49">
        <v>0</v>
      </c>
      <c r="H4252" s="49">
        <f t="shared" si="66"/>
        <v>24</v>
      </c>
    </row>
    <row r="4253" spans="1:8" ht="20.100000000000001" customHeight="1" x14ac:dyDescent="0.25">
      <c r="A4253" s="49">
        <v>5000002562</v>
      </c>
      <c r="B4253" s="49" t="s">
        <v>5607</v>
      </c>
      <c r="C4253" s="49" t="s">
        <v>44</v>
      </c>
      <c r="D4253" s="49" t="s">
        <v>2396</v>
      </c>
      <c r="E4253" s="49" t="s">
        <v>2375</v>
      </c>
      <c r="F4253" s="109">
        <v>6</v>
      </c>
      <c r="G4253" s="109">
        <v>6</v>
      </c>
      <c r="H4253" s="49">
        <f t="shared" si="66"/>
        <v>12</v>
      </c>
    </row>
    <row r="4254" spans="1:8" ht="20.100000000000001" customHeight="1" x14ac:dyDescent="0.25">
      <c r="A4254" s="49">
        <v>5000002564</v>
      </c>
      <c r="B4254" s="49" t="s">
        <v>5608</v>
      </c>
      <c r="C4254" s="49" t="s">
        <v>2622</v>
      </c>
      <c r="D4254" s="49" t="s">
        <v>2396</v>
      </c>
      <c r="E4254" s="49" t="s">
        <v>2375</v>
      </c>
      <c r="F4254" s="49">
        <v>100</v>
      </c>
      <c r="G4254" s="49">
        <v>0</v>
      </c>
      <c r="H4254" s="49">
        <f t="shared" si="66"/>
        <v>100</v>
      </c>
    </row>
    <row r="4255" spans="1:8" ht="20.100000000000001" customHeight="1" x14ac:dyDescent="0.25">
      <c r="A4255" s="49">
        <v>5000002566</v>
      </c>
      <c r="B4255" s="49" t="s">
        <v>5609</v>
      </c>
      <c r="C4255" s="49" t="s">
        <v>2622</v>
      </c>
      <c r="D4255" s="49" t="s">
        <v>2396</v>
      </c>
      <c r="E4255" s="49" t="s">
        <v>2375</v>
      </c>
      <c r="F4255" s="49">
        <v>56</v>
      </c>
      <c r="G4255" s="49">
        <v>0</v>
      </c>
      <c r="H4255" s="49">
        <f t="shared" si="66"/>
        <v>56</v>
      </c>
    </row>
    <row r="4256" spans="1:8" ht="20.100000000000001" customHeight="1" x14ac:dyDescent="0.25">
      <c r="A4256" s="49">
        <v>5000002567</v>
      </c>
      <c r="B4256" s="49" t="s">
        <v>5610</v>
      </c>
      <c r="C4256" s="49" t="s">
        <v>2622</v>
      </c>
      <c r="D4256" s="49" t="s">
        <v>2396</v>
      </c>
      <c r="E4256" s="49" t="s">
        <v>2375</v>
      </c>
      <c r="F4256" s="49">
        <v>160</v>
      </c>
      <c r="G4256" s="49">
        <v>0</v>
      </c>
      <c r="H4256" s="49">
        <f t="shared" si="66"/>
        <v>160</v>
      </c>
    </row>
    <row r="4257" spans="1:8" ht="20.100000000000001" customHeight="1" x14ac:dyDescent="0.25">
      <c r="A4257" s="49">
        <v>5000002568</v>
      </c>
      <c r="B4257" s="49" t="s">
        <v>5611</v>
      </c>
      <c r="C4257" s="49" t="s">
        <v>2622</v>
      </c>
      <c r="D4257" s="49" t="s">
        <v>2396</v>
      </c>
      <c r="E4257" s="49" t="s">
        <v>2375</v>
      </c>
      <c r="F4257" s="49">
        <v>120</v>
      </c>
      <c r="G4257" s="49">
        <v>0</v>
      </c>
      <c r="H4257" s="49">
        <f t="shared" si="66"/>
        <v>120</v>
      </c>
    </row>
    <row r="4258" spans="1:8" ht="20.100000000000001" customHeight="1" x14ac:dyDescent="0.25">
      <c r="A4258" s="49">
        <v>5000002569</v>
      </c>
      <c r="B4258" s="49" t="s">
        <v>5612</v>
      </c>
      <c r="C4258" s="49" t="s">
        <v>2622</v>
      </c>
      <c r="D4258" s="49" t="s">
        <v>2396</v>
      </c>
      <c r="E4258" s="49" t="s">
        <v>2375</v>
      </c>
      <c r="F4258" s="49">
        <v>200</v>
      </c>
      <c r="G4258" s="49">
        <v>0</v>
      </c>
      <c r="H4258" s="49">
        <f t="shared" si="66"/>
        <v>200</v>
      </c>
    </row>
    <row r="4259" spans="1:8" ht="20.100000000000001" customHeight="1" x14ac:dyDescent="0.25">
      <c r="A4259" s="49">
        <v>5000002570</v>
      </c>
      <c r="B4259" s="49" t="s">
        <v>5613</v>
      </c>
      <c r="C4259" s="49" t="s">
        <v>2622</v>
      </c>
      <c r="D4259" s="49" t="s">
        <v>2396</v>
      </c>
      <c r="E4259" s="49" t="s">
        <v>2375</v>
      </c>
      <c r="F4259" s="49">
        <v>56</v>
      </c>
      <c r="G4259" s="49">
        <v>0</v>
      </c>
      <c r="H4259" s="49">
        <f t="shared" si="66"/>
        <v>56</v>
      </c>
    </row>
    <row r="4260" spans="1:8" ht="20.100000000000001" customHeight="1" x14ac:dyDescent="0.25">
      <c r="A4260" s="49">
        <v>5000002571</v>
      </c>
      <c r="B4260" s="49" t="s">
        <v>5614</v>
      </c>
      <c r="C4260" s="49" t="s">
        <v>2622</v>
      </c>
      <c r="D4260" s="49" t="s">
        <v>2396</v>
      </c>
      <c r="E4260" s="49" t="s">
        <v>2375</v>
      </c>
      <c r="F4260" s="49">
        <v>80</v>
      </c>
      <c r="G4260" s="49">
        <v>0</v>
      </c>
      <c r="H4260" s="49">
        <f t="shared" si="66"/>
        <v>80</v>
      </c>
    </row>
    <row r="4261" spans="1:8" ht="20.100000000000001" customHeight="1" x14ac:dyDescent="0.25">
      <c r="A4261" s="49">
        <v>5000002573</v>
      </c>
      <c r="B4261" s="49" t="s">
        <v>5615</v>
      </c>
      <c r="C4261" s="49" t="s">
        <v>2622</v>
      </c>
      <c r="D4261" s="49" t="s">
        <v>2396</v>
      </c>
      <c r="E4261" s="49" t="s">
        <v>2375</v>
      </c>
      <c r="F4261" s="49">
        <v>48</v>
      </c>
      <c r="G4261" s="49">
        <v>0</v>
      </c>
      <c r="H4261" s="49">
        <f t="shared" si="66"/>
        <v>48</v>
      </c>
    </row>
    <row r="4262" spans="1:8" ht="20.100000000000001" customHeight="1" x14ac:dyDescent="0.25">
      <c r="A4262" s="49">
        <v>5000002574</v>
      </c>
      <c r="B4262" s="49" t="s">
        <v>5616</v>
      </c>
      <c r="C4262" s="49" t="s">
        <v>2622</v>
      </c>
      <c r="D4262" s="49" t="s">
        <v>2396</v>
      </c>
      <c r="E4262" s="49" t="s">
        <v>2375</v>
      </c>
      <c r="F4262" s="49">
        <v>70</v>
      </c>
      <c r="G4262" s="49">
        <v>0</v>
      </c>
      <c r="H4262" s="49">
        <f t="shared" si="66"/>
        <v>70</v>
      </c>
    </row>
    <row r="4263" spans="1:8" ht="20.100000000000001" customHeight="1" x14ac:dyDescent="0.25">
      <c r="A4263" s="49">
        <v>5000002575</v>
      </c>
      <c r="B4263" s="49" t="s">
        <v>5617</v>
      </c>
      <c r="C4263" s="49" t="s">
        <v>2622</v>
      </c>
      <c r="D4263" s="49" t="s">
        <v>2396</v>
      </c>
      <c r="E4263" s="49" t="s">
        <v>2375</v>
      </c>
      <c r="F4263" s="49">
        <v>96</v>
      </c>
      <c r="G4263" s="49">
        <v>0</v>
      </c>
      <c r="H4263" s="49">
        <f t="shared" si="66"/>
        <v>96</v>
      </c>
    </row>
    <row r="4264" spans="1:8" ht="20.100000000000001" customHeight="1" x14ac:dyDescent="0.25">
      <c r="A4264" s="49">
        <v>5000002576</v>
      </c>
      <c r="B4264" s="49" t="s">
        <v>5618</v>
      </c>
      <c r="C4264" s="49" t="s">
        <v>2622</v>
      </c>
      <c r="D4264" s="49" t="s">
        <v>2396</v>
      </c>
      <c r="E4264" s="49" t="s">
        <v>2375</v>
      </c>
      <c r="F4264" s="49">
        <v>200</v>
      </c>
      <c r="G4264" s="49">
        <v>0</v>
      </c>
      <c r="H4264" s="49">
        <f t="shared" si="66"/>
        <v>200</v>
      </c>
    </row>
    <row r="4265" spans="1:8" ht="20.100000000000001" customHeight="1" x14ac:dyDescent="0.25">
      <c r="A4265" s="49">
        <v>5000002578</v>
      </c>
      <c r="B4265" s="49" t="s">
        <v>5619</v>
      </c>
      <c r="C4265" s="49" t="s">
        <v>2622</v>
      </c>
      <c r="D4265" s="49" t="s">
        <v>2396</v>
      </c>
      <c r="E4265" s="49" t="s">
        <v>2375</v>
      </c>
      <c r="F4265" s="49">
        <v>40</v>
      </c>
      <c r="G4265" s="49">
        <v>0</v>
      </c>
      <c r="H4265" s="49">
        <f t="shared" si="66"/>
        <v>40</v>
      </c>
    </row>
    <row r="4266" spans="1:8" ht="20.100000000000001" customHeight="1" x14ac:dyDescent="0.25">
      <c r="A4266" s="49">
        <v>5000002579</v>
      </c>
      <c r="B4266" s="49" t="s">
        <v>5620</v>
      </c>
      <c r="C4266" s="49" t="s">
        <v>2622</v>
      </c>
      <c r="D4266" s="49" t="s">
        <v>2396</v>
      </c>
      <c r="E4266" s="49" t="s">
        <v>2375</v>
      </c>
      <c r="F4266" s="49">
        <v>72</v>
      </c>
      <c r="G4266" s="49">
        <v>0</v>
      </c>
      <c r="H4266" s="49">
        <f t="shared" si="66"/>
        <v>72</v>
      </c>
    </row>
    <row r="4267" spans="1:8" ht="20.100000000000001" customHeight="1" x14ac:dyDescent="0.25">
      <c r="A4267" s="49">
        <v>5000002580</v>
      </c>
      <c r="B4267" s="49" t="s">
        <v>5621</v>
      </c>
      <c r="C4267" s="49" t="s">
        <v>2622</v>
      </c>
      <c r="D4267" s="49" t="s">
        <v>2396</v>
      </c>
      <c r="E4267" s="49" t="s">
        <v>2375</v>
      </c>
      <c r="F4267" s="49">
        <v>300</v>
      </c>
      <c r="G4267" s="49">
        <v>0</v>
      </c>
      <c r="H4267" s="49">
        <f t="shared" si="66"/>
        <v>300</v>
      </c>
    </row>
    <row r="4268" spans="1:8" ht="20.100000000000001" customHeight="1" x14ac:dyDescent="0.25">
      <c r="A4268" s="49">
        <v>5000002583</v>
      </c>
      <c r="B4268" s="49" t="s">
        <v>5622</v>
      </c>
      <c r="C4268" s="49" t="s">
        <v>2622</v>
      </c>
      <c r="D4268" s="49" t="s">
        <v>2396</v>
      </c>
      <c r="E4268" s="49" t="s">
        <v>2375</v>
      </c>
      <c r="F4268" s="49">
        <v>120</v>
      </c>
      <c r="G4268" s="49">
        <v>0</v>
      </c>
      <c r="H4268" s="49">
        <f t="shared" si="66"/>
        <v>120</v>
      </c>
    </row>
    <row r="4269" spans="1:8" ht="20.100000000000001" customHeight="1" x14ac:dyDescent="0.25">
      <c r="A4269" s="49">
        <v>5000002584</v>
      </c>
      <c r="B4269" s="49" t="s">
        <v>5623</v>
      </c>
      <c r="C4269" s="49" t="s">
        <v>2622</v>
      </c>
      <c r="D4269" s="49" t="s">
        <v>2396</v>
      </c>
      <c r="E4269" s="49" t="s">
        <v>2375</v>
      </c>
      <c r="F4269" s="49">
        <v>50</v>
      </c>
      <c r="G4269" s="49">
        <v>0</v>
      </c>
      <c r="H4269" s="49">
        <f t="shared" si="66"/>
        <v>50</v>
      </c>
    </row>
    <row r="4270" spans="1:8" ht="20.100000000000001" customHeight="1" x14ac:dyDescent="0.25">
      <c r="A4270" s="49">
        <v>5000002585</v>
      </c>
      <c r="B4270" s="49" t="s">
        <v>5624</v>
      </c>
      <c r="C4270" s="49" t="s">
        <v>2622</v>
      </c>
      <c r="D4270" s="49" t="s">
        <v>2396</v>
      </c>
      <c r="E4270" s="49" t="s">
        <v>2375</v>
      </c>
      <c r="F4270" s="49">
        <v>140</v>
      </c>
      <c r="G4270" s="49">
        <v>0</v>
      </c>
      <c r="H4270" s="49">
        <f t="shared" si="66"/>
        <v>140</v>
      </c>
    </row>
    <row r="4271" spans="1:8" ht="20.100000000000001" customHeight="1" x14ac:dyDescent="0.25">
      <c r="A4271" s="49">
        <v>5000002586</v>
      </c>
      <c r="B4271" s="49" t="s">
        <v>5625</v>
      </c>
      <c r="C4271" s="49" t="s">
        <v>2622</v>
      </c>
      <c r="D4271" s="49" t="s">
        <v>2396</v>
      </c>
      <c r="E4271" s="49" t="s">
        <v>2375</v>
      </c>
      <c r="F4271" s="49">
        <v>50</v>
      </c>
      <c r="G4271" s="49">
        <v>0</v>
      </c>
      <c r="H4271" s="49">
        <f t="shared" si="66"/>
        <v>50</v>
      </c>
    </row>
    <row r="4272" spans="1:8" ht="20.100000000000001" customHeight="1" x14ac:dyDescent="0.25">
      <c r="A4272" s="49">
        <v>5000002587</v>
      </c>
      <c r="B4272" s="49" t="s">
        <v>5626</v>
      </c>
      <c r="C4272" s="49" t="s">
        <v>2622</v>
      </c>
      <c r="D4272" s="49" t="s">
        <v>2396</v>
      </c>
      <c r="E4272" s="49" t="s">
        <v>2375</v>
      </c>
      <c r="F4272" s="49">
        <v>48</v>
      </c>
      <c r="G4272" s="49">
        <v>0</v>
      </c>
      <c r="H4272" s="49">
        <f t="shared" si="66"/>
        <v>48</v>
      </c>
    </row>
    <row r="4273" spans="1:8" ht="20.100000000000001" customHeight="1" x14ac:dyDescent="0.25">
      <c r="A4273" s="49">
        <v>5000002588</v>
      </c>
      <c r="B4273" s="49" t="s">
        <v>5627</v>
      </c>
      <c r="C4273" s="49" t="s">
        <v>2622</v>
      </c>
      <c r="D4273" s="49" t="s">
        <v>2396</v>
      </c>
      <c r="E4273" s="49" t="s">
        <v>2375</v>
      </c>
      <c r="F4273" s="49">
        <v>196</v>
      </c>
      <c r="G4273" s="49">
        <v>0</v>
      </c>
      <c r="H4273" s="49">
        <f t="shared" si="66"/>
        <v>196</v>
      </c>
    </row>
    <row r="4274" spans="1:8" ht="20.100000000000001" customHeight="1" x14ac:dyDescent="0.25">
      <c r="A4274" s="49">
        <v>5000002589</v>
      </c>
      <c r="B4274" s="49" t="s">
        <v>5628</v>
      </c>
      <c r="C4274" s="49" t="s">
        <v>2622</v>
      </c>
      <c r="D4274" s="49" t="s">
        <v>2396</v>
      </c>
      <c r="E4274" s="49" t="s">
        <v>2375</v>
      </c>
      <c r="F4274" s="49">
        <v>70</v>
      </c>
      <c r="G4274" s="49">
        <v>0</v>
      </c>
      <c r="H4274" s="49">
        <f t="shared" si="66"/>
        <v>70</v>
      </c>
    </row>
    <row r="4275" spans="1:8" ht="20.100000000000001" customHeight="1" x14ac:dyDescent="0.25">
      <c r="A4275" s="49">
        <v>5000002591</v>
      </c>
      <c r="B4275" s="49" t="s">
        <v>5629</v>
      </c>
      <c r="C4275" s="49" t="s">
        <v>2622</v>
      </c>
      <c r="D4275" s="49" t="s">
        <v>2396</v>
      </c>
      <c r="E4275" s="49" t="s">
        <v>2375</v>
      </c>
      <c r="F4275" s="49">
        <v>600</v>
      </c>
      <c r="G4275" s="49">
        <v>0</v>
      </c>
      <c r="H4275" s="49">
        <f t="shared" si="66"/>
        <v>600</v>
      </c>
    </row>
    <row r="4276" spans="1:8" ht="20.100000000000001" customHeight="1" x14ac:dyDescent="0.25">
      <c r="A4276" s="49">
        <v>5000002592</v>
      </c>
      <c r="B4276" s="49" t="s">
        <v>5630</v>
      </c>
      <c r="C4276" s="49" t="s">
        <v>44</v>
      </c>
      <c r="D4276" s="49" t="s">
        <v>2396</v>
      </c>
      <c r="E4276" s="49" t="s">
        <v>2375</v>
      </c>
      <c r="F4276" s="49">
        <v>10</v>
      </c>
      <c r="G4276" s="49">
        <v>0</v>
      </c>
      <c r="H4276" s="49">
        <f t="shared" si="66"/>
        <v>10</v>
      </c>
    </row>
    <row r="4277" spans="1:8" ht="20.100000000000001" customHeight="1" x14ac:dyDescent="0.25">
      <c r="A4277" s="49">
        <v>5000002594</v>
      </c>
      <c r="B4277" s="49" t="s">
        <v>5631</v>
      </c>
      <c r="C4277" s="49" t="s">
        <v>2622</v>
      </c>
      <c r="D4277" s="49" t="s">
        <v>2396</v>
      </c>
      <c r="E4277" s="49" t="s">
        <v>2375</v>
      </c>
      <c r="F4277" s="49">
        <v>54</v>
      </c>
      <c r="G4277" s="49">
        <v>0</v>
      </c>
      <c r="H4277" s="49">
        <f t="shared" si="66"/>
        <v>54</v>
      </c>
    </row>
    <row r="4278" spans="1:8" ht="20.100000000000001" customHeight="1" x14ac:dyDescent="0.25">
      <c r="A4278" s="49">
        <v>5000002595</v>
      </c>
      <c r="B4278" s="49" t="s">
        <v>5632</v>
      </c>
      <c r="C4278" s="49" t="s">
        <v>2622</v>
      </c>
      <c r="D4278" s="49" t="s">
        <v>2396</v>
      </c>
      <c r="E4278" s="49" t="s">
        <v>2375</v>
      </c>
      <c r="F4278" s="49">
        <v>150</v>
      </c>
      <c r="G4278" s="49">
        <v>0</v>
      </c>
      <c r="H4278" s="49">
        <f t="shared" si="66"/>
        <v>150</v>
      </c>
    </row>
    <row r="4279" spans="1:8" ht="20.100000000000001" customHeight="1" x14ac:dyDescent="0.25">
      <c r="A4279" s="49">
        <v>5000002596</v>
      </c>
      <c r="B4279" s="49" t="s">
        <v>5633</v>
      </c>
      <c r="C4279" s="49" t="s">
        <v>44</v>
      </c>
      <c r="D4279" s="49" t="s">
        <v>2396</v>
      </c>
      <c r="E4279" s="49" t="s">
        <v>2375</v>
      </c>
      <c r="F4279" s="109">
        <v>6</v>
      </c>
      <c r="G4279" s="109">
        <v>6</v>
      </c>
      <c r="H4279" s="49">
        <f t="shared" si="66"/>
        <v>12</v>
      </c>
    </row>
    <row r="4280" spans="1:8" ht="20.100000000000001" customHeight="1" x14ac:dyDescent="0.25">
      <c r="A4280" s="49">
        <v>5000002597</v>
      </c>
      <c r="B4280" s="49" t="s">
        <v>5634</v>
      </c>
      <c r="C4280" s="49" t="s">
        <v>44</v>
      </c>
      <c r="D4280" s="49" t="s">
        <v>2396</v>
      </c>
      <c r="E4280" s="49" t="s">
        <v>2375</v>
      </c>
      <c r="F4280" s="49">
        <v>28</v>
      </c>
      <c r="G4280" s="49">
        <v>0</v>
      </c>
      <c r="H4280" s="49">
        <f t="shared" si="66"/>
        <v>28</v>
      </c>
    </row>
    <row r="4281" spans="1:8" ht="20.100000000000001" customHeight="1" x14ac:dyDescent="0.25">
      <c r="A4281" s="49">
        <v>5000002599</v>
      </c>
      <c r="B4281" s="49" t="s">
        <v>5635</v>
      </c>
      <c r="C4281" s="49" t="s">
        <v>2622</v>
      </c>
      <c r="D4281" s="49" t="s">
        <v>2396</v>
      </c>
      <c r="E4281" s="49" t="s">
        <v>2375</v>
      </c>
      <c r="F4281" s="109">
        <v>6</v>
      </c>
      <c r="G4281" s="109">
        <v>6</v>
      </c>
      <c r="H4281" s="49">
        <f t="shared" si="66"/>
        <v>12</v>
      </c>
    </row>
    <row r="4282" spans="1:8" ht="20.100000000000001" customHeight="1" x14ac:dyDescent="0.25">
      <c r="A4282" s="49">
        <v>5000002600</v>
      </c>
      <c r="B4282" s="49" t="s">
        <v>5636</v>
      </c>
      <c r="C4282" s="49" t="s">
        <v>44</v>
      </c>
      <c r="D4282" s="49" t="s">
        <v>2396</v>
      </c>
      <c r="E4282" s="49" t="s">
        <v>2375</v>
      </c>
      <c r="F4282" s="49">
        <v>4</v>
      </c>
      <c r="G4282" s="49">
        <v>0</v>
      </c>
      <c r="H4282" s="49">
        <f t="shared" si="66"/>
        <v>4</v>
      </c>
    </row>
    <row r="4283" spans="1:8" ht="20.100000000000001" customHeight="1" x14ac:dyDescent="0.25">
      <c r="A4283" s="49">
        <v>5000002601</v>
      </c>
      <c r="B4283" s="49" t="s">
        <v>5637</v>
      </c>
      <c r="C4283" s="49" t="s">
        <v>2622</v>
      </c>
      <c r="D4283" s="49" t="s">
        <v>2396</v>
      </c>
      <c r="E4283" s="49" t="s">
        <v>2375</v>
      </c>
      <c r="F4283" s="49">
        <v>28</v>
      </c>
      <c r="G4283" s="49">
        <v>0</v>
      </c>
      <c r="H4283" s="49">
        <f t="shared" si="66"/>
        <v>28</v>
      </c>
    </row>
    <row r="4284" spans="1:8" ht="20.100000000000001" customHeight="1" x14ac:dyDescent="0.25">
      <c r="A4284" s="49">
        <v>5000002611</v>
      </c>
      <c r="B4284" s="49" t="s">
        <v>5638</v>
      </c>
      <c r="C4284" s="49" t="s">
        <v>2398</v>
      </c>
      <c r="D4284" s="49" t="s">
        <v>2396</v>
      </c>
      <c r="E4284" s="49" t="s">
        <v>2375</v>
      </c>
      <c r="F4284" s="49">
        <v>50</v>
      </c>
      <c r="G4284" s="49">
        <v>0</v>
      </c>
      <c r="H4284" s="49">
        <f t="shared" si="66"/>
        <v>50</v>
      </c>
    </row>
    <row r="4285" spans="1:8" ht="20.100000000000001" customHeight="1" x14ac:dyDescent="0.25">
      <c r="A4285" s="49">
        <v>5000002612</v>
      </c>
      <c r="B4285" s="49" t="s">
        <v>5639</v>
      </c>
      <c r="C4285" s="49" t="s">
        <v>2398</v>
      </c>
      <c r="D4285" s="49" t="s">
        <v>2396</v>
      </c>
      <c r="E4285" s="49" t="s">
        <v>2375</v>
      </c>
      <c r="F4285" s="49">
        <v>34</v>
      </c>
      <c r="G4285" s="49">
        <v>0</v>
      </c>
      <c r="H4285" s="49">
        <f t="shared" si="66"/>
        <v>34</v>
      </c>
    </row>
    <row r="4286" spans="1:8" ht="20.100000000000001" customHeight="1" x14ac:dyDescent="0.25">
      <c r="A4286" s="49">
        <v>5000002613</v>
      </c>
      <c r="B4286" s="49" t="s">
        <v>5640</v>
      </c>
      <c r="C4286" s="49" t="s">
        <v>2622</v>
      </c>
      <c r="D4286" s="49" t="s">
        <v>2396</v>
      </c>
      <c r="E4286" s="49" t="s">
        <v>2375</v>
      </c>
      <c r="F4286" s="49">
        <v>714</v>
      </c>
      <c r="G4286" s="49">
        <v>0</v>
      </c>
      <c r="H4286" s="49">
        <f t="shared" si="66"/>
        <v>714</v>
      </c>
    </row>
    <row r="4287" spans="1:8" ht="20.100000000000001" customHeight="1" x14ac:dyDescent="0.25">
      <c r="A4287" s="49">
        <v>5000002614</v>
      </c>
      <c r="B4287" s="49" t="s">
        <v>5641</v>
      </c>
      <c r="C4287" s="49" t="s">
        <v>2622</v>
      </c>
      <c r="D4287" s="49" t="s">
        <v>2396</v>
      </c>
      <c r="E4287" s="49" t="s">
        <v>2375</v>
      </c>
      <c r="F4287" s="49">
        <v>1185</v>
      </c>
      <c r="G4287" s="49">
        <v>0</v>
      </c>
      <c r="H4287" s="49">
        <f t="shared" si="66"/>
        <v>1185</v>
      </c>
    </row>
    <row r="4288" spans="1:8" ht="20.100000000000001" customHeight="1" x14ac:dyDescent="0.25">
      <c r="A4288" s="49">
        <v>5000002615</v>
      </c>
      <c r="B4288" s="49" t="s">
        <v>5642</v>
      </c>
      <c r="C4288" s="49" t="s">
        <v>2622</v>
      </c>
      <c r="D4288" s="49" t="s">
        <v>2396</v>
      </c>
      <c r="E4288" s="49" t="s">
        <v>2375</v>
      </c>
      <c r="F4288" s="49">
        <v>549</v>
      </c>
      <c r="G4288" s="49">
        <v>0</v>
      </c>
      <c r="H4288" s="49">
        <f t="shared" si="66"/>
        <v>549</v>
      </c>
    </row>
    <row r="4289" spans="1:8" ht="20.100000000000001" customHeight="1" x14ac:dyDescent="0.25">
      <c r="A4289" s="49">
        <v>5000002616</v>
      </c>
      <c r="B4289" s="49" t="s">
        <v>5643</v>
      </c>
      <c r="C4289" s="49" t="s">
        <v>2622</v>
      </c>
      <c r="D4289" s="49" t="s">
        <v>2396</v>
      </c>
      <c r="E4289" s="49" t="s">
        <v>2375</v>
      </c>
      <c r="F4289" s="49">
        <v>225</v>
      </c>
      <c r="G4289" s="49">
        <v>0</v>
      </c>
      <c r="H4289" s="49">
        <f t="shared" si="66"/>
        <v>225</v>
      </c>
    </row>
    <row r="4290" spans="1:8" ht="20.100000000000001" customHeight="1" x14ac:dyDescent="0.25">
      <c r="A4290" s="49">
        <v>5000002617</v>
      </c>
      <c r="B4290" s="49" t="s">
        <v>5644</v>
      </c>
      <c r="C4290" s="49" t="s">
        <v>44</v>
      </c>
      <c r="D4290" s="49" t="s">
        <v>2396</v>
      </c>
      <c r="E4290" s="49" t="s">
        <v>2375</v>
      </c>
      <c r="F4290" s="49">
        <v>60</v>
      </c>
      <c r="G4290" s="49">
        <v>0</v>
      </c>
      <c r="H4290" s="49">
        <f t="shared" si="66"/>
        <v>60</v>
      </c>
    </row>
    <row r="4291" spans="1:8" ht="20.100000000000001" customHeight="1" x14ac:dyDescent="0.25">
      <c r="A4291" s="49">
        <v>5000002618</v>
      </c>
      <c r="B4291" s="49" t="s">
        <v>5645</v>
      </c>
      <c r="C4291" s="49" t="s">
        <v>44</v>
      </c>
      <c r="D4291" s="49" t="s">
        <v>2396</v>
      </c>
      <c r="E4291" s="49" t="s">
        <v>2375</v>
      </c>
      <c r="F4291" s="49">
        <v>22</v>
      </c>
      <c r="G4291" s="49">
        <v>0</v>
      </c>
      <c r="H4291" s="49">
        <f t="shared" ref="H4291:H4354" si="67">F4291+G4291</f>
        <v>22</v>
      </c>
    </row>
    <row r="4292" spans="1:8" ht="20.100000000000001" customHeight="1" x14ac:dyDescent="0.25">
      <c r="A4292" s="49">
        <v>5000002619</v>
      </c>
      <c r="B4292" s="49" t="s">
        <v>5646</v>
      </c>
      <c r="C4292" s="49" t="s">
        <v>44</v>
      </c>
      <c r="D4292" s="49" t="s">
        <v>2396</v>
      </c>
      <c r="E4292" s="49" t="s">
        <v>2375</v>
      </c>
      <c r="F4292" s="49">
        <v>31</v>
      </c>
      <c r="G4292" s="49">
        <v>0</v>
      </c>
      <c r="H4292" s="49">
        <f t="shared" si="67"/>
        <v>31</v>
      </c>
    </row>
    <row r="4293" spans="1:8" ht="20.100000000000001" customHeight="1" x14ac:dyDescent="0.25">
      <c r="A4293" s="49">
        <v>5000002620</v>
      </c>
      <c r="B4293" s="49" t="s">
        <v>5647</v>
      </c>
      <c r="C4293" s="49" t="s">
        <v>44</v>
      </c>
      <c r="D4293" s="49" t="s">
        <v>2396</v>
      </c>
      <c r="E4293" s="49" t="s">
        <v>2375</v>
      </c>
      <c r="F4293" s="49">
        <v>14</v>
      </c>
      <c r="G4293" s="49">
        <v>0</v>
      </c>
      <c r="H4293" s="49">
        <f t="shared" si="67"/>
        <v>14</v>
      </c>
    </row>
    <row r="4294" spans="1:8" ht="20.100000000000001" customHeight="1" x14ac:dyDescent="0.25">
      <c r="A4294" s="49">
        <v>5000002621</v>
      </c>
      <c r="B4294" s="49" t="s">
        <v>5648</v>
      </c>
      <c r="C4294" s="49" t="s">
        <v>2622</v>
      </c>
      <c r="D4294" s="49" t="s">
        <v>2396</v>
      </c>
      <c r="E4294" s="49" t="s">
        <v>2375</v>
      </c>
      <c r="F4294" s="49">
        <v>450</v>
      </c>
      <c r="G4294" s="49">
        <v>0</v>
      </c>
      <c r="H4294" s="49">
        <f t="shared" si="67"/>
        <v>450</v>
      </c>
    </row>
    <row r="4295" spans="1:8" ht="20.100000000000001" customHeight="1" x14ac:dyDescent="0.25">
      <c r="A4295" s="49">
        <v>5000002622</v>
      </c>
      <c r="B4295" s="49" t="s">
        <v>5649</v>
      </c>
      <c r="C4295" s="49" t="s">
        <v>44</v>
      </c>
      <c r="D4295" s="49" t="s">
        <v>2396</v>
      </c>
      <c r="E4295" s="49" t="s">
        <v>2375</v>
      </c>
      <c r="F4295" s="49">
        <v>4</v>
      </c>
      <c r="G4295" s="49">
        <v>0</v>
      </c>
      <c r="H4295" s="49">
        <f t="shared" si="67"/>
        <v>4</v>
      </c>
    </row>
    <row r="4296" spans="1:8" ht="20.100000000000001" customHeight="1" x14ac:dyDescent="0.25">
      <c r="A4296" s="49">
        <v>5000002623</v>
      </c>
      <c r="B4296" s="49" t="s">
        <v>5650</v>
      </c>
      <c r="C4296" s="49" t="s">
        <v>2622</v>
      </c>
      <c r="D4296" s="49" t="s">
        <v>2396</v>
      </c>
      <c r="E4296" s="49" t="s">
        <v>2375</v>
      </c>
      <c r="F4296" s="49">
        <v>200</v>
      </c>
      <c r="G4296" s="49">
        <v>0</v>
      </c>
      <c r="H4296" s="49">
        <f t="shared" si="67"/>
        <v>200</v>
      </c>
    </row>
    <row r="4297" spans="1:8" ht="20.100000000000001" customHeight="1" x14ac:dyDescent="0.25">
      <c r="A4297" s="49">
        <v>5000002624</v>
      </c>
      <c r="B4297" s="49" t="s">
        <v>5651</v>
      </c>
      <c r="C4297" s="49" t="s">
        <v>44</v>
      </c>
      <c r="D4297" s="49" t="s">
        <v>2396</v>
      </c>
      <c r="E4297" s="49" t="s">
        <v>2375</v>
      </c>
      <c r="F4297" s="49">
        <v>3</v>
      </c>
      <c r="G4297" s="49">
        <v>0</v>
      </c>
      <c r="H4297" s="49">
        <f t="shared" si="67"/>
        <v>3</v>
      </c>
    </row>
    <row r="4298" spans="1:8" ht="20.100000000000001" customHeight="1" x14ac:dyDescent="0.25">
      <c r="A4298" s="49">
        <v>5000002625</v>
      </c>
      <c r="B4298" s="49" t="s">
        <v>5652</v>
      </c>
      <c r="C4298" s="49" t="s">
        <v>44</v>
      </c>
      <c r="D4298" s="49" t="s">
        <v>2396</v>
      </c>
      <c r="E4298" s="49" t="s">
        <v>2375</v>
      </c>
      <c r="F4298" s="49">
        <v>4</v>
      </c>
      <c r="G4298" s="49">
        <v>0</v>
      </c>
      <c r="H4298" s="49">
        <f t="shared" si="67"/>
        <v>4</v>
      </c>
    </row>
    <row r="4299" spans="1:8" ht="20.100000000000001" customHeight="1" x14ac:dyDescent="0.25">
      <c r="A4299" s="49">
        <v>5000002626</v>
      </c>
      <c r="B4299" s="49" t="s">
        <v>5653</v>
      </c>
      <c r="C4299" s="49" t="s">
        <v>2622</v>
      </c>
      <c r="D4299" s="49" t="s">
        <v>2396</v>
      </c>
      <c r="E4299" s="49" t="s">
        <v>2375</v>
      </c>
      <c r="F4299" s="49">
        <v>30</v>
      </c>
      <c r="G4299" s="49">
        <v>0</v>
      </c>
      <c r="H4299" s="49">
        <f t="shared" si="67"/>
        <v>30</v>
      </c>
    </row>
    <row r="4300" spans="1:8" ht="20.100000000000001" customHeight="1" x14ac:dyDescent="0.25">
      <c r="A4300" s="49">
        <v>5000002627</v>
      </c>
      <c r="B4300" s="49" t="s">
        <v>5654</v>
      </c>
      <c r="C4300" s="49" t="s">
        <v>44</v>
      </c>
      <c r="D4300" s="49" t="s">
        <v>2396</v>
      </c>
      <c r="E4300" s="49" t="s">
        <v>2375</v>
      </c>
      <c r="F4300" s="49">
        <v>4</v>
      </c>
      <c r="G4300" s="49">
        <v>0</v>
      </c>
      <c r="H4300" s="49">
        <f t="shared" si="67"/>
        <v>4</v>
      </c>
    </row>
    <row r="4301" spans="1:8" ht="20.100000000000001" customHeight="1" x14ac:dyDescent="0.25">
      <c r="A4301" s="49">
        <v>5000002628</v>
      </c>
      <c r="B4301" s="49" t="s">
        <v>5655</v>
      </c>
      <c r="C4301" s="49" t="s">
        <v>2622</v>
      </c>
      <c r="D4301" s="49" t="s">
        <v>2396</v>
      </c>
      <c r="E4301" s="49" t="s">
        <v>2375</v>
      </c>
      <c r="F4301" s="49">
        <v>650</v>
      </c>
      <c r="G4301" s="49">
        <v>0</v>
      </c>
      <c r="H4301" s="49">
        <f t="shared" si="67"/>
        <v>650</v>
      </c>
    </row>
    <row r="4302" spans="1:8" ht="20.100000000000001" customHeight="1" x14ac:dyDescent="0.25">
      <c r="A4302" s="49">
        <v>5000002629</v>
      </c>
      <c r="B4302" s="49" t="s">
        <v>5656</v>
      </c>
      <c r="C4302" s="49" t="s">
        <v>2622</v>
      </c>
      <c r="D4302" s="49" t="s">
        <v>2396</v>
      </c>
      <c r="E4302" s="49" t="s">
        <v>2375</v>
      </c>
      <c r="F4302" s="49">
        <v>18</v>
      </c>
      <c r="G4302" s="49">
        <v>0</v>
      </c>
      <c r="H4302" s="49">
        <f t="shared" si="67"/>
        <v>18</v>
      </c>
    </row>
    <row r="4303" spans="1:8" ht="20.100000000000001" customHeight="1" x14ac:dyDescent="0.25">
      <c r="A4303" s="49">
        <v>5000002630</v>
      </c>
      <c r="B4303" s="49" t="s">
        <v>5657</v>
      </c>
      <c r="C4303" s="49" t="s">
        <v>2622</v>
      </c>
      <c r="D4303" s="49" t="s">
        <v>2396</v>
      </c>
      <c r="E4303" s="49" t="s">
        <v>2375</v>
      </c>
      <c r="F4303" s="49">
        <v>60</v>
      </c>
      <c r="G4303" s="49">
        <v>0</v>
      </c>
      <c r="H4303" s="49">
        <f t="shared" si="67"/>
        <v>60</v>
      </c>
    </row>
    <row r="4304" spans="1:8" ht="20.100000000000001" customHeight="1" x14ac:dyDescent="0.25">
      <c r="A4304" s="49">
        <v>5000002631</v>
      </c>
      <c r="B4304" s="49" t="s">
        <v>5658</v>
      </c>
      <c r="C4304" s="49" t="s">
        <v>2622</v>
      </c>
      <c r="D4304" s="49" t="s">
        <v>2396</v>
      </c>
      <c r="E4304" s="49" t="s">
        <v>2375</v>
      </c>
      <c r="F4304" s="49">
        <v>750</v>
      </c>
      <c r="G4304" s="49">
        <v>0</v>
      </c>
      <c r="H4304" s="49">
        <f t="shared" si="67"/>
        <v>750</v>
      </c>
    </row>
    <row r="4305" spans="1:8" ht="20.100000000000001" customHeight="1" x14ac:dyDescent="0.25">
      <c r="A4305" s="49">
        <v>5000002632</v>
      </c>
      <c r="B4305" s="49" t="s">
        <v>5659</v>
      </c>
      <c r="C4305" s="49" t="s">
        <v>44</v>
      </c>
      <c r="D4305" s="49" t="s">
        <v>2396</v>
      </c>
      <c r="E4305" s="49" t="s">
        <v>2375</v>
      </c>
      <c r="F4305" s="49">
        <v>6</v>
      </c>
      <c r="G4305" s="49">
        <v>0</v>
      </c>
      <c r="H4305" s="49">
        <f t="shared" si="67"/>
        <v>6</v>
      </c>
    </row>
    <row r="4306" spans="1:8" ht="20.100000000000001" customHeight="1" x14ac:dyDescent="0.25">
      <c r="A4306" s="49">
        <v>5000002634</v>
      </c>
      <c r="B4306" s="49" t="s">
        <v>5660</v>
      </c>
      <c r="C4306" s="49" t="s">
        <v>2622</v>
      </c>
      <c r="D4306" s="49" t="s">
        <v>2396</v>
      </c>
      <c r="E4306" s="49" t="s">
        <v>2375</v>
      </c>
      <c r="F4306" s="49">
        <v>420</v>
      </c>
      <c r="G4306" s="49">
        <v>0</v>
      </c>
      <c r="H4306" s="49">
        <f t="shared" si="67"/>
        <v>420</v>
      </c>
    </row>
    <row r="4307" spans="1:8" ht="20.100000000000001" customHeight="1" x14ac:dyDescent="0.25">
      <c r="A4307" s="49">
        <v>5000002635</v>
      </c>
      <c r="B4307" s="49" t="s">
        <v>5661</v>
      </c>
      <c r="C4307" s="49" t="s">
        <v>2622</v>
      </c>
      <c r="D4307" s="49" t="s">
        <v>2396</v>
      </c>
      <c r="E4307" s="49" t="s">
        <v>2375</v>
      </c>
      <c r="F4307" s="49">
        <v>30</v>
      </c>
      <c r="G4307" s="49">
        <v>0</v>
      </c>
      <c r="H4307" s="49">
        <f t="shared" si="67"/>
        <v>30</v>
      </c>
    </row>
    <row r="4308" spans="1:8" ht="20.100000000000001" customHeight="1" x14ac:dyDescent="0.25">
      <c r="A4308" s="49">
        <v>5000002636</v>
      </c>
      <c r="B4308" s="49" t="s">
        <v>5662</v>
      </c>
      <c r="C4308" s="49" t="s">
        <v>2622</v>
      </c>
      <c r="D4308" s="49" t="s">
        <v>2396</v>
      </c>
      <c r="E4308" s="49" t="s">
        <v>2375</v>
      </c>
      <c r="F4308" s="49">
        <v>510</v>
      </c>
      <c r="G4308" s="49">
        <v>0</v>
      </c>
      <c r="H4308" s="49">
        <f t="shared" si="67"/>
        <v>510</v>
      </c>
    </row>
    <row r="4309" spans="1:8" ht="20.100000000000001" customHeight="1" x14ac:dyDescent="0.25">
      <c r="A4309" s="49">
        <v>5000002637</v>
      </c>
      <c r="B4309" s="49" t="s">
        <v>5663</v>
      </c>
      <c r="C4309" s="49" t="s">
        <v>2622</v>
      </c>
      <c r="D4309" s="49" t="s">
        <v>2396</v>
      </c>
      <c r="E4309" s="49" t="s">
        <v>2375</v>
      </c>
      <c r="F4309" s="49">
        <v>60</v>
      </c>
      <c r="G4309" s="49">
        <v>0</v>
      </c>
      <c r="H4309" s="49">
        <f t="shared" si="67"/>
        <v>60</v>
      </c>
    </row>
    <row r="4310" spans="1:8" ht="20.100000000000001" customHeight="1" x14ac:dyDescent="0.25">
      <c r="A4310" s="49">
        <v>5000002638</v>
      </c>
      <c r="B4310" s="49" t="s">
        <v>5664</v>
      </c>
      <c r="C4310" s="49" t="s">
        <v>2622</v>
      </c>
      <c r="D4310" s="49" t="s">
        <v>2396</v>
      </c>
      <c r="E4310" s="49" t="s">
        <v>2375</v>
      </c>
      <c r="F4310" s="49">
        <v>36</v>
      </c>
      <c r="G4310" s="49">
        <v>0</v>
      </c>
      <c r="H4310" s="49">
        <f t="shared" si="67"/>
        <v>36</v>
      </c>
    </row>
    <row r="4311" spans="1:8" ht="20.100000000000001" customHeight="1" x14ac:dyDescent="0.25">
      <c r="A4311" s="49">
        <v>5000002639</v>
      </c>
      <c r="B4311" s="49" t="s">
        <v>5665</v>
      </c>
      <c r="C4311" s="49" t="s">
        <v>2622</v>
      </c>
      <c r="D4311" s="49" t="s">
        <v>2396</v>
      </c>
      <c r="E4311" s="49" t="s">
        <v>2375</v>
      </c>
      <c r="F4311" s="49">
        <v>252</v>
      </c>
      <c r="G4311" s="49">
        <v>0</v>
      </c>
      <c r="H4311" s="49">
        <f t="shared" si="67"/>
        <v>252</v>
      </c>
    </row>
    <row r="4312" spans="1:8" ht="20.100000000000001" customHeight="1" x14ac:dyDescent="0.25">
      <c r="A4312" s="49">
        <v>5000002640</v>
      </c>
      <c r="B4312" s="49" t="s">
        <v>5666</v>
      </c>
      <c r="C4312" s="49" t="s">
        <v>2622</v>
      </c>
      <c r="D4312" s="49" t="s">
        <v>2396</v>
      </c>
      <c r="E4312" s="49" t="s">
        <v>2375</v>
      </c>
      <c r="F4312" s="49">
        <v>72</v>
      </c>
      <c r="G4312" s="49">
        <v>0</v>
      </c>
      <c r="H4312" s="49">
        <f t="shared" si="67"/>
        <v>72</v>
      </c>
    </row>
    <row r="4313" spans="1:8" ht="20.100000000000001" customHeight="1" x14ac:dyDescent="0.25">
      <c r="A4313" s="49">
        <v>5000002641</v>
      </c>
      <c r="B4313" s="49" t="s">
        <v>5667</v>
      </c>
      <c r="C4313" s="49" t="s">
        <v>2622</v>
      </c>
      <c r="D4313" s="49" t="s">
        <v>2396</v>
      </c>
      <c r="E4313" s="49" t="s">
        <v>2375</v>
      </c>
      <c r="F4313" s="49">
        <v>252</v>
      </c>
      <c r="G4313" s="49">
        <v>0</v>
      </c>
      <c r="H4313" s="49">
        <f t="shared" si="67"/>
        <v>252</v>
      </c>
    </row>
    <row r="4314" spans="1:8" ht="20.100000000000001" customHeight="1" x14ac:dyDescent="0.25">
      <c r="A4314" s="49">
        <v>5000002642</v>
      </c>
      <c r="B4314" s="49" t="s">
        <v>5668</v>
      </c>
      <c r="C4314" s="49" t="s">
        <v>2622</v>
      </c>
      <c r="D4314" s="49" t="s">
        <v>2396</v>
      </c>
      <c r="E4314" s="49" t="s">
        <v>2375</v>
      </c>
      <c r="F4314" s="49">
        <v>168</v>
      </c>
      <c r="G4314" s="49">
        <v>0</v>
      </c>
      <c r="H4314" s="49">
        <f t="shared" si="67"/>
        <v>168</v>
      </c>
    </row>
    <row r="4315" spans="1:8" ht="20.100000000000001" customHeight="1" x14ac:dyDescent="0.25">
      <c r="A4315" s="49">
        <v>5000002643</v>
      </c>
      <c r="B4315" s="49" t="s">
        <v>5669</v>
      </c>
      <c r="C4315" s="49" t="s">
        <v>2622</v>
      </c>
      <c r="D4315" s="49" t="s">
        <v>2396</v>
      </c>
      <c r="E4315" s="49" t="s">
        <v>2375</v>
      </c>
      <c r="F4315" s="109">
        <v>6</v>
      </c>
      <c r="G4315" s="109">
        <v>6</v>
      </c>
      <c r="H4315" s="49">
        <f t="shared" si="67"/>
        <v>12</v>
      </c>
    </row>
    <row r="4316" spans="1:8" ht="20.100000000000001" customHeight="1" x14ac:dyDescent="0.25">
      <c r="A4316" s="49">
        <v>5000002654</v>
      </c>
      <c r="B4316" s="49" t="s">
        <v>5670</v>
      </c>
      <c r="C4316" s="49" t="s">
        <v>2622</v>
      </c>
      <c r="D4316" s="49" t="s">
        <v>2396</v>
      </c>
      <c r="E4316" s="49" t="s">
        <v>2375</v>
      </c>
      <c r="F4316" s="49">
        <v>360</v>
      </c>
      <c r="G4316" s="49">
        <v>0</v>
      </c>
      <c r="H4316" s="49">
        <f t="shared" si="67"/>
        <v>360</v>
      </c>
    </row>
    <row r="4317" spans="1:8" ht="20.100000000000001" customHeight="1" x14ac:dyDescent="0.25">
      <c r="A4317" s="49">
        <v>5000002659</v>
      </c>
      <c r="B4317" s="49" t="s">
        <v>5671</v>
      </c>
      <c r="C4317" s="49" t="s">
        <v>2622</v>
      </c>
      <c r="D4317" s="49" t="s">
        <v>2396</v>
      </c>
      <c r="E4317" s="49" t="s">
        <v>2375</v>
      </c>
      <c r="F4317" s="49">
        <v>112</v>
      </c>
      <c r="G4317" s="49">
        <v>0</v>
      </c>
      <c r="H4317" s="49">
        <f t="shared" si="67"/>
        <v>112</v>
      </c>
    </row>
    <row r="4318" spans="1:8" ht="20.100000000000001" customHeight="1" x14ac:dyDescent="0.25">
      <c r="A4318" s="49">
        <v>5000002661</v>
      </c>
      <c r="B4318" s="49" t="s">
        <v>5672</v>
      </c>
      <c r="C4318" s="49" t="s">
        <v>2622</v>
      </c>
      <c r="D4318" s="49" t="s">
        <v>2396</v>
      </c>
      <c r="E4318" s="49" t="s">
        <v>2375</v>
      </c>
      <c r="F4318" s="49">
        <v>84</v>
      </c>
      <c r="G4318" s="49">
        <v>0</v>
      </c>
      <c r="H4318" s="49">
        <f t="shared" si="67"/>
        <v>84</v>
      </c>
    </row>
    <row r="4319" spans="1:8" ht="20.100000000000001" customHeight="1" x14ac:dyDescent="0.25">
      <c r="A4319" s="49">
        <v>5000002662</v>
      </c>
      <c r="B4319" s="49" t="s">
        <v>5673</v>
      </c>
      <c r="C4319" s="49" t="s">
        <v>2622</v>
      </c>
      <c r="D4319" s="49" t="s">
        <v>2396</v>
      </c>
      <c r="E4319" s="49" t="s">
        <v>2375</v>
      </c>
      <c r="F4319" s="49">
        <v>140</v>
      </c>
      <c r="G4319" s="49">
        <v>0</v>
      </c>
      <c r="H4319" s="49">
        <f t="shared" si="67"/>
        <v>140</v>
      </c>
    </row>
    <row r="4320" spans="1:8" ht="20.100000000000001" customHeight="1" x14ac:dyDescent="0.25">
      <c r="A4320" s="49">
        <v>5000002663</v>
      </c>
      <c r="B4320" s="49" t="s">
        <v>5674</v>
      </c>
      <c r="C4320" s="49" t="s">
        <v>2622</v>
      </c>
      <c r="D4320" s="49" t="s">
        <v>2396</v>
      </c>
      <c r="E4320" s="49" t="s">
        <v>2375</v>
      </c>
      <c r="F4320" s="49">
        <v>80</v>
      </c>
      <c r="G4320" s="49">
        <v>0</v>
      </c>
      <c r="H4320" s="49">
        <f t="shared" si="67"/>
        <v>80</v>
      </c>
    </row>
    <row r="4321" spans="1:8" ht="20.100000000000001" customHeight="1" x14ac:dyDescent="0.25">
      <c r="A4321" s="49">
        <v>5000002665</v>
      </c>
      <c r="B4321" s="49" t="s">
        <v>5675</v>
      </c>
      <c r="C4321" s="49" t="s">
        <v>5127</v>
      </c>
      <c r="D4321" s="49" t="s">
        <v>2396</v>
      </c>
      <c r="E4321" s="49" t="s">
        <v>2375</v>
      </c>
      <c r="F4321" s="49">
        <v>450</v>
      </c>
      <c r="G4321" s="49">
        <v>0</v>
      </c>
      <c r="H4321" s="49">
        <f t="shared" si="67"/>
        <v>450</v>
      </c>
    </row>
    <row r="4322" spans="1:8" ht="20.100000000000001" customHeight="1" x14ac:dyDescent="0.25">
      <c r="A4322" s="49">
        <v>5000002667</v>
      </c>
      <c r="B4322" s="49" t="s">
        <v>1219</v>
      </c>
      <c r="C4322" s="49" t="s">
        <v>2398</v>
      </c>
      <c r="D4322" s="49" t="s">
        <v>2396</v>
      </c>
      <c r="E4322" s="49" t="s">
        <v>2375</v>
      </c>
      <c r="F4322" s="49">
        <v>2100</v>
      </c>
      <c r="G4322" s="49">
        <v>1900</v>
      </c>
      <c r="H4322" s="49">
        <f t="shared" si="67"/>
        <v>4000</v>
      </c>
    </row>
    <row r="4323" spans="1:8" ht="20.100000000000001" customHeight="1" x14ac:dyDescent="0.25">
      <c r="A4323" s="49">
        <v>5000002675</v>
      </c>
      <c r="B4323" s="49" t="s">
        <v>5676</v>
      </c>
      <c r="C4323" s="49" t="s">
        <v>2622</v>
      </c>
      <c r="D4323" s="49" t="s">
        <v>2396</v>
      </c>
      <c r="E4323" s="49" t="s">
        <v>2375</v>
      </c>
      <c r="F4323" s="49">
        <v>1950</v>
      </c>
      <c r="G4323" s="49">
        <v>0</v>
      </c>
      <c r="H4323" s="49">
        <f t="shared" si="67"/>
        <v>1950</v>
      </c>
    </row>
    <row r="4324" spans="1:8" ht="20.100000000000001" customHeight="1" x14ac:dyDescent="0.25">
      <c r="A4324" s="49">
        <v>5000002676</v>
      </c>
      <c r="B4324" s="49" t="s">
        <v>5677</v>
      </c>
      <c r="C4324" s="49" t="s">
        <v>2622</v>
      </c>
      <c r="D4324" s="49" t="s">
        <v>2396</v>
      </c>
      <c r="E4324" s="49" t="s">
        <v>2375</v>
      </c>
      <c r="F4324" s="49">
        <v>765</v>
      </c>
      <c r="G4324" s="49">
        <v>0</v>
      </c>
      <c r="H4324" s="49">
        <f t="shared" si="67"/>
        <v>765</v>
      </c>
    </row>
    <row r="4325" spans="1:8" ht="20.100000000000001" customHeight="1" x14ac:dyDescent="0.25">
      <c r="A4325" s="49">
        <v>5000002677</v>
      </c>
      <c r="B4325" s="49" t="s">
        <v>5678</v>
      </c>
      <c r="C4325" s="49" t="s">
        <v>2622</v>
      </c>
      <c r="D4325" s="49" t="s">
        <v>2396</v>
      </c>
      <c r="E4325" s="49" t="s">
        <v>2375</v>
      </c>
      <c r="F4325" s="49">
        <v>225</v>
      </c>
      <c r="G4325" s="49">
        <v>0</v>
      </c>
      <c r="H4325" s="49">
        <f t="shared" si="67"/>
        <v>225</v>
      </c>
    </row>
    <row r="4326" spans="1:8" ht="20.100000000000001" customHeight="1" x14ac:dyDescent="0.25">
      <c r="A4326" s="49">
        <v>5000002678</v>
      </c>
      <c r="B4326" s="49" t="s">
        <v>5679</v>
      </c>
      <c r="C4326" s="49" t="s">
        <v>2622</v>
      </c>
      <c r="D4326" s="49" t="s">
        <v>2396</v>
      </c>
      <c r="E4326" s="49" t="s">
        <v>2375</v>
      </c>
      <c r="F4326" s="49">
        <v>1530</v>
      </c>
      <c r="G4326" s="49">
        <v>0</v>
      </c>
      <c r="H4326" s="49">
        <f t="shared" si="67"/>
        <v>1530</v>
      </c>
    </row>
    <row r="4327" spans="1:8" ht="20.100000000000001" customHeight="1" x14ac:dyDescent="0.25">
      <c r="A4327" s="49">
        <v>5000002679</v>
      </c>
      <c r="B4327" s="49" t="s">
        <v>5680</v>
      </c>
      <c r="C4327" s="49" t="s">
        <v>2622</v>
      </c>
      <c r="D4327" s="49" t="s">
        <v>2396</v>
      </c>
      <c r="E4327" s="49" t="s">
        <v>2375</v>
      </c>
      <c r="F4327" s="49">
        <v>1064</v>
      </c>
      <c r="G4327" s="49">
        <v>0</v>
      </c>
      <c r="H4327" s="49">
        <f t="shared" si="67"/>
        <v>1064</v>
      </c>
    </row>
    <row r="4328" spans="1:8" ht="20.100000000000001" customHeight="1" x14ac:dyDescent="0.25">
      <c r="A4328" s="49">
        <v>5000002708</v>
      </c>
      <c r="B4328" s="49" t="s">
        <v>5681</v>
      </c>
      <c r="C4328" s="49" t="s">
        <v>2622</v>
      </c>
      <c r="D4328" s="49" t="s">
        <v>2396</v>
      </c>
      <c r="E4328" s="49" t="s">
        <v>2375</v>
      </c>
      <c r="F4328" s="109">
        <v>6</v>
      </c>
      <c r="G4328" s="109">
        <v>6</v>
      </c>
      <c r="H4328" s="49">
        <f t="shared" si="67"/>
        <v>12</v>
      </c>
    </row>
    <row r="4329" spans="1:8" ht="20.100000000000001" customHeight="1" x14ac:dyDescent="0.25">
      <c r="A4329" s="49">
        <v>5000002709</v>
      </c>
      <c r="B4329" s="49" t="s">
        <v>5682</v>
      </c>
      <c r="C4329" s="49" t="s">
        <v>2622</v>
      </c>
      <c r="D4329" s="49" t="s">
        <v>2396</v>
      </c>
      <c r="E4329" s="49" t="s">
        <v>2375</v>
      </c>
      <c r="F4329" s="49">
        <v>21</v>
      </c>
      <c r="G4329" s="49">
        <v>0</v>
      </c>
      <c r="H4329" s="49">
        <f t="shared" si="67"/>
        <v>21</v>
      </c>
    </row>
    <row r="4330" spans="1:8" ht="20.100000000000001" customHeight="1" x14ac:dyDescent="0.25">
      <c r="A4330" s="49">
        <v>5000002715</v>
      </c>
      <c r="B4330" s="49" t="s">
        <v>1220</v>
      </c>
      <c r="C4330" s="49" t="s">
        <v>2398</v>
      </c>
      <c r="D4330" s="49" t="s">
        <v>2396</v>
      </c>
      <c r="E4330" s="49" t="s">
        <v>2375</v>
      </c>
      <c r="F4330" s="49">
        <v>1000</v>
      </c>
      <c r="G4330" s="49">
        <v>0</v>
      </c>
      <c r="H4330" s="49">
        <f t="shared" si="67"/>
        <v>1000</v>
      </c>
    </row>
    <row r="4331" spans="1:8" ht="20.100000000000001" customHeight="1" x14ac:dyDescent="0.25">
      <c r="A4331" s="49">
        <v>5000002717</v>
      </c>
      <c r="B4331" s="49" t="s">
        <v>5683</v>
      </c>
      <c r="C4331" s="49" t="s">
        <v>2622</v>
      </c>
      <c r="D4331" s="49" t="s">
        <v>2396</v>
      </c>
      <c r="E4331" s="49" t="s">
        <v>2375</v>
      </c>
      <c r="F4331" s="49">
        <v>36</v>
      </c>
      <c r="G4331" s="49">
        <v>0</v>
      </c>
      <c r="H4331" s="49">
        <f t="shared" si="67"/>
        <v>36</v>
      </c>
    </row>
    <row r="4332" spans="1:8" ht="20.100000000000001" customHeight="1" x14ac:dyDescent="0.25">
      <c r="A4332" s="49">
        <v>5000002719</v>
      </c>
      <c r="B4332" s="49" t="s">
        <v>5684</v>
      </c>
      <c r="C4332" s="49" t="s">
        <v>2622</v>
      </c>
      <c r="D4332" s="49" t="s">
        <v>2396</v>
      </c>
      <c r="E4332" s="49" t="s">
        <v>2375</v>
      </c>
      <c r="F4332" s="49">
        <v>100</v>
      </c>
      <c r="G4332" s="49">
        <v>0</v>
      </c>
      <c r="H4332" s="49">
        <f t="shared" si="67"/>
        <v>100</v>
      </c>
    </row>
    <row r="4333" spans="1:8" ht="20.100000000000001" customHeight="1" x14ac:dyDescent="0.25">
      <c r="A4333" s="49">
        <v>5000002720</v>
      </c>
      <c r="B4333" s="49" t="s">
        <v>5685</v>
      </c>
      <c r="C4333" s="49" t="s">
        <v>2398</v>
      </c>
      <c r="D4333" s="49" t="s">
        <v>2396</v>
      </c>
      <c r="E4333" s="49" t="s">
        <v>2375</v>
      </c>
      <c r="F4333" s="49">
        <v>240</v>
      </c>
      <c r="G4333" s="49">
        <v>0</v>
      </c>
      <c r="H4333" s="49">
        <f t="shared" si="67"/>
        <v>240</v>
      </c>
    </row>
    <row r="4334" spans="1:8" ht="20.100000000000001" customHeight="1" x14ac:dyDescent="0.25">
      <c r="A4334" s="49">
        <v>5000002721</v>
      </c>
      <c r="B4334" s="49" t="s">
        <v>5686</v>
      </c>
      <c r="C4334" s="49" t="s">
        <v>2398</v>
      </c>
      <c r="D4334" s="49" t="s">
        <v>2396</v>
      </c>
      <c r="E4334" s="49" t="s">
        <v>2375</v>
      </c>
      <c r="F4334" s="49">
        <v>480</v>
      </c>
      <c r="G4334" s="49">
        <v>0</v>
      </c>
      <c r="H4334" s="49">
        <f t="shared" si="67"/>
        <v>480</v>
      </c>
    </row>
    <row r="4335" spans="1:8" ht="20.100000000000001" customHeight="1" x14ac:dyDescent="0.25">
      <c r="A4335" s="49">
        <v>5000002722</v>
      </c>
      <c r="B4335" s="49" t="s">
        <v>5687</v>
      </c>
      <c r="C4335" s="49" t="s">
        <v>5127</v>
      </c>
      <c r="D4335" s="49" t="s">
        <v>2396</v>
      </c>
      <c r="E4335" s="49" t="s">
        <v>2375</v>
      </c>
      <c r="F4335" s="49">
        <v>60</v>
      </c>
      <c r="G4335" s="49">
        <v>0</v>
      </c>
      <c r="H4335" s="49">
        <f t="shared" si="67"/>
        <v>60</v>
      </c>
    </row>
    <row r="4336" spans="1:8" ht="20.100000000000001" customHeight="1" x14ac:dyDescent="0.25">
      <c r="A4336" s="49">
        <v>5000002723</v>
      </c>
      <c r="B4336" s="49" t="s">
        <v>5688</v>
      </c>
      <c r="C4336" s="49" t="s">
        <v>2622</v>
      </c>
      <c r="D4336" s="49" t="s">
        <v>2396</v>
      </c>
      <c r="E4336" s="49" t="s">
        <v>2375</v>
      </c>
      <c r="F4336" s="49">
        <v>14280</v>
      </c>
      <c r="G4336" s="49">
        <v>0</v>
      </c>
      <c r="H4336" s="49">
        <f t="shared" si="67"/>
        <v>14280</v>
      </c>
    </row>
    <row r="4337" spans="1:8" ht="20.100000000000001" customHeight="1" x14ac:dyDescent="0.25">
      <c r="A4337" s="49">
        <v>5000002724</v>
      </c>
      <c r="B4337" s="49" t="s">
        <v>5689</v>
      </c>
      <c r="C4337" s="49" t="s">
        <v>2622</v>
      </c>
      <c r="D4337" s="49" t="s">
        <v>2396</v>
      </c>
      <c r="E4337" s="49" t="s">
        <v>2375</v>
      </c>
      <c r="F4337" s="49">
        <v>45000</v>
      </c>
      <c r="G4337" s="49">
        <v>0</v>
      </c>
      <c r="H4337" s="49">
        <f t="shared" si="67"/>
        <v>45000</v>
      </c>
    </row>
    <row r="4338" spans="1:8" ht="20.100000000000001" customHeight="1" x14ac:dyDescent="0.25">
      <c r="A4338" s="49">
        <v>5000002725</v>
      </c>
      <c r="B4338" s="49" t="s">
        <v>5690</v>
      </c>
      <c r="C4338" s="49" t="s">
        <v>2398</v>
      </c>
      <c r="D4338" s="49" t="s">
        <v>2396</v>
      </c>
      <c r="E4338" s="49" t="s">
        <v>2375</v>
      </c>
      <c r="F4338" s="49">
        <v>11016</v>
      </c>
      <c r="G4338" s="49">
        <v>0</v>
      </c>
      <c r="H4338" s="49">
        <f t="shared" si="67"/>
        <v>11016</v>
      </c>
    </row>
    <row r="4339" spans="1:8" ht="20.100000000000001" customHeight="1" x14ac:dyDescent="0.25">
      <c r="A4339" s="49">
        <v>5000002726</v>
      </c>
      <c r="B4339" s="49" t="s">
        <v>5691</v>
      </c>
      <c r="C4339" s="49" t="s">
        <v>2398</v>
      </c>
      <c r="D4339" s="49" t="s">
        <v>2396</v>
      </c>
      <c r="E4339" s="49" t="s">
        <v>2375</v>
      </c>
      <c r="F4339" s="49">
        <v>34000</v>
      </c>
      <c r="G4339" s="49">
        <v>0</v>
      </c>
      <c r="H4339" s="49">
        <f t="shared" si="67"/>
        <v>34000</v>
      </c>
    </row>
    <row r="4340" spans="1:8" ht="20.100000000000001" customHeight="1" x14ac:dyDescent="0.25">
      <c r="A4340" s="49">
        <v>5000002727</v>
      </c>
      <c r="B4340" s="49" t="s">
        <v>5692</v>
      </c>
      <c r="C4340" s="49" t="s">
        <v>2398</v>
      </c>
      <c r="D4340" s="49" t="s">
        <v>2396</v>
      </c>
      <c r="E4340" s="49" t="s">
        <v>2375</v>
      </c>
      <c r="F4340" s="109">
        <v>6</v>
      </c>
      <c r="G4340" s="109">
        <v>6</v>
      </c>
      <c r="H4340" s="49">
        <f t="shared" si="67"/>
        <v>12</v>
      </c>
    </row>
    <row r="4341" spans="1:8" ht="20.100000000000001" customHeight="1" x14ac:dyDescent="0.25">
      <c r="A4341" s="49">
        <v>5000002728</v>
      </c>
      <c r="B4341" s="49" t="s">
        <v>5693</v>
      </c>
      <c r="C4341" s="49" t="s">
        <v>2398</v>
      </c>
      <c r="D4341" s="49" t="s">
        <v>2396</v>
      </c>
      <c r="E4341" s="49" t="s">
        <v>2375</v>
      </c>
      <c r="F4341" s="49">
        <v>2</v>
      </c>
      <c r="G4341" s="49">
        <v>0</v>
      </c>
      <c r="H4341" s="49">
        <f t="shared" si="67"/>
        <v>2</v>
      </c>
    </row>
    <row r="4342" spans="1:8" ht="20.100000000000001" customHeight="1" x14ac:dyDescent="0.25">
      <c r="A4342" s="49">
        <v>5000002729</v>
      </c>
      <c r="B4342" s="49" t="s">
        <v>5694</v>
      </c>
      <c r="C4342" s="49" t="s">
        <v>2398</v>
      </c>
      <c r="D4342" s="49" t="s">
        <v>2396</v>
      </c>
      <c r="E4342" s="49" t="s">
        <v>2375</v>
      </c>
      <c r="F4342" s="109">
        <v>6</v>
      </c>
      <c r="G4342" s="109">
        <v>6</v>
      </c>
      <c r="H4342" s="49">
        <f t="shared" si="67"/>
        <v>12</v>
      </c>
    </row>
    <row r="4343" spans="1:8" ht="20.100000000000001" customHeight="1" x14ac:dyDescent="0.25">
      <c r="A4343" s="49">
        <v>5000002730</v>
      </c>
      <c r="B4343" s="49" t="s">
        <v>5695</v>
      </c>
      <c r="C4343" s="49" t="s">
        <v>5127</v>
      </c>
      <c r="D4343" s="49" t="s">
        <v>2396</v>
      </c>
      <c r="E4343" s="49" t="s">
        <v>2375</v>
      </c>
      <c r="F4343" s="49">
        <v>384</v>
      </c>
      <c r="G4343" s="49">
        <v>0</v>
      </c>
      <c r="H4343" s="49">
        <f t="shared" si="67"/>
        <v>384</v>
      </c>
    </row>
    <row r="4344" spans="1:8" ht="20.100000000000001" customHeight="1" x14ac:dyDescent="0.25">
      <c r="A4344" s="49">
        <v>5000002731</v>
      </c>
      <c r="B4344" s="49" t="s">
        <v>5696</v>
      </c>
      <c r="C4344" s="49" t="s">
        <v>2398</v>
      </c>
      <c r="D4344" s="49" t="s">
        <v>2396</v>
      </c>
      <c r="E4344" s="49" t="s">
        <v>2375</v>
      </c>
      <c r="F4344" s="49">
        <v>384</v>
      </c>
      <c r="G4344" s="49">
        <v>0</v>
      </c>
      <c r="H4344" s="49">
        <f t="shared" si="67"/>
        <v>384</v>
      </c>
    </row>
    <row r="4345" spans="1:8" ht="20.100000000000001" customHeight="1" x14ac:dyDescent="0.25">
      <c r="A4345" s="49">
        <v>5000002733</v>
      </c>
      <c r="B4345" s="49" t="s">
        <v>1221</v>
      </c>
      <c r="C4345" s="49" t="s">
        <v>2398</v>
      </c>
      <c r="D4345" s="49" t="s">
        <v>2396</v>
      </c>
      <c r="E4345" s="49" t="s">
        <v>2375</v>
      </c>
      <c r="F4345" s="109">
        <v>6</v>
      </c>
      <c r="G4345" s="109">
        <v>6</v>
      </c>
      <c r="H4345" s="49">
        <f t="shared" si="67"/>
        <v>12</v>
      </c>
    </row>
    <row r="4346" spans="1:8" ht="20.100000000000001" customHeight="1" x14ac:dyDescent="0.25">
      <c r="A4346" s="49">
        <v>5000002735</v>
      </c>
      <c r="B4346" s="49" t="s">
        <v>1222</v>
      </c>
      <c r="C4346" s="49" t="s">
        <v>2398</v>
      </c>
      <c r="D4346" s="49" t="s">
        <v>2396</v>
      </c>
      <c r="E4346" s="49" t="s">
        <v>2375</v>
      </c>
      <c r="F4346" s="49">
        <v>5</v>
      </c>
      <c r="G4346" s="49">
        <v>0</v>
      </c>
      <c r="H4346" s="49">
        <f t="shared" si="67"/>
        <v>5</v>
      </c>
    </row>
    <row r="4347" spans="1:8" ht="20.100000000000001" customHeight="1" x14ac:dyDescent="0.25">
      <c r="A4347" s="49">
        <v>5000002745</v>
      </c>
      <c r="B4347" s="49" t="s">
        <v>5697</v>
      </c>
      <c r="C4347" s="49" t="s">
        <v>2622</v>
      </c>
      <c r="D4347" s="49" t="s">
        <v>2396</v>
      </c>
      <c r="E4347" s="49" t="s">
        <v>2375</v>
      </c>
      <c r="F4347" s="49">
        <v>750</v>
      </c>
      <c r="G4347" s="49">
        <v>0</v>
      </c>
      <c r="H4347" s="49">
        <f t="shared" si="67"/>
        <v>750</v>
      </c>
    </row>
    <row r="4348" spans="1:8" ht="20.100000000000001" customHeight="1" x14ac:dyDescent="0.25">
      <c r="A4348" s="49">
        <v>5000002755</v>
      </c>
      <c r="B4348" s="49" t="s">
        <v>1223</v>
      </c>
      <c r="C4348" s="49" t="s">
        <v>5127</v>
      </c>
      <c r="D4348" s="49" t="s">
        <v>2396</v>
      </c>
      <c r="E4348" s="49" t="s">
        <v>2375</v>
      </c>
      <c r="F4348" s="49">
        <v>0</v>
      </c>
      <c r="G4348" s="49">
        <v>480</v>
      </c>
      <c r="H4348" s="49">
        <f t="shared" si="67"/>
        <v>480</v>
      </c>
    </row>
    <row r="4349" spans="1:8" ht="20.100000000000001" customHeight="1" x14ac:dyDescent="0.25">
      <c r="A4349" s="49">
        <v>5000002805</v>
      </c>
      <c r="B4349" s="49" t="s">
        <v>5698</v>
      </c>
      <c r="C4349" s="49" t="s">
        <v>44</v>
      </c>
      <c r="D4349" s="49" t="s">
        <v>2396</v>
      </c>
      <c r="E4349" s="49" t="s">
        <v>2375</v>
      </c>
      <c r="F4349" s="49">
        <v>4</v>
      </c>
      <c r="G4349" s="49">
        <v>0</v>
      </c>
      <c r="H4349" s="49">
        <f t="shared" si="67"/>
        <v>4</v>
      </c>
    </row>
    <row r="4350" spans="1:8" ht="20.100000000000001" customHeight="1" x14ac:dyDescent="0.25">
      <c r="A4350" s="49">
        <v>5000002806</v>
      </c>
      <c r="B4350" s="49" t="s">
        <v>5699</v>
      </c>
      <c r="C4350" s="49" t="s">
        <v>44</v>
      </c>
      <c r="D4350" s="49" t="s">
        <v>2396</v>
      </c>
      <c r="E4350" s="49" t="s">
        <v>2375</v>
      </c>
      <c r="F4350" s="49">
        <v>4</v>
      </c>
      <c r="G4350" s="49">
        <v>0</v>
      </c>
      <c r="H4350" s="49">
        <f t="shared" si="67"/>
        <v>4</v>
      </c>
    </row>
    <row r="4351" spans="1:8" ht="20.100000000000001" customHeight="1" x14ac:dyDescent="0.25">
      <c r="A4351" s="49">
        <v>5000002807</v>
      </c>
      <c r="B4351" s="49" t="s">
        <v>5700</v>
      </c>
      <c r="C4351" s="49" t="s">
        <v>44</v>
      </c>
      <c r="D4351" s="49" t="s">
        <v>2396</v>
      </c>
      <c r="E4351" s="49" t="s">
        <v>2375</v>
      </c>
      <c r="F4351" s="49">
        <v>16</v>
      </c>
      <c r="G4351" s="49">
        <v>0</v>
      </c>
      <c r="H4351" s="49">
        <f t="shared" si="67"/>
        <v>16</v>
      </c>
    </row>
    <row r="4352" spans="1:8" ht="20.100000000000001" customHeight="1" x14ac:dyDescent="0.25">
      <c r="A4352" s="49">
        <v>5000002820</v>
      </c>
      <c r="B4352" s="49" t="s">
        <v>5701</v>
      </c>
      <c r="C4352" s="49" t="s">
        <v>44</v>
      </c>
      <c r="D4352" s="49" t="s">
        <v>2396</v>
      </c>
      <c r="E4352" s="49" t="s">
        <v>2375</v>
      </c>
      <c r="F4352" s="49">
        <v>3</v>
      </c>
      <c r="G4352" s="49">
        <v>0</v>
      </c>
      <c r="H4352" s="49">
        <f t="shared" si="67"/>
        <v>3</v>
      </c>
    </row>
    <row r="4353" spans="1:8" ht="20.100000000000001" customHeight="1" x14ac:dyDescent="0.25">
      <c r="A4353" s="49">
        <v>5000002821</v>
      </c>
      <c r="B4353" s="49" t="s">
        <v>5702</v>
      </c>
      <c r="C4353" s="49" t="s">
        <v>44</v>
      </c>
      <c r="D4353" s="49" t="s">
        <v>2396</v>
      </c>
      <c r="E4353" s="49" t="s">
        <v>2375</v>
      </c>
      <c r="F4353" s="49">
        <v>3</v>
      </c>
      <c r="G4353" s="49">
        <v>0</v>
      </c>
      <c r="H4353" s="49">
        <f t="shared" si="67"/>
        <v>3</v>
      </c>
    </row>
    <row r="4354" spans="1:8" ht="20.100000000000001" customHeight="1" x14ac:dyDescent="0.25">
      <c r="A4354" s="49">
        <v>5000002825</v>
      </c>
      <c r="B4354" s="49" t="s">
        <v>5703</v>
      </c>
      <c r="C4354" s="49" t="s">
        <v>5127</v>
      </c>
      <c r="D4354" s="49" t="s">
        <v>2396</v>
      </c>
      <c r="E4354" s="49" t="s">
        <v>2375</v>
      </c>
      <c r="F4354" s="49">
        <v>5500</v>
      </c>
      <c r="G4354" s="49">
        <v>0</v>
      </c>
      <c r="H4354" s="49">
        <f t="shared" si="67"/>
        <v>5500</v>
      </c>
    </row>
    <row r="4355" spans="1:8" ht="20.100000000000001" customHeight="1" x14ac:dyDescent="0.25">
      <c r="A4355" s="49">
        <v>5000002834</v>
      </c>
      <c r="B4355" s="49" t="s">
        <v>5704</v>
      </c>
      <c r="C4355" s="49" t="s">
        <v>2398</v>
      </c>
      <c r="D4355" s="49" t="s">
        <v>2396</v>
      </c>
      <c r="E4355" s="49" t="s">
        <v>2375</v>
      </c>
      <c r="F4355" s="49">
        <v>24.405999999999999</v>
      </c>
      <c r="G4355" s="49">
        <v>0</v>
      </c>
      <c r="H4355" s="49">
        <f t="shared" ref="H4355:H4418" si="68">F4355+G4355</f>
        <v>24.405999999999999</v>
      </c>
    </row>
    <row r="4356" spans="1:8" ht="20.100000000000001" customHeight="1" x14ac:dyDescent="0.25">
      <c r="A4356" s="49">
        <v>5000002836</v>
      </c>
      <c r="B4356" s="49" t="s">
        <v>5705</v>
      </c>
      <c r="C4356" s="49" t="s">
        <v>5127</v>
      </c>
      <c r="D4356" s="49" t="s">
        <v>2396</v>
      </c>
      <c r="E4356" s="49" t="s">
        <v>2375</v>
      </c>
      <c r="F4356" s="49">
        <v>2500</v>
      </c>
      <c r="G4356" s="49">
        <v>0</v>
      </c>
      <c r="H4356" s="49">
        <f t="shared" si="68"/>
        <v>2500</v>
      </c>
    </row>
    <row r="4357" spans="1:8" ht="20.100000000000001" customHeight="1" x14ac:dyDescent="0.25">
      <c r="A4357" s="49">
        <v>5000002837</v>
      </c>
      <c r="B4357" s="49" t="s">
        <v>5706</v>
      </c>
      <c r="C4357" s="49" t="s">
        <v>2398</v>
      </c>
      <c r="D4357" s="49" t="s">
        <v>2396</v>
      </c>
      <c r="E4357" s="49" t="s">
        <v>2375</v>
      </c>
      <c r="F4357" s="49">
        <v>42.757999999999996</v>
      </c>
      <c r="G4357" s="49">
        <v>21.981000000000002</v>
      </c>
      <c r="H4357" s="49">
        <f t="shared" si="68"/>
        <v>64.739000000000004</v>
      </c>
    </row>
    <row r="4358" spans="1:8" ht="20.100000000000001" customHeight="1" x14ac:dyDescent="0.25">
      <c r="A4358" s="49">
        <v>5000002838</v>
      </c>
      <c r="B4358" s="49" t="s">
        <v>5707</v>
      </c>
      <c r="C4358" s="49" t="s">
        <v>2398</v>
      </c>
      <c r="D4358" s="49" t="s">
        <v>2396</v>
      </c>
      <c r="E4358" s="49" t="s">
        <v>2375</v>
      </c>
      <c r="F4358" s="49">
        <v>76.62</v>
      </c>
      <c r="G4358" s="49">
        <v>26.673999999999999</v>
      </c>
      <c r="H4358" s="49">
        <f t="shared" si="68"/>
        <v>103.29400000000001</v>
      </c>
    </row>
    <row r="4359" spans="1:8" ht="20.100000000000001" customHeight="1" x14ac:dyDescent="0.25">
      <c r="A4359" s="49">
        <v>5000002839</v>
      </c>
      <c r="B4359" s="49" t="s">
        <v>5708</v>
      </c>
      <c r="C4359" s="49" t="s">
        <v>2398</v>
      </c>
      <c r="D4359" s="49" t="s">
        <v>2396</v>
      </c>
      <c r="E4359" s="49" t="s">
        <v>2375</v>
      </c>
      <c r="F4359" s="49">
        <v>26.088000000000001</v>
      </c>
      <c r="G4359" s="49">
        <v>16</v>
      </c>
      <c r="H4359" s="49">
        <f t="shared" si="68"/>
        <v>42.088000000000001</v>
      </c>
    </row>
    <row r="4360" spans="1:8" ht="20.100000000000001" customHeight="1" x14ac:dyDescent="0.25">
      <c r="A4360" s="49">
        <v>5000002841</v>
      </c>
      <c r="B4360" s="49" t="s">
        <v>5709</v>
      </c>
      <c r="C4360" s="49" t="s">
        <v>2398</v>
      </c>
      <c r="D4360" s="49" t="s">
        <v>2396</v>
      </c>
      <c r="E4360" s="49" t="s">
        <v>2375</v>
      </c>
      <c r="F4360" s="49">
        <v>700</v>
      </c>
      <c r="G4360" s="49">
        <v>1350</v>
      </c>
      <c r="H4360" s="49">
        <f t="shared" si="68"/>
        <v>2050</v>
      </c>
    </row>
    <row r="4361" spans="1:8" ht="20.100000000000001" customHeight="1" x14ac:dyDescent="0.25">
      <c r="A4361" s="49">
        <v>5000002844</v>
      </c>
      <c r="B4361" s="49" t="s">
        <v>1224</v>
      </c>
      <c r="C4361" s="49" t="s">
        <v>5127</v>
      </c>
      <c r="D4361" s="49" t="s">
        <v>2396</v>
      </c>
      <c r="E4361" s="49" t="s">
        <v>2375</v>
      </c>
      <c r="F4361" s="109">
        <v>6</v>
      </c>
      <c r="G4361" s="109">
        <v>6</v>
      </c>
      <c r="H4361" s="49">
        <f t="shared" si="68"/>
        <v>12</v>
      </c>
    </row>
    <row r="4362" spans="1:8" ht="20.100000000000001" customHeight="1" x14ac:dyDescent="0.25">
      <c r="A4362" s="49">
        <v>5000002845</v>
      </c>
      <c r="B4362" s="49" t="s">
        <v>5710</v>
      </c>
      <c r="C4362" s="49" t="s">
        <v>5711</v>
      </c>
      <c r="D4362" s="49" t="s">
        <v>2396</v>
      </c>
      <c r="E4362" s="49" t="s">
        <v>2375</v>
      </c>
      <c r="F4362" s="49">
        <v>120</v>
      </c>
      <c r="G4362" s="49">
        <v>0</v>
      </c>
      <c r="H4362" s="49">
        <f t="shared" si="68"/>
        <v>120</v>
      </c>
    </row>
    <row r="4363" spans="1:8" ht="20.100000000000001" customHeight="1" x14ac:dyDescent="0.25">
      <c r="A4363" s="49">
        <v>5000002846</v>
      </c>
      <c r="B4363" s="49" t="s">
        <v>5712</v>
      </c>
      <c r="C4363" s="49" t="s">
        <v>5711</v>
      </c>
      <c r="D4363" s="49" t="s">
        <v>2396</v>
      </c>
      <c r="E4363" s="49" t="s">
        <v>2375</v>
      </c>
      <c r="F4363" s="109">
        <v>6</v>
      </c>
      <c r="G4363" s="109">
        <v>6</v>
      </c>
      <c r="H4363" s="49">
        <f t="shared" si="68"/>
        <v>12</v>
      </c>
    </row>
    <row r="4364" spans="1:8" ht="20.100000000000001" customHeight="1" x14ac:dyDescent="0.25">
      <c r="A4364" s="49">
        <v>5000002847</v>
      </c>
      <c r="B4364" s="49" t="s">
        <v>5713</v>
      </c>
      <c r="C4364" s="49" t="s">
        <v>2398</v>
      </c>
      <c r="D4364" s="49" t="s">
        <v>2396</v>
      </c>
      <c r="E4364" s="49" t="s">
        <v>2375</v>
      </c>
      <c r="F4364" s="49">
        <v>150</v>
      </c>
      <c r="G4364" s="49">
        <v>0</v>
      </c>
      <c r="H4364" s="49">
        <f t="shared" si="68"/>
        <v>150</v>
      </c>
    </row>
    <row r="4365" spans="1:8" ht="20.100000000000001" customHeight="1" x14ac:dyDescent="0.25">
      <c r="A4365" s="49">
        <v>5000002848</v>
      </c>
      <c r="B4365" s="49" t="s">
        <v>5714</v>
      </c>
      <c r="C4365" s="49" t="s">
        <v>2398</v>
      </c>
      <c r="D4365" s="49" t="s">
        <v>2396</v>
      </c>
      <c r="E4365" s="49" t="s">
        <v>2375</v>
      </c>
      <c r="F4365" s="109">
        <v>6</v>
      </c>
      <c r="G4365" s="109">
        <v>6</v>
      </c>
      <c r="H4365" s="49">
        <f t="shared" si="68"/>
        <v>12</v>
      </c>
    </row>
    <row r="4366" spans="1:8" ht="20.100000000000001" customHeight="1" x14ac:dyDescent="0.25">
      <c r="A4366" s="49">
        <v>5000002849</v>
      </c>
      <c r="B4366" s="49" t="s">
        <v>5715</v>
      </c>
      <c r="C4366" s="49" t="s">
        <v>2398</v>
      </c>
      <c r="D4366" s="49" t="s">
        <v>2396</v>
      </c>
      <c r="E4366" s="49" t="s">
        <v>2375</v>
      </c>
      <c r="F4366" s="49">
        <v>300</v>
      </c>
      <c r="G4366" s="49">
        <v>800</v>
      </c>
      <c r="H4366" s="49">
        <f t="shared" si="68"/>
        <v>1100</v>
      </c>
    </row>
    <row r="4367" spans="1:8" ht="20.100000000000001" customHeight="1" x14ac:dyDescent="0.25">
      <c r="A4367" s="49">
        <v>5000002851</v>
      </c>
      <c r="B4367" s="49" t="s">
        <v>1225</v>
      </c>
      <c r="C4367" s="49" t="s">
        <v>2398</v>
      </c>
      <c r="D4367" s="49" t="s">
        <v>2396</v>
      </c>
      <c r="E4367" s="49" t="s">
        <v>2375</v>
      </c>
      <c r="F4367" s="49">
        <v>3800</v>
      </c>
      <c r="G4367" s="49">
        <v>880</v>
      </c>
      <c r="H4367" s="49">
        <f t="shared" si="68"/>
        <v>4680</v>
      </c>
    </row>
    <row r="4368" spans="1:8" ht="20.100000000000001" customHeight="1" x14ac:dyDescent="0.25">
      <c r="A4368" s="49">
        <v>5000002857</v>
      </c>
      <c r="B4368" s="49" t="s">
        <v>1226</v>
      </c>
      <c r="C4368" s="49" t="s">
        <v>44</v>
      </c>
      <c r="D4368" s="49" t="s">
        <v>2396</v>
      </c>
      <c r="E4368" s="49" t="s">
        <v>2375</v>
      </c>
      <c r="F4368" s="109">
        <v>6</v>
      </c>
      <c r="G4368" s="109">
        <v>6</v>
      </c>
      <c r="H4368" s="49">
        <f t="shared" si="68"/>
        <v>12</v>
      </c>
    </row>
    <row r="4369" spans="1:8" ht="20.100000000000001" customHeight="1" x14ac:dyDescent="0.25">
      <c r="A4369" s="49">
        <v>5000002858</v>
      </c>
      <c r="B4369" s="49" t="s">
        <v>1227</v>
      </c>
      <c r="C4369" s="49" t="s">
        <v>44</v>
      </c>
      <c r="D4369" s="49" t="s">
        <v>2396</v>
      </c>
      <c r="E4369" s="49" t="s">
        <v>2375</v>
      </c>
      <c r="F4369" s="109">
        <v>6</v>
      </c>
      <c r="G4369" s="109">
        <v>6</v>
      </c>
      <c r="H4369" s="49">
        <f t="shared" si="68"/>
        <v>12</v>
      </c>
    </row>
    <row r="4370" spans="1:8" ht="20.100000000000001" customHeight="1" x14ac:dyDescent="0.25">
      <c r="A4370" s="49">
        <v>5000002859</v>
      </c>
      <c r="B4370" s="49" t="s">
        <v>1228</v>
      </c>
      <c r="C4370" s="49" t="s">
        <v>44</v>
      </c>
      <c r="D4370" s="49" t="s">
        <v>2396</v>
      </c>
      <c r="E4370" s="49" t="s">
        <v>2375</v>
      </c>
      <c r="F4370" s="109">
        <v>6</v>
      </c>
      <c r="G4370" s="109">
        <v>6</v>
      </c>
      <c r="H4370" s="49">
        <f t="shared" si="68"/>
        <v>12</v>
      </c>
    </row>
    <row r="4371" spans="1:8" ht="20.100000000000001" customHeight="1" x14ac:dyDescent="0.25">
      <c r="A4371" s="49">
        <v>5000002861</v>
      </c>
      <c r="B4371" s="49" t="s">
        <v>5716</v>
      </c>
      <c r="C4371" s="49" t="s">
        <v>5127</v>
      </c>
      <c r="D4371" s="49" t="s">
        <v>2396</v>
      </c>
      <c r="E4371" s="49" t="s">
        <v>2375</v>
      </c>
      <c r="F4371" s="49">
        <v>30</v>
      </c>
      <c r="G4371" s="49">
        <v>90</v>
      </c>
      <c r="H4371" s="49">
        <f t="shared" si="68"/>
        <v>120</v>
      </c>
    </row>
    <row r="4372" spans="1:8" ht="20.100000000000001" customHeight="1" x14ac:dyDescent="0.25">
      <c r="A4372" s="49">
        <v>5000002870</v>
      </c>
      <c r="B4372" s="49" t="s">
        <v>5717</v>
      </c>
      <c r="C4372" s="49" t="s">
        <v>2398</v>
      </c>
      <c r="D4372" s="49" t="s">
        <v>2396</v>
      </c>
      <c r="E4372" s="49" t="s">
        <v>2375</v>
      </c>
      <c r="F4372" s="49">
        <v>300</v>
      </c>
      <c r="G4372" s="49">
        <v>150</v>
      </c>
      <c r="H4372" s="49">
        <f t="shared" si="68"/>
        <v>450</v>
      </c>
    </row>
    <row r="4373" spans="1:8" ht="20.100000000000001" customHeight="1" x14ac:dyDescent="0.25">
      <c r="A4373" s="49">
        <v>5000002871</v>
      </c>
      <c r="B4373" s="49" t="s">
        <v>5718</v>
      </c>
      <c r="C4373" s="49" t="s">
        <v>2398</v>
      </c>
      <c r="D4373" s="49" t="s">
        <v>2396</v>
      </c>
      <c r="E4373" s="49" t="s">
        <v>2375</v>
      </c>
      <c r="F4373" s="49">
        <v>0</v>
      </c>
      <c r="G4373" s="49">
        <v>1420</v>
      </c>
      <c r="H4373" s="49">
        <f t="shared" si="68"/>
        <v>1420</v>
      </c>
    </row>
    <row r="4374" spans="1:8" ht="20.100000000000001" customHeight="1" x14ac:dyDescent="0.25">
      <c r="A4374" s="49">
        <v>5000002872</v>
      </c>
      <c r="B4374" s="49" t="s">
        <v>5719</v>
      </c>
      <c r="C4374" s="49" t="s">
        <v>2398</v>
      </c>
      <c r="D4374" s="49" t="s">
        <v>2396</v>
      </c>
      <c r="E4374" s="49" t="s">
        <v>2375</v>
      </c>
      <c r="F4374" s="49">
        <v>0</v>
      </c>
      <c r="G4374" s="49">
        <v>2920</v>
      </c>
      <c r="H4374" s="49">
        <f t="shared" si="68"/>
        <v>2920</v>
      </c>
    </row>
    <row r="4375" spans="1:8" ht="20.100000000000001" customHeight="1" x14ac:dyDescent="0.25">
      <c r="A4375" s="49">
        <v>5000002874</v>
      </c>
      <c r="B4375" s="49" t="s">
        <v>5720</v>
      </c>
      <c r="C4375" s="49" t="s">
        <v>2398</v>
      </c>
      <c r="D4375" s="49" t="s">
        <v>2396</v>
      </c>
      <c r="E4375" s="49" t="s">
        <v>2375</v>
      </c>
      <c r="F4375" s="49">
        <v>0</v>
      </c>
      <c r="G4375" s="49">
        <v>340</v>
      </c>
      <c r="H4375" s="49">
        <f t="shared" si="68"/>
        <v>340</v>
      </c>
    </row>
    <row r="4376" spans="1:8" ht="20.100000000000001" customHeight="1" x14ac:dyDescent="0.25">
      <c r="A4376" s="49">
        <v>5000002876</v>
      </c>
      <c r="B4376" s="49" t="s">
        <v>5721</v>
      </c>
      <c r="C4376" s="49" t="s">
        <v>2398</v>
      </c>
      <c r="D4376" s="49" t="s">
        <v>2396</v>
      </c>
      <c r="E4376" s="49" t="s">
        <v>2375</v>
      </c>
      <c r="F4376" s="49">
        <v>0</v>
      </c>
      <c r="G4376" s="49">
        <v>2420</v>
      </c>
      <c r="H4376" s="49">
        <f t="shared" si="68"/>
        <v>2420</v>
      </c>
    </row>
    <row r="4377" spans="1:8" ht="20.100000000000001" customHeight="1" x14ac:dyDescent="0.25">
      <c r="A4377" s="49">
        <v>5000002877</v>
      </c>
      <c r="B4377" s="49" t="s">
        <v>5722</v>
      </c>
      <c r="C4377" s="49" t="s">
        <v>2398</v>
      </c>
      <c r="D4377" s="49" t="s">
        <v>2396</v>
      </c>
      <c r="E4377" s="49" t="s">
        <v>2375</v>
      </c>
      <c r="F4377" s="49">
        <v>0</v>
      </c>
      <c r="G4377" s="49">
        <v>50</v>
      </c>
      <c r="H4377" s="49">
        <f t="shared" si="68"/>
        <v>50</v>
      </c>
    </row>
    <row r="4378" spans="1:8" ht="20.100000000000001" customHeight="1" x14ac:dyDescent="0.25">
      <c r="A4378" s="49">
        <v>5000002879</v>
      </c>
      <c r="B4378" s="49" t="s">
        <v>5723</v>
      </c>
      <c r="C4378" s="49" t="s">
        <v>5127</v>
      </c>
      <c r="D4378" s="49" t="s">
        <v>2396</v>
      </c>
      <c r="E4378" s="49" t="s">
        <v>2375</v>
      </c>
      <c r="F4378" s="49">
        <v>1200</v>
      </c>
      <c r="G4378" s="49">
        <v>0</v>
      </c>
      <c r="H4378" s="49">
        <f t="shared" si="68"/>
        <v>1200</v>
      </c>
    </row>
    <row r="4379" spans="1:8" ht="20.100000000000001" customHeight="1" x14ac:dyDescent="0.25">
      <c r="A4379" s="49">
        <v>5000002881</v>
      </c>
      <c r="B4379" s="49" t="s">
        <v>5724</v>
      </c>
      <c r="C4379" s="49" t="s">
        <v>2398</v>
      </c>
      <c r="D4379" s="49" t="s">
        <v>2396</v>
      </c>
      <c r="E4379" s="49" t="s">
        <v>2375</v>
      </c>
      <c r="F4379" s="49">
        <v>550</v>
      </c>
      <c r="G4379" s="49">
        <v>0</v>
      </c>
      <c r="H4379" s="49">
        <f t="shared" si="68"/>
        <v>550</v>
      </c>
    </row>
    <row r="4380" spans="1:8" ht="20.100000000000001" customHeight="1" x14ac:dyDescent="0.25">
      <c r="A4380" s="49">
        <v>5000002894</v>
      </c>
      <c r="B4380" s="49" t="s">
        <v>5725</v>
      </c>
      <c r="C4380" s="49" t="s">
        <v>5127</v>
      </c>
      <c r="D4380" s="49" t="s">
        <v>2396</v>
      </c>
      <c r="E4380" s="49" t="s">
        <v>2375</v>
      </c>
      <c r="F4380" s="49">
        <v>10</v>
      </c>
      <c r="G4380" s="49">
        <v>160</v>
      </c>
      <c r="H4380" s="49">
        <f t="shared" si="68"/>
        <v>170</v>
      </c>
    </row>
    <row r="4381" spans="1:8" ht="20.100000000000001" customHeight="1" x14ac:dyDescent="0.25">
      <c r="A4381" s="49">
        <v>5000002905</v>
      </c>
      <c r="B4381" s="49" t="s">
        <v>5726</v>
      </c>
      <c r="C4381" s="49" t="s">
        <v>14</v>
      </c>
      <c r="D4381" s="49" t="s">
        <v>2396</v>
      </c>
      <c r="E4381" s="49" t="s">
        <v>2375</v>
      </c>
      <c r="F4381" s="49">
        <v>30</v>
      </c>
      <c r="G4381" s="49">
        <v>0</v>
      </c>
      <c r="H4381" s="49">
        <f t="shared" si="68"/>
        <v>30</v>
      </c>
    </row>
    <row r="4382" spans="1:8" ht="20.100000000000001" customHeight="1" x14ac:dyDescent="0.25">
      <c r="A4382" s="49">
        <v>5000002908</v>
      </c>
      <c r="B4382" s="49" t="s">
        <v>5727</v>
      </c>
      <c r="C4382" s="49" t="s">
        <v>5127</v>
      </c>
      <c r="D4382" s="49" t="s">
        <v>2396</v>
      </c>
      <c r="E4382" s="49" t="s">
        <v>2375</v>
      </c>
      <c r="F4382" s="49">
        <v>400</v>
      </c>
      <c r="G4382" s="49">
        <v>0</v>
      </c>
      <c r="H4382" s="49">
        <f t="shared" si="68"/>
        <v>400</v>
      </c>
    </row>
    <row r="4383" spans="1:8" ht="20.100000000000001" customHeight="1" x14ac:dyDescent="0.25">
      <c r="A4383" s="49">
        <v>5000002909</v>
      </c>
      <c r="B4383" s="49" t="s">
        <v>1229</v>
      </c>
      <c r="C4383" s="49" t="s">
        <v>2622</v>
      </c>
      <c r="D4383" s="49" t="s">
        <v>2396</v>
      </c>
      <c r="E4383" s="49" t="s">
        <v>2375</v>
      </c>
      <c r="F4383" s="109">
        <v>6</v>
      </c>
      <c r="G4383" s="109">
        <v>6</v>
      </c>
      <c r="H4383" s="49">
        <f t="shared" si="68"/>
        <v>12</v>
      </c>
    </row>
    <row r="4384" spans="1:8" ht="20.100000000000001" customHeight="1" x14ac:dyDescent="0.25">
      <c r="A4384" s="49">
        <v>5000002915</v>
      </c>
      <c r="B4384" s="49" t="s">
        <v>5728</v>
      </c>
      <c r="C4384" s="49" t="s">
        <v>44</v>
      </c>
      <c r="D4384" s="49" t="s">
        <v>2396</v>
      </c>
      <c r="E4384" s="49" t="s">
        <v>2375</v>
      </c>
      <c r="F4384" s="109">
        <v>6</v>
      </c>
      <c r="G4384" s="109">
        <v>6</v>
      </c>
      <c r="H4384" s="49">
        <f t="shared" si="68"/>
        <v>12</v>
      </c>
    </row>
    <row r="4385" spans="1:8" ht="20.100000000000001" customHeight="1" x14ac:dyDescent="0.25">
      <c r="A4385" s="49">
        <v>5000002916</v>
      </c>
      <c r="B4385" s="49" t="s">
        <v>1230</v>
      </c>
      <c r="C4385" s="49" t="s">
        <v>44</v>
      </c>
      <c r="D4385" s="49" t="s">
        <v>2396</v>
      </c>
      <c r="E4385" s="49" t="s">
        <v>2375</v>
      </c>
      <c r="F4385" s="109">
        <v>6</v>
      </c>
      <c r="G4385" s="109">
        <v>6</v>
      </c>
      <c r="H4385" s="49">
        <f t="shared" si="68"/>
        <v>12</v>
      </c>
    </row>
    <row r="4386" spans="1:8" ht="20.100000000000001" customHeight="1" x14ac:dyDescent="0.25">
      <c r="A4386" s="49">
        <v>5000002917</v>
      </c>
      <c r="B4386" s="49" t="s">
        <v>5729</v>
      </c>
      <c r="C4386" s="49" t="s">
        <v>44</v>
      </c>
      <c r="D4386" s="49" t="s">
        <v>2396</v>
      </c>
      <c r="E4386" s="49" t="s">
        <v>2375</v>
      </c>
      <c r="F4386" s="109">
        <v>6</v>
      </c>
      <c r="G4386" s="109">
        <v>6</v>
      </c>
      <c r="H4386" s="49">
        <f t="shared" si="68"/>
        <v>12</v>
      </c>
    </row>
    <row r="4387" spans="1:8" ht="20.100000000000001" customHeight="1" x14ac:dyDescent="0.25">
      <c r="A4387" s="49">
        <v>5000002918</v>
      </c>
      <c r="B4387" s="49" t="s">
        <v>5730</v>
      </c>
      <c r="C4387" s="49" t="s">
        <v>44</v>
      </c>
      <c r="D4387" s="49" t="s">
        <v>2396</v>
      </c>
      <c r="E4387" s="49" t="s">
        <v>2375</v>
      </c>
      <c r="F4387" s="109">
        <v>6</v>
      </c>
      <c r="G4387" s="109">
        <v>6</v>
      </c>
      <c r="H4387" s="49">
        <f t="shared" si="68"/>
        <v>12</v>
      </c>
    </row>
    <row r="4388" spans="1:8" ht="20.100000000000001" customHeight="1" x14ac:dyDescent="0.25">
      <c r="A4388" s="49">
        <v>5000002919</v>
      </c>
      <c r="B4388" s="49" t="s">
        <v>1231</v>
      </c>
      <c r="C4388" s="49" t="s">
        <v>44</v>
      </c>
      <c r="D4388" s="49" t="s">
        <v>2396</v>
      </c>
      <c r="E4388" s="49" t="s">
        <v>2375</v>
      </c>
      <c r="F4388" s="109">
        <v>6</v>
      </c>
      <c r="G4388" s="109">
        <v>6</v>
      </c>
      <c r="H4388" s="49">
        <f t="shared" si="68"/>
        <v>12</v>
      </c>
    </row>
    <row r="4389" spans="1:8" ht="20.100000000000001" customHeight="1" x14ac:dyDescent="0.25">
      <c r="A4389" s="49">
        <v>5000002925</v>
      </c>
      <c r="B4389" s="49" t="s">
        <v>1232</v>
      </c>
      <c r="C4389" s="49" t="s">
        <v>44</v>
      </c>
      <c r="D4389" s="49" t="s">
        <v>2396</v>
      </c>
      <c r="E4389" s="49" t="s">
        <v>2375</v>
      </c>
      <c r="F4389" s="49">
        <v>1</v>
      </c>
      <c r="G4389" s="49">
        <v>0</v>
      </c>
      <c r="H4389" s="49">
        <f t="shared" si="68"/>
        <v>1</v>
      </c>
    </row>
    <row r="4390" spans="1:8" ht="20.100000000000001" customHeight="1" x14ac:dyDescent="0.25">
      <c r="A4390" s="49">
        <v>5000002935</v>
      </c>
      <c r="B4390" s="49" t="s">
        <v>1233</v>
      </c>
      <c r="C4390" s="49" t="s">
        <v>44</v>
      </c>
      <c r="D4390" s="49" t="s">
        <v>2396</v>
      </c>
      <c r="E4390" s="49" t="s">
        <v>2375</v>
      </c>
      <c r="F4390" s="49">
        <v>39</v>
      </c>
      <c r="G4390" s="49">
        <v>0</v>
      </c>
      <c r="H4390" s="49">
        <f t="shared" si="68"/>
        <v>39</v>
      </c>
    </row>
    <row r="4391" spans="1:8" ht="20.100000000000001" customHeight="1" x14ac:dyDescent="0.25">
      <c r="A4391" s="49">
        <v>5000002944</v>
      </c>
      <c r="B4391" s="49" t="s">
        <v>5731</v>
      </c>
      <c r="C4391" s="49" t="s">
        <v>5127</v>
      </c>
      <c r="D4391" s="49" t="s">
        <v>2396</v>
      </c>
      <c r="E4391" s="49" t="s">
        <v>2375</v>
      </c>
      <c r="F4391" s="49">
        <v>1675</v>
      </c>
      <c r="G4391" s="49">
        <v>1125</v>
      </c>
      <c r="H4391" s="49">
        <f t="shared" si="68"/>
        <v>2800</v>
      </c>
    </row>
    <row r="4392" spans="1:8" ht="20.100000000000001" customHeight="1" x14ac:dyDescent="0.25">
      <c r="A4392" s="49">
        <v>5000002955</v>
      </c>
      <c r="B4392" s="49" t="s">
        <v>5732</v>
      </c>
      <c r="C4392" s="49" t="s">
        <v>44</v>
      </c>
      <c r="D4392" s="49" t="s">
        <v>2396</v>
      </c>
      <c r="E4392" s="49" t="s">
        <v>2375</v>
      </c>
      <c r="F4392" s="49">
        <v>24</v>
      </c>
      <c r="G4392" s="49">
        <v>2</v>
      </c>
      <c r="H4392" s="49">
        <f t="shared" si="68"/>
        <v>26</v>
      </c>
    </row>
    <row r="4393" spans="1:8" ht="20.100000000000001" customHeight="1" x14ac:dyDescent="0.25">
      <c r="A4393" s="49">
        <v>5000002957</v>
      </c>
      <c r="B4393" s="49" t="s">
        <v>5733</v>
      </c>
      <c r="C4393" s="49" t="s">
        <v>2622</v>
      </c>
      <c r="D4393" s="49" t="s">
        <v>2396</v>
      </c>
      <c r="E4393" s="49" t="s">
        <v>2375</v>
      </c>
      <c r="F4393" s="109">
        <v>6</v>
      </c>
      <c r="G4393" s="109">
        <v>6</v>
      </c>
      <c r="H4393" s="49">
        <f t="shared" si="68"/>
        <v>12</v>
      </c>
    </row>
    <row r="4394" spans="1:8" ht="20.100000000000001" customHeight="1" x14ac:dyDescent="0.25">
      <c r="A4394" s="49">
        <v>5000002993</v>
      </c>
      <c r="B4394" s="49" t="s">
        <v>5734</v>
      </c>
      <c r="C4394" s="49" t="s">
        <v>5127</v>
      </c>
      <c r="D4394" s="49" t="s">
        <v>2396</v>
      </c>
      <c r="E4394" s="49" t="s">
        <v>2375</v>
      </c>
      <c r="F4394" s="49">
        <v>440</v>
      </c>
      <c r="G4394" s="49">
        <v>200</v>
      </c>
      <c r="H4394" s="49">
        <f t="shared" si="68"/>
        <v>640</v>
      </c>
    </row>
    <row r="4395" spans="1:8" ht="20.100000000000001" customHeight="1" x14ac:dyDescent="0.25">
      <c r="A4395" s="49">
        <v>5000002995</v>
      </c>
      <c r="B4395" s="49" t="s">
        <v>1234</v>
      </c>
      <c r="C4395" s="49" t="s">
        <v>2398</v>
      </c>
      <c r="D4395" s="49" t="s">
        <v>2396</v>
      </c>
      <c r="E4395" s="49" t="s">
        <v>2375</v>
      </c>
      <c r="F4395" s="49">
        <v>770</v>
      </c>
      <c r="G4395" s="49">
        <v>190</v>
      </c>
      <c r="H4395" s="49">
        <f t="shared" si="68"/>
        <v>960</v>
      </c>
    </row>
    <row r="4396" spans="1:8" ht="20.100000000000001" customHeight="1" x14ac:dyDescent="0.25">
      <c r="A4396" s="49">
        <v>5000002997</v>
      </c>
      <c r="B4396" s="49" t="s">
        <v>5735</v>
      </c>
      <c r="C4396" s="49" t="s">
        <v>2398</v>
      </c>
      <c r="D4396" s="49" t="s">
        <v>2396</v>
      </c>
      <c r="E4396" s="49" t="s">
        <v>2375</v>
      </c>
      <c r="F4396" s="49">
        <v>20000</v>
      </c>
      <c r="G4396" s="49">
        <v>0</v>
      </c>
      <c r="H4396" s="49">
        <f t="shared" si="68"/>
        <v>20000</v>
      </c>
    </row>
    <row r="4397" spans="1:8" ht="20.100000000000001" customHeight="1" x14ac:dyDescent="0.25">
      <c r="A4397" s="49">
        <v>5000003000</v>
      </c>
      <c r="B4397" s="49" t="s">
        <v>1159</v>
      </c>
      <c r="C4397" s="49" t="s">
        <v>5127</v>
      </c>
      <c r="D4397" s="49" t="s">
        <v>2396</v>
      </c>
      <c r="E4397" s="49" t="s">
        <v>2375</v>
      </c>
      <c r="F4397" s="49">
        <v>576</v>
      </c>
      <c r="G4397" s="49">
        <v>0</v>
      </c>
      <c r="H4397" s="49">
        <f t="shared" si="68"/>
        <v>576</v>
      </c>
    </row>
    <row r="4398" spans="1:8" ht="20.100000000000001" customHeight="1" x14ac:dyDescent="0.25">
      <c r="A4398" s="49">
        <v>5000003003</v>
      </c>
      <c r="B4398" s="49" t="s">
        <v>1235</v>
      </c>
      <c r="C4398" s="49" t="s">
        <v>5127</v>
      </c>
      <c r="D4398" s="49" t="s">
        <v>2396</v>
      </c>
      <c r="E4398" s="49" t="s">
        <v>2375</v>
      </c>
      <c r="F4398" s="49">
        <v>576</v>
      </c>
      <c r="G4398" s="49">
        <v>0</v>
      </c>
      <c r="H4398" s="49">
        <f t="shared" si="68"/>
        <v>576</v>
      </c>
    </row>
    <row r="4399" spans="1:8" ht="20.100000000000001" customHeight="1" x14ac:dyDescent="0.25">
      <c r="A4399" s="49">
        <v>5000003006</v>
      </c>
      <c r="B4399" s="49" t="s">
        <v>5736</v>
      </c>
      <c r="C4399" s="49" t="s">
        <v>5127</v>
      </c>
      <c r="D4399" s="49" t="s">
        <v>2396</v>
      </c>
      <c r="E4399" s="49" t="s">
        <v>2375</v>
      </c>
      <c r="F4399" s="49">
        <v>369.69</v>
      </c>
      <c r="G4399" s="49">
        <v>270</v>
      </c>
      <c r="H4399" s="49">
        <f t="shared" si="68"/>
        <v>639.69000000000005</v>
      </c>
    </row>
    <row r="4400" spans="1:8" ht="20.100000000000001" customHeight="1" x14ac:dyDescent="0.25">
      <c r="A4400" s="49">
        <v>5000003007</v>
      </c>
      <c r="B4400" s="49" t="s">
        <v>5737</v>
      </c>
      <c r="C4400" s="49" t="s">
        <v>5127</v>
      </c>
      <c r="D4400" s="49" t="s">
        <v>2396</v>
      </c>
      <c r="E4400" s="49" t="s">
        <v>2375</v>
      </c>
      <c r="F4400" s="49">
        <v>60</v>
      </c>
      <c r="G4400" s="49">
        <v>720</v>
      </c>
      <c r="H4400" s="49">
        <f t="shared" si="68"/>
        <v>780</v>
      </c>
    </row>
    <row r="4401" spans="1:8" ht="20.100000000000001" customHeight="1" x14ac:dyDescent="0.25">
      <c r="A4401" s="49">
        <v>5000003009</v>
      </c>
      <c r="B4401" s="49" t="s">
        <v>5738</v>
      </c>
      <c r="C4401" s="49" t="s">
        <v>2398</v>
      </c>
      <c r="D4401" s="49" t="s">
        <v>2396</v>
      </c>
      <c r="E4401" s="49" t="s">
        <v>2375</v>
      </c>
      <c r="F4401" s="49">
        <v>160</v>
      </c>
      <c r="G4401" s="49">
        <v>0</v>
      </c>
      <c r="H4401" s="49">
        <f t="shared" si="68"/>
        <v>160</v>
      </c>
    </row>
    <row r="4402" spans="1:8" ht="20.100000000000001" customHeight="1" x14ac:dyDescent="0.25">
      <c r="A4402" s="49">
        <v>5000003026</v>
      </c>
      <c r="B4402" s="49" t="s">
        <v>5739</v>
      </c>
      <c r="C4402" s="49" t="s">
        <v>5127</v>
      </c>
      <c r="D4402" s="49" t="s">
        <v>2396</v>
      </c>
      <c r="E4402" s="49" t="s">
        <v>2375</v>
      </c>
      <c r="F4402" s="49">
        <v>320</v>
      </c>
      <c r="G4402" s="49">
        <v>160</v>
      </c>
      <c r="H4402" s="49">
        <f t="shared" si="68"/>
        <v>480</v>
      </c>
    </row>
    <row r="4403" spans="1:8" ht="20.100000000000001" customHeight="1" x14ac:dyDescent="0.25">
      <c r="A4403" s="49">
        <v>5000003048</v>
      </c>
      <c r="B4403" s="49" t="s">
        <v>5740</v>
      </c>
      <c r="C4403" s="49" t="s">
        <v>5127</v>
      </c>
      <c r="D4403" s="49" t="s">
        <v>2396</v>
      </c>
      <c r="E4403" s="49" t="s">
        <v>2375</v>
      </c>
      <c r="F4403" s="49">
        <v>30</v>
      </c>
      <c r="G4403" s="49">
        <v>0</v>
      </c>
      <c r="H4403" s="49">
        <f t="shared" si="68"/>
        <v>30</v>
      </c>
    </row>
    <row r="4404" spans="1:8" ht="20.100000000000001" customHeight="1" x14ac:dyDescent="0.25">
      <c r="A4404" s="49">
        <v>5000003049</v>
      </c>
      <c r="B4404" s="49" t="s">
        <v>5741</v>
      </c>
      <c r="C4404" s="49" t="s">
        <v>44</v>
      </c>
      <c r="D4404" s="49" t="s">
        <v>2396</v>
      </c>
      <c r="E4404" s="49" t="s">
        <v>2375</v>
      </c>
      <c r="F4404" s="49">
        <v>2</v>
      </c>
      <c r="G4404" s="49">
        <v>0</v>
      </c>
      <c r="H4404" s="49">
        <f t="shared" si="68"/>
        <v>2</v>
      </c>
    </row>
    <row r="4405" spans="1:8" ht="20.100000000000001" customHeight="1" x14ac:dyDescent="0.25">
      <c r="A4405" s="49">
        <v>5000003050</v>
      </c>
      <c r="B4405" s="49" t="s">
        <v>5742</v>
      </c>
      <c r="C4405" s="49" t="s">
        <v>44</v>
      </c>
      <c r="D4405" s="49" t="s">
        <v>2396</v>
      </c>
      <c r="E4405" s="49" t="s">
        <v>2375</v>
      </c>
      <c r="F4405" s="49">
        <v>1</v>
      </c>
      <c r="G4405" s="49">
        <v>0</v>
      </c>
      <c r="H4405" s="49">
        <f t="shared" si="68"/>
        <v>1</v>
      </c>
    </row>
    <row r="4406" spans="1:8" ht="20.100000000000001" customHeight="1" x14ac:dyDescent="0.25">
      <c r="A4406" s="49">
        <v>5000003051</v>
      </c>
      <c r="B4406" s="49" t="s">
        <v>5743</v>
      </c>
      <c r="C4406" s="49" t="s">
        <v>44</v>
      </c>
      <c r="D4406" s="49" t="s">
        <v>2396</v>
      </c>
      <c r="E4406" s="49" t="s">
        <v>2375</v>
      </c>
      <c r="F4406" s="49">
        <v>16</v>
      </c>
      <c r="G4406" s="49">
        <v>0</v>
      </c>
      <c r="H4406" s="49">
        <f t="shared" si="68"/>
        <v>16</v>
      </c>
    </row>
    <row r="4407" spans="1:8" ht="20.100000000000001" customHeight="1" x14ac:dyDescent="0.25">
      <c r="A4407" s="49">
        <v>5000003067</v>
      </c>
      <c r="B4407" s="49" t="s">
        <v>5744</v>
      </c>
      <c r="C4407" s="49" t="s">
        <v>5127</v>
      </c>
      <c r="D4407" s="49" t="s">
        <v>2396</v>
      </c>
      <c r="E4407" s="49" t="s">
        <v>2375</v>
      </c>
      <c r="F4407" s="49">
        <v>18720</v>
      </c>
      <c r="G4407" s="49">
        <v>6240</v>
      </c>
      <c r="H4407" s="49">
        <f t="shared" si="68"/>
        <v>24960</v>
      </c>
    </row>
    <row r="4408" spans="1:8" ht="20.100000000000001" customHeight="1" x14ac:dyDescent="0.25">
      <c r="A4408" s="49">
        <v>5000003068</v>
      </c>
      <c r="B4408" s="49" t="s">
        <v>5745</v>
      </c>
      <c r="C4408" s="49" t="s">
        <v>5127</v>
      </c>
      <c r="D4408" s="49" t="s">
        <v>2396</v>
      </c>
      <c r="E4408" s="49" t="s">
        <v>2375</v>
      </c>
      <c r="F4408" s="49">
        <v>150</v>
      </c>
      <c r="G4408" s="49">
        <v>0</v>
      </c>
      <c r="H4408" s="49">
        <f t="shared" si="68"/>
        <v>150</v>
      </c>
    </row>
    <row r="4409" spans="1:8" ht="20.100000000000001" customHeight="1" x14ac:dyDescent="0.25">
      <c r="A4409" s="49">
        <v>5000003069</v>
      </c>
      <c r="B4409" s="49" t="s">
        <v>5746</v>
      </c>
      <c r="C4409" s="49" t="s">
        <v>5127</v>
      </c>
      <c r="D4409" s="49" t="s">
        <v>2396</v>
      </c>
      <c r="E4409" s="49" t="s">
        <v>2375</v>
      </c>
      <c r="F4409" s="49">
        <v>100</v>
      </c>
      <c r="G4409" s="49">
        <v>0</v>
      </c>
      <c r="H4409" s="49">
        <f t="shared" si="68"/>
        <v>100</v>
      </c>
    </row>
    <row r="4410" spans="1:8" ht="20.100000000000001" customHeight="1" x14ac:dyDescent="0.25">
      <c r="A4410" s="49">
        <v>5000003086</v>
      </c>
      <c r="B4410" s="49" t="s">
        <v>5747</v>
      </c>
      <c r="C4410" s="49" t="s">
        <v>13</v>
      </c>
      <c r="D4410" s="49" t="s">
        <v>2396</v>
      </c>
      <c r="E4410" s="49" t="s">
        <v>2375</v>
      </c>
      <c r="F4410" s="49">
        <v>8</v>
      </c>
      <c r="G4410" s="49">
        <v>2</v>
      </c>
      <c r="H4410" s="49">
        <f t="shared" si="68"/>
        <v>10</v>
      </c>
    </row>
    <row r="4411" spans="1:8" ht="20.100000000000001" customHeight="1" x14ac:dyDescent="0.25">
      <c r="A4411" s="49">
        <v>5000003089</v>
      </c>
      <c r="B4411" s="49" t="s">
        <v>5748</v>
      </c>
      <c r="C4411" s="49" t="s">
        <v>2398</v>
      </c>
      <c r="D4411" s="49" t="s">
        <v>2396</v>
      </c>
      <c r="E4411" s="49" t="s">
        <v>2375</v>
      </c>
      <c r="F4411" s="109">
        <v>6</v>
      </c>
      <c r="G4411" s="109">
        <v>6</v>
      </c>
      <c r="H4411" s="49">
        <f t="shared" si="68"/>
        <v>12</v>
      </c>
    </row>
    <row r="4412" spans="1:8" ht="20.100000000000001" customHeight="1" x14ac:dyDescent="0.25">
      <c r="A4412" s="49">
        <v>5000003090</v>
      </c>
      <c r="B4412" s="49" t="s">
        <v>5749</v>
      </c>
      <c r="C4412" s="49" t="s">
        <v>2398</v>
      </c>
      <c r="D4412" s="49" t="s">
        <v>2396</v>
      </c>
      <c r="E4412" s="49" t="s">
        <v>2375</v>
      </c>
      <c r="F4412" s="109">
        <v>6</v>
      </c>
      <c r="G4412" s="109">
        <v>6</v>
      </c>
      <c r="H4412" s="49">
        <f t="shared" si="68"/>
        <v>12</v>
      </c>
    </row>
    <row r="4413" spans="1:8" ht="20.100000000000001" customHeight="1" x14ac:dyDescent="0.25">
      <c r="A4413" s="49">
        <v>5000003092</v>
      </c>
      <c r="B4413" s="49" t="s">
        <v>5750</v>
      </c>
      <c r="C4413" s="49" t="s">
        <v>14</v>
      </c>
      <c r="D4413" s="49" t="s">
        <v>2396</v>
      </c>
      <c r="E4413" s="49" t="s">
        <v>2375</v>
      </c>
      <c r="F4413" s="49">
        <v>100</v>
      </c>
      <c r="G4413" s="49">
        <v>0</v>
      </c>
      <c r="H4413" s="49">
        <f t="shared" si="68"/>
        <v>100</v>
      </c>
    </row>
    <row r="4414" spans="1:8" ht="20.100000000000001" customHeight="1" x14ac:dyDescent="0.25">
      <c r="A4414" s="49">
        <v>5000003108</v>
      </c>
      <c r="B4414" s="49" t="s">
        <v>5751</v>
      </c>
      <c r="C4414" s="49" t="s">
        <v>2398</v>
      </c>
      <c r="D4414" s="49" t="s">
        <v>2396</v>
      </c>
      <c r="E4414" s="49" t="s">
        <v>2375</v>
      </c>
      <c r="F4414" s="49">
        <v>10000</v>
      </c>
      <c r="G4414" s="49">
        <v>0</v>
      </c>
      <c r="H4414" s="49">
        <f t="shared" si="68"/>
        <v>10000</v>
      </c>
    </row>
    <row r="4415" spans="1:8" ht="20.100000000000001" customHeight="1" x14ac:dyDescent="0.25">
      <c r="A4415" s="49">
        <v>5000003109</v>
      </c>
      <c r="B4415" s="49" t="s">
        <v>5384</v>
      </c>
      <c r="C4415" s="49" t="s">
        <v>5127</v>
      </c>
      <c r="D4415" s="49" t="s">
        <v>2396</v>
      </c>
      <c r="E4415" s="49" t="s">
        <v>2375</v>
      </c>
      <c r="F4415" s="109">
        <v>6</v>
      </c>
      <c r="G4415" s="109">
        <v>6</v>
      </c>
      <c r="H4415" s="49">
        <f t="shared" si="68"/>
        <v>12</v>
      </c>
    </row>
    <row r="4416" spans="1:8" ht="20.100000000000001" customHeight="1" x14ac:dyDescent="0.25">
      <c r="A4416" s="49">
        <v>5000003110</v>
      </c>
      <c r="B4416" s="49" t="s">
        <v>5752</v>
      </c>
      <c r="C4416" s="49" t="s">
        <v>2398</v>
      </c>
      <c r="D4416" s="49" t="s">
        <v>2396</v>
      </c>
      <c r="E4416" s="49" t="s">
        <v>2375</v>
      </c>
      <c r="F4416" s="49">
        <v>25</v>
      </c>
      <c r="G4416" s="49">
        <v>0</v>
      </c>
      <c r="H4416" s="49">
        <f t="shared" si="68"/>
        <v>25</v>
      </c>
    </row>
    <row r="4417" spans="1:8" ht="20.100000000000001" customHeight="1" x14ac:dyDescent="0.25">
      <c r="A4417" s="49">
        <v>5000003111</v>
      </c>
      <c r="B4417" s="49" t="s">
        <v>5753</v>
      </c>
      <c r="C4417" s="49" t="s">
        <v>2398</v>
      </c>
      <c r="D4417" s="49" t="s">
        <v>2396</v>
      </c>
      <c r="E4417" s="49" t="s">
        <v>2375</v>
      </c>
      <c r="F4417" s="109">
        <v>6</v>
      </c>
      <c r="G4417" s="109">
        <v>6</v>
      </c>
      <c r="H4417" s="49">
        <f t="shared" si="68"/>
        <v>12</v>
      </c>
    </row>
    <row r="4418" spans="1:8" ht="20.100000000000001" customHeight="1" x14ac:dyDescent="0.25">
      <c r="A4418" s="49">
        <v>5000003113</v>
      </c>
      <c r="B4418" s="49" t="s">
        <v>5754</v>
      </c>
      <c r="C4418" s="49" t="s">
        <v>44</v>
      </c>
      <c r="D4418" s="49" t="s">
        <v>2396</v>
      </c>
      <c r="E4418" s="49" t="s">
        <v>2375</v>
      </c>
      <c r="F4418" s="49">
        <v>6</v>
      </c>
      <c r="G4418" s="49">
        <v>0</v>
      </c>
      <c r="H4418" s="49">
        <f t="shared" si="68"/>
        <v>6</v>
      </c>
    </row>
    <row r="4419" spans="1:8" ht="20.100000000000001" customHeight="1" x14ac:dyDescent="0.25">
      <c r="A4419" s="49">
        <v>5000003115</v>
      </c>
      <c r="B4419" s="49" t="s">
        <v>5755</v>
      </c>
      <c r="C4419" s="49" t="s">
        <v>2398</v>
      </c>
      <c r="D4419" s="49" t="s">
        <v>2396</v>
      </c>
      <c r="E4419" s="49" t="s">
        <v>2375</v>
      </c>
      <c r="F4419" s="49">
        <v>9800</v>
      </c>
      <c r="G4419" s="49">
        <v>0</v>
      </c>
      <c r="H4419" s="49">
        <f t="shared" ref="H4419:H4482" si="69">F4419+G4419</f>
        <v>9800</v>
      </c>
    </row>
    <row r="4420" spans="1:8" ht="20.100000000000001" customHeight="1" x14ac:dyDescent="0.25">
      <c r="A4420" s="49">
        <v>5000003117</v>
      </c>
      <c r="B4420" s="49" t="s">
        <v>5756</v>
      </c>
      <c r="C4420" s="49" t="s">
        <v>2398</v>
      </c>
      <c r="D4420" s="49" t="s">
        <v>2396</v>
      </c>
      <c r="E4420" s="49" t="s">
        <v>2375</v>
      </c>
      <c r="F4420" s="49">
        <v>17.989000000000001</v>
      </c>
      <c r="G4420" s="49">
        <v>28.082000000000001</v>
      </c>
      <c r="H4420" s="49">
        <f t="shared" si="69"/>
        <v>46.070999999999998</v>
      </c>
    </row>
    <row r="4421" spans="1:8" ht="20.100000000000001" customHeight="1" x14ac:dyDescent="0.25">
      <c r="A4421" s="49">
        <v>5000003137</v>
      </c>
      <c r="B4421" s="49" t="s">
        <v>5757</v>
      </c>
      <c r="C4421" s="49" t="s">
        <v>2398</v>
      </c>
      <c r="D4421" s="49" t="s">
        <v>2396</v>
      </c>
      <c r="E4421" s="49" t="s">
        <v>2375</v>
      </c>
      <c r="F4421" s="49">
        <v>9</v>
      </c>
      <c r="G4421" s="49">
        <v>0</v>
      </c>
      <c r="H4421" s="49">
        <f t="shared" si="69"/>
        <v>9</v>
      </c>
    </row>
    <row r="4422" spans="1:8" ht="20.100000000000001" customHeight="1" x14ac:dyDescent="0.25">
      <c r="A4422" s="49">
        <v>5000003143</v>
      </c>
      <c r="B4422" s="49" t="s">
        <v>5758</v>
      </c>
      <c r="C4422" s="49" t="s">
        <v>2398</v>
      </c>
      <c r="D4422" s="49" t="s">
        <v>2396</v>
      </c>
      <c r="E4422" s="49" t="s">
        <v>2375</v>
      </c>
      <c r="F4422" s="109">
        <v>6</v>
      </c>
      <c r="G4422" s="109">
        <v>6</v>
      </c>
      <c r="H4422" s="49">
        <f t="shared" si="69"/>
        <v>12</v>
      </c>
    </row>
    <row r="4423" spans="1:8" ht="20.100000000000001" customHeight="1" x14ac:dyDescent="0.25">
      <c r="A4423" s="49">
        <v>5000003162</v>
      </c>
      <c r="B4423" s="49" t="s">
        <v>5759</v>
      </c>
      <c r="C4423" s="49" t="s">
        <v>2398</v>
      </c>
      <c r="D4423" s="49" t="s">
        <v>2396</v>
      </c>
      <c r="E4423" s="49" t="s">
        <v>2375</v>
      </c>
      <c r="F4423" s="49">
        <v>160</v>
      </c>
      <c r="G4423" s="49">
        <v>80</v>
      </c>
      <c r="H4423" s="49">
        <f t="shared" si="69"/>
        <v>240</v>
      </c>
    </row>
    <row r="4424" spans="1:8" ht="20.100000000000001" customHeight="1" x14ac:dyDescent="0.25">
      <c r="A4424" s="49">
        <v>5000003163</v>
      </c>
      <c r="B4424" s="49" t="s">
        <v>5760</v>
      </c>
      <c r="C4424" s="49" t="s">
        <v>2398</v>
      </c>
      <c r="D4424" s="49" t="s">
        <v>2396</v>
      </c>
      <c r="E4424" s="49" t="s">
        <v>2375</v>
      </c>
      <c r="F4424" s="49">
        <v>3460</v>
      </c>
      <c r="G4424" s="49">
        <v>20</v>
      </c>
      <c r="H4424" s="49">
        <f t="shared" si="69"/>
        <v>3480</v>
      </c>
    </row>
    <row r="4425" spans="1:8" ht="20.100000000000001" customHeight="1" x14ac:dyDescent="0.25">
      <c r="A4425" s="49">
        <v>5000003164</v>
      </c>
      <c r="B4425" s="49" t="s">
        <v>5761</v>
      </c>
      <c r="C4425" s="49" t="s">
        <v>2398</v>
      </c>
      <c r="D4425" s="49" t="s">
        <v>2396</v>
      </c>
      <c r="E4425" s="49" t="s">
        <v>2375</v>
      </c>
      <c r="F4425" s="49">
        <v>160</v>
      </c>
      <c r="G4425" s="49">
        <v>400</v>
      </c>
      <c r="H4425" s="49">
        <f t="shared" si="69"/>
        <v>560</v>
      </c>
    </row>
    <row r="4426" spans="1:8" ht="20.100000000000001" customHeight="1" x14ac:dyDescent="0.25">
      <c r="A4426" s="49">
        <v>5000003165</v>
      </c>
      <c r="B4426" s="49" t="s">
        <v>5762</v>
      </c>
      <c r="C4426" s="49" t="s">
        <v>2398</v>
      </c>
      <c r="D4426" s="49" t="s">
        <v>2396</v>
      </c>
      <c r="E4426" s="49" t="s">
        <v>2375</v>
      </c>
      <c r="F4426" s="49">
        <v>2940</v>
      </c>
      <c r="G4426" s="49">
        <v>1160</v>
      </c>
      <c r="H4426" s="49">
        <f t="shared" si="69"/>
        <v>4100</v>
      </c>
    </row>
    <row r="4427" spans="1:8" ht="20.100000000000001" customHeight="1" x14ac:dyDescent="0.25">
      <c r="A4427" s="49">
        <v>5000003170</v>
      </c>
      <c r="B4427" s="49" t="s">
        <v>5763</v>
      </c>
      <c r="C4427" s="49" t="s">
        <v>2398</v>
      </c>
      <c r="D4427" s="49" t="s">
        <v>2396</v>
      </c>
      <c r="E4427" s="49" t="s">
        <v>2375</v>
      </c>
      <c r="F4427" s="109">
        <v>6</v>
      </c>
      <c r="G4427" s="109">
        <v>6</v>
      </c>
      <c r="H4427" s="49">
        <f t="shared" si="69"/>
        <v>12</v>
      </c>
    </row>
    <row r="4428" spans="1:8" ht="20.100000000000001" customHeight="1" x14ac:dyDescent="0.25">
      <c r="A4428" s="49">
        <v>5000003175</v>
      </c>
      <c r="B4428" s="49" t="s">
        <v>5764</v>
      </c>
      <c r="C4428" s="49" t="s">
        <v>2398</v>
      </c>
      <c r="D4428" s="49" t="s">
        <v>2396</v>
      </c>
      <c r="E4428" s="49" t="s">
        <v>2375</v>
      </c>
      <c r="F4428" s="49">
        <v>0</v>
      </c>
      <c r="G4428" s="49">
        <v>340</v>
      </c>
      <c r="H4428" s="49">
        <f t="shared" si="69"/>
        <v>340</v>
      </c>
    </row>
    <row r="4429" spans="1:8" ht="20.100000000000001" customHeight="1" x14ac:dyDescent="0.25">
      <c r="A4429" s="49">
        <v>5000003185</v>
      </c>
      <c r="B4429" s="49" t="s">
        <v>5765</v>
      </c>
      <c r="C4429" s="49" t="s">
        <v>2398</v>
      </c>
      <c r="D4429" s="49" t="s">
        <v>2396</v>
      </c>
      <c r="E4429" s="49" t="s">
        <v>2375</v>
      </c>
      <c r="F4429" s="49">
        <v>2400</v>
      </c>
      <c r="G4429" s="49">
        <v>0</v>
      </c>
      <c r="H4429" s="49">
        <f t="shared" si="69"/>
        <v>2400</v>
      </c>
    </row>
    <row r="4430" spans="1:8" ht="20.100000000000001" customHeight="1" x14ac:dyDescent="0.25">
      <c r="A4430" s="49">
        <v>5000003195</v>
      </c>
      <c r="B4430" s="49" t="s">
        <v>5766</v>
      </c>
      <c r="C4430" s="49" t="s">
        <v>2398</v>
      </c>
      <c r="D4430" s="49" t="s">
        <v>2396</v>
      </c>
      <c r="E4430" s="49" t="s">
        <v>2375</v>
      </c>
      <c r="F4430" s="49">
        <v>1000</v>
      </c>
      <c r="G4430" s="49">
        <v>0</v>
      </c>
      <c r="H4430" s="49">
        <f t="shared" si="69"/>
        <v>1000</v>
      </c>
    </row>
    <row r="4431" spans="1:8" ht="20.100000000000001" customHeight="1" x14ac:dyDescent="0.25">
      <c r="A4431" s="49">
        <v>5000003206</v>
      </c>
      <c r="B4431" s="49" t="s">
        <v>5767</v>
      </c>
      <c r="C4431" s="49" t="s">
        <v>2622</v>
      </c>
      <c r="D4431" s="49" t="s">
        <v>2396</v>
      </c>
      <c r="E4431" s="49" t="s">
        <v>2375</v>
      </c>
      <c r="F4431" s="49">
        <v>4</v>
      </c>
      <c r="G4431" s="49">
        <v>0</v>
      </c>
      <c r="H4431" s="49">
        <f t="shared" si="69"/>
        <v>4</v>
      </c>
    </row>
    <row r="4432" spans="1:8" ht="20.100000000000001" customHeight="1" x14ac:dyDescent="0.25">
      <c r="A4432" s="49">
        <v>5000003214</v>
      </c>
      <c r="B4432" s="49" t="s">
        <v>5768</v>
      </c>
      <c r="C4432" s="49" t="s">
        <v>44</v>
      </c>
      <c r="D4432" s="49" t="s">
        <v>2396</v>
      </c>
      <c r="E4432" s="49" t="s">
        <v>2375</v>
      </c>
      <c r="F4432" s="49">
        <v>2</v>
      </c>
      <c r="G4432" s="49">
        <v>0</v>
      </c>
      <c r="H4432" s="49">
        <f t="shared" si="69"/>
        <v>2</v>
      </c>
    </row>
    <row r="4433" spans="1:8" ht="20.100000000000001" customHeight="1" x14ac:dyDescent="0.25">
      <c r="A4433" s="49">
        <v>5000003215</v>
      </c>
      <c r="B4433" s="49" t="s">
        <v>1236</v>
      </c>
      <c r="C4433" s="49" t="s">
        <v>44</v>
      </c>
      <c r="D4433" s="49" t="s">
        <v>2396</v>
      </c>
      <c r="E4433" s="49" t="s">
        <v>2375</v>
      </c>
      <c r="F4433" s="109">
        <v>6</v>
      </c>
      <c r="G4433" s="109">
        <v>6</v>
      </c>
      <c r="H4433" s="49">
        <f t="shared" si="69"/>
        <v>12</v>
      </c>
    </row>
    <row r="4434" spans="1:8" ht="20.100000000000001" customHeight="1" x14ac:dyDescent="0.25">
      <c r="A4434" s="49">
        <v>5000003218</v>
      </c>
      <c r="B4434" s="49" t="s">
        <v>5769</v>
      </c>
      <c r="C4434" s="49" t="s">
        <v>44</v>
      </c>
      <c r="D4434" s="49" t="s">
        <v>2396</v>
      </c>
      <c r="E4434" s="49" t="s">
        <v>2375</v>
      </c>
      <c r="F4434" s="49">
        <v>19</v>
      </c>
      <c r="G4434" s="49">
        <v>0</v>
      </c>
      <c r="H4434" s="49">
        <f t="shared" si="69"/>
        <v>19</v>
      </c>
    </row>
    <row r="4435" spans="1:8" ht="20.100000000000001" customHeight="1" x14ac:dyDescent="0.25">
      <c r="A4435" s="49">
        <v>5000003219</v>
      </c>
      <c r="B4435" s="49" t="s">
        <v>5770</v>
      </c>
      <c r="C4435" s="49" t="s">
        <v>44</v>
      </c>
      <c r="D4435" s="49" t="s">
        <v>2396</v>
      </c>
      <c r="E4435" s="49" t="s">
        <v>2375</v>
      </c>
      <c r="F4435" s="49">
        <v>11</v>
      </c>
      <c r="G4435" s="49">
        <v>0</v>
      </c>
      <c r="H4435" s="49">
        <f t="shared" si="69"/>
        <v>11</v>
      </c>
    </row>
    <row r="4436" spans="1:8" ht="20.100000000000001" customHeight="1" x14ac:dyDescent="0.25">
      <c r="A4436" s="49">
        <v>5000003220</v>
      </c>
      <c r="B4436" s="49" t="s">
        <v>5771</v>
      </c>
      <c r="C4436" s="49" t="s">
        <v>44</v>
      </c>
      <c r="D4436" s="49" t="s">
        <v>2396</v>
      </c>
      <c r="E4436" s="49" t="s">
        <v>2375</v>
      </c>
      <c r="F4436" s="49">
        <v>11</v>
      </c>
      <c r="G4436" s="49">
        <v>0</v>
      </c>
      <c r="H4436" s="49">
        <f t="shared" si="69"/>
        <v>11</v>
      </c>
    </row>
    <row r="4437" spans="1:8" ht="20.100000000000001" customHeight="1" x14ac:dyDescent="0.25">
      <c r="A4437" s="49">
        <v>5000003225</v>
      </c>
      <c r="B4437" s="49" t="s">
        <v>5772</v>
      </c>
      <c r="C4437" s="49" t="s">
        <v>5127</v>
      </c>
      <c r="D4437" s="49" t="s">
        <v>2396</v>
      </c>
      <c r="E4437" s="49" t="s">
        <v>2375</v>
      </c>
      <c r="F4437" s="109">
        <v>6</v>
      </c>
      <c r="G4437" s="109">
        <v>6</v>
      </c>
      <c r="H4437" s="49">
        <f t="shared" si="69"/>
        <v>12</v>
      </c>
    </row>
    <row r="4438" spans="1:8" ht="20.100000000000001" customHeight="1" x14ac:dyDescent="0.25">
      <c r="A4438" s="49">
        <v>5000003234</v>
      </c>
      <c r="B4438" s="49" t="s">
        <v>1237</v>
      </c>
      <c r="C4438" s="49" t="s">
        <v>13</v>
      </c>
      <c r="D4438" s="49" t="s">
        <v>2396</v>
      </c>
      <c r="E4438" s="49" t="s">
        <v>2375</v>
      </c>
      <c r="F4438" s="109">
        <v>6</v>
      </c>
      <c r="G4438" s="109">
        <v>6</v>
      </c>
      <c r="H4438" s="49">
        <f t="shared" si="69"/>
        <v>12</v>
      </c>
    </row>
    <row r="4439" spans="1:8" ht="20.100000000000001" customHeight="1" x14ac:dyDescent="0.25">
      <c r="A4439" s="49">
        <v>5000003235</v>
      </c>
      <c r="B4439" s="49" t="s">
        <v>5773</v>
      </c>
      <c r="C4439" s="49" t="s">
        <v>5127</v>
      </c>
      <c r="D4439" s="49" t="s">
        <v>2396</v>
      </c>
      <c r="E4439" s="49" t="s">
        <v>2375</v>
      </c>
      <c r="F4439" s="49">
        <v>700</v>
      </c>
      <c r="G4439" s="49">
        <v>0</v>
      </c>
      <c r="H4439" s="49">
        <f t="shared" si="69"/>
        <v>700</v>
      </c>
    </row>
    <row r="4440" spans="1:8" ht="20.100000000000001" customHeight="1" x14ac:dyDescent="0.25">
      <c r="A4440" s="49">
        <v>5000003236</v>
      </c>
      <c r="B4440" s="49" t="s">
        <v>5774</v>
      </c>
      <c r="C4440" s="49" t="s">
        <v>5127</v>
      </c>
      <c r="D4440" s="49" t="s">
        <v>2396</v>
      </c>
      <c r="E4440" s="49" t="s">
        <v>2375</v>
      </c>
      <c r="F4440" s="49">
        <v>700</v>
      </c>
      <c r="G4440" s="49">
        <v>0</v>
      </c>
      <c r="H4440" s="49">
        <f t="shared" si="69"/>
        <v>700</v>
      </c>
    </row>
    <row r="4441" spans="1:8" ht="20.100000000000001" customHeight="1" x14ac:dyDescent="0.25">
      <c r="A4441" s="49">
        <v>5000003239</v>
      </c>
      <c r="B4441" s="49" t="s">
        <v>5775</v>
      </c>
      <c r="C4441" s="49" t="s">
        <v>5127</v>
      </c>
      <c r="D4441" s="49" t="s">
        <v>2396</v>
      </c>
      <c r="E4441" s="49" t="s">
        <v>2375</v>
      </c>
      <c r="F4441" s="49">
        <v>891</v>
      </c>
      <c r="G4441" s="49">
        <v>0</v>
      </c>
      <c r="H4441" s="49">
        <f t="shared" si="69"/>
        <v>891</v>
      </c>
    </row>
    <row r="4442" spans="1:8" ht="20.100000000000001" customHeight="1" x14ac:dyDescent="0.25">
      <c r="A4442" s="49">
        <v>5000003240</v>
      </c>
      <c r="B4442" s="49" t="s">
        <v>5776</v>
      </c>
      <c r="C4442" s="49" t="s">
        <v>5127</v>
      </c>
      <c r="D4442" s="49" t="s">
        <v>2396</v>
      </c>
      <c r="E4442" s="49" t="s">
        <v>2375</v>
      </c>
      <c r="F4442" s="49">
        <v>500</v>
      </c>
      <c r="G4442" s="49">
        <v>0</v>
      </c>
      <c r="H4442" s="49">
        <f t="shared" si="69"/>
        <v>500</v>
      </c>
    </row>
    <row r="4443" spans="1:8" ht="20.100000000000001" customHeight="1" x14ac:dyDescent="0.25">
      <c r="A4443" s="49">
        <v>5000003242</v>
      </c>
      <c r="B4443" s="49" t="s">
        <v>5777</v>
      </c>
      <c r="C4443" s="49" t="s">
        <v>5127</v>
      </c>
      <c r="D4443" s="49" t="s">
        <v>2396</v>
      </c>
      <c r="E4443" s="49" t="s">
        <v>2375</v>
      </c>
      <c r="F4443" s="49">
        <v>876</v>
      </c>
      <c r="G4443" s="49">
        <v>0</v>
      </c>
      <c r="H4443" s="49">
        <f t="shared" si="69"/>
        <v>876</v>
      </c>
    </row>
    <row r="4444" spans="1:8" ht="20.100000000000001" customHeight="1" x14ac:dyDescent="0.25">
      <c r="A4444" s="49">
        <v>5000003243</v>
      </c>
      <c r="B4444" s="49" t="s">
        <v>1238</v>
      </c>
      <c r="C4444" s="49" t="s">
        <v>44</v>
      </c>
      <c r="D4444" s="49" t="s">
        <v>2396</v>
      </c>
      <c r="E4444" s="49" t="s">
        <v>2375</v>
      </c>
      <c r="F4444" s="49">
        <v>2</v>
      </c>
      <c r="G4444" s="49">
        <v>0</v>
      </c>
      <c r="H4444" s="49">
        <f t="shared" si="69"/>
        <v>2</v>
      </c>
    </row>
    <row r="4445" spans="1:8" ht="20.100000000000001" customHeight="1" x14ac:dyDescent="0.25">
      <c r="A4445" s="49">
        <v>5000003244</v>
      </c>
      <c r="B4445" s="49" t="s">
        <v>5778</v>
      </c>
      <c r="C4445" s="49" t="s">
        <v>44</v>
      </c>
      <c r="D4445" s="49" t="s">
        <v>2396</v>
      </c>
      <c r="E4445" s="49" t="s">
        <v>2375</v>
      </c>
      <c r="F4445" s="49">
        <v>4</v>
      </c>
      <c r="G4445" s="49">
        <v>0</v>
      </c>
      <c r="H4445" s="49">
        <f t="shared" si="69"/>
        <v>4</v>
      </c>
    </row>
    <row r="4446" spans="1:8" ht="20.100000000000001" customHeight="1" x14ac:dyDescent="0.25">
      <c r="A4446" s="49">
        <v>5000003245</v>
      </c>
      <c r="B4446" s="49" t="s">
        <v>1239</v>
      </c>
      <c r="C4446" s="49" t="s">
        <v>44</v>
      </c>
      <c r="D4446" s="49" t="s">
        <v>2396</v>
      </c>
      <c r="E4446" s="49" t="s">
        <v>2375</v>
      </c>
      <c r="F4446" s="49">
        <v>5</v>
      </c>
      <c r="G4446" s="49">
        <v>0</v>
      </c>
      <c r="H4446" s="49">
        <f t="shared" si="69"/>
        <v>5</v>
      </c>
    </row>
    <row r="4447" spans="1:8" ht="20.100000000000001" customHeight="1" x14ac:dyDescent="0.25">
      <c r="A4447" s="49">
        <v>5000003246</v>
      </c>
      <c r="B4447" s="49" t="s">
        <v>5779</v>
      </c>
      <c r="C4447" s="49" t="s">
        <v>44</v>
      </c>
      <c r="D4447" s="49" t="s">
        <v>2396</v>
      </c>
      <c r="E4447" s="49" t="s">
        <v>2375</v>
      </c>
      <c r="F4447" s="49">
        <v>5</v>
      </c>
      <c r="G4447" s="49">
        <v>0</v>
      </c>
      <c r="H4447" s="49">
        <f t="shared" si="69"/>
        <v>5</v>
      </c>
    </row>
    <row r="4448" spans="1:8" ht="20.100000000000001" customHeight="1" x14ac:dyDescent="0.25">
      <c r="A4448" s="49">
        <v>5000003247</v>
      </c>
      <c r="B4448" s="49" t="s">
        <v>5780</v>
      </c>
      <c r="C4448" s="49" t="s">
        <v>44</v>
      </c>
      <c r="D4448" s="49" t="s">
        <v>2396</v>
      </c>
      <c r="E4448" s="49" t="s">
        <v>2375</v>
      </c>
      <c r="F4448" s="49">
        <v>4</v>
      </c>
      <c r="G4448" s="49">
        <v>0</v>
      </c>
      <c r="H4448" s="49">
        <f t="shared" si="69"/>
        <v>4</v>
      </c>
    </row>
    <row r="4449" spans="1:8" ht="20.100000000000001" customHeight="1" x14ac:dyDescent="0.25">
      <c r="A4449" s="49">
        <v>5000003248</v>
      </c>
      <c r="B4449" s="49" t="s">
        <v>5781</v>
      </c>
      <c r="C4449" s="49" t="s">
        <v>44</v>
      </c>
      <c r="D4449" s="49" t="s">
        <v>2396</v>
      </c>
      <c r="E4449" s="49" t="s">
        <v>2375</v>
      </c>
      <c r="F4449" s="49">
        <v>6</v>
      </c>
      <c r="G4449" s="49">
        <v>0</v>
      </c>
      <c r="H4449" s="49">
        <f t="shared" si="69"/>
        <v>6</v>
      </c>
    </row>
    <row r="4450" spans="1:8" ht="20.100000000000001" customHeight="1" x14ac:dyDescent="0.25">
      <c r="A4450" s="49">
        <v>5000003249</v>
      </c>
      <c r="B4450" s="49" t="s">
        <v>5782</v>
      </c>
      <c r="C4450" s="49" t="s">
        <v>44</v>
      </c>
      <c r="D4450" s="49" t="s">
        <v>2396</v>
      </c>
      <c r="E4450" s="49" t="s">
        <v>2375</v>
      </c>
      <c r="F4450" s="49">
        <v>3</v>
      </c>
      <c r="G4450" s="49">
        <v>0</v>
      </c>
      <c r="H4450" s="49">
        <f t="shared" si="69"/>
        <v>3</v>
      </c>
    </row>
    <row r="4451" spans="1:8" ht="20.100000000000001" customHeight="1" x14ac:dyDescent="0.25">
      <c r="A4451" s="49">
        <v>5000003250</v>
      </c>
      <c r="B4451" s="49" t="s">
        <v>5783</v>
      </c>
      <c r="C4451" s="49" t="s">
        <v>44</v>
      </c>
      <c r="D4451" s="49" t="s">
        <v>2396</v>
      </c>
      <c r="E4451" s="49" t="s">
        <v>2375</v>
      </c>
      <c r="F4451" s="49">
        <v>6</v>
      </c>
      <c r="G4451" s="49">
        <v>0</v>
      </c>
      <c r="H4451" s="49">
        <f t="shared" si="69"/>
        <v>6</v>
      </c>
    </row>
    <row r="4452" spans="1:8" ht="20.100000000000001" customHeight="1" x14ac:dyDescent="0.25">
      <c r="A4452" s="49">
        <v>5000003251</v>
      </c>
      <c r="B4452" s="49" t="s">
        <v>5784</v>
      </c>
      <c r="C4452" s="49" t="s">
        <v>44</v>
      </c>
      <c r="D4452" s="49" t="s">
        <v>2396</v>
      </c>
      <c r="E4452" s="49" t="s">
        <v>2375</v>
      </c>
      <c r="F4452" s="49">
        <v>5</v>
      </c>
      <c r="G4452" s="49">
        <v>0</v>
      </c>
      <c r="H4452" s="49">
        <f t="shared" si="69"/>
        <v>5</v>
      </c>
    </row>
    <row r="4453" spans="1:8" ht="20.100000000000001" customHeight="1" x14ac:dyDescent="0.25">
      <c r="A4453" s="49">
        <v>5000003252</v>
      </c>
      <c r="B4453" s="49" t="s">
        <v>5785</v>
      </c>
      <c r="C4453" s="49" t="s">
        <v>44</v>
      </c>
      <c r="D4453" s="49" t="s">
        <v>2396</v>
      </c>
      <c r="E4453" s="49" t="s">
        <v>2375</v>
      </c>
      <c r="F4453" s="49">
        <v>12</v>
      </c>
      <c r="G4453" s="49">
        <v>0</v>
      </c>
      <c r="H4453" s="49">
        <f t="shared" si="69"/>
        <v>12</v>
      </c>
    </row>
    <row r="4454" spans="1:8" ht="20.100000000000001" customHeight="1" x14ac:dyDescent="0.25">
      <c r="A4454" s="49">
        <v>5000003254</v>
      </c>
      <c r="B4454" s="49" t="s">
        <v>5786</v>
      </c>
      <c r="C4454" s="49" t="s">
        <v>44</v>
      </c>
      <c r="D4454" s="49" t="s">
        <v>2396</v>
      </c>
      <c r="E4454" s="49" t="s">
        <v>2375</v>
      </c>
      <c r="F4454" s="49">
        <v>1</v>
      </c>
      <c r="G4454" s="49">
        <v>0</v>
      </c>
      <c r="H4454" s="49">
        <f t="shared" si="69"/>
        <v>1</v>
      </c>
    </row>
    <row r="4455" spans="1:8" ht="20.100000000000001" customHeight="1" x14ac:dyDescent="0.25">
      <c r="A4455" s="49">
        <v>5000003255</v>
      </c>
      <c r="B4455" s="49" t="s">
        <v>5787</v>
      </c>
      <c r="C4455" s="49" t="s">
        <v>44</v>
      </c>
      <c r="D4455" s="49" t="s">
        <v>2396</v>
      </c>
      <c r="E4455" s="49" t="s">
        <v>2375</v>
      </c>
      <c r="F4455" s="49">
        <v>5</v>
      </c>
      <c r="G4455" s="49">
        <v>0</v>
      </c>
      <c r="H4455" s="49">
        <f t="shared" si="69"/>
        <v>5</v>
      </c>
    </row>
    <row r="4456" spans="1:8" ht="20.100000000000001" customHeight="1" x14ac:dyDescent="0.25">
      <c r="A4456" s="49">
        <v>5000003256</v>
      </c>
      <c r="B4456" s="49" t="s">
        <v>5788</v>
      </c>
      <c r="C4456" s="49" t="s">
        <v>44</v>
      </c>
      <c r="D4456" s="49" t="s">
        <v>2396</v>
      </c>
      <c r="E4456" s="49" t="s">
        <v>2375</v>
      </c>
      <c r="F4456" s="49">
        <v>2</v>
      </c>
      <c r="G4456" s="49">
        <v>0</v>
      </c>
      <c r="H4456" s="49">
        <f t="shared" si="69"/>
        <v>2</v>
      </c>
    </row>
    <row r="4457" spans="1:8" ht="20.100000000000001" customHeight="1" x14ac:dyDescent="0.25">
      <c r="A4457" s="49">
        <v>5000003257</v>
      </c>
      <c r="B4457" s="49" t="s">
        <v>5789</v>
      </c>
      <c r="C4457" s="49" t="s">
        <v>44</v>
      </c>
      <c r="D4457" s="49" t="s">
        <v>2396</v>
      </c>
      <c r="E4457" s="49" t="s">
        <v>2375</v>
      </c>
      <c r="F4457" s="49">
        <v>6</v>
      </c>
      <c r="G4457" s="49">
        <v>0</v>
      </c>
      <c r="H4457" s="49">
        <f t="shared" si="69"/>
        <v>6</v>
      </c>
    </row>
    <row r="4458" spans="1:8" ht="20.100000000000001" customHeight="1" x14ac:dyDescent="0.25">
      <c r="A4458" s="49">
        <v>5000003259</v>
      </c>
      <c r="B4458" s="49" t="s">
        <v>5790</v>
      </c>
      <c r="C4458" s="49" t="s">
        <v>44</v>
      </c>
      <c r="D4458" s="49" t="s">
        <v>2396</v>
      </c>
      <c r="E4458" s="49" t="s">
        <v>2375</v>
      </c>
      <c r="F4458" s="49">
        <v>2</v>
      </c>
      <c r="G4458" s="49">
        <v>0</v>
      </c>
      <c r="H4458" s="49">
        <f t="shared" si="69"/>
        <v>2</v>
      </c>
    </row>
    <row r="4459" spans="1:8" ht="20.100000000000001" customHeight="1" x14ac:dyDescent="0.25">
      <c r="A4459" s="49">
        <v>5000003260</v>
      </c>
      <c r="B4459" s="49" t="s">
        <v>1240</v>
      </c>
      <c r="C4459" s="49" t="s">
        <v>44</v>
      </c>
      <c r="D4459" s="49" t="s">
        <v>2396</v>
      </c>
      <c r="E4459" s="49" t="s">
        <v>2375</v>
      </c>
      <c r="F4459" s="49">
        <v>2</v>
      </c>
      <c r="G4459" s="49">
        <v>0</v>
      </c>
      <c r="H4459" s="49">
        <f t="shared" si="69"/>
        <v>2</v>
      </c>
    </row>
    <row r="4460" spans="1:8" ht="20.100000000000001" customHeight="1" x14ac:dyDescent="0.25">
      <c r="A4460" s="49">
        <v>5000003262</v>
      </c>
      <c r="B4460" s="49" t="s">
        <v>5791</v>
      </c>
      <c r="C4460" s="49" t="s">
        <v>44</v>
      </c>
      <c r="D4460" s="49" t="s">
        <v>2396</v>
      </c>
      <c r="E4460" s="49" t="s">
        <v>2375</v>
      </c>
      <c r="F4460" s="49">
        <v>3</v>
      </c>
      <c r="G4460" s="49">
        <v>0</v>
      </c>
      <c r="H4460" s="49">
        <f t="shared" si="69"/>
        <v>3</v>
      </c>
    </row>
    <row r="4461" spans="1:8" ht="20.100000000000001" customHeight="1" x14ac:dyDescent="0.25">
      <c r="A4461" s="49">
        <v>5000003263</v>
      </c>
      <c r="B4461" s="49" t="s">
        <v>5792</v>
      </c>
      <c r="C4461" s="49" t="s">
        <v>44</v>
      </c>
      <c r="D4461" s="49" t="s">
        <v>2396</v>
      </c>
      <c r="E4461" s="49" t="s">
        <v>2375</v>
      </c>
      <c r="F4461" s="49">
        <v>5</v>
      </c>
      <c r="G4461" s="49">
        <v>0</v>
      </c>
      <c r="H4461" s="49">
        <f t="shared" si="69"/>
        <v>5</v>
      </c>
    </row>
    <row r="4462" spans="1:8" ht="20.100000000000001" customHeight="1" x14ac:dyDescent="0.25">
      <c r="A4462" s="49">
        <v>5000003265</v>
      </c>
      <c r="B4462" s="49" t="s">
        <v>5793</v>
      </c>
      <c r="C4462" s="49" t="s">
        <v>44</v>
      </c>
      <c r="D4462" s="49" t="s">
        <v>2396</v>
      </c>
      <c r="E4462" s="49" t="s">
        <v>2375</v>
      </c>
      <c r="F4462" s="49">
        <v>3</v>
      </c>
      <c r="G4462" s="49">
        <v>0</v>
      </c>
      <c r="H4462" s="49">
        <f t="shared" si="69"/>
        <v>3</v>
      </c>
    </row>
    <row r="4463" spans="1:8" ht="20.100000000000001" customHeight="1" x14ac:dyDescent="0.25">
      <c r="A4463" s="49">
        <v>5000003267</v>
      </c>
      <c r="B4463" s="49" t="s">
        <v>5794</v>
      </c>
      <c r="C4463" s="49" t="s">
        <v>44</v>
      </c>
      <c r="D4463" s="49" t="s">
        <v>2396</v>
      </c>
      <c r="E4463" s="49" t="s">
        <v>2375</v>
      </c>
      <c r="F4463" s="49">
        <v>4</v>
      </c>
      <c r="G4463" s="49">
        <v>0</v>
      </c>
      <c r="H4463" s="49">
        <f t="shared" si="69"/>
        <v>4</v>
      </c>
    </row>
    <row r="4464" spans="1:8" ht="20.100000000000001" customHeight="1" x14ac:dyDescent="0.25">
      <c r="A4464" s="49">
        <v>5000003284</v>
      </c>
      <c r="B4464" s="49" t="s">
        <v>5795</v>
      </c>
      <c r="C4464" s="49" t="s">
        <v>44</v>
      </c>
      <c r="D4464" s="49" t="s">
        <v>2396</v>
      </c>
      <c r="E4464" s="49" t="s">
        <v>2375</v>
      </c>
      <c r="F4464" s="49">
        <v>9</v>
      </c>
      <c r="G4464" s="49">
        <v>0</v>
      </c>
      <c r="H4464" s="49">
        <f t="shared" si="69"/>
        <v>9</v>
      </c>
    </row>
    <row r="4465" spans="1:8" ht="20.100000000000001" customHeight="1" x14ac:dyDescent="0.25">
      <c r="A4465" s="49">
        <v>5000003285</v>
      </c>
      <c r="B4465" s="49" t="s">
        <v>5796</v>
      </c>
      <c r="C4465" s="49" t="s">
        <v>44</v>
      </c>
      <c r="D4465" s="49" t="s">
        <v>2396</v>
      </c>
      <c r="E4465" s="49" t="s">
        <v>2375</v>
      </c>
      <c r="F4465" s="49">
        <v>4</v>
      </c>
      <c r="G4465" s="49">
        <v>0</v>
      </c>
      <c r="H4465" s="49">
        <f t="shared" si="69"/>
        <v>4</v>
      </c>
    </row>
    <row r="4466" spans="1:8" ht="20.100000000000001" customHeight="1" x14ac:dyDescent="0.25">
      <c r="A4466" s="49">
        <v>5000003286</v>
      </c>
      <c r="B4466" s="49" t="s">
        <v>5797</v>
      </c>
      <c r="C4466" s="49" t="s">
        <v>44</v>
      </c>
      <c r="D4466" s="49" t="s">
        <v>2396</v>
      </c>
      <c r="E4466" s="49" t="s">
        <v>2375</v>
      </c>
      <c r="F4466" s="49">
        <v>11</v>
      </c>
      <c r="G4466" s="49">
        <v>0</v>
      </c>
      <c r="H4466" s="49">
        <f t="shared" si="69"/>
        <v>11</v>
      </c>
    </row>
    <row r="4467" spans="1:8" ht="20.100000000000001" customHeight="1" x14ac:dyDescent="0.25">
      <c r="A4467" s="49">
        <v>5000003287</v>
      </c>
      <c r="B4467" s="49" t="s">
        <v>5798</v>
      </c>
      <c r="C4467" s="49" t="s">
        <v>44</v>
      </c>
      <c r="D4467" s="49" t="s">
        <v>2396</v>
      </c>
      <c r="E4467" s="49" t="s">
        <v>2375</v>
      </c>
      <c r="F4467" s="49">
        <v>2</v>
      </c>
      <c r="G4467" s="49">
        <v>0</v>
      </c>
      <c r="H4467" s="49">
        <f t="shared" si="69"/>
        <v>2</v>
      </c>
    </row>
    <row r="4468" spans="1:8" ht="20.100000000000001" customHeight="1" x14ac:dyDescent="0.25">
      <c r="A4468" s="49">
        <v>5000003288</v>
      </c>
      <c r="B4468" s="49" t="s">
        <v>5799</v>
      </c>
      <c r="C4468" s="49" t="s">
        <v>44</v>
      </c>
      <c r="D4468" s="49" t="s">
        <v>2396</v>
      </c>
      <c r="E4468" s="49" t="s">
        <v>2375</v>
      </c>
      <c r="F4468" s="49">
        <v>3</v>
      </c>
      <c r="G4468" s="49">
        <v>0</v>
      </c>
      <c r="H4468" s="49">
        <f t="shared" si="69"/>
        <v>3</v>
      </c>
    </row>
    <row r="4469" spans="1:8" ht="20.100000000000001" customHeight="1" x14ac:dyDescent="0.25">
      <c r="A4469" s="49">
        <v>5000003289</v>
      </c>
      <c r="B4469" s="49" t="s">
        <v>5800</v>
      </c>
      <c r="C4469" s="49" t="s">
        <v>44</v>
      </c>
      <c r="D4469" s="49" t="s">
        <v>2396</v>
      </c>
      <c r="E4469" s="49" t="s">
        <v>2375</v>
      </c>
      <c r="F4469" s="49">
        <v>11</v>
      </c>
      <c r="G4469" s="49">
        <v>0</v>
      </c>
      <c r="H4469" s="49">
        <f t="shared" si="69"/>
        <v>11</v>
      </c>
    </row>
    <row r="4470" spans="1:8" ht="20.100000000000001" customHeight="1" x14ac:dyDescent="0.25">
      <c r="A4470" s="49">
        <v>5000003290</v>
      </c>
      <c r="B4470" s="49" t="s">
        <v>5801</v>
      </c>
      <c r="C4470" s="49" t="s">
        <v>44</v>
      </c>
      <c r="D4470" s="49" t="s">
        <v>2396</v>
      </c>
      <c r="E4470" s="49" t="s">
        <v>2375</v>
      </c>
      <c r="F4470" s="49">
        <v>37</v>
      </c>
      <c r="G4470" s="49">
        <v>0</v>
      </c>
      <c r="H4470" s="49">
        <f t="shared" si="69"/>
        <v>37</v>
      </c>
    </row>
    <row r="4471" spans="1:8" ht="20.100000000000001" customHeight="1" x14ac:dyDescent="0.25">
      <c r="A4471" s="49">
        <v>5000003291</v>
      </c>
      <c r="B4471" s="49" t="s">
        <v>5802</v>
      </c>
      <c r="C4471" s="49" t="s">
        <v>44</v>
      </c>
      <c r="D4471" s="49" t="s">
        <v>2396</v>
      </c>
      <c r="E4471" s="49" t="s">
        <v>2375</v>
      </c>
      <c r="F4471" s="49">
        <v>6</v>
      </c>
      <c r="G4471" s="49">
        <v>0</v>
      </c>
      <c r="H4471" s="49">
        <f t="shared" si="69"/>
        <v>6</v>
      </c>
    </row>
    <row r="4472" spans="1:8" ht="20.100000000000001" customHeight="1" x14ac:dyDescent="0.25">
      <c r="A4472" s="49">
        <v>5000003301</v>
      </c>
      <c r="B4472" s="49" t="s">
        <v>5803</v>
      </c>
      <c r="C4472" s="49" t="s">
        <v>5127</v>
      </c>
      <c r="D4472" s="49" t="s">
        <v>2396</v>
      </c>
      <c r="E4472" s="49" t="s">
        <v>2375</v>
      </c>
      <c r="F4472" s="49">
        <v>700</v>
      </c>
      <c r="G4472" s="49">
        <v>0</v>
      </c>
      <c r="H4472" s="49">
        <f t="shared" si="69"/>
        <v>700</v>
      </c>
    </row>
    <row r="4473" spans="1:8" ht="20.100000000000001" customHeight="1" x14ac:dyDescent="0.25">
      <c r="A4473" s="49">
        <v>5000003302</v>
      </c>
      <c r="B4473" s="49" t="s">
        <v>1241</v>
      </c>
      <c r="C4473" s="49" t="s">
        <v>2398</v>
      </c>
      <c r="D4473" s="49" t="s">
        <v>2396</v>
      </c>
      <c r="E4473" s="49" t="s">
        <v>2375</v>
      </c>
      <c r="F4473" s="49">
        <v>4</v>
      </c>
      <c r="G4473" s="49">
        <v>0</v>
      </c>
      <c r="H4473" s="49">
        <f t="shared" si="69"/>
        <v>4</v>
      </c>
    </row>
    <row r="4474" spans="1:8" ht="20.100000000000001" customHeight="1" x14ac:dyDescent="0.25">
      <c r="A4474" s="49">
        <v>5000003303</v>
      </c>
      <c r="B4474" s="49" t="s">
        <v>1242</v>
      </c>
      <c r="C4474" s="49" t="s">
        <v>2398</v>
      </c>
      <c r="D4474" s="49" t="s">
        <v>2396</v>
      </c>
      <c r="E4474" s="49" t="s">
        <v>2375</v>
      </c>
      <c r="F4474" s="49">
        <v>1</v>
      </c>
      <c r="G4474" s="49">
        <v>0</v>
      </c>
      <c r="H4474" s="49">
        <f t="shared" si="69"/>
        <v>1</v>
      </c>
    </row>
    <row r="4475" spans="1:8" ht="20.100000000000001" customHeight="1" x14ac:dyDescent="0.25">
      <c r="A4475" s="49">
        <v>5000003304</v>
      </c>
      <c r="B4475" s="49" t="s">
        <v>1243</v>
      </c>
      <c r="C4475" s="49" t="s">
        <v>2398</v>
      </c>
      <c r="D4475" s="49" t="s">
        <v>2396</v>
      </c>
      <c r="E4475" s="49" t="s">
        <v>2375</v>
      </c>
      <c r="F4475" s="49">
        <v>1</v>
      </c>
      <c r="G4475" s="49">
        <v>0</v>
      </c>
      <c r="H4475" s="49">
        <f t="shared" si="69"/>
        <v>1</v>
      </c>
    </row>
    <row r="4476" spans="1:8" ht="20.100000000000001" customHeight="1" x14ac:dyDescent="0.25">
      <c r="A4476" s="49">
        <v>5000003315</v>
      </c>
      <c r="B4476" s="49" t="s">
        <v>1244</v>
      </c>
      <c r="C4476" s="49" t="s">
        <v>5127</v>
      </c>
      <c r="D4476" s="49" t="s">
        <v>2396</v>
      </c>
      <c r="E4476" s="49" t="s">
        <v>2375</v>
      </c>
      <c r="F4476" s="49">
        <v>170</v>
      </c>
      <c r="G4476" s="49">
        <v>360</v>
      </c>
      <c r="H4476" s="49">
        <f t="shared" si="69"/>
        <v>530</v>
      </c>
    </row>
    <row r="4477" spans="1:8" ht="20.100000000000001" customHeight="1" x14ac:dyDescent="0.25">
      <c r="A4477" s="49">
        <v>5000003316</v>
      </c>
      <c r="B4477" s="49" t="s">
        <v>5804</v>
      </c>
      <c r="C4477" s="49" t="s">
        <v>5127</v>
      </c>
      <c r="D4477" s="49" t="s">
        <v>2396</v>
      </c>
      <c r="E4477" s="49" t="s">
        <v>2375</v>
      </c>
      <c r="F4477" s="49">
        <v>150</v>
      </c>
      <c r="G4477" s="49">
        <v>0</v>
      </c>
      <c r="H4477" s="49">
        <f t="shared" si="69"/>
        <v>150</v>
      </c>
    </row>
    <row r="4478" spans="1:8" ht="20.100000000000001" customHeight="1" x14ac:dyDescent="0.25">
      <c r="A4478" s="49">
        <v>5000003317</v>
      </c>
      <c r="B4478" s="49" t="s">
        <v>5805</v>
      </c>
      <c r="C4478" s="49" t="s">
        <v>44</v>
      </c>
      <c r="D4478" s="49" t="s">
        <v>2396</v>
      </c>
      <c r="E4478" s="49" t="s">
        <v>2375</v>
      </c>
      <c r="F4478" s="49">
        <v>2</v>
      </c>
      <c r="G4478" s="49">
        <v>0</v>
      </c>
      <c r="H4478" s="49">
        <f t="shared" si="69"/>
        <v>2</v>
      </c>
    </row>
    <row r="4479" spans="1:8" ht="20.100000000000001" customHeight="1" x14ac:dyDescent="0.25">
      <c r="A4479" s="49">
        <v>5000003318</v>
      </c>
      <c r="B4479" s="49" t="s">
        <v>5806</v>
      </c>
      <c r="C4479" s="49" t="s">
        <v>5127</v>
      </c>
      <c r="D4479" s="49" t="s">
        <v>2396</v>
      </c>
      <c r="E4479" s="49" t="s">
        <v>2375</v>
      </c>
      <c r="F4479" s="49">
        <v>150</v>
      </c>
      <c r="G4479" s="49">
        <v>180</v>
      </c>
      <c r="H4479" s="49">
        <f t="shared" si="69"/>
        <v>330</v>
      </c>
    </row>
    <row r="4480" spans="1:8" ht="20.100000000000001" customHeight="1" x14ac:dyDescent="0.25">
      <c r="A4480" s="49">
        <v>5000003319</v>
      </c>
      <c r="B4480" s="49" t="s">
        <v>5807</v>
      </c>
      <c r="C4480" s="49" t="s">
        <v>5127</v>
      </c>
      <c r="D4480" s="49" t="s">
        <v>2396</v>
      </c>
      <c r="E4480" s="49" t="s">
        <v>2375</v>
      </c>
      <c r="F4480" s="49">
        <v>0</v>
      </c>
      <c r="G4480" s="49">
        <v>30</v>
      </c>
      <c r="H4480" s="49">
        <f t="shared" si="69"/>
        <v>30</v>
      </c>
    </row>
    <row r="4481" spans="1:8" ht="20.100000000000001" customHeight="1" x14ac:dyDescent="0.25">
      <c r="A4481" s="49">
        <v>5000003336</v>
      </c>
      <c r="B4481" s="49" t="s">
        <v>5808</v>
      </c>
      <c r="C4481" s="49" t="s">
        <v>5127</v>
      </c>
      <c r="D4481" s="49" t="s">
        <v>2396</v>
      </c>
      <c r="E4481" s="49" t="s">
        <v>2375</v>
      </c>
      <c r="F4481" s="49">
        <v>12</v>
      </c>
      <c r="G4481" s="49">
        <v>0</v>
      </c>
      <c r="H4481" s="49">
        <f t="shared" si="69"/>
        <v>12</v>
      </c>
    </row>
    <row r="4482" spans="1:8" ht="20.100000000000001" customHeight="1" x14ac:dyDescent="0.25">
      <c r="A4482" s="49">
        <v>5000003344</v>
      </c>
      <c r="B4482" s="49" t="s">
        <v>5809</v>
      </c>
      <c r="C4482" s="49" t="s">
        <v>2622</v>
      </c>
      <c r="D4482" s="49" t="s">
        <v>2396</v>
      </c>
      <c r="E4482" s="49" t="s">
        <v>2375</v>
      </c>
      <c r="F4482" s="49">
        <v>4</v>
      </c>
      <c r="G4482" s="49">
        <v>0</v>
      </c>
      <c r="H4482" s="49">
        <f t="shared" si="69"/>
        <v>4</v>
      </c>
    </row>
    <row r="4483" spans="1:8" ht="20.100000000000001" customHeight="1" x14ac:dyDescent="0.25">
      <c r="A4483" s="49">
        <v>5000003356</v>
      </c>
      <c r="B4483" s="49" t="s">
        <v>5810</v>
      </c>
      <c r="C4483" s="49" t="s">
        <v>44</v>
      </c>
      <c r="D4483" s="49" t="s">
        <v>2396</v>
      </c>
      <c r="E4483" s="49" t="s">
        <v>2375</v>
      </c>
      <c r="F4483" s="49">
        <v>4</v>
      </c>
      <c r="G4483" s="49">
        <v>0</v>
      </c>
      <c r="H4483" s="49">
        <f t="shared" ref="H4483:H4546" si="70">F4483+G4483</f>
        <v>4</v>
      </c>
    </row>
    <row r="4484" spans="1:8" ht="20.100000000000001" customHeight="1" x14ac:dyDescent="0.25">
      <c r="A4484" s="49">
        <v>5000003357</v>
      </c>
      <c r="B4484" s="49" t="s">
        <v>5811</v>
      </c>
      <c r="C4484" s="49" t="s">
        <v>44</v>
      </c>
      <c r="D4484" s="49" t="s">
        <v>2396</v>
      </c>
      <c r="E4484" s="49" t="s">
        <v>2375</v>
      </c>
      <c r="F4484" s="49">
        <v>5</v>
      </c>
      <c r="G4484" s="49">
        <v>0</v>
      </c>
      <c r="H4484" s="49">
        <f t="shared" si="70"/>
        <v>5</v>
      </c>
    </row>
    <row r="4485" spans="1:8" ht="20.100000000000001" customHeight="1" x14ac:dyDescent="0.25">
      <c r="A4485" s="49">
        <v>5000003364</v>
      </c>
      <c r="B4485" s="49" t="s">
        <v>5812</v>
      </c>
      <c r="C4485" s="49" t="s">
        <v>2398</v>
      </c>
      <c r="D4485" s="49" t="s">
        <v>2396</v>
      </c>
      <c r="E4485" s="49" t="s">
        <v>2375</v>
      </c>
      <c r="F4485" s="49">
        <v>72</v>
      </c>
      <c r="G4485" s="49">
        <v>0</v>
      </c>
      <c r="H4485" s="49">
        <f t="shared" si="70"/>
        <v>72</v>
      </c>
    </row>
    <row r="4486" spans="1:8" ht="20.100000000000001" customHeight="1" x14ac:dyDescent="0.25">
      <c r="A4486" s="49">
        <v>5000003374</v>
      </c>
      <c r="B4486" s="49" t="s">
        <v>5813</v>
      </c>
      <c r="C4486" s="49" t="s">
        <v>2398</v>
      </c>
      <c r="D4486" s="49" t="s">
        <v>2396</v>
      </c>
      <c r="E4486" s="49" t="s">
        <v>2375</v>
      </c>
      <c r="F4486" s="49">
        <v>14</v>
      </c>
      <c r="G4486" s="49">
        <v>0</v>
      </c>
      <c r="H4486" s="49">
        <f t="shared" si="70"/>
        <v>14</v>
      </c>
    </row>
    <row r="4487" spans="1:8" ht="20.100000000000001" customHeight="1" x14ac:dyDescent="0.25">
      <c r="A4487" s="49">
        <v>5000003404</v>
      </c>
      <c r="B4487" s="49" t="s">
        <v>5814</v>
      </c>
      <c r="C4487" s="49" t="s">
        <v>2398</v>
      </c>
      <c r="D4487" s="49" t="s">
        <v>2396</v>
      </c>
      <c r="E4487" s="49" t="s">
        <v>2375</v>
      </c>
      <c r="F4487" s="49">
        <v>1580</v>
      </c>
      <c r="G4487" s="49">
        <v>1020</v>
      </c>
      <c r="H4487" s="49">
        <f t="shared" si="70"/>
        <v>2600</v>
      </c>
    </row>
    <row r="4488" spans="1:8" ht="20.100000000000001" customHeight="1" x14ac:dyDescent="0.25">
      <c r="A4488" s="49">
        <v>5000003405</v>
      </c>
      <c r="B4488" s="49" t="s">
        <v>5815</v>
      </c>
      <c r="C4488" s="49" t="s">
        <v>2398</v>
      </c>
      <c r="D4488" s="49" t="s">
        <v>2396</v>
      </c>
      <c r="E4488" s="49" t="s">
        <v>2375</v>
      </c>
      <c r="F4488" s="49">
        <v>25</v>
      </c>
      <c r="G4488" s="49">
        <v>15</v>
      </c>
      <c r="H4488" s="49">
        <f t="shared" si="70"/>
        <v>40</v>
      </c>
    </row>
    <row r="4489" spans="1:8" ht="20.100000000000001" customHeight="1" x14ac:dyDescent="0.25">
      <c r="A4489" s="49">
        <v>5000003406</v>
      </c>
      <c r="B4489" s="49" t="s">
        <v>5816</v>
      </c>
      <c r="C4489" s="49" t="s">
        <v>2398</v>
      </c>
      <c r="D4489" s="49" t="s">
        <v>2396</v>
      </c>
      <c r="E4489" s="49" t="s">
        <v>2375</v>
      </c>
      <c r="F4489" s="49">
        <v>50</v>
      </c>
      <c r="G4489" s="49">
        <v>35</v>
      </c>
      <c r="H4489" s="49">
        <f t="shared" si="70"/>
        <v>85</v>
      </c>
    </row>
    <row r="4490" spans="1:8" ht="20.100000000000001" customHeight="1" x14ac:dyDescent="0.25">
      <c r="A4490" s="49">
        <v>5000003407</v>
      </c>
      <c r="B4490" s="49" t="s">
        <v>5817</v>
      </c>
      <c r="C4490" s="49" t="s">
        <v>2398</v>
      </c>
      <c r="D4490" s="49" t="s">
        <v>2396</v>
      </c>
      <c r="E4490" s="49" t="s">
        <v>2375</v>
      </c>
      <c r="F4490" s="49">
        <v>14</v>
      </c>
      <c r="G4490" s="49">
        <v>12</v>
      </c>
      <c r="H4490" s="49">
        <f t="shared" si="70"/>
        <v>26</v>
      </c>
    </row>
    <row r="4491" spans="1:8" ht="20.100000000000001" customHeight="1" x14ac:dyDescent="0.25">
      <c r="A4491" s="49">
        <v>5000003408</v>
      </c>
      <c r="B4491" s="49" t="s">
        <v>1245</v>
      </c>
      <c r="C4491" s="49" t="s">
        <v>2398</v>
      </c>
      <c r="D4491" s="49" t="s">
        <v>2396</v>
      </c>
      <c r="E4491" s="49" t="s">
        <v>2375</v>
      </c>
      <c r="F4491" s="49">
        <v>8</v>
      </c>
      <c r="G4491" s="49">
        <v>6</v>
      </c>
      <c r="H4491" s="49">
        <f t="shared" si="70"/>
        <v>14</v>
      </c>
    </row>
    <row r="4492" spans="1:8" ht="20.100000000000001" customHeight="1" x14ac:dyDescent="0.25">
      <c r="A4492" s="49">
        <v>5000003409</v>
      </c>
      <c r="B4492" s="49" t="s">
        <v>1246</v>
      </c>
      <c r="C4492" s="49" t="s">
        <v>2398</v>
      </c>
      <c r="D4492" s="49" t="s">
        <v>2396</v>
      </c>
      <c r="E4492" s="49" t="s">
        <v>2375</v>
      </c>
      <c r="F4492" s="49">
        <v>65</v>
      </c>
      <c r="G4492" s="49">
        <v>35</v>
      </c>
      <c r="H4492" s="49">
        <f t="shared" si="70"/>
        <v>100</v>
      </c>
    </row>
    <row r="4493" spans="1:8" ht="20.100000000000001" customHeight="1" x14ac:dyDescent="0.25">
      <c r="A4493" s="49">
        <v>5000003410</v>
      </c>
      <c r="B4493" s="49" t="s">
        <v>5818</v>
      </c>
      <c r="C4493" s="49" t="s">
        <v>2844</v>
      </c>
      <c r="D4493" s="49" t="s">
        <v>2396</v>
      </c>
      <c r="E4493" s="49" t="s">
        <v>2375</v>
      </c>
      <c r="F4493" s="49">
        <v>40</v>
      </c>
      <c r="G4493" s="49">
        <v>0</v>
      </c>
      <c r="H4493" s="49">
        <f t="shared" si="70"/>
        <v>40</v>
      </c>
    </row>
    <row r="4494" spans="1:8" ht="20.100000000000001" customHeight="1" x14ac:dyDescent="0.25">
      <c r="A4494" s="49">
        <v>5000003411</v>
      </c>
      <c r="B4494" s="49" t="s">
        <v>5819</v>
      </c>
      <c r="C4494" s="49" t="s">
        <v>2398</v>
      </c>
      <c r="D4494" s="49" t="s">
        <v>2396</v>
      </c>
      <c r="E4494" s="49" t="s">
        <v>2375</v>
      </c>
      <c r="F4494" s="49">
        <v>8</v>
      </c>
      <c r="G4494" s="49">
        <v>0</v>
      </c>
      <c r="H4494" s="49">
        <f t="shared" si="70"/>
        <v>8</v>
      </c>
    </row>
    <row r="4495" spans="1:8" ht="20.100000000000001" customHeight="1" x14ac:dyDescent="0.25">
      <c r="A4495" s="49">
        <v>5000003412</v>
      </c>
      <c r="B4495" s="49" t="s">
        <v>5820</v>
      </c>
      <c r="C4495" s="49" t="s">
        <v>2398</v>
      </c>
      <c r="D4495" s="49" t="s">
        <v>2396</v>
      </c>
      <c r="E4495" s="49" t="s">
        <v>2375</v>
      </c>
      <c r="F4495" s="49">
        <v>4</v>
      </c>
      <c r="G4495" s="49">
        <v>6</v>
      </c>
      <c r="H4495" s="49">
        <f t="shared" si="70"/>
        <v>10</v>
      </c>
    </row>
    <row r="4496" spans="1:8" ht="20.100000000000001" customHeight="1" x14ac:dyDescent="0.25">
      <c r="A4496" s="49">
        <v>5000003413</v>
      </c>
      <c r="B4496" s="49" t="s">
        <v>5821</v>
      </c>
      <c r="C4496" s="49" t="s">
        <v>2398</v>
      </c>
      <c r="D4496" s="49" t="s">
        <v>2396</v>
      </c>
      <c r="E4496" s="49" t="s">
        <v>2375</v>
      </c>
      <c r="F4496" s="49">
        <v>8</v>
      </c>
      <c r="G4496" s="49">
        <v>3</v>
      </c>
      <c r="H4496" s="49">
        <f t="shared" si="70"/>
        <v>11</v>
      </c>
    </row>
    <row r="4497" spans="1:8" ht="20.100000000000001" customHeight="1" x14ac:dyDescent="0.25">
      <c r="A4497" s="49">
        <v>5000003414</v>
      </c>
      <c r="B4497" s="49" t="s">
        <v>5822</v>
      </c>
      <c r="C4497" s="49" t="s">
        <v>2398</v>
      </c>
      <c r="D4497" s="49" t="s">
        <v>2396</v>
      </c>
      <c r="E4497" s="49" t="s">
        <v>2375</v>
      </c>
      <c r="F4497" s="49">
        <v>4</v>
      </c>
      <c r="G4497" s="49">
        <v>0</v>
      </c>
      <c r="H4497" s="49">
        <f t="shared" si="70"/>
        <v>4</v>
      </c>
    </row>
    <row r="4498" spans="1:8" ht="20.100000000000001" customHeight="1" x14ac:dyDescent="0.25">
      <c r="A4498" s="49">
        <v>5000003424</v>
      </c>
      <c r="B4498" s="49" t="s">
        <v>5823</v>
      </c>
      <c r="C4498" s="49" t="s">
        <v>2622</v>
      </c>
      <c r="D4498" s="49" t="s">
        <v>2396</v>
      </c>
      <c r="E4498" s="49" t="s">
        <v>2375</v>
      </c>
      <c r="F4498" s="49">
        <v>40</v>
      </c>
      <c r="G4498" s="49">
        <v>0</v>
      </c>
      <c r="H4498" s="49">
        <f t="shared" si="70"/>
        <v>40</v>
      </c>
    </row>
    <row r="4499" spans="1:8" ht="20.100000000000001" customHeight="1" x14ac:dyDescent="0.25">
      <c r="A4499" s="49">
        <v>5000003434</v>
      </c>
      <c r="B4499" s="49" t="s">
        <v>1247</v>
      </c>
      <c r="C4499" s="49" t="s">
        <v>44</v>
      </c>
      <c r="D4499" s="49" t="s">
        <v>2396</v>
      </c>
      <c r="E4499" s="49" t="s">
        <v>2375</v>
      </c>
      <c r="F4499" s="49">
        <v>1</v>
      </c>
      <c r="G4499" s="49">
        <v>0</v>
      </c>
      <c r="H4499" s="49">
        <f t="shared" si="70"/>
        <v>1</v>
      </c>
    </row>
    <row r="4500" spans="1:8" ht="20.100000000000001" customHeight="1" x14ac:dyDescent="0.25">
      <c r="A4500" s="49">
        <v>5000003445</v>
      </c>
      <c r="B4500" s="49" t="s">
        <v>5824</v>
      </c>
      <c r="C4500" s="49" t="s">
        <v>5127</v>
      </c>
      <c r="D4500" s="49" t="s">
        <v>2396</v>
      </c>
      <c r="E4500" s="49" t="s">
        <v>2375</v>
      </c>
      <c r="F4500" s="49">
        <v>0</v>
      </c>
      <c r="G4500" s="49">
        <v>30</v>
      </c>
      <c r="H4500" s="49">
        <f t="shared" si="70"/>
        <v>30</v>
      </c>
    </row>
    <row r="4501" spans="1:8" ht="20.100000000000001" customHeight="1" x14ac:dyDescent="0.25">
      <c r="A4501" s="49">
        <v>6000000004</v>
      </c>
      <c r="B4501" s="49" t="s">
        <v>5825</v>
      </c>
      <c r="C4501" s="49" t="s">
        <v>2398</v>
      </c>
      <c r="D4501" s="49" t="s">
        <v>2394</v>
      </c>
      <c r="E4501" s="49" t="s">
        <v>2376</v>
      </c>
      <c r="F4501" s="49">
        <v>0</v>
      </c>
      <c r="G4501" s="49">
        <v>3</v>
      </c>
      <c r="H4501" s="49">
        <f t="shared" si="70"/>
        <v>3</v>
      </c>
    </row>
    <row r="4502" spans="1:8" ht="20.100000000000001" customHeight="1" x14ac:dyDescent="0.25">
      <c r="A4502" s="49">
        <v>6000000008</v>
      </c>
      <c r="B4502" s="49" t="s">
        <v>5826</v>
      </c>
      <c r="C4502" s="49" t="s">
        <v>3398</v>
      </c>
      <c r="D4502" s="49" t="s">
        <v>2394</v>
      </c>
      <c r="E4502" s="49" t="s">
        <v>2376</v>
      </c>
      <c r="F4502" s="49">
        <v>488</v>
      </c>
      <c r="G4502" s="49">
        <v>344</v>
      </c>
      <c r="H4502" s="49">
        <f t="shared" si="70"/>
        <v>832</v>
      </c>
    </row>
    <row r="4503" spans="1:8" ht="20.100000000000001" customHeight="1" x14ac:dyDescent="0.25">
      <c r="A4503" s="49">
        <v>6000000029</v>
      </c>
      <c r="B4503" s="49" t="s">
        <v>1248</v>
      </c>
      <c r="C4503" s="49" t="s">
        <v>22</v>
      </c>
      <c r="D4503" s="49" t="s">
        <v>2394</v>
      </c>
      <c r="E4503" s="49" t="s">
        <v>2376</v>
      </c>
      <c r="F4503" s="109">
        <v>6</v>
      </c>
      <c r="G4503" s="109">
        <v>6</v>
      </c>
      <c r="H4503" s="49">
        <f t="shared" si="70"/>
        <v>12</v>
      </c>
    </row>
    <row r="4504" spans="1:8" ht="20.100000000000001" customHeight="1" x14ac:dyDescent="0.25">
      <c r="A4504" s="49">
        <v>6000000030</v>
      </c>
      <c r="B4504" s="49" t="s">
        <v>1249</v>
      </c>
      <c r="C4504" s="49" t="s">
        <v>22</v>
      </c>
      <c r="D4504" s="49" t="s">
        <v>2394</v>
      </c>
      <c r="E4504" s="49" t="s">
        <v>2376</v>
      </c>
      <c r="F4504" s="49">
        <v>22250</v>
      </c>
      <c r="G4504" s="49">
        <v>0</v>
      </c>
      <c r="H4504" s="49">
        <f t="shared" si="70"/>
        <v>22250</v>
      </c>
    </row>
    <row r="4505" spans="1:8" ht="20.100000000000001" customHeight="1" x14ac:dyDescent="0.25">
      <c r="A4505" s="49">
        <v>6000000041</v>
      </c>
      <c r="B4505" s="49" t="s">
        <v>5827</v>
      </c>
      <c r="C4505" s="49" t="s">
        <v>2398</v>
      </c>
      <c r="D4505" s="49" t="s">
        <v>2394</v>
      </c>
      <c r="E4505" s="49" t="s">
        <v>2376</v>
      </c>
      <c r="F4505" s="109">
        <v>6</v>
      </c>
      <c r="G4505" s="109">
        <v>6</v>
      </c>
      <c r="H4505" s="49">
        <f t="shared" si="70"/>
        <v>12</v>
      </c>
    </row>
    <row r="4506" spans="1:8" ht="20.100000000000001" customHeight="1" x14ac:dyDescent="0.25">
      <c r="A4506" s="49">
        <v>6000000045</v>
      </c>
      <c r="B4506" s="49" t="s">
        <v>5828</v>
      </c>
      <c r="C4506" s="49" t="s">
        <v>2398</v>
      </c>
      <c r="D4506" s="49" t="s">
        <v>2394</v>
      </c>
      <c r="E4506" s="49" t="s">
        <v>2376</v>
      </c>
      <c r="F4506" s="49">
        <v>0</v>
      </c>
      <c r="G4506" s="49">
        <v>26</v>
      </c>
      <c r="H4506" s="49">
        <f t="shared" si="70"/>
        <v>26</v>
      </c>
    </row>
    <row r="4507" spans="1:8" ht="20.100000000000001" customHeight="1" x14ac:dyDescent="0.25">
      <c r="A4507" s="49">
        <v>6000000046</v>
      </c>
      <c r="B4507" s="49" t="s">
        <v>5829</v>
      </c>
      <c r="C4507" s="49" t="s">
        <v>2398</v>
      </c>
      <c r="D4507" s="49" t="s">
        <v>2394</v>
      </c>
      <c r="E4507" s="49" t="s">
        <v>2376</v>
      </c>
      <c r="F4507" s="49">
        <v>896</v>
      </c>
      <c r="G4507" s="49">
        <v>1080</v>
      </c>
      <c r="H4507" s="49">
        <f t="shared" si="70"/>
        <v>1976</v>
      </c>
    </row>
    <row r="4508" spans="1:8" ht="20.100000000000001" customHeight="1" x14ac:dyDescent="0.25">
      <c r="A4508" s="49">
        <v>6000000053</v>
      </c>
      <c r="B4508" s="49" t="s">
        <v>5830</v>
      </c>
      <c r="C4508" s="49" t="s">
        <v>2398</v>
      </c>
      <c r="D4508" s="49" t="s">
        <v>2394</v>
      </c>
      <c r="E4508" s="49" t="s">
        <v>2376</v>
      </c>
      <c r="F4508" s="49">
        <v>2</v>
      </c>
      <c r="G4508" s="49">
        <v>0</v>
      </c>
      <c r="H4508" s="49">
        <f t="shared" si="70"/>
        <v>2</v>
      </c>
    </row>
    <row r="4509" spans="1:8" ht="20.100000000000001" customHeight="1" x14ac:dyDescent="0.25">
      <c r="A4509" s="49">
        <v>6000000056</v>
      </c>
      <c r="B4509" s="49" t="s">
        <v>5831</v>
      </c>
      <c r="C4509" s="49" t="s">
        <v>2398</v>
      </c>
      <c r="D4509" s="49" t="s">
        <v>2394</v>
      </c>
      <c r="E4509" s="49" t="s">
        <v>2377</v>
      </c>
      <c r="F4509" s="49">
        <v>2500</v>
      </c>
      <c r="G4509" s="49">
        <v>0</v>
      </c>
      <c r="H4509" s="49">
        <f t="shared" si="70"/>
        <v>2500</v>
      </c>
    </row>
    <row r="4510" spans="1:8" ht="20.100000000000001" customHeight="1" x14ac:dyDescent="0.25">
      <c r="A4510" s="49">
        <v>6000000059</v>
      </c>
      <c r="B4510" s="49" t="s">
        <v>5832</v>
      </c>
      <c r="C4510" s="49" t="s">
        <v>2398</v>
      </c>
      <c r="D4510" s="49" t="s">
        <v>2394</v>
      </c>
      <c r="E4510" s="49" t="s">
        <v>2376</v>
      </c>
      <c r="F4510" s="109">
        <v>6</v>
      </c>
      <c r="G4510" s="109">
        <v>6</v>
      </c>
      <c r="H4510" s="49">
        <f t="shared" si="70"/>
        <v>12</v>
      </c>
    </row>
    <row r="4511" spans="1:8" ht="20.100000000000001" customHeight="1" x14ac:dyDescent="0.25">
      <c r="A4511" s="49">
        <v>6000000060</v>
      </c>
      <c r="B4511" s="49" t="s">
        <v>5833</v>
      </c>
      <c r="C4511" s="49" t="s">
        <v>2398</v>
      </c>
      <c r="D4511" s="49" t="s">
        <v>2394</v>
      </c>
      <c r="E4511" s="49" t="s">
        <v>2376</v>
      </c>
      <c r="F4511" s="49">
        <v>9</v>
      </c>
      <c r="G4511" s="49">
        <v>0</v>
      </c>
      <c r="H4511" s="49">
        <f t="shared" si="70"/>
        <v>9</v>
      </c>
    </row>
    <row r="4512" spans="1:8" ht="20.100000000000001" customHeight="1" x14ac:dyDescent="0.25">
      <c r="A4512" s="49">
        <v>6000000062</v>
      </c>
      <c r="B4512" s="49" t="s">
        <v>5834</v>
      </c>
      <c r="C4512" s="49" t="s">
        <v>2398</v>
      </c>
      <c r="D4512" s="49" t="s">
        <v>2394</v>
      </c>
      <c r="E4512" s="49" t="s">
        <v>2376</v>
      </c>
      <c r="F4512" s="49">
        <v>104</v>
      </c>
      <c r="G4512" s="49">
        <v>0</v>
      </c>
      <c r="H4512" s="49">
        <f t="shared" si="70"/>
        <v>104</v>
      </c>
    </row>
    <row r="4513" spans="1:8" ht="20.100000000000001" customHeight="1" x14ac:dyDescent="0.25">
      <c r="A4513" s="49">
        <v>6000000063</v>
      </c>
      <c r="B4513" s="49" t="s">
        <v>5835</v>
      </c>
      <c r="C4513" s="49" t="s">
        <v>2398</v>
      </c>
      <c r="D4513" s="49" t="s">
        <v>2394</v>
      </c>
      <c r="E4513" s="49" t="s">
        <v>2376</v>
      </c>
      <c r="F4513" s="49">
        <v>300</v>
      </c>
      <c r="G4513" s="49">
        <v>120</v>
      </c>
      <c r="H4513" s="49">
        <f t="shared" si="70"/>
        <v>420</v>
      </c>
    </row>
    <row r="4514" spans="1:8" ht="20.100000000000001" customHeight="1" x14ac:dyDescent="0.25">
      <c r="A4514" s="49">
        <v>6000000065</v>
      </c>
      <c r="B4514" s="49" t="s">
        <v>5836</v>
      </c>
      <c r="C4514" s="49" t="s">
        <v>2398</v>
      </c>
      <c r="D4514" s="49" t="s">
        <v>2394</v>
      </c>
      <c r="E4514" s="49" t="s">
        <v>2376</v>
      </c>
      <c r="F4514" s="49">
        <v>0</v>
      </c>
      <c r="G4514" s="49">
        <v>1</v>
      </c>
      <c r="H4514" s="49">
        <f t="shared" si="70"/>
        <v>1</v>
      </c>
    </row>
    <row r="4515" spans="1:8" ht="20.100000000000001" customHeight="1" x14ac:dyDescent="0.25">
      <c r="A4515" s="49">
        <v>6000000068</v>
      </c>
      <c r="B4515" s="49" t="s">
        <v>5837</v>
      </c>
      <c r="C4515" s="49" t="s">
        <v>2398</v>
      </c>
      <c r="D4515" s="49" t="s">
        <v>2394</v>
      </c>
      <c r="E4515" s="49" t="s">
        <v>2376</v>
      </c>
      <c r="F4515" s="49">
        <v>2</v>
      </c>
      <c r="G4515" s="49">
        <v>0</v>
      </c>
      <c r="H4515" s="49">
        <f t="shared" si="70"/>
        <v>2</v>
      </c>
    </row>
    <row r="4516" spans="1:8" ht="20.100000000000001" customHeight="1" x14ac:dyDescent="0.25">
      <c r="A4516" s="49">
        <v>6000000071</v>
      </c>
      <c r="B4516" s="49" t="s">
        <v>5838</v>
      </c>
      <c r="C4516" s="49" t="s">
        <v>2398</v>
      </c>
      <c r="D4516" s="49" t="s">
        <v>2394</v>
      </c>
      <c r="E4516" s="49" t="s">
        <v>2376</v>
      </c>
      <c r="F4516" s="49">
        <v>93</v>
      </c>
      <c r="G4516" s="49">
        <v>0</v>
      </c>
      <c r="H4516" s="49">
        <f t="shared" si="70"/>
        <v>93</v>
      </c>
    </row>
    <row r="4517" spans="1:8" ht="20.100000000000001" customHeight="1" x14ac:dyDescent="0.25">
      <c r="A4517" s="49">
        <v>6000000076</v>
      </c>
      <c r="B4517" s="49" t="s">
        <v>5839</v>
      </c>
      <c r="C4517" s="49" t="s">
        <v>5298</v>
      </c>
      <c r="D4517" s="49" t="s">
        <v>2394</v>
      </c>
      <c r="E4517" s="49" t="s">
        <v>2376</v>
      </c>
      <c r="F4517" s="49">
        <v>12</v>
      </c>
      <c r="G4517" s="49">
        <v>0</v>
      </c>
      <c r="H4517" s="49">
        <f t="shared" si="70"/>
        <v>12</v>
      </c>
    </row>
    <row r="4518" spans="1:8" ht="20.100000000000001" customHeight="1" x14ac:dyDescent="0.25">
      <c r="A4518" s="49">
        <v>6000000078</v>
      </c>
      <c r="B4518" s="49" t="s">
        <v>5840</v>
      </c>
      <c r="C4518" s="49" t="s">
        <v>38</v>
      </c>
      <c r="D4518" s="49" t="s">
        <v>2394</v>
      </c>
      <c r="E4518" s="49" t="s">
        <v>2376</v>
      </c>
      <c r="F4518" s="49">
        <v>3</v>
      </c>
      <c r="G4518" s="49">
        <v>0</v>
      </c>
      <c r="H4518" s="49">
        <f t="shared" si="70"/>
        <v>3</v>
      </c>
    </row>
    <row r="4519" spans="1:8" ht="20.100000000000001" customHeight="1" x14ac:dyDescent="0.25">
      <c r="A4519" s="49">
        <v>6000000083</v>
      </c>
      <c r="B4519" s="49" t="s">
        <v>5841</v>
      </c>
      <c r="C4519" s="49" t="s">
        <v>22</v>
      </c>
      <c r="D4519" s="49" t="s">
        <v>2394</v>
      </c>
      <c r="E4519" s="49" t="s">
        <v>2376</v>
      </c>
      <c r="F4519" s="49">
        <v>45</v>
      </c>
      <c r="G4519" s="49">
        <v>0</v>
      </c>
      <c r="H4519" s="49">
        <f t="shared" si="70"/>
        <v>45</v>
      </c>
    </row>
    <row r="4520" spans="1:8" ht="20.100000000000001" customHeight="1" x14ac:dyDescent="0.25">
      <c r="A4520" s="49">
        <v>6000000087</v>
      </c>
      <c r="B4520" s="49" t="s">
        <v>5842</v>
      </c>
      <c r="C4520" s="49" t="s">
        <v>2398</v>
      </c>
      <c r="D4520" s="49" t="s">
        <v>2394</v>
      </c>
      <c r="E4520" s="49" t="s">
        <v>2376</v>
      </c>
      <c r="F4520" s="109">
        <v>6</v>
      </c>
      <c r="G4520" s="109">
        <v>6</v>
      </c>
      <c r="H4520" s="49">
        <f t="shared" si="70"/>
        <v>12</v>
      </c>
    </row>
    <row r="4521" spans="1:8" ht="20.100000000000001" customHeight="1" x14ac:dyDescent="0.25">
      <c r="A4521" s="49">
        <v>6000000094</v>
      </c>
      <c r="B4521" s="49" t="s">
        <v>5843</v>
      </c>
      <c r="C4521" s="49" t="s">
        <v>3425</v>
      </c>
      <c r="D4521" s="49" t="s">
        <v>2394</v>
      </c>
      <c r="E4521" s="49" t="s">
        <v>2376</v>
      </c>
      <c r="F4521" s="49">
        <v>200</v>
      </c>
      <c r="G4521" s="49">
        <v>300</v>
      </c>
      <c r="H4521" s="49">
        <f t="shared" si="70"/>
        <v>500</v>
      </c>
    </row>
    <row r="4522" spans="1:8" ht="20.100000000000001" customHeight="1" x14ac:dyDescent="0.25">
      <c r="A4522" s="49">
        <v>6000000095</v>
      </c>
      <c r="B4522" s="49" t="s">
        <v>5844</v>
      </c>
      <c r="C4522" s="49" t="s">
        <v>41</v>
      </c>
      <c r="D4522" s="49" t="s">
        <v>2394</v>
      </c>
      <c r="E4522" s="49" t="s">
        <v>2376</v>
      </c>
      <c r="F4522" s="49">
        <v>2</v>
      </c>
      <c r="G4522" s="49">
        <v>0</v>
      </c>
      <c r="H4522" s="49">
        <f t="shared" si="70"/>
        <v>2</v>
      </c>
    </row>
    <row r="4523" spans="1:8" ht="20.100000000000001" customHeight="1" x14ac:dyDescent="0.25">
      <c r="A4523" s="49">
        <v>6000000096</v>
      </c>
      <c r="B4523" s="49" t="s">
        <v>5845</v>
      </c>
      <c r="C4523" s="49" t="s">
        <v>41</v>
      </c>
      <c r="D4523" s="49" t="s">
        <v>2394</v>
      </c>
      <c r="E4523" s="49" t="s">
        <v>2376</v>
      </c>
      <c r="F4523" s="109">
        <v>6</v>
      </c>
      <c r="G4523" s="109">
        <v>6</v>
      </c>
      <c r="H4523" s="49">
        <f t="shared" si="70"/>
        <v>12</v>
      </c>
    </row>
    <row r="4524" spans="1:8" ht="20.100000000000001" customHeight="1" x14ac:dyDescent="0.25">
      <c r="A4524" s="49">
        <v>6000000097</v>
      </c>
      <c r="B4524" s="49" t="s">
        <v>5846</v>
      </c>
      <c r="C4524" s="49" t="s">
        <v>41</v>
      </c>
      <c r="D4524" s="49" t="s">
        <v>2394</v>
      </c>
      <c r="E4524" s="49" t="s">
        <v>2376</v>
      </c>
      <c r="F4524" s="109">
        <v>6</v>
      </c>
      <c r="G4524" s="109">
        <v>6</v>
      </c>
      <c r="H4524" s="49">
        <f t="shared" si="70"/>
        <v>12</v>
      </c>
    </row>
    <row r="4525" spans="1:8" ht="20.100000000000001" customHeight="1" x14ac:dyDescent="0.25">
      <c r="A4525" s="49">
        <v>6000000102</v>
      </c>
      <c r="B4525" s="49" t="s">
        <v>5847</v>
      </c>
      <c r="C4525" s="49" t="s">
        <v>3398</v>
      </c>
      <c r="D4525" s="49" t="s">
        <v>2394</v>
      </c>
      <c r="E4525" s="49" t="s">
        <v>2378</v>
      </c>
      <c r="F4525" s="49">
        <v>341</v>
      </c>
      <c r="G4525" s="49">
        <v>1</v>
      </c>
      <c r="H4525" s="49">
        <f t="shared" si="70"/>
        <v>342</v>
      </c>
    </row>
    <row r="4526" spans="1:8" ht="20.100000000000001" customHeight="1" x14ac:dyDescent="0.25">
      <c r="A4526" s="49">
        <v>6000000109</v>
      </c>
      <c r="B4526" s="49" t="s">
        <v>5848</v>
      </c>
      <c r="C4526" s="49" t="s">
        <v>2398</v>
      </c>
      <c r="D4526" s="49" t="s">
        <v>2394</v>
      </c>
      <c r="E4526" s="49" t="s">
        <v>2376</v>
      </c>
      <c r="F4526" s="49">
        <v>0</v>
      </c>
      <c r="G4526" s="49">
        <v>1</v>
      </c>
      <c r="H4526" s="49">
        <f t="shared" si="70"/>
        <v>1</v>
      </c>
    </row>
    <row r="4527" spans="1:8" ht="20.100000000000001" customHeight="1" x14ac:dyDescent="0.25">
      <c r="A4527" s="49">
        <v>6000000120</v>
      </c>
      <c r="B4527" s="49" t="s">
        <v>5849</v>
      </c>
      <c r="C4527" s="49" t="s">
        <v>2398</v>
      </c>
      <c r="D4527" s="49" t="s">
        <v>2394</v>
      </c>
      <c r="E4527" s="49" t="s">
        <v>2376</v>
      </c>
      <c r="F4527" s="109">
        <v>6</v>
      </c>
      <c r="G4527" s="109">
        <v>6</v>
      </c>
      <c r="H4527" s="49">
        <f t="shared" si="70"/>
        <v>12</v>
      </c>
    </row>
    <row r="4528" spans="1:8" ht="20.100000000000001" customHeight="1" x14ac:dyDescent="0.25">
      <c r="A4528" s="49">
        <v>6000000148</v>
      </c>
      <c r="B4528" s="49" t="s">
        <v>1250</v>
      </c>
      <c r="C4528" s="49" t="s">
        <v>2398</v>
      </c>
      <c r="D4528" s="49" t="s">
        <v>2394</v>
      </c>
      <c r="E4528" s="49" t="s">
        <v>2379</v>
      </c>
      <c r="F4528" s="49">
        <v>2295</v>
      </c>
      <c r="G4528" s="49">
        <v>690</v>
      </c>
      <c r="H4528" s="49">
        <f t="shared" si="70"/>
        <v>2985</v>
      </c>
    </row>
    <row r="4529" spans="1:8" ht="20.100000000000001" customHeight="1" x14ac:dyDescent="0.25">
      <c r="A4529" s="49">
        <v>6000000191</v>
      </c>
      <c r="B4529" s="49" t="s">
        <v>1251</v>
      </c>
      <c r="C4529" s="49" t="s">
        <v>2398</v>
      </c>
      <c r="D4529" s="49" t="s">
        <v>2394</v>
      </c>
      <c r="E4529" s="49" t="s">
        <v>2376</v>
      </c>
      <c r="F4529" s="49">
        <v>10</v>
      </c>
      <c r="G4529" s="49">
        <v>7</v>
      </c>
      <c r="H4529" s="49">
        <f t="shared" si="70"/>
        <v>17</v>
      </c>
    </row>
    <row r="4530" spans="1:8" ht="20.100000000000001" customHeight="1" x14ac:dyDescent="0.25">
      <c r="A4530" s="49">
        <v>6000000192</v>
      </c>
      <c r="B4530" s="49" t="s">
        <v>1252</v>
      </c>
      <c r="C4530" s="49" t="s">
        <v>2398</v>
      </c>
      <c r="D4530" s="49" t="s">
        <v>2394</v>
      </c>
      <c r="E4530" s="49" t="s">
        <v>2376</v>
      </c>
      <c r="F4530" s="109">
        <v>6</v>
      </c>
      <c r="G4530" s="109">
        <v>6</v>
      </c>
      <c r="H4530" s="49">
        <f t="shared" si="70"/>
        <v>12</v>
      </c>
    </row>
    <row r="4531" spans="1:8" ht="20.100000000000001" customHeight="1" x14ac:dyDescent="0.25">
      <c r="A4531" s="49">
        <v>6000000223</v>
      </c>
      <c r="B4531" s="49" t="s">
        <v>5850</v>
      </c>
      <c r="C4531" s="49" t="s">
        <v>2398</v>
      </c>
      <c r="D4531" s="49" t="s">
        <v>2394</v>
      </c>
      <c r="E4531" s="49" t="s">
        <v>2376</v>
      </c>
      <c r="F4531" s="49">
        <v>25</v>
      </c>
      <c r="G4531" s="49">
        <v>10</v>
      </c>
      <c r="H4531" s="49">
        <f t="shared" si="70"/>
        <v>35</v>
      </c>
    </row>
    <row r="4532" spans="1:8" ht="20.100000000000001" customHeight="1" x14ac:dyDescent="0.25">
      <c r="A4532" s="49">
        <v>6000000231</v>
      </c>
      <c r="B4532" s="49" t="s">
        <v>5851</v>
      </c>
      <c r="C4532" s="49" t="s">
        <v>2398</v>
      </c>
      <c r="D4532" s="49" t="s">
        <v>2394</v>
      </c>
      <c r="E4532" s="49" t="s">
        <v>2376</v>
      </c>
      <c r="F4532" s="109">
        <v>6</v>
      </c>
      <c r="G4532" s="109">
        <v>6</v>
      </c>
      <c r="H4532" s="49">
        <f t="shared" si="70"/>
        <v>12</v>
      </c>
    </row>
    <row r="4533" spans="1:8" ht="20.100000000000001" customHeight="1" x14ac:dyDescent="0.25">
      <c r="A4533" s="49">
        <v>6000000239</v>
      </c>
      <c r="B4533" s="49" t="s">
        <v>1253</v>
      </c>
      <c r="C4533" s="49" t="s">
        <v>2398</v>
      </c>
      <c r="D4533" s="49" t="s">
        <v>2394</v>
      </c>
      <c r="E4533" s="49" t="s">
        <v>2376</v>
      </c>
      <c r="F4533" s="109">
        <v>6</v>
      </c>
      <c r="G4533" s="109">
        <v>6</v>
      </c>
      <c r="H4533" s="49">
        <f t="shared" si="70"/>
        <v>12</v>
      </c>
    </row>
    <row r="4534" spans="1:8" ht="20.100000000000001" customHeight="1" x14ac:dyDescent="0.25">
      <c r="A4534" s="49">
        <v>6000000271</v>
      </c>
      <c r="B4534" s="49" t="s">
        <v>5852</v>
      </c>
      <c r="C4534" s="49" t="s">
        <v>2398</v>
      </c>
      <c r="D4534" s="49" t="s">
        <v>2394</v>
      </c>
      <c r="E4534" s="49" t="s">
        <v>2377</v>
      </c>
      <c r="F4534" s="49">
        <v>280</v>
      </c>
      <c r="G4534" s="49">
        <v>0</v>
      </c>
      <c r="H4534" s="49">
        <f t="shared" si="70"/>
        <v>280</v>
      </c>
    </row>
    <row r="4535" spans="1:8" ht="20.100000000000001" customHeight="1" x14ac:dyDescent="0.25">
      <c r="A4535" s="49">
        <v>6000000273</v>
      </c>
      <c r="B4535" s="49" t="s">
        <v>5853</v>
      </c>
      <c r="C4535" s="49" t="s">
        <v>2398</v>
      </c>
      <c r="D4535" s="49" t="s">
        <v>2394</v>
      </c>
      <c r="E4535" s="49" t="s">
        <v>2377</v>
      </c>
      <c r="F4535" s="109">
        <v>6</v>
      </c>
      <c r="G4535" s="109">
        <v>6</v>
      </c>
      <c r="H4535" s="49">
        <f t="shared" si="70"/>
        <v>12</v>
      </c>
    </row>
    <row r="4536" spans="1:8" ht="20.100000000000001" customHeight="1" x14ac:dyDescent="0.25">
      <c r="A4536" s="49">
        <v>6000000281</v>
      </c>
      <c r="B4536" s="49" t="s">
        <v>5854</v>
      </c>
      <c r="C4536" s="49" t="s">
        <v>2398</v>
      </c>
      <c r="D4536" s="49" t="s">
        <v>2394</v>
      </c>
      <c r="E4536" s="49" t="s">
        <v>2377</v>
      </c>
      <c r="F4536" s="109">
        <v>6</v>
      </c>
      <c r="G4536" s="109">
        <v>6</v>
      </c>
      <c r="H4536" s="49">
        <f t="shared" si="70"/>
        <v>12</v>
      </c>
    </row>
    <row r="4537" spans="1:8" ht="20.100000000000001" customHeight="1" x14ac:dyDescent="0.25">
      <c r="A4537" s="49">
        <v>6000000282</v>
      </c>
      <c r="B4537" s="49" t="s">
        <v>5855</v>
      </c>
      <c r="C4537" s="49" t="s">
        <v>2398</v>
      </c>
      <c r="D4537" s="49" t="s">
        <v>2394</v>
      </c>
      <c r="E4537" s="49" t="s">
        <v>2377</v>
      </c>
      <c r="F4537" s="49">
        <v>4</v>
      </c>
      <c r="G4537" s="49">
        <v>0</v>
      </c>
      <c r="H4537" s="49">
        <f t="shared" si="70"/>
        <v>4</v>
      </c>
    </row>
    <row r="4538" spans="1:8" ht="20.100000000000001" customHeight="1" x14ac:dyDescent="0.25">
      <c r="A4538" s="49">
        <v>6000000290</v>
      </c>
      <c r="B4538" s="49" t="s">
        <v>5856</v>
      </c>
      <c r="C4538" s="49" t="s">
        <v>2398</v>
      </c>
      <c r="D4538" s="49" t="s">
        <v>2394</v>
      </c>
      <c r="E4538" s="49" t="s">
        <v>2377</v>
      </c>
      <c r="F4538" s="49">
        <v>1</v>
      </c>
      <c r="G4538" s="49">
        <v>0</v>
      </c>
      <c r="H4538" s="49">
        <f t="shared" si="70"/>
        <v>1</v>
      </c>
    </row>
    <row r="4539" spans="1:8" ht="20.100000000000001" customHeight="1" x14ac:dyDescent="0.25">
      <c r="A4539" s="49">
        <v>6000000295</v>
      </c>
      <c r="B4539" s="49" t="s">
        <v>1254</v>
      </c>
      <c r="C4539" s="49" t="s">
        <v>2398</v>
      </c>
      <c r="D4539" s="49" t="s">
        <v>2394</v>
      </c>
      <c r="E4539" s="49" t="s">
        <v>2377</v>
      </c>
      <c r="F4539" s="49">
        <v>5557</v>
      </c>
      <c r="G4539" s="49">
        <v>0</v>
      </c>
      <c r="H4539" s="49">
        <f t="shared" si="70"/>
        <v>5557</v>
      </c>
    </row>
    <row r="4540" spans="1:8" ht="20.100000000000001" customHeight="1" x14ac:dyDescent="0.25">
      <c r="A4540" s="49">
        <v>6000000296</v>
      </c>
      <c r="B4540" s="49" t="s">
        <v>1255</v>
      </c>
      <c r="C4540" s="49" t="s">
        <v>2398</v>
      </c>
      <c r="D4540" s="49" t="s">
        <v>2394</v>
      </c>
      <c r="E4540" s="49" t="s">
        <v>2377</v>
      </c>
      <c r="F4540" s="49">
        <v>4328</v>
      </c>
      <c r="G4540" s="49">
        <v>0</v>
      </c>
      <c r="H4540" s="49">
        <f t="shared" si="70"/>
        <v>4328</v>
      </c>
    </row>
    <row r="4541" spans="1:8" ht="20.100000000000001" customHeight="1" x14ac:dyDescent="0.25">
      <c r="A4541" s="49">
        <v>6000000307</v>
      </c>
      <c r="B4541" s="49" t="s">
        <v>1256</v>
      </c>
      <c r="C4541" s="49" t="s">
        <v>2398</v>
      </c>
      <c r="D4541" s="49" t="s">
        <v>2394</v>
      </c>
      <c r="E4541" s="49" t="s">
        <v>2380</v>
      </c>
      <c r="F4541" s="49">
        <v>1</v>
      </c>
      <c r="G4541" s="49">
        <v>0</v>
      </c>
      <c r="H4541" s="49">
        <f t="shared" si="70"/>
        <v>1</v>
      </c>
    </row>
    <row r="4542" spans="1:8" ht="20.100000000000001" customHeight="1" x14ac:dyDescent="0.25">
      <c r="A4542" s="49">
        <v>6000000317</v>
      </c>
      <c r="B4542" s="49" t="s">
        <v>1257</v>
      </c>
      <c r="C4542" s="49" t="s">
        <v>2398</v>
      </c>
      <c r="D4542" s="49" t="s">
        <v>2394</v>
      </c>
      <c r="E4542" s="49" t="s">
        <v>2377</v>
      </c>
      <c r="F4542" s="49">
        <v>13</v>
      </c>
      <c r="G4542" s="49">
        <v>0</v>
      </c>
      <c r="H4542" s="49">
        <f t="shared" si="70"/>
        <v>13</v>
      </c>
    </row>
    <row r="4543" spans="1:8" ht="20.100000000000001" customHeight="1" x14ac:dyDescent="0.25">
      <c r="A4543" s="49">
        <v>6000000322</v>
      </c>
      <c r="B4543" s="49" t="s">
        <v>5857</v>
      </c>
      <c r="C4543" s="49" t="s">
        <v>2398</v>
      </c>
      <c r="D4543" s="49" t="s">
        <v>2394</v>
      </c>
      <c r="E4543" s="49" t="s">
        <v>2377</v>
      </c>
      <c r="F4543" s="49">
        <v>46</v>
      </c>
      <c r="G4543" s="49">
        <v>0</v>
      </c>
      <c r="H4543" s="49">
        <f t="shared" si="70"/>
        <v>46</v>
      </c>
    </row>
    <row r="4544" spans="1:8" ht="20.100000000000001" customHeight="1" x14ac:dyDescent="0.25">
      <c r="A4544" s="49">
        <v>6000000324</v>
      </c>
      <c r="B4544" s="49" t="s">
        <v>5858</v>
      </c>
      <c r="C4544" s="49" t="s">
        <v>2398</v>
      </c>
      <c r="D4544" s="49" t="s">
        <v>2394</v>
      </c>
      <c r="E4544" s="49" t="s">
        <v>2377</v>
      </c>
      <c r="F4544" s="49">
        <v>2</v>
      </c>
      <c r="G4544" s="49">
        <v>0</v>
      </c>
      <c r="H4544" s="49">
        <f t="shared" si="70"/>
        <v>2</v>
      </c>
    </row>
    <row r="4545" spans="1:8" ht="20.100000000000001" customHeight="1" x14ac:dyDescent="0.25">
      <c r="A4545" s="49">
        <v>6000000325</v>
      </c>
      <c r="B4545" s="49" t="s">
        <v>1258</v>
      </c>
      <c r="C4545" s="49" t="s">
        <v>2398</v>
      </c>
      <c r="D4545" s="49" t="s">
        <v>2394</v>
      </c>
      <c r="E4545" s="49" t="s">
        <v>2377</v>
      </c>
      <c r="F4545" s="49">
        <v>20</v>
      </c>
      <c r="G4545" s="49">
        <v>20</v>
      </c>
      <c r="H4545" s="49">
        <f t="shared" si="70"/>
        <v>40</v>
      </c>
    </row>
    <row r="4546" spans="1:8" ht="20.100000000000001" customHeight="1" x14ac:dyDescent="0.25">
      <c r="A4546" s="49">
        <v>6000000326</v>
      </c>
      <c r="B4546" s="49" t="s">
        <v>5859</v>
      </c>
      <c r="C4546" s="49" t="s">
        <v>2398</v>
      </c>
      <c r="D4546" s="49" t="s">
        <v>2394</v>
      </c>
      <c r="E4546" s="49" t="s">
        <v>2377</v>
      </c>
      <c r="F4546" s="49">
        <v>8</v>
      </c>
      <c r="G4546" s="49">
        <v>0</v>
      </c>
      <c r="H4546" s="49">
        <f t="shared" si="70"/>
        <v>8</v>
      </c>
    </row>
    <row r="4547" spans="1:8" ht="20.100000000000001" customHeight="1" x14ac:dyDescent="0.25">
      <c r="A4547" s="49">
        <v>6000000327</v>
      </c>
      <c r="B4547" s="49" t="s">
        <v>1259</v>
      </c>
      <c r="C4547" s="49" t="s">
        <v>2398</v>
      </c>
      <c r="D4547" s="49" t="s">
        <v>2394</v>
      </c>
      <c r="E4547" s="49" t="s">
        <v>2377</v>
      </c>
      <c r="F4547" s="49">
        <v>20</v>
      </c>
      <c r="G4547" s="49">
        <v>0</v>
      </c>
      <c r="H4547" s="49">
        <f t="shared" ref="H4547:H4610" si="71">F4547+G4547</f>
        <v>20</v>
      </c>
    </row>
    <row r="4548" spans="1:8" ht="20.100000000000001" customHeight="1" x14ac:dyDescent="0.25">
      <c r="A4548" s="49">
        <v>6000000329</v>
      </c>
      <c r="B4548" s="49" t="s">
        <v>1260</v>
      </c>
      <c r="C4548" s="49" t="s">
        <v>2398</v>
      </c>
      <c r="D4548" s="49" t="s">
        <v>2394</v>
      </c>
      <c r="E4548" s="49" t="s">
        <v>2377</v>
      </c>
      <c r="F4548" s="49">
        <v>32</v>
      </c>
      <c r="G4548" s="49">
        <v>0</v>
      </c>
      <c r="H4548" s="49">
        <f t="shared" si="71"/>
        <v>32</v>
      </c>
    </row>
    <row r="4549" spans="1:8" ht="20.100000000000001" customHeight="1" x14ac:dyDescent="0.25">
      <c r="A4549" s="49">
        <v>6000000330</v>
      </c>
      <c r="B4549" s="49" t="s">
        <v>5860</v>
      </c>
      <c r="C4549" s="49" t="s">
        <v>2398</v>
      </c>
      <c r="D4549" s="49" t="s">
        <v>2394</v>
      </c>
      <c r="E4549" s="49" t="s">
        <v>2377</v>
      </c>
      <c r="F4549" s="49">
        <v>99</v>
      </c>
      <c r="G4549" s="49">
        <v>58</v>
      </c>
      <c r="H4549" s="49">
        <f t="shared" si="71"/>
        <v>157</v>
      </c>
    </row>
    <row r="4550" spans="1:8" ht="20.100000000000001" customHeight="1" x14ac:dyDescent="0.25">
      <c r="A4550" s="49">
        <v>6000000331</v>
      </c>
      <c r="B4550" s="49" t="s">
        <v>1261</v>
      </c>
      <c r="C4550" s="49" t="s">
        <v>2398</v>
      </c>
      <c r="D4550" s="49" t="s">
        <v>2394</v>
      </c>
      <c r="E4550" s="49" t="s">
        <v>2377</v>
      </c>
      <c r="F4550" s="49">
        <v>36</v>
      </c>
      <c r="G4550" s="49">
        <v>0</v>
      </c>
      <c r="H4550" s="49">
        <f t="shared" si="71"/>
        <v>36</v>
      </c>
    </row>
    <row r="4551" spans="1:8" ht="20.100000000000001" customHeight="1" x14ac:dyDescent="0.25">
      <c r="A4551" s="49">
        <v>6000000332</v>
      </c>
      <c r="B4551" s="49" t="s">
        <v>1262</v>
      </c>
      <c r="C4551" s="49" t="s">
        <v>2398</v>
      </c>
      <c r="D4551" s="49" t="s">
        <v>2394</v>
      </c>
      <c r="E4551" s="49" t="s">
        <v>2377</v>
      </c>
      <c r="F4551" s="109">
        <v>6</v>
      </c>
      <c r="G4551" s="109">
        <v>6</v>
      </c>
      <c r="H4551" s="49">
        <f t="shared" si="71"/>
        <v>12</v>
      </c>
    </row>
    <row r="4552" spans="1:8" ht="20.100000000000001" customHeight="1" x14ac:dyDescent="0.25">
      <c r="A4552" s="49">
        <v>6000000334</v>
      </c>
      <c r="B4552" s="49" t="s">
        <v>1263</v>
      </c>
      <c r="C4552" s="49" t="s">
        <v>2398</v>
      </c>
      <c r="D4552" s="49" t="s">
        <v>2394</v>
      </c>
      <c r="E4552" s="49" t="s">
        <v>2377</v>
      </c>
      <c r="F4552" s="49">
        <v>11</v>
      </c>
      <c r="G4552" s="49">
        <v>40</v>
      </c>
      <c r="H4552" s="49">
        <f t="shared" si="71"/>
        <v>51</v>
      </c>
    </row>
    <row r="4553" spans="1:8" ht="20.100000000000001" customHeight="1" x14ac:dyDescent="0.25">
      <c r="A4553" s="49">
        <v>6000000336</v>
      </c>
      <c r="B4553" s="49" t="s">
        <v>1264</v>
      </c>
      <c r="C4553" s="49" t="s">
        <v>2398</v>
      </c>
      <c r="D4553" s="49" t="s">
        <v>2394</v>
      </c>
      <c r="E4553" s="49" t="s">
        <v>2377</v>
      </c>
      <c r="F4553" s="109">
        <v>6</v>
      </c>
      <c r="G4553" s="109">
        <v>6</v>
      </c>
      <c r="H4553" s="49">
        <f t="shared" si="71"/>
        <v>12</v>
      </c>
    </row>
    <row r="4554" spans="1:8" ht="20.100000000000001" customHeight="1" x14ac:dyDescent="0.25">
      <c r="A4554" s="49">
        <v>6000000348</v>
      </c>
      <c r="B4554" s="49" t="s">
        <v>5861</v>
      </c>
      <c r="C4554" s="49" t="s">
        <v>2398</v>
      </c>
      <c r="D4554" s="49" t="s">
        <v>2394</v>
      </c>
      <c r="E4554" s="49" t="s">
        <v>2377</v>
      </c>
      <c r="F4554" s="109">
        <v>6</v>
      </c>
      <c r="G4554" s="109">
        <v>6</v>
      </c>
      <c r="H4554" s="49">
        <f t="shared" si="71"/>
        <v>12</v>
      </c>
    </row>
    <row r="4555" spans="1:8" ht="20.100000000000001" customHeight="1" x14ac:dyDescent="0.25">
      <c r="A4555" s="49">
        <v>6000000358</v>
      </c>
      <c r="B4555" s="49" t="s">
        <v>5862</v>
      </c>
      <c r="C4555" s="49" t="s">
        <v>2398</v>
      </c>
      <c r="D4555" s="49" t="s">
        <v>2394</v>
      </c>
      <c r="E4555" s="49" t="s">
        <v>2377</v>
      </c>
      <c r="F4555" s="109">
        <v>6</v>
      </c>
      <c r="G4555" s="109">
        <v>6</v>
      </c>
      <c r="H4555" s="49">
        <f t="shared" si="71"/>
        <v>12</v>
      </c>
    </row>
    <row r="4556" spans="1:8" ht="20.100000000000001" customHeight="1" x14ac:dyDescent="0.25">
      <c r="A4556" s="49">
        <v>6000000418</v>
      </c>
      <c r="B4556" s="49" t="s">
        <v>5863</v>
      </c>
      <c r="C4556" s="49" t="s">
        <v>2398</v>
      </c>
      <c r="D4556" s="49" t="s">
        <v>2394</v>
      </c>
      <c r="E4556" s="49" t="s">
        <v>2377</v>
      </c>
      <c r="F4556" s="49">
        <v>3</v>
      </c>
      <c r="G4556" s="49">
        <v>6</v>
      </c>
      <c r="H4556" s="49">
        <f t="shared" si="71"/>
        <v>9</v>
      </c>
    </row>
    <row r="4557" spans="1:8" ht="20.100000000000001" customHeight="1" x14ac:dyDescent="0.25">
      <c r="A4557" s="49">
        <v>6000000419</v>
      </c>
      <c r="B4557" s="49" t="s">
        <v>5864</v>
      </c>
      <c r="C4557" s="49" t="s">
        <v>2398</v>
      </c>
      <c r="D4557" s="49" t="s">
        <v>2394</v>
      </c>
      <c r="E4557" s="49" t="s">
        <v>2377</v>
      </c>
      <c r="F4557" s="49">
        <v>76</v>
      </c>
      <c r="G4557" s="49">
        <v>4</v>
      </c>
      <c r="H4557" s="49">
        <f t="shared" si="71"/>
        <v>80</v>
      </c>
    </row>
    <row r="4558" spans="1:8" ht="20.100000000000001" customHeight="1" x14ac:dyDescent="0.25">
      <c r="A4558" s="49">
        <v>6000000422</v>
      </c>
      <c r="B4558" s="49" t="s">
        <v>5865</v>
      </c>
      <c r="C4558" s="49" t="s">
        <v>2398</v>
      </c>
      <c r="D4558" s="49" t="s">
        <v>2394</v>
      </c>
      <c r="E4558" s="49" t="s">
        <v>2377</v>
      </c>
      <c r="F4558" s="49">
        <v>5</v>
      </c>
      <c r="G4558" s="49">
        <v>0</v>
      </c>
      <c r="H4558" s="49">
        <f t="shared" si="71"/>
        <v>5</v>
      </c>
    </row>
    <row r="4559" spans="1:8" ht="20.100000000000001" customHeight="1" x14ac:dyDescent="0.25">
      <c r="A4559" s="49">
        <v>6000000426</v>
      </c>
      <c r="B4559" s="49" t="s">
        <v>1265</v>
      </c>
      <c r="C4559" s="49" t="s">
        <v>2398</v>
      </c>
      <c r="D4559" s="49" t="s">
        <v>2394</v>
      </c>
      <c r="E4559" s="49" t="s">
        <v>2377</v>
      </c>
      <c r="F4559" s="49">
        <v>21</v>
      </c>
      <c r="G4559" s="49">
        <v>3</v>
      </c>
      <c r="H4559" s="49">
        <f t="shared" si="71"/>
        <v>24</v>
      </c>
    </row>
    <row r="4560" spans="1:8" ht="20.100000000000001" customHeight="1" x14ac:dyDescent="0.25">
      <c r="A4560" s="49">
        <v>6000000431</v>
      </c>
      <c r="B4560" s="49" t="s">
        <v>5866</v>
      </c>
      <c r="C4560" s="49" t="s">
        <v>2398</v>
      </c>
      <c r="D4560" s="49" t="s">
        <v>2394</v>
      </c>
      <c r="E4560" s="49" t="s">
        <v>2377</v>
      </c>
      <c r="F4560" s="109">
        <v>6</v>
      </c>
      <c r="G4560" s="109">
        <v>6</v>
      </c>
      <c r="H4560" s="49">
        <f t="shared" si="71"/>
        <v>12</v>
      </c>
    </row>
    <row r="4561" spans="1:8" ht="20.100000000000001" customHeight="1" x14ac:dyDescent="0.25">
      <c r="A4561" s="49">
        <v>6000000433</v>
      </c>
      <c r="B4561" s="49" t="s">
        <v>5867</v>
      </c>
      <c r="C4561" s="49" t="s">
        <v>2398</v>
      </c>
      <c r="D4561" s="49" t="s">
        <v>2394</v>
      </c>
      <c r="E4561" s="49" t="s">
        <v>2377</v>
      </c>
      <c r="F4561" s="49">
        <v>3</v>
      </c>
      <c r="G4561" s="49">
        <v>0</v>
      </c>
      <c r="H4561" s="49">
        <f t="shared" si="71"/>
        <v>3</v>
      </c>
    </row>
    <row r="4562" spans="1:8" ht="20.100000000000001" customHeight="1" x14ac:dyDescent="0.25">
      <c r="A4562" s="49">
        <v>6000000438</v>
      </c>
      <c r="B4562" s="49" t="s">
        <v>5868</v>
      </c>
      <c r="C4562" s="49" t="s">
        <v>2398</v>
      </c>
      <c r="D4562" s="49" t="s">
        <v>2394</v>
      </c>
      <c r="E4562" s="49" t="s">
        <v>2377</v>
      </c>
      <c r="F4562" s="109">
        <v>6</v>
      </c>
      <c r="G4562" s="109">
        <v>6</v>
      </c>
      <c r="H4562" s="49">
        <f t="shared" si="71"/>
        <v>12</v>
      </c>
    </row>
    <row r="4563" spans="1:8" ht="20.100000000000001" customHeight="1" x14ac:dyDescent="0.25">
      <c r="A4563" s="49">
        <v>6000000440</v>
      </c>
      <c r="B4563" s="49" t="s">
        <v>5869</v>
      </c>
      <c r="C4563" s="49" t="s">
        <v>2398</v>
      </c>
      <c r="D4563" s="49" t="s">
        <v>2394</v>
      </c>
      <c r="E4563" s="49" t="s">
        <v>2377</v>
      </c>
      <c r="F4563" s="109">
        <v>6</v>
      </c>
      <c r="G4563" s="109">
        <v>6</v>
      </c>
      <c r="H4563" s="49">
        <f t="shared" si="71"/>
        <v>12</v>
      </c>
    </row>
    <row r="4564" spans="1:8" ht="20.100000000000001" customHeight="1" x14ac:dyDescent="0.25">
      <c r="A4564" s="49">
        <v>6000000443</v>
      </c>
      <c r="B4564" s="49" t="s">
        <v>5870</v>
      </c>
      <c r="C4564" s="49" t="s">
        <v>2398</v>
      </c>
      <c r="D4564" s="49" t="s">
        <v>2394</v>
      </c>
      <c r="E4564" s="49" t="s">
        <v>2377</v>
      </c>
      <c r="F4564" s="109">
        <v>6</v>
      </c>
      <c r="G4564" s="109">
        <v>6</v>
      </c>
      <c r="H4564" s="49">
        <f t="shared" si="71"/>
        <v>12</v>
      </c>
    </row>
    <row r="4565" spans="1:8" ht="20.100000000000001" customHeight="1" x14ac:dyDescent="0.25">
      <c r="A4565" s="49">
        <v>6000000444</v>
      </c>
      <c r="B4565" s="49" t="s">
        <v>5871</v>
      </c>
      <c r="C4565" s="49" t="s">
        <v>2398</v>
      </c>
      <c r="D4565" s="49" t="s">
        <v>2394</v>
      </c>
      <c r="E4565" s="49" t="s">
        <v>2377</v>
      </c>
      <c r="F4565" s="49">
        <v>9</v>
      </c>
      <c r="G4565" s="49">
        <v>10</v>
      </c>
      <c r="H4565" s="49">
        <f t="shared" si="71"/>
        <v>19</v>
      </c>
    </row>
    <row r="4566" spans="1:8" ht="20.100000000000001" customHeight="1" x14ac:dyDescent="0.25">
      <c r="A4566" s="49">
        <v>6000000459</v>
      </c>
      <c r="B4566" s="49" t="s">
        <v>5872</v>
      </c>
      <c r="C4566" s="49" t="s">
        <v>2398</v>
      </c>
      <c r="D4566" s="49" t="s">
        <v>2394</v>
      </c>
      <c r="E4566" s="49" t="s">
        <v>2377</v>
      </c>
      <c r="F4566" s="49">
        <v>10</v>
      </c>
      <c r="G4566" s="49">
        <v>35</v>
      </c>
      <c r="H4566" s="49">
        <f t="shared" si="71"/>
        <v>45</v>
      </c>
    </row>
    <row r="4567" spans="1:8" ht="20.100000000000001" customHeight="1" x14ac:dyDescent="0.25">
      <c r="A4567" s="49">
        <v>6000000464</v>
      </c>
      <c r="B4567" s="49" t="s">
        <v>5873</v>
      </c>
      <c r="C4567" s="49" t="s">
        <v>2398</v>
      </c>
      <c r="D4567" s="49" t="s">
        <v>2394</v>
      </c>
      <c r="E4567" s="49" t="s">
        <v>2377</v>
      </c>
      <c r="F4567" s="109">
        <v>6</v>
      </c>
      <c r="G4567" s="109">
        <v>6</v>
      </c>
      <c r="H4567" s="49">
        <f t="shared" si="71"/>
        <v>12</v>
      </c>
    </row>
    <row r="4568" spans="1:8" ht="20.100000000000001" customHeight="1" x14ac:dyDescent="0.25">
      <c r="A4568" s="49">
        <v>6000000471</v>
      </c>
      <c r="B4568" s="49" t="s">
        <v>1266</v>
      </c>
      <c r="C4568" s="49" t="s">
        <v>2398</v>
      </c>
      <c r="D4568" s="49" t="s">
        <v>2394</v>
      </c>
      <c r="E4568" s="49" t="s">
        <v>2377</v>
      </c>
      <c r="F4568" s="109">
        <v>6</v>
      </c>
      <c r="G4568" s="109">
        <v>6</v>
      </c>
      <c r="H4568" s="49">
        <f t="shared" si="71"/>
        <v>12</v>
      </c>
    </row>
    <row r="4569" spans="1:8" ht="20.100000000000001" customHeight="1" x14ac:dyDescent="0.25">
      <c r="A4569" s="49">
        <v>6000000490</v>
      </c>
      <c r="B4569" s="49" t="s">
        <v>5874</v>
      </c>
      <c r="C4569" s="49" t="s">
        <v>2398</v>
      </c>
      <c r="D4569" s="49" t="s">
        <v>2394</v>
      </c>
      <c r="E4569" s="49" t="s">
        <v>2377</v>
      </c>
      <c r="F4569" s="109">
        <v>6</v>
      </c>
      <c r="G4569" s="109">
        <v>6</v>
      </c>
      <c r="H4569" s="49">
        <f t="shared" si="71"/>
        <v>12</v>
      </c>
    </row>
    <row r="4570" spans="1:8" ht="20.100000000000001" customHeight="1" x14ac:dyDescent="0.25">
      <c r="A4570" s="49">
        <v>6000000514</v>
      </c>
      <c r="B4570" s="49" t="s">
        <v>5875</v>
      </c>
      <c r="C4570" s="49" t="s">
        <v>2398</v>
      </c>
      <c r="D4570" s="49" t="s">
        <v>2394</v>
      </c>
      <c r="E4570" s="49" t="s">
        <v>2377</v>
      </c>
      <c r="F4570" s="109">
        <v>6</v>
      </c>
      <c r="G4570" s="109">
        <v>6</v>
      </c>
      <c r="H4570" s="49">
        <f t="shared" si="71"/>
        <v>12</v>
      </c>
    </row>
    <row r="4571" spans="1:8" ht="20.100000000000001" customHeight="1" x14ac:dyDescent="0.25">
      <c r="A4571" s="49">
        <v>6000000520</v>
      </c>
      <c r="B4571" s="49" t="s">
        <v>5876</v>
      </c>
      <c r="C4571" s="49" t="s">
        <v>2398</v>
      </c>
      <c r="D4571" s="49" t="s">
        <v>2394</v>
      </c>
      <c r="E4571" s="49" t="s">
        <v>2377</v>
      </c>
      <c r="F4571" s="49">
        <v>285</v>
      </c>
      <c r="G4571" s="49">
        <v>0</v>
      </c>
      <c r="H4571" s="49">
        <f t="shared" si="71"/>
        <v>285</v>
      </c>
    </row>
    <row r="4572" spans="1:8" ht="20.100000000000001" customHeight="1" x14ac:dyDescent="0.25">
      <c r="A4572" s="49">
        <v>6000000522</v>
      </c>
      <c r="B4572" s="49" t="s">
        <v>5877</v>
      </c>
      <c r="C4572" s="49" t="s">
        <v>2398</v>
      </c>
      <c r="D4572" s="49" t="s">
        <v>2394</v>
      </c>
      <c r="E4572" s="49" t="s">
        <v>2377</v>
      </c>
      <c r="F4572" s="49">
        <v>56</v>
      </c>
      <c r="G4572" s="49">
        <v>0</v>
      </c>
      <c r="H4572" s="49">
        <f t="shared" si="71"/>
        <v>56</v>
      </c>
    </row>
    <row r="4573" spans="1:8" ht="20.100000000000001" customHeight="1" x14ac:dyDescent="0.25">
      <c r="A4573" s="49">
        <v>6000000529</v>
      </c>
      <c r="B4573" s="49" t="s">
        <v>1267</v>
      </c>
      <c r="C4573" s="49" t="s">
        <v>2398</v>
      </c>
      <c r="D4573" s="49" t="s">
        <v>2394</v>
      </c>
      <c r="E4573" s="49" t="s">
        <v>2377</v>
      </c>
      <c r="F4573" s="49">
        <v>11</v>
      </c>
      <c r="G4573" s="49">
        <v>63</v>
      </c>
      <c r="H4573" s="49">
        <f t="shared" si="71"/>
        <v>74</v>
      </c>
    </row>
    <row r="4574" spans="1:8" ht="20.100000000000001" customHeight="1" x14ac:dyDescent="0.25">
      <c r="A4574" s="49">
        <v>6000000530</v>
      </c>
      <c r="B4574" s="49" t="s">
        <v>5878</v>
      </c>
      <c r="C4574" s="49" t="s">
        <v>2398</v>
      </c>
      <c r="D4574" s="49" t="s">
        <v>2394</v>
      </c>
      <c r="E4574" s="49" t="s">
        <v>2377</v>
      </c>
      <c r="F4574" s="109">
        <v>6</v>
      </c>
      <c r="G4574" s="109">
        <v>6</v>
      </c>
      <c r="H4574" s="49">
        <f t="shared" si="71"/>
        <v>12</v>
      </c>
    </row>
    <row r="4575" spans="1:8" ht="20.100000000000001" customHeight="1" x14ac:dyDescent="0.25">
      <c r="A4575" s="49">
        <v>6000000531</v>
      </c>
      <c r="B4575" s="49" t="s">
        <v>5879</v>
      </c>
      <c r="C4575" s="49" t="s">
        <v>2398</v>
      </c>
      <c r="D4575" s="49" t="s">
        <v>2394</v>
      </c>
      <c r="E4575" s="49" t="s">
        <v>2377</v>
      </c>
      <c r="F4575" s="109">
        <v>6</v>
      </c>
      <c r="G4575" s="109">
        <v>6</v>
      </c>
      <c r="H4575" s="49">
        <f t="shared" si="71"/>
        <v>12</v>
      </c>
    </row>
    <row r="4576" spans="1:8" ht="20.100000000000001" customHeight="1" x14ac:dyDescent="0.25">
      <c r="A4576" s="49">
        <v>6000000532</v>
      </c>
      <c r="B4576" s="49" t="s">
        <v>5880</v>
      </c>
      <c r="C4576" s="49" t="s">
        <v>2398</v>
      </c>
      <c r="D4576" s="49" t="s">
        <v>2394</v>
      </c>
      <c r="E4576" s="49" t="s">
        <v>2377</v>
      </c>
      <c r="F4576" s="109">
        <v>6</v>
      </c>
      <c r="G4576" s="109">
        <v>6</v>
      </c>
      <c r="H4576" s="49">
        <f t="shared" si="71"/>
        <v>12</v>
      </c>
    </row>
    <row r="4577" spans="1:8" ht="20.100000000000001" customHeight="1" x14ac:dyDescent="0.25">
      <c r="A4577" s="49">
        <v>6000000539</v>
      </c>
      <c r="B4577" s="49" t="s">
        <v>5881</v>
      </c>
      <c r="C4577" s="49" t="s">
        <v>2398</v>
      </c>
      <c r="D4577" s="49" t="s">
        <v>2394</v>
      </c>
      <c r="E4577" s="49" t="s">
        <v>2376</v>
      </c>
      <c r="F4577" s="109">
        <v>6</v>
      </c>
      <c r="G4577" s="109">
        <v>6</v>
      </c>
      <c r="H4577" s="49">
        <f t="shared" si="71"/>
        <v>12</v>
      </c>
    </row>
    <row r="4578" spans="1:8" ht="20.100000000000001" customHeight="1" x14ac:dyDescent="0.25">
      <c r="A4578" s="49">
        <v>6000000552</v>
      </c>
      <c r="B4578" s="49" t="s">
        <v>5882</v>
      </c>
      <c r="C4578" s="49" t="s">
        <v>2398</v>
      </c>
      <c r="D4578" s="49" t="s">
        <v>2394</v>
      </c>
      <c r="E4578" s="49" t="s">
        <v>2377</v>
      </c>
      <c r="F4578" s="49">
        <v>24</v>
      </c>
      <c r="G4578" s="49">
        <v>0</v>
      </c>
      <c r="H4578" s="49">
        <f t="shared" si="71"/>
        <v>24</v>
      </c>
    </row>
    <row r="4579" spans="1:8" ht="20.100000000000001" customHeight="1" x14ac:dyDescent="0.25">
      <c r="A4579" s="49">
        <v>6000000553</v>
      </c>
      <c r="B4579" s="49" t="s">
        <v>1268</v>
      </c>
      <c r="C4579" s="49" t="s">
        <v>2398</v>
      </c>
      <c r="D4579" s="49" t="s">
        <v>2394</v>
      </c>
      <c r="E4579" s="49" t="s">
        <v>2377</v>
      </c>
      <c r="F4579" s="49">
        <v>0</v>
      </c>
      <c r="G4579" s="49">
        <v>5</v>
      </c>
      <c r="H4579" s="49">
        <f t="shared" si="71"/>
        <v>5</v>
      </c>
    </row>
    <row r="4580" spans="1:8" ht="20.100000000000001" customHeight="1" x14ac:dyDescent="0.25">
      <c r="A4580" s="49">
        <v>6000000555</v>
      </c>
      <c r="B4580" s="49" t="s">
        <v>5883</v>
      </c>
      <c r="C4580" s="49" t="s">
        <v>2398</v>
      </c>
      <c r="D4580" s="49" t="s">
        <v>2394</v>
      </c>
      <c r="E4580" s="49" t="s">
        <v>2377</v>
      </c>
      <c r="F4580" s="109">
        <v>6</v>
      </c>
      <c r="G4580" s="109">
        <v>6</v>
      </c>
      <c r="H4580" s="49">
        <f t="shared" si="71"/>
        <v>12</v>
      </c>
    </row>
    <row r="4581" spans="1:8" ht="20.100000000000001" customHeight="1" x14ac:dyDescent="0.25">
      <c r="A4581" s="49">
        <v>6000000559</v>
      </c>
      <c r="B4581" s="49" t="s">
        <v>5884</v>
      </c>
      <c r="C4581" s="49" t="s">
        <v>2398</v>
      </c>
      <c r="D4581" s="49" t="s">
        <v>2394</v>
      </c>
      <c r="E4581" s="49" t="s">
        <v>2377</v>
      </c>
      <c r="F4581" s="49">
        <v>40</v>
      </c>
      <c r="G4581" s="49">
        <v>0</v>
      </c>
      <c r="H4581" s="49">
        <f t="shared" si="71"/>
        <v>40</v>
      </c>
    </row>
    <row r="4582" spans="1:8" ht="20.100000000000001" customHeight="1" x14ac:dyDescent="0.25">
      <c r="A4582" s="49">
        <v>6000000561</v>
      </c>
      <c r="B4582" s="49" t="s">
        <v>5885</v>
      </c>
      <c r="C4582" s="49" t="s">
        <v>2398</v>
      </c>
      <c r="D4582" s="49" t="s">
        <v>2394</v>
      </c>
      <c r="E4582" s="49" t="s">
        <v>2377</v>
      </c>
      <c r="F4582" s="109">
        <v>6</v>
      </c>
      <c r="G4582" s="109">
        <v>6</v>
      </c>
      <c r="H4582" s="49">
        <f t="shared" si="71"/>
        <v>12</v>
      </c>
    </row>
    <row r="4583" spans="1:8" ht="20.100000000000001" customHeight="1" x14ac:dyDescent="0.25">
      <c r="A4583" s="49">
        <v>6000000563</v>
      </c>
      <c r="B4583" s="49" t="s">
        <v>5886</v>
      </c>
      <c r="C4583" s="49" t="s">
        <v>2398</v>
      </c>
      <c r="D4583" s="49" t="s">
        <v>2394</v>
      </c>
      <c r="E4583" s="49" t="s">
        <v>2377</v>
      </c>
      <c r="F4583" s="109">
        <v>6</v>
      </c>
      <c r="G4583" s="109">
        <v>6</v>
      </c>
      <c r="H4583" s="49">
        <f t="shared" si="71"/>
        <v>12</v>
      </c>
    </row>
    <row r="4584" spans="1:8" ht="20.100000000000001" customHeight="1" x14ac:dyDescent="0.25">
      <c r="A4584" s="49">
        <v>6000000584</v>
      </c>
      <c r="B4584" s="49" t="s">
        <v>5887</v>
      </c>
      <c r="C4584" s="49" t="s">
        <v>2398</v>
      </c>
      <c r="D4584" s="49" t="s">
        <v>2394</v>
      </c>
      <c r="E4584" s="49" t="s">
        <v>2377</v>
      </c>
      <c r="F4584" s="49">
        <v>0</v>
      </c>
      <c r="G4584" s="49">
        <v>450</v>
      </c>
      <c r="H4584" s="49">
        <f t="shared" si="71"/>
        <v>450</v>
      </c>
    </row>
    <row r="4585" spans="1:8" ht="20.100000000000001" customHeight="1" x14ac:dyDescent="0.25">
      <c r="A4585" s="49">
        <v>6000000586</v>
      </c>
      <c r="B4585" s="49" t="s">
        <v>5888</v>
      </c>
      <c r="C4585" s="49" t="s">
        <v>2398</v>
      </c>
      <c r="D4585" s="49" t="s">
        <v>2394</v>
      </c>
      <c r="E4585" s="49" t="s">
        <v>2377</v>
      </c>
      <c r="F4585" s="49">
        <v>3</v>
      </c>
      <c r="G4585" s="49">
        <v>0</v>
      </c>
      <c r="H4585" s="49">
        <f t="shared" si="71"/>
        <v>3</v>
      </c>
    </row>
    <row r="4586" spans="1:8" ht="20.100000000000001" customHeight="1" x14ac:dyDescent="0.25">
      <c r="A4586" s="49">
        <v>6000000622</v>
      </c>
      <c r="B4586" s="49" t="s">
        <v>5889</v>
      </c>
      <c r="C4586" s="49" t="s">
        <v>2398</v>
      </c>
      <c r="D4586" s="49" t="s">
        <v>2394</v>
      </c>
      <c r="E4586" s="49" t="s">
        <v>2377</v>
      </c>
      <c r="F4586" s="49">
        <v>14</v>
      </c>
      <c r="G4586" s="49">
        <v>0</v>
      </c>
      <c r="H4586" s="49">
        <f t="shared" si="71"/>
        <v>14</v>
      </c>
    </row>
    <row r="4587" spans="1:8" ht="20.100000000000001" customHeight="1" x14ac:dyDescent="0.25">
      <c r="A4587" s="49">
        <v>6000000624</v>
      </c>
      <c r="B4587" s="49" t="s">
        <v>5890</v>
      </c>
      <c r="C4587" s="49" t="s">
        <v>2398</v>
      </c>
      <c r="D4587" s="49" t="s">
        <v>2394</v>
      </c>
      <c r="E4587" s="49" t="s">
        <v>2377</v>
      </c>
      <c r="F4587" s="49">
        <v>35</v>
      </c>
      <c r="G4587" s="49">
        <v>10</v>
      </c>
      <c r="H4587" s="49">
        <f t="shared" si="71"/>
        <v>45</v>
      </c>
    </row>
    <row r="4588" spans="1:8" ht="20.100000000000001" customHeight="1" x14ac:dyDescent="0.25">
      <c r="A4588" s="49">
        <v>6000000632</v>
      </c>
      <c r="B4588" s="49" t="s">
        <v>5891</v>
      </c>
      <c r="C4588" s="49" t="s">
        <v>2398</v>
      </c>
      <c r="D4588" s="49" t="s">
        <v>2394</v>
      </c>
      <c r="E4588" s="49" t="s">
        <v>2377</v>
      </c>
      <c r="F4588" s="49">
        <v>4</v>
      </c>
      <c r="G4588" s="49">
        <v>0</v>
      </c>
      <c r="H4588" s="49">
        <f t="shared" si="71"/>
        <v>4</v>
      </c>
    </row>
    <row r="4589" spans="1:8" ht="20.100000000000001" customHeight="1" x14ac:dyDescent="0.25">
      <c r="A4589" s="49">
        <v>6000000642</v>
      </c>
      <c r="B4589" s="49" t="s">
        <v>5892</v>
      </c>
      <c r="C4589" s="49" t="s">
        <v>2398</v>
      </c>
      <c r="D4589" s="49" t="s">
        <v>2394</v>
      </c>
      <c r="E4589" s="49" t="s">
        <v>2377</v>
      </c>
      <c r="F4589" s="49">
        <v>4</v>
      </c>
      <c r="G4589" s="49">
        <v>0</v>
      </c>
      <c r="H4589" s="49">
        <f t="shared" si="71"/>
        <v>4</v>
      </c>
    </row>
    <row r="4590" spans="1:8" ht="20.100000000000001" customHeight="1" x14ac:dyDescent="0.25">
      <c r="A4590" s="49">
        <v>6000000643</v>
      </c>
      <c r="B4590" s="49" t="s">
        <v>5893</v>
      </c>
      <c r="C4590" s="49" t="s">
        <v>2398</v>
      </c>
      <c r="D4590" s="49" t="s">
        <v>2394</v>
      </c>
      <c r="E4590" s="49" t="s">
        <v>2377</v>
      </c>
      <c r="F4590" s="49">
        <v>45</v>
      </c>
      <c r="G4590" s="49">
        <v>0</v>
      </c>
      <c r="H4590" s="49">
        <f t="shared" si="71"/>
        <v>45</v>
      </c>
    </row>
    <row r="4591" spans="1:8" ht="20.100000000000001" customHeight="1" x14ac:dyDescent="0.25">
      <c r="A4591" s="49">
        <v>6000000651</v>
      </c>
      <c r="B4591" s="49" t="s">
        <v>5894</v>
      </c>
      <c r="C4591" s="49" t="s">
        <v>2398</v>
      </c>
      <c r="D4591" s="49" t="s">
        <v>2394</v>
      </c>
      <c r="E4591" s="49" t="s">
        <v>2377</v>
      </c>
      <c r="F4591" s="49">
        <v>10</v>
      </c>
      <c r="G4591" s="49">
        <v>16</v>
      </c>
      <c r="H4591" s="49">
        <f t="shared" si="71"/>
        <v>26</v>
      </c>
    </row>
    <row r="4592" spans="1:8" ht="20.100000000000001" customHeight="1" x14ac:dyDescent="0.25">
      <c r="A4592" s="49">
        <v>6000000653</v>
      </c>
      <c r="B4592" s="49" t="s">
        <v>5895</v>
      </c>
      <c r="C4592" s="49" t="s">
        <v>2398</v>
      </c>
      <c r="D4592" s="49" t="s">
        <v>2394</v>
      </c>
      <c r="E4592" s="49" t="s">
        <v>2377</v>
      </c>
      <c r="F4592" s="49">
        <v>17</v>
      </c>
      <c r="G4592" s="49">
        <v>18</v>
      </c>
      <c r="H4592" s="49">
        <f t="shared" si="71"/>
        <v>35</v>
      </c>
    </row>
    <row r="4593" spans="1:8" ht="20.100000000000001" customHeight="1" x14ac:dyDescent="0.25">
      <c r="A4593" s="49">
        <v>6000000681</v>
      </c>
      <c r="B4593" s="49" t="s">
        <v>5896</v>
      </c>
      <c r="C4593" s="49" t="s">
        <v>2398</v>
      </c>
      <c r="D4593" s="49" t="s">
        <v>2394</v>
      </c>
      <c r="E4593" s="49" t="s">
        <v>2377</v>
      </c>
      <c r="F4593" s="49">
        <v>0</v>
      </c>
      <c r="G4593" s="49">
        <v>10</v>
      </c>
      <c r="H4593" s="49">
        <f t="shared" si="71"/>
        <v>10</v>
      </c>
    </row>
    <row r="4594" spans="1:8" ht="20.100000000000001" customHeight="1" x14ac:dyDescent="0.25">
      <c r="A4594" s="49">
        <v>6000000683</v>
      </c>
      <c r="B4594" s="49" t="s">
        <v>1269</v>
      </c>
      <c r="C4594" s="49" t="s">
        <v>2398</v>
      </c>
      <c r="D4594" s="49" t="s">
        <v>2394</v>
      </c>
      <c r="E4594" s="49" t="s">
        <v>2377</v>
      </c>
      <c r="F4594" s="49">
        <v>57</v>
      </c>
      <c r="G4594" s="49">
        <v>0</v>
      </c>
      <c r="H4594" s="49">
        <f t="shared" si="71"/>
        <v>57</v>
      </c>
    </row>
    <row r="4595" spans="1:8" ht="20.100000000000001" customHeight="1" x14ac:dyDescent="0.25">
      <c r="A4595" s="49">
        <v>6000000700</v>
      </c>
      <c r="B4595" s="49" t="s">
        <v>5897</v>
      </c>
      <c r="C4595" s="49" t="s">
        <v>2398</v>
      </c>
      <c r="D4595" s="49" t="s">
        <v>2394</v>
      </c>
      <c r="E4595" s="49" t="s">
        <v>2377</v>
      </c>
      <c r="F4595" s="49">
        <v>2</v>
      </c>
      <c r="G4595" s="49">
        <v>0</v>
      </c>
      <c r="H4595" s="49">
        <f t="shared" si="71"/>
        <v>2</v>
      </c>
    </row>
    <row r="4596" spans="1:8" ht="20.100000000000001" customHeight="1" x14ac:dyDescent="0.25">
      <c r="A4596" s="49">
        <v>6000000719</v>
      </c>
      <c r="B4596" s="49" t="s">
        <v>1270</v>
      </c>
      <c r="C4596" s="49" t="s">
        <v>2398</v>
      </c>
      <c r="D4596" s="52" t="s">
        <v>2393</v>
      </c>
      <c r="E4596" s="49" t="s">
        <v>2379</v>
      </c>
      <c r="F4596" s="109">
        <v>6</v>
      </c>
      <c r="G4596" s="109">
        <v>6</v>
      </c>
      <c r="H4596" s="49">
        <f t="shared" si="71"/>
        <v>12</v>
      </c>
    </row>
    <row r="4597" spans="1:8" ht="20.100000000000001" customHeight="1" x14ac:dyDescent="0.25">
      <c r="A4597" s="49">
        <v>6000000724</v>
      </c>
      <c r="B4597" s="49" t="s">
        <v>1271</v>
      </c>
      <c r="C4597" s="49" t="s">
        <v>2398</v>
      </c>
      <c r="D4597" s="52" t="s">
        <v>2393</v>
      </c>
      <c r="E4597" s="49" t="s">
        <v>2379</v>
      </c>
      <c r="F4597" s="109">
        <v>6</v>
      </c>
      <c r="G4597" s="109">
        <v>6</v>
      </c>
      <c r="H4597" s="49">
        <f t="shared" si="71"/>
        <v>12</v>
      </c>
    </row>
    <row r="4598" spans="1:8" ht="20.100000000000001" customHeight="1" x14ac:dyDescent="0.25">
      <c r="A4598" s="49">
        <v>6000001002</v>
      </c>
      <c r="B4598" s="49" t="s">
        <v>1272</v>
      </c>
      <c r="C4598" s="49" t="s">
        <v>2398</v>
      </c>
      <c r="D4598" s="49" t="s">
        <v>2394</v>
      </c>
      <c r="E4598" s="49" t="s">
        <v>2377</v>
      </c>
      <c r="F4598" s="49">
        <v>12</v>
      </c>
      <c r="G4598" s="49">
        <v>0</v>
      </c>
      <c r="H4598" s="49">
        <f t="shared" si="71"/>
        <v>12</v>
      </c>
    </row>
    <row r="4599" spans="1:8" ht="20.100000000000001" customHeight="1" x14ac:dyDescent="0.25">
      <c r="A4599" s="49">
        <v>6000001012</v>
      </c>
      <c r="B4599" s="49" t="s">
        <v>5898</v>
      </c>
      <c r="C4599" s="49" t="s">
        <v>2398</v>
      </c>
      <c r="D4599" s="52" t="s">
        <v>2393</v>
      </c>
      <c r="E4599" s="49" t="s">
        <v>2381</v>
      </c>
      <c r="F4599" s="49">
        <v>0</v>
      </c>
      <c r="G4599" s="49">
        <v>600</v>
      </c>
      <c r="H4599" s="49">
        <f t="shared" si="71"/>
        <v>600</v>
      </c>
    </row>
    <row r="4600" spans="1:8" ht="20.100000000000001" customHeight="1" x14ac:dyDescent="0.25">
      <c r="A4600" s="49">
        <v>6000001095</v>
      </c>
      <c r="B4600" s="49" t="s">
        <v>5899</v>
      </c>
      <c r="C4600" s="49" t="s">
        <v>13</v>
      </c>
      <c r="D4600" s="49" t="s">
        <v>2394</v>
      </c>
      <c r="E4600" s="49" t="s">
        <v>2376</v>
      </c>
      <c r="F4600" s="109">
        <v>6</v>
      </c>
      <c r="G4600" s="109">
        <v>6</v>
      </c>
      <c r="H4600" s="49">
        <f t="shared" si="71"/>
        <v>12</v>
      </c>
    </row>
    <row r="4601" spans="1:8" ht="20.100000000000001" customHeight="1" x14ac:dyDescent="0.25">
      <c r="A4601" s="49">
        <v>6000001213</v>
      </c>
      <c r="B4601" s="49" t="s">
        <v>5900</v>
      </c>
      <c r="C4601" s="49" t="s">
        <v>2398</v>
      </c>
      <c r="D4601" s="49" t="s">
        <v>2394</v>
      </c>
      <c r="E4601" s="49" t="s">
        <v>2382</v>
      </c>
      <c r="F4601" s="109">
        <v>6</v>
      </c>
      <c r="G4601" s="109">
        <v>6</v>
      </c>
      <c r="H4601" s="49">
        <f t="shared" si="71"/>
        <v>12</v>
      </c>
    </row>
    <row r="4602" spans="1:8" ht="20.100000000000001" customHeight="1" x14ac:dyDescent="0.25">
      <c r="A4602" s="49">
        <v>6000001214</v>
      </c>
      <c r="B4602" s="49" t="s">
        <v>5901</v>
      </c>
      <c r="C4602" s="49" t="s">
        <v>2398</v>
      </c>
      <c r="D4602" s="49" t="s">
        <v>2394</v>
      </c>
      <c r="E4602" s="49" t="s">
        <v>2382</v>
      </c>
      <c r="F4602" s="109">
        <v>6</v>
      </c>
      <c r="G4602" s="109">
        <v>6</v>
      </c>
      <c r="H4602" s="49">
        <f t="shared" si="71"/>
        <v>12</v>
      </c>
    </row>
    <row r="4603" spans="1:8" ht="20.100000000000001" customHeight="1" x14ac:dyDescent="0.25">
      <c r="A4603" s="49">
        <v>6000001252</v>
      </c>
      <c r="B4603" s="49" t="s">
        <v>5902</v>
      </c>
      <c r="C4603" s="49" t="s">
        <v>2398</v>
      </c>
      <c r="D4603" s="49" t="s">
        <v>2394</v>
      </c>
      <c r="E4603" s="49" t="s">
        <v>2382</v>
      </c>
      <c r="F4603" s="49">
        <v>2</v>
      </c>
      <c r="G4603" s="49">
        <v>0</v>
      </c>
      <c r="H4603" s="49">
        <f t="shared" si="71"/>
        <v>2</v>
      </c>
    </row>
    <row r="4604" spans="1:8" ht="20.100000000000001" customHeight="1" x14ac:dyDescent="0.25">
      <c r="A4604" s="49">
        <v>6000001289</v>
      </c>
      <c r="B4604" s="49" t="s">
        <v>1273</v>
      </c>
      <c r="C4604" s="49" t="s">
        <v>2398</v>
      </c>
      <c r="D4604" s="49" t="s">
        <v>2394</v>
      </c>
      <c r="E4604" s="49" t="s">
        <v>2382</v>
      </c>
      <c r="F4604" s="109">
        <v>6</v>
      </c>
      <c r="G4604" s="109">
        <v>6</v>
      </c>
      <c r="H4604" s="49">
        <f t="shared" si="71"/>
        <v>12</v>
      </c>
    </row>
    <row r="4605" spans="1:8" ht="20.100000000000001" customHeight="1" x14ac:dyDescent="0.25">
      <c r="A4605" s="49">
        <v>6000001375</v>
      </c>
      <c r="B4605" s="49" t="s">
        <v>5903</v>
      </c>
      <c r="C4605" s="49" t="s">
        <v>2398</v>
      </c>
      <c r="D4605" s="49" t="s">
        <v>2394</v>
      </c>
      <c r="E4605" s="49" t="s">
        <v>2382</v>
      </c>
      <c r="F4605" s="49">
        <v>1</v>
      </c>
      <c r="G4605" s="49">
        <v>0</v>
      </c>
      <c r="H4605" s="49">
        <f t="shared" si="71"/>
        <v>1</v>
      </c>
    </row>
    <row r="4606" spans="1:8" ht="20.100000000000001" customHeight="1" x14ac:dyDescent="0.25">
      <c r="A4606" s="49">
        <v>6000001407</v>
      </c>
      <c r="B4606" s="49" t="s">
        <v>5904</v>
      </c>
      <c r="C4606" s="49" t="s">
        <v>2398</v>
      </c>
      <c r="D4606" s="49" t="s">
        <v>2394</v>
      </c>
      <c r="E4606" s="49" t="s">
        <v>2382</v>
      </c>
      <c r="F4606" s="49">
        <v>81</v>
      </c>
      <c r="G4606" s="49">
        <v>0</v>
      </c>
      <c r="H4606" s="49">
        <f t="shared" si="71"/>
        <v>81</v>
      </c>
    </row>
    <row r="4607" spans="1:8" ht="20.100000000000001" customHeight="1" x14ac:dyDescent="0.25">
      <c r="A4607" s="49">
        <v>6000001409</v>
      </c>
      <c r="B4607" s="49" t="s">
        <v>5905</v>
      </c>
      <c r="C4607" s="49" t="s">
        <v>2398</v>
      </c>
      <c r="D4607" s="49" t="s">
        <v>2394</v>
      </c>
      <c r="E4607" s="49" t="s">
        <v>2382</v>
      </c>
      <c r="F4607" s="49">
        <v>120</v>
      </c>
      <c r="G4607" s="49">
        <v>31</v>
      </c>
      <c r="H4607" s="49">
        <f t="shared" si="71"/>
        <v>151</v>
      </c>
    </row>
    <row r="4608" spans="1:8" ht="20.100000000000001" customHeight="1" x14ac:dyDescent="0.25">
      <c r="A4608" s="49">
        <v>6000001454</v>
      </c>
      <c r="B4608" s="49" t="s">
        <v>1274</v>
      </c>
      <c r="C4608" s="49" t="s">
        <v>2398</v>
      </c>
      <c r="D4608" s="49" t="s">
        <v>2394</v>
      </c>
      <c r="E4608" s="49" t="s">
        <v>2382</v>
      </c>
      <c r="F4608" s="109">
        <v>6</v>
      </c>
      <c r="G4608" s="109">
        <v>6</v>
      </c>
      <c r="H4608" s="49">
        <f t="shared" si="71"/>
        <v>12</v>
      </c>
    </row>
    <row r="4609" spans="1:8" ht="20.100000000000001" customHeight="1" x14ac:dyDescent="0.25">
      <c r="A4609" s="49">
        <v>6000001460</v>
      </c>
      <c r="B4609" s="49" t="s">
        <v>5906</v>
      </c>
      <c r="C4609" s="49" t="s">
        <v>2398</v>
      </c>
      <c r="D4609" s="49" t="s">
        <v>2394</v>
      </c>
      <c r="E4609" s="49" t="s">
        <v>2382</v>
      </c>
      <c r="F4609" s="49">
        <v>160</v>
      </c>
      <c r="G4609" s="49">
        <v>30</v>
      </c>
      <c r="H4609" s="49">
        <f t="shared" si="71"/>
        <v>190</v>
      </c>
    </row>
    <row r="4610" spans="1:8" ht="20.100000000000001" customHeight="1" x14ac:dyDescent="0.25">
      <c r="A4610" s="49">
        <v>6000001464</v>
      </c>
      <c r="B4610" s="49" t="s">
        <v>5907</v>
      </c>
      <c r="C4610" s="49" t="s">
        <v>2398</v>
      </c>
      <c r="D4610" s="49" t="s">
        <v>2394</v>
      </c>
      <c r="E4610" s="49" t="s">
        <v>2382</v>
      </c>
      <c r="F4610" s="49">
        <v>0</v>
      </c>
      <c r="G4610" s="49">
        <v>1</v>
      </c>
      <c r="H4610" s="49">
        <f t="shared" si="71"/>
        <v>1</v>
      </c>
    </row>
    <row r="4611" spans="1:8" ht="20.100000000000001" customHeight="1" x14ac:dyDescent="0.25">
      <c r="A4611" s="49">
        <v>6000001500</v>
      </c>
      <c r="B4611" s="49" t="s">
        <v>5908</v>
      </c>
      <c r="C4611" s="49" t="s">
        <v>2398</v>
      </c>
      <c r="D4611" s="49" t="s">
        <v>2394</v>
      </c>
      <c r="E4611" s="49" t="s">
        <v>2379</v>
      </c>
      <c r="F4611" s="49">
        <v>1</v>
      </c>
      <c r="G4611" s="49">
        <v>0</v>
      </c>
      <c r="H4611" s="49">
        <f t="shared" ref="H4611:H4674" si="72">F4611+G4611</f>
        <v>1</v>
      </c>
    </row>
    <row r="4612" spans="1:8" ht="20.100000000000001" customHeight="1" x14ac:dyDescent="0.25">
      <c r="A4612" s="49">
        <v>6000001504</v>
      </c>
      <c r="B4612" s="49" t="s">
        <v>5909</v>
      </c>
      <c r="C4612" s="49" t="s">
        <v>2398</v>
      </c>
      <c r="D4612" s="49" t="s">
        <v>2394</v>
      </c>
      <c r="E4612" s="49" t="s">
        <v>2379</v>
      </c>
      <c r="F4612" s="109">
        <v>6</v>
      </c>
      <c r="G4612" s="109">
        <v>6</v>
      </c>
      <c r="H4612" s="49">
        <f t="shared" si="72"/>
        <v>12</v>
      </c>
    </row>
    <row r="4613" spans="1:8" ht="20.100000000000001" customHeight="1" x14ac:dyDescent="0.25">
      <c r="A4613" s="49">
        <v>6000001505</v>
      </c>
      <c r="B4613" s="49" t="s">
        <v>5910</v>
      </c>
      <c r="C4613" s="49" t="s">
        <v>2398</v>
      </c>
      <c r="D4613" s="49" t="s">
        <v>2394</v>
      </c>
      <c r="E4613" s="49" t="s">
        <v>2379</v>
      </c>
      <c r="F4613" s="109">
        <v>6</v>
      </c>
      <c r="G4613" s="109">
        <v>6</v>
      </c>
      <c r="H4613" s="49">
        <f t="shared" si="72"/>
        <v>12</v>
      </c>
    </row>
    <row r="4614" spans="1:8" ht="20.100000000000001" customHeight="1" x14ac:dyDescent="0.25">
      <c r="A4614" s="49">
        <v>6000001510</v>
      </c>
      <c r="B4614" s="49" t="s">
        <v>5911</v>
      </c>
      <c r="C4614" s="49" t="s">
        <v>2398</v>
      </c>
      <c r="D4614" s="49" t="s">
        <v>2394</v>
      </c>
      <c r="E4614" s="49" t="s">
        <v>2379</v>
      </c>
      <c r="F4614" s="109">
        <v>6</v>
      </c>
      <c r="G4614" s="109">
        <v>6</v>
      </c>
      <c r="H4614" s="49">
        <f t="shared" si="72"/>
        <v>12</v>
      </c>
    </row>
    <row r="4615" spans="1:8" ht="20.100000000000001" customHeight="1" x14ac:dyDescent="0.25">
      <c r="A4615" s="49">
        <v>6000001513</v>
      </c>
      <c r="B4615" s="49" t="s">
        <v>5912</v>
      </c>
      <c r="C4615" s="49" t="s">
        <v>2398</v>
      </c>
      <c r="D4615" s="49" t="s">
        <v>2394</v>
      </c>
      <c r="E4615" s="49" t="s">
        <v>2379</v>
      </c>
      <c r="F4615" s="109">
        <v>6</v>
      </c>
      <c r="G4615" s="109">
        <v>6</v>
      </c>
      <c r="H4615" s="49">
        <f t="shared" si="72"/>
        <v>12</v>
      </c>
    </row>
    <row r="4616" spans="1:8" ht="20.100000000000001" customHeight="1" x14ac:dyDescent="0.25">
      <c r="A4616" s="49">
        <v>6000001515</v>
      </c>
      <c r="B4616" s="49" t="s">
        <v>1275</v>
      </c>
      <c r="C4616" s="49" t="s">
        <v>2398</v>
      </c>
      <c r="D4616" s="49" t="s">
        <v>2394</v>
      </c>
      <c r="E4616" s="49" t="s">
        <v>2379</v>
      </c>
      <c r="F4616" s="109">
        <v>6</v>
      </c>
      <c r="G4616" s="109">
        <v>6</v>
      </c>
      <c r="H4616" s="49">
        <f t="shared" si="72"/>
        <v>12</v>
      </c>
    </row>
    <row r="4617" spans="1:8" ht="20.100000000000001" customHeight="1" x14ac:dyDescent="0.25">
      <c r="A4617" s="49">
        <v>6000001529</v>
      </c>
      <c r="B4617" s="49" t="s">
        <v>5913</v>
      </c>
      <c r="C4617" s="49" t="s">
        <v>2398</v>
      </c>
      <c r="D4617" s="49" t="s">
        <v>2394</v>
      </c>
      <c r="E4617" s="49" t="s">
        <v>2379</v>
      </c>
      <c r="F4617" s="49">
        <v>2</v>
      </c>
      <c r="G4617" s="49">
        <v>0</v>
      </c>
      <c r="H4617" s="49">
        <f t="shared" si="72"/>
        <v>2</v>
      </c>
    </row>
    <row r="4618" spans="1:8" ht="20.100000000000001" customHeight="1" x14ac:dyDescent="0.25">
      <c r="A4618" s="49">
        <v>6000001535</v>
      </c>
      <c r="B4618" s="49" t="s">
        <v>1276</v>
      </c>
      <c r="C4618" s="49" t="s">
        <v>2398</v>
      </c>
      <c r="D4618" s="49" t="s">
        <v>2394</v>
      </c>
      <c r="E4618" s="49" t="s">
        <v>2379</v>
      </c>
      <c r="F4618" s="49">
        <v>0</v>
      </c>
      <c r="G4618" s="49">
        <v>740</v>
      </c>
      <c r="H4618" s="49">
        <f t="shared" si="72"/>
        <v>740</v>
      </c>
    </row>
    <row r="4619" spans="1:8" ht="20.100000000000001" customHeight="1" x14ac:dyDescent="0.25">
      <c r="A4619" s="49">
        <v>6000001545</v>
      </c>
      <c r="B4619" s="49" t="s">
        <v>1277</v>
      </c>
      <c r="C4619" s="49" t="s">
        <v>2398</v>
      </c>
      <c r="D4619" s="49" t="s">
        <v>2394</v>
      </c>
      <c r="E4619" s="49" t="s">
        <v>2379</v>
      </c>
      <c r="F4619" s="109">
        <v>6</v>
      </c>
      <c r="G4619" s="109">
        <v>6</v>
      </c>
      <c r="H4619" s="49">
        <f t="shared" si="72"/>
        <v>12</v>
      </c>
    </row>
    <row r="4620" spans="1:8" ht="20.100000000000001" customHeight="1" x14ac:dyDescent="0.25">
      <c r="A4620" s="49">
        <v>6000001546</v>
      </c>
      <c r="B4620" s="49" t="s">
        <v>5914</v>
      </c>
      <c r="C4620" s="49" t="s">
        <v>2398</v>
      </c>
      <c r="D4620" s="49" t="s">
        <v>2394</v>
      </c>
      <c r="E4620" s="49" t="s">
        <v>2379</v>
      </c>
      <c r="F4620" s="49">
        <v>12</v>
      </c>
      <c r="G4620" s="49">
        <v>0</v>
      </c>
      <c r="H4620" s="49">
        <f t="shared" si="72"/>
        <v>12</v>
      </c>
    </row>
    <row r="4621" spans="1:8" ht="20.100000000000001" customHeight="1" x14ac:dyDescent="0.25">
      <c r="A4621" s="49">
        <v>6000001548</v>
      </c>
      <c r="B4621" s="49" t="s">
        <v>1278</v>
      </c>
      <c r="C4621" s="49" t="s">
        <v>2398</v>
      </c>
      <c r="D4621" s="49" t="s">
        <v>2394</v>
      </c>
      <c r="E4621" s="49" t="s">
        <v>2379</v>
      </c>
      <c r="F4621" s="109">
        <v>6</v>
      </c>
      <c r="G4621" s="109">
        <v>6</v>
      </c>
      <c r="H4621" s="49">
        <f t="shared" si="72"/>
        <v>12</v>
      </c>
    </row>
    <row r="4622" spans="1:8" ht="20.100000000000001" customHeight="1" x14ac:dyDescent="0.25">
      <c r="A4622" s="49">
        <v>6000001549</v>
      </c>
      <c r="B4622" s="49" t="s">
        <v>1279</v>
      </c>
      <c r="C4622" s="49" t="s">
        <v>2398</v>
      </c>
      <c r="D4622" s="49" t="s">
        <v>2394</v>
      </c>
      <c r="E4622" s="49" t="s">
        <v>2379</v>
      </c>
      <c r="F4622" s="109">
        <v>6</v>
      </c>
      <c r="G4622" s="109">
        <v>6</v>
      </c>
      <c r="H4622" s="49">
        <f t="shared" si="72"/>
        <v>12</v>
      </c>
    </row>
    <row r="4623" spans="1:8" ht="20.100000000000001" customHeight="1" x14ac:dyDescent="0.25">
      <c r="A4623" s="49">
        <v>6000001563</v>
      </c>
      <c r="B4623" s="49" t="s">
        <v>1280</v>
      </c>
      <c r="C4623" s="49" t="s">
        <v>2398</v>
      </c>
      <c r="D4623" s="49" t="s">
        <v>2394</v>
      </c>
      <c r="E4623" s="49" t="s">
        <v>2379</v>
      </c>
      <c r="F4623" s="109">
        <v>6</v>
      </c>
      <c r="G4623" s="109">
        <v>6</v>
      </c>
      <c r="H4623" s="49">
        <f t="shared" si="72"/>
        <v>12</v>
      </c>
    </row>
    <row r="4624" spans="1:8" ht="20.100000000000001" customHeight="1" x14ac:dyDescent="0.25">
      <c r="A4624" s="49">
        <v>6000001564</v>
      </c>
      <c r="B4624" s="49" t="s">
        <v>5915</v>
      </c>
      <c r="C4624" s="49" t="s">
        <v>2398</v>
      </c>
      <c r="D4624" s="49" t="s">
        <v>2394</v>
      </c>
      <c r="E4624" s="49" t="s">
        <v>2379</v>
      </c>
      <c r="F4624" s="49">
        <v>2</v>
      </c>
      <c r="G4624" s="49">
        <v>0</v>
      </c>
      <c r="H4624" s="49">
        <f t="shared" si="72"/>
        <v>2</v>
      </c>
    </row>
    <row r="4625" spans="1:8" ht="20.100000000000001" customHeight="1" x14ac:dyDescent="0.25">
      <c r="A4625" s="49">
        <v>6000001565</v>
      </c>
      <c r="B4625" s="49" t="s">
        <v>1281</v>
      </c>
      <c r="C4625" s="49" t="s">
        <v>2398</v>
      </c>
      <c r="D4625" s="49" t="s">
        <v>2394</v>
      </c>
      <c r="E4625" s="49" t="s">
        <v>2379</v>
      </c>
      <c r="F4625" s="49">
        <v>250</v>
      </c>
      <c r="G4625" s="49">
        <v>270</v>
      </c>
      <c r="H4625" s="49">
        <f t="shared" si="72"/>
        <v>520</v>
      </c>
    </row>
    <row r="4626" spans="1:8" ht="20.100000000000001" customHeight="1" x14ac:dyDescent="0.25">
      <c r="A4626" s="49">
        <v>6000001568</v>
      </c>
      <c r="B4626" s="49" t="s">
        <v>5916</v>
      </c>
      <c r="C4626" s="49" t="s">
        <v>38</v>
      </c>
      <c r="D4626" s="49" t="s">
        <v>2394</v>
      </c>
      <c r="E4626" s="49" t="s">
        <v>2379</v>
      </c>
      <c r="F4626" s="109">
        <v>6</v>
      </c>
      <c r="G4626" s="109">
        <v>6</v>
      </c>
      <c r="H4626" s="49">
        <f t="shared" si="72"/>
        <v>12</v>
      </c>
    </row>
    <row r="4627" spans="1:8" ht="20.100000000000001" customHeight="1" x14ac:dyDescent="0.25">
      <c r="A4627" s="49">
        <v>6000001578</v>
      </c>
      <c r="B4627" s="49" t="s">
        <v>5917</v>
      </c>
      <c r="C4627" s="49" t="s">
        <v>38</v>
      </c>
      <c r="D4627" s="49" t="s">
        <v>2394</v>
      </c>
      <c r="E4627" s="49" t="s">
        <v>2379</v>
      </c>
      <c r="F4627" s="109">
        <v>6</v>
      </c>
      <c r="G4627" s="109">
        <v>6</v>
      </c>
      <c r="H4627" s="49">
        <f t="shared" si="72"/>
        <v>12</v>
      </c>
    </row>
    <row r="4628" spans="1:8" ht="20.100000000000001" customHeight="1" x14ac:dyDescent="0.25">
      <c r="A4628" s="49">
        <v>6000001579</v>
      </c>
      <c r="B4628" s="49" t="s">
        <v>1282</v>
      </c>
      <c r="C4628" s="49" t="s">
        <v>38</v>
      </c>
      <c r="D4628" s="49" t="s">
        <v>2394</v>
      </c>
      <c r="E4628" s="49" t="s">
        <v>2379</v>
      </c>
      <c r="F4628" s="109">
        <v>6</v>
      </c>
      <c r="G4628" s="109">
        <v>6</v>
      </c>
      <c r="H4628" s="49">
        <f t="shared" si="72"/>
        <v>12</v>
      </c>
    </row>
    <row r="4629" spans="1:8" ht="20.100000000000001" customHeight="1" x14ac:dyDescent="0.25">
      <c r="A4629" s="49">
        <v>6000001581</v>
      </c>
      <c r="B4629" s="49" t="s">
        <v>5918</v>
      </c>
      <c r="C4629" s="49" t="s">
        <v>38</v>
      </c>
      <c r="D4629" s="49" t="s">
        <v>2394</v>
      </c>
      <c r="E4629" s="49" t="s">
        <v>2379</v>
      </c>
      <c r="F4629" s="49">
        <v>4</v>
      </c>
      <c r="G4629" s="49">
        <v>0</v>
      </c>
      <c r="H4629" s="49">
        <f t="shared" si="72"/>
        <v>4</v>
      </c>
    </row>
    <row r="4630" spans="1:8" ht="20.100000000000001" customHeight="1" x14ac:dyDescent="0.25">
      <c r="A4630" s="49">
        <v>6000001586</v>
      </c>
      <c r="B4630" s="49" t="s">
        <v>5919</v>
      </c>
      <c r="C4630" s="49" t="s">
        <v>2398</v>
      </c>
      <c r="D4630" s="49" t="s">
        <v>2394</v>
      </c>
      <c r="E4630" s="49" t="s">
        <v>2379</v>
      </c>
      <c r="F4630" s="49">
        <v>280</v>
      </c>
      <c r="G4630" s="49">
        <v>340</v>
      </c>
      <c r="H4630" s="49">
        <f t="shared" si="72"/>
        <v>620</v>
      </c>
    </row>
    <row r="4631" spans="1:8" ht="20.100000000000001" customHeight="1" x14ac:dyDescent="0.25">
      <c r="A4631" s="49">
        <v>6000001587</v>
      </c>
      <c r="B4631" s="49" t="s">
        <v>1283</v>
      </c>
      <c r="C4631" s="49" t="s">
        <v>2398</v>
      </c>
      <c r="D4631" s="49" t="s">
        <v>2394</v>
      </c>
      <c r="E4631" s="49" t="s">
        <v>2379</v>
      </c>
      <c r="F4631" s="109">
        <v>6</v>
      </c>
      <c r="G4631" s="109">
        <v>6</v>
      </c>
      <c r="H4631" s="49">
        <f t="shared" si="72"/>
        <v>12</v>
      </c>
    </row>
    <row r="4632" spans="1:8" ht="20.100000000000001" customHeight="1" x14ac:dyDescent="0.25">
      <c r="A4632" s="49">
        <v>6000001595</v>
      </c>
      <c r="B4632" s="49" t="s">
        <v>1284</v>
      </c>
      <c r="C4632" s="49" t="s">
        <v>2398</v>
      </c>
      <c r="D4632" s="49" t="s">
        <v>2394</v>
      </c>
      <c r="E4632" s="49" t="s">
        <v>2379</v>
      </c>
      <c r="F4632" s="109">
        <v>6</v>
      </c>
      <c r="G4632" s="109">
        <v>6</v>
      </c>
      <c r="H4632" s="49">
        <f t="shared" si="72"/>
        <v>12</v>
      </c>
    </row>
    <row r="4633" spans="1:8" ht="20.100000000000001" customHeight="1" x14ac:dyDescent="0.25">
      <c r="A4633" s="49">
        <v>6000001617</v>
      </c>
      <c r="B4633" s="49" t="s">
        <v>1285</v>
      </c>
      <c r="C4633" s="49" t="s">
        <v>2398</v>
      </c>
      <c r="D4633" s="49" t="s">
        <v>2394</v>
      </c>
      <c r="E4633" s="49" t="s">
        <v>2379</v>
      </c>
      <c r="F4633" s="109">
        <v>6</v>
      </c>
      <c r="G4633" s="109">
        <v>6</v>
      </c>
      <c r="H4633" s="49">
        <f t="shared" si="72"/>
        <v>12</v>
      </c>
    </row>
    <row r="4634" spans="1:8" ht="20.100000000000001" customHeight="1" x14ac:dyDescent="0.25">
      <c r="A4634" s="49">
        <v>6000001619</v>
      </c>
      <c r="B4634" s="49" t="s">
        <v>5920</v>
      </c>
      <c r="C4634" s="49" t="s">
        <v>2398</v>
      </c>
      <c r="D4634" s="49" t="s">
        <v>2394</v>
      </c>
      <c r="E4634" s="49" t="s">
        <v>2379</v>
      </c>
      <c r="F4634" s="49">
        <v>8</v>
      </c>
      <c r="G4634" s="49">
        <v>0</v>
      </c>
      <c r="H4634" s="49">
        <f t="shared" si="72"/>
        <v>8</v>
      </c>
    </row>
    <row r="4635" spans="1:8" ht="20.100000000000001" customHeight="1" x14ac:dyDescent="0.25">
      <c r="A4635" s="49">
        <v>6000001637</v>
      </c>
      <c r="B4635" s="49" t="s">
        <v>5921</v>
      </c>
      <c r="C4635" s="49" t="s">
        <v>2398</v>
      </c>
      <c r="D4635" s="49" t="s">
        <v>2394</v>
      </c>
      <c r="E4635" s="49" t="s">
        <v>2379</v>
      </c>
      <c r="F4635" s="109">
        <v>6</v>
      </c>
      <c r="G4635" s="109">
        <v>6</v>
      </c>
      <c r="H4635" s="49">
        <f t="shared" si="72"/>
        <v>12</v>
      </c>
    </row>
    <row r="4636" spans="1:8" ht="20.100000000000001" customHeight="1" x14ac:dyDescent="0.25">
      <c r="A4636" s="49">
        <v>6000001640</v>
      </c>
      <c r="B4636" s="49" t="s">
        <v>1286</v>
      </c>
      <c r="C4636" s="49" t="s">
        <v>2398</v>
      </c>
      <c r="D4636" s="49" t="s">
        <v>2394</v>
      </c>
      <c r="E4636" s="49" t="s">
        <v>2379</v>
      </c>
      <c r="F4636" s="49">
        <v>100</v>
      </c>
      <c r="G4636" s="49">
        <v>7</v>
      </c>
      <c r="H4636" s="49">
        <f t="shared" si="72"/>
        <v>107</v>
      </c>
    </row>
    <row r="4637" spans="1:8" ht="20.100000000000001" customHeight="1" x14ac:dyDescent="0.25">
      <c r="A4637" s="49">
        <v>6000001642</v>
      </c>
      <c r="B4637" s="49" t="s">
        <v>5922</v>
      </c>
      <c r="C4637" s="49" t="s">
        <v>2398</v>
      </c>
      <c r="D4637" s="49" t="s">
        <v>2394</v>
      </c>
      <c r="E4637" s="49" t="s">
        <v>2379</v>
      </c>
      <c r="F4637" s="49">
        <v>30</v>
      </c>
      <c r="G4637" s="49">
        <v>0</v>
      </c>
      <c r="H4637" s="49">
        <f t="shared" si="72"/>
        <v>30</v>
      </c>
    </row>
    <row r="4638" spans="1:8" ht="20.100000000000001" customHeight="1" x14ac:dyDescent="0.25">
      <c r="A4638" s="49">
        <v>6000001645</v>
      </c>
      <c r="B4638" s="49" t="s">
        <v>5923</v>
      </c>
      <c r="C4638" s="49" t="s">
        <v>2398</v>
      </c>
      <c r="D4638" s="49" t="s">
        <v>2394</v>
      </c>
      <c r="E4638" s="49" t="s">
        <v>2379</v>
      </c>
      <c r="F4638" s="109">
        <v>6</v>
      </c>
      <c r="G4638" s="109">
        <v>6</v>
      </c>
      <c r="H4638" s="49">
        <f t="shared" si="72"/>
        <v>12</v>
      </c>
    </row>
    <row r="4639" spans="1:8" ht="20.100000000000001" customHeight="1" x14ac:dyDescent="0.25">
      <c r="A4639" s="49">
        <v>6000001652</v>
      </c>
      <c r="B4639" s="49" t="s">
        <v>1287</v>
      </c>
      <c r="C4639" s="49" t="s">
        <v>2398</v>
      </c>
      <c r="D4639" s="49" t="s">
        <v>2394</v>
      </c>
      <c r="E4639" s="49" t="s">
        <v>2379</v>
      </c>
      <c r="F4639" s="109">
        <v>6</v>
      </c>
      <c r="G4639" s="109">
        <v>6</v>
      </c>
      <c r="H4639" s="49">
        <f t="shared" si="72"/>
        <v>12</v>
      </c>
    </row>
    <row r="4640" spans="1:8" ht="20.100000000000001" customHeight="1" x14ac:dyDescent="0.25">
      <c r="A4640" s="49">
        <v>6000001655</v>
      </c>
      <c r="B4640" s="49" t="s">
        <v>5924</v>
      </c>
      <c r="C4640" s="49" t="s">
        <v>2398</v>
      </c>
      <c r="D4640" s="49" t="s">
        <v>2396</v>
      </c>
      <c r="E4640" s="49" t="s">
        <v>2383</v>
      </c>
      <c r="F4640" s="49">
        <v>2</v>
      </c>
      <c r="G4640" s="49">
        <v>0</v>
      </c>
      <c r="H4640" s="49">
        <f t="shared" si="72"/>
        <v>2</v>
      </c>
    </row>
    <row r="4641" spans="1:8" ht="20.100000000000001" customHeight="1" x14ac:dyDescent="0.25">
      <c r="A4641" s="49">
        <v>6000001660</v>
      </c>
      <c r="B4641" s="49" t="s">
        <v>1288</v>
      </c>
      <c r="C4641" s="49" t="s">
        <v>2398</v>
      </c>
      <c r="D4641" s="49" t="s">
        <v>2394</v>
      </c>
      <c r="E4641" s="49" t="s">
        <v>2382</v>
      </c>
      <c r="F4641" s="109">
        <v>6</v>
      </c>
      <c r="G4641" s="109">
        <v>6</v>
      </c>
      <c r="H4641" s="49">
        <f t="shared" si="72"/>
        <v>12</v>
      </c>
    </row>
    <row r="4642" spans="1:8" ht="20.100000000000001" customHeight="1" x14ac:dyDescent="0.25">
      <c r="A4642" s="49">
        <v>6000001668</v>
      </c>
      <c r="B4642" s="49" t="s">
        <v>5925</v>
      </c>
      <c r="C4642" s="49" t="s">
        <v>2398</v>
      </c>
      <c r="D4642" s="49" t="s">
        <v>2396</v>
      </c>
      <c r="E4642" s="49" t="s">
        <v>2383</v>
      </c>
      <c r="F4642" s="49">
        <v>1</v>
      </c>
      <c r="G4642" s="49">
        <v>0</v>
      </c>
      <c r="H4642" s="49">
        <f t="shared" si="72"/>
        <v>1</v>
      </c>
    </row>
    <row r="4643" spans="1:8" ht="20.100000000000001" customHeight="1" x14ac:dyDescent="0.25">
      <c r="A4643" s="49">
        <v>6000001670</v>
      </c>
      <c r="B4643" s="49" t="s">
        <v>5926</v>
      </c>
      <c r="C4643" s="49" t="s">
        <v>2398</v>
      </c>
      <c r="D4643" s="49" t="s">
        <v>2396</v>
      </c>
      <c r="E4643" s="49" t="s">
        <v>2383</v>
      </c>
      <c r="F4643" s="49">
        <v>5</v>
      </c>
      <c r="G4643" s="49">
        <v>0</v>
      </c>
      <c r="H4643" s="49">
        <f t="shared" si="72"/>
        <v>5</v>
      </c>
    </row>
    <row r="4644" spans="1:8" ht="20.100000000000001" customHeight="1" x14ac:dyDescent="0.25">
      <c r="A4644" s="49">
        <v>6000001713</v>
      </c>
      <c r="B4644" s="49" t="s">
        <v>5927</v>
      </c>
      <c r="C4644" s="49" t="s">
        <v>2398</v>
      </c>
      <c r="D4644" s="49" t="s">
        <v>2396</v>
      </c>
      <c r="E4644" s="49" t="s">
        <v>2383</v>
      </c>
      <c r="F4644" s="109">
        <v>6</v>
      </c>
      <c r="G4644" s="109">
        <v>6</v>
      </c>
      <c r="H4644" s="49">
        <f t="shared" si="72"/>
        <v>12</v>
      </c>
    </row>
    <row r="4645" spans="1:8" ht="20.100000000000001" customHeight="1" x14ac:dyDescent="0.25">
      <c r="A4645" s="49">
        <v>6000001715</v>
      </c>
      <c r="B4645" s="49" t="s">
        <v>5928</v>
      </c>
      <c r="C4645" s="49" t="s">
        <v>2398</v>
      </c>
      <c r="D4645" s="49" t="s">
        <v>2396</v>
      </c>
      <c r="E4645" s="49" t="s">
        <v>2383</v>
      </c>
      <c r="F4645" s="49">
        <v>2</v>
      </c>
      <c r="G4645" s="49">
        <v>0</v>
      </c>
      <c r="H4645" s="49">
        <f t="shared" si="72"/>
        <v>2</v>
      </c>
    </row>
    <row r="4646" spans="1:8" ht="20.100000000000001" customHeight="1" x14ac:dyDescent="0.25">
      <c r="A4646" s="49">
        <v>6000001716</v>
      </c>
      <c r="B4646" s="49" t="s">
        <v>5929</v>
      </c>
      <c r="C4646" s="49" t="s">
        <v>2398</v>
      </c>
      <c r="D4646" s="49" t="s">
        <v>2396</v>
      </c>
      <c r="E4646" s="49" t="s">
        <v>2383</v>
      </c>
      <c r="F4646" s="109">
        <v>6</v>
      </c>
      <c r="G4646" s="109">
        <v>6</v>
      </c>
      <c r="H4646" s="49">
        <f t="shared" si="72"/>
        <v>12</v>
      </c>
    </row>
    <row r="4647" spans="1:8" ht="20.100000000000001" customHeight="1" x14ac:dyDescent="0.25">
      <c r="A4647" s="49">
        <v>6000001744</v>
      </c>
      <c r="B4647" s="49" t="s">
        <v>5930</v>
      </c>
      <c r="C4647" s="49" t="s">
        <v>2398</v>
      </c>
      <c r="D4647" s="49" t="s">
        <v>2396</v>
      </c>
      <c r="E4647" s="49" t="s">
        <v>2383</v>
      </c>
      <c r="F4647" s="49">
        <v>22</v>
      </c>
      <c r="G4647" s="49">
        <v>0</v>
      </c>
      <c r="H4647" s="49">
        <f t="shared" si="72"/>
        <v>22</v>
      </c>
    </row>
    <row r="4648" spans="1:8" ht="20.100000000000001" customHeight="1" x14ac:dyDescent="0.25">
      <c r="A4648" s="49">
        <v>6000001763</v>
      </c>
      <c r="B4648" s="49" t="s">
        <v>5931</v>
      </c>
      <c r="C4648" s="49" t="s">
        <v>2398</v>
      </c>
      <c r="D4648" s="49" t="s">
        <v>2396</v>
      </c>
      <c r="E4648" s="49" t="s">
        <v>2383</v>
      </c>
      <c r="F4648" s="49">
        <v>0</v>
      </c>
      <c r="G4648" s="49">
        <v>1</v>
      </c>
      <c r="H4648" s="49">
        <f t="shared" si="72"/>
        <v>1</v>
      </c>
    </row>
    <row r="4649" spans="1:8" ht="20.100000000000001" customHeight="1" x14ac:dyDescent="0.25">
      <c r="A4649" s="49">
        <v>6000001799</v>
      </c>
      <c r="B4649" s="49" t="s">
        <v>5932</v>
      </c>
      <c r="C4649" s="49" t="s">
        <v>2398</v>
      </c>
      <c r="D4649" s="49" t="s">
        <v>2396</v>
      </c>
      <c r="E4649" s="49" t="s">
        <v>2383</v>
      </c>
      <c r="F4649" s="109">
        <v>6</v>
      </c>
      <c r="G4649" s="109">
        <v>6</v>
      </c>
      <c r="H4649" s="49">
        <f t="shared" si="72"/>
        <v>12</v>
      </c>
    </row>
    <row r="4650" spans="1:8" ht="20.100000000000001" customHeight="1" x14ac:dyDescent="0.25">
      <c r="A4650" s="49">
        <v>6000001859</v>
      </c>
      <c r="B4650" s="49" t="s">
        <v>5933</v>
      </c>
      <c r="C4650" s="49" t="s">
        <v>2398</v>
      </c>
      <c r="D4650" s="49" t="s">
        <v>2394</v>
      </c>
      <c r="E4650" s="49" t="s">
        <v>2382</v>
      </c>
      <c r="F4650" s="49">
        <v>5</v>
      </c>
      <c r="G4650" s="49">
        <v>0</v>
      </c>
      <c r="H4650" s="49">
        <f t="shared" si="72"/>
        <v>5</v>
      </c>
    </row>
    <row r="4651" spans="1:8" ht="20.100000000000001" customHeight="1" x14ac:dyDescent="0.25">
      <c r="A4651" s="49">
        <v>6000001860</v>
      </c>
      <c r="B4651" s="49" t="s">
        <v>5934</v>
      </c>
      <c r="C4651" s="49" t="s">
        <v>2398</v>
      </c>
      <c r="D4651" s="49" t="s">
        <v>2396</v>
      </c>
      <c r="E4651" s="49" t="s">
        <v>2383</v>
      </c>
      <c r="F4651" s="49">
        <v>39</v>
      </c>
      <c r="G4651" s="49">
        <v>0</v>
      </c>
      <c r="H4651" s="49">
        <f t="shared" si="72"/>
        <v>39</v>
      </c>
    </row>
    <row r="4652" spans="1:8" ht="20.100000000000001" customHeight="1" x14ac:dyDescent="0.25">
      <c r="A4652" s="49">
        <v>6000001876</v>
      </c>
      <c r="B4652" s="49" t="s">
        <v>1289</v>
      </c>
      <c r="C4652" s="49" t="s">
        <v>2398</v>
      </c>
      <c r="D4652" s="49" t="s">
        <v>2396</v>
      </c>
      <c r="E4652" s="49" t="s">
        <v>2383</v>
      </c>
      <c r="F4652" s="109">
        <v>6</v>
      </c>
      <c r="G4652" s="109">
        <v>6</v>
      </c>
      <c r="H4652" s="49">
        <f t="shared" si="72"/>
        <v>12</v>
      </c>
    </row>
    <row r="4653" spans="1:8" ht="20.100000000000001" customHeight="1" x14ac:dyDescent="0.25">
      <c r="A4653" s="49">
        <v>6000001887</v>
      </c>
      <c r="B4653" s="49" t="s">
        <v>1290</v>
      </c>
      <c r="C4653" s="49" t="s">
        <v>2398</v>
      </c>
      <c r="D4653" s="49" t="s">
        <v>2396</v>
      </c>
      <c r="E4653" s="49" t="s">
        <v>2383</v>
      </c>
      <c r="F4653" s="109">
        <v>6</v>
      </c>
      <c r="G4653" s="109">
        <v>6</v>
      </c>
      <c r="H4653" s="49">
        <f t="shared" si="72"/>
        <v>12</v>
      </c>
    </row>
    <row r="4654" spans="1:8" ht="20.100000000000001" customHeight="1" x14ac:dyDescent="0.25">
      <c r="A4654" s="49">
        <v>6000001891</v>
      </c>
      <c r="B4654" s="49" t="s">
        <v>5935</v>
      </c>
      <c r="C4654" s="49" t="s">
        <v>2398</v>
      </c>
      <c r="D4654" s="49" t="s">
        <v>2396</v>
      </c>
      <c r="E4654" s="49" t="s">
        <v>2383</v>
      </c>
      <c r="F4654" s="49">
        <v>156200</v>
      </c>
      <c r="G4654" s="49">
        <v>79400</v>
      </c>
      <c r="H4654" s="49">
        <f t="shared" si="72"/>
        <v>235600</v>
      </c>
    </row>
    <row r="4655" spans="1:8" ht="20.100000000000001" customHeight="1" x14ac:dyDescent="0.25">
      <c r="A4655" s="49">
        <v>6000001897</v>
      </c>
      <c r="B4655" s="49" t="s">
        <v>5936</v>
      </c>
      <c r="C4655" s="49" t="s">
        <v>3425</v>
      </c>
      <c r="D4655" s="49" t="s">
        <v>2396</v>
      </c>
      <c r="E4655" s="49" t="s">
        <v>2383</v>
      </c>
      <c r="F4655" s="49">
        <v>220</v>
      </c>
      <c r="G4655" s="49">
        <v>20</v>
      </c>
      <c r="H4655" s="49">
        <f t="shared" si="72"/>
        <v>240</v>
      </c>
    </row>
    <row r="4656" spans="1:8" ht="20.100000000000001" customHeight="1" x14ac:dyDescent="0.25">
      <c r="A4656" s="49">
        <v>6000001901</v>
      </c>
      <c r="B4656" s="49" t="s">
        <v>5937</v>
      </c>
      <c r="C4656" s="49" t="s">
        <v>2398</v>
      </c>
      <c r="D4656" s="49" t="s">
        <v>2396</v>
      </c>
      <c r="E4656" s="49" t="s">
        <v>2383</v>
      </c>
      <c r="F4656" s="49">
        <v>38</v>
      </c>
      <c r="G4656" s="49">
        <v>0</v>
      </c>
      <c r="H4656" s="49">
        <f t="shared" si="72"/>
        <v>38</v>
      </c>
    </row>
    <row r="4657" spans="1:8" ht="20.100000000000001" customHeight="1" x14ac:dyDescent="0.25">
      <c r="A4657" s="49">
        <v>6000001903</v>
      </c>
      <c r="B4657" s="49" t="s">
        <v>5938</v>
      </c>
      <c r="C4657" s="49" t="s">
        <v>2398</v>
      </c>
      <c r="D4657" s="49" t="s">
        <v>2396</v>
      </c>
      <c r="E4657" s="49" t="s">
        <v>2383</v>
      </c>
      <c r="F4657" s="49">
        <v>38</v>
      </c>
      <c r="G4657" s="49">
        <v>0</v>
      </c>
      <c r="H4657" s="49">
        <f t="shared" si="72"/>
        <v>38</v>
      </c>
    </row>
    <row r="4658" spans="1:8" ht="20.100000000000001" customHeight="1" x14ac:dyDescent="0.25">
      <c r="A4658" s="49">
        <v>6000001911</v>
      </c>
      <c r="B4658" s="49" t="s">
        <v>5939</v>
      </c>
      <c r="C4658" s="49" t="s">
        <v>2398</v>
      </c>
      <c r="D4658" s="49" t="s">
        <v>2396</v>
      </c>
      <c r="E4658" s="49" t="s">
        <v>2383</v>
      </c>
      <c r="F4658" s="109">
        <v>6</v>
      </c>
      <c r="G4658" s="109">
        <v>6</v>
      </c>
      <c r="H4658" s="49">
        <f t="shared" si="72"/>
        <v>12</v>
      </c>
    </row>
    <row r="4659" spans="1:8" ht="20.100000000000001" customHeight="1" x14ac:dyDescent="0.25">
      <c r="A4659" s="49">
        <v>6000001916</v>
      </c>
      <c r="B4659" s="49" t="s">
        <v>5940</v>
      </c>
      <c r="C4659" s="49" t="s">
        <v>2398</v>
      </c>
      <c r="D4659" s="49" t="s">
        <v>2396</v>
      </c>
      <c r="E4659" s="49" t="s">
        <v>2383</v>
      </c>
      <c r="F4659" s="49">
        <v>3</v>
      </c>
      <c r="G4659" s="49">
        <v>0</v>
      </c>
      <c r="H4659" s="49">
        <f t="shared" si="72"/>
        <v>3</v>
      </c>
    </row>
    <row r="4660" spans="1:8" ht="20.100000000000001" customHeight="1" x14ac:dyDescent="0.25">
      <c r="A4660" s="49">
        <v>6000001917</v>
      </c>
      <c r="B4660" s="49" t="s">
        <v>5941</v>
      </c>
      <c r="C4660" s="49" t="s">
        <v>2398</v>
      </c>
      <c r="D4660" s="49" t="s">
        <v>2396</v>
      </c>
      <c r="E4660" s="49" t="s">
        <v>2383</v>
      </c>
      <c r="F4660" s="49">
        <v>91</v>
      </c>
      <c r="G4660" s="49">
        <v>12</v>
      </c>
      <c r="H4660" s="49">
        <f t="shared" si="72"/>
        <v>103</v>
      </c>
    </row>
    <row r="4661" spans="1:8" ht="20.100000000000001" customHeight="1" x14ac:dyDescent="0.25">
      <c r="A4661" s="49">
        <v>6000001934</v>
      </c>
      <c r="B4661" s="49" t="s">
        <v>5942</v>
      </c>
      <c r="C4661" s="49" t="s">
        <v>3425</v>
      </c>
      <c r="D4661" s="49" t="s">
        <v>2396</v>
      </c>
      <c r="E4661" s="49" t="s">
        <v>2383</v>
      </c>
      <c r="F4661" s="109">
        <v>6</v>
      </c>
      <c r="G4661" s="109">
        <v>6</v>
      </c>
      <c r="H4661" s="49">
        <f t="shared" si="72"/>
        <v>12</v>
      </c>
    </row>
    <row r="4662" spans="1:8" ht="20.100000000000001" customHeight="1" x14ac:dyDescent="0.25">
      <c r="A4662" s="49">
        <v>6000001945</v>
      </c>
      <c r="B4662" s="49" t="s">
        <v>5943</v>
      </c>
      <c r="C4662" s="49" t="s">
        <v>2398</v>
      </c>
      <c r="D4662" s="49" t="s">
        <v>2396</v>
      </c>
      <c r="E4662" s="49" t="s">
        <v>2383</v>
      </c>
      <c r="F4662" s="49">
        <v>200</v>
      </c>
      <c r="G4662" s="49">
        <v>100</v>
      </c>
      <c r="H4662" s="49">
        <f t="shared" si="72"/>
        <v>300</v>
      </c>
    </row>
    <row r="4663" spans="1:8" ht="20.100000000000001" customHeight="1" x14ac:dyDescent="0.25">
      <c r="A4663" s="49">
        <v>6000001946</v>
      </c>
      <c r="B4663" s="49" t="s">
        <v>5944</v>
      </c>
      <c r="C4663" s="49" t="s">
        <v>2398</v>
      </c>
      <c r="D4663" s="49" t="s">
        <v>2396</v>
      </c>
      <c r="E4663" s="49" t="s">
        <v>2383</v>
      </c>
      <c r="F4663" s="49">
        <v>100</v>
      </c>
      <c r="G4663" s="49">
        <v>100</v>
      </c>
      <c r="H4663" s="49">
        <f t="shared" si="72"/>
        <v>200</v>
      </c>
    </row>
    <row r="4664" spans="1:8" ht="20.100000000000001" customHeight="1" x14ac:dyDescent="0.25">
      <c r="A4664" s="49">
        <v>6000001967</v>
      </c>
      <c r="B4664" s="49" t="s">
        <v>5945</v>
      </c>
      <c r="C4664" s="49" t="s">
        <v>2398</v>
      </c>
      <c r="D4664" s="49" t="s">
        <v>2396</v>
      </c>
      <c r="E4664" s="49" t="s">
        <v>2383</v>
      </c>
      <c r="F4664" s="109">
        <v>6</v>
      </c>
      <c r="G4664" s="109">
        <v>6</v>
      </c>
      <c r="H4664" s="49">
        <f t="shared" si="72"/>
        <v>12</v>
      </c>
    </row>
    <row r="4665" spans="1:8" ht="20.100000000000001" customHeight="1" x14ac:dyDescent="0.25">
      <c r="A4665" s="49">
        <v>6000001972</v>
      </c>
      <c r="B4665" s="49" t="s">
        <v>5946</v>
      </c>
      <c r="C4665" s="49" t="s">
        <v>3425</v>
      </c>
      <c r="D4665" s="49" t="s">
        <v>2396</v>
      </c>
      <c r="E4665" s="49" t="s">
        <v>2383</v>
      </c>
      <c r="F4665" s="49">
        <v>53300</v>
      </c>
      <c r="G4665" s="49">
        <v>74500</v>
      </c>
      <c r="H4665" s="49">
        <f t="shared" si="72"/>
        <v>127800</v>
      </c>
    </row>
    <row r="4666" spans="1:8" ht="20.100000000000001" customHeight="1" x14ac:dyDescent="0.25">
      <c r="A4666" s="49">
        <v>6000001983</v>
      </c>
      <c r="B4666" s="49" t="s">
        <v>5947</v>
      </c>
      <c r="C4666" s="49" t="s">
        <v>2398</v>
      </c>
      <c r="D4666" s="49" t="s">
        <v>2396</v>
      </c>
      <c r="E4666" s="49" t="s">
        <v>2383</v>
      </c>
      <c r="F4666" s="49">
        <v>24</v>
      </c>
      <c r="G4666" s="49">
        <v>6</v>
      </c>
      <c r="H4666" s="49">
        <f t="shared" si="72"/>
        <v>30</v>
      </c>
    </row>
    <row r="4667" spans="1:8" ht="20.100000000000001" customHeight="1" x14ac:dyDescent="0.25">
      <c r="A4667" s="49">
        <v>6000001988</v>
      </c>
      <c r="B4667" s="49" t="s">
        <v>5948</v>
      </c>
      <c r="C4667" s="49" t="s">
        <v>2398</v>
      </c>
      <c r="D4667" s="49" t="s">
        <v>2396</v>
      </c>
      <c r="E4667" s="49" t="s">
        <v>2383</v>
      </c>
      <c r="F4667" s="49">
        <v>30</v>
      </c>
      <c r="G4667" s="49">
        <v>0</v>
      </c>
      <c r="H4667" s="49">
        <f t="shared" si="72"/>
        <v>30</v>
      </c>
    </row>
    <row r="4668" spans="1:8" ht="20.100000000000001" customHeight="1" x14ac:dyDescent="0.25">
      <c r="A4668" s="49">
        <v>6000001990</v>
      </c>
      <c r="B4668" s="49" t="s">
        <v>1291</v>
      </c>
      <c r="C4668" s="49" t="s">
        <v>3425</v>
      </c>
      <c r="D4668" s="49" t="s">
        <v>2396</v>
      </c>
      <c r="E4668" s="49" t="s">
        <v>2383</v>
      </c>
      <c r="F4668" s="49">
        <v>200</v>
      </c>
      <c r="G4668" s="49">
        <v>25</v>
      </c>
      <c r="H4668" s="49">
        <f t="shared" si="72"/>
        <v>225</v>
      </c>
    </row>
    <row r="4669" spans="1:8" ht="20.100000000000001" customHeight="1" x14ac:dyDescent="0.25">
      <c r="A4669" s="49">
        <v>6000001991</v>
      </c>
      <c r="B4669" s="49" t="s">
        <v>5949</v>
      </c>
      <c r="C4669" s="49" t="s">
        <v>3425</v>
      </c>
      <c r="D4669" s="49" t="s">
        <v>2396</v>
      </c>
      <c r="E4669" s="49" t="s">
        <v>2383</v>
      </c>
      <c r="F4669" s="109">
        <v>6</v>
      </c>
      <c r="G4669" s="109">
        <v>6</v>
      </c>
      <c r="H4669" s="49">
        <f t="shared" si="72"/>
        <v>12</v>
      </c>
    </row>
    <row r="4670" spans="1:8" ht="20.100000000000001" customHeight="1" x14ac:dyDescent="0.25">
      <c r="A4670" s="49">
        <v>6000001992</v>
      </c>
      <c r="B4670" s="49" t="s">
        <v>5950</v>
      </c>
      <c r="C4670" s="49" t="s">
        <v>3425</v>
      </c>
      <c r="D4670" s="49" t="s">
        <v>2396</v>
      </c>
      <c r="E4670" s="49" t="s">
        <v>2383</v>
      </c>
      <c r="F4670" s="109">
        <v>6</v>
      </c>
      <c r="G4670" s="109">
        <v>6</v>
      </c>
      <c r="H4670" s="49">
        <f t="shared" si="72"/>
        <v>12</v>
      </c>
    </row>
    <row r="4671" spans="1:8" ht="20.100000000000001" customHeight="1" x14ac:dyDescent="0.25">
      <c r="A4671" s="49">
        <v>6000002025</v>
      </c>
      <c r="B4671" s="49" t="s">
        <v>5951</v>
      </c>
      <c r="C4671" s="49" t="s">
        <v>2398</v>
      </c>
      <c r="D4671" s="49" t="s">
        <v>2394</v>
      </c>
      <c r="E4671" s="49" t="s">
        <v>2379</v>
      </c>
      <c r="F4671" s="49">
        <v>2</v>
      </c>
      <c r="G4671" s="49">
        <v>0</v>
      </c>
      <c r="H4671" s="49">
        <f t="shared" si="72"/>
        <v>2</v>
      </c>
    </row>
    <row r="4672" spans="1:8" ht="20.100000000000001" customHeight="1" x14ac:dyDescent="0.25">
      <c r="A4672" s="49">
        <v>6000002066</v>
      </c>
      <c r="B4672" s="49" t="s">
        <v>1292</v>
      </c>
      <c r="C4672" s="49" t="s">
        <v>2398</v>
      </c>
      <c r="D4672" s="49" t="s">
        <v>2396</v>
      </c>
      <c r="E4672" s="49" t="s">
        <v>2384</v>
      </c>
      <c r="F4672" s="49">
        <v>550</v>
      </c>
      <c r="G4672" s="49">
        <v>0</v>
      </c>
      <c r="H4672" s="49">
        <f t="shared" si="72"/>
        <v>550</v>
      </c>
    </row>
    <row r="4673" spans="1:8" ht="20.100000000000001" customHeight="1" x14ac:dyDescent="0.25">
      <c r="A4673" s="49">
        <v>6000002071</v>
      </c>
      <c r="B4673" s="49" t="s">
        <v>5952</v>
      </c>
      <c r="C4673" s="49" t="s">
        <v>2398</v>
      </c>
      <c r="D4673" s="49" t="s">
        <v>2396</v>
      </c>
      <c r="E4673" s="49" t="s">
        <v>2384</v>
      </c>
      <c r="F4673" s="49">
        <v>5000</v>
      </c>
      <c r="G4673" s="49">
        <v>33000</v>
      </c>
      <c r="H4673" s="49">
        <f t="shared" si="72"/>
        <v>38000</v>
      </c>
    </row>
    <row r="4674" spans="1:8" ht="20.100000000000001" customHeight="1" x14ac:dyDescent="0.25">
      <c r="A4674" s="49">
        <v>6000002105</v>
      </c>
      <c r="B4674" s="49" t="s">
        <v>5953</v>
      </c>
      <c r="C4674" s="49" t="s">
        <v>2398</v>
      </c>
      <c r="D4674" s="49" t="s">
        <v>2391</v>
      </c>
      <c r="E4674" s="49" t="s">
        <v>2385</v>
      </c>
      <c r="F4674" s="49">
        <v>5</v>
      </c>
      <c r="G4674" s="49">
        <v>0</v>
      </c>
      <c r="H4674" s="49">
        <f t="shared" si="72"/>
        <v>5</v>
      </c>
    </row>
    <row r="4675" spans="1:8" ht="20.100000000000001" customHeight="1" x14ac:dyDescent="0.25">
      <c r="A4675" s="49">
        <v>6000002106</v>
      </c>
      <c r="B4675" s="49" t="s">
        <v>5954</v>
      </c>
      <c r="C4675" s="49" t="s">
        <v>2398</v>
      </c>
      <c r="D4675" s="49" t="s">
        <v>2391</v>
      </c>
      <c r="E4675" s="49" t="s">
        <v>2385</v>
      </c>
      <c r="F4675" s="49">
        <v>80</v>
      </c>
      <c r="G4675" s="49">
        <v>7</v>
      </c>
      <c r="H4675" s="49">
        <f t="shared" ref="H4675:H4738" si="73">F4675+G4675</f>
        <v>87</v>
      </c>
    </row>
    <row r="4676" spans="1:8" ht="20.100000000000001" customHeight="1" x14ac:dyDescent="0.25">
      <c r="A4676" s="49">
        <v>6000002107</v>
      </c>
      <c r="B4676" s="49" t="s">
        <v>5955</v>
      </c>
      <c r="C4676" s="49" t="s">
        <v>2398</v>
      </c>
      <c r="D4676" s="49" t="s">
        <v>2391</v>
      </c>
      <c r="E4676" s="49" t="s">
        <v>2385</v>
      </c>
      <c r="F4676" s="49">
        <v>11</v>
      </c>
      <c r="G4676" s="49">
        <v>0</v>
      </c>
      <c r="H4676" s="49">
        <f t="shared" si="73"/>
        <v>11</v>
      </c>
    </row>
    <row r="4677" spans="1:8" ht="20.100000000000001" customHeight="1" x14ac:dyDescent="0.25">
      <c r="A4677" s="49">
        <v>6000002113</v>
      </c>
      <c r="B4677" s="49" t="s">
        <v>5956</v>
      </c>
      <c r="C4677" s="49" t="s">
        <v>2398</v>
      </c>
      <c r="D4677" s="49" t="s">
        <v>2391</v>
      </c>
      <c r="E4677" s="49" t="s">
        <v>2385</v>
      </c>
      <c r="F4677" s="109">
        <v>6</v>
      </c>
      <c r="G4677" s="109">
        <v>6</v>
      </c>
      <c r="H4677" s="49">
        <f t="shared" si="73"/>
        <v>12</v>
      </c>
    </row>
    <row r="4678" spans="1:8" ht="20.100000000000001" customHeight="1" x14ac:dyDescent="0.25">
      <c r="A4678" s="49">
        <v>6000002114</v>
      </c>
      <c r="B4678" s="49" t="s">
        <v>1293</v>
      </c>
      <c r="C4678" s="49" t="s">
        <v>2398</v>
      </c>
      <c r="D4678" s="49" t="s">
        <v>2391</v>
      </c>
      <c r="E4678" s="49" t="s">
        <v>2385</v>
      </c>
      <c r="F4678" s="49">
        <v>12</v>
      </c>
      <c r="G4678" s="49">
        <v>0</v>
      </c>
      <c r="H4678" s="49">
        <f t="shared" si="73"/>
        <v>12</v>
      </c>
    </row>
    <row r="4679" spans="1:8" ht="20.100000000000001" customHeight="1" x14ac:dyDescent="0.25">
      <c r="A4679" s="49">
        <v>6000002115</v>
      </c>
      <c r="B4679" s="49" t="s">
        <v>5957</v>
      </c>
      <c r="C4679" s="49" t="s">
        <v>2398</v>
      </c>
      <c r="D4679" s="49" t="s">
        <v>2391</v>
      </c>
      <c r="E4679" s="49" t="s">
        <v>2385</v>
      </c>
      <c r="F4679" s="109">
        <v>6</v>
      </c>
      <c r="G4679" s="109">
        <v>6</v>
      </c>
      <c r="H4679" s="49">
        <f t="shared" si="73"/>
        <v>12</v>
      </c>
    </row>
    <row r="4680" spans="1:8" ht="20.100000000000001" customHeight="1" x14ac:dyDescent="0.25">
      <c r="A4680" s="49">
        <v>6000002121</v>
      </c>
      <c r="B4680" s="49" t="s">
        <v>5958</v>
      </c>
      <c r="C4680" s="49" t="s">
        <v>2398</v>
      </c>
      <c r="D4680" s="49" t="s">
        <v>2391</v>
      </c>
      <c r="E4680" s="49" t="s">
        <v>2385</v>
      </c>
      <c r="F4680" s="109">
        <v>6</v>
      </c>
      <c r="G4680" s="109">
        <v>6</v>
      </c>
      <c r="H4680" s="49">
        <f t="shared" si="73"/>
        <v>12</v>
      </c>
    </row>
    <row r="4681" spans="1:8" ht="20.100000000000001" customHeight="1" x14ac:dyDescent="0.25">
      <c r="A4681" s="49">
        <v>6000002122</v>
      </c>
      <c r="B4681" s="49" t="s">
        <v>5959</v>
      </c>
      <c r="C4681" s="49" t="s">
        <v>2398</v>
      </c>
      <c r="D4681" s="49" t="s">
        <v>2391</v>
      </c>
      <c r="E4681" s="49" t="s">
        <v>2385</v>
      </c>
      <c r="F4681" s="109">
        <v>6</v>
      </c>
      <c r="G4681" s="109">
        <v>6</v>
      </c>
      <c r="H4681" s="49">
        <f t="shared" si="73"/>
        <v>12</v>
      </c>
    </row>
    <row r="4682" spans="1:8" ht="20.100000000000001" customHeight="1" x14ac:dyDescent="0.25">
      <c r="A4682" s="49">
        <v>6000002124</v>
      </c>
      <c r="B4682" s="49" t="s">
        <v>5960</v>
      </c>
      <c r="C4682" s="49" t="s">
        <v>2398</v>
      </c>
      <c r="D4682" s="49" t="s">
        <v>2391</v>
      </c>
      <c r="E4682" s="49" t="s">
        <v>2385</v>
      </c>
      <c r="F4682" s="109">
        <v>6</v>
      </c>
      <c r="G4682" s="109">
        <v>6</v>
      </c>
      <c r="H4682" s="49">
        <f t="shared" si="73"/>
        <v>12</v>
      </c>
    </row>
    <row r="4683" spans="1:8" ht="20.100000000000001" customHeight="1" x14ac:dyDescent="0.25">
      <c r="A4683" s="49">
        <v>6000002140</v>
      </c>
      <c r="B4683" s="49" t="s">
        <v>5961</v>
      </c>
      <c r="C4683" s="49" t="s">
        <v>2398</v>
      </c>
      <c r="D4683" s="49" t="s">
        <v>2391</v>
      </c>
      <c r="E4683" s="49" t="s">
        <v>2385</v>
      </c>
      <c r="F4683" s="49">
        <v>0</v>
      </c>
      <c r="G4683" s="49">
        <v>2</v>
      </c>
      <c r="H4683" s="49">
        <f t="shared" si="73"/>
        <v>2</v>
      </c>
    </row>
    <row r="4684" spans="1:8" ht="20.100000000000001" customHeight="1" x14ac:dyDescent="0.25">
      <c r="A4684" s="49">
        <v>6000002156</v>
      </c>
      <c r="B4684" s="49" t="s">
        <v>5962</v>
      </c>
      <c r="C4684" s="49" t="s">
        <v>2398</v>
      </c>
      <c r="D4684" s="49" t="s">
        <v>2391</v>
      </c>
      <c r="E4684" s="49" t="s">
        <v>2385</v>
      </c>
      <c r="F4684" s="49">
        <v>100</v>
      </c>
      <c r="G4684" s="49">
        <v>0</v>
      </c>
      <c r="H4684" s="49">
        <f t="shared" si="73"/>
        <v>100</v>
      </c>
    </row>
    <row r="4685" spans="1:8" ht="20.100000000000001" customHeight="1" x14ac:dyDescent="0.25">
      <c r="A4685" s="49">
        <v>6000002167</v>
      </c>
      <c r="B4685" s="49" t="s">
        <v>5963</v>
      </c>
      <c r="C4685" s="49" t="s">
        <v>2398</v>
      </c>
      <c r="D4685" s="49" t="s">
        <v>2391</v>
      </c>
      <c r="E4685" s="49" t="s">
        <v>2385</v>
      </c>
      <c r="F4685" s="109">
        <v>6</v>
      </c>
      <c r="G4685" s="109">
        <v>6</v>
      </c>
      <c r="H4685" s="49">
        <f t="shared" si="73"/>
        <v>12</v>
      </c>
    </row>
    <row r="4686" spans="1:8" ht="20.100000000000001" customHeight="1" x14ac:dyDescent="0.25">
      <c r="A4686" s="49">
        <v>6000002171</v>
      </c>
      <c r="B4686" s="49" t="s">
        <v>1294</v>
      </c>
      <c r="C4686" s="49" t="s">
        <v>2398</v>
      </c>
      <c r="D4686" s="49" t="s">
        <v>2391</v>
      </c>
      <c r="E4686" s="49" t="s">
        <v>2385</v>
      </c>
      <c r="F4686" s="109">
        <v>6</v>
      </c>
      <c r="G4686" s="109">
        <v>6</v>
      </c>
      <c r="H4686" s="49">
        <f t="shared" si="73"/>
        <v>12</v>
      </c>
    </row>
    <row r="4687" spans="1:8" ht="20.100000000000001" customHeight="1" x14ac:dyDescent="0.25">
      <c r="A4687" s="49">
        <v>6000002201</v>
      </c>
      <c r="B4687" s="49" t="s">
        <v>1295</v>
      </c>
      <c r="C4687" s="49" t="s">
        <v>2398</v>
      </c>
      <c r="D4687" s="49" t="s">
        <v>2391</v>
      </c>
      <c r="E4687" s="49" t="s">
        <v>2385</v>
      </c>
      <c r="F4687" s="109">
        <v>6</v>
      </c>
      <c r="G4687" s="109">
        <v>6</v>
      </c>
      <c r="H4687" s="49">
        <f t="shared" si="73"/>
        <v>12</v>
      </c>
    </row>
    <row r="4688" spans="1:8" ht="20.100000000000001" customHeight="1" x14ac:dyDescent="0.25">
      <c r="A4688" s="49">
        <v>6000002221</v>
      </c>
      <c r="B4688" s="49" t="s">
        <v>5964</v>
      </c>
      <c r="C4688" s="49" t="s">
        <v>2398</v>
      </c>
      <c r="D4688" s="49" t="s">
        <v>2391</v>
      </c>
      <c r="E4688" s="49" t="s">
        <v>2385</v>
      </c>
      <c r="F4688" s="109">
        <v>6</v>
      </c>
      <c r="G4688" s="109">
        <v>6</v>
      </c>
      <c r="H4688" s="49">
        <f t="shared" si="73"/>
        <v>12</v>
      </c>
    </row>
    <row r="4689" spans="1:8" ht="20.100000000000001" customHeight="1" x14ac:dyDescent="0.25">
      <c r="A4689" s="49">
        <v>6000002223</v>
      </c>
      <c r="B4689" s="49" t="s">
        <v>1296</v>
      </c>
      <c r="C4689" s="49" t="s">
        <v>2398</v>
      </c>
      <c r="D4689" s="49" t="s">
        <v>2391</v>
      </c>
      <c r="E4689" s="49" t="s">
        <v>2385</v>
      </c>
      <c r="F4689" s="109">
        <v>6</v>
      </c>
      <c r="G4689" s="109">
        <v>6</v>
      </c>
      <c r="H4689" s="49">
        <f t="shared" si="73"/>
        <v>12</v>
      </c>
    </row>
    <row r="4690" spans="1:8" ht="20.100000000000001" customHeight="1" x14ac:dyDescent="0.25">
      <c r="A4690" s="49">
        <v>6000002227</v>
      </c>
      <c r="B4690" s="49" t="s">
        <v>1297</v>
      </c>
      <c r="C4690" s="49" t="s">
        <v>2398</v>
      </c>
      <c r="D4690" s="49" t="s">
        <v>2391</v>
      </c>
      <c r="E4690" s="49" t="s">
        <v>2385</v>
      </c>
      <c r="F4690" s="49">
        <v>115</v>
      </c>
      <c r="G4690" s="49">
        <v>0</v>
      </c>
      <c r="H4690" s="49">
        <f t="shared" si="73"/>
        <v>115</v>
      </c>
    </row>
    <row r="4691" spans="1:8" ht="20.100000000000001" customHeight="1" x14ac:dyDescent="0.25">
      <c r="A4691" s="49">
        <v>6000002246</v>
      </c>
      <c r="B4691" s="49" t="s">
        <v>5965</v>
      </c>
      <c r="C4691" s="49" t="s">
        <v>2398</v>
      </c>
      <c r="D4691" s="49" t="s">
        <v>2394</v>
      </c>
      <c r="E4691" s="49" t="s">
        <v>2377</v>
      </c>
      <c r="F4691" s="109">
        <v>6</v>
      </c>
      <c r="G4691" s="109">
        <v>6</v>
      </c>
      <c r="H4691" s="49">
        <f t="shared" si="73"/>
        <v>12</v>
      </c>
    </row>
    <row r="4692" spans="1:8" ht="20.100000000000001" customHeight="1" x14ac:dyDescent="0.25">
      <c r="A4692" s="49">
        <v>6000002250</v>
      </c>
      <c r="B4692" s="49" t="s">
        <v>1298</v>
      </c>
      <c r="C4692" s="49" t="s">
        <v>2398</v>
      </c>
      <c r="D4692" s="49" t="s">
        <v>2391</v>
      </c>
      <c r="E4692" s="49" t="s">
        <v>2385</v>
      </c>
      <c r="F4692" s="49">
        <v>60</v>
      </c>
      <c r="G4692" s="49">
        <v>0</v>
      </c>
      <c r="H4692" s="49">
        <f t="shared" si="73"/>
        <v>60</v>
      </c>
    </row>
    <row r="4693" spans="1:8" ht="20.100000000000001" customHeight="1" x14ac:dyDescent="0.25">
      <c r="A4693" s="49">
        <v>6000002251</v>
      </c>
      <c r="B4693" s="49" t="s">
        <v>5966</v>
      </c>
      <c r="C4693" s="49" t="s">
        <v>2398</v>
      </c>
      <c r="D4693" s="49" t="s">
        <v>2391</v>
      </c>
      <c r="E4693" s="49" t="s">
        <v>2385</v>
      </c>
      <c r="F4693" s="109">
        <v>6</v>
      </c>
      <c r="G4693" s="109">
        <v>6</v>
      </c>
      <c r="H4693" s="49">
        <f t="shared" si="73"/>
        <v>12</v>
      </c>
    </row>
    <row r="4694" spans="1:8" ht="20.100000000000001" customHeight="1" x14ac:dyDescent="0.25">
      <c r="A4694" s="49">
        <v>6000002268</v>
      </c>
      <c r="B4694" s="49" t="s">
        <v>1299</v>
      </c>
      <c r="C4694" s="49" t="s">
        <v>2398</v>
      </c>
      <c r="D4694" s="49" t="s">
        <v>2391</v>
      </c>
      <c r="E4694" s="49" t="s">
        <v>2385</v>
      </c>
      <c r="F4694" s="109">
        <v>6</v>
      </c>
      <c r="G4694" s="109">
        <v>6</v>
      </c>
      <c r="H4694" s="49">
        <f t="shared" si="73"/>
        <v>12</v>
      </c>
    </row>
    <row r="4695" spans="1:8" ht="20.100000000000001" customHeight="1" x14ac:dyDescent="0.25">
      <c r="A4695" s="49">
        <v>6000002270</v>
      </c>
      <c r="B4695" s="49" t="s">
        <v>5967</v>
      </c>
      <c r="C4695" s="49" t="s">
        <v>2398</v>
      </c>
      <c r="D4695" s="49" t="s">
        <v>2391</v>
      </c>
      <c r="E4695" s="49" t="s">
        <v>2385</v>
      </c>
      <c r="F4695" s="109">
        <v>6</v>
      </c>
      <c r="G4695" s="109">
        <v>6</v>
      </c>
      <c r="H4695" s="49">
        <f t="shared" si="73"/>
        <v>12</v>
      </c>
    </row>
    <row r="4696" spans="1:8" ht="20.100000000000001" customHeight="1" x14ac:dyDescent="0.25">
      <c r="A4696" s="49">
        <v>6000002273</v>
      </c>
      <c r="B4696" s="49" t="s">
        <v>5968</v>
      </c>
      <c r="C4696" s="49" t="s">
        <v>2398</v>
      </c>
      <c r="D4696" s="49" t="s">
        <v>2391</v>
      </c>
      <c r="E4696" s="49" t="s">
        <v>2385</v>
      </c>
      <c r="F4696" s="49">
        <v>40</v>
      </c>
      <c r="G4696" s="49">
        <v>20</v>
      </c>
      <c r="H4696" s="49">
        <f t="shared" si="73"/>
        <v>60</v>
      </c>
    </row>
    <row r="4697" spans="1:8" ht="20.100000000000001" customHeight="1" x14ac:dyDescent="0.25">
      <c r="A4697" s="49">
        <v>6000002279</v>
      </c>
      <c r="B4697" s="49" t="s">
        <v>1300</v>
      </c>
      <c r="C4697" s="49" t="s">
        <v>2398</v>
      </c>
      <c r="D4697" s="49" t="s">
        <v>2391</v>
      </c>
      <c r="E4697" s="49" t="s">
        <v>2385</v>
      </c>
      <c r="F4697" s="49">
        <v>300</v>
      </c>
      <c r="G4697" s="49">
        <v>630</v>
      </c>
      <c r="H4697" s="49">
        <f t="shared" si="73"/>
        <v>930</v>
      </c>
    </row>
    <row r="4698" spans="1:8" ht="20.100000000000001" customHeight="1" x14ac:dyDescent="0.25">
      <c r="A4698" s="49">
        <v>6000002297</v>
      </c>
      <c r="B4698" s="49" t="s">
        <v>1301</v>
      </c>
      <c r="C4698" s="49" t="s">
        <v>2398</v>
      </c>
      <c r="D4698" s="49" t="s">
        <v>2391</v>
      </c>
      <c r="E4698" s="49" t="s">
        <v>2385</v>
      </c>
      <c r="F4698" s="49">
        <v>25</v>
      </c>
      <c r="G4698" s="49">
        <v>0</v>
      </c>
      <c r="H4698" s="49">
        <f t="shared" si="73"/>
        <v>25</v>
      </c>
    </row>
    <row r="4699" spans="1:8" ht="20.100000000000001" customHeight="1" x14ac:dyDescent="0.25">
      <c r="A4699" s="49">
        <v>6000002299</v>
      </c>
      <c r="B4699" s="49" t="s">
        <v>5969</v>
      </c>
      <c r="C4699" s="49" t="s">
        <v>2398</v>
      </c>
      <c r="D4699" s="49" t="s">
        <v>2391</v>
      </c>
      <c r="E4699" s="49" t="s">
        <v>2385</v>
      </c>
      <c r="F4699" s="49">
        <v>65</v>
      </c>
      <c r="G4699" s="49">
        <v>0</v>
      </c>
      <c r="H4699" s="49">
        <f t="shared" si="73"/>
        <v>65</v>
      </c>
    </row>
    <row r="4700" spans="1:8" ht="20.100000000000001" customHeight="1" x14ac:dyDescent="0.25">
      <c r="A4700" s="49">
        <v>6000002303</v>
      </c>
      <c r="B4700" s="49" t="s">
        <v>1302</v>
      </c>
      <c r="C4700" s="49" t="s">
        <v>2398</v>
      </c>
      <c r="D4700" s="49" t="s">
        <v>2391</v>
      </c>
      <c r="E4700" s="49" t="s">
        <v>2385</v>
      </c>
      <c r="F4700" s="49">
        <v>80</v>
      </c>
      <c r="G4700" s="49">
        <v>0</v>
      </c>
      <c r="H4700" s="49">
        <f t="shared" si="73"/>
        <v>80</v>
      </c>
    </row>
    <row r="4701" spans="1:8" ht="20.100000000000001" customHeight="1" x14ac:dyDescent="0.25">
      <c r="A4701" s="49">
        <v>6000002327</v>
      </c>
      <c r="B4701" s="49" t="s">
        <v>5970</v>
      </c>
      <c r="C4701" s="49" t="s">
        <v>2398</v>
      </c>
      <c r="D4701" s="49" t="s">
        <v>2394</v>
      </c>
      <c r="E4701" s="49" t="s">
        <v>2377</v>
      </c>
      <c r="F4701" s="49">
        <v>475</v>
      </c>
      <c r="G4701" s="49">
        <v>0</v>
      </c>
      <c r="H4701" s="49">
        <f t="shared" si="73"/>
        <v>475</v>
      </c>
    </row>
    <row r="4702" spans="1:8" ht="20.100000000000001" customHeight="1" x14ac:dyDescent="0.25">
      <c r="A4702" s="49">
        <v>6000002333</v>
      </c>
      <c r="B4702" s="49" t="s">
        <v>1303</v>
      </c>
      <c r="C4702" s="49" t="s">
        <v>2398</v>
      </c>
      <c r="D4702" s="49" t="s">
        <v>2391</v>
      </c>
      <c r="E4702" s="49" t="s">
        <v>2385</v>
      </c>
      <c r="F4702" s="49">
        <v>0</v>
      </c>
      <c r="G4702" s="49">
        <v>5</v>
      </c>
      <c r="H4702" s="49">
        <f t="shared" si="73"/>
        <v>5</v>
      </c>
    </row>
    <row r="4703" spans="1:8" ht="20.100000000000001" customHeight="1" x14ac:dyDescent="0.25">
      <c r="A4703" s="49">
        <v>6000002340</v>
      </c>
      <c r="B4703" s="49" t="s">
        <v>1304</v>
      </c>
      <c r="C4703" s="49" t="s">
        <v>2398</v>
      </c>
      <c r="D4703" s="49" t="s">
        <v>2391</v>
      </c>
      <c r="E4703" s="49" t="s">
        <v>2385</v>
      </c>
      <c r="F4703" s="49">
        <v>140</v>
      </c>
      <c r="G4703" s="49">
        <v>40</v>
      </c>
      <c r="H4703" s="49">
        <f t="shared" si="73"/>
        <v>180</v>
      </c>
    </row>
    <row r="4704" spans="1:8" ht="20.100000000000001" customHeight="1" x14ac:dyDescent="0.25">
      <c r="A4704" s="49">
        <v>6000002341</v>
      </c>
      <c r="B4704" s="49" t="s">
        <v>1305</v>
      </c>
      <c r="C4704" s="49" t="s">
        <v>2398</v>
      </c>
      <c r="D4704" s="49" t="s">
        <v>2391</v>
      </c>
      <c r="E4704" s="49" t="s">
        <v>2385</v>
      </c>
      <c r="F4704" s="49">
        <v>160</v>
      </c>
      <c r="G4704" s="49">
        <v>0</v>
      </c>
      <c r="H4704" s="49">
        <f t="shared" si="73"/>
        <v>160</v>
      </c>
    </row>
    <row r="4705" spans="1:8" ht="20.100000000000001" customHeight="1" x14ac:dyDescent="0.25">
      <c r="A4705" s="49">
        <v>6000002351</v>
      </c>
      <c r="B4705" s="49" t="s">
        <v>5971</v>
      </c>
      <c r="C4705" s="49" t="s">
        <v>2398</v>
      </c>
      <c r="D4705" s="49" t="s">
        <v>2391</v>
      </c>
      <c r="E4705" s="49" t="s">
        <v>2385</v>
      </c>
      <c r="F4705" s="109">
        <v>6</v>
      </c>
      <c r="G4705" s="109">
        <v>6</v>
      </c>
      <c r="H4705" s="49">
        <f t="shared" si="73"/>
        <v>12</v>
      </c>
    </row>
    <row r="4706" spans="1:8" ht="20.100000000000001" customHeight="1" x14ac:dyDescent="0.25">
      <c r="A4706" s="49">
        <v>6000002364</v>
      </c>
      <c r="B4706" s="49" t="s">
        <v>1306</v>
      </c>
      <c r="C4706" s="49" t="s">
        <v>2398</v>
      </c>
      <c r="D4706" s="49" t="s">
        <v>2391</v>
      </c>
      <c r="E4706" s="49" t="s">
        <v>2385</v>
      </c>
      <c r="F4706" s="49">
        <v>10</v>
      </c>
      <c r="G4706" s="49">
        <v>5</v>
      </c>
      <c r="H4706" s="49">
        <f t="shared" si="73"/>
        <v>15</v>
      </c>
    </row>
    <row r="4707" spans="1:8" ht="20.100000000000001" customHeight="1" x14ac:dyDescent="0.25">
      <c r="A4707" s="49">
        <v>6000002365</v>
      </c>
      <c r="B4707" s="49" t="s">
        <v>5972</v>
      </c>
      <c r="C4707" s="49" t="s">
        <v>2398</v>
      </c>
      <c r="D4707" s="49" t="s">
        <v>2391</v>
      </c>
      <c r="E4707" s="49" t="s">
        <v>2385</v>
      </c>
      <c r="F4707" s="49">
        <v>112</v>
      </c>
      <c r="G4707" s="49">
        <v>35</v>
      </c>
      <c r="H4707" s="49">
        <f t="shared" si="73"/>
        <v>147</v>
      </c>
    </row>
    <row r="4708" spans="1:8" ht="20.100000000000001" customHeight="1" x14ac:dyDescent="0.25">
      <c r="A4708" s="49">
        <v>6000002368</v>
      </c>
      <c r="B4708" s="49" t="s">
        <v>5973</v>
      </c>
      <c r="C4708" s="49" t="s">
        <v>2398</v>
      </c>
      <c r="D4708" s="49" t="s">
        <v>2391</v>
      </c>
      <c r="E4708" s="49" t="s">
        <v>2385</v>
      </c>
      <c r="F4708" s="49">
        <v>2</v>
      </c>
      <c r="G4708" s="49">
        <v>0</v>
      </c>
      <c r="H4708" s="49">
        <f t="shared" si="73"/>
        <v>2</v>
      </c>
    </row>
    <row r="4709" spans="1:8" ht="20.100000000000001" customHeight="1" x14ac:dyDescent="0.25">
      <c r="A4709" s="49">
        <v>6000002377</v>
      </c>
      <c r="B4709" s="49" t="s">
        <v>5974</v>
      </c>
      <c r="C4709" s="49" t="s">
        <v>2398</v>
      </c>
      <c r="D4709" s="49" t="s">
        <v>2391</v>
      </c>
      <c r="E4709" s="49" t="s">
        <v>2385</v>
      </c>
      <c r="F4709" s="49">
        <v>43</v>
      </c>
      <c r="G4709" s="49">
        <v>0</v>
      </c>
      <c r="H4709" s="49">
        <f t="shared" si="73"/>
        <v>43</v>
      </c>
    </row>
    <row r="4710" spans="1:8" ht="20.100000000000001" customHeight="1" x14ac:dyDescent="0.25">
      <c r="A4710" s="49">
        <v>6000002378</v>
      </c>
      <c r="B4710" s="49" t="s">
        <v>5975</v>
      </c>
      <c r="C4710" s="49" t="s">
        <v>2398</v>
      </c>
      <c r="D4710" s="49" t="s">
        <v>2391</v>
      </c>
      <c r="E4710" s="49" t="s">
        <v>2385</v>
      </c>
      <c r="F4710" s="49">
        <v>186</v>
      </c>
      <c r="G4710" s="49">
        <v>81</v>
      </c>
      <c r="H4710" s="49">
        <f t="shared" si="73"/>
        <v>267</v>
      </c>
    </row>
    <row r="4711" spans="1:8" ht="20.100000000000001" customHeight="1" x14ac:dyDescent="0.25">
      <c r="A4711" s="49">
        <v>6000002437</v>
      </c>
      <c r="B4711" s="49" t="s">
        <v>5976</v>
      </c>
      <c r="C4711" s="49" t="s">
        <v>2398</v>
      </c>
      <c r="D4711" s="49" t="s">
        <v>2391</v>
      </c>
      <c r="E4711" s="49" t="s">
        <v>2385</v>
      </c>
      <c r="F4711" s="49">
        <v>2700</v>
      </c>
      <c r="G4711" s="49">
        <v>0</v>
      </c>
      <c r="H4711" s="49">
        <f t="shared" si="73"/>
        <v>2700</v>
      </c>
    </row>
    <row r="4712" spans="1:8" ht="20.100000000000001" customHeight="1" x14ac:dyDescent="0.25">
      <c r="A4712" s="49">
        <v>6000002440</v>
      </c>
      <c r="B4712" s="49" t="s">
        <v>5977</v>
      </c>
      <c r="C4712" s="49" t="s">
        <v>2398</v>
      </c>
      <c r="D4712" s="49" t="s">
        <v>2391</v>
      </c>
      <c r="E4712" s="49" t="s">
        <v>2385</v>
      </c>
      <c r="F4712" s="109">
        <v>6</v>
      </c>
      <c r="G4712" s="109">
        <v>6</v>
      </c>
      <c r="H4712" s="49">
        <f t="shared" si="73"/>
        <v>12</v>
      </c>
    </row>
    <row r="4713" spans="1:8" ht="20.100000000000001" customHeight="1" x14ac:dyDescent="0.25">
      <c r="A4713" s="49">
        <v>6000002441</v>
      </c>
      <c r="B4713" s="49" t="s">
        <v>5978</v>
      </c>
      <c r="C4713" s="49" t="s">
        <v>2398</v>
      </c>
      <c r="D4713" s="49" t="s">
        <v>2391</v>
      </c>
      <c r="E4713" s="49" t="s">
        <v>2385</v>
      </c>
      <c r="F4713" s="109">
        <v>6</v>
      </c>
      <c r="G4713" s="109">
        <v>6</v>
      </c>
      <c r="H4713" s="49">
        <f t="shared" si="73"/>
        <v>12</v>
      </c>
    </row>
    <row r="4714" spans="1:8" ht="20.100000000000001" customHeight="1" x14ac:dyDescent="0.25">
      <c r="A4714" s="49">
        <v>6000002446</v>
      </c>
      <c r="B4714" s="49" t="s">
        <v>1307</v>
      </c>
      <c r="C4714" s="49" t="s">
        <v>2398</v>
      </c>
      <c r="D4714" s="49" t="s">
        <v>2391</v>
      </c>
      <c r="E4714" s="49" t="s">
        <v>2385</v>
      </c>
      <c r="F4714" s="49">
        <v>925</v>
      </c>
      <c r="G4714" s="49">
        <v>0</v>
      </c>
      <c r="H4714" s="49">
        <f t="shared" si="73"/>
        <v>925</v>
      </c>
    </row>
    <row r="4715" spans="1:8" ht="20.100000000000001" customHeight="1" x14ac:dyDescent="0.25">
      <c r="A4715" s="49">
        <v>6000002447</v>
      </c>
      <c r="B4715" s="49" t="s">
        <v>5979</v>
      </c>
      <c r="C4715" s="49" t="s">
        <v>2398</v>
      </c>
      <c r="D4715" s="49" t="s">
        <v>2394</v>
      </c>
      <c r="E4715" s="49" t="s">
        <v>2377</v>
      </c>
      <c r="F4715" s="49">
        <v>1</v>
      </c>
      <c r="G4715" s="49">
        <v>0</v>
      </c>
      <c r="H4715" s="49">
        <f t="shared" si="73"/>
        <v>1</v>
      </c>
    </row>
    <row r="4716" spans="1:8" ht="20.100000000000001" customHeight="1" x14ac:dyDescent="0.25">
      <c r="A4716" s="49">
        <v>6000002462</v>
      </c>
      <c r="B4716" s="49" t="s">
        <v>1308</v>
      </c>
      <c r="C4716" s="49" t="s">
        <v>2398</v>
      </c>
      <c r="D4716" s="49" t="s">
        <v>2391</v>
      </c>
      <c r="E4716" s="49" t="s">
        <v>2385</v>
      </c>
      <c r="F4716" s="49">
        <v>1</v>
      </c>
      <c r="G4716" s="49">
        <v>0</v>
      </c>
      <c r="H4716" s="49">
        <f t="shared" si="73"/>
        <v>1</v>
      </c>
    </row>
    <row r="4717" spans="1:8" ht="20.100000000000001" customHeight="1" x14ac:dyDescent="0.25">
      <c r="A4717" s="49">
        <v>6000002470</v>
      </c>
      <c r="B4717" s="49" t="s">
        <v>1309</v>
      </c>
      <c r="C4717" s="49" t="s">
        <v>2398</v>
      </c>
      <c r="D4717" s="49" t="s">
        <v>2391</v>
      </c>
      <c r="E4717" s="49" t="s">
        <v>2385</v>
      </c>
      <c r="F4717" s="49">
        <v>99</v>
      </c>
      <c r="G4717" s="49">
        <v>115</v>
      </c>
      <c r="H4717" s="49">
        <f t="shared" si="73"/>
        <v>214</v>
      </c>
    </row>
    <row r="4718" spans="1:8" ht="20.100000000000001" customHeight="1" x14ac:dyDescent="0.25">
      <c r="A4718" s="49">
        <v>6000002474</v>
      </c>
      <c r="B4718" s="49" t="s">
        <v>5980</v>
      </c>
      <c r="C4718" s="49" t="s">
        <v>3398</v>
      </c>
      <c r="D4718" s="49" t="s">
        <v>2391</v>
      </c>
      <c r="E4718" s="49" t="s">
        <v>2385</v>
      </c>
      <c r="F4718" s="49">
        <v>5</v>
      </c>
      <c r="G4718" s="49">
        <v>0</v>
      </c>
      <c r="H4718" s="49">
        <f t="shared" si="73"/>
        <v>5</v>
      </c>
    </row>
    <row r="4719" spans="1:8" ht="20.100000000000001" customHeight="1" x14ac:dyDescent="0.25">
      <c r="A4719" s="49">
        <v>6000002477</v>
      </c>
      <c r="B4719" s="49" t="s">
        <v>1310</v>
      </c>
      <c r="C4719" s="49" t="s">
        <v>2398</v>
      </c>
      <c r="D4719" s="49" t="s">
        <v>2391</v>
      </c>
      <c r="E4719" s="49" t="s">
        <v>2385</v>
      </c>
      <c r="F4719" s="49">
        <v>114</v>
      </c>
      <c r="G4719" s="49">
        <v>0</v>
      </c>
      <c r="H4719" s="49">
        <f t="shared" si="73"/>
        <v>114</v>
      </c>
    </row>
    <row r="4720" spans="1:8" ht="20.100000000000001" customHeight="1" x14ac:dyDescent="0.25">
      <c r="A4720" s="49">
        <v>6000002478</v>
      </c>
      <c r="B4720" s="49" t="s">
        <v>5981</v>
      </c>
      <c r="C4720" s="49" t="s">
        <v>41</v>
      </c>
      <c r="D4720" s="49" t="s">
        <v>2391</v>
      </c>
      <c r="E4720" s="49" t="s">
        <v>2385</v>
      </c>
      <c r="F4720" s="49">
        <v>0</v>
      </c>
      <c r="G4720" s="49">
        <v>10</v>
      </c>
      <c r="H4720" s="49">
        <f t="shared" si="73"/>
        <v>10</v>
      </c>
    </row>
    <row r="4721" spans="1:8" ht="20.100000000000001" customHeight="1" x14ac:dyDescent="0.25">
      <c r="A4721" s="49">
        <v>6000002480</v>
      </c>
      <c r="B4721" s="49" t="s">
        <v>1311</v>
      </c>
      <c r="C4721" s="49" t="s">
        <v>3398</v>
      </c>
      <c r="D4721" s="49" t="s">
        <v>2391</v>
      </c>
      <c r="E4721" s="49" t="s">
        <v>2385</v>
      </c>
      <c r="F4721" s="49">
        <v>2</v>
      </c>
      <c r="G4721" s="49">
        <v>0</v>
      </c>
      <c r="H4721" s="49">
        <f t="shared" si="73"/>
        <v>2</v>
      </c>
    </row>
    <row r="4722" spans="1:8" ht="20.100000000000001" customHeight="1" x14ac:dyDescent="0.25">
      <c r="A4722" s="49">
        <v>6000002482</v>
      </c>
      <c r="B4722" s="49" t="s">
        <v>5982</v>
      </c>
      <c r="C4722" s="49" t="s">
        <v>2398</v>
      </c>
      <c r="D4722" s="49" t="s">
        <v>2391</v>
      </c>
      <c r="E4722" s="49" t="s">
        <v>2385</v>
      </c>
      <c r="F4722" s="109">
        <v>6</v>
      </c>
      <c r="G4722" s="109">
        <v>6</v>
      </c>
      <c r="H4722" s="49">
        <f t="shared" si="73"/>
        <v>12</v>
      </c>
    </row>
    <row r="4723" spans="1:8" ht="20.100000000000001" customHeight="1" x14ac:dyDescent="0.25">
      <c r="A4723" s="49">
        <v>6000002483</v>
      </c>
      <c r="B4723" s="49" t="s">
        <v>5983</v>
      </c>
      <c r="C4723" s="49" t="s">
        <v>2398</v>
      </c>
      <c r="D4723" s="49" t="s">
        <v>2391</v>
      </c>
      <c r="E4723" s="49" t="s">
        <v>2385</v>
      </c>
      <c r="F4723" s="109">
        <v>6</v>
      </c>
      <c r="G4723" s="109">
        <v>6</v>
      </c>
      <c r="H4723" s="49">
        <f t="shared" si="73"/>
        <v>12</v>
      </c>
    </row>
    <row r="4724" spans="1:8" ht="20.100000000000001" customHeight="1" x14ac:dyDescent="0.25">
      <c r="A4724" s="49">
        <v>6000002492</v>
      </c>
      <c r="B4724" s="49" t="s">
        <v>1312</v>
      </c>
      <c r="C4724" s="49" t="s">
        <v>2398</v>
      </c>
      <c r="D4724" s="49" t="s">
        <v>2391</v>
      </c>
      <c r="E4724" s="49" t="s">
        <v>2385</v>
      </c>
      <c r="F4724" s="49">
        <v>17</v>
      </c>
      <c r="G4724" s="49">
        <v>0</v>
      </c>
      <c r="H4724" s="49">
        <f t="shared" si="73"/>
        <v>17</v>
      </c>
    </row>
    <row r="4725" spans="1:8" ht="20.100000000000001" customHeight="1" x14ac:dyDescent="0.25">
      <c r="A4725" s="49">
        <v>6000002493</v>
      </c>
      <c r="B4725" s="49" t="s">
        <v>1313</v>
      </c>
      <c r="C4725" s="49" t="s">
        <v>2398</v>
      </c>
      <c r="D4725" s="49" t="s">
        <v>2391</v>
      </c>
      <c r="E4725" s="49" t="s">
        <v>2385</v>
      </c>
      <c r="F4725" s="49">
        <v>67</v>
      </c>
      <c r="G4725" s="49">
        <v>22</v>
      </c>
      <c r="H4725" s="49">
        <f t="shared" si="73"/>
        <v>89</v>
      </c>
    </row>
    <row r="4726" spans="1:8" ht="20.100000000000001" customHeight="1" x14ac:dyDescent="0.25">
      <c r="A4726" s="49">
        <v>6000002494</v>
      </c>
      <c r="B4726" s="49" t="s">
        <v>1314</v>
      </c>
      <c r="C4726" s="49" t="s">
        <v>2398</v>
      </c>
      <c r="D4726" s="49" t="s">
        <v>2391</v>
      </c>
      <c r="E4726" s="49" t="s">
        <v>2385</v>
      </c>
      <c r="F4726" s="49">
        <v>2</v>
      </c>
      <c r="G4726" s="49">
        <v>0</v>
      </c>
      <c r="H4726" s="49">
        <f t="shared" si="73"/>
        <v>2</v>
      </c>
    </row>
    <row r="4727" spans="1:8" ht="20.100000000000001" customHeight="1" x14ac:dyDescent="0.25">
      <c r="A4727" s="49">
        <v>6000002495</v>
      </c>
      <c r="B4727" s="49" t="s">
        <v>1315</v>
      </c>
      <c r="C4727" s="49" t="s">
        <v>2398</v>
      </c>
      <c r="D4727" s="49" t="s">
        <v>2391</v>
      </c>
      <c r="E4727" s="49" t="s">
        <v>2385</v>
      </c>
      <c r="F4727" s="109">
        <v>6</v>
      </c>
      <c r="G4727" s="109">
        <v>6</v>
      </c>
      <c r="H4727" s="49">
        <f t="shared" si="73"/>
        <v>12</v>
      </c>
    </row>
    <row r="4728" spans="1:8" ht="20.100000000000001" customHeight="1" x14ac:dyDescent="0.25">
      <c r="A4728" s="49">
        <v>6000002496</v>
      </c>
      <c r="B4728" s="49" t="s">
        <v>5984</v>
      </c>
      <c r="C4728" s="49" t="s">
        <v>2398</v>
      </c>
      <c r="D4728" s="49" t="s">
        <v>2391</v>
      </c>
      <c r="E4728" s="49" t="s">
        <v>2385</v>
      </c>
      <c r="F4728" s="49">
        <v>22</v>
      </c>
      <c r="G4728" s="49">
        <v>0</v>
      </c>
      <c r="H4728" s="49">
        <f t="shared" si="73"/>
        <v>22</v>
      </c>
    </row>
    <row r="4729" spans="1:8" ht="20.100000000000001" customHeight="1" x14ac:dyDescent="0.25">
      <c r="A4729" s="49">
        <v>6000002499</v>
      </c>
      <c r="B4729" s="49" t="s">
        <v>1316</v>
      </c>
      <c r="C4729" s="49" t="s">
        <v>2398</v>
      </c>
      <c r="D4729" s="49" t="s">
        <v>2391</v>
      </c>
      <c r="E4729" s="49" t="s">
        <v>2385</v>
      </c>
      <c r="F4729" s="49">
        <v>10</v>
      </c>
      <c r="G4729" s="49">
        <v>0</v>
      </c>
      <c r="H4729" s="49">
        <f t="shared" si="73"/>
        <v>10</v>
      </c>
    </row>
    <row r="4730" spans="1:8" ht="20.100000000000001" customHeight="1" x14ac:dyDescent="0.25">
      <c r="A4730" s="49">
        <v>6000002500</v>
      </c>
      <c r="B4730" s="49" t="s">
        <v>5985</v>
      </c>
      <c r="C4730" s="49" t="s">
        <v>2398</v>
      </c>
      <c r="D4730" s="49" t="s">
        <v>2391</v>
      </c>
      <c r="E4730" s="49" t="s">
        <v>2385</v>
      </c>
      <c r="F4730" s="109">
        <v>6</v>
      </c>
      <c r="G4730" s="109">
        <v>6</v>
      </c>
      <c r="H4730" s="49">
        <f t="shared" si="73"/>
        <v>12</v>
      </c>
    </row>
    <row r="4731" spans="1:8" ht="20.100000000000001" customHeight="1" x14ac:dyDescent="0.25">
      <c r="A4731" s="49">
        <v>6000002512</v>
      </c>
      <c r="B4731" s="49" t="s">
        <v>1317</v>
      </c>
      <c r="C4731" s="49" t="s">
        <v>2398</v>
      </c>
      <c r="D4731" s="49" t="s">
        <v>2391</v>
      </c>
      <c r="E4731" s="49" t="s">
        <v>2385</v>
      </c>
      <c r="F4731" s="109">
        <v>6</v>
      </c>
      <c r="G4731" s="109">
        <v>6</v>
      </c>
      <c r="H4731" s="49">
        <f t="shared" si="73"/>
        <v>12</v>
      </c>
    </row>
    <row r="4732" spans="1:8" ht="20.100000000000001" customHeight="1" x14ac:dyDescent="0.25">
      <c r="A4732" s="49">
        <v>6000002513</v>
      </c>
      <c r="B4732" s="49" t="s">
        <v>1318</v>
      </c>
      <c r="C4732" s="49" t="s">
        <v>2398</v>
      </c>
      <c r="D4732" s="49" t="s">
        <v>2391</v>
      </c>
      <c r="E4732" s="49" t="s">
        <v>2385</v>
      </c>
      <c r="F4732" s="109">
        <v>6</v>
      </c>
      <c r="G4732" s="109">
        <v>6</v>
      </c>
      <c r="H4732" s="49">
        <f t="shared" si="73"/>
        <v>12</v>
      </c>
    </row>
    <row r="4733" spans="1:8" ht="20.100000000000001" customHeight="1" x14ac:dyDescent="0.25">
      <c r="A4733" s="49">
        <v>6000002514</v>
      </c>
      <c r="B4733" s="49" t="s">
        <v>1319</v>
      </c>
      <c r="C4733" s="49" t="s">
        <v>2398</v>
      </c>
      <c r="D4733" s="49" t="s">
        <v>2391</v>
      </c>
      <c r="E4733" s="49" t="s">
        <v>2385</v>
      </c>
      <c r="F4733" s="109">
        <v>6</v>
      </c>
      <c r="G4733" s="109">
        <v>6</v>
      </c>
      <c r="H4733" s="49">
        <f t="shared" si="73"/>
        <v>12</v>
      </c>
    </row>
    <row r="4734" spans="1:8" ht="20.100000000000001" customHeight="1" x14ac:dyDescent="0.25">
      <c r="A4734" s="49">
        <v>6000002519</v>
      </c>
      <c r="B4734" s="49" t="s">
        <v>5986</v>
      </c>
      <c r="C4734" s="49" t="s">
        <v>2398</v>
      </c>
      <c r="D4734" s="49" t="s">
        <v>2391</v>
      </c>
      <c r="E4734" s="49" t="s">
        <v>2385</v>
      </c>
      <c r="F4734" s="109">
        <v>6</v>
      </c>
      <c r="G4734" s="109">
        <v>6</v>
      </c>
      <c r="H4734" s="49">
        <f t="shared" si="73"/>
        <v>12</v>
      </c>
    </row>
    <row r="4735" spans="1:8" ht="20.100000000000001" customHeight="1" x14ac:dyDescent="0.25">
      <c r="A4735" s="49">
        <v>6000002521</v>
      </c>
      <c r="B4735" s="49" t="s">
        <v>5987</v>
      </c>
      <c r="C4735" s="49" t="s">
        <v>2398</v>
      </c>
      <c r="D4735" s="49" t="s">
        <v>2391</v>
      </c>
      <c r="E4735" s="49" t="s">
        <v>2385</v>
      </c>
      <c r="F4735" s="49">
        <v>240</v>
      </c>
      <c r="G4735" s="49">
        <v>0</v>
      </c>
      <c r="H4735" s="49">
        <f t="shared" si="73"/>
        <v>240</v>
      </c>
    </row>
    <row r="4736" spans="1:8" ht="20.100000000000001" customHeight="1" x14ac:dyDescent="0.25">
      <c r="A4736" s="49">
        <v>6000002527</v>
      </c>
      <c r="B4736" s="49" t="s">
        <v>1320</v>
      </c>
      <c r="C4736" s="49" t="s">
        <v>2398</v>
      </c>
      <c r="D4736" s="49" t="s">
        <v>2391</v>
      </c>
      <c r="E4736" s="49" t="s">
        <v>2385</v>
      </c>
      <c r="F4736" s="49">
        <v>2</v>
      </c>
      <c r="G4736" s="49">
        <v>0</v>
      </c>
      <c r="H4736" s="49">
        <f t="shared" si="73"/>
        <v>2</v>
      </c>
    </row>
    <row r="4737" spans="1:8" ht="20.100000000000001" customHeight="1" x14ac:dyDescent="0.25">
      <c r="A4737" s="49">
        <v>6000002528</v>
      </c>
      <c r="B4737" s="49" t="s">
        <v>1321</v>
      </c>
      <c r="C4737" s="49" t="s">
        <v>2398</v>
      </c>
      <c r="D4737" s="49" t="s">
        <v>2391</v>
      </c>
      <c r="E4737" s="49" t="s">
        <v>2385</v>
      </c>
      <c r="F4737" s="109">
        <v>6</v>
      </c>
      <c r="G4737" s="109">
        <v>6</v>
      </c>
      <c r="H4737" s="49">
        <f t="shared" si="73"/>
        <v>12</v>
      </c>
    </row>
    <row r="4738" spans="1:8" ht="20.100000000000001" customHeight="1" x14ac:dyDescent="0.25">
      <c r="A4738" s="49">
        <v>6000002532</v>
      </c>
      <c r="B4738" s="49" t="s">
        <v>5988</v>
      </c>
      <c r="C4738" s="49" t="s">
        <v>2398</v>
      </c>
      <c r="D4738" s="49" t="s">
        <v>2391</v>
      </c>
      <c r="E4738" s="49" t="s">
        <v>2385</v>
      </c>
      <c r="F4738" s="49">
        <v>120</v>
      </c>
      <c r="G4738" s="49">
        <v>0</v>
      </c>
      <c r="H4738" s="49">
        <f t="shared" si="73"/>
        <v>120</v>
      </c>
    </row>
    <row r="4739" spans="1:8" ht="20.100000000000001" customHeight="1" x14ac:dyDescent="0.25">
      <c r="A4739" s="49">
        <v>6000002533</v>
      </c>
      <c r="B4739" s="49" t="s">
        <v>1322</v>
      </c>
      <c r="C4739" s="49" t="s">
        <v>2398</v>
      </c>
      <c r="D4739" s="49" t="s">
        <v>2391</v>
      </c>
      <c r="E4739" s="49" t="s">
        <v>2385</v>
      </c>
      <c r="F4739" s="109">
        <v>6</v>
      </c>
      <c r="G4739" s="109">
        <v>6</v>
      </c>
      <c r="H4739" s="49">
        <f t="shared" ref="H4739:H4802" si="74">F4739+G4739</f>
        <v>12</v>
      </c>
    </row>
    <row r="4740" spans="1:8" ht="20.100000000000001" customHeight="1" x14ac:dyDescent="0.25">
      <c r="A4740" s="49">
        <v>6000002534</v>
      </c>
      <c r="B4740" s="49" t="s">
        <v>5989</v>
      </c>
      <c r="C4740" s="49" t="s">
        <v>2398</v>
      </c>
      <c r="D4740" s="49" t="s">
        <v>2391</v>
      </c>
      <c r="E4740" s="49" t="s">
        <v>2385</v>
      </c>
      <c r="F4740" s="49">
        <v>25</v>
      </c>
      <c r="G4740" s="49">
        <v>0</v>
      </c>
      <c r="H4740" s="49">
        <f t="shared" si="74"/>
        <v>25</v>
      </c>
    </row>
    <row r="4741" spans="1:8" ht="20.100000000000001" customHeight="1" x14ac:dyDescent="0.25">
      <c r="A4741" s="49">
        <v>6000002552</v>
      </c>
      <c r="B4741" s="49" t="s">
        <v>5990</v>
      </c>
      <c r="C4741" s="49" t="s">
        <v>2398</v>
      </c>
      <c r="D4741" s="49" t="s">
        <v>2391</v>
      </c>
      <c r="E4741" s="49" t="s">
        <v>2385</v>
      </c>
      <c r="F4741" s="49">
        <v>45</v>
      </c>
      <c r="G4741" s="49">
        <v>50</v>
      </c>
      <c r="H4741" s="49">
        <f t="shared" si="74"/>
        <v>95</v>
      </c>
    </row>
    <row r="4742" spans="1:8" ht="20.100000000000001" customHeight="1" x14ac:dyDescent="0.25">
      <c r="A4742" s="49">
        <v>6000002553</v>
      </c>
      <c r="B4742" s="49" t="s">
        <v>5991</v>
      </c>
      <c r="C4742" s="49" t="s">
        <v>2398</v>
      </c>
      <c r="D4742" s="49" t="s">
        <v>2391</v>
      </c>
      <c r="E4742" s="49" t="s">
        <v>2385</v>
      </c>
      <c r="F4742" s="49">
        <v>150</v>
      </c>
      <c r="G4742" s="49">
        <v>100</v>
      </c>
      <c r="H4742" s="49">
        <f t="shared" si="74"/>
        <v>250</v>
      </c>
    </row>
    <row r="4743" spans="1:8" ht="20.100000000000001" customHeight="1" x14ac:dyDescent="0.25">
      <c r="A4743" s="49">
        <v>6000002554</v>
      </c>
      <c r="B4743" s="49" t="s">
        <v>5992</v>
      </c>
      <c r="C4743" s="49" t="s">
        <v>2398</v>
      </c>
      <c r="D4743" s="49" t="s">
        <v>2391</v>
      </c>
      <c r="E4743" s="49" t="s">
        <v>2385</v>
      </c>
      <c r="F4743" s="49">
        <v>325</v>
      </c>
      <c r="G4743" s="49">
        <v>50</v>
      </c>
      <c r="H4743" s="49">
        <f t="shared" si="74"/>
        <v>375</v>
      </c>
    </row>
    <row r="4744" spans="1:8" ht="20.100000000000001" customHeight="1" x14ac:dyDescent="0.25">
      <c r="A4744" s="49">
        <v>6000002555</v>
      </c>
      <c r="B4744" s="49" t="s">
        <v>5993</v>
      </c>
      <c r="C4744" s="49" t="s">
        <v>2398</v>
      </c>
      <c r="D4744" s="49" t="s">
        <v>2391</v>
      </c>
      <c r="E4744" s="49" t="s">
        <v>2385</v>
      </c>
      <c r="F4744" s="49">
        <v>100</v>
      </c>
      <c r="G4744" s="49">
        <v>0</v>
      </c>
      <c r="H4744" s="49">
        <f t="shared" si="74"/>
        <v>100</v>
      </c>
    </row>
    <row r="4745" spans="1:8" ht="20.100000000000001" customHeight="1" x14ac:dyDescent="0.25">
      <c r="A4745" s="49">
        <v>6000002556</v>
      </c>
      <c r="B4745" s="49" t="s">
        <v>1323</v>
      </c>
      <c r="C4745" s="49" t="s">
        <v>2398</v>
      </c>
      <c r="D4745" s="49" t="s">
        <v>2391</v>
      </c>
      <c r="E4745" s="49" t="s">
        <v>2385</v>
      </c>
      <c r="F4745" s="109">
        <v>6</v>
      </c>
      <c r="G4745" s="109">
        <v>6</v>
      </c>
      <c r="H4745" s="49">
        <f t="shared" si="74"/>
        <v>12</v>
      </c>
    </row>
    <row r="4746" spans="1:8" ht="20.100000000000001" customHeight="1" x14ac:dyDescent="0.25">
      <c r="A4746" s="49">
        <v>6000002557</v>
      </c>
      <c r="B4746" s="49" t="s">
        <v>1324</v>
      </c>
      <c r="C4746" s="49" t="s">
        <v>2398</v>
      </c>
      <c r="D4746" s="49" t="s">
        <v>2391</v>
      </c>
      <c r="E4746" s="49" t="s">
        <v>2385</v>
      </c>
      <c r="F4746" s="49">
        <v>1050</v>
      </c>
      <c r="G4746" s="49">
        <v>450</v>
      </c>
      <c r="H4746" s="49">
        <f t="shared" si="74"/>
        <v>1500</v>
      </c>
    </row>
    <row r="4747" spans="1:8" ht="20.100000000000001" customHeight="1" x14ac:dyDescent="0.25">
      <c r="A4747" s="49">
        <v>6000002558</v>
      </c>
      <c r="B4747" s="49" t="s">
        <v>1325</v>
      </c>
      <c r="C4747" s="49" t="s">
        <v>2398</v>
      </c>
      <c r="D4747" s="49" t="s">
        <v>2391</v>
      </c>
      <c r="E4747" s="49" t="s">
        <v>2385</v>
      </c>
      <c r="F4747" s="49">
        <v>302</v>
      </c>
      <c r="G4747" s="49">
        <v>150</v>
      </c>
      <c r="H4747" s="49">
        <f t="shared" si="74"/>
        <v>452</v>
      </c>
    </row>
    <row r="4748" spans="1:8" ht="20.100000000000001" customHeight="1" x14ac:dyDescent="0.25">
      <c r="A4748" s="49">
        <v>6000002559</v>
      </c>
      <c r="B4748" s="49" t="s">
        <v>5994</v>
      </c>
      <c r="C4748" s="49" t="s">
        <v>2398</v>
      </c>
      <c r="D4748" s="49" t="s">
        <v>2391</v>
      </c>
      <c r="E4748" s="49" t="s">
        <v>2385</v>
      </c>
      <c r="F4748" s="109">
        <v>6</v>
      </c>
      <c r="G4748" s="109">
        <v>6</v>
      </c>
      <c r="H4748" s="49">
        <f t="shared" si="74"/>
        <v>12</v>
      </c>
    </row>
    <row r="4749" spans="1:8" ht="20.100000000000001" customHeight="1" x14ac:dyDescent="0.25">
      <c r="A4749" s="49">
        <v>6000002579</v>
      </c>
      <c r="B4749" s="49" t="s">
        <v>5995</v>
      </c>
      <c r="C4749" s="49" t="s">
        <v>2398</v>
      </c>
      <c r="D4749" s="49" t="s">
        <v>2391</v>
      </c>
      <c r="E4749" s="49" t="s">
        <v>2385</v>
      </c>
      <c r="F4749" s="49">
        <v>122</v>
      </c>
      <c r="G4749" s="49">
        <v>260</v>
      </c>
      <c r="H4749" s="49">
        <f t="shared" si="74"/>
        <v>382</v>
      </c>
    </row>
    <row r="4750" spans="1:8" ht="20.100000000000001" customHeight="1" x14ac:dyDescent="0.25">
      <c r="A4750" s="49">
        <v>6000002580</v>
      </c>
      <c r="B4750" s="49" t="s">
        <v>5996</v>
      </c>
      <c r="C4750" s="49" t="s">
        <v>2398</v>
      </c>
      <c r="D4750" s="49" t="s">
        <v>2391</v>
      </c>
      <c r="E4750" s="49" t="s">
        <v>2385</v>
      </c>
      <c r="F4750" s="109">
        <v>6</v>
      </c>
      <c r="G4750" s="109">
        <v>6</v>
      </c>
      <c r="H4750" s="49">
        <f t="shared" si="74"/>
        <v>12</v>
      </c>
    </row>
    <row r="4751" spans="1:8" ht="20.100000000000001" customHeight="1" x14ac:dyDescent="0.25">
      <c r="A4751" s="49">
        <v>6000002581</v>
      </c>
      <c r="B4751" s="49" t="s">
        <v>5997</v>
      </c>
      <c r="C4751" s="49" t="s">
        <v>2398</v>
      </c>
      <c r="D4751" s="49" t="s">
        <v>2391</v>
      </c>
      <c r="E4751" s="49" t="s">
        <v>2385</v>
      </c>
      <c r="F4751" s="49">
        <v>0</v>
      </c>
      <c r="G4751" s="49">
        <v>10</v>
      </c>
      <c r="H4751" s="49">
        <f t="shared" si="74"/>
        <v>10</v>
      </c>
    </row>
    <row r="4752" spans="1:8" ht="20.100000000000001" customHeight="1" x14ac:dyDescent="0.25">
      <c r="A4752" s="49">
        <v>6000002584</v>
      </c>
      <c r="B4752" s="49" t="s">
        <v>5998</v>
      </c>
      <c r="C4752" s="49" t="s">
        <v>2398</v>
      </c>
      <c r="D4752" s="49" t="s">
        <v>2391</v>
      </c>
      <c r="E4752" s="49" t="s">
        <v>2385</v>
      </c>
      <c r="F4752" s="49">
        <v>4</v>
      </c>
      <c r="G4752" s="49">
        <v>0</v>
      </c>
      <c r="H4752" s="49">
        <f t="shared" si="74"/>
        <v>4</v>
      </c>
    </row>
    <row r="4753" spans="1:8" ht="20.100000000000001" customHeight="1" x14ac:dyDescent="0.25">
      <c r="A4753" s="49">
        <v>6000002586</v>
      </c>
      <c r="B4753" s="49" t="s">
        <v>5999</v>
      </c>
      <c r="C4753" s="49" t="s">
        <v>3425</v>
      </c>
      <c r="D4753" s="49" t="s">
        <v>2391</v>
      </c>
      <c r="E4753" s="49" t="s">
        <v>2385</v>
      </c>
      <c r="F4753" s="109">
        <v>6</v>
      </c>
      <c r="G4753" s="109">
        <v>6</v>
      </c>
      <c r="H4753" s="49">
        <f t="shared" si="74"/>
        <v>12</v>
      </c>
    </row>
    <row r="4754" spans="1:8" ht="20.100000000000001" customHeight="1" x14ac:dyDescent="0.25">
      <c r="A4754" s="49">
        <v>6000002628</v>
      </c>
      <c r="B4754" s="49" t="s">
        <v>1326</v>
      </c>
      <c r="C4754" s="49" t="s">
        <v>2398</v>
      </c>
      <c r="D4754" s="49" t="s">
        <v>2391</v>
      </c>
      <c r="E4754" s="49" t="s">
        <v>2385</v>
      </c>
      <c r="F4754" s="109">
        <v>6</v>
      </c>
      <c r="G4754" s="109">
        <v>6</v>
      </c>
      <c r="H4754" s="49">
        <f t="shared" si="74"/>
        <v>12</v>
      </c>
    </row>
    <row r="4755" spans="1:8" ht="20.100000000000001" customHeight="1" x14ac:dyDescent="0.25">
      <c r="A4755" s="49">
        <v>6000002629</v>
      </c>
      <c r="B4755" s="49" t="s">
        <v>1327</v>
      </c>
      <c r="C4755" s="49" t="s">
        <v>2398</v>
      </c>
      <c r="D4755" s="49" t="s">
        <v>2391</v>
      </c>
      <c r="E4755" s="49" t="s">
        <v>2385</v>
      </c>
      <c r="F4755" s="109">
        <v>6</v>
      </c>
      <c r="G4755" s="109">
        <v>6</v>
      </c>
      <c r="H4755" s="49">
        <f t="shared" si="74"/>
        <v>12</v>
      </c>
    </row>
    <row r="4756" spans="1:8" ht="20.100000000000001" customHeight="1" x14ac:dyDescent="0.25">
      <c r="A4756" s="49">
        <v>6000002630</v>
      </c>
      <c r="B4756" s="49" t="s">
        <v>6000</v>
      </c>
      <c r="C4756" s="49" t="s">
        <v>2398</v>
      </c>
      <c r="D4756" s="49" t="s">
        <v>2391</v>
      </c>
      <c r="E4756" s="49" t="s">
        <v>2385</v>
      </c>
      <c r="F4756" s="49">
        <v>3</v>
      </c>
      <c r="G4756" s="49">
        <v>0</v>
      </c>
      <c r="H4756" s="49">
        <f t="shared" si="74"/>
        <v>3</v>
      </c>
    </row>
    <row r="4757" spans="1:8" ht="20.100000000000001" customHeight="1" x14ac:dyDescent="0.25">
      <c r="A4757" s="49">
        <v>6000002671</v>
      </c>
      <c r="B4757" s="49" t="s">
        <v>6001</v>
      </c>
      <c r="C4757" s="49" t="s">
        <v>2398</v>
      </c>
      <c r="D4757" s="49" t="s">
        <v>2391</v>
      </c>
      <c r="E4757" s="49" t="s">
        <v>2385</v>
      </c>
      <c r="F4757" s="109">
        <v>6</v>
      </c>
      <c r="G4757" s="109">
        <v>6</v>
      </c>
      <c r="H4757" s="49">
        <f t="shared" si="74"/>
        <v>12</v>
      </c>
    </row>
    <row r="4758" spans="1:8" ht="20.100000000000001" customHeight="1" x14ac:dyDescent="0.25">
      <c r="A4758" s="49">
        <v>6000002675</v>
      </c>
      <c r="B4758" s="49" t="s">
        <v>1328</v>
      </c>
      <c r="C4758" s="49" t="s">
        <v>2398</v>
      </c>
      <c r="D4758" s="49" t="s">
        <v>2391</v>
      </c>
      <c r="E4758" s="49" t="s">
        <v>2385</v>
      </c>
      <c r="F4758" s="109">
        <v>6</v>
      </c>
      <c r="G4758" s="109">
        <v>6</v>
      </c>
      <c r="H4758" s="49">
        <f t="shared" si="74"/>
        <v>12</v>
      </c>
    </row>
    <row r="4759" spans="1:8" ht="20.100000000000001" customHeight="1" x14ac:dyDescent="0.25">
      <c r="A4759" s="49">
        <v>6000002676</v>
      </c>
      <c r="B4759" s="49" t="s">
        <v>1329</v>
      </c>
      <c r="C4759" s="49" t="s">
        <v>2398</v>
      </c>
      <c r="D4759" s="49" t="s">
        <v>2391</v>
      </c>
      <c r="E4759" s="49" t="s">
        <v>2385</v>
      </c>
      <c r="F4759" s="109">
        <v>6</v>
      </c>
      <c r="G4759" s="109">
        <v>6</v>
      </c>
      <c r="H4759" s="49">
        <f t="shared" si="74"/>
        <v>12</v>
      </c>
    </row>
    <row r="4760" spans="1:8" ht="20.100000000000001" customHeight="1" x14ac:dyDescent="0.25">
      <c r="A4760" s="49">
        <v>6000002677</v>
      </c>
      <c r="B4760" s="49" t="s">
        <v>1330</v>
      </c>
      <c r="C4760" s="49" t="s">
        <v>2398</v>
      </c>
      <c r="D4760" s="49" t="s">
        <v>2391</v>
      </c>
      <c r="E4760" s="49" t="s">
        <v>2385</v>
      </c>
      <c r="F4760" s="109">
        <v>6</v>
      </c>
      <c r="G4760" s="109">
        <v>6</v>
      </c>
      <c r="H4760" s="49">
        <f t="shared" si="74"/>
        <v>12</v>
      </c>
    </row>
    <row r="4761" spans="1:8" ht="20.100000000000001" customHeight="1" x14ac:dyDescent="0.25">
      <c r="A4761" s="49">
        <v>6000002678</v>
      </c>
      <c r="B4761" s="49" t="s">
        <v>1331</v>
      </c>
      <c r="C4761" s="49" t="s">
        <v>2398</v>
      </c>
      <c r="D4761" s="49" t="s">
        <v>2391</v>
      </c>
      <c r="E4761" s="49" t="s">
        <v>2385</v>
      </c>
      <c r="F4761" s="109">
        <v>6</v>
      </c>
      <c r="G4761" s="109">
        <v>6</v>
      </c>
      <c r="H4761" s="49">
        <f t="shared" si="74"/>
        <v>12</v>
      </c>
    </row>
    <row r="4762" spans="1:8" ht="20.100000000000001" customHeight="1" x14ac:dyDescent="0.25">
      <c r="A4762" s="49">
        <v>6000002679</v>
      </c>
      <c r="B4762" s="49" t="s">
        <v>1332</v>
      </c>
      <c r="C4762" s="49" t="s">
        <v>2398</v>
      </c>
      <c r="D4762" s="49" t="s">
        <v>2391</v>
      </c>
      <c r="E4762" s="49" t="s">
        <v>2385</v>
      </c>
      <c r="F4762" s="109">
        <v>6</v>
      </c>
      <c r="G4762" s="109">
        <v>6</v>
      </c>
      <c r="H4762" s="49">
        <f t="shared" si="74"/>
        <v>12</v>
      </c>
    </row>
    <row r="4763" spans="1:8" ht="20.100000000000001" customHeight="1" x14ac:dyDescent="0.25">
      <c r="A4763" s="49">
        <v>6000002680</v>
      </c>
      <c r="B4763" s="49" t="s">
        <v>1333</v>
      </c>
      <c r="C4763" s="49" t="s">
        <v>2398</v>
      </c>
      <c r="D4763" s="49" t="s">
        <v>2391</v>
      </c>
      <c r="E4763" s="49" t="s">
        <v>2385</v>
      </c>
      <c r="F4763" s="109">
        <v>6</v>
      </c>
      <c r="G4763" s="109">
        <v>6</v>
      </c>
      <c r="H4763" s="49">
        <f t="shared" si="74"/>
        <v>12</v>
      </c>
    </row>
    <row r="4764" spans="1:8" ht="20.100000000000001" customHeight="1" x14ac:dyDescent="0.25">
      <c r="A4764" s="49">
        <v>6000002681</v>
      </c>
      <c r="B4764" s="49" t="s">
        <v>1334</v>
      </c>
      <c r="C4764" s="49" t="s">
        <v>2398</v>
      </c>
      <c r="D4764" s="49" t="s">
        <v>2391</v>
      </c>
      <c r="E4764" s="49" t="s">
        <v>2385</v>
      </c>
      <c r="F4764" s="109">
        <v>6</v>
      </c>
      <c r="G4764" s="109">
        <v>6</v>
      </c>
      <c r="H4764" s="49">
        <f t="shared" si="74"/>
        <v>12</v>
      </c>
    </row>
    <row r="4765" spans="1:8" ht="20.100000000000001" customHeight="1" x14ac:dyDescent="0.25">
      <c r="A4765" s="49">
        <v>6000002682</v>
      </c>
      <c r="B4765" s="49" t="s">
        <v>1335</v>
      </c>
      <c r="C4765" s="49" t="s">
        <v>2398</v>
      </c>
      <c r="D4765" s="49" t="s">
        <v>2391</v>
      </c>
      <c r="E4765" s="49" t="s">
        <v>2385</v>
      </c>
      <c r="F4765" s="109">
        <v>6</v>
      </c>
      <c r="G4765" s="109">
        <v>6</v>
      </c>
      <c r="H4765" s="49">
        <f t="shared" si="74"/>
        <v>12</v>
      </c>
    </row>
    <row r="4766" spans="1:8" ht="20.100000000000001" customHeight="1" x14ac:dyDescent="0.25">
      <c r="A4766" s="49">
        <v>6000002683</v>
      </c>
      <c r="B4766" s="49" t="s">
        <v>1336</v>
      </c>
      <c r="C4766" s="49" t="s">
        <v>2398</v>
      </c>
      <c r="D4766" s="49" t="s">
        <v>2391</v>
      </c>
      <c r="E4766" s="49" t="s">
        <v>2385</v>
      </c>
      <c r="F4766" s="109">
        <v>6</v>
      </c>
      <c r="G4766" s="109">
        <v>6</v>
      </c>
      <c r="H4766" s="49">
        <f t="shared" si="74"/>
        <v>12</v>
      </c>
    </row>
    <row r="4767" spans="1:8" ht="20.100000000000001" customHeight="1" x14ac:dyDescent="0.25">
      <c r="A4767" s="49">
        <v>6000002684</v>
      </c>
      <c r="B4767" s="49" t="s">
        <v>1337</v>
      </c>
      <c r="C4767" s="49" t="s">
        <v>2398</v>
      </c>
      <c r="D4767" s="49" t="s">
        <v>2391</v>
      </c>
      <c r="E4767" s="49" t="s">
        <v>2385</v>
      </c>
      <c r="F4767" s="109">
        <v>6</v>
      </c>
      <c r="G4767" s="109">
        <v>6</v>
      </c>
      <c r="H4767" s="49">
        <f t="shared" si="74"/>
        <v>12</v>
      </c>
    </row>
    <row r="4768" spans="1:8" ht="20.100000000000001" customHeight="1" x14ac:dyDescent="0.25">
      <c r="A4768" s="49">
        <v>6000002685</v>
      </c>
      <c r="B4768" s="49" t="s">
        <v>1338</v>
      </c>
      <c r="C4768" s="49" t="s">
        <v>2398</v>
      </c>
      <c r="D4768" s="49" t="s">
        <v>2391</v>
      </c>
      <c r="E4768" s="49" t="s">
        <v>2385</v>
      </c>
      <c r="F4768" s="109">
        <v>6</v>
      </c>
      <c r="G4768" s="109">
        <v>6</v>
      </c>
      <c r="H4768" s="49">
        <f t="shared" si="74"/>
        <v>12</v>
      </c>
    </row>
    <row r="4769" spans="1:8" ht="20.100000000000001" customHeight="1" x14ac:dyDescent="0.25">
      <c r="A4769" s="49">
        <v>6000002691</v>
      </c>
      <c r="B4769" s="49" t="s">
        <v>1339</v>
      </c>
      <c r="C4769" s="49" t="s">
        <v>2398</v>
      </c>
      <c r="D4769" s="49" t="s">
        <v>2391</v>
      </c>
      <c r="E4769" s="49" t="s">
        <v>2385</v>
      </c>
      <c r="F4769" s="49">
        <v>3</v>
      </c>
      <c r="G4769" s="49">
        <v>3</v>
      </c>
      <c r="H4769" s="49">
        <f t="shared" si="74"/>
        <v>6</v>
      </c>
    </row>
    <row r="4770" spans="1:8" ht="20.100000000000001" customHeight="1" x14ac:dyDescent="0.25">
      <c r="A4770" s="49">
        <v>6000002693</v>
      </c>
      <c r="B4770" s="49" t="s">
        <v>1340</v>
      </c>
      <c r="C4770" s="49" t="s">
        <v>2398</v>
      </c>
      <c r="D4770" s="49" t="s">
        <v>2391</v>
      </c>
      <c r="E4770" s="49" t="s">
        <v>2385</v>
      </c>
      <c r="F4770" s="49">
        <v>0</v>
      </c>
      <c r="G4770" s="49">
        <v>1</v>
      </c>
      <c r="H4770" s="49">
        <f t="shared" si="74"/>
        <v>1</v>
      </c>
    </row>
    <row r="4771" spans="1:8" ht="20.100000000000001" customHeight="1" x14ac:dyDescent="0.25">
      <c r="A4771" s="49">
        <v>6000002694</v>
      </c>
      <c r="B4771" s="49" t="s">
        <v>1341</v>
      </c>
      <c r="C4771" s="49" t="s">
        <v>2398</v>
      </c>
      <c r="D4771" s="49" t="s">
        <v>2391</v>
      </c>
      <c r="E4771" s="49" t="s">
        <v>2385</v>
      </c>
      <c r="F4771" s="49">
        <v>0</v>
      </c>
      <c r="G4771" s="49">
        <v>5</v>
      </c>
      <c r="H4771" s="49">
        <f t="shared" si="74"/>
        <v>5</v>
      </c>
    </row>
    <row r="4772" spans="1:8" ht="20.100000000000001" customHeight="1" x14ac:dyDescent="0.25">
      <c r="A4772" s="49">
        <v>6000002695</v>
      </c>
      <c r="B4772" s="49" t="s">
        <v>1342</v>
      </c>
      <c r="C4772" s="49" t="s">
        <v>2398</v>
      </c>
      <c r="D4772" s="49" t="s">
        <v>2391</v>
      </c>
      <c r="E4772" s="49" t="s">
        <v>2385</v>
      </c>
      <c r="F4772" s="49">
        <v>0</v>
      </c>
      <c r="G4772" s="49">
        <v>1</v>
      </c>
      <c r="H4772" s="49">
        <f t="shared" si="74"/>
        <v>1</v>
      </c>
    </row>
    <row r="4773" spans="1:8" ht="20.100000000000001" customHeight="1" x14ac:dyDescent="0.25">
      <c r="A4773" s="49">
        <v>6000002696</v>
      </c>
      <c r="B4773" s="49" t="s">
        <v>1343</v>
      </c>
      <c r="C4773" s="49" t="s">
        <v>2398</v>
      </c>
      <c r="D4773" s="49" t="s">
        <v>2391</v>
      </c>
      <c r="E4773" s="49" t="s">
        <v>2385</v>
      </c>
      <c r="F4773" s="49">
        <v>2</v>
      </c>
      <c r="G4773" s="49">
        <v>2</v>
      </c>
      <c r="H4773" s="49">
        <f t="shared" si="74"/>
        <v>4</v>
      </c>
    </row>
    <row r="4774" spans="1:8" ht="20.100000000000001" customHeight="1" x14ac:dyDescent="0.25">
      <c r="A4774" s="49">
        <v>6000002698</v>
      </c>
      <c r="B4774" s="49" t="s">
        <v>1344</v>
      </c>
      <c r="C4774" s="49" t="s">
        <v>2398</v>
      </c>
      <c r="D4774" s="49" t="s">
        <v>2391</v>
      </c>
      <c r="E4774" s="49" t="s">
        <v>2385</v>
      </c>
      <c r="F4774" s="49">
        <v>0</v>
      </c>
      <c r="G4774" s="49">
        <v>2</v>
      </c>
      <c r="H4774" s="49">
        <f t="shared" si="74"/>
        <v>2</v>
      </c>
    </row>
    <row r="4775" spans="1:8" ht="20.100000000000001" customHeight="1" x14ac:dyDescent="0.25">
      <c r="A4775" s="49">
        <v>6000002704</v>
      </c>
      <c r="B4775" s="49" t="s">
        <v>1345</v>
      </c>
      <c r="C4775" s="49" t="s">
        <v>2398</v>
      </c>
      <c r="D4775" s="49" t="s">
        <v>2391</v>
      </c>
      <c r="E4775" s="49" t="s">
        <v>2385</v>
      </c>
      <c r="F4775" s="109">
        <v>6</v>
      </c>
      <c r="G4775" s="109">
        <v>6</v>
      </c>
      <c r="H4775" s="49">
        <f t="shared" si="74"/>
        <v>12</v>
      </c>
    </row>
    <row r="4776" spans="1:8" ht="20.100000000000001" customHeight="1" x14ac:dyDescent="0.25">
      <c r="A4776" s="49">
        <v>6000002705</v>
      </c>
      <c r="B4776" s="49" t="s">
        <v>1346</v>
      </c>
      <c r="C4776" s="49" t="s">
        <v>2398</v>
      </c>
      <c r="D4776" s="49" t="s">
        <v>2391</v>
      </c>
      <c r="E4776" s="49" t="s">
        <v>2385</v>
      </c>
      <c r="F4776" s="109">
        <v>6</v>
      </c>
      <c r="G4776" s="109">
        <v>6</v>
      </c>
      <c r="H4776" s="49">
        <f t="shared" si="74"/>
        <v>12</v>
      </c>
    </row>
    <row r="4777" spans="1:8" ht="20.100000000000001" customHeight="1" x14ac:dyDescent="0.25">
      <c r="A4777" s="49">
        <v>6000002706</v>
      </c>
      <c r="B4777" s="49" t="s">
        <v>1347</v>
      </c>
      <c r="C4777" s="49" t="s">
        <v>2398</v>
      </c>
      <c r="D4777" s="49" t="s">
        <v>2391</v>
      </c>
      <c r="E4777" s="49" t="s">
        <v>2385</v>
      </c>
      <c r="F4777" s="49">
        <v>0</v>
      </c>
      <c r="G4777" s="49">
        <v>2</v>
      </c>
      <c r="H4777" s="49">
        <f t="shared" si="74"/>
        <v>2</v>
      </c>
    </row>
    <row r="4778" spans="1:8" ht="20.100000000000001" customHeight="1" x14ac:dyDescent="0.25">
      <c r="A4778" s="49">
        <v>6000002707</v>
      </c>
      <c r="B4778" s="49" t="s">
        <v>1348</v>
      </c>
      <c r="C4778" s="49" t="s">
        <v>2398</v>
      </c>
      <c r="D4778" s="49" t="s">
        <v>2391</v>
      </c>
      <c r="E4778" s="49" t="s">
        <v>2385</v>
      </c>
      <c r="F4778" s="109">
        <v>6</v>
      </c>
      <c r="G4778" s="109">
        <v>6</v>
      </c>
      <c r="H4778" s="49">
        <f t="shared" si="74"/>
        <v>12</v>
      </c>
    </row>
    <row r="4779" spans="1:8" ht="20.100000000000001" customHeight="1" x14ac:dyDescent="0.25">
      <c r="A4779" s="49">
        <v>6000002708</v>
      </c>
      <c r="B4779" s="49" t="s">
        <v>1349</v>
      </c>
      <c r="C4779" s="49" t="s">
        <v>2398</v>
      </c>
      <c r="D4779" s="49" t="s">
        <v>2391</v>
      </c>
      <c r="E4779" s="49" t="s">
        <v>2385</v>
      </c>
      <c r="F4779" s="49">
        <v>10</v>
      </c>
      <c r="G4779" s="49">
        <v>0</v>
      </c>
      <c r="H4779" s="49">
        <f t="shared" si="74"/>
        <v>10</v>
      </c>
    </row>
    <row r="4780" spans="1:8" ht="20.100000000000001" customHeight="1" x14ac:dyDescent="0.25">
      <c r="A4780" s="49">
        <v>6000002719</v>
      </c>
      <c r="B4780" s="49" t="s">
        <v>6002</v>
      </c>
      <c r="C4780" s="49" t="s">
        <v>6003</v>
      </c>
      <c r="D4780" s="49" t="s">
        <v>2392</v>
      </c>
      <c r="E4780" s="49" t="s">
        <v>2371</v>
      </c>
      <c r="F4780" s="49">
        <v>742.03400000000011</v>
      </c>
      <c r="G4780" s="49">
        <v>0</v>
      </c>
      <c r="H4780" s="49">
        <f t="shared" si="74"/>
        <v>742.03400000000011</v>
      </c>
    </row>
    <row r="4781" spans="1:8" ht="20.100000000000001" customHeight="1" x14ac:dyDescent="0.25">
      <c r="A4781" s="49">
        <v>6000002720</v>
      </c>
      <c r="B4781" s="49" t="s">
        <v>6004</v>
      </c>
      <c r="C4781" s="49" t="s">
        <v>6003</v>
      </c>
      <c r="D4781" s="49" t="s">
        <v>2392</v>
      </c>
      <c r="E4781" s="49" t="s">
        <v>2371</v>
      </c>
      <c r="F4781" s="49">
        <v>7.5720000000000001</v>
      </c>
      <c r="G4781" s="49">
        <v>9</v>
      </c>
      <c r="H4781" s="49">
        <f t="shared" si="74"/>
        <v>16.571999999999999</v>
      </c>
    </row>
    <row r="4782" spans="1:8" ht="20.100000000000001" customHeight="1" x14ac:dyDescent="0.25">
      <c r="A4782" s="49">
        <v>6000002723</v>
      </c>
      <c r="B4782" s="49" t="s">
        <v>6005</v>
      </c>
      <c r="C4782" s="49" t="s">
        <v>2398</v>
      </c>
      <c r="D4782" s="49" t="s">
        <v>2392</v>
      </c>
      <c r="E4782" s="49" t="s">
        <v>2371</v>
      </c>
      <c r="F4782" s="49">
        <v>39.399999999999991</v>
      </c>
      <c r="G4782" s="49">
        <v>14.866999999999999</v>
      </c>
      <c r="H4782" s="49">
        <f t="shared" si="74"/>
        <v>54.266999999999989</v>
      </c>
    </row>
    <row r="4783" spans="1:8" ht="20.100000000000001" customHeight="1" x14ac:dyDescent="0.25">
      <c r="A4783" s="49">
        <v>6000002726</v>
      </c>
      <c r="B4783" s="49" t="s">
        <v>6006</v>
      </c>
      <c r="C4783" s="49" t="s">
        <v>6007</v>
      </c>
      <c r="D4783" s="49" t="s">
        <v>2394</v>
      </c>
      <c r="E4783" s="49" t="s">
        <v>2386</v>
      </c>
      <c r="F4783" s="49">
        <v>20200</v>
      </c>
      <c r="G4783" s="49">
        <v>0</v>
      </c>
      <c r="H4783" s="49">
        <f t="shared" si="74"/>
        <v>20200</v>
      </c>
    </row>
    <row r="4784" spans="1:8" ht="20.100000000000001" customHeight="1" x14ac:dyDescent="0.25">
      <c r="A4784" s="49">
        <v>6000002727</v>
      </c>
      <c r="B4784" s="49" t="s">
        <v>6008</v>
      </c>
      <c r="C4784" s="49" t="s">
        <v>2398</v>
      </c>
      <c r="D4784" s="49" t="s">
        <v>2392</v>
      </c>
      <c r="E4784" s="49" t="s">
        <v>2371</v>
      </c>
      <c r="F4784" s="109">
        <v>6</v>
      </c>
      <c r="G4784" s="109">
        <v>6</v>
      </c>
      <c r="H4784" s="49">
        <f t="shared" si="74"/>
        <v>12</v>
      </c>
    </row>
    <row r="4785" spans="1:8" ht="20.100000000000001" customHeight="1" x14ac:dyDescent="0.25">
      <c r="A4785" s="49">
        <v>6000002731</v>
      </c>
      <c r="B4785" s="49" t="s">
        <v>1350</v>
      </c>
      <c r="C4785" s="49" t="s">
        <v>6003</v>
      </c>
      <c r="D4785" s="49" t="s">
        <v>2394</v>
      </c>
      <c r="E4785" s="49" t="s">
        <v>2386</v>
      </c>
      <c r="F4785" s="49">
        <v>0</v>
      </c>
      <c r="G4785" s="49">
        <v>10</v>
      </c>
      <c r="H4785" s="49">
        <f t="shared" si="74"/>
        <v>10</v>
      </c>
    </row>
    <row r="4786" spans="1:8" ht="20.100000000000001" customHeight="1" x14ac:dyDescent="0.25">
      <c r="A4786" s="49">
        <v>6000002732</v>
      </c>
      <c r="B4786" s="49" t="s">
        <v>6009</v>
      </c>
      <c r="C4786" s="49" t="s">
        <v>2398</v>
      </c>
      <c r="D4786" s="49" t="s">
        <v>2392</v>
      </c>
      <c r="E4786" s="49" t="s">
        <v>2371</v>
      </c>
      <c r="F4786" s="49">
        <v>157.57999999999998</v>
      </c>
      <c r="G4786" s="49">
        <v>0</v>
      </c>
      <c r="H4786" s="49">
        <f t="shared" si="74"/>
        <v>157.57999999999998</v>
      </c>
    </row>
    <row r="4787" spans="1:8" ht="20.100000000000001" customHeight="1" x14ac:dyDescent="0.25">
      <c r="A4787" s="49">
        <v>6000002733</v>
      </c>
      <c r="B4787" s="49" t="s">
        <v>6010</v>
      </c>
      <c r="C4787" s="49" t="s">
        <v>2800</v>
      </c>
      <c r="D4787" s="49" t="s">
        <v>2392</v>
      </c>
      <c r="E4787" s="49" t="s">
        <v>2371</v>
      </c>
      <c r="F4787" s="49">
        <v>3001.0549999999994</v>
      </c>
      <c r="G4787" s="49">
        <v>906.83200000000011</v>
      </c>
      <c r="H4787" s="49">
        <f t="shared" si="74"/>
        <v>3907.8869999999997</v>
      </c>
    </row>
    <row r="4788" spans="1:8" ht="20.100000000000001" customHeight="1" x14ac:dyDescent="0.25">
      <c r="A4788" s="49">
        <v>6000002734</v>
      </c>
      <c r="B4788" s="49" t="s">
        <v>6011</v>
      </c>
      <c r="C4788" s="49" t="s">
        <v>2398</v>
      </c>
      <c r="D4788" s="49" t="s">
        <v>2392</v>
      </c>
      <c r="E4788" s="49" t="s">
        <v>2371</v>
      </c>
      <c r="F4788" s="49">
        <v>6.4669999999999996</v>
      </c>
      <c r="G4788" s="49">
        <v>1.8959999999999999</v>
      </c>
      <c r="H4788" s="49">
        <f t="shared" si="74"/>
        <v>8.3629999999999995</v>
      </c>
    </row>
    <row r="4789" spans="1:8" ht="20.100000000000001" customHeight="1" x14ac:dyDescent="0.25">
      <c r="A4789" s="49">
        <v>6000002735</v>
      </c>
      <c r="B4789" s="49" t="s">
        <v>6012</v>
      </c>
      <c r="C4789" s="49" t="s">
        <v>6003</v>
      </c>
      <c r="D4789" s="49" t="s">
        <v>2392</v>
      </c>
      <c r="E4789" s="49" t="s">
        <v>2371</v>
      </c>
      <c r="F4789" s="49">
        <v>0</v>
      </c>
      <c r="G4789" s="49">
        <v>135.52000000000001</v>
      </c>
      <c r="H4789" s="49">
        <f t="shared" si="74"/>
        <v>135.52000000000001</v>
      </c>
    </row>
    <row r="4790" spans="1:8" ht="20.100000000000001" customHeight="1" x14ac:dyDescent="0.25">
      <c r="A4790" s="49">
        <v>6000002736</v>
      </c>
      <c r="B4790" s="49" t="s">
        <v>6013</v>
      </c>
      <c r="C4790" s="49" t="s">
        <v>6003</v>
      </c>
      <c r="D4790" s="49" t="s">
        <v>2392</v>
      </c>
      <c r="E4790" s="49" t="s">
        <v>2371</v>
      </c>
      <c r="F4790" s="109">
        <v>6</v>
      </c>
      <c r="G4790" s="109">
        <v>6</v>
      </c>
      <c r="H4790" s="49">
        <f t="shared" si="74"/>
        <v>12</v>
      </c>
    </row>
    <row r="4791" spans="1:8" ht="20.100000000000001" customHeight="1" x14ac:dyDescent="0.25">
      <c r="A4791" s="49">
        <v>6000002737</v>
      </c>
      <c r="B4791" s="49" t="s">
        <v>6014</v>
      </c>
      <c r="C4791" s="49" t="s">
        <v>6003</v>
      </c>
      <c r="D4791" s="49" t="s">
        <v>2392</v>
      </c>
      <c r="E4791" s="49" t="s">
        <v>2371</v>
      </c>
      <c r="F4791" s="49">
        <v>0</v>
      </c>
      <c r="G4791" s="49">
        <v>8795.4510000000009</v>
      </c>
      <c r="H4791" s="49">
        <f t="shared" si="74"/>
        <v>8795.4510000000009</v>
      </c>
    </row>
    <row r="4792" spans="1:8" ht="20.100000000000001" customHeight="1" x14ac:dyDescent="0.25">
      <c r="A4792" s="49">
        <v>6000002739</v>
      </c>
      <c r="B4792" s="49" t="s">
        <v>1351</v>
      </c>
      <c r="C4792" s="49" t="s">
        <v>3663</v>
      </c>
      <c r="D4792" s="49" t="s">
        <v>2392</v>
      </c>
      <c r="E4792" s="49" t="s">
        <v>2371</v>
      </c>
      <c r="F4792" s="49">
        <v>13</v>
      </c>
      <c r="G4792" s="49">
        <v>13</v>
      </c>
      <c r="H4792" s="49">
        <f t="shared" si="74"/>
        <v>26</v>
      </c>
    </row>
    <row r="4793" spans="1:8" ht="20.100000000000001" customHeight="1" x14ac:dyDescent="0.25">
      <c r="A4793" s="49">
        <v>6000003430</v>
      </c>
      <c r="B4793" s="49" t="s">
        <v>6015</v>
      </c>
      <c r="C4793" s="49" t="s">
        <v>2398</v>
      </c>
      <c r="D4793" s="49" t="s">
        <v>2391</v>
      </c>
      <c r="E4793" s="49" t="s">
        <v>2385</v>
      </c>
      <c r="F4793" s="49">
        <v>5</v>
      </c>
      <c r="G4793" s="49">
        <v>42</v>
      </c>
      <c r="H4793" s="49">
        <f t="shared" si="74"/>
        <v>47</v>
      </c>
    </row>
    <row r="4794" spans="1:8" ht="20.100000000000001" customHeight="1" x14ac:dyDescent="0.25">
      <c r="A4794" s="49">
        <v>6000003495</v>
      </c>
      <c r="B4794" s="49" t="s">
        <v>6016</v>
      </c>
      <c r="C4794" s="49" t="s">
        <v>2398</v>
      </c>
      <c r="D4794" s="49" t="s">
        <v>2391</v>
      </c>
      <c r="E4794" s="49" t="s">
        <v>2385</v>
      </c>
      <c r="F4794" s="49">
        <v>0</v>
      </c>
      <c r="G4794" s="49">
        <v>5</v>
      </c>
      <c r="H4794" s="49">
        <f t="shared" si="74"/>
        <v>5</v>
      </c>
    </row>
    <row r="4795" spans="1:8" ht="20.100000000000001" customHeight="1" x14ac:dyDescent="0.25">
      <c r="A4795" s="49">
        <v>6000003729</v>
      </c>
      <c r="B4795" s="49" t="s">
        <v>1352</v>
      </c>
      <c r="C4795" s="49" t="s">
        <v>2398</v>
      </c>
      <c r="D4795" s="49" t="s">
        <v>2391</v>
      </c>
      <c r="E4795" s="49" t="s">
        <v>2385</v>
      </c>
      <c r="F4795" s="49">
        <v>0</v>
      </c>
      <c r="G4795" s="49">
        <v>14</v>
      </c>
      <c r="H4795" s="49">
        <f t="shared" si="74"/>
        <v>14</v>
      </c>
    </row>
    <row r="4796" spans="1:8" ht="20.100000000000001" customHeight="1" x14ac:dyDescent="0.25">
      <c r="A4796" s="49">
        <v>6000004302</v>
      </c>
      <c r="B4796" s="49" t="s">
        <v>6017</v>
      </c>
      <c r="C4796" s="49" t="s">
        <v>2398</v>
      </c>
      <c r="D4796" s="52" t="s">
        <v>2393</v>
      </c>
      <c r="E4796" s="49" t="s">
        <v>2381</v>
      </c>
      <c r="F4796" s="49">
        <v>119</v>
      </c>
      <c r="G4796" s="49">
        <v>92</v>
      </c>
      <c r="H4796" s="49">
        <f t="shared" si="74"/>
        <v>211</v>
      </c>
    </row>
    <row r="4797" spans="1:8" ht="20.100000000000001" customHeight="1" x14ac:dyDescent="0.25">
      <c r="A4797" s="49">
        <v>6000004443</v>
      </c>
      <c r="B4797" s="49" t="s">
        <v>6018</v>
      </c>
      <c r="C4797" s="49" t="s">
        <v>2398</v>
      </c>
      <c r="D4797" s="52" t="s">
        <v>2393</v>
      </c>
      <c r="E4797" s="49" t="s">
        <v>2381</v>
      </c>
      <c r="F4797" s="49">
        <v>200</v>
      </c>
      <c r="G4797" s="49">
        <v>0</v>
      </c>
      <c r="H4797" s="49">
        <f t="shared" si="74"/>
        <v>200</v>
      </c>
    </row>
    <row r="4798" spans="1:8" ht="20.100000000000001" customHeight="1" x14ac:dyDescent="0.25">
      <c r="A4798" s="49">
        <v>6000004489</v>
      </c>
      <c r="B4798" s="49" t="s">
        <v>1353</v>
      </c>
      <c r="C4798" s="49" t="s">
        <v>2398</v>
      </c>
      <c r="D4798" s="52" t="s">
        <v>2393</v>
      </c>
      <c r="E4798" s="49" t="s">
        <v>2381</v>
      </c>
      <c r="F4798" s="49">
        <v>74</v>
      </c>
      <c r="G4798" s="49">
        <v>22</v>
      </c>
      <c r="H4798" s="49">
        <f t="shared" si="74"/>
        <v>96</v>
      </c>
    </row>
    <row r="4799" spans="1:8" ht="20.100000000000001" customHeight="1" x14ac:dyDescent="0.25">
      <c r="A4799" s="49">
        <v>6000004515</v>
      </c>
      <c r="B4799" s="49" t="s">
        <v>6019</v>
      </c>
      <c r="C4799" s="49" t="s">
        <v>2398</v>
      </c>
      <c r="D4799" s="52" t="s">
        <v>2393</v>
      </c>
      <c r="E4799" s="49" t="s">
        <v>2381</v>
      </c>
      <c r="F4799" s="49">
        <v>1</v>
      </c>
      <c r="G4799" s="49">
        <v>0</v>
      </c>
      <c r="H4799" s="49">
        <f t="shared" si="74"/>
        <v>1</v>
      </c>
    </row>
    <row r="4800" spans="1:8" ht="20.100000000000001" customHeight="1" x14ac:dyDescent="0.25">
      <c r="A4800" s="49">
        <v>6000004518</v>
      </c>
      <c r="B4800" s="49" t="s">
        <v>6020</v>
      </c>
      <c r="C4800" s="49" t="s">
        <v>2398</v>
      </c>
      <c r="D4800" s="52" t="s">
        <v>2393</v>
      </c>
      <c r="E4800" s="49" t="s">
        <v>2381</v>
      </c>
      <c r="F4800" s="49">
        <v>23</v>
      </c>
      <c r="G4800" s="49">
        <v>6</v>
      </c>
      <c r="H4800" s="49">
        <f t="shared" si="74"/>
        <v>29</v>
      </c>
    </row>
    <row r="4801" spans="1:8" ht="20.100000000000001" customHeight="1" x14ac:dyDescent="0.25">
      <c r="A4801" s="49">
        <v>6000004520</v>
      </c>
      <c r="B4801" s="49" t="s">
        <v>6021</v>
      </c>
      <c r="C4801" s="49" t="s">
        <v>2398</v>
      </c>
      <c r="D4801" s="52" t="s">
        <v>2393</v>
      </c>
      <c r="E4801" s="49" t="s">
        <v>2381</v>
      </c>
      <c r="F4801" s="49">
        <v>6</v>
      </c>
      <c r="G4801" s="49">
        <v>0</v>
      </c>
      <c r="H4801" s="49">
        <f t="shared" si="74"/>
        <v>6</v>
      </c>
    </row>
    <row r="4802" spans="1:8" ht="20.100000000000001" customHeight="1" x14ac:dyDescent="0.25">
      <c r="A4802" s="49">
        <v>6000004581</v>
      </c>
      <c r="B4802" s="49" t="s">
        <v>6023</v>
      </c>
      <c r="C4802" s="49" t="s">
        <v>3663</v>
      </c>
      <c r="D4802" s="52" t="s">
        <v>2393</v>
      </c>
      <c r="E4802" s="49" t="s">
        <v>2381</v>
      </c>
      <c r="F4802" s="49">
        <v>238</v>
      </c>
      <c r="G4802" s="49">
        <v>200</v>
      </c>
      <c r="H4802" s="49">
        <f t="shared" si="74"/>
        <v>438</v>
      </c>
    </row>
    <row r="4803" spans="1:8" ht="20.100000000000001" customHeight="1" x14ac:dyDescent="0.25">
      <c r="A4803" s="49">
        <v>6000004588</v>
      </c>
      <c r="B4803" s="49" t="s">
        <v>6024</v>
      </c>
      <c r="C4803" s="49" t="s">
        <v>2398</v>
      </c>
      <c r="D4803" s="52" t="s">
        <v>2393</v>
      </c>
      <c r="E4803" s="49" t="s">
        <v>2381</v>
      </c>
      <c r="F4803" s="49">
        <v>11</v>
      </c>
      <c r="G4803" s="49">
        <v>6</v>
      </c>
      <c r="H4803" s="49">
        <f t="shared" ref="H4803:H4866" si="75">F4803+G4803</f>
        <v>17</v>
      </c>
    </row>
    <row r="4804" spans="1:8" ht="20.100000000000001" customHeight="1" x14ac:dyDescent="0.25">
      <c r="A4804" s="49">
        <v>6000004596</v>
      </c>
      <c r="B4804" s="49" t="s">
        <v>6025</v>
      </c>
      <c r="C4804" s="49" t="s">
        <v>6022</v>
      </c>
      <c r="D4804" s="52" t="s">
        <v>2393</v>
      </c>
      <c r="E4804" s="49" t="s">
        <v>2381</v>
      </c>
      <c r="F4804" s="49">
        <v>30</v>
      </c>
      <c r="G4804" s="49">
        <v>0</v>
      </c>
      <c r="H4804" s="49">
        <f t="shared" si="75"/>
        <v>30</v>
      </c>
    </row>
    <row r="4805" spans="1:8" ht="20.100000000000001" customHeight="1" x14ac:dyDescent="0.25">
      <c r="A4805" s="49">
        <v>6000004598</v>
      </c>
      <c r="B4805" s="49" t="s">
        <v>6026</v>
      </c>
      <c r="C4805" s="49" t="s">
        <v>2398</v>
      </c>
      <c r="D4805" s="52" t="s">
        <v>2393</v>
      </c>
      <c r="E4805" s="49" t="s">
        <v>2381</v>
      </c>
      <c r="F4805" s="49">
        <v>76</v>
      </c>
      <c r="G4805" s="49">
        <v>0</v>
      </c>
      <c r="H4805" s="49">
        <f t="shared" si="75"/>
        <v>76</v>
      </c>
    </row>
    <row r="4806" spans="1:8" ht="20.100000000000001" customHeight="1" x14ac:dyDescent="0.25">
      <c r="A4806" s="49">
        <v>6000004601</v>
      </c>
      <c r="B4806" s="49" t="s">
        <v>6027</v>
      </c>
      <c r="C4806" s="49" t="s">
        <v>6022</v>
      </c>
      <c r="D4806" s="52" t="s">
        <v>2393</v>
      </c>
      <c r="E4806" s="49" t="s">
        <v>2381</v>
      </c>
      <c r="F4806" s="49">
        <v>1</v>
      </c>
      <c r="G4806" s="49">
        <v>0</v>
      </c>
      <c r="H4806" s="49">
        <f t="shared" si="75"/>
        <v>1</v>
      </c>
    </row>
    <row r="4807" spans="1:8" ht="20.100000000000001" customHeight="1" x14ac:dyDescent="0.25">
      <c r="A4807" s="49">
        <v>6000004622</v>
      </c>
      <c r="B4807" s="49" t="s">
        <v>6028</v>
      </c>
      <c r="C4807" s="49" t="s">
        <v>2398</v>
      </c>
      <c r="D4807" s="52" t="s">
        <v>2393</v>
      </c>
      <c r="E4807" s="49" t="s">
        <v>2381</v>
      </c>
      <c r="F4807" s="49">
        <v>21</v>
      </c>
      <c r="G4807" s="49">
        <v>0</v>
      </c>
      <c r="H4807" s="49">
        <f t="shared" si="75"/>
        <v>21</v>
      </c>
    </row>
    <row r="4808" spans="1:8" ht="20.100000000000001" customHeight="1" x14ac:dyDescent="0.25">
      <c r="A4808" s="49">
        <v>6000004623</v>
      </c>
      <c r="B4808" s="49" t="s">
        <v>6029</v>
      </c>
      <c r="C4808" s="49" t="s">
        <v>2398</v>
      </c>
      <c r="D4808" s="52" t="s">
        <v>2393</v>
      </c>
      <c r="E4808" s="49" t="s">
        <v>2381</v>
      </c>
      <c r="F4808" s="49">
        <v>8009</v>
      </c>
      <c r="G4808" s="49">
        <v>1979</v>
      </c>
      <c r="H4808" s="49">
        <f t="shared" si="75"/>
        <v>9988</v>
      </c>
    </row>
    <row r="4809" spans="1:8" ht="20.100000000000001" customHeight="1" x14ac:dyDescent="0.25">
      <c r="A4809" s="49">
        <v>6000004624</v>
      </c>
      <c r="B4809" s="49" t="s">
        <v>6030</v>
      </c>
      <c r="C4809" s="49" t="s">
        <v>2398</v>
      </c>
      <c r="D4809" s="52" t="s">
        <v>2393</v>
      </c>
      <c r="E4809" s="49" t="s">
        <v>2381</v>
      </c>
      <c r="F4809" s="49">
        <v>117</v>
      </c>
      <c r="G4809" s="49">
        <v>0</v>
      </c>
      <c r="H4809" s="49">
        <f t="shared" si="75"/>
        <v>117</v>
      </c>
    </row>
    <row r="4810" spans="1:8" ht="20.100000000000001" customHeight="1" x14ac:dyDescent="0.25">
      <c r="A4810" s="49">
        <v>6000004625</v>
      </c>
      <c r="B4810" s="49" t="s">
        <v>6031</v>
      </c>
      <c r="C4810" s="49" t="s">
        <v>2398</v>
      </c>
      <c r="D4810" s="52" t="s">
        <v>2393</v>
      </c>
      <c r="E4810" s="49" t="s">
        <v>2381</v>
      </c>
      <c r="F4810" s="49">
        <v>222</v>
      </c>
      <c r="G4810" s="49">
        <v>8</v>
      </c>
      <c r="H4810" s="49">
        <f t="shared" si="75"/>
        <v>230</v>
      </c>
    </row>
    <row r="4811" spans="1:8" ht="20.100000000000001" customHeight="1" x14ac:dyDescent="0.25">
      <c r="A4811" s="49">
        <v>6000004639</v>
      </c>
      <c r="B4811" s="49" t="s">
        <v>1354</v>
      </c>
      <c r="C4811" s="49" t="s">
        <v>2398</v>
      </c>
      <c r="D4811" s="52" t="s">
        <v>2393</v>
      </c>
      <c r="E4811" s="49" t="s">
        <v>2381</v>
      </c>
      <c r="F4811" s="49">
        <v>10200</v>
      </c>
      <c r="G4811" s="49">
        <v>5800</v>
      </c>
      <c r="H4811" s="49">
        <f t="shared" si="75"/>
        <v>16000</v>
      </c>
    </row>
    <row r="4812" spans="1:8" ht="20.100000000000001" customHeight="1" x14ac:dyDescent="0.25">
      <c r="A4812" s="49">
        <v>6000004640</v>
      </c>
      <c r="B4812" s="49" t="s">
        <v>1355</v>
      </c>
      <c r="C4812" s="49" t="s">
        <v>2398</v>
      </c>
      <c r="D4812" s="52" t="s">
        <v>2393</v>
      </c>
      <c r="E4812" s="49" t="s">
        <v>2381</v>
      </c>
      <c r="F4812" s="49">
        <v>2000</v>
      </c>
      <c r="G4812" s="49">
        <v>0</v>
      </c>
      <c r="H4812" s="49">
        <f t="shared" si="75"/>
        <v>2000</v>
      </c>
    </row>
    <row r="4813" spans="1:8" ht="20.100000000000001" customHeight="1" x14ac:dyDescent="0.25">
      <c r="A4813" s="49">
        <v>6000004641</v>
      </c>
      <c r="B4813" s="49" t="s">
        <v>6032</v>
      </c>
      <c r="C4813" s="49" t="s">
        <v>2398</v>
      </c>
      <c r="D4813" s="52" t="s">
        <v>2393</v>
      </c>
      <c r="E4813" s="49" t="s">
        <v>2381</v>
      </c>
      <c r="F4813" s="49">
        <v>2300</v>
      </c>
      <c r="G4813" s="49">
        <v>0</v>
      </c>
      <c r="H4813" s="49">
        <f t="shared" si="75"/>
        <v>2300</v>
      </c>
    </row>
    <row r="4814" spans="1:8" ht="20.100000000000001" customHeight="1" x14ac:dyDescent="0.25">
      <c r="A4814" s="49">
        <v>6000004644</v>
      </c>
      <c r="B4814" s="49" t="s">
        <v>6033</v>
      </c>
      <c r="C4814" s="49" t="s">
        <v>2398</v>
      </c>
      <c r="D4814" s="52" t="s">
        <v>2393</v>
      </c>
      <c r="E4814" s="49" t="s">
        <v>2381</v>
      </c>
      <c r="F4814" s="49">
        <v>122</v>
      </c>
      <c r="G4814" s="49">
        <v>49</v>
      </c>
      <c r="H4814" s="49">
        <f t="shared" si="75"/>
        <v>171</v>
      </c>
    </row>
    <row r="4815" spans="1:8" ht="20.100000000000001" customHeight="1" x14ac:dyDescent="0.25">
      <c r="A4815" s="49">
        <v>6000004645</v>
      </c>
      <c r="B4815" s="49" t="s">
        <v>6034</v>
      </c>
      <c r="C4815" s="49" t="s">
        <v>2398</v>
      </c>
      <c r="D4815" s="52" t="s">
        <v>2393</v>
      </c>
      <c r="E4815" s="49" t="s">
        <v>2381</v>
      </c>
      <c r="F4815" s="49">
        <v>18</v>
      </c>
      <c r="G4815" s="49">
        <v>1</v>
      </c>
      <c r="H4815" s="49">
        <f t="shared" si="75"/>
        <v>19</v>
      </c>
    </row>
    <row r="4816" spans="1:8" ht="20.100000000000001" customHeight="1" x14ac:dyDescent="0.25">
      <c r="A4816" s="49">
        <v>6000004646</v>
      </c>
      <c r="B4816" s="49" t="s">
        <v>6035</v>
      </c>
      <c r="C4816" s="49" t="s">
        <v>2398</v>
      </c>
      <c r="D4816" s="49" t="s">
        <v>2394</v>
      </c>
      <c r="E4816" s="49" t="s">
        <v>2378</v>
      </c>
      <c r="F4816" s="49">
        <v>162.93</v>
      </c>
      <c r="G4816" s="49">
        <v>0</v>
      </c>
      <c r="H4816" s="49">
        <f t="shared" si="75"/>
        <v>162.93</v>
      </c>
    </row>
    <row r="4817" spans="1:8" ht="20.100000000000001" customHeight="1" x14ac:dyDescent="0.25">
      <c r="A4817" s="49">
        <v>6000004732</v>
      </c>
      <c r="B4817" s="49" t="s">
        <v>6036</v>
      </c>
      <c r="C4817" s="49" t="s">
        <v>2398</v>
      </c>
      <c r="D4817" s="49" t="s">
        <v>2394</v>
      </c>
      <c r="E4817" s="49" t="s">
        <v>2377</v>
      </c>
      <c r="F4817" s="49">
        <v>0</v>
      </c>
      <c r="G4817" s="49">
        <v>3</v>
      </c>
      <c r="H4817" s="49">
        <f t="shared" si="75"/>
        <v>3</v>
      </c>
    </row>
    <row r="4818" spans="1:8" ht="20.100000000000001" customHeight="1" x14ac:dyDescent="0.25">
      <c r="A4818" s="49">
        <v>6000004735</v>
      </c>
      <c r="B4818" s="49" t="s">
        <v>6037</v>
      </c>
      <c r="C4818" s="49" t="s">
        <v>2398</v>
      </c>
      <c r="D4818" s="52" t="s">
        <v>2393</v>
      </c>
      <c r="E4818" s="49" t="s">
        <v>2381</v>
      </c>
      <c r="F4818" s="49">
        <v>1</v>
      </c>
      <c r="G4818" s="49">
        <v>0</v>
      </c>
      <c r="H4818" s="49">
        <f t="shared" si="75"/>
        <v>1</v>
      </c>
    </row>
    <row r="4819" spans="1:8" ht="20.100000000000001" customHeight="1" x14ac:dyDescent="0.25">
      <c r="A4819" s="49">
        <v>6000004737</v>
      </c>
      <c r="B4819" s="49" t="s">
        <v>6038</v>
      </c>
      <c r="C4819" s="49" t="s">
        <v>2398</v>
      </c>
      <c r="D4819" s="52" t="s">
        <v>2393</v>
      </c>
      <c r="E4819" s="49" t="s">
        <v>2381</v>
      </c>
      <c r="F4819" s="49">
        <v>10</v>
      </c>
      <c r="G4819" s="49">
        <v>0</v>
      </c>
      <c r="H4819" s="49">
        <f t="shared" si="75"/>
        <v>10</v>
      </c>
    </row>
    <row r="4820" spans="1:8" ht="20.100000000000001" customHeight="1" x14ac:dyDescent="0.25">
      <c r="A4820" s="49">
        <v>6000004746</v>
      </c>
      <c r="B4820" s="49" t="s">
        <v>1356</v>
      </c>
      <c r="C4820" s="49" t="s">
        <v>6022</v>
      </c>
      <c r="D4820" s="52" t="s">
        <v>2393</v>
      </c>
      <c r="E4820" s="49" t="s">
        <v>2381</v>
      </c>
      <c r="F4820" s="109">
        <v>6</v>
      </c>
      <c r="G4820" s="109">
        <v>6</v>
      </c>
      <c r="H4820" s="49">
        <f t="shared" si="75"/>
        <v>12</v>
      </c>
    </row>
    <row r="4821" spans="1:8" ht="20.100000000000001" customHeight="1" x14ac:dyDescent="0.25">
      <c r="A4821" s="49">
        <v>6000004770</v>
      </c>
      <c r="B4821" s="49" t="s">
        <v>1357</v>
      </c>
      <c r="C4821" s="49" t="s">
        <v>2398</v>
      </c>
      <c r="D4821" s="52" t="s">
        <v>2393</v>
      </c>
      <c r="E4821" s="49" t="s">
        <v>2381</v>
      </c>
      <c r="F4821" s="49">
        <v>38</v>
      </c>
      <c r="G4821" s="49">
        <v>0</v>
      </c>
      <c r="H4821" s="49">
        <f t="shared" si="75"/>
        <v>38</v>
      </c>
    </row>
    <row r="4822" spans="1:8" ht="20.100000000000001" customHeight="1" x14ac:dyDescent="0.25">
      <c r="A4822" s="49">
        <v>6000004772</v>
      </c>
      <c r="B4822" s="49" t="s">
        <v>6039</v>
      </c>
      <c r="C4822" s="49" t="s">
        <v>2398</v>
      </c>
      <c r="D4822" s="52" t="s">
        <v>2393</v>
      </c>
      <c r="E4822" s="49" t="s">
        <v>2381</v>
      </c>
      <c r="F4822" s="49">
        <v>0</v>
      </c>
      <c r="G4822" s="49">
        <v>5</v>
      </c>
      <c r="H4822" s="49">
        <f t="shared" si="75"/>
        <v>5</v>
      </c>
    </row>
    <row r="4823" spans="1:8" ht="20.100000000000001" customHeight="1" x14ac:dyDescent="0.25">
      <c r="A4823" s="49">
        <v>6000004774</v>
      </c>
      <c r="B4823" s="49" t="s">
        <v>6040</v>
      </c>
      <c r="C4823" s="49" t="s">
        <v>2398</v>
      </c>
      <c r="D4823" s="52" t="s">
        <v>2393</v>
      </c>
      <c r="E4823" s="49" t="s">
        <v>2381</v>
      </c>
      <c r="F4823" s="109">
        <v>6</v>
      </c>
      <c r="G4823" s="109">
        <v>6</v>
      </c>
      <c r="H4823" s="49">
        <f t="shared" si="75"/>
        <v>12</v>
      </c>
    </row>
    <row r="4824" spans="1:8" ht="20.100000000000001" customHeight="1" x14ac:dyDescent="0.25">
      <c r="A4824" s="49">
        <v>6000004776</v>
      </c>
      <c r="B4824" s="49" t="s">
        <v>6041</v>
      </c>
      <c r="C4824" s="49" t="s">
        <v>2398</v>
      </c>
      <c r="D4824" s="52" t="s">
        <v>2393</v>
      </c>
      <c r="E4824" s="49" t="s">
        <v>2381</v>
      </c>
      <c r="F4824" s="49">
        <v>77</v>
      </c>
      <c r="G4824" s="49">
        <v>5</v>
      </c>
      <c r="H4824" s="49">
        <f t="shared" si="75"/>
        <v>82</v>
      </c>
    </row>
    <row r="4825" spans="1:8" ht="20.100000000000001" customHeight="1" x14ac:dyDescent="0.25">
      <c r="A4825" s="49">
        <v>6000004777</v>
      </c>
      <c r="B4825" s="49" t="s">
        <v>6042</v>
      </c>
      <c r="C4825" s="49" t="s">
        <v>2398</v>
      </c>
      <c r="D4825" s="52" t="s">
        <v>2393</v>
      </c>
      <c r="E4825" s="49" t="s">
        <v>2381</v>
      </c>
      <c r="F4825" s="109">
        <v>6</v>
      </c>
      <c r="G4825" s="109">
        <v>6</v>
      </c>
      <c r="H4825" s="49">
        <f t="shared" si="75"/>
        <v>12</v>
      </c>
    </row>
    <row r="4826" spans="1:8" ht="20.100000000000001" customHeight="1" x14ac:dyDescent="0.25">
      <c r="A4826" s="49">
        <v>6000004779</v>
      </c>
      <c r="B4826" s="49" t="s">
        <v>1358</v>
      </c>
      <c r="C4826" s="49" t="s">
        <v>2398</v>
      </c>
      <c r="D4826" s="52" t="s">
        <v>2393</v>
      </c>
      <c r="E4826" s="49" t="s">
        <v>2381</v>
      </c>
      <c r="F4826" s="49">
        <v>5</v>
      </c>
      <c r="G4826" s="49">
        <v>0</v>
      </c>
      <c r="H4826" s="49">
        <f t="shared" si="75"/>
        <v>5</v>
      </c>
    </row>
    <row r="4827" spans="1:8" ht="20.100000000000001" customHeight="1" x14ac:dyDescent="0.25">
      <c r="A4827" s="49">
        <v>6000004780</v>
      </c>
      <c r="B4827" s="49" t="s">
        <v>1359</v>
      </c>
      <c r="C4827" s="49" t="s">
        <v>2398</v>
      </c>
      <c r="D4827" s="52" t="s">
        <v>2393</v>
      </c>
      <c r="E4827" s="49" t="s">
        <v>2381</v>
      </c>
      <c r="F4827" s="49">
        <v>181</v>
      </c>
      <c r="G4827" s="49">
        <v>75</v>
      </c>
      <c r="H4827" s="49">
        <f t="shared" si="75"/>
        <v>256</v>
      </c>
    </row>
    <row r="4828" spans="1:8" ht="20.100000000000001" customHeight="1" x14ac:dyDescent="0.25">
      <c r="A4828" s="49">
        <v>6000004781</v>
      </c>
      <c r="B4828" s="49" t="s">
        <v>1360</v>
      </c>
      <c r="C4828" s="49" t="s">
        <v>2398</v>
      </c>
      <c r="D4828" s="52" t="s">
        <v>2393</v>
      </c>
      <c r="E4828" s="49" t="s">
        <v>2381</v>
      </c>
      <c r="F4828" s="109">
        <v>6</v>
      </c>
      <c r="G4828" s="109">
        <v>6</v>
      </c>
      <c r="H4828" s="49">
        <f t="shared" si="75"/>
        <v>12</v>
      </c>
    </row>
    <row r="4829" spans="1:8" ht="20.100000000000001" customHeight="1" x14ac:dyDescent="0.25">
      <c r="A4829" s="49">
        <v>6000004802</v>
      </c>
      <c r="B4829" s="49" t="s">
        <v>6043</v>
      </c>
      <c r="C4829" s="49" t="s">
        <v>2398</v>
      </c>
      <c r="D4829" s="52" t="s">
        <v>2393</v>
      </c>
      <c r="E4829" s="49" t="s">
        <v>2381</v>
      </c>
      <c r="F4829" s="49">
        <v>1</v>
      </c>
      <c r="G4829" s="49">
        <v>0</v>
      </c>
      <c r="H4829" s="49">
        <f t="shared" si="75"/>
        <v>1</v>
      </c>
    </row>
    <row r="4830" spans="1:8" ht="20.100000000000001" customHeight="1" x14ac:dyDescent="0.25">
      <c r="A4830" s="49">
        <v>6000004809</v>
      </c>
      <c r="B4830" s="49" t="s">
        <v>6044</v>
      </c>
      <c r="C4830" s="49" t="s">
        <v>2398</v>
      </c>
      <c r="D4830" s="52" t="s">
        <v>2393</v>
      </c>
      <c r="E4830" s="49" t="s">
        <v>2381</v>
      </c>
      <c r="F4830" s="49">
        <v>2</v>
      </c>
      <c r="G4830" s="49">
        <v>0</v>
      </c>
      <c r="H4830" s="49">
        <f t="shared" si="75"/>
        <v>2</v>
      </c>
    </row>
    <row r="4831" spans="1:8" ht="20.100000000000001" customHeight="1" x14ac:dyDescent="0.25">
      <c r="A4831" s="49">
        <v>6000004810</v>
      </c>
      <c r="B4831" s="49" t="s">
        <v>6045</v>
      </c>
      <c r="C4831" s="49" t="s">
        <v>2398</v>
      </c>
      <c r="D4831" s="52" t="s">
        <v>2393</v>
      </c>
      <c r="E4831" s="49" t="s">
        <v>2381</v>
      </c>
      <c r="F4831" s="49">
        <v>5</v>
      </c>
      <c r="G4831" s="49">
        <v>0</v>
      </c>
      <c r="H4831" s="49">
        <f t="shared" si="75"/>
        <v>5</v>
      </c>
    </row>
    <row r="4832" spans="1:8" ht="20.100000000000001" customHeight="1" x14ac:dyDescent="0.25">
      <c r="A4832" s="49">
        <v>6000004811</v>
      </c>
      <c r="B4832" s="49" t="s">
        <v>6046</v>
      </c>
      <c r="C4832" s="49" t="s">
        <v>2398</v>
      </c>
      <c r="D4832" s="52" t="s">
        <v>2393</v>
      </c>
      <c r="E4832" s="49" t="s">
        <v>2381</v>
      </c>
      <c r="F4832" s="49">
        <v>1</v>
      </c>
      <c r="G4832" s="49">
        <v>0</v>
      </c>
      <c r="H4832" s="49">
        <f t="shared" si="75"/>
        <v>1</v>
      </c>
    </row>
    <row r="4833" spans="1:8" ht="20.100000000000001" customHeight="1" x14ac:dyDescent="0.25">
      <c r="A4833" s="49">
        <v>6000004816</v>
      </c>
      <c r="B4833" s="49" t="s">
        <v>1361</v>
      </c>
      <c r="C4833" s="49" t="s">
        <v>2398</v>
      </c>
      <c r="D4833" s="52" t="s">
        <v>2393</v>
      </c>
      <c r="E4833" s="49" t="s">
        <v>2381</v>
      </c>
      <c r="F4833" s="49">
        <v>0</v>
      </c>
      <c r="G4833" s="49">
        <v>2500</v>
      </c>
      <c r="H4833" s="49">
        <f t="shared" si="75"/>
        <v>2500</v>
      </c>
    </row>
    <row r="4834" spans="1:8" ht="20.100000000000001" customHeight="1" x14ac:dyDescent="0.25">
      <c r="A4834" s="49">
        <v>6000004825</v>
      </c>
      <c r="B4834" s="49" t="s">
        <v>6047</v>
      </c>
      <c r="C4834" s="49" t="s">
        <v>5364</v>
      </c>
      <c r="D4834" s="52" t="s">
        <v>2393</v>
      </c>
      <c r="E4834" s="49" t="s">
        <v>2381</v>
      </c>
      <c r="F4834" s="49">
        <v>250</v>
      </c>
      <c r="G4834" s="49">
        <v>0</v>
      </c>
      <c r="H4834" s="49">
        <f t="shared" si="75"/>
        <v>250</v>
      </c>
    </row>
    <row r="4835" spans="1:8" ht="20.100000000000001" customHeight="1" x14ac:dyDescent="0.25">
      <c r="A4835" s="49">
        <v>6000004834</v>
      </c>
      <c r="B4835" s="49" t="s">
        <v>6048</v>
      </c>
      <c r="C4835" s="49" t="s">
        <v>5364</v>
      </c>
      <c r="D4835" s="52" t="s">
        <v>2393</v>
      </c>
      <c r="E4835" s="49" t="s">
        <v>2381</v>
      </c>
      <c r="F4835" s="49">
        <v>120</v>
      </c>
      <c r="G4835" s="49">
        <v>4</v>
      </c>
      <c r="H4835" s="49">
        <f t="shared" si="75"/>
        <v>124</v>
      </c>
    </row>
    <row r="4836" spans="1:8" ht="20.100000000000001" customHeight="1" x14ac:dyDescent="0.25">
      <c r="A4836" s="49">
        <v>6000004836</v>
      </c>
      <c r="B4836" s="49" t="s">
        <v>6049</v>
      </c>
      <c r="C4836" s="49" t="s">
        <v>5364</v>
      </c>
      <c r="D4836" s="52" t="s">
        <v>2393</v>
      </c>
      <c r="E4836" s="49" t="s">
        <v>2381</v>
      </c>
      <c r="F4836" s="49">
        <v>0</v>
      </c>
      <c r="G4836" s="49">
        <v>3</v>
      </c>
      <c r="H4836" s="49">
        <f t="shared" si="75"/>
        <v>3</v>
      </c>
    </row>
    <row r="4837" spans="1:8" ht="20.100000000000001" customHeight="1" x14ac:dyDescent="0.25">
      <c r="A4837" s="49">
        <v>6000004837</v>
      </c>
      <c r="B4837" s="49" t="s">
        <v>6050</v>
      </c>
      <c r="C4837" s="49" t="s">
        <v>5364</v>
      </c>
      <c r="D4837" s="52" t="s">
        <v>2393</v>
      </c>
      <c r="E4837" s="49" t="s">
        <v>2381</v>
      </c>
      <c r="F4837" s="49">
        <v>0</v>
      </c>
      <c r="G4837" s="49">
        <v>3</v>
      </c>
      <c r="H4837" s="49">
        <f t="shared" si="75"/>
        <v>3</v>
      </c>
    </row>
    <row r="4838" spans="1:8" ht="20.100000000000001" customHeight="1" x14ac:dyDescent="0.25">
      <c r="A4838" s="49">
        <v>6000004838</v>
      </c>
      <c r="B4838" s="49" t="s">
        <v>6051</v>
      </c>
      <c r="C4838" s="49" t="s">
        <v>5364</v>
      </c>
      <c r="D4838" s="52" t="s">
        <v>2393</v>
      </c>
      <c r="E4838" s="49" t="s">
        <v>2381</v>
      </c>
      <c r="F4838" s="49">
        <v>4</v>
      </c>
      <c r="G4838" s="49">
        <v>0</v>
      </c>
      <c r="H4838" s="49">
        <f t="shared" si="75"/>
        <v>4</v>
      </c>
    </row>
    <row r="4839" spans="1:8" ht="20.100000000000001" customHeight="1" x14ac:dyDescent="0.25">
      <c r="A4839" s="49">
        <v>6000004841</v>
      </c>
      <c r="B4839" s="49" t="s">
        <v>6052</v>
      </c>
      <c r="C4839" s="49" t="s">
        <v>5364</v>
      </c>
      <c r="D4839" s="52" t="s">
        <v>2393</v>
      </c>
      <c r="E4839" s="49" t="s">
        <v>2381</v>
      </c>
      <c r="F4839" s="49">
        <v>30</v>
      </c>
      <c r="G4839" s="49">
        <v>0</v>
      </c>
      <c r="H4839" s="49">
        <f t="shared" si="75"/>
        <v>30</v>
      </c>
    </row>
    <row r="4840" spans="1:8" ht="20.100000000000001" customHeight="1" x14ac:dyDescent="0.25">
      <c r="A4840" s="49">
        <v>6000004849</v>
      </c>
      <c r="B4840" s="49" t="s">
        <v>6053</v>
      </c>
      <c r="C4840" s="49" t="s">
        <v>5364</v>
      </c>
      <c r="D4840" s="52" t="s">
        <v>2393</v>
      </c>
      <c r="E4840" s="49" t="s">
        <v>2381</v>
      </c>
      <c r="F4840" s="49">
        <v>0</v>
      </c>
      <c r="G4840" s="49">
        <v>2600</v>
      </c>
      <c r="H4840" s="49">
        <f t="shared" si="75"/>
        <v>2600</v>
      </c>
    </row>
    <row r="4841" spans="1:8" ht="20.100000000000001" customHeight="1" x14ac:dyDescent="0.25">
      <c r="A4841" s="49">
        <v>6000004852</v>
      </c>
      <c r="B4841" s="49" t="s">
        <v>6054</v>
      </c>
      <c r="C4841" s="49" t="s">
        <v>5364</v>
      </c>
      <c r="D4841" s="52" t="s">
        <v>2393</v>
      </c>
      <c r="E4841" s="49" t="s">
        <v>2381</v>
      </c>
      <c r="F4841" s="49">
        <v>6</v>
      </c>
      <c r="G4841" s="49">
        <v>3</v>
      </c>
      <c r="H4841" s="49">
        <f t="shared" si="75"/>
        <v>9</v>
      </c>
    </row>
    <row r="4842" spans="1:8" ht="20.100000000000001" customHeight="1" x14ac:dyDescent="0.25">
      <c r="A4842" s="49">
        <v>6000004887</v>
      </c>
      <c r="B4842" s="49" t="s">
        <v>6055</v>
      </c>
      <c r="C4842" s="49" t="s">
        <v>2398</v>
      </c>
      <c r="D4842" s="52" t="s">
        <v>2393</v>
      </c>
      <c r="E4842" s="49" t="s">
        <v>2381</v>
      </c>
      <c r="F4842" s="49">
        <v>5500</v>
      </c>
      <c r="G4842" s="49">
        <v>200</v>
      </c>
      <c r="H4842" s="49">
        <f t="shared" si="75"/>
        <v>5700</v>
      </c>
    </row>
    <row r="4843" spans="1:8" ht="20.100000000000001" customHeight="1" x14ac:dyDescent="0.25">
      <c r="A4843" s="49">
        <v>6000004917</v>
      </c>
      <c r="B4843" s="49" t="s">
        <v>6056</v>
      </c>
      <c r="C4843" s="49" t="s">
        <v>41</v>
      </c>
      <c r="D4843" s="52" t="s">
        <v>2393</v>
      </c>
      <c r="E4843" s="49" t="s">
        <v>2381</v>
      </c>
      <c r="F4843" s="49">
        <v>0</v>
      </c>
      <c r="G4843" s="49">
        <v>2</v>
      </c>
      <c r="H4843" s="49">
        <f t="shared" si="75"/>
        <v>2</v>
      </c>
    </row>
    <row r="4844" spans="1:8" ht="20.100000000000001" customHeight="1" x14ac:dyDescent="0.25">
      <c r="A4844" s="49">
        <v>6000004928</v>
      </c>
      <c r="B4844" s="49" t="s">
        <v>6057</v>
      </c>
      <c r="C4844" s="49" t="s">
        <v>2398</v>
      </c>
      <c r="D4844" s="52" t="s">
        <v>2393</v>
      </c>
      <c r="E4844" s="49" t="s">
        <v>2381</v>
      </c>
      <c r="F4844" s="49">
        <v>1</v>
      </c>
      <c r="G4844" s="49">
        <v>0</v>
      </c>
      <c r="H4844" s="49">
        <f t="shared" si="75"/>
        <v>1</v>
      </c>
    </row>
    <row r="4845" spans="1:8" ht="20.100000000000001" customHeight="1" x14ac:dyDescent="0.25">
      <c r="A4845" s="49">
        <v>6000004930</v>
      </c>
      <c r="B4845" s="49" t="s">
        <v>6058</v>
      </c>
      <c r="C4845" s="49" t="s">
        <v>41</v>
      </c>
      <c r="D4845" s="52" t="s">
        <v>2393</v>
      </c>
      <c r="E4845" s="49" t="s">
        <v>2381</v>
      </c>
      <c r="F4845" s="49">
        <v>0</v>
      </c>
      <c r="G4845" s="49">
        <v>5</v>
      </c>
      <c r="H4845" s="49">
        <f t="shared" si="75"/>
        <v>5</v>
      </c>
    </row>
    <row r="4846" spans="1:8" ht="20.100000000000001" customHeight="1" x14ac:dyDescent="0.25">
      <c r="A4846" s="49">
        <v>6000004931</v>
      </c>
      <c r="B4846" s="49" t="s">
        <v>6059</v>
      </c>
      <c r="C4846" s="49" t="s">
        <v>41</v>
      </c>
      <c r="D4846" s="52" t="s">
        <v>2393</v>
      </c>
      <c r="E4846" s="49" t="s">
        <v>2381</v>
      </c>
      <c r="F4846" s="49">
        <v>2</v>
      </c>
      <c r="G4846" s="49">
        <v>0</v>
      </c>
      <c r="H4846" s="49">
        <f t="shared" si="75"/>
        <v>2</v>
      </c>
    </row>
    <row r="4847" spans="1:8" ht="20.100000000000001" customHeight="1" x14ac:dyDescent="0.25">
      <c r="A4847" s="49">
        <v>6000004932</v>
      </c>
      <c r="B4847" s="49" t="s">
        <v>6060</v>
      </c>
      <c r="C4847" s="49" t="s">
        <v>41</v>
      </c>
      <c r="D4847" s="52" t="s">
        <v>2393</v>
      </c>
      <c r="E4847" s="49" t="s">
        <v>2381</v>
      </c>
      <c r="F4847" s="49">
        <v>2284</v>
      </c>
      <c r="G4847" s="49">
        <v>1035</v>
      </c>
      <c r="H4847" s="49">
        <f t="shared" si="75"/>
        <v>3319</v>
      </c>
    </row>
    <row r="4848" spans="1:8" ht="20.100000000000001" customHeight="1" x14ac:dyDescent="0.25">
      <c r="A4848" s="49">
        <v>6000004934</v>
      </c>
      <c r="B4848" s="49" t="s">
        <v>6061</v>
      </c>
      <c r="C4848" s="49" t="s">
        <v>2398</v>
      </c>
      <c r="D4848" s="52" t="s">
        <v>2393</v>
      </c>
      <c r="E4848" s="49" t="s">
        <v>2381</v>
      </c>
      <c r="F4848" s="49">
        <v>1159</v>
      </c>
      <c r="G4848" s="49">
        <v>0</v>
      </c>
      <c r="H4848" s="49">
        <f t="shared" si="75"/>
        <v>1159</v>
      </c>
    </row>
    <row r="4849" spans="1:8" ht="20.100000000000001" customHeight="1" x14ac:dyDescent="0.25">
      <c r="A4849" s="49">
        <v>6000004942</v>
      </c>
      <c r="B4849" s="49" t="s">
        <v>6062</v>
      </c>
      <c r="C4849" s="49" t="s">
        <v>41</v>
      </c>
      <c r="D4849" s="52" t="s">
        <v>2393</v>
      </c>
      <c r="E4849" s="49" t="s">
        <v>2381</v>
      </c>
      <c r="F4849" s="49">
        <v>2</v>
      </c>
      <c r="G4849" s="49">
        <v>0</v>
      </c>
      <c r="H4849" s="49">
        <f t="shared" si="75"/>
        <v>2</v>
      </c>
    </row>
    <row r="4850" spans="1:8" ht="20.100000000000001" customHeight="1" x14ac:dyDescent="0.25">
      <c r="A4850" s="49">
        <v>6000004950</v>
      </c>
      <c r="B4850" s="49" t="s">
        <v>6063</v>
      </c>
      <c r="C4850" s="49" t="s">
        <v>2398</v>
      </c>
      <c r="D4850" s="52" t="s">
        <v>2393</v>
      </c>
      <c r="E4850" s="49" t="s">
        <v>2381</v>
      </c>
      <c r="F4850" s="49">
        <v>25</v>
      </c>
      <c r="G4850" s="49">
        <v>0</v>
      </c>
      <c r="H4850" s="49">
        <f t="shared" si="75"/>
        <v>25</v>
      </c>
    </row>
    <row r="4851" spans="1:8" ht="20.100000000000001" customHeight="1" x14ac:dyDescent="0.25">
      <c r="A4851" s="49">
        <v>6000004955</v>
      </c>
      <c r="B4851" s="49" t="s">
        <v>6064</v>
      </c>
      <c r="C4851" s="49" t="s">
        <v>2398</v>
      </c>
      <c r="D4851" s="49" t="s">
        <v>2394</v>
      </c>
      <c r="E4851" s="49" t="s">
        <v>2380</v>
      </c>
      <c r="F4851" s="49">
        <v>0</v>
      </c>
      <c r="G4851" s="49">
        <v>5</v>
      </c>
      <c r="H4851" s="49">
        <f t="shared" si="75"/>
        <v>5</v>
      </c>
    </row>
    <row r="4852" spans="1:8" ht="20.100000000000001" customHeight="1" x14ac:dyDescent="0.25">
      <c r="A4852" s="49">
        <v>6000004957</v>
      </c>
      <c r="B4852" s="49" t="s">
        <v>6065</v>
      </c>
      <c r="C4852" s="49" t="s">
        <v>2398</v>
      </c>
      <c r="D4852" s="52" t="s">
        <v>2393</v>
      </c>
      <c r="E4852" s="49" t="s">
        <v>2381</v>
      </c>
      <c r="F4852" s="49">
        <v>0</v>
      </c>
      <c r="G4852" s="49">
        <v>170</v>
      </c>
      <c r="H4852" s="49">
        <f t="shared" si="75"/>
        <v>170</v>
      </c>
    </row>
    <row r="4853" spans="1:8" ht="20.100000000000001" customHeight="1" x14ac:dyDescent="0.25">
      <c r="A4853" s="49">
        <v>6000004958</v>
      </c>
      <c r="B4853" s="49" t="s">
        <v>6066</v>
      </c>
      <c r="C4853" s="49" t="s">
        <v>41</v>
      </c>
      <c r="D4853" s="52" t="s">
        <v>2393</v>
      </c>
      <c r="E4853" s="49" t="s">
        <v>2381</v>
      </c>
      <c r="F4853" s="49">
        <v>130</v>
      </c>
      <c r="G4853" s="49">
        <v>22</v>
      </c>
      <c r="H4853" s="49">
        <f t="shared" si="75"/>
        <v>152</v>
      </c>
    </row>
    <row r="4854" spans="1:8" ht="20.100000000000001" customHeight="1" x14ac:dyDescent="0.25">
      <c r="A4854" s="49">
        <v>6000004959</v>
      </c>
      <c r="B4854" s="49" t="s">
        <v>6067</v>
      </c>
      <c r="C4854" s="49" t="s">
        <v>41</v>
      </c>
      <c r="D4854" s="52" t="s">
        <v>2393</v>
      </c>
      <c r="E4854" s="49" t="s">
        <v>2381</v>
      </c>
      <c r="F4854" s="49">
        <v>509</v>
      </c>
      <c r="G4854" s="49">
        <v>107</v>
      </c>
      <c r="H4854" s="49">
        <f t="shared" si="75"/>
        <v>616</v>
      </c>
    </row>
    <row r="4855" spans="1:8" ht="20.100000000000001" customHeight="1" x14ac:dyDescent="0.25">
      <c r="A4855" s="49">
        <v>6000004976</v>
      </c>
      <c r="B4855" s="49" t="s">
        <v>6068</v>
      </c>
      <c r="C4855" s="49" t="s">
        <v>3712</v>
      </c>
      <c r="D4855" s="52" t="s">
        <v>2393</v>
      </c>
      <c r="E4855" s="49" t="s">
        <v>2381</v>
      </c>
      <c r="F4855" s="49">
        <v>12</v>
      </c>
      <c r="G4855" s="49">
        <v>0</v>
      </c>
      <c r="H4855" s="49">
        <f t="shared" si="75"/>
        <v>12</v>
      </c>
    </row>
    <row r="4856" spans="1:8" ht="20.100000000000001" customHeight="1" x14ac:dyDescent="0.25">
      <c r="A4856" s="49">
        <v>6000004979</v>
      </c>
      <c r="B4856" s="49" t="s">
        <v>6069</v>
      </c>
      <c r="C4856" s="49" t="s">
        <v>3398</v>
      </c>
      <c r="D4856" s="52" t="s">
        <v>2393</v>
      </c>
      <c r="E4856" s="49" t="s">
        <v>2381</v>
      </c>
      <c r="F4856" s="49">
        <v>109</v>
      </c>
      <c r="G4856" s="49">
        <v>0</v>
      </c>
      <c r="H4856" s="49">
        <f t="shared" si="75"/>
        <v>109</v>
      </c>
    </row>
    <row r="4857" spans="1:8" ht="20.100000000000001" customHeight="1" x14ac:dyDescent="0.25">
      <c r="A4857" s="49">
        <v>6000004980</v>
      </c>
      <c r="B4857" s="49" t="s">
        <v>6070</v>
      </c>
      <c r="C4857" s="49" t="s">
        <v>2398</v>
      </c>
      <c r="D4857" s="52" t="s">
        <v>2393</v>
      </c>
      <c r="E4857" s="49" t="s">
        <v>2381</v>
      </c>
      <c r="F4857" s="49">
        <v>15</v>
      </c>
      <c r="G4857" s="49">
        <v>0</v>
      </c>
      <c r="H4857" s="49">
        <f t="shared" si="75"/>
        <v>15</v>
      </c>
    </row>
    <row r="4858" spans="1:8" ht="20.100000000000001" customHeight="1" x14ac:dyDescent="0.25">
      <c r="A4858" s="49">
        <v>6000005002</v>
      </c>
      <c r="B4858" s="49" t="s">
        <v>6071</v>
      </c>
      <c r="C4858" s="49" t="s">
        <v>3425</v>
      </c>
      <c r="D4858" s="52" t="s">
        <v>2393</v>
      </c>
      <c r="E4858" s="49" t="s">
        <v>2381</v>
      </c>
      <c r="F4858" s="49">
        <v>520</v>
      </c>
      <c r="G4858" s="49">
        <v>180</v>
      </c>
      <c r="H4858" s="49">
        <f t="shared" si="75"/>
        <v>700</v>
      </c>
    </row>
    <row r="4859" spans="1:8" ht="20.100000000000001" customHeight="1" x14ac:dyDescent="0.25">
      <c r="A4859" s="49">
        <v>6000005042</v>
      </c>
      <c r="B4859" s="49" t="s">
        <v>6072</v>
      </c>
      <c r="C4859" s="49" t="s">
        <v>5364</v>
      </c>
      <c r="D4859" s="52" t="s">
        <v>2393</v>
      </c>
      <c r="E4859" s="49" t="s">
        <v>2381</v>
      </c>
      <c r="F4859" s="49">
        <v>1</v>
      </c>
      <c r="G4859" s="49">
        <v>0</v>
      </c>
      <c r="H4859" s="49">
        <f t="shared" si="75"/>
        <v>1</v>
      </c>
    </row>
    <row r="4860" spans="1:8" ht="20.100000000000001" customHeight="1" x14ac:dyDescent="0.25">
      <c r="A4860" s="49">
        <v>6000005052</v>
      </c>
      <c r="B4860" s="49" t="s">
        <v>6073</v>
      </c>
      <c r="C4860" s="49" t="s">
        <v>2398</v>
      </c>
      <c r="D4860" s="52" t="s">
        <v>2393</v>
      </c>
      <c r="E4860" s="49" t="s">
        <v>2381</v>
      </c>
      <c r="F4860" s="49">
        <v>122</v>
      </c>
      <c r="G4860" s="49">
        <v>77</v>
      </c>
      <c r="H4860" s="49">
        <f t="shared" si="75"/>
        <v>199</v>
      </c>
    </row>
    <row r="4861" spans="1:8" ht="20.100000000000001" customHeight="1" x14ac:dyDescent="0.25">
      <c r="A4861" s="49">
        <v>6000005053</v>
      </c>
      <c r="B4861" s="49" t="s">
        <v>6074</v>
      </c>
      <c r="C4861" s="49" t="s">
        <v>2398</v>
      </c>
      <c r="D4861" s="52" t="s">
        <v>2393</v>
      </c>
      <c r="E4861" s="49" t="s">
        <v>2381</v>
      </c>
      <c r="F4861" s="49">
        <v>850</v>
      </c>
      <c r="G4861" s="49">
        <v>4650</v>
      </c>
      <c r="H4861" s="49">
        <f t="shared" si="75"/>
        <v>5500</v>
      </c>
    </row>
    <row r="4862" spans="1:8" ht="20.100000000000001" customHeight="1" x14ac:dyDescent="0.25">
      <c r="A4862" s="49">
        <v>6000005058</v>
      </c>
      <c r="B4862" s="49" t="s">
        <v>6075</v>
      </c>
      <c r="C4862" s="49" t="s">
        <v>2398</v>
      </c>
      <c r="D4862" s="52" t="s">
        <v>2393</v>
      </c>
      <c r="E4862" s="49" t="s">
        <v>2381</v>
      </c>
      <c r="F4862" s="49">
        <v>4</v>
      </c>
      <c r="G4862" s="49">
        <v>0</v>
      </c>
      <c r="H4862" s="49">
        <f t="shared" si="75"/>
        <v>4</v>
      </c>
    </row>
    <row r="4863" spans="1:8" ht="20.100000000000001" customHeight="1" x14ac:dyDescent="0.25">
      <c r="A4863" s="49">
        <v>6000005060</v>
      </c>
      <c r="B4863" s="49" t="s">
        <v>6076</v>
      </c>
      <c r="C4863" s="49" t="s">
        <v>2398</v>
      </c>
      <c r="D4863" s="52" t="s">
        <v>2393</v>
      </c>
      <c r="E4863" s="49" t="s">
        <v>2381</v>
      </c>
      <c r="F4863" s="49">
        <v>147</v>
      </c>
      <c r="G4863" s="49">
        <v>59</v>
      </c>
      <c r="H4863" s="49">
        <f t="shared" si="75"/>
        <v>206</v>
      </c>
    </row>
    <row r="4864" spans="1:8" ht="20.100000000000001" customHeight="1" x14ac:dyDescent="0.25">
      <c r="A4864" s="49">
        <v>6000005063</v>
      </c>
      <c r="B4864" s="49" t="s">
        <v>1362</v>
      </c>
      <c r="C4864" s="49" t="s">
        <v>2398</v>
      </c>
      <c r="D4864" s="52" t="s">
        <v>2393</v>
      </c>
      <c r="E4864" s="49" t="s">
        <v>2381</v>
      </c>
      <c r="F4864" s="49">
        <v>192</v>
      </c>
      <c r="G4864" s="49">
        <v>0</v>
      </c>
      <c r="H4864" s="49">
        <f t="shared" si="75"/>
        <v>192</v>
      </c>
    </row>
    <row r="4865" spans="1:8" ht="20.100000000000001" customHeight="1" x14ac:dyDescent="0.25">
      <c r="A4865" s="49">
        <v>6000005065</v>
      </c>
      <c r="B4865" s="49" t="s">
        <v>6077</v>
      </c>
      <c r="C4865" s="49" t="s">
        <v>2398</v>
      </c>
      <c r="D4865" s="52" t="s">
        <v>2393</v>
      </c>
      <c r="E4865" s="49" t="s">
        <v>2381</v>
      </c>
      <c r="F4865" s="49">
        <v>277</v>
      </c>
      <c r="G4865" s="49">
        <v>59</v>
      </c>
      <c r="H4865" s="49">
        <f t="shared" si="75"/>
        <v>336</v>
      </c>
    </row>
    <row r="4866" spans="1:8" ht="20.100000000000001" customHeight="1" x14ac:dyDescent="0.25">
      <c r="A4866" s="49">
        <v>6000005137</v>
      </c>
      <c r="B4866" s="49" t="s">
        <v>6078</v>
      </c>
      <c r="C4866" s="49" t="s">
        <v>2398</v>
      </c>
      <c r="D4866" s="52" t="s">
        <v>2393</v>
      </c>
      <c r="E4866" s="49" t="s">
        <v>2381</v>
      </c>
      <c r="F4866" s="49">
        <v>3</v>
      </c>
      <c r="G4866" s="49">
        <v>0</v>
      </c>
      <c r="H4866" s="49">
        <f t="shared" si="75"/>
        <v>3</v>
      </c>
    </row>
    <row r="4867" spans="1:8" ht="20.100000000000001" customHeight="1" x14ac:dyDescent="0.25">
      <c r="A4867" s="49">
        <v>6000005146</v>
      </c>
      <c r="B4867" s="49" t="s">
        <v>6079</v>
      </c>
      <c r="C4867" s="49" t="s">
        <v>2398</v>
      </c>
      <c r="D4867" s="52" t="s">
        <v>2393</v>
      </c>
      <c r="E4867" s="49" t="s">
        <v>2381</v>
      </c>
      <c r="F4867" s="49">
        <v>2400</v>
      </c>
      <c r="G4867" s="49">
        <v>0</v>
      </c>
      <c r="H4867" s="49">
        <f t="shared" ref="H4867:H4930" si="76">F4867+G4867</f>
        <v>2400</v>
      </c>
    </row>
    <row r="4868" spans="1:8" ht="20.100000000000001" customHeight="1" x14ac:dyDescent="0.25">
      <c r="A4868" s="49">
        <v>6000005217</v>
      </c>
      <c r="B4868" s="49" t="s">
        <v>1363</v>
      </c>
      <c r="C4868" s="49" t="s">
        <v>2398</v>
      </c>
      <c r="D4868" s="52" t="s">
        <v>2393</v>
      </c>
      <c r="E4868" s="49" t="s">
        <v>2381</v>
      </c>
      <c r="F4868" s="49">
        <v>132000</v>
      </c>
      <c r="G4868" s="49">
        <v>0</v>
      </c>
      <c r="H4868" s="49">
        <f t="shared" si="76"/>
        <v>132000</v>
      </c>
    </row>
    <row r="4869" spans="1:8" ht="20.100000000000001" customHeight="1" x14ac:dyDescent="0.25">
      <c r="A4869" s="49">
        <v>6000005243</v>
      </c>
      <c r="B4869" s="49" t="s">
        <v>6080</v>
      </c>
      <c r="C4869" s="49" t="s">
        <v>2398</v>
      </c>
      <c r="D4869" s="52" t="s">
        <v>2393</v>
      </c>
      <c r="E4869" s="49" t="s">
        <v>2381</v>
      </c>
      <c r="F4869" s="49">
        <v>2604000</v>
      </c>
      <c r="G4869" s="49">
        <v>1820000</v>
      </c>
      <c r="H4869" s="49">
        <f t="shared" si="76"/>
        <v>4424000</v>
      </c>
    </row>
    <row r="4870" spans="1:8" ht="20.100000000000001" customHeight="1" x14ac:dyDescent="0.25">
      <c r="A4870" s="49">
        <v>6000005248</v>
      </c>
      <c r="B4870" s="49" t="s">
        <v>1364</v>
      </c>
      <c r="C4870" s="49" t="s">
        <v>2398</v>
      </c>
      <c r="D4870" s="52" t="s">
        <v>2393</v>
      </c>
      <c r="E4870" s="49" t="s">
        <v>2381</v>
      </c>
      <c r="F4870" s="49">
        <v>0</v>
      </c>
      <c r="G4870" s="49">
        <v>18000</v>
      </c>
      <c r="H4870" s="49">
        <f t="shared" si="76"/>
        <v>18000</v>
      </c>
    </row>
    <row r="4871" spans="1:8" ht="20.100000000000001" customHeight="1" x14ac:dyDescent="0.25">
      <c r="A4871" s="49">
        <v>6000005259</v>
      </c>
      <c r="B4871" s="49" t="s">
        <v>1365</v>
      </c>
      <c r="C4871" s="49" t="s">
        <v>2398</v>
      </c>
      <c r="D4871" s="52" t="s">
        <v>2393</v>
      </c>
      <c r="E4871" s="49" t="s">
        <v>2381</v>
      </c>
      <c r="F4871" s="49">
        <v>0</v>
      </c>
      <c r="G4871" s="49">
        <v>29000</v>
      </c>
      <c r="H4871" s="49">
        <f t="shared" si="76"/>
        <v>29000</v>
      </c>
    </row>
    <row r="4872" spans="1:8" ht="20.100000000000001" customHeight="1" x14ac:dyDescent="0.25">
      <c r="A4872" s="49">
        <v>6000005307</v>
      </c>
      <c r="B4872" s="49" t="s">
        <v>6081</v>
      </c>
      <c r="C4872" s="49" t="s">
        <v>2398</v>
      </c>
      <c r="D4872" s="52" t="s">
        <v>2393</v>
      </c>
      <c r="E4872" s="49" t="s">
        <v>2381</v>
      </c>
      <c r="F4872" s="49">
        <v>63000</v>
      </c>
      <c r="G4872" s="49">
        <v>0</v>
      </c>
      <c r="H4872" s="49">
        <f t="shared" si="76"/>
        <v>63000</v>
      </c>
    </row>
    <row r="4873" spans="1:8" ht="20.100000000000001" customHeight="1" x14ac:dyDescent="0.25">
      <c r="A4873" s="49">
        <v>6000005319</v>
      </c>
      <c r="B4873" s="49" t="s">
        <v>6082</v>
      </c>
      <c r="C4873" s="49" t="s">
        <v>2398</v>
      </c>
      <c r="D4873" s="52" t="s">
        <v>2393</v>
      </c>
      <c r="E4873" s="49" t="s">
        <v>2381</v>
      </c>
      <c r="F4873" s="109">
        <v>6</v>
      </c>
      <c r="G4873" s="109">
        <v>6</v>
      </c>
      <c r="H4873" s="49">
        <f t="shared" si="76"/>
        <v>12</v>
      </c>
    </row>
    <row r="4874" spans="1:8" ht="20.100000000000001" customHeight="1" x14ac:dyDescent="0.25">
      <c r="A4874" s="49">
        <v>6000005320</v>
      </c>
      <c r="B4874" s="49" t="s">
        <v>1366</v>
      </c>
      <c r="C4874" s="49" t="s">
        <v>2398</v>
      </c>
      <c r="D4874" s="52" t="s">
        <v>2393</v>
      </c>
      <c r="E4874" s="49" t="s">
        <v>2381</v>
      </c>
      <c r="F4874" s="49">
        <v>10</v>
      </c>
      <c r="G4874" s="49">
        <v>0</v>
      </c>
      <c r="H4874" s="49">
        <f t="shared" si="76"/>
        <v>10</v>
      </c>
    </row>
    <row r="4875" spans="1:8" ht="20.100000000000001" customHeight="1" x14ac:dyDescent="0.25">
      <c r="A4875" s="49">
        <v>6000005321</v>
      </c>
      <c r="B4875" s="49" t="s">
        <v>6083</v>
      </c>
      <c r="C4875" s="49" t="s">
        <v>2398</v>
      </c>
      <c r="D4875" s="52" t="s">
        <v>2393</v>
      </c>
      <c r="E4875" s="49" t="s">
        <v>2381</v>
      </c>
      <c r="F4875" s="49">
        <v>105</v>
      </c>
      <c r="G4875" s="49">
        <v>606</v>
      </c>
      <c r="H4875" s="49">
        <f t="shared" si="76"/>
        <v>711</v>
      </c>
    </row>
    <row r="4876" spans="1:8" ht="20.100000000000001" customHeight="1" x14ac:dyDescent="0.25">
      <c r="A4876" s="49">
        <v>6000005322</v>
      </c>
      <c r="B4876" s="49" t="s">
        <v>6084</v>
      </c>
      <c r="C4876" s="49" t="s">
        <v>2398</v>
      </c>
      <c r="D4876" s="52" t="s">
        <v>2393</v>
      </c>
      <c r="E4876" s="49" t="s">
        <v>2381</v>
      </c>
      <c r="F4876" s="49">
        <v>70</v>
      </c>
      <c r="G4876" s="49">
        <v>54</v>
      </c>
      <c r="H4876" s="49">
        <f t="shared" si="76"/>
        <v>124</v>
      </c>
    </row>
    <row r="4877" spans="1:8" ht="20.100000000000001" customHeight="1" x14ac:dyDescent="0.25">
      <c r="A4877" s="49">
        <v>6000005323</v>
      </c>
      <c r="B4877" s="49" t="s">
        <v>6085</v>
      </c>
      <c r="C4877" s="49" t="s">
        <v>2398</v>
      </c>
      <c r="D4877" s="52" t="s">
        <v>2393</v>
      </c>
      <c r="E4877" s="49" t="s">
        <v>2381</v>
      </c>
      <c r="F4877" s="49">
        <v>80</v>
      </c>
      <c r="G4877" s="49">
        <v>0</v>
      </c>
      <c r="H4877" s="49">
        <f t="shared" si="76"/>
        <v>80</v>
      </c>
    </row>
    <row r="4878" spans="1:8" ht="20.100000000000001" customHeight="1" x14ac:dyDescent="0.25">
      <c r="A4878" s="49">
        <v>6000005324</v>
      </c>
      <c r="B4878" s="49" t="s">
        <v>6086</v>
      </c>
      <c r="C4878" s="49" t="s">
        <v>2398</v>
      </c>
      <c r="D4878" s="52" t="s">
        <v>2393</v>
      </c>
      <c r="E4878" s="49" t="s">
        <v>2381</v>
      </c>
      <c r="F4878" s="49">
        <v>74</v>
      </c>
      <c r="G4878" s="49">
        <v>25</v>
      </c>
      <c r="H4878" s="49">
        <f t="shared" si="76"/>
        <v>99</v>
      </c>
    </row>
    <row r="4879" spans="1:8" ht="20.100000000000001" customHeight="1" x14ac:dyDescent="0.25">
      <c r="A4879" s="49">
        <v>6000005325</v>
      </c>
      <c r="B4879" s="49" t="s">
        <v>6087</v>
      </c>
      <c r="C4879" s="49" t="s">
        <v>2398</v>
      </c>
      <c r="D4879" s="52" t="s">
        <v>2393</v>
      </c>
      <c r="E4879" s="49" t="s">
        <v>2381</v>
      </c>
      <c r="F4879" s="109">
        <v>6</v>
      </c>
      <c r="G4879" s="109">
        <v>6</v>
      </c>
      <c r="H4879" s="49">
        <f t="shared" si="76"/>
        <v>12</v>
      </c>
    </row>
    <row r="4880" spans="1:8" ht="20.100000000000001" customHeight="1" x14ac:dyDescent="0.25">
      <c r="A4880" s="49">
        <v>6000005326</v>
      </c>
      <c r="B4880" s="49" t="s">
        <v>6088</v>
      </c>
      <c r="C4880" s="49" t="s">
        <v>2398</v>
      </c>
      <c r="D4880" s="52" t="s">
        <v>2393</v>
      </c>
      <c r="E4880" s="49" t="s">
        <v>2381</v>
      </c>
      <c r="F4880" s="109">
        <v>6</v>
      </c>
      <c r="G4880" s="109">
        <v>6</v>
      </c>
      <c r="H4880" s="49">
        <f t="shared" si="76"/>
        <v>12</v>
      </c>
    </row>
    <row r="4881" spans="1:8" ht="20.100000000000001" customHeight="1" x14ac:dyDescent="0.25">
      <c r="A4881" s="49">
        <v>6000005327</v>
      </c>
      <c r="B4881" s="49" t="s">
        <v>6089</v>
      </c>
      <c r="C4881" s="49" t="s">
        <v>2398</v>
      </c>
      <c r="D4881" s="52" t="s">
        <v>2393</v>
      </c>
      <c r="E4881" s="49" t="s">
        <v>2381</v>
      </c>
      <c r="F4881" s="49">
        <v>4</v>
      </c>
      <c r="G4881" s="49">
        <v>0</v>
      </c>
      <c r="H4881" s="49">
        <f t="shared" si="76"/>
        <v>4</v>
      </c>
    </row>
    <row r="4882" spans="1:8" ht="20.100000000000001" customHeight="1" x14ac:dyDescent="0.25">
      <c r="A4882" s="49">
        <v>6000005328</v>
      </c>
      <c r="B4882" s="49" t="s">
        <v>6090</v>
      </c>
      <c r="C4882" s="49" t="s">
        <v>2398</v>
      </c>
      <c r="D4882" s="52" t="s">
        <v>2393</v>
      </c>
      <c r="E4882" s="49" t="s">
        <v>2381</v>
      </c>
      <c r="F4882" s="49">
        <v>25</v>
      </c>
      <c r="G4882" s="49">
        <v>0</v>
      </c>
      <c r="H4882" s="49">
        <f t="shared" si="76"/>
        <v>25</v>
      </c>
    </row>
    <row r="4883" spans="1:8" ht="20.100000000000001" customHeight="1" x14ac:dyDescent="0.25">
      <c r="A4883" s="49">
        <v>6000005351</v>
      </c>
      <c r="B4883" s="49" t="s">
        <v>1367</v>
      </c>
      <c r="C4883" s="49" t="s">
        <v>2398</v>
      </c>
      <c r="D4883" s="52" t="s">
        <v>2393</v>
      </c>
      <c r="E4883" s="49" t="s">
        <v>2381</v>
      </c>
      <c r="F4883" s="49">
        <v>33</v>
      </c>
      <c r="G4883" s="49">
        <v>5</v>
      </c>
      <c r="H4883" s="49">
        <f t="shared" si="76"/>
        <v>38</v>
      </c>
    </row>
    <row r="4884" spans="1:8" ht="20.100000000000001" customHeight="1" x14ac:dyDescent="0.25">
      <c r="A4884" s="49">
        <v>6000005352</v>
      </c>
      <c r="B4884" s="49" t="s">
        <v>6091</v>
      </c>
      <c r="C4884" s="49" t="s">
        <v>2398</v>
      </c>
      <c r="D4884" s="52" t="s">
        <v>2393</v>
      </c>
      <c r="E4884" s="49" t="s">
        <v>2381</v>
      </c>
      <c r="F4884" s="109">
        <v>6</v>
      </c>
      <c r="G4884" s="109">
        <v>6</v>
      </c>
      <c r="H4884" s="49">
        <f t="shared" si="76"/>
        <v>12</v>
      </c>
    </row>
    <row r="4885" spans="1:8" ht="20.100000000000001" customHeight="1" x14ac:dyDescent="0.25">
      <c r="A4885" s="49">
        <v>6000005365</v>
      </c>
      <c r="B4885" s="49" t="s">
        <v>6092</v>
      </c>
      <c r="C4885" s="49" t="s">
        <v>3398</v>
      </c>
      <c r="D4885" s="52" t="s">
        <v>2393</v>
      </c>
      <c r="E4885" s="49" t="s">
        <v>2381</v>
      </c>
      <c r="F4885" s="109">
        <v>6</v>
      </c>
      <c r="G4885" s="109">
        <v>6</v>
      </c>
      <c r="H4885" s="49">
        <f t="shared" si="76"/>
        <v>12</v>
      </c>
    </row>
    <row r="4886" spans="1:8" ht="20.100000000000001" customHeight="1" x14ac:dyDescent="0.25">
      <c r="A4886" s="49">
        <v>6000005369</v>
      </c>
      <c r="B4886" s="49" t="s">
        <v>6093</v>
      </c>
      <c r="C4886" s="49" t="s">
        <v>3398</v>
      </c>
      <c r="D4886" s="52" t="s">
        <v>2393</v>
      </c>
      <c r="E4886" s="49" t="s">
        <v>2381</v>
      </c>
      <c r="F4886" s="49">
        <v>282</v>
      </c>
      <c r="G4886" s="49">
        <v>63</v>
      </c>
      <c r="H4886" s="49">
        <f t="shared" si="76"/>
        <v>345</v>
      </c>
    </row>
    <row r="4887" spans="1:8" ht="20.100000000000001" customHeight="1" x14ac:dyDescent="0.25">
      <c r="A4887" s="49">
        <v>6000005370</v>
      </c>
      <c r="B4887" s="49" t="s">
        <v>6094</v>
      </c>
      <c r="C4887" s="49" t="s">
        <v>3398</v>
      </c>
      <c r="D4887" s="52" t="s">
        <v>2393</v>
      </c>
      <c r="E4887" s="49" t="s">
        <v>2381</v>
      </c>
      <c r="F4887" s="49">
        <v>602</v>
      </c>
      <c r="G4887" s="49">
        <v>305</v>
      </c>
      <c r="H4887" s="49">
        <f t="shared" si="76"/>
        <v>907</v>
      </c>
    </row>
    <row r="4888" spans="1:8" ht="20.100000000000001" customHeight="1" x14ac:dyDescent="0.25">
      <c r="A4888" s="49">
        <v>6000005374</v>
      </c>
      <c r="B4888" s="49" t="s">
        <v>6095</v>
      </c>
      <c r="C4888" s="49" t="s">
        <v>3398</v>
      </c>
      <c r="D4888" s="52" t="s">
        <v>2393</v>
      </c>
      <c r="E4888" s="49" t="s">
        <v>2381</v>
      </c>
      <c r="F4888" s="49">
        <v>77</v>
      </c>
      <c r="G4888" s="49">
        <v>0</v>
      </c>
      <c r="H4888" s="49">
        <f t="shared" si="76"/>
        <v>77</v>
      </c>
    </row>
    <row r="4889" spans="1:8" ht="20.100000000000001" customHeight="1" x14ac:dyDescent="0.25">
      <c r="A4889" s="49">
        <v>6000005375</v>
      </c>
      <c r="B4889" s="49" t="s">
        <v>6096</v>
      </c>
      <c r="C4889" s="49" t="s">
        <v>3398</v>
      </c>
      <c r="D4889" s="52" t="s">
        <v>2393</v>
      </c>
      <c r="E4889" s="49" t="s">
        <v>2381</v>
      </c>
      <c r="F4889" s="49">
        <v>200</v>
      </c>
      <c r="G4889" s="49">
        <v>0</v>
      </c>
      <c r="H4889" s="49">
        <f t="shared" si="76"/>
        <v>200</v>
      </c>
    </row>
    <row r="4890" spans="1:8" ht="20.100000000000001" customHeight="1" x14ac:dyDescent="0.25">
      <c r="A4890" s="49">
        <v>6000005376</v>
      </c>
      <c r="B4890" s="49" t="s">
        <v>6097</v>
      </c>
      <c r="C4890" s="49" t="s">
        <v>3398</v>
      </c>
      <c r="D4890" s="52" t="s">
        <v>2393</v>
      </c>
      <c r="E4890" s="49" t="s">
        <v>2381</v>
      </c>
      <c r="F4890" s="49">
        <v>74</v>
      </c>
      <c r="G4890" s="49">
        <v>960</v>
      </c>
      <c r="H4890" s="49">
        <f t="shared" si="76"/>
        <v>1034</v>
      </c>
    </row>
    <row r="4891" spans="1:8" ht="20.100000000000001" customHeight="1" x14ac:dyDescent="0.25">
      <c r="A4891" s="49">
        <v>6000005419</v>
      </c>
      <c r="B4891" s="49" t="s">
        <v>6098</v>
      </c>
      <c r="C4891" s="49" t="s">
        <v>2398</v>
      </c>
      <c r="D4891" s="52" t="s">
        <v>2393</v>
      </c>
      <c r="E4891" s="49" t="s">
        <v>2381</v>
      </c>
      <c r="F4891" s="109">
        <v>6</v>
      </c>
      <c r="G4891" s="109">
        <v>6</v>
      </c>
      <c r="H4891" s="49">
        <f t="shared" si="76"/>
        <v>12</v>
      </c>
    </row>
    <row r="4892" spans="1:8" ht="20.100000000000001" customHeight="1" x14ac:dyDescent="0.25">
      <c r="A4892" s="49">
        <v>6000005432</v>
      </c>
      <c r="B4892" s="49" t="s">
        <v>1368</v>
      </c>
      <c r="C4892" s="49" t="s">
        <v>5364</v>
      </c>
      <c r="D4892" s="52" t="s">
        <v>2393</v>
      </c>
      <c r="E4892" s="49" t="s">
        <v>2381</v>
      </c>
      <c r="F4892" s="49">
        <v>2000</v>
      </c>
      <c r="G4892" s="49">
        <v>0</v>
      </c>
      <c r="H4892" s="49">
        <f t="shared" si="76"/>
        <v>2000</v>
      </c>
    </row>
    <row r="4893" spans="1:8" ht="20.100000000000001" customHeight="1" x14ac:dyDescent="0.25">
      <c r="A4893" s="49">
        <v>6000005533</v>
      </c>
      <c r="B4893" s="49" t="s">
        <v>6099</v>
      </c>
      <c r="C4893" s="49" t="s">
        <v>2398</v>
      </c>
      <c r="D4893" s="52" t="s">
        <v>2393</v>
      </c>
      <c r="E4893" s="49" t="s">
        <v>2381</v>
      </c>
      <c r="F4893" s="49">
        <v>320</v>
      </c>
      <c r="G4893" s="49">
        <v>0</v>
      </c>
      <c r="H4893" s="49">
        <f t="shared" si="76"/>
        <v>320</v>
      </c>
    </row>
    <row r="4894" spans="1:8" ht="20.100000000000001" customHeight="1" x14ac:dyDescent="0.25">
      <c r="A4894" s="49">
        <v>6000005536</v>
      </c>
      <c r="B4894" s="49" t="s">
        <v>6100</v>
      </c>
      <c r="C4894" s="49" t="s">
        <v>2398</v>
      </c>
      <c r="D4894" s="52" t="s">
        <v>2393</v>
      </c>
      <c r="E4894" s="49" t="s">
        <v>2381</v>
      </c>
      <c r="F4894" s="49">
        <v>218</v>
      </c>
      <c r="G4894" s="49">
        <v>47</v>
      </c>
      <c r="H4894" s="49">
        <f t="shared" si="76"/>
        <v>265</v>
      </c>
    </row>
    <row r="4895" spans="1:8" ht="20.100000000000001" customHeight="1" x14ac:dyDescent="0.25">
      <c r="A4895" s="49">
        <v>6000005538</v>
      </c>
      <c r="B4895" s="49" t="s">
        <v>6101</v>
      </c>
      <c r="C4895" s="49" t="s">
        <v>2398</v>
      </c>
      <c r="D4895" s="52" t="s">
        <v>2393</v>
      </c>
      <c r="E4895" s="49" t="s">
        <v>2381</v>
      </c>
      <c r="F4895" s="49">
        <v>12</v>
      </c>
      <c r="G4895" s="49">
        <v>0</v>
      </c>
      <c r="H4895" s="49">
        <f t="shared" si="76"/>
        <v>12</v>
      </c>
    </row>
    <row r="4896" spans="1:8" ht="20.100000000000001" customHeight="1" x14ac:dyDescent="0.25">
      <c r="A4896" s="49">
        <v>6000005542</v>
      </c>
      <c r="B4896" s="49" t="s">
        <v>6102</v>
      </c>
      <c r="C4896" s="49" t="s">
        <v>2398</v>
      </c>
      <c r="D4896" s="52" t="s">
        <v>2393</v>
      </c>
      <c r="E4896" s="49" t="s">
        <v>2381</v>
      </c>
      <c r="F4896" s="49">
        <v>675</v>
      </c>
      <c r="G4896" s="49">
        <v>206</v>
      </c>
      <c r="H4896" s="49">
        <f t="shared" si="76"/>
        <v>881</v>
      </c>
    </row>
    <row r="4897" spans="1:8" ht="20.100000000000001" customHeight="1" x14ac:dyDescent="0.25">
      <c r="A4897" s="49">
        <v>6000005545</v>
      </c>
      <c r="B4897" s="49" t="s">
        <v>6103</v>
      </c>
      <c r="C4897" s="49" t="s">
        <v>2398</v>
      </c>
      <c r="D4897" s="52" t="s">
        <v>2393</v>
      </c>
      <c r="E4897" s="49" t="s">
        <v>2381</v>
      </c>
      <c r="F4897" s="49">
        <v>92</v>
      </c>
      <c r="G4897" s="49">
        <v>0</v>
      </c>
      <c r="H4897" s="49">
        <f t="shared" si="76"/>
        <v>92</v>
      </c>
    </row>
    <row r="4898" spans="1:8" ht="20.100000000000001" customHeight="1" x14ac:dyDescent="0.25">
      <c r="A4898" s="49">
        <v>6000005547</v>
      </c>
      <c r="B4898" s="49" t="s">
        <v>6104</v>
      </c>
      <c r="C4898" s="49" t="s">
        <v>2398</v>
      </c>
      <c r="D4898" s="52" t="s">
        <v>2393</v>
      </c>
      <c r="E4898" s="49" t="s">
        <v>2381</v>
      </c>
      <c r="F4898" s="49">
        <v>37</v>
      </c>
      <c r="G4898" s="49">
        <v>7</v>
      </c>
      <c r="H4898" s="49">
        <f t="shared" si="76"/>
        <v>44</v>
      </c>
    </row>
    <row r="4899" spans="1:8" ht="20.100000000000001" customHeight="1" x14ac:dyDescent="0.25">
      <c r="A4899" s="49">
        <v>6000005552</v>
      </c>
      <c r="B4899" s="49" t="s">
        <v>6105</v>
      </c>
      <c r="C4899" s="49" t="s">
        <v>2398</v>
      </c>
      <c r="D4899" s="52" t="s">
        <v>2393</v>
      </c>
      <c r="E4899" s="49" t="s">
        <v>2381</v>
      </c>
      <c r="F4899" s="49">
        <v>2</v>
      </c>
      <c r="G4899" s="49">
        <v>26</v>
      </c>
      <c r="H4899" s="49">
        <f t="shared" si="76"/>
        <v>28</v>
      </c>
    </row>
    <row r="4900" spans="1:8" ht="20.100000000000001" customHeight="1" x14ac:dyDescent="0.25">
      <c r="A4900" s="49">
        <v>6000005553</v>
      </c>
      <c r="B4900" s="49" t="s">
        <v>6106</v>
      </c>
      <c r="C4900" s="49" t="s">
        <v>2398</v>
      </c>
      <c r="D4900" s="52" t="s">
        <v>2393</v>
      </c>
      <c r="E4900" s="49" t="s">
        <v>2381</v>
      </c>
      <c r="F4900" s="49">
        <v>7</v>
      </c>
      <c r="G4900" s="49">
        <v>0</v>
      </c>
      <c r="H4900" s="49">
        <f t="shared" si="76"/>
        <v>7</v>
      </c>
    </row>
    <row r="4901" spans="1:8" ht="20.100000000000001" customHeight="1" x14ac:dyDescent="0.25">
      <c r="A4901" s="49">
        <v>6000005557</v>
      </c>
      <c r="B4901" s="49" t="s">
        <v>6107</v>
      </c>
      <c r="C4901" s="49" t="s">
        <v>2398</v>
      </c>
      <c r="D4901" s="52" t="s">
        <v>2393</v>
      </c>
      <c r="E4901" s="49" t="s">
        <v>2381</v>
      </c>
      <c r="F4901" s="109">
        <v>6</v>
      </c>
      <c r="G4901" s="109">
        <v>6</v>
      </c>
      <c r="H4901" s="49">
        <f t="shared" si="76"/>
        <v>12</v>
      </c>
    </row>
    <row r="4902" spans="1:8" ht="20.100000000000001" customHeight="1" x14ac:dyDescent="0.25">
      <c r="A4902" s="49">
        <v>6000005558</v>
      </c>
      <c r="B4902" s="49" t="s">
        <v>6108</v>
      </c>
      <c r="C4902" s="49" t="s">
        <v>2398</v>
      </c>
      <c r="D4902" s="52" t="s">
        <v>2393</v>
      </c>
      <c r="E4902" s="49" t="s">
        <v>2381</v>
      </c>
      <c r="F4902" s="49">
        <v>2</v>
      </c>
      <c r="G4902" s="49">
        <v>0</v>
      </c>
      <c r="H4902" s="49">
        <f t="shared" si="76"/>
        <v>2</v>
      </c>
    </row>
    <row r="4903" spans="1:8" ht="20.100000000000001" customHeight="1" x14ac:dyDescent="0.25">
      <c r="A4903" s="49">
        <v>6000005628</v>
      </c>
      <c r="B4903" s="49" t="s">
        <v>6109</v>
      </c>
      <c r="C4903" s="49" t="s">
        <v>2398</v>
      </c>
      <c r="D4903" s="52" t="s">
        <v>2393</v>
      </c>
      <c r="E4903" s="49" t="s">
        <v>2381</v>
      </c>
      <c r="F4903" s="49">
        <v>21</v>
      </c>
      <c r="G4903" s="49">
        <v>0</v>
      </c>
      <c r="H4903" s="49">
        <f t="shared" si="76"/>
        <v>21</v>
      </c>
    </row>
    <row r="4904" spans="1:8" ht="20.100000000000001" customHeight="1" x14ac:dyDescent="0.25">
      <c r="A4904" s="49">
        <v>6000005657</v>
      </c>
      <c r="B4904" s="49" t="s">
        <v>6110</v>
      </c>
      <c r="C4904" s="49" t="s">
        <v>2398</v>
      </c>
      <c r="D4904" s="52" t="s">
        <v>2393</v>
      </c>
      <c r="E4904" s="49" t="s">
        <v>2381</v>
      </c>
      <c r="F4904" s="49">
        <v>5</v>
      </c>
      <c r="G4904" s="49">
        <v>0</v>
      </c>
      <c r="H4904" s="49">
        <f t="shared" si="76"/>
        <v>5</v>
      </c>
    </row>
    <row r="4905" spans="1:8" ht="20.100000000000001" customHeight="1" x14ac:dyDescent="0.25">
      <c r="A4905" s="49">
        <v>6000005669</v>
      </c>
      <c r="B4905" s="49" t="s">
        <v>6111</v>
      </c>
      <c r="C4905" s="49" t="s">
        <v>2398</v>
      </c>
      <c r="D4905" s="49" t="s">
        <v>2394</v>
      </c>
      <c r="E4905" s="49" t="s">
        <v>2377</v>
      </c>
      <c r="F4905" s="49">
        <v>0</v>
      </c>
      <c r="G4905" s="49">
        <v>15</v>
      </c>
      <c r="H4905" s="49">
        <f t="shared" si="76"/>
        <v>15</v>
      </c>
    </row>
    <row r="4906" spans="1:8" ht="20.100000000000001" customHeight="1" x14ac:dyDescent="0.25">
      <c r="A4906" s="49">
        <v>6000005674</v>
      </c>
      <c r="B4906" s="49" t="s">
        <v>6112</v>
      </c>
      <c r="C4906" s="49" t="s">
        <v>2398</v>
      </c>
      <c r="D4906" s="52" t="s">
        <v>2393</v>
      </c>
      <c r="E4906" s="49" t="s">
        <v>2381</v>
      </c>
      <c r="F4906" s="49">
        <v>79</v>
      </c>
      <c r="G4906" s="49">
        <v>10</v>
      </c>
      <c r="H4906" s="49">
        <f t="shared" si="76"/>
        <v>89</v>
      </c>
    </row>
    <row r="4907" spans="1:8" ht="20.100000000000001" customHeight="1" x14ac:dyDescent="0.25">
      <c r="A4907" s="49">
        <v>6000005675</v>
      </c>
      <c r="B4907" s="49" t="s">
        <v>6113</v>
      </c>
      <c r="C4907" s="49" t="s">
        <v>2398</v>
      </c>
      <c r="D4907" s="52" t="s">
        <v>2393</v>
      </c>
      <c r="E4907" s="49" t="s">
        <v>2381</v>
      </c>
      <c r="F4907" s="49">
        <v>2750</v>
      </c>
      <c r="G4907" s="49">
        <v>888</v>
      </c>
      <c r="H4907" s="49">
        <f t="shared" si="76"/>
        <v>3638</v>
      </c>
    </row>
    <row r="4908" spans="1:8" ht="20.100000000000001" customHeight="1" x14ac:dyDescent="0.25">
      <c r="A4908" s="49">
        <v>6000005676</v>
      </c>
      <c r="B4908" s="49" t="s">
        <v>6114</v>
      </c>
      <c r="C4908" s="49" t="s">
        <v>2398</v>
      </c>
      <c r="D4908" s="52" t="s">
        <v>2393</v>
      </c>
      <c r="E4908" s="49" t="s">
        <v>2381</v>
      </c>
      <c r="F4908" s="49">
        <v>65</v>
      </c>
      <c r="G4908" s="49">
        <v>10</v>
      </c>
      <c r="H4908" s="49">
        <f t="shared" si="76"/>
        <v>75</v>
      </c>
    </row>
    <row r="4909" spans="1:8" ht="20.100000000000001" customHeight="1" x14ac:dyDescent="0.25">
      <c r="A4909" s="49">
        <v>6000005677</v>
      </c>
      <c r="B4909" s="49" t="s">
        <v>6115</v>
      </c>
      <c r="C4909" s="49" t="s">
        <v>2398</v>
      </c>
      <c r="D4909" s="52" t="s">
        <v>2393</v>
      </c>
      <c r="E4909" s="49" t="s">
        <v>2381</v>
      </c>
      <c r="F4909" s="49">
        <v>28</v>
      </c>
      <c r="G4909" s="49">
        <v>0</v>
      </c>
      <c r="H4909" s="49">
        <f t="shared" si="76"/>
        <v>28</v>
      </c>
    </row>
    <row r="4910" spans="1:8" ht="20.100000000000001" customHeight="1" x14ac:dyDescent="0.25">
      <c r="A4910" s="49">
        <v>6000005678</v>
      </c>
      <c r="B4910" s="49" t="s">
        <v>6116</v>
      </c>
      <c r="C4910" s="49" t="s">
        <v>2398</v>
      </c>
      <c r="D4910" s="52" t="s">
        <v>2393</v>
      </c>
      <c r="E4910" s="49" t="s">
        <v>2381</v>
      </c>
      <c r="F4910" s="49">
        <v>26</v>
      </c>
      <c r="G4910" s="49">
        <v>0</v>
      </c>
      <c r="H4910" s="49">
        <f t="shared" si="76"/>
        <v>26</v>
      </c>
    </row>
    <row r="4911" spans="1:8" ht="20.100000000000001" customHeight="1" x14ac:dyDescent="0.25">
      <c r="A4911" s="49">
        <v>6000005680</v>
      </c>
      <c r="B4911" s="49" t="s">
        <v>6117</v>
      </c>
      <c r="C4911" s="49" t="s">
        <v>2398</v>
      </c>
      <c r="D4911" s="52" t="s">
        <v>2393</v>
      </c>
      <c r="E4911" s="49" t="s">
        <v>2381</v>
      </c>
      <c r="F4911" s="49">
        <v>593</v>
      </c>
      <c r="G4911" s="49">
        <v>6</v>
      </c>
      <c r="H4911" s="49">
        <f t="shared" si="76"/>
        <v>599</v>
      </c>
    </row>
    <row r="4912" spans="1:8" ht="20.100000000000001" customHeight="1" x14ac:dyDescent="0.25">
      <c r="A4912" s="49">
        <v>6000005681</v>
      </c>
      <c r="B4912" s="49" t="s">
        <v>1369</v>
      </c>
      <c r="C4912" s="49" t="s">
        <v>2398</v>
      </c>
      <c r="D4912" s="52" t="s">
        <v>2393</v>
      </c>
      <c r="E4912" s="49" t="s">
        <v>2381</v>
      </c>
      <c r="F4912" s="49">
        <v>3632</v>
      </c>
      <c r="G4912" s="49">
        <v>557</v>
      </c>
      <c r="H4912" s="49">
        <f t="shared" si="76"/>
        <v>4189</v>
      </c>
    </row>
    <row r="4913" spans="1:8" ht="20.100000000000001" customHeight="1" x14ac:dyDescent="0.25">
      <c r="A4913" s="49">
        <v>6000005694</v>
      </c>
      <c r="B4913" s="49" t="s">
        <v>6118</v>
      </c>
      <c r="C4913" s="49" t="s">
        <v>2398</v>
      </c>
      <c r="D4913" s="52" t="s">
        <v>2393</v>
      </c>
      <c r="E4913" s="49" t="s">
        <v>2381</v>
      </c>
      <c r="F4913" s="49">
        <v>9</v>
      </c>
      <c r="G4913" s="49">
        <v>0</v>
      </c>
      <c r="H4913" s="49">
        <f t="shared" si="76"/>
        <v>9</v>
      </c>
    </row>
    <row r="4914" spans="1:8" ht="20.100000000000001" customHeight="1" x14ac:dyDescent="0.25">
      <c r="A4914" s="49">
        <v>6000005713</v>
      </c>
      <c r="B4914" s="49" t="s">
        <v>6119</v>
      </c>
      <c r="C4914" s="49" t="s">
        <v>3663</v>
      </c>
      <c r="D4914" s="52" t="s">
        <v>2393</v>
      </c>
      <c r="E4914" s="49" t="s">
        <v>2381</v>
      </c>
      <c r="F4914" s="49">
        <v>0</v>
      </c>
      <c r="G4914" s="49">
        <v>2</v>
      </c>
      <c r="H4914" s="49">
        <f t="shared" si="76"/>
        <v>2</v>
      </c>
    </row>
    <row r="4915" spans="1:8" ht="20.100000000000001" customHeight="1" x14ac:dyDescent="0.25">
      <c r="A4915" s="49">
        <v>6000005748</v>
      </c>
      <c r="B4915" s="49" t="s">
        <v>6120</v>
      </c>
      <c r="C4915" s="49" t="s">
        <v>2398</v>
      </c>
      <c r="D4915" s="52" t="s">
        <v>2393</v>
      </c>
      <c r="E4915" s="49" t="s">
        <v>2381</v>
      </c>
      <c r="F4915" s="109">
        <v>6</v>
      </c>
      <c r="G4915" s="109">
        <v>6</v>
      </c>
      <c r="H4915" s="49">
        <f t="shared" si="76"/>
        <v>12</v>
      </c>
    </row>
    <row r="4916" spans="1:8" ht="20.100000000000001" customHeight="1" x14ac:dyDescent="0.25">
      <c r="A4916" s="49">
        <v>6000005761</v>
      </c>
      <c r="B4916" s="49" t="s">
        <v>6121</v>
      </c>
      <c r="C4916" s="49" t="s">
        <v>5364</v>
      </c>
      <c r="D4916" s="52" t="s">
        <v>2393</v>
      </c>
      <c r="E4916" s="49" t="s">
        <v>2381</v>
      </c>
      <c r="F4916" s="109">
        <v>6</v>
      </c>
      <c r="G4916" s="109">
        <v>6</v>
      </c>
      <c r="H4916" s="49">
        <f t="shared" si="76"/>
        <v>12</v>
      </c>
    </row>
    <row r="4917" spans="1:8" ht="20.100000000000001" customHeight="1" x14ac:dyDescent="0.25">
      <c r="A4917" s="49">
        <v>6000005769</v>
      </c>
      <c r="B4917" s="49" t="s">
        <v>6122</v>
      </c>
      <c r="C4917" s="49" t="s">
        <v>3398</v>
      </c>
      <c r="D4917" s="52" t="s">
        <v>2393</v>
      </c>
      <c r="E4917" s="49" t="s">
        <v>2381</v>
      </c>
      <c r="F4917" s="109">
        <v>6</v>
      </c>
      <c r="G4917" s="109">
        <v>6</v>
      </c>
      <c r="H4917" s="49">
        <f t="shared" si="76"/>
        <v>12</v>
      </c>
    </row>
    <row r="4918" spans="1:8" ht="20.100000000000001" customHeight="1" x14ac:dyDescent="0.25">
      <c r="A4918" s="49">
        <v>6000005770</v>
      </c>
      <c r="B4918" s="49" t="s">
        <v>1370</v>
      </c>
      <c r="C4918" s="49" t="s">
        <v>3398</v>
      </c>
      <c r="D4918" s="52" t="s">
        <v>2393</v>
      </c>
      <c r="E4918" s="49" t="s">
        <v>2381</v>
      </c>
      <c r="F4918" s="49">
        <v>8</v>
      </c>
      <c r="G4918" s="49">
        <v>0</v>
      </c>
      <c r="H4918" s="49">
        <f t="shared" si="76"/>
        <v>8</v>
      </c>
    </row>
    <row r="4919" spans="1:8" ht="20.100000000000001" customHeight="1" x14ac:dyDescent="0.25">
      <c r="A4919" s="49">
        <v>6000005792</v>
      </c>
      <c r="B4919" s="49" t="s">
        <v>6123</v>
      </c>
      <c r="C4919" s="49" t="s">
        <v>41</v>
      </c>
      <c r="D4919" s="49" t="s">
        <v>2394</v>
      </c>
      <c r="E4919" s="49" t="s">
        <v>2377</v>
      </c>
      <c r="F4919" s="49">
        <v>409</v>
      </c>
      <c r="G4919" s="49">
        <v>430</v>
      </c>
      <c r="H4919" s="49">
        <f t="shared" si="76"/>
        <v>839</v>
      </c>
    </row>
    <row r="4920" spans="1:8" ht="20.100000000000001" customHeight="1" x14ac:dyDescent="0.25">
      <c r="A4920" s="49">
        <v>6000005796</v>
      </c>
      <c r="B4920" s="49" t="s">
        <v>1371</v>
      </c>
      <c r="C4920" s="49" t="s">
        <v>95</v>
      </c>
      <c r="D4920" s="52" t="s">
        <v>2393</v>
      </c>
      <c r="E4920" s="49" t="s">
        <v>2381</v>
      </c>
      <c r="F4920" s="49">
        <v>12</v>
      </c>
      <c r="G4920" s="49">
        <v>0</v>
      </c>
      <c r="H4920" s="49">
        <f t="shared" si="76"/>
        <v>12</v>
      </c>
    </row>
    <row r="4921" spans="1:8" ht="20.100000000000001" customHeight="1" x14ac:dyDescent="0.25">
      <c r="A4921" s="49">
        <v>6000005797</v>
      </c>
      <c r="B4921" s="49" t="s">
        <v>6124</v>
      </c>
      <c r="C4921" s="49" t="s">
        <v>95</v>
      </c>
      <c r="D4921" s="52" t="s">
        <v>2393</v>
      </c>
      <c r="E4921" s="49" t="s">
        <v>2381</v>
      </c>
      <c r="F4921" s="49">
        <v>64</v>
      </c>
      <c r="G4921" s="49">
        <v>0</v>
      </c>
      <c r="H4921" s="49">
        <f t="shared" si="76"/>
        <v>64</v>
      </c>
    </row>
    <row r="4922" spans="1:8" ht="20.100000000000001" customHeight="1" x14ac:dyDescent="0.25">
      <c r="A4922" s="49">
        <v>6000005799</v>
      </c>
      <c r="B4922" s="49" t="s">
        <v>6125</v>
      </c>
      <c r="C4922" s="49" t="s">
        <v>5364</v>
      </c>
      <c r="D4922" s="52" t="s">
        <v>2393</v>
      </c>
      <c r="E4922" s="49" t="s">
        <v>2381</v>
      </c>
      <c r="F4922" s="109">
        <v>6</v>
      </c>
      <c r="G4922" s="109">
        <v>6</v>
      </c>
      <c r="H4922" s="49">
        <f t="shared" si="76"/>
        <v>12</v>
      </c>
    </row>
    <row r="4923" spans="1:8" ht="20.100000000000001" customHeight="1" x14ac:dyDescent="0.25">
      <c r="A4923" s="49">
        <v>6000005838</v>
      </c>
      <c r="B4923" s="49" t="s">
        <v>1372</v>
      </c>
      <c r="C4923" s="49" t="s">
        <v>2398</v>
      </c>
      <c r="D4923" s="52" t="s">
        <v>2393</v>
      </c>
      <c r="E4923" s="49" t="s">
        <v>2381</v>
      </c>
      <c r="F4923" s="49">
        <v>31</v>
      </c>
      <c r="G4923" s="49">
        <v>20</v>
      </c>
      <c r="H4923" s="49">
        <f t="shared" si="76"/>
        <v>51</v>
      </c>
    </row>
    <row r="4924" spans="1:8" ht="20.100000000000001" customHeight="1" x14ac:dyDescent="0.25">
      <c r="A4924" s="49">
        <v>6000005839</v>
      </c>
      <c r="B4924" s="49" t="s">
        <v>1373</v>
      </c>
      <c r="C4924" s="49" t="s">
        <v>2398</v>
      </c>
      <c r="D4924" s="52" t="s">
        <v>2393</v>
      </c>
      <c r="E4924" s="49" t="s">
        <v>2381</v>
      </c>
      <c r="F4924" s="49">
        <v>7</v>
      </c>
      <c r="G4924" s="49">
        <v>0</v>
      </c>
      <c r="H4924" s="49">
        <f t="shared" si="76"/>
        <v>7</v>
      </c>
    </row>
    <row r="4925" spans="1:8" ht="20.100000000000001" customHeight="1" x14ac:dyDescent="0.25">
      <c r="A4925" s="49">
        <v>6000005840</v>
      </c>
      <c r="B4925" s="49" t="s">
        <v>6126</v>
      </c>
      <c r="C4925" s="49" t="s">
        <v>2398</v>
      </c>
      <c r="D4925" s="52" t="s">
        <v>2393</v>
      </c>
      <c r="E4925" s="49" t="s">
        <v>2381</v>
      </c>
      <c r="F4925" s="109">
        <v>6</v>
      </c>
      <c r="G4925" s="109">
        <v>6</v>
      </c>
      <c r="H4925" s="49">
        <f t="shared" si="76"/>
        <v>12</v>
      </c>
    </row>
    <row r="4926" spans="1:8" ht="20.100000000000001" customHeight="1" x14ac:dyDescent="0.25">
      <c r="A4926" s="49">
        <v>6000005841</v>
      </c>
      <c r="B4926" s="49" t="s">
        <v>6127</v>
      </c>
      <c r="C4926" s="49" t="s">
        <v>2398</v>
      </c>
      <c r="D4926" s="52" t="s">
        <v>2393</v>
      </c>
      <c r="E4926" s="49" t="s">
        <v>2381</v>
      </c>
      <c r="F4926" s="49">
        <v>24</v>
      </c>
      <c r="G4926" s="49">
        <v>24</v>
      </c>
      <c r="H4926" s="49">
        <f t="shared" si="76"/>
        <v>48</v>
      </c>
    </row>
    <row r="4927" spans="1:8" ht="20.100000000000001" customHeight="1" x14ac:dyDescent="0.25">
      <c r="A4927" s="49">
        <v>6000005842</v>
      </c>
      <c r="B4927" s="49" t="s">
        <v>6128</v>
      </c>
      <c r="C4927" s="49" t="s">
        <v>2398</v>
      </c>
      <c r="D4927" s="52" t="s">
        <v>2393</v>
      </c>
      <c r="E4927" s="49" t="s">
        <v>2381</v>
      </c>
      <c r="F4927" s="49">
        <v>11</v>
      </c>
      <c r="G4927" s="49">
        <v>25</v>
      </c>
      <c r="H4927" s="49">
        <f t="shared" si="76"/>
        <v>36</v>
      </c>
    </row>
    <row r="4928" spans="1:8" ht="20.100000000000001" customHeight="1" x14ac:dyDescent="0.25">
      <c r="A4928" s="49">
        <v>6000005844</v>
      </c>
      <c r="B4928" s="49" t="s">
        <v>6129</v>
      </c>
      <c r="C4928" s="49" t="s">
        <v>2398</v>
      </c>
      <c r="D4928" s="52" t="s">
        <v>2393</v>
      </c>
      <c r="E4928" s="49" t="s">
        <v>2381</v>
      </c>
      <c r="F4928" s="49">
        <v>0</v>
      </c>
      <c r="G4928" s="49">
        <v>6</v>
      </c>
      <c r="H4928" s="49">
        <f t="shared" si="76"/>
        <v>6</v>
      </c>
    </row>
    <row r="4929" spans="1:8" ht="20.100000000000001" customHeight="1" x14ac:dyDescent="0.25">
      <c r="A4929" s="49">
        <v>6000005845</v>
      </c>
      <c r="B4929" s="49" t="s">
        <v>1374</v>
      </c>
      <c r="C4929" s="49" t="s">
        <v>2398</v>
      </c>
      <c r="D4929" s="52" t="s">
        <v>2393</v>
      </c>
      <c r="E4929" s="49" t="s">
        <v>2381</v>
      </c>
      <c r="F4929" s="109">
        <v>6</v>
      </c>
      <c r="G4929" s="109">
        <v>6</v>
      </c>
      <c r="H4929" s="49">
        <f t="shared" si="76"/>
        <v>12</v>
      </c>
    </row>
    <row r="4930" spans="1:8" ht="20.100000000000001" customHeight="1" x14ac:dyDescent="0.25">
      <c r="A4930" s="49">
        <v>6000005848</v>
      </c>
      <c r="B4930" s="49" t="s">
        <v>6130</v>
      </c>
      <c r="C4930" s="49" t="s">
        <v>2398</v>
      </c>
      <c r="D4930" s="52" t="s">
        <v>2393</v>
      </c>
      <c r="E4930" s="49" t="s">
        <v>2381</v>
      </c>
      <c r="F4930" s="49">
        <v>180</v>
      </c>
      <c r="G4930" s="49">
        <v>0</v>
      </c>
      <c r="H4930" s="49">
        <f t="shared" si="76"/>
        <v>180</v>
      </c>
    </row>
    <row r="4931" spans="1:8" ht="20.100000000000001" customHeight="1" x14ac:dyDescent="0.25">
      <c r="A4931" s="49">
        <v>6000005870</v>
      </c>
      <c r="B4931" s="49" t="s">
        <v>6131</v>
      </c>
      <c r="C4931" s="49" t="s">
        <v>13</v>
      </c>
      <c r="D4931" s="52" t="s">
        <v>2393</v>
      </c>
      <c r="E4931" s="49" t="s">
        <v>2381</v>
      </c>
      <c r="F4931" s="49">
        <v>393</v>
      </c>
      <c r="G4931" s="49">
        <v>108</v>
      </c>
      <c r="H4931" s="49">
        <f t="shared" ref="H4931:H4994" si="77">F4931+G4931</f>
        <v>501</v>
      </c>
    </row>
    <row r="4932" spans="1:8" ht="20.100000000000001" customHeight="1" x14ac:dyDescent="0.25">
      <c r="A4932" s="49">
        <v>6000005877</v>
      </c>
      <c r="B4932" s="49" t="s">
        <v>6132</v>
      </c>
      <c r="C4932" s="49" t="s">
        <v>2398</v>
      </c>
      <c r="D4932" s="52" t="s">
        <v>2393</v>
      </c>
      <c r="E4932" s="49" t="s">
        <v>2381</v>
      </c>
      <c r="F4932" s="49">
        <v>15</v>
      </c>
      <c r="G4932" s="49">
        <v>0</v>
      </c>
      <c r="H4932" s="49">
        <f t="shared" si="77"/>
        <v>15</v>
      </c>
    </row>
    <row r="4933" spans="1:8" ht="20.100000000000001" customHeight="1" x14ac:dyDescent="0.25">
      <c r="A4933" s="49">
        <v>6000005880</v>
      </c>
      <c r="B4933" s="49" t="s">
        <v>6133</v>
      </c>
      <c r="C4933" s="49" t="s">
        <v>2398</v>
      </c>
      <c r="D4933" s="52" t="s">
        <v>2393</v>
      </c>
      <c r="E4933" s="49" t="s">
        <v>2381</v>
      </c>
      <c r="F4933" s="49">
        <v>1</v>
      </c>
      <c r="G4933" s="49">
        <v>0</v>
      </c>
      <c r="H4933" s="49">
        <f t="shared" si="77"/>
        <v>1</v>
      </c>
    </row>
    <row r="4934" spans="1:8" ht="20.100000000000001" customHeight="1" x14ac:dyDescent="0.25">
      <c r="A4934" s="49">
        <v>6000005885</v>
      </c>
      <c r="B4934" s="49" t="s">
        <v>6134</v>
      </c>
      <c r="C4934" s="49" t="s">
        <v>2398</v>
      </c>
      <c r="D4934" s="52" t="s">
        <v>2393</v>
      </c>
      <c r="E4934" s="49" t="s">
        <v>2381</v>
      </c>
      <c r="F4934" s="49">
        <v>5</v>
      </c>
      <c r="G4934" s="49">
        <v>0</v>
      </c>
      <c r="H4934" s="49">
        <f t="shared" si="77"/>
        <v>5</v>
      </c>
    </row>
    <row r="4935" spans="1:8" ht="20.100000000000001" customHeight="1" x14ac:dyDescent="0.25">
      <c r="A4935" s="49">
        <v>6000005887</v>
      </c>
      <c r="B4935" s="49" t="s">
        <v>6135</v>
      </c>
      <c r="C4935" s="49" t="s">
        <v>2398</v>
      </c>
      <c r="D4935" s="52" t="s">
        <v>2393</v>
      </c>
      <c r="E4935" s="49" t="s">
        <v>2381</v>
      </c>
      <c r="F4935" s="49">
        <v>2</v>
      </c>
      <c r="G4935" s="49">
        <v>1</v>
      </c>
      <c r="H4935" s="49">
        <f t="shared" si="77"/>
        <v>3</v>
      </c>
    </row>
    <row r="4936" spans="1:8" ht="20.100000000000001" customHeight="1" x14ac:dyDescent="0.25">
      <c r="A4936" s="49">
        <v>6000005889</v>
      </c>
      <c r="B4936" s="49" t="s">
        <v>6136</v>
      </c>
      <c r="C4936" s="49" t="s">
        <v>2398</v>
      </c>
      <c r="D4936" s="52" t="s">
        <v>2393</v>
      </c>
      <c r="E4936" s="49" t="s">
        <v>2381</v>
      </c>
      <c r="F4936" s="49">
        <v>10</v>
      </c>
      <c r="G4936" s="49">
        <v>9</v>
      </c>
      <c r="H4936" s="49">
        <f t="shared" si="77"/>
        <v>19</v>
      </c>
    </row>
    <row r="4937" spans="1:8" ht="20.100000000000001" customHeight="1" x14ac:dyDescent="0.25">
      <c r="A4937" s="49">
        <v>6000005903</v>
      </c>
      <c r="B4937" s="49" t="s">
        <v>6137</v>
      </c>
      <c r="C4937" s="49" t="s">
        <v>3663</v>
      </c>
      <c r="D4937" s="52" t="s">
        <v>2393</v>
      </c>
      <c r="E4937" s="49" t="s">
        <v>2381</v>
      </c>
      <c r="F4937" s="49">
        <v>0</v>
      </c>
      <c r="G4937" s="49">
        <v>1</v>
      </c>
      <c r="H4937" s="49">
        <f t="shared" si="77"/>
        <v>1</v>
      </c>
    </row>
    <row r="4938" spans="1:8" ht="20.100000000000001" customHeight="1" x14ac:dyDescent="0.25">
      <c r="A4938" s="49">
        <v>6000005933</v>
      </c>
      <c r="B4938" s="49" t="s">
        <v>6138</v>
      </c>
      <c r="C4938" s="49" t="s">
        <v>3712</v>
      </c>
      <c r="D4938" s="52" t="s">
        <v>2393</v>
      </c>
      <c r="E4938" s="49" t="s">
        <v>2381</v>
      </c>
      <c r="F4938" s="49">
        <v>63</v>
      </c>
      <c r="G4938" s="49">
        <v>0</v>
      </c>
      <c r="H4938" s="49">
        <f t="shared" si="77"/>
        <v>63</v>
      </c>
    </row>
    <row r="4939" spans="1:8" ht="20.100000000000001" customHeight="1" x14ac:dyDescent="0.25">
      <c r="A4939" s="49">
        <v>6000005939</v>
      </c>
      <c r="B4939" s="49" t="s">
        <v>6139</v>
      </c>
      <c r="C4939" s="49" t="s">
        <v>2398</v>
      </c>
      <c r="D4939" s="52" t="s">
        <v>2393</v>
      </c>
      <c r="E4939" s="49" t="s">
        <v>2381</v>
      </c>
      <c r="F4939" s="49">
        <v>0</v>
      </c>
      <c r="G4939" s="49">
        <v>3000</v>
      </c>
      <c r="H4939" s="49">
        <f t="shared" si="77"/>
        <v>3000</v>
      </c>
    </row>
    <row r="4940" spans="1:8" ht="20.100000000000001" customHeight="1" x14ac:dyDescent="0.25">
      <c r="A4940" s="49">
        <v>6000005966</v>
      </c>
      <c r="B4940" s="49" t="s">
        <v>6140</v>
      </c>
      <c r="C4940" s="49" t="s">
        <v>2398</v>
      </c>
      <c r="D4940" s="52" t="s">
        <v>2393</v>
      </c>
      <c r="E4940" s="49" t="s">
        <v>2381</v>
      </c>
      <c r="F4940" s="109">
        <v>6</v>
      </c>
      <c r="G4940" s="109">
        <v>6</v>
      </c>
      <c r="H4940" s="49">
        <f t="shared" si="77"/>
        <v>12</v>
      </c>
    </row>
    <row r="4941" spans="1:8" ht="20.100000000000001" customHeight="1" x14ac:dyDescent="0.25">
      <c r="A4941" s="49">
        <v>6000005971</v>
      </c>
      <c r="B4941" s="49" t="s">
        <v>6141</v>
      </c>
      <c r="C4941" s="49" t="s">
        <v>6022</v>
      </c>
      <c r="D4941" s="52" t="s">
        <v>2393</v>
      </c>
      <c r="E4941" s="49" t="s">
        <v>2381</v>
      </c>
      <c r="F4941" s="49">
        <v>500</v>
      </c>
      <c r="G4941" s="49">
        <v>0</v>
      </c>
      <c r="H4941" s="49">
        <f t="shared" si="77"/>
        <v>500</v>
      </c>
    </row>
    <row r="4942" spans="1:8" ht="20.100000000000001" customHeight="1" x14ac:dyDescent="0.25">
      <c r="A4942" s="49">
        <v>6000006027</v>
      </c>
      <c r="B4942" s="49" t="s">
        <v>6142</v>
      </c>
      <c r="C4942" s="49" t="s">
        <v>2398</v>
      </c>
      <c r="D4942" s="52" t="s">
        <v>2393</v>
      </c>
      <c r="E4942" s="49" t="s">
        <v>2381</v>
      </c>
      <c r="F4942" s="49">
        <v>57</v>
      </c>
      <c r="G4942" s="49">
        <v>0</v>
      </c>
      <c r="H4942" s="49">
        <f t="shared" si="77"/>
        <v>57</v>
      </c>
    </row>
    <row r="4943" spans="1:8" ht="20.100000000000001" customHeight="1" x14ac:dyDescent="0.25">
      <c r="A4943" s="49">
        <v>6000006070</v>
      </c>
      <c r="B4943" s="49" t="s">
        <v>6143</v>
      </c>
      <c r="C4943" s="49" t="s">
        <v>2398</v>
      </c>
      <c r="D4943" s="52" t="s">
        <v>2393</v>
      </c>
      <c r="E4943" s="49" t="s">
        <v>2381</v>
      </c>
      <c r="F4943" s="49">
        <v>46</v>
      </c>
      <c r="G4943" s="49">
        <v>0</v>
      </c>
      <c r="H4943" s="49">
        <f t="shared" si="77"/>
        <v>46</v>
      </c>
    </row>
    <row r="4944" spans="1:8" ht="20.100000000000001" customHeight="1" x14ac:dyDescent="0.25">
      <c r="A4944" s="49">
        <v>6000006077</v>
      </c>
      <c r="B4944" s="49" t="s">
        <v>1375</v>
      </c>
      <c r="C4944" s="49" t="s">
        <v>2398</v>
      </c>
      <c r="D4944" s="49" t="s">
        <v>2394</v>
      </c>
      <c r="E4944" s="49" t="s">
        <v>2380</v>
      </c>
      <c r="F4944" s="49">
        <v>100</v>
      </c>
      <c r="G4944" s="49">
        <v>0</v>
      </c>
      <c r="H4944" s="49">
        <f t="shared" si="77"/>
        <v>100</v>
      </c>
    </row>
    <row r="4945" spans="1:8" ht="20.100000000000001" customHeight="1" x14ac:dyDescent="0.25">
      <c r="A4945" s="49">
        <v>6000006111</v>
      </c>
      <c r="B4945" s="49" t="s">
        <v>6144</v>
      </c>
      <c r="C4945" s="49" t="s">
        <v>2398</v>
      </c>
      <c r="D4945" s="52" t="s">
        <v>2393</v>
      </c>
      <c r="E4945" s="49" t="s">
        <v>2381</v>
      </c>
      <c r="F4945" s="49">
        <v>2145</v>
      </c>
      <c r="G4945" s="49">
        <v>327</v>
      </c>
      <c r="H4945" s="49">
        <f t="shared" si="77"/>
        <v>2472</v>
      </c>
    </row>
    <row r="4946" spans="1:8" ht="20.100000000000001" customHeight="1" x14ac:dyDescent="0.25">
      <c r="A4946" s="49">
        <v>6000006120</v>
      </c>
      <c r="B4946" s="49" t="s">
        <v>6145</v>
      </c>
      <c r="C4946" s="49" t="s">
        <v>6022</v>
      </c>
      <c r="D4946" s="52" t="s">
        <v>2393</v>
      </c>
      <c r="E4946" s="49" t="s">
        <v>2381</v>
      </c>
      <c r="F4946" s="109">
        <v>6</v>
      </c>
      <c r="G4946" s="109">
        <v>6</v>
      </c>
      <c r="H4946" s="49">
        <f t="shared" si="77"/>
        <v>12</v>
      </c>
    </row>
    <row r="4947" spans="1:8" ht="20.100000000000001" customHeight="1" x14ac:dyDescent="0.25">
      <c r="A4947" s="49">
        <v>6000006123</v>
      </c>
      <c r="B4947" s="49" t="s">
        <v>6146</v>
      </c>
      <c r="C4947" s="49" t="s">
        <v>2398</v>
      </c>
      <c r="D4947" s="52" t="s">
        <v>2393</v>
      </c>
      <c r="E4947" s="49" t="s">
        <v>2381</v>
      </c>
      <c r="F4947" s="49">
        <v>83</v>
      </c>
      <c r="G4947" s="49">
        <v>2</v>
      </c>
      <c r="H4947" s="49">
        <f t="shared" si="77"/>
        <v>85</v>
      </c>
    </row>
    <row r="4948" spans="1:8" ht="20.100000000000001" customHeight="1" x14ac:dyDescent="0.25">
      <c r="A4948" s="49">
        <v>6000006138</v>
      </c>
      <c r="B4948" s="49" t="s">
        <v>1376</v>
      </c>
      <c r="C4948" s="49" t="s">
        <v>2398</v>
      </c>
      <c r="D4948" s="52" t="s">
        <v>2393</v>
      </c>
      <c r="E4948" s="49" t="s">
        <v>2381</v>
      </c>
      <c r="F4948" s="49">
        <v>3696000</v>
      </c>
      <c r="G4948" s="49">
        <v>897600</v>
      </c>
      <c r="H4948" s="49">
        <f t="shared" si="77"/>
        <v>4593600</v>
      </c>
    </row>
    <row r="4949" spans="1:8" ht="20.100000000000001" customHeight="1" x14ac:dyDescent="0.25">
      <c r="A4949" s="49">
        <v>6000006139</v>
      </c>
      <c r="B4949" s="49" t="s">
        <v>1377</v>
      </c>
      <c r="C4949" s="49" t="s">
        <v>2398</v>
      </c>
      <c r="D4949" s="52" t="s">
        <v>2393</v>
      </c>
      <c r="E4949" s="49" t="s">
        <v>2381</v>
      </c>
      <c r="F4949" s="49">
        <v>232000</v>
      </c>
      <c r="G4949" s="49">
        <v>0</v>
      </c>
      <c r="H4949" s="49">
        <f t="shared" si="77"/>
        <v>232000</v>
      </c>
    </row>
    <row r="4950" spans="1:8" ht="20.100000000000001" customHeight="1" x14ac:dyDescent="0.25">
      <c r="A4950" s="49">
        <v>6000006141</v>
      </c>
      <c r="B4950" s="49" t="s">
        <v>6147</v>
      </c>
      <c r="C4950" s="49" t="s">
        <v>2398</v>
      </c>
      <c r="D4950" s="52" t="s">
        <v>2393</v>
      </c>
      <c r="E4950" s="49" t="s">
        <v>2381</v>
      </c>
      <c r="F4950" s="49">
        <v>115000</v>
      </c>
      <c r="G4950" s="49">
        <v>6000</v>
      </c>
      <c r="H4950" s="49">
        <f t="shared" si="77"/>
        <v>121000</v>
      </c>
    </row>
    <row r="4951" spans="1:8" ht="20.100000000000001" customHeight="1" x14ac:dyDescent="0.25">
      <c r="A4951" s="49">
        <v>6000006143</v>
      </c>
      <c r="B4951" s="49" t="s">
        <v>6148</v>
      </c>
      <c r="C4951" s="49" t="s">
        <v>2398</v>
      </c>
      <c r="D4951" s="52" t="s">
        <v>2393</v>
      </c>
      <c r="E4951" s="49" t="s">
        <v>2381</v>
      </c>
      <c r="F4951" s="49">
        <v>67010</v>
      </c>
      <c r="G4951" s="49">
        <v>0</v>
      </c>
      <c r="H4951" s="49">
        <f t="shared" si="77"/>
        <v>67010</v>
      </c>
    </row>
    <row r="4952" spans="1:8" ht="20.100000000000001" customHeight="1" x14ac:dyDescent="0.25">
      <c r="A4952" s="49">
        <v>6000006157</v>
      </c>
      <c r="B4952" s="49" t="s">
        <v>6149</v>
      </c>
      <c r="C4952" s="49" t="s">
        <v>2398</v>
      </c>
      <c r="D4952" s="52" t="s">
        <v>2393</v>
      </c>
      <c r="E4952" s="49" t="s">
        <v>2381</v>
      </c>
      <c r="F4952" s="49">
        <v>240</v>
      </c>
      <c r="G4952" s="49">
        <v>53</v>
      </c>
      <c r="H4952" s="49">
        <f t="shared" si="77"/>
        <v>293</v>
      </c>
    </row>
    <row r="4953" spans="1:8" ht="20.100000000000001" customHeight="1" x14ac:dyDescent="0.25">
      <c r="A4953" s="49">
        <v>6000006158</v>
      </c>
      <c r="B4953" s="49" t="s">
        <v>6150</v>
      </c>
      <c r="C4953" s="49" t="s">
        <v>2398</v>
      </c>
      <c r="D4953" s="52" t="s">
        <v>2393</v>
      </c>
      <c r="E4953" s="49" t="s">
        <v>2381</v>
      </c>
      <c r="F4953" s="49">
        <v>2</v>
      </c>
      <c r="G4953" s="49">
        <v>0</v>
      </c>
      <c r="H4953" s="49">
        <f t="shared" si="77"/>
        <v>2</v>
      </c>
    </row>
    <row r="4954" spans="1:8" ht="20.100000000000001" customHeight="1" x14ac:dyDescent="0.25">
      <c r="A4954" s="49">
        <v>6000006160</v>
      </c>
      <c r="B4954" s="49" t="s">
        <v>6151</v>
      </c>
      <c r="C4954" s="49" t="s">
        <v>2398</v>
      </c>
      <c r="D4954" s="52" t="s">
        <v>2393</v>
      </c>
      <c r="E4954" s="49" t="s">
        <v>2381</v>
      </c>
      <c r="F4954" s="109">
        <v>6</v>
      </c>
      <c r="G4954" s="109">
        <v>6</v>
      </c>
      <c r="H4954" s="49">
        <f t="shared" si="77"/>
        <v>12</v>
      </c>
    </row>
    <row r="4955" spans="1:8" ht="20.100000000000001" customHeight="1" x14ac:dyDescent="0.25">
      <c r="A4955" s="49">
        <v>6000006161</v>
      </c>
      <c r="B4955" s="49" t="s">
        <v>6152</v>
      </c>
      <c r="C4955" s="49" t="s">
        <v>2398</v>
      </c>
      <c r="D4955" s="52" t="s">
        <v>2393</v>
      </c>
      <c r="E4955" s="49" t="s">
        <v>2381</v>
      </c>
      <c r="F4955" s="49">
        <v>186</v>
      </c>
      <c r="G4955" s="49">
        <v>34</v>
      </c>
      <c r="H4955" s="49">
        <f t="shared" si="77"/>
        <v>220</v>
      </c>
    </row>
    <row r="4956" spans="1:8" ht="20.100000000000001" customHeight="1" x14ac:dyDescent="0.25">
      <c r="A4956" s="49">
        <v>6000006167</v>
      </c>
      <c r="B4956" s="49" t="s">
        <v>6153</v>
      </c>
      <c r="C4956" s="49" t="s">
        <v>6022</v>
      </c>
      <c r="D4956" s="52" t="s">
        <v>2393</v>
      </c>
      <c r="E4956" s="49" t="s">
        <v>2381</v>
      </c>
      <c r="F4956" s="109">
        <v>6</v>
      </c>
      <c r="G4956" s="109">
        <v>6</v>
      </c>
      <c r="H4956" s="49">
        <f t="shared" si="77"/>
        <v>12</v>
      </c>
    </row>
    <row r="4957" spans="1:8" ht="20.100000000000001" customHeight="1" x14ac:dyDescent="0.25">
      <c r="A4957" s="49">
        <v>6000006194</v>
      </c>
      <c r="B4957" s="49" t="s">
        <v>6154</v>
      </c>
      <c r="C4957" s="49" t="s">
        <v>2398</v>
      </c>
      <c r="D4957" s="52" t="s">
        <v>2393</v>
      </c>
      <c r="E4957" s="49" t="s">
        <v>2381</v>
      </c>
      <c r="F4957" s="49">
        <v>12</v>
      </c>
      <c r="G4957" s="49">
        <v>21</v>
      </c>
      <c r="H4957" s="49">
        <f t="shared" si="77"/>
        <v>33</v>
      </c>
    </row>
    <row r="4958" spans="1:8" ht="20.100000000000001" customHeight="1" x14ac:dyDescent="0.25">
      <c r="A4958" s="49">
        <v>6000006199</v>
      </c>
      <c r="B4958" s="49" t="s">
        <v>6155</v>
      </c>
      <c r="C4958" s="49" t="s">
        <v>2398</v>
      </c>
      <c r="D4958" s="52" t="s">
        <v>2393</v>
      </c>
      <c r="E4958" s="49" t="s">
        <v>2381</v>
      </c>
      <c r="F4958" s="109">
        <v>6</v>
      </c>
      <c r="G4958" s="109">
        <v>6</v>
      </c>
      <c r="H4958" s="49">
        <f t="shared" si="77"/>
        <v>12</v>
      </c>
    </row>
    <row r="4959" spans="1:8" ht="20.100000000000001" customHeight="1" x14ac:dyDescent="0.25">
      <c r="A4959" s="49">
        <v>6000006256</v>
      </c>
      <c r="B4959" s="49" t="s">
        <v>6156</v>
      </c>
      <c r="C4959" s="49" t="s">
        <v>2398</v>
      </c>
      <c r="D4959" s="52" t="s">
        <v>2393</v>
      </c>
      <c r="E4959" s="49" t="s">
        <v>2381</v>
      </c>
      <c r="F4959" s="49">
        <v>10</v>
      </c>
      <c r="G4959" s="49">
        <v>0</v>
      </c>
      <c r="H4959" s="49">
        <f t="shared" si="77"/>
        <v>10</v>
      </c>
    </row>
    <row r="4960" spans="1:8" ht="20.100000000000001" customHeight="1" x14ac:dyDescent="0.25">
      <c r="A4960" s="49">
        <v>6000006260</v>
      </c>
      <c r="B4960" s="49" t="s">
        <v>6157</v>
      </c>
      <c r="C4960" s="49" t="s">
        <v>2398</v>
      </c>
      <c r="D4960" s="52" t="s">
        <v>2393</v>
      </c>
      <c r="E4960" s="49" t="s">
        <v>2381</v>
      </c>
      <c r="F4960" s="109">
        <v>6</v>
      </c>
      <c r="G4960" s="109">
        <v>6</v>
      </c>
      <c r="H4960" s="49">
        <f t="shared" si="77"/>
        <v>12</v>
      </c>
    </row>
    <row r="4961" spans="1:8" ht="20.100000000000001" customHeight="1" x14ac:dyDescent="0.25">
      <c r="A4961" s="49">
        <v>6000006274</v>
      </c>
      <c r="B4961" s="49" t="s">
        <v>6158</v>
      </c>
      <c r="C4961" s="49" t="s">
        <v>5364</v>
      </c>
      <c r="D4961" s="52" t="s">
        <v>2393</v>
      </c>
      <c r="E4961" s="49" t="s">
        <v>2381</v>
      </c>
      <c r="F4961" s="109">
        <v>6</v>
      </c>
      <c r="G4961" s="109">
        <v>6</v>
      </c>
      <c r="H4961" s="49">
        <f t="shared" si="77"/>
        <v>12</v>
      </c>
    </row>
    <row r="4962" spans="1:8" ht="20.100000000000001" customHeight="1" x14ac:dyDescent="0.25">
      <c r="A4962" s="49">
        <v>6000006284</v>
      </c>
      <c r="B4962" s="49" t="s">
        <v>6159</v>
      </c>
      <c r="C4962" s="49" t="s">
        <v>3663</v>
      </c>
      <c r="D4962" s="52" t="s">
        <v>2393</v>
      </c>
      <c r="E4962" s="49" t="s">
        <v>2381</v>
      </c>
      <c r="F4962" s="49">
        <v>57</v>
      </c>
      <c r="G4962" s="49">
        <v>20</v>
      </c>
      <c r="H4962" s="49">
        <f t="shared" si="77"/>
        <v>77</v>
      </c>
    </row>
    <row r="4963" spans="1:8" ht="20.100000000000001" customHeight="1" x14ac:dyDescent="0.25">
      <c r="A4963" s="49">
        <v>6000006289</v>
      </c>
      <c r="B4963" s="49" t="s">
        <v>6160</v>
      </c>
      <c r="C4963" s="49" t="s">
        <v>2398</v>
      </c>
      <c r="D4963" s="52" t="s">
        <v>2393</v>
      </c>
      <c r="E4963" s="49" t="s">
        <v>2381</v>
      </c>
      <c r="F4963" s="49">
        <v>6</v>
      </c>
      <c r="G4963" s="49">
        <v>0</v>
      </c>
      <c r="H4963" s="49">
        <f t="shared" si="77"/>
        <v>6</v>
      </c>
    </row>
    <row r="4964" spans="1:8" ht="20.100000000000001" customHeight="1" x14ac:dyDescent="0.25">
      <c r="A4964" s="49">
        <v>6000006290</v>
      </c>
      <c r="B4964" s="49" t="s">
        <v>6161</v>
      </c>
      <c r="C4964" s="49" t="s">
        <v>2398</v>
      </c>
      <c r="D4964" s="52" t="s">
        <v>2393</v>
      </c>
      <c r="E4964" s="49" t="s">
        <v>2381</v>
      </c>
      <c r="F4964" s="49">
        <v>82</v>
      </c>
      <c r="G4964" s="49">
        <v>0</v>
      </c>
      <c r="H4964" s="49">
        <f t="shared" si="77"/>
        <v>82</v>
      </c>
    </row>
    <row r="4965" spans="1:8" ht="20.100000000000001" customHeight="1" x14ac:dyDescent="0.25">
      <c r="A4965" s="49">
        <v>6000006295</v>
      </c>
      <c r="B4965" s="49" t="s">
        <v>6162</v>
      </c>
      <c r="C4965" s="49" t="s">
        <v>2398</v>
      </c>
      <c r="D4965" s="52" t="s">
        <v>2393</v>
      </c>
      <c r="E4965" s="49" t="s">
        <v>2381</v>
      </c>
      <c r="F4965" s="49">
        <v>4461</v>
      </c>
      <c r="G4965" s="49">
        <v>880</v>
      </c>
      <c r="H4965" s="49">
        <f t="shared" si="77"/>
        <v>5341</v>
      </c>
    </row>
    <row r="4966" spans="1:8" ht="20.100000000000001" customHeight="1" x14ac:dyDescent="0.25">
      <c r="A4966" s="49">
        <v>6000006296</v>
      </c>
      <c r="B4966" s="49" t="s">
        <v>6163</v>
      </c>
      <c r="C4966" s="49" t="s">
        <v>2398</v>
      </c>
      <c r="D4966" s="52" t="s">
        <v>2393</v>
      </c>
      <c r="E4966" s="49" t="s">
        <v>2381</v>
      </c>
      <c r="F4966" s="49">
        <v>3854</v>
      </c>
      <c r="G4966" s="49">
        <v>786</v>
      </c>
      <c r="H4966" s="49">
        <f t="shared" si="77"/>
        <v>4640</v>
      </c>
    </row>
    <row r="4967" spans="1:8" ht="20.100000000000001" customHeight="1" x14ac:dyDescent="0.25">
      <c r="A4967" s="49">
        <v>6000006298</v>
      </c>
      <c r="B4967" s="49" t="s">
        <v>6164</v>
      </c>
      <c r="C4967" s="49" t="s">
        <v>2398</v>
      </c>
      <c r="D4967" s="52" t="s">
        <v>2393</v>
      </c>
      <c r="E4967" s="49" t="s">
        <v>2381</v>
      </c>
      <c r="F4967" s="109">
        <v>6</v>
      </c>
      <c r="G4967" s="109">
        <v>6</v>
      </c>
      <c r="H4967" s="49">
        <f t="shared" si="77"/>
        <v>12</v>
      </c>
    </row>
    <row r="4968" spans="1:8" ht="20.100000000000001" customHeight="1" x14ac:dyDescent="0.25">
      <c r="A4968" s="49">
        <v>6000006299</v>
      </c>
      <c r="B4968" s="49" t="s">
        <v>6165</v>
      </c>
      <c r="C4968" s="49" t="s">
        <v>2398</v>
      </c>
      <c r="D4968" s="52" t="s">
        <v>2393</v>
      </c>
      <c r="E4968" s="49" t="s">
        <v>2381</v>
      </c>
      <c r="F4968" s="49">
        <v>100</v>
      </c>
      <c r="G4968" s="49">
        <v>0</v>
      </c>
      <c r="H4968" s="49">
        <f t="shared" si="77"/>
        <v>100</v>
      </c>
    </row>
    <row r="4969" spans="1:8" ht="20.100000000000001" customHeight="1" x14ac:dyDescent="0.25">
      <c r="A4969" s="49">
        <v>6000006301</v>
      </c>
      <c r="B4969" s="49" t="s">
        <v>6166</v>
      </c>
      <c r="C4969" s="49" t="s">
        <v>2398</v>
      </c>
      <c r="D4969" s="52" t="s">
        <v>2393</v>
      </c>
      <c r="E4969" s="49" t="s">
        <v>2381</v>
      </c>
      <c r="F4969" s="109">
        <v>6</v>
      </c>
      <c r="G4969" s="109">
        <v>6</v>
      </c>
      <c r="H4969" s="49">
        <f t="shared" si="77"/>
        <v>12</v>
      </c>
    </row>
    <row r="4970" spans="1:8" ht="20.100000000000001" customHeight="1" x14ac:dyDescent="0.25">
      <c r="A4970" s="49">
        <v>6000006302</v>
      </c>
      <c r="B4970" s="49" t="s">
        <v>6167</v>
      </c>
      <c r="C4970" s="49" t="s">
        <v>2398</v>
      </c>
      <c r="D4970" s="52" t="s">
        <v>2393</v>
      </c>
      <c r="E4970" s="49" t="s">
        <v>2381</v>
      </c>
      <c r="F4970" s="49">
        <v>1957</v>
      </c>
      <c r="G4970" s="49">
        <v>0</v>
      </c>
      <c r="H4970" s="49">
        <f t="shared" si="77"/>
        <v>1957</v>
      </c>
    </row>
    <row r="4971" spans="1:8" ht="20.100000000000001" customHeight="1" x14ac:dyDescent="0.25">
      <c r="A4971" s="49">
        <v>6000006304</v>
      </c>
      <c r="B4971" s="49" t="s">
        <v>6168</v>
      </c>
      <c r="C4971" s="49" t="s">
        <v>2398</v>
      </c>
      <c r="D4971" s="52" t="s">
        <v>2393</v>
      </c>
      <c r="E4971" s="49" t="s">
        <v>2381</v>
      </c>
      <c r="F4971" s="49">
        <v>2530</v>
      </c>
      <c r="G4971" s="49">
        <v>300</v>
      </c>
      <c r="H4971" s="49">
        <f t="shared" si="77"/>
        <v>2830</v>
      </c>
    </row>
    <row r="4972" spans="1:8" ht="20.100000000000001" customHeight="1" x14ac:dyDescent="0.25">
      <c r="A4972" s="49">
        <v>6000006369</v>
      </c>
      <c r="B4972" s="49" t="s">
        <v>6169</v>
      </c>
      <c r="C4972" s="49" t="s">
        <v>13</v>
      </c>
      <c r="D4972" s="49" t="s">
        <v>2394</v>
      </c>
      <c r="E4972" s="49" t="s">
        <v>2380</v>
      </c>
      <c r="F4972" s="49">
        <v>30</v>
      </c>
      <c r="G4972" s="49">
        <v>2</v>
      </c>
      <c r="H4972" s="49">
        <f t="shared" si="77"/>
        <v>32</v>
      </c>
    </row>
    <row r="4973" spans="1:8" ht="20.100000000000001" customHeight="1" x14ac:dyDescent="0.25">
      <c r="A4973" s="49">
        <v>6000006371</v>
      </c>
      <c r="B4973" s="49" t="s">
        <v>1378</v>
      </c>
      <c r="C4973" s="49" t="s">
        <v>2398</v>
      </c>
      <c r="D4973" s="52" t="s">
        <v>2393</v>
      </c>
      <c r="E4973" s="49" t="s">
        <v>2381</v>
      </c>
      <c r="F4973" s="49">
        <v>424</v>
      </c>
      <c r="G4973" s="49">
        <v>27</v>
      </c>
      <c r="H4973" s="49">
        <f t="shared" si="77"/>
        <v>451</v>
      </c>
    </row>
    <row r="4974" spans="1:8" ht="20.100000000000001" customHeight="1" x14ac:dyDescent="0.25">
      <c r="A4974" s="49">
        <v>6000006374</v>
      </c>
      <c r="B4974" s="49" t="s">
        <v>1379</v>
      </c>
      <c r="C4974" s="49" t="s">
        <v>2398</v>
      </c>
      <c r="D4974" s="52" t="s">
        <v>2393</v>
      </c>
      <c r="E4974" s="49" t="s">
        <v>2381</v>
      </c>
      <c r="F4974" s="49">
        <v>2</v>
      </c>
      <c r="G4974" s="49">
        <v>0</v>
      </c>
      <c r="H4974" s="49">
        <f t="shared" si="77"/>
        <v>2</v>
      </c>
    </row>
    <row r="4975" spans="1:8" ht="20.100000000000001" customHeight="1" x14ac:dyDescent="0.25">
      <c r="A4975" s="49">
        <v>6000006391</v>
      </c>
      <c r="B4975" s="49" t="s">
        <v>6170</v>
      </c>
      <c r="C4975" s="49" t="s">
        <v>2398</v>
      </c>
      <c r="D4975" s="52" t="s">
        <v>2393</v>
      </c>
      <c r="E4975" s="49" t="s">
        <v>2381</v>
      </c>
      <c r="F4975" s="49">
        <v>1</v>
      </c>
      <c r="G4975" s="49">
        <v>1</v>
      </c>
      <c r="H4975" s="49">
        <f t="shared" si="77"/>
        <v>2</v>
      </c>
    </row>
    <row r="4976" spans="1:8" ht="20.100000000000001" customHeight="1" x14ac:dyDescent="0.25">
      <c r="A4976" s="49">
        <v>6000006393</v>
      </c>
      <c r="B4976" s="49" t="s">
        <v>6171</v>
      </c>
      <c r="C4976" s="49" t="s">
        <v>2398</v>
      </c>
      <c r="D4976" s="52" t="s">
        <v>2393</v>
      </c>
      <c r="E4976" s="49" t="s">
        <v>2381</v>
      </c>
      <c r="F4976" s="109">
        <v>6</v>
      </c>
      <c r="G4976" s="109">
        <v>6</v>
      </c>
      <c r="H4976" s="49">
        <f t="shared" si="77"/>
        <v>12</v>
      </c>
    </row>
    <row r="4977" spans="1:8" ht="20.100000000000001" customHeight="1" x14ac:dyDescent="0.25">
      <c r="A4977" s="49">
        <v>6000006395</v>
      </c>
      <c r="B4977" s="49" t="s">
        <v>6172</v>
      </c>
      <c r="C4977" s="49" t="s">
        <v>2398</v>
      </c>
      <c r="D4977" s="52" t="s">
        <v>2393</v>
      </c>
      <c r="E4977" s="49" t="s">
        <v>2381</v>
      </c>
      <c r="F4977" s="109">
        <v>6</v>
      </c>
      <c r="G4977" s="109">
        <v>6</v>
      </c>
      <c r="H4977" s="49">
        <f t="shared" si="77"/>
        <v>12</v>
      </c>
    </row>
    <row r="4978" spans="1:8" ht="20.100000000000001" customHeight="1" x14ac:dyDescent="0.25">
      <c r="A4978" s="49">
        <v>6000006397</v>
      </c>
      <c r="B4978" s="49" t="s">
        <v>6173</v>
      </c>
      <c r="C4978" s="49" t="s">
        <v>2398</v>
      </c>
      <c r="D4978" s="52" t="s">
        <v>2393</v>
      </c>
      <c r="E4978" s="49" t="s">
        <v>2381</v>
      </c>
      <c r="F4978" s="49">
        <v>2</v>
      </c>
      <c r="G4978" s="49">
        <v>0</v>
      </c>
      <c r="H4978" s="49">
        <f t="shared" si="77"/>
        <v>2</v>
      </c>
    </row>
    <row r="4979" spans="1:8" ht="20.100000000000001" customHeight="1" x14ac:dyDescent="0.25">
      <c r="A4979" s="49">
        <v>6000006419</v>
      </c>
      <c r="B4979" s="49" t="s">
        <v>6174</v>
      </c>
      <c r="C4979" s="49" t="s">
        <v>2398</v>
      </c>
      <c r="D4979" s="52" t="s">
        <v>2393</v>
      </c>
      <c r="E4979" s="49" t="s">
        <v>2381</v>
      </c>
      <c r="F4979" s="49">
        <v>105</v>
      </c>
      <c r="G4979" s="49">
        <v>0</v>
      </c>
      <c r="H4979" s="49">
        <f t="shared" si="77"/>
        <v>105</v>
      </c>
    </row>
    <row r="4980" spans="1:8" ht="20.100000000000001" customHeight="1" x14ac:dyDescent="0.25">
      <c r="A4980" s="49">
        <v>6000006420</v>
      </c>
      <c r="B4980" s="49" t="s">
        <v>6175</v>
      </c>
      <c r="C4980" s="49" t="s">
        <v>2398</v>
      </c>
      <c r="D4980" s="52" t="s">
        <v>2393</v>
      </c>
      <c r="E4980" s="49" t="s">
        <v>2381</v>
      </c>
      <c r="F4980" s="49">
        <v>238</v>
      </c>
      <c r="G4980" s="49">
        <v>0</v>
      </c>
      <c r="H4980" s="49">
        <f t="shared" si="77"/>
        <v>238</v>
      </c>
    </row>
    <row r="4981" spans="1:8" ht="20.100000000000001" customHeight="1" x14ac:dyDescent="0.25">
      <c r="A4981" s="49">
        <v>6000006428</v>
      </c>
      <c r="B4981" s="49" t="s">
        <v>6176</v>
      </c>
      <c r="C4981" s="49" t="s">
        <v>2398</v>
      </c>
      <c r="D4981" s="52" t="s">
        <v>2393</v>
      </c>
      <c r="E4981" s="49" t="s">
        <v>2381</v>
      </c>
      <c r="F4981" s="49">
        <v>0</v>
      </c>
      <c r="G4981" s="49">
        <v>4000</v>
      </c>
      <c r="H4981" s="49">
        <f t="shared" si="77"/>
        <v>4000</v>
      </c>
    </row>
    <row r="4982" spans="1:8" ht="20.100000000000001" customHeight="1" x14ac:dyDescent="0.25">
      <c r="A4982" s="49">
        <v>6000006442</v>
      </c>
      <c r="B4982" s="49" t="s">
        <v>1380</v>
      </c>
      <c r="C4982" s="49" t="s">
        <v>2398</v>
      </c>
      <c r="D4982" s="52" t="s">
        <v>2393</v>
      </c>
      <c r="E4982" s="49" t="s">
        <v>2381</v>
      </c>
      <c r="F4982" s="49">
        <v>2000</v>
      </c>
      <c r="G4982" s="49">
        <v>0</v>
      </c>
      <c r="H4982" s="49">
        <f t="shared" si="77"/>
        <v>2000</v>
      </c>
    </row>
    <row r="4983" spans="1:8" ht="20.100000000000001" customHeight="1" x14ac:dyDescent="0.25">
      <c r="A4983" s="49">
        <v>6000006443</v>
      </c>
      <c r="B4983" s="49" t="s">
        <v>6177</v>
      </c>
      <c r="C4983" s="49" t="s">
        <v>2398</v>
      </c>
      <c r="D4983" s="52" t="s">
        <v>2393</v>
      </c>
      <c r="E4983" s="49" t="s">
        <v>2381</v>
      </c>
      <c r="F4983" s="109">
        <v>6</v>
      </c>
      <c r="G4983" s="109">
        <v>6</v>
      </c>
      <c r="H4983" s="49">
        <f t="shared" si="77"/>
        <v>12</v>
      </c>
    </row>
    <row r="4984" spans="1:8" ht="20.100000000000001" customHeight="1" x14ac:dyDescent="0.25">
      <c r="A4984" s="49">
        <v>6000006459</v>
      </c>
      <c r="B4984" s="49" t="s">
        <v>6178</v>
      </c>
      <c r="C4984" s="49" t="s">
        <v>2398</v>
      </c>
      <c r="D4984" s="52" t="s">
        <v>2393</v>
      </c>
      <c r="E4984" s="49" t="s">
        <v>2381</v>
      </c>
      <c r="F4984" s="49">
        <v>397</v>
      </c>
      <c r="G4984" s="49">
        <v>2</v>
      </c>
      <c r="H4984" s="49">
        <f t="shared" si="77"/>
        <v>399</v>
      </c>
    </row>
    <row r="4985" spans="1:8" ht="20.100000000000001" customHeight="1" x14ac:dyDescent="0.25">
      <c r="A4985" s="49">
        <v>6000006461</v>
      </c>
      <c r="B4985" s="49" t="s">
        <v>6179</v>
      </c>
      <c r="C4985" s="49" t="s">
        <v>2398</v>
      </c>
      <c r="D4985" s="52" t="s">
        <v>2393</v>
      </c>
      <c r="E4985" s="49" t="s">
        <v>2381</v>
      </c>
      <c r="F4985" s="49">
        <v>261</v>
      </c>
      <c r="G4985" s="49">
        <v>4</v>
      </c>
      <c r="H4985" s="49">
        <f t="shared" si="77"/>
        <v>265</v>
      </c>
    </row>
    <row r="4986" spans="1:8" ht="20.100000000000001" customHeight="1" x14ac:dyDescent="0.25">
      <c r="A4986" s="49">
        <v>6000006462</v>
      </c>
      <c r="B4986" s="49" t="s">
        <v>6180</v>
      </c>
      <c r="C4986" s="49" t="s">
        <v>2398</v>
      </c>
      <c r="D4986" s="52" t="s">
        <v>2393</v>
      </c>
      <c r="E4986" s="49" t="s">
        <v>2381</v>
      </c>
      <c r="F4986" s="49">
        <v>90</v>
      </c>
      <c r="G4986" s="49">
        <v>95</v>
      </c>
      <c r="H4986" s="49">
        <f t="shared" si="77"/>
        <v>185</v>
      </c>
    </row>
    <row r="4987" spans="1:8" ht="20.100000000000001" customHeight="1" x14ac:dyDescent="0.25">
      <c r="A4987" s="49">
        <v>6000006464</v>
      </c>
      <c r="B4987" s="49" t="s">
        <v>6181</v>
      </c>
      <c r="C4987" s="49" t="s">
        <v>2398</v>
      </c>
      <c r="D4987" s="52" t="s">
        <v>2393</v>
      </c>
      <c r="E4987" s="49" t="s">
        <v>2381</v>
      </c>
      <c r="F4987" s="49">
        <v>4</v>
      </c>
      <c r="G4987" s="49">
        <v>0</v>
      </c>
      <c r="H4987" s="49">
        <f t="shared" si="77"/>
        <v>4</v>
      </c>
    </row>
    <row r="4988" spans="1:8" ht="20.100000000000001" customHeight="1" x14ac:dyDescent="0.25">
      <c r="A4988" s="49">
        <v>6000006470</v>
      </c>
      <c r="B4988" s="49" t="s">
        <v>6182</v>
      </c>
      <c r="C4988" s="49" t="s">
        <v>2398</v>
      </c>
      <c r="D4988" s="52" t="s">
        <v>2393</v>
      </c>
      <c r="E4988" s="49" t="s">
        <v>2381</v>
      </c>
      <c r="F4988" s="109">
        <v>6</v>
      </c>
      <c r="G4988" s="109">
        <v>6</v>
      </c>
      <c r="H4988" s="49">
        <f t="shared" si="77"/>
        <v>12</v>
      </c>
    </row>
    <row r="4989" spans="1:8" ht="20.100000000000001" customHeight="1" x14ac:dyDescent="0.25">
      <c r="A4989" s="49">
        <v>6000006474</v>
      </c>
      <c r="B4989" s="49" t="s">
        <v>6183</v>
      </c>
      <c r="C4989" s="49" t="s">
        <v>2398</v>
      </c>
      <c r="D4989" s="52" t="s">
        <v>2393</v>
      </c>
      <c r="E4989" s="49" t="s">
        <v>2381</v>
      </c>
      <c r="F4989" s="109">
        <v>6</v>
      </c>
      <c r="G4989" s="109">
        <v>6</v>
      </c>
      <c r="H4989" s="49">
        <f t="shared" si="77"/>
        <v>12</v>
      </c>
    </row>
    <row r="4990" spans="1:8" ht="20.100000000000001" customHeight="1" x14ac:dyDescent="0.25">
      <c r="A4990" s="49">
        <v>6000006484</v>
      </c>
      <c r="B4990" s="49" t="s">
        <v>6184</v>
      </c>
      <c r="C4990" s="49" t="s">
        <v>13</v>
      </c>
      <c r="D4990" s="52" t="s">
        <v>2393</v>
      </c>
      <c r="E4990" s="49" t="s">
        <v>2381</v>
      </c>
      <c r="F4990" s="49">
        <v>34</v>
      </c>
      <c r="G4990" s="49">
        <v>1</v>
      </c>
      <c r="H4990" s="49">
        <f t="shared" si="77"/>
        <v>35</v>
      </c>
    </row>
    <row r="4991" spans="1:8" ht="20.100000000000001" customHeight="1" x14ac:dyDescent="0.25">
      <c r="A4991" s="49">
        <v>6000006485</v>
      </c>
      <c r="B4991" s="49" t="s">
        <v>6185</v>
      </c>
      <c r="C4991" s="49" t="s">
        <v>13</v>
      </c>
      <c r="D4991" s="52" t="s">
        <v>2393</v>
      </c>
      <c r="E4991" s="49" t="s">
        <v>2381</v>
      </c>
      <c r="F4991" s="49">
        <v>1</v>
      </c>
      <c r="G4991" s="49">
        <v>1</v>
      </c>
      <c r="H4991" s="49">
        <f t="shared" si="77"/>
        <v>2</v>
      </c>
    </row>
    <row r="4992" spans="1:8" ht="20.100000000000001" customHeight="1" x14ac:dyDescent="0.25">
      <c r="A4992" s="49">
        <v>6000006522</v>
      </c>
      <c r="B4992" s="49" t="s">
        <v>6186</v>
      </c>
      <c r="C4992" s="49" t="s">
        <v>2398</v>
      </c>
      <c r="D4992" s="52" t="s">
        <v>2393</v>
      </c>
      <c r="E4992" s="49" t="s">
        <v>2381</v>
      </c>
      <c r="F4992" s="109">
        <v>6</v>
      </c>
      <c r="G4992" s="109">
        <v>6</v>
      </c>
      <c r="H4992" s="49">
        <f t="shared" si="77"/>
        <v>12</v>
      </c>
    </row>
    <row r="4993" spans="1:8" ht="20.100000000000001" customHeight="1" x14ac:dyDescent="0.25">
      <c r="A4993" s="49">
        <v>6000006540</v>
      </c>
      <c r="B4993" s="49" t="s">
        <v>1381</v>
      </c>
      <c r="C4993" s="49" t="s">
        <v>2398</v>
      </c>
      <c r="D4993" s="52" t="s">
        <v>2393</v>
      </c>
      <c r="E4993" s="49" t="s">
        <v>2381</v>
      </c>
      <c r="F4993" s="109">
        <v>6</v>
      </c>
      <c r="G4993" s="109">
        <v>6</v>
      </c>
      <c r="H4993" s="49">
        <f t="shared" si="77"/>
        <v>12</v>
      </c>
    </row>
    <row r="4994" spans="1:8" ht="20.100000000000001" customHeight="1" x14ac:dyDescent="0.25">
      <c r="A4994" s="49">
        <v>6000006559</v>
      </c>
      <c r="B4994" s="49" t="s">
        <v>6187</v>
      </c>
      <c r="C4994" s="49" t="s">
        <v>2398</v>
      </c>
      <c r="D4994" s="52" t="s">
        <v>2393</v>
      </c>
      <c r="E4994" s="49" t="s">
        <v>2381</v>
      </c>
      <c r="F4994" s="109">
        <v>6</v>
      </c>
      <c r="G4994" s="109">
        <v>6</v>
      </c>
      <c r="H4994" s="49">
        <f t="shared" si="77"/>
        <v>12</v>
      </c>
    </row>
    <row r="4995" spans="1:8" ht="20.100000000000001" customHeight="1" x14ac:dyDescent="0.25">
      <c r="A4995" s="49">
        <v>6000006563</v>
      </c>
      <c r="B4995" s="49" t="s">
        <v>1382</v>
      </c>
      <c r="C4995" s="49" t="s">
        <v>2398</v>
      </c>
      <c r="D4995" s="52" t="s">
        <v>2393</v>
      </c>
      <c r="E4995" s="49" t="s">
        <v>2381</v>
      </c>
      <c r="F4995" s="49">
        <v>2</v>
      </c>
      <c r="G4995" s="49">
        <v>0</v>
      </c>
      <c r="H4995" s="49">
        <f t="shared" ref="H4995:H5058" si="78">F4995+G4995</f>
        <v>2</v>
      </c>
    </row>
    <row r="4996" spans="1:8" ht="20.100000000000001" customHeight="1" x14ac:dyDescent="0.25">
      <c r="A4996" s="49">
        <v>6000006564</v>
      </c>
      <c r="B4996" s="49" t="s">
        <v>1383</v>
      </c>
      <c r="C4996" s="49" t="s">
        <v>2398</v>
      </c>
      <c r="D4996" s="52" t="s">
        <v>2393</v>
      </c>
      <c r="E4996" s="49" t="s">
        <v>2381</v>
      </c>
      <c r="F4996" s="109">
        <v>6</v>
      </c>
      <c r="G4996" s="109">
        <v>6</v>
      </c>
      <c r="H4996" s="49">
        <f t="shared" si="78"/>
        <v>12</v>
      </c>
    </row>
    <row r="4997" spans="1:8" ht="20.100000000000001" customHeight="1" x14ac:dyDescent="0.25">
      <c r="A4997" s="49">
        <v>6000006566</v>
      </c>
      <c r="B4997" s="49" t="s">
        <v>6188</v>
      </c>
      <c r="C4997" s="49" t="s">
        <v>2398</v>
      </c>
      <c r="D4997" s="52" t="s">
        <v>2393</v>
      </c>
      <c r="E4997" s="49" t="s">
        <v>2381</v>
      </c>
      <c r="F4997" s="49">
        <v>2</v>
      </c>
      <c r="G4997" s="49">
        <v>0</v>
      </c>
      <c r="H4997" s="49">
        <f t="shared" si="78"/>
        <v>2</v>
      </c>
    </row>
    <row r="4998" spans="1:8" ht="20.100000000000001" customHeight="1" x14ac:dyDescent="0.25">
      <c r="A4998" s="49">
        <v>6000006567</v>
      </c>
      <c r="B4998" s="49" t="s">
        <v>1384</v>
      </c>
      <c r="C4998" s="49" t="s">
        <v>2398</v>
      </c>
      <c r="D4998" s="52" t="s">
        <v>2393</v>
      </c>
      <c r="E4998" s="49" t="s">
        <v>2381</v>
      </c>
      <c r="F4998" s="109">
        <v>6</v>
      </c>
      <c r="G4998" s="109">
        <v>6</v>
      </c>
      <c r="H4998" s="49">
        <f t="shared" si="78"/>
        <v>12</v>
      </c>
    </row>
    <row r="4999" spans="1:8" ht="20.100000000000001" customHeight="1" x14ac:dyDescent="0.25">
      <c r="A4999" s="49">
        <v>6000006568</v>
      </c>
      <c r="B4999" s="49" t="s">
        <v>6189</v>
      </c>
      <c r="C4999" s="49" t="s">
        <v>2398</v>
      </c>
      <c r="D4999" s="52" t="s">
        <v>2393</v>
      </c>
      <c r="E4999" s="49" t="s">
        <v>2381</v>
      </c>
      <c r="F4999" s="109">
        <v>6</v>
      </c>
      <c r="G4999" s="109">
        <v>6</v>
      </c>
      <c r="H4999" s="49">
        <f t="shared" si="78"/>
        <v>12</v>
      </c>
    </row>
    <row r="5000" spans="1:8" ht="20.100000000000001" customHeight="1" x14ac:dyDescent="0.25">
      <c r="A5000" s="49">
        <v>6000006635</v>
      </c>
      <c r="B5000" s="49" t="s">
        <v>6190</v>
      </c>
      <c r="C5000" s="49" t="s">
        <v>13</v>
      </c>
      <c r="D5000" s="52" t="s">
        <v>2393</v>
      </c>
      <c r="E5000" s="49" t="s">
        <v>2381</v>
      </c>
      <c r="F5000" s="109">
        <v>6</v>
      </c>
      <c r="G5000" s="109">
        <v>6</v>
      </c>
      <c r="H5000" s="49">
        <f t="shared" si="78"/>
        <v>12</v>
      </c>
    </row>
    <row r="5001" spans="1:8" ht="20.100000000000001" customHeight="1" x14ac:dyDescent="0.25">
      <c r="A5001" s="49">
        <v>6000006638</v>
      </c>
      <c r="B5001" s="49" t="s">
        <v>6191</v>
      </c>
      <c r="C5001" s="49" t="s">
        <v>69</v>
      </c>
      <c r="D5001" s="52" t="s">
        <v>2393</v>
      </c>
      <c r="E5001" s="49" t="s">
        <v>2381</v>
      </c>
      <c r="F5001" s="49">
        <v>5</v>
      </c>
      <c r="G5001" s="49">
        <v>0</v>
      </c>
      <c r="H5001" s="49">
        <f t="shared" si="78"/>
        <v>5</v>
      </c>
    </row>
    <row r="5002" spans="1:8" ht="20.100000000000001" customHeight="1" x14ac:dyDescent="0.25">
      <c r="A5002" s="49">
        <v>6000006683</v>
      </c>
      <c r="B5002" s="49" t="s">
        <v>6192</v>
      </c>
      <c r="C5002" s="49" t="s">
        <v>2398</v>
      </c>
      <c r="D5002" s="52" t="s">
        <v>2393</v>
      </c>
      <c r="E5002" s="49" t="s">
        <v>2381</v>
      </c>
      <c r="F5002" s="49">
        <v>78</v>
      </c>
      <c r="G5002" s="49">
        <v>25</v>
      </c>
      <c r="H5002" s="49">
        <f t="shared" si="78"/>
        <v>103</v>
      </c>
    </row>
    <row r="5003" spans="1:8" ht="20.100000000000001" customHeight="1" x14ac:dyDescent="0.25">
      <c r="A5003" s="49">
        <v>6000006686</v>
      </c>
      <c r="B5003" s="49" t="s">
        <v>6193</v>
      </c>
      <c r="C5003" s="49" t="s">
        <v>2398</v>
      </c>
      <c r="D5003" s="52" t="s">
        <v>2393</v>
      </c>
      <c r="E5003" s="49" t="s">
        <v>2381</v>
      </c>
      <c r="F5003" s="49">
        <v>0</v>
      </c>
      <c r="G5003" s="49">
        <v>3</v>
      </c>
      <c r="H5003" s="49">
        <f t="shared" si="78"/>
        <v>3</v>
      </c>
    </row>
    <row r="5004" spans="1:8" ht="20.100000000000001" customHeight="1" x14ac:dyDescent="0.25">
      <c r="A5004" s="49">
        <v>6000006699</v>
      </c>
      <c r="B5004" s="49" t="s">
        <v>1385</v>
      </c>
      <c r="C5004" s="49" t="s">
        <v>2398</v>
      </c>
      <c r="D5004" s="49" t="s">
        <v>2394</v>
      </c>
      <c r="E5004" s="49" t="s">
        <v>2376</v>
      </c>
      <c r="F5004" s="49">
        <v>4775</v>
      </c>
      <c r="G5004" s="49">
        <v>0</v>
      </c>
      <c r="H5004" s="49">
        <f t="shared" si="78"/>
        <v>4775</v>
      </c>
    </row>
    <row r="5005" spans="1:8" ht="20.100000000000001" customHeight="1" x14ac:dyDescent="0.25">
      <c r="A5005" s="49">
        <v>6000006700</v>
      </c>
      <c r="B5005" s="49" t="s">
        <v>6194</v>
      </c>
      <c r="C5005" s="49" t="s">
        <v>2398</v>
      </c>
      <c r="D5005" s="49" t="s">
        <v>2394</v>
      </c>
      <c r="E5005" s="49" t="s">
        <v>2376</v>
      </c>
      <c r="F5005" s="49">
        <v>43900</v>
      </c>
      <c r="G5005" s="49">
        <v>4000</v>
      </c>
      <c r="H5005" s="49">
        <f t="shared" si="78"/>
        <v>47900</v>
      </c>
    </row>
    <row r="5006" spans="1:8" ht="20.100000000000001" customHeight="1" x14ac:dyDescent="0.25">
      <c r="A5006" s="49">
        <v>6000006701</v>
      </c>
      <c r="B5006" s="49" t="s">
        <v>6195</v>
      </c>
      <c r="C5006" s="49" t="s">
        <v>22</v>
      </c>
      <c r="D5006" s="49" t="s">
        <v>2394</v>
      </c>
      <c r="E5006" s="49" t="s">
        <v>2376</v>
      </c>
      <c r="F5006" s="49">
        <v>400</v>
      </c>
      <c r="G5006" s="49">
        <v>203800</v>
      </c>
      <c r="H5006" s="49">
        <f t="shared" si="78"/>
        <v>204200</v>
      </c>
    </row>
    <row r="5007" spans="1:8" ht="20.100000000000001" customHeight="1" x14ac:dyDescent="0.25">
      <c r="A5007" s="49">
        <v>6000006702</v>
      </c>
      <c r="B5007" s="49" t="s">
        <v>1386</v>
      </c>
      <c r="C5007" s="49" t="s">
        <v>2398</v>
      </c>
      <c r="D5007" s="49" t="s">
        <v>2394</v>
      </c>
      <c r="E5007" s="49" t="s">
        <v>2376</v>
      </c>
      <c r="F5007" s="109">
        <v>6</v>
      </c>
      <c r="G5007" s="109">
        <v>6</v>
      </c>
      <c r="H5007" s="49">
        <f t="shared" si="78"/>
        <v>12</v>
      </c>
    </row>
    <row r="5008" spans="1:8" ht="20.100000000000001" customHeight="1" x14ac:dyDescent="0.25">
      <c r="A5008" s="49">
        <v>6000006703</v>
      </c>
      <c r="B5008" s="49" t="s">
        <v>1387</v>
      </c>
      <c r="C5008" s="49" t="s">
        <v>2398</v>
      </c>
      <c r="D5008" s="49" t="s">
        <v>2394</v>
      </c>
      <c r="E5008" s="49" t="s">
        <v>2376</v>
      </c>
      <c r="F5008" s="109">
        <v>6</v>
      </c>
      <c r="G5008" s="109">
        <v>6</v>
      </c>
      <c r="H5008" s="49">
        <f t="shared" si="78"/>
        <v>12</v>
      </c>
    </row>
    <row r="5009" spans="1:8" ht="20.100000000000001" customHeight="1" x14ac:dyDescent="0.25">
      <c r="A5009" s="49">
        <v>6000006704</v>
      </c>
      <c r="B5009" s="49" t="s">
        <v>6196</v>
      </c>
      <c r="C5009" s="49" t="s">
        <v>2398</v>
      </c>
      <c r="D5009" s="49" t="s">
        <v>2394</v>
      </c>
      <c r="E5009" s="49" t="s">
        <v>2376</v>
      </c>
      <c r="F5009" s="49">
        <v>14425</v>
      </c>
      <c r="G5009" s="49">
        <v>50</v>
      </c>
      <c r="H5009" s="49">
        <f t="shared" si="78"/>
        <v>14475</v>
      </c>
    </row>
    <row r="5010" spans="1:8" ht="20.100000000000001" customHeight="1" x14ac:dyDescent="0.25">
      <c r="A5010" s="49">
        <v>6000006705</v>
      </c>
      <c r="B5010" s="49" t="s">
        <v>1388</v>
      </c>
      <c r="C5010" s="49" t="s">
        <v>22</v>
      </c>
      <c r="D5010" s="49" t="s">
        <v>2394</v>
      </c>
      <c r="E5010" s="49" t="s">
        <v>2376</v>
      </c>
      <c r="F5010" s="49">
        <v>189500</v>
      </c>
      <c r="G5010" s="49">
        <v>66000</v>
      </c>
      <c r="H5010" s="49">
        <f t="shared" si="78"/>
        <v>255500</v>
      </c>
    </row>
    <row r="5011" spans="1:8" ht="20.100000000000001" customHeight="1" x14ac:dyDescent="0.25">
      <c r="A5011" s="49">
        <v>6000006706</v>
      </c>
      <c r="B5011" s="49" t="s">
        <v>1389</v>
      </c>
      <c r="C5011" s="49" t="s">
        <v>2398</v>
      </c>
      <c r="D5011" s="49" t="s">
        <v>2394</v>
      </c>
      <c r="E5011" s="49" t="s">
        <v>2376</v>
      </c>
      <c r="F5011" s="49">
        <v>121300</v>
      </c>
      <c r="G5011" s="49">
        <v>0</v>
      </c>
      <c r="H5011" s="49">
        <f t="shared" si="78"/>
        <v>121300</v>
      </c>
    </row>
    <row r="5012" spans="1:8" ht="20.100000000000001" customHeight="1" x14ac:dyDescent="0.25">
      <c r="A5012" s="49">
        <v>6000006707</v>
      </c>
      <c r="B5012" s="49" t="s">
        <v>1390</v>
      </c>
      <c r="C5012" s="49" t="s">
        <v>3712</v>
      </c>
      <c r="D5012" s="49" t="s">
        <v>2394</v>
      </c>
      <c r="E5012" s="49" t="s">
        <v>2376</v>
      </c>
      <c r="F5012" s="49">
        <v>2031.3700000000001</v>
      </c>
      <c r="G5012" s="49">
        <v>882.73</v>
      </c>
      <c r="H5012" s="49">
        <f t="shared" si="78"/>
        <v>2914.1000000000004</v>
      </c>
    </row>
    <row r="5013" spans="1:8" ht="20.100000000000001" customHeight="1" x14ac:dyDescent="0.25">
      <c r="A5013" s="49">
        <v>6000006709</v>
      </c>
      <c r="B5013" s="49" t="s">
        <v>6197</v>
      </c>
      <c r="C5013" s="49" t="s">
        <v>2398</v>
      </c>
      <c r="D5013" s="49" t="s">
        <v>2394</v>
      </c>
      <c r="E5013" s="49" t="s">
        <v>2376</v>
      </c>
      <c r="F5013" s="49">
        <v>216300</v>
      </c>
      <c r="G5013" s="49">
        <v>0</v>
      </c>
      <c r="H5013" s="49">
        <f t="shared" si="78"/>
        <v>216300</v>
      </c>
    </row>
    <row r="5014" spans="1:8" ht="20.100000000000001" customHeight="1" x14ac:dyDescent="0.25">
      <c r="A5014" s="49">
        <v>6000006715</v>
      </c>
      <c r="B5014" s="49" t="s">
        <v>1391</v>
      </c>
      <c r="C5014" s="49" t="s">
        <v>3712</v>
      </c>
      <c r="D5014" s="49" t="s">
        <v>2394</v>
      </c>
      <c r="E5014" s="49" t="s">
        <v>2376</v>
      </c>
      <c r="F5014" s="49">
        <v>741.95</v>
      </c>
      <c r="G5014" s="49">
        <v>0</v>
      </c>
      <c r="H5014" s="49">
        <f t="shared" si="78"/>
        <v>741.95</v>
      </c>
    </row>
    <row r="5015" spans="1:8" ht="20.100000000000001" customHeight="1" x14ac:dyDescent="0.25">
      <c r="A5015" s="49">
        <v>6000006716</v>
      </c>
      <c r="B5015" s="49" t="s">
        <v>1392</v>
      </c>
      <c r="C5015" s="49" t="s">
        <v>3712</v>
      </c>
      <c r="D5015" s="49" t="s">
        <v>2394</v>
      </c>
      <c r="E5015" s="49" t="s">
        <v>2376</v>
      </c>
      <c r="F5015" s="49">
        <v>310.7</v>
      </c>
      <c r="G5015" s="49">
        <v>631.70999999999992</v>
      </c>
      <c r="H5015" s="49">
        <f t="shared" si="78"/>
        <v>942.40999999999985</v>
      </c>
    </row>
    <row r="5016" spans="1:8" ht="20.100000000000001" customHeight="1" x14ac:dyDescent="0.25">
      <c r="A5016" s="49">
        <v>6000006717</v>
      </c>
      <c r="B5016" s="49" t="s">
        <v>1393</v>
      </c>
      <c r="C5016" s="49" t="s">
        <v>22</v>
      </c>
      <c r="D5016" s="49" t="s">
        <v>2394</v>
      </c>
      <c r="E5016" s="49" t="s">
        <v>2376</v>
      </c>
      <c r="F5016" s="109">
        <v>6</v>
      </c>
      <c r="G5016" s="109">
        <v>6</v>
      </c>
      <c r="H5016" s="49">
        <f t="shared" si="78"/>
        <v>12</v>
      </c>
    </row>
    <row r="5017" spans="1:8" ht="20.100000000000001" customHeight="1" x14ac:dyDescent="0.25">
      <c r="A5017" s="49">
        <v>6000006722</v>
      </c>
      <c r="B5017" s="49" t="s">
        <v>1394</v>
      </c>
      <c r="C5017" s="49" t="s">
        <v>2398</v>
      </c>
      <c r="D5017" s="49" t="s">
        <v>2394</v>
      </c>
      <c r="E5017" s="49" t="s">
        <v>2376</v>
      </c>
      <c r="F5017" s="109">
        <v>6</v>
      </c>
      <c r="G5017" s="109">
        <v>6</v>
      </c>
      <c r="H5017" s="49">
        <f t="shared" si="78"/>
        <v>12</v>
      </c>
    </row>
    <row r="5018" spans="1:8" ht="20.100000000000001" customHeight="1" x14ac:dyDescent="0.25">
      <c r="A5018" s="49">
        <v>6000006723</v>
      </c>
      <c r="B5018" s="49" t="s">
        <v>1395</v>
      </c>
      <c r="C5018" s="49" t="s">
        <v>2398</v>
      </c>
      <c r="D5018" s="49" t="s">
        <v>2394</v>
      </c>
      <c r="E5018" s="49" t="s">
        <v>2376</v>
      </c>
      <c r="F5018" s="49">
        <v>12</v>
      </c>
      <c r="G5018" s="49">
        <v>0</v>
      </c>
      <c r="H5018" s="49">
        <f t="shared" si="78"/>
        <v>12</v>
      </c>
    </row>
    <row r="5019" spans="1:8" ht="20.100000000000001" customHeight="1" x14ac:dyDescent="0.25">
      <c r="A5019" s="49">
        <v>6000006724</v>
      </c>
      <c r="B5019" s="49" t="s">
        <v>6198</v>
      </c>
      <c r="C5019" s="49" t="s">
        <v>2398</v>
      </c>
      <c r="D5019" s="49" t="s">
        <v>2394</v>
      </c>
      <c r="E5019" s="49" t="s">
        <v>2376</v>
      </c>
      <c r="F5019" s="49">
        <v>0</v>
      </c>
      <c r="G5019" s="49">
        <v>1</v>
      </c>
      <c r="H5019" s="49">
        <f t="shared" si="78"/>
        <v>1</v>
      </c>
    </row>
    <row r="5020" spans="1:8" ht="20.100000000000001" customHeight="1" x14ac:dyDescent="0.25">
      <c r="A5020" s="49">
        <v>6000006726</v>
      </c>
      <c r="B5020" s="49" t="s">
        <v>6199</v>
      </c>
      <c r="C5020" s="49" t="s">
        <v>2398</v>
      </c>
      <c r="D5020" s="49" t="s">
        <v>2394</v>
      </c>
      <c r="E5020" s="49" t="s">
        <v>2376</v>
      </c>
      <c r="F5020" s="49">
        <v>6</v>
      </c>
      <c r="G5020" s="49">
        <v>0</v>
      </c>
      <c r="H5020" s="49">
        <f t="shared" si="78"/>
        <v>6</v>
      </c>
    </row>
    <row r="5021" spans="1:8" ht="20.100000000000001" customHeight="1" x14ac:dyDescent="0.25">
      <c r="A5021" s="49">
        <v>6000006727</v>
      </c>
      <c r="B5021" s="49" t="s">
        <v>6200</v>
      </c>
      <c r="C5021" s="49" t="s">
        <v>2398</v>
      </c>
      <c r="D5021" s="49" t="s">
        <v>2394</v>
      </c>
      <c r="E5021" s="49" t="s">
        <v>2376</v>
      </c>
      <c r="F5021" s="49">
        <v>20</v>
      </c>
      <c r="G5021" s="49">
        <v>0</v>
      </c>
      <c r="H5021" s="49">
        <f t="shared" si="78"/>
        <v>20</v>
      </c>
    </row>
    <row r="5022" spans="1:8" ht="20.100000000000001" customHeight="1" x14ac:dyDescent="0.25">
      <c r="A5022" s="49">
        <v>6000006728</v>
      </c>
      <c r="B5022" s="49" t="s">
        <v>6201</v>
      </c>
      <c r="C5022" s="49" t="s">
        <v>2398</v>
      </c>
      <c r="D5022" s="49" t="s">
        <v>2394</v>
      </c>
      <c r="E5022" s="49" t="s">
        <v>2376</v>
      </c>
      <c r="F5022" s="109">
        <v>6</v>
      </c>
      <c r="G5022" s="109">
        <v>6</v>
      </c>
      <c r="H5022" s="49">
        <f t="shared" si="78"/>
        <v>12</v>
      </c>
    </row>
    <row r="5023" spans="1:8" ht="20.100000000000001" customHeight="1" x14ac:dyDescent="0.25">
      <c r="A5023" s="49">
        <v>6000006732</v>
      </c>
      <c r="B5023" s="49" t="s">
        <v>6202</v>
      </c>
      <c r="C5023" s="49" t="s">
        <v>38</v>
      </c>
      <c r="D5023" s="49" t="s">
        <v>2394</v>
      </c>
      <c r="E5023" s="49" t="s">
        <v>2376</v>
      </c>
      <c r="F5023" s="49">
        <v>10</v>
      </c>
      <c r="G5023" s="49">
        <v>0</v>
      </c>
      <c r="H5023" s="49">
        <f t="shared" si="78"/>
        <v>10</v>
      </c>
    </row>
    <row r="5024" spans="1:8" ht="20.100000000000001" customHeight="1" x14ac:dyDescent="0.25">
      <c r="A5024" s="49">
        <v>6000006733</v>
      </c>
      <c r="B5024" s="49" t="s">
        <v>6203</v>
      </c>
      <c r="C5024" s="49" t="s">
        <v>38</v>
      </c>
      <c r="D5024" s="49" t="s">
        <v>2394</v>
      </c>
      <c r="E5024" s="49" t="s">
        <v>2379</v>
      </c>
      <c r="F5024" s="109">
        <v>6</v>
      </c>
      <c r="G5024" s="109">
        <v>6</v>
      </c>
      <c r="H5024" s="49">
        <f t="shared" si="78"/>
        <v>12</v>
      </c>
    </row>
    <row r="5025" spans="1:8" ht="20.100000000000001" customHeight="1" x14ac:dyDescent="0.25">
      <c r="A5025" s="49">
        <v>6000006735</v>
      </c>
      <c r="B5025" s="49" t="s">
        <v>6204</v>
      </c>
      <c r="C5025" s="49" t="s">
        <v>2804</v>
      </c>
      <c r="D5025" s="49" t="s">
        <v>2394</v>
      </c>
      <c r="E5025" s="49" t="s">
        <v>2376</v>
      </c>
      <c r="F5025" s="49">
        <v>0</v>
      </c>
      <c r="G5025" s="49">
        <v>327</v>
      </c>
      <c r="H5025" s="49">
        <f t="shared" si="78"/>
        <v>327</v>
      </c>
    </row>
    <row r="5026" spans="1:8" ht="20.100000000000001" customHeight="1" x14ac:dyDescent="0.25">
      <c r="A5026" s="49">
        <v>6000006736</v>
      </c>
      <c r="B5026" s="49" t="s">
        <v>6205</v>
      </c>
      <c r="C5026" s="49" t="s">
        <v>2398</v>
      </c>
      <c r="D5026" s="49" t="s">
        <v>2394</v>
      </c>
      <c r="E5026" s="49" t="s">
        <v>2376</v>
      </c>
      <c r="F5026" s="49">
        <v>4115</v>
      </c>
      <c r="G5026" s="49">
        <v>3324</v>
      </c>
      <c r="H5026" s="49">
        <f t="shared" si="78"/>
        <v>7439</v>
      </c>
    </row>
    <row r="5027" spans="1:8" ht="20.100000000000001" customHeight="1" x14ac:dyDescent="0.25">
      <c r="A5027" s="49">
        <v>6000006737</v>
      </c>
      <c r="B5027" s="49" t="s">
        <v>6206</v>
      </c>
      <c r="C5027" s="49" t="s">
        <v>2398</v>
      </c>
      <c r="D5027" s="49" t="s">
        <v>2394</v>
      </c>
      <c r="E5027" s="49" t="s">
        <v>2376</v>
      </c>
      <c r="F5027" s="49">
        <v>9600</v>
      </c>
      <c r="G5027" s="49">
        <v>1200</v>
      </c>
      <c r="H5027" s="49">
        <f t="shared" si="78"/>
        <v>10800</v>
      </c>
    </row>
    <row r="5028" spans="1:8" ht="20.100000000000001" customHeight="1" x14ac:dyDescent="0.25">
      <c r="A5028" s="49">
        <v>6000006738</v>
      </c>
      <c r="B5028" s="49" t="s">
        <v>6207</v>
      </c>
      <c r="C5028" s="49" t="s">
        <v>2398</v>
      </c>
      <c r="D5028" s="49" t="s">
        <v>2394</v>
      </c>
      <c r="E5028" s="49" t="s">
        <v>2376</v>
      </c>
      <c r="F5028" s="109">
        <v>6</v>
      </c>
      <c r="G5028" s="109">
        <v>6</v>
      </c>
      <c r="H5028" s="49">
        <f t="shared" si="78"/>
        <v>12</v>
      </c>
    </row>
    <row r="5029" spans="1:8" ht="20.100000000000001" customHeight="1" x14ac:dyDescent="0.25">
      <c r="A5029" s="49">
        <v>6000006740</v>
      </c>
      <c r="B5029" s="49" t="s">
        <v>6208</v>
      </c>
      <c r="C5029" s="49" t="s">
        <v>2398</v>
      </c>
      <c r="D5029" s="49" t="s">
        <v>2394</v>
      </c>
      <c r="E5029" s="49" t="s">
        <v>2378</v>
      </c>
      <c r="F5029" s="49">
        <v>11007</v>
      </c>
      <c r="G5029" s="49">
        <v>0</v>
      </c>
      <c r="H5029" s="49">
        <f t="shared" si="78"/>
        <v>11007</v>
      </c>
    </row>
    <row r="5030" spans="1:8" ht="20.100000000000001" customHeight="1" x14ac:dyDescent="0.25">
      <c r="A5030" s="49">
        <v>6000006741</v>
      </c>
      <c r="B5030" s="49" t="s">
        <v>6209</v>
      </c>
      <c r="C5030" s="49" t="s">
        <v>3398</v>
      </c>
      <c r="D5030" s="49" t="s">
        <v>2394</v>
      </c>
      <c r="E5030" s="49" t="s">
        <v>2378</v>
      </c>
      <c r="F5030" s="49">
        <v>113</v>
      </c>
      <c r="G5030" s="49">
        <v>0</v>
      </c>
      <c r="H5030" s="49">
        <f t="shared" si="78"/>
        <v>113</v>
      </c>
    </row>
    <row r="5031" spans="1:8" ht="20.100000000000001" customHeight="1" x14ac:dyDescent="0.25">
      <c r="A5031" s="49">
        <v>6000006743</v>
      </c>
      <c r="B5031" s="49" t="s">
        <v>6210</v>
      </c>
      <c r="C5031" s="49" t="s">
        <v>2398</v>
      </c>
      <c r="D5031" s="49" t="s">
        <v>2394</v>
      </c>
      <c r="E5031" s="49" t="s">
        <v>2376</v>
      </c>
      <c r="F5031" s="49">
        <v>9800</v>
      </c>
      <c r="G5031" s="49">
        <v>0</v>
      </c>
      <c r="H5031" s="49">
        <f t="shared" si="78"/>
        <v>9800</v>
      </c>
    </row>
    <row r="5032" spans="1:8" ht="20.100000000000001" customHeight="1" x14ac:dyDescent="0.25">
      <c r="A5032" s="49">
        <v>6000006744</v>
      </c>
      <c r="B5032" s="49" t="s">
        <v>6211</v>
      </c>
      <c r="C5032" s="49" t="s">
        <v>2398</v>
      </c>
      <c r="D5032" s="49" t="s">
        <v>2394</v>
      </c>
      <c r="E5032" s="49" t="s">
        <v>2378</v>
      </c>
      <c r="F5032" s="49">
        <v>18100</v>
      </c>
      <c r="G5032" s="49">
        <v>0</v>
      </c>
      <c r="H5032" s="49">
        <f t="shared" si="78"/>
        <v>18100</v>
      </c>
    </row>
    <row r="5033" spans="1:8" ht="20.100000000000001" customHeight="1" x14ac:dyDescent="0.25">
      <c r="A5033" s="49">
        <v>6000006745</v>
      </c>
      <c r="B5033" s="49" t="s">
        <v>6212</v>
      </c>
      <c r="C5033" s="49" t="s">
        <v>2398</v>
      </c>
      <c r="D5033" s="49" t="s">
        <v>2394</v>
      </c>
      <c r="E5033" s="49" t="s">
        <v>2379</v>
      </c>
      <c r="F5033" s="49">
        <v>2000</v>
      </c>
      <c r="G5033" s="49">
        <v>640</v>
      </c>
      <c r="H5033" s="49">
        <f t="shared" si="78"/>
        <v>2640</v>
      </c>
    </row>
    <row r="5034" spans="1:8" ht="20.100000000000001" customHeight="1" x14ac:dyDescent="0.25">
      <c r="A5034" s="49">
        <v>6000006747</v>
      </c>
      <c r="B5034" s="49" t="s">
        <v>6213</v>
      </c>
      <c r="C5034" s="49" t="s">
        <v>2398</v>
      </c>
      <c r="D5034" s="49" t="s">
        <v>2394</v>
      </c>
      <c r="E5034" s="49" t="s">
        <v>2377</v>
      </c>
      <c r="F5034" s="49">
        <v>552</v>
      </c>
      <c r="G5034" s="49">
        <v>0</v>
      </c>
      <c r="H5034" s="49">
        <f t="shared" si="78"/>
        <v>552</v>
      </c>
    </row>
    <row r="5035" spans="1:8" ht="20.100000000000001" customHeight="1" x14ac:dyDescent="0.25">
      <c r="A5035" s="49">
        <v>6000006748</v>
      </c>
      <c r="B5035" s="49" t="s">
        <v>6214</v>
      </c>
      <c r="C5035" s="49" t="s">
        <v>2398</v>
      </c>
      <c r="D5035" s="49" t="s">
        <v>2394</v>
      </c>
      <c r="E5035" s="49" t="s">
        <v>2378</v>
      </c>
      <c r="F5035" s="109">
        <v>6</v>
      </c>
      <c r="G5035" s="109">
        <v>6</v>
      </c>
      <c r="H5035" s="49">
        <f t="shared" si="78"/>
        <v>12</v>
      </c>
    </row>
    <row r="5036" spans="1:8" ht="20.100000000000001" customHeight="1" x14ac:dyDescent="0.25">
      <c r="A5036" s="49">
        <v>6000006750</v>
      </c>
      <c r="B5036" s="49" t="s">
        <v>6215</v>
      </c>
      <c r="C5036" s="49" t="s">
        <v>2398</v>
      </c>
      <c r="D5036" s="49" t="s">
        <v>2394</v>
      </c>
      <c r="E5036" s="49" t="s">
        <v>2378</v>
      </c>
      <c r="F5036" s="49">
        <v>3800</v>
      </c>
      <c r="G5036" s="49">
        <v>0</v>
      </c>
      <c r="H5036" s="49">
        <f t="shared" si="78"/>
        <v>3800</v>
      </c>
    </row>
    <row r="5037" spans="1:8" ht="20.100000000000001" customHeight="1" x14ac:dyDescent="0.25">
      <c r="A5037" s="49">
        <v>6000006751</v>
      </c>
      <c r="B5037" s="49" t="s">
        <v>6216</v>
      </c>
      <c r="C5037" s="49" t="s">
        <v>2398</v>
      </c>
      <c r="D5037" s="49" t="s">
        <v>2394</v>
      </c>
      <c r="E5037" s="49" t="s">
        <v>2378</v>
      </c>
      <c r="F5037" s="49">
        <v>1600</v>
      </c>
      <c r="G5037" s="49">
        <v>47000</v>
      </c>
      <c r="H5037" s="49">
        <f t="shared" si="78"/>
        <v>48600</v>
      </c>
    </row>
    <row r="5038" spans="1:8" ht="20.100000000000001" customHeight="1" x14ac:dyDescent="0.25">
      <c r="A5038" s="49">
        <v>6000006753</v>
      </c>
      <c r="B5038" s="49" t="s">
        <v>6217</v>
      </c>
      <c r="C5038" s="49" t="s">
        <v>3425</v>
      </c>
      <c r="D5038" s="49" t="s">
        <v>2396</v>
      </c>
      <c r="E5038" s="49" t="s">
        <v>2383</v>
      </c>
      <c r="F5038" s="49">
        <v>330</v>
      </c>
      <c r="G5038" s="49">
        <v>0</v>
      </c>
      <c r="H5038" s="49">
        <f t="shared" si="78"/>
        <v>330</v>
      </c>
    </row>
    <row r="5039" spans="1:8" ht="20.100000000000001" customHeight="1" x14ac:dyDescent="0.25">
      <c r="A5039" s="49">
        <v>6000006755</v>
      </c>
      <c r="B5039" s="49" t="s">
        <v>1396</v>
      </c>
      <c r="C5039" s="49" t="s">
        <v>2398</v>
      </c>
      <c r="D5039" s="52" t="s">
        <v>2393</v>
      </c>
      <c r="E5039" s="49" t="s">
        <v>2381</v>
      </c>
      <c r="F5039" s="49">
        <v>2</v>
      </c>
      <c r="G5039" s="49">
        <v>0</v>
      </c>
      <c r="H5039" s="49">
        <f t="shared" si="78"/>
        <v>2</v>
      </c>
    </row>
    <row r="5040" spans="1:8" ht="20.100000000000001" customHeight="1" x14ac:dyDescent="0.25">
      <c r="A5040" s="49">
        <v>6000006756</v>
      </c>
      <c r="B5040" s="49" t="s">
        <v>1397</v>
      </c>
      <c r="C5040" s="49" t="s">
        <v>2398</v>
      </c>
      <c r="D5040" s="49" t="s">
        <v>2394</v>
      </c>
      <c r="E5040" s="49" t="s">
        <v>2379</v>
      </c>
      <c r="F5040" s="49">
        <v>12429</v>
      </c>
      <c r="G5040" s="49">
        <v>5550</v>
      </c>
      <c r="H5040" s="49">
        <f t="shared" si="78"/>
        <v>17979</v>
      </c>
    </row>
    <row r="5041" spans="1:8" ht="20.100000000000001" customHeight="1" x14ac:dyDescent="0.25">
      <c r="A5041" s="49">
        <v>6000006759</v>
      </c>
      <c r="B5041" s="49" t="s">
        <v>1398</v>
      </c>
      <c r="C5041" s="49" t="s">
        <v>2398</v>
      </c>
      <c r="D5041" s="49" t="s">
        <v>2396</v>
      </c>
      <c r="E5041" s="49" t="s">
        <v>2383</v>
      </c>
      <c r="F5041" s="49">
        <v>6600</v>
      </c>
      <c r="G5041" s="49">
        <v>4900</v>
      </c>
      <c r="H5041" s="49">
        <f t="shared" si="78"/>
        <v>11500</v>
      </c>
    </row>
    <row r="5042" spans="1:8" ht="20.100000000000001" customHeight="1" x14ac:dyDescent="0.25">
      <c r="A5042" s="49">
        <v>6000006760</v>
      </c>
      <c r="B5042" s="49" t="s">
        <v>1399</v>
      </c>
      <c r="C5042" s="49" t="s">
        <v>2398</v>
      </c>
      <c r="D5042" s="49" t="s">
        <v>2396</v>
      </c>
      <c r="E5042" s="49" t="s">
        <v>2383</v>
      </c>
      <c r="F5042" s="49">
        <v>5020</v>
      </c>
      <c r="G5042" s="49">
        <v>1060</v>
      </c>
      <c r="H5042" s="49">
        <f t="shared" si="78"/>
        <v>6080</v>
      </c>
    </row>
    <row r="5043" spans="1:8" ht="20.100000000000001" customHeight="1" x14ac:dyDescent="0.25">
      <c r="A5043" s="49">
        <v>6000006761</v>
      </c>
      <c r="B5043" s="49" t="s">
        <v>6218</v>
      </c>
      <c r="C5043" s="49" t="s">
        <v>2398</v>
      </c>
      <c r="D5043" s="49" t="s">
        <v>2391</v>
      </c>
      <c r="E5043" s="49" t="s">
        <v>2385</v>
      </c>
      <c r="F5043" s="49">
        <v>450</v>
      </c>
      <c r="G5043" s="49">
        <v>0</v>
      </c>
      <c r="H5043" s="49">
        <f t="shared" si="78"/>
        <v>450</v>
      </c>
    </row>
    <row r="5044" spans="1:8" ht="20.100000000000001" customHeight="1" x14ac:dyDescent="0.25">
      <c r="A5044" s="49">
        <v>6000006762</v>
      </c>
      <c r="B5044" s="49" t="s">
        <v>6219</v>
      </c>
      <c r="C5044" s="49" t="s">
        <v>2398</v>
      </c>
      <c r="D5044" s="49" t="s">
        <v>2391</v>
      </c>
      <c r="E5044" s="49" t="s">
        <v>2385</v>
      </c>
      <c r="F5044" s="49">
        <v>750</v>
      </c>
      <c r="G5044" s="49">
        <v>0</v>
      </c>
      <c r="H5044" s="49">
        <f t="shared" si="78"/>
        <v>750</v>
      </c>
    </row>
    <row r="5045" spans="1:8" ht="20.100000000000001" customHeight="1" x14ac:dyDescent="0.25">
      <c r="A5045" s="49">
        <v>6000006764</v>
      </c>
      <c r="B5045" s="49" t="s">
        <v>1400</v>
      </c>
      <c r="C5045" s="49" t="s">
        <v>2398</v>
      </c>
      <c r="D5045" s="49" t="s">
        <v>2391</v>
      </c>
      <c r="E5045" s="49" t="s">
        <v>2385</v>
      </c>
      <c r="F5045" s="49">
        <v>7925</v>
      </c>
      <c r="G5045" s="49">
        <v>4600</v>
      </c>
      <c r="H5045" s="49">
        <f t="shared" si="78"/>
        <v>12525</v>
      </c>
    </row>
    <row r="5046" spans="1:8" ht="20.100000000000001" customHeight="1" x14ac:dyDescent="0.25">
      <c r="A5046" s="49">
        <v>6000006765</v>
      </c>
      <c r="B5046" s="49" t="s">
        <v>6220</v>
      </c>
      <c r="C5046" s="49" t="s">
        <v>2398</v>
      </c>
      <c r="D5046" s="49" t="s">
        <v>2391</v>
      </c>
      <c r="E5046" s="49" t="s">
        <v>2385</v>
      </c>
      <c r="F5046" s="49">
        <v>2200</v>
      </c>
      <c r="G5046" s="49">
        <v>700</v>
      </c>
      <c r="H5046" s="49">
        <f t="shared" si="78"/>
        <v>2900</v>
      </c>
    </row>
    <row r="5047" spans="1:8" ht="20.100000000000001" customHeight="1" x14ac:dyDescent="0.25">
      <c r="A5047" s="49">
        <v>6000006766</v>
      </c>
      <c r="B5047" s="49" t="s">
        <v>6221</v>
      </c>
      <c r="C5047" s="49" t="s">
        <v>2398</v>
      </c>
      <c r="D5047" s="49" t="s">
        <v>2391</v>
      </c>
      <c r="E5047" s="49" t="s">
        <v>2385</v>
      </c>
      <c r="F5047" s="49">
        <v>101300</v>
      </c>
      <c r="G5047" s="49">
        <v>0</v>
      </c>
      <c r="H5047" s="49">
        <f t="shared" si="78"/>
        <v>101300</v>
      </c>
    </row>
    <row r="5048" spans="1:8" ht="20.100000000000001" customHeight="1" x14ac:dyDescent="0.25">
      <c r="A5048" s="49">
        <v>6000006767</v>
      </c>
      <c r="B5048" s="49" t="s">
        <v>6222</v>
      </c>
      <c r="C5048" s="49" t="s">
        <v>2398</v>
      </c>
      <c r="D5048" s="49" t="s">
        <v>2391</v>
      </c>
      <c r="E5048" s="49" t="s">
        <v>2385</v>
      </c>
      <c r="F5048" s="49">
        <v>10504</v>
      </c>
      <c r="G5048" s="49">
        <v>1600</v>
      </c>
      <c r="H5048" s="49">
        <f t="shared" si="78"/>
        <v>12104</v>
      </c>
    </row>
    <row r="5049" spans="1:8" ht="20.100000000000001" customHeight="1" x14ac:dyDescent="0.25">
      <c r="A5049" s="49">
        <v>6000006768</v>
      </c>
      <c r="B5049" s="49" t="s">
        <v>6223</v>
      </c>
      <c r="C5049" s="49" t="s">
        <v>2398</v>
      </c>
      <c r="D5049" s="49" t="s">
        <v>2391</v>
      </c>
      <c r="E5049" s="49" t="s">
        <v>2385</v>
      </c>
      <c r="F5049" s="49">
        <v>1649</v>
      </c>
      <c r="G5049" s="49">
        <v>2200</v>
      </c>
      <c r="H5049" s="49">
        <f t="shared" si="78"/>
        <v>3849</v>
      </c>
    </row>
    <row r="5050" spans="1:8" ht="20.100000000000001" customHeight="1" x14ac:dyDescent="0.25">
      <c r="A5050" s="49">
        <v>6000006769</v>
      </c>
      <c r="B5050" s="49" t="s">
        <v>1401</v>
      </c>
      <c r="C5050" s="49" t="s">
        <v>2398</v>
      </c>
      <c r="D5050" s="49" t="s">
        <v>2391</v>
      </c>
      <c r="E5050" s="49" t="s">
        <v>2385</v>
      </c>
      <c r="F5050" s="49">
        <v>82800</v>
      </c>
      <c r="G5050" s="49">
        <v>0</v>
      </c>
      <c r="H5050" s="49">
        <f t="shared" si="78"/>
        <v>82800</v>
      </c>
    </row>
    <row r="5051" spans="1:8" ht="20.100000000000001" customHeight="1" x14ac:dyDescent="0.25">
      <c r="A5051" s="49">
        <v>6000006770</v>
      </c>
      <c r="B5051" s="49" t="s">
        <v>1402</v>
      </c>
      <c r="C5051" s="49" t="s">
        <v>2398</v>
      </c>
      <c r="D5051" s="49" t="s">
        <v>2391</v>
      </c>
      <c r="E5051" s="49" t="s">
        <v>2385</v>
      </c>
      <c r="F5051" s="49">
        <v>10800</v>
      </c>
      <c r="G5051" s="49">
        <v>0</v>
      </c>
      <c r="H5051" s="49">
        <f t="shared" si="78"/>
        <v>10800</v>
      </c>
    </row>
    <row r="5052" spans="1:8" ht="20.100000000000001" customHeight="1" x14ac:dyDescent="0.25">
      <c r="A5052" s="49">
        <v>6000006771</v>
      </c>
      <c r="B5052" s="49" t="s">
        <v>6224</v>
      </c>
      <c r="C5052" s="49" t="s">
        <v>2398</v>
      </c>
      <c r="D5052" s="49" t="s">
        <v>2394</v>
      </c>
      <c r="E5052" s="49" t="s">
        <v>2379</v>
      </c>
      <c r="F5052" s="49">
        <v>0</v>
      </c>
      <c r="G5052" s="49">
        <v>18500</v>
      </c>
      <c r="H5052" s="49">
        <f t="shared" si="78"/>
        <v>18500</v>
      </c>
    </row>
    <row r="5053" spans="1:8" ht="20.100000000000001" customHeight="1" x14ac:dyDescent="0.25">
      <c r="A5053" s="49">
        <v>6000006772</v>
      </c>
      <c r="B5053" s="49" t="s">
        <v>6225</v>
      </c>
      <c r="C5053" s="49" t="s">
        <v>3618</v>
      </c>
      <c r="D5053" s="49" t="s">
        <v>2391</v>
      </c>
      <c r="E5053" s="49" t="s">
        <v>2385</v>
      </c>
      <c r="F5053" s="49">
        <v>1050</v>
      </c>
      <c r="G5053" s="49">
        <v>790</v>
      </c>
      <c r="H5053" s="49">
        <f t="shared" si="78"/>
        <v>1840</v>
      </c>
    </row>
    <row r="5054" spans="1:8" ht="20.100000000000001" customHeight="1" x14ac:dyDescent="0.25">
      <c r="A5054" s="49">
        <v>6000006773</v>
      </c>
      <c r="B5054" s="49" t="s">
        <v>1403</v>
      </c>
      <c r="C5054" s="49" t="s">
        <v>2398</v>
      </c>
      <c r="D5054" s="49" t="s">
        <v>2391</v>
      </c>
      <c r="E5054" s="49" t="s">
        <v>2385</v>
      </c>
      <c r="F5054" s="49">
        <v>15</v>
      </c>
      <c r="G5054" s="49">
        <v>0</v>
      </c>
      <c r="H5054" s="49">
        <f t="shared" si="78"/>
        <v>15</v>
      </c>
    </row>
    <row r="5055" spans="1:8" ht="20.100000000000001" customHeight="1" x14ac:dyDescent="0.25">
      <c r="A5055" s="49">
        <v>6000006774</v>
      </c>
      <c r="B5055" s="49" t="s">
        <v>6226</v>
      </c>
      <c r="C5055" s="49" t="s">
        <v>2398</v>
      </c>
      <c r="D5055" s="49" t="s">
        <v>2391</v>
      </c>
      <c r="E5055" s="49" t="s">
        <v>2385</v>
      </c>
      <c r="F5055" s="49">
        <v>241</v>
      </c>
      <c r="G5055" s="49">
        <v>5</v>
      </c>
      <c r="H5055" s="49">
        <f t="shared" si="78"/>
        <v>246</v>
      </c>
    </row>
    <row r="5056" spans="1:8" ht="20.100000000000001" customHeight="1" x14ac:dyDescent="0.25">
      <c r="A5056" s="49">
        <v>6000006775</v>
      </c>
      <c r="B5056" s="49" t="s">
        <v>6227</v>
      </c>
      <c r="C5056" s="49" t="s">
        <v>2398</v>
      </c>
      <c r="D5056" s="49" t="s">
        <v>2391</v>
      </c>
      <c r="E5056" s="49" t="s">
        <v>2385</v>
      </c>
      <c r="F5056" s="49">
        <v>173</v>
      </c>
      <c r="G5056" s="49">
        <v>20</v>
      </c>
      <c r="H5056" s="49">
        <f t="shared" si="78"/>
        <v>193</v>
      </c>
    </row>
    <row r="5057" spans="1:8" ht="20.100000000000001" customHeight="1" x14ac:dyDescent="0.25">
      <c r="A5057" s="49">
        <v>6000006776</v>
      </c>
      <c r="B5057" s="49" t="s">
        <v>6228</v>
      </c>
      <c r="C5057" s="49" t="s">
        <v>3663</v>
      </c>
      <c r="D5057" s="49" t="s">
        <v>2391</v>
      </c>
      <c r="E5057" s="49" t="s">
        <v>2385</v>
      </c>
      <c r="F5057" s="109">
        <v>6</v>
      </c>
      <c r="G5057" s="109">
        <v>6</v>
      </c>
      <c r="H5057" s="49">
        <f t="shared" si="78"/>
        <v>12</v>
      </c>
    </row>
    <row r="5058" spans="1:8" ht="20.100000000000001" customHeight="1" x14ac:dyDescent="0.25">
      <c r="A5058" s="49">
        <v>6000006777</v>
      </c>
      <c r="B5058" s="49" t="s">
        <v>6229</v>
      </c>
      <c r="C5058" s="49" t="s">
        <v>41</v>
      </c>
      <c r="D5058" s="49" t="s">
        <v>2391</v>
      </c>
      <c r="E5058" s="49" t="s">
        <v>2385</v>
      </c>
      <c r="F5058" s="49">
        <v>10</v>
      </c>
      <c r="G5058" s="49">
        <v>0</v>
      </c>
      <c r="H5058" s="49">
        <f t="shared" si="78"/>
        <v>10</v>
      </c>
    </row>
    <row r="5059" spans="1:8" ht="20.100000000000001" customHeight="1" x14ac:dyDescent="0.25">
      <c r="A5059" s="49">
        <v>6000006778</v>
      </c>
      <c r="B5059" s="49" t="s">
        <v>6230</v>
      </c>
      <c r="C5059" s="49" t="s">
        <v>41</v>
      </c>
      <c r="D5059" s="49" t="s">
        <v>2391</v>
      </c>
      <c r="E5059" s="49" t="s">
        <v>2385</v>
      </c>
      <c r="F5059" s="109">
        <v>6</v>
      </c>
      <c r="G5059" s="109">
        <v>6</v>
      </c>
      <c r="H5059" s="49">
        <f t="shared" ref="H5059:H5122" si="79">F5059+G5059</f>
        <v>12</v>
      </c>
    </row>
    <row r="5060" spans="1:8" ht="20.100000000000001" customHeight="1" x14ac:dyDescent="0.25">
      <c r="A5060" s="49">
        <v>6000006779</v>
      </c>
      <c r="B5060" s="49" t="s">
        <v>6231</v>
      </c>
      <c r="C5060" s="49" t="s">
        <v>41</v>
      </c>
      <c r="D5060" s="49" t="s">
        <v>2391</v>
      </c>
      <c r="E5060" s="49" t="s">
        <v>2385</v>
      </c>
      <c r="F5060" s="49">
        <v>34</v>
      </c>
      <c r="G5060" s="49">
        <v>0</v>
      </c>
      <c r="H5060" s="49">
        <f t="shared" si="79"/>
        <v>34</v>
      </c>
    </row>
    <row r="5061" spans="1:8" ht="20.100000000000001" customHeight="1" x14ac:dyDescent="0.25">
      <c r="A5061" s="49">
        <v>6000006780</v>
      </c>
      <c r="B5061" s="49" t="s">
        <v>1404</v>
      </c>
      <c r="C5061" s="49" t="s">
        <v>2398</v>
      </c>
      <c r="D5061" s="49" t="s">
        <v>2391</v>
      </c>
      <c r="E5061" s="49" t="s">
        <v>2385</v>
      </c>
      <c r="F5061" s="49">
        <v>44</v>
      </c>
      <c r="G5061" s="49">
        <v>0</v>
      </c>
      <c r="H5061" s="49">
        <f t="shared" si="79"/>
        <v>44</v>
      </c>
    </row>
    <row r="5062" spans="1:8" ht="20.100000000000001" customHeight="1" x14ac:dyDescent="0.25">
      <c r="A5062" s="49">
        <v>6000006781</v>
      </c>
      <c r="B5062" s="49" t="s">
        <v>1405</v>
      </c>
      <c r="C5062" s="49" t="s">
        <v>41</v>
      </c>
      <c r="D5062" s="49" t="s">
        <v>2391</v>
      </c>
      <c r="E5062" s="49" t="s">
        <v>2385</v>
      </c>
      <c r="F5062" s="49">
        <v>387</v>
      </c>
      <c r="G5062" s="49">
        <v>0</v>
      </c>
      <c r="H5062" s="49">
        <f t="shared" si="79"/>
        <v>387</v>
      </c>
    </row>
    <row r="5063" spans="1:8" ht="20.100000000000001" customHeight="1" x14ac:dyDescent="0.25">
      <c r="A5063" s="49">
        <v>6000006782</v>
      </c>
      <c r="B5063" s="49" t="s">
        <v>1406</v>
      </c>
      <c r="C5063" s="49" t="s">
        <v>41</v>
      </c>
      <c r="D5063" s="49" t="s">
        <v>2391</v>
      </c>
      <c r="E5063" s="49" t="s">
        <v>2385</v>
      </c>
      <c r="F5063" s="109">
        <v>6</v>
      </c>
      <c r="G5063" s="109">
        <v>6</v>
      </c>
      <c r="H5063" s="49">
        <f t="shared" si="79"/>
        <v>12</v>
      </c>
    </row>
    <row r="5064" spans="1:8" ht="20.100000000000001" customHeight="1" x14ac:dyDescent="0.25">
      <c r="A5064" s="49">
        <v>6000006806</v>
      </c>
      <c r="B5064" s="49" t="s">
        <v>6232</v>
      </c>
      <c r="C5064" s="49" t="s">
        <v>2398</v>
      </c>
      <c r="D5064" s="49" t="s">
        <v>2394</v>
      </c>
      <c r="E5064" s="49" t="s">
        <v>2376</v>
      </c>
      <c r="F5064" s="49">
        <v>13</v>
      </c>
      <c r="G5064" s="49">
        <v>0</v>
      </c>
      <c r="H5064" s="49">
        <f t="shared" si="79"/>
        <v>13</v>
      </c>
    </row>
    <row r="5065" spans="1:8" ht="20.100000000000001" customHeight="1" x14ac:dyDescent="0.25">
      <c r="A5065" s="49">
        <v>6000006810</v>
      </c>
      <c r="B5065" s="49" t="s">
        <v>1407</v>
      </c>
      <c r="C5065" s="49" t="s">
        <v>2398</v>
      </c>
      <c r="D5065" s="49" t="s">
        <v>2394</v>
      </c>
      <c r="E5065" s="49" t="s">
        <v>2376</v>
      </c>
      <c r="F5065" s="109">
        <v>6</v>
      </c>
      <c r="G5065" s="109">
        <v>6</v>
      </c>
      <c r="H5065" s="49">
        <f t="shared" si="79"/>
        <v>12</v>
      </c>
    </row>
    <row r="5066" spans="1:8" ht="20.100000000000001" customHeight="1" x14ac:dyDescent="0.25">
      <c r="A5066" s="49">
        <v>6000006814</v>
      </c>
      <c r="B5066" s="49" t="s">
        <v>1408</v>
      </c>
      <c r="C5066" s="49" t="s">
        <v>2398</v>
      </c>
      <c r="D5066" s="49" t="s">
        <v>2394</v>
      </c>
      <c r="E5066" s="49" t="s">
        <v>2376</v>
      </c>
      <c r="F5066" s="49">
        <v>0</v>
      </c>
      <c r="G5066" s="49">
        <v>110</v>
      </c>
      <c r="H5066" s="49">
        <f t="shared" si="79"/>
        <v>110</v>
      </c>
    </row>
    <row r="5067" spans="1:8" ht="20.100000000000001" customHeight="1" x14ac:dyDescent="0.25">
      <c r="A5067" s="49">
        <v>6000006818</v>
      </c>
      <c r="B5067" s="49" t="s">
        <v>6233</v>
      </c>
      <c r="C5067" s="49" t="s">
        <v>2398</v>
      </c>
      <c r="D5067" s="49" t="s">
        <v>2394</v>
      </c>
      <c r="E5067" s="49" t="s">
        <v>2377</v>
      </c>
      <c r="F5067" s="49">
        <v>2</v>
      </c>
      <c r="G5067" s="49">
        <v>0</v>
      </c>
      <c r="H5067" s="49">
        <f t="shared" si="79"/>
        <v>2</v>
      </c>
    </row>
    <row r="5068" spans="1:8" ht="20.100000000000001" customHeight="1" x14ac:dyDescent="0.25">
      <c r="A5068" s="49">
        <v>6000006823</v>
      </c>
      <c r="B5068" s="49" t="s">
        <v>1409</v>
      </c>
      <c r="C5068" s="49" t="s">
        <v>2398</v>
      </c>
      <c r="D5068" s="49" t="s">
        <v>2394</v>
      </c>
      <c r="E5068" s="49" t="s">
        <v>2377</v>
      </c>
      <c r="F5068" s="49">
        <v>1</v>
      </c>
      <c r="G5068" s="49">
        <v>0</v>
      </c>
      <c r="H5068" s="49">
        <f t="shared" si="79"/>
        <v>1</v>
      </c>
    </row>
    <row r="5069" spans="1:8" ht="20.100000000000001" customHeight="1" x14ac:dyDescent="0.25">
      <c r="A5069" s="49">
        <v>6000006828</v>
      </c>
      <c r="B5069" s="49" t="s">
        <v>1410</v>
      </c>
      <c r="C5069" s="49" t="s">
        <v>2398</v>
      </c>
      <c r="D5069" s="49" t="s">
        <v>2394</v>
      </c>
      <c r="E5069" s="49" t="s">
        <v>2377</v>
      </c>
      <c r="F5069" s="109">
        <v>6</v>
      </c>
      <c r="G5069" s="109">
        <v>6</v>
      </c>
      <c r="H5069" s="49">
        <f t="shared" si="79"/>
        <v>12</v>
      </c>
    </row>
    <row r="5070" spans="1:8" ht="20.100000000000001" customHeight="1" x14ac:dyDescent="0.25">
      <c r="A5070" s="49">
        <v>6000006856</v>
      </c>
      <c r="B5070" s="49" t="s">
        <v>6234</v>
      </c>
      <c r="C5070" s="49" t="s">
        <v>2398</v>
      </c>
      <c r="D5070" s="49" t="s">
        <v>2394</v>
      </c>
      <c r="E5070" s="49" t="s">
        <v>2377</v>
      </c>
      <c r="F5070" s="49">
        <v>27</v>
      </c>
      <c r="G5070" s="49">
        <v>0</v>
      </c>
      <c r="H5070" s="49">
        <f t="shared" si="79"/>
        <v>27</v>
      </c>
    </row>
    <row r="5071" spans="1:8" ht="20.100000000000001" customHeight="1" x14ac:dyDescent="0.25">
      <c r="A5071" s="49">
        <v>6000006857</v>
      </c>
      <c r="B5071" s="49" t="s">
        <v>6235</v>
      </c>
      <c r="C5071" s="49" t="s">
        <v>2398</v>
      </c>
      <c r="D5071" s="49" t="s">
        <v>2394</v>
      </c>
      <c r="E5071" s="49" t="s">
        <v>2377</v>
      </c>
      <c r="F5071" s="109">
        <v>6</v>
      </c>
      <c r="G5071" s="109">
        <v>6</v>
      </c>
      <c r="H5071" s="49">
        <f t="shared" si="79"/>
        <v>12</v>
      </c>
    </row>
    <row r="5072" spans="1:8" ht="20.100000000000001" customHeight="1" x14ac:dyDescent="0.25">
      <c r="A5072" s="49">
        <v>6000006859</v>
      </c>
      <c r="B5072" s="49" t="s">
        <v>6236</v>
      </c>
      <c r="C5072" s="49" t="s">
        <v>2398</v>
      </c>
      <c r="D5072" s="49" t="s">
        <v>2394</v>
      </c>
      <c r="E5072" s="49" t="s">
        <v>2377</v>
      </c>
      <c r="F5072" s="109">
        <v>6</v>
      </c>
      <c r="G5072" s="109">
        <v>6</v>
      </c>
      <c r="H5072" s="49">
        <f t="shared" si="79"/>
        <v>12</v>
      </c>
    </row>
    <row r="5073" spans="1:8" ht="20.100000000000001" customHeight="1" x14ac:dyDescent="0.25">
      <c r="A5073" s="49">
        <v>6000006879</v>
      </c>
      <c r="B5073" s="49" t="s">
        <v>1411</v>
      </c>
      <c r="C5073" s="49" t="s">
        <v>2398</v>
      </c>
      <c r="D5073" s="49" t="s">
        <v>2394</v>
      </c>
      <c r="E5073" s="49" t="s">
        <v>2382</v>
      </c>
      <c r="F5073" s="109">
        <v>6</v>
      </c>
      <c r="G5073" s="109">
        <v>6</v>
      </c>
      <c r="H5073" s="49">
        <f t="shared" si="79"/>
        <v>12</v>
      </c>
    </row>
    <row r="5074" spans="1:8" ht="20.100000000000001" customHeight="1" x14ac:dyDescent="0.25">
      <c r="A5074" s="49">
        <v>6000006886</v>
      </c>
      <c r="B5074" s="49" t="s">
        <v>6237</v>
      </c>
      <c r="C5074" s="49" t="s">
        <v>2398</v>
      </c>
      <c r="D5074" s="49" t="s">
        <v>2396</v>
      </c>
      <c r="E5074" s="49" t="s">
        <v>2383</v>
      </c>
      <c r="F5074" s="49">
        <v>1</v>
      </c>
      <c r="G5074" s="49">
        <v>0</v>
      </c>
      <c r="H5074" s="49">
        <f t="shared" si="79"/>
        <v>1</v>
      </c>
    </row>
    <row r="5075" spans="1:8" ht="20.100000000000001" customHeight="1" x14ac:dyDescent="0.25">
      <c r="A5075" s="49">
        <v>6000006974</v>
      </c>
      <c r="B5075" s="49" t="s">
        <v>1412</v>
      </c>
      <c r="C5075" s="49" t="s">
        <v>2398</v>
      </c>
      <c r="D5075" s="49" t="s">
        <v>2391</v>
      </c>
      <c r="E5075" s="49" t="s">
        <v>2385</v>
      </c>
      <c r="F5075" s="49">
        <v>0</v>
      </c>
      <c r="G5075" s="49">
        <v>1</v>
      </c>
      <c r="H5075" s="49">
        <f t="shared" si="79"/>
        <v>1</v>
      </c>
    </row>
    <row r="5076" spans="1:8" ht="20.100000000000001" customHeight="1" x14ac:dyDescent="0.25">
      <c r="A5076" s="49">
        <v>6000006991</v>
      </c>
      <c r="B5076" s="49" t="s">
        <v>1413</v>
      </c>
      <c r="C5076" s="49" t="s">
        <v>2398</v>
      </c>
      <c r="D5076" s="49" t="s">
        <v>2391</v>
      </c>
      <c r="E5076" s="49" t="s">
        <v>2385</v>
      </c>
      <c r="F5076" s="49">
        <v>87</v>
      </c>
      <c r="G5076" s="49">
        <v>12</v>
      </c>
      <c r="H5076" s="49">
        <f t="shared" si="79"/>
        <v>99</v>
      </c>
    </row>
    <row r="5077" spans="1:8" ht="20.100000000000001" customHeight="1" x14ac:dyDescent="0.25">
      <c r="A5077" s="49">
        <v>6000006993</v>
      </c>
      <c r="B5077" s="49" t="s">
        <v>6238</v>
      </c>
      <c r="C5077" s="49" t="s">
        <v>2398</v>
      </c>
      <c r="D5077" s="49" t="s">
        <v>2391</v>
      </c>
      <c r="E5077" s="49" t="s">
        <v>2385</v>
      </c>
      <c r="F5077" s="49">
        <v>384</v>
      </c>
      <c r="G5077" s="49">
        <v>40</v>
      </c>
      <c r="H5077" s="49">
        <f t="shared" si="79"/>
        <v>424</v>
      </c>
    </row>
    <row r="5078" spans="1:8" ht="20.100000000000001" customHeight="1" x14ac:dyDescent="0.25">
      <c r="A5078" s="49">
        <v>6000006995</v>
      </c>
      <c r="B5078" s="49" t="s">
        <v>6239</v>
      </c>
      <c r="C5078" s="49" t="s">
        <v>2398</v>
      </c>
      <c r="D5078" s="49" t="s">
        <v>2391</v>
      </c>
      <c r="E5078" s="49" t="s">
        <v>2385</v>
      </c>
      <c r="F5078" s="109">
        <v>6</v>
      </c>
      <c r="G5078" s="109">
        <v>6</v>
      </c>
      <c r="H5078" s="49">
        <f t="shared" si="79"/>
        <v>12</v>
      </c>
    </row>
    <row r="5079" spans="1:8" ht="20.100000000000001" customHeight="1" x14ac:dyDescent="0.25">
      <c r="A5079" s="49">
        <v>6000007014</v>
      </c>
      <c r="B5079" s="49" t="s">
        <v>6240</v>
      </c>
      <c r="C5079" s="49" t="s">
        <v>2398</v>
      </c>
      <c r="D5079" s="49" t="s">
        <v>2394</v>
      </c>
      <c r="E5079" s="49" t="s">
        <v>2377</v>
      </c>
      <c r="F5079" s="109">
        <v>6</v>
      </c>
      <c r="G5079" s="109">
        <v>6</v>
      </c>
      <c r="H5079" s="49">
        <f t="shared" si="79"/>
        <v>12</v>
      </c>
    </row>
    <row r="5080" spans="1:8" ht="20.100000000000001" customHeight="1" x14ac:dyDescent="0.25">
      <c r="A5080" s="49">
        <v>6000007084</v>
      </c>
      <c r="B5080" s="49" t="s">
        <v>6241</v>
      </c>
      <c r="C5080" s="49" t="s">
        <v>2398</v>
      </c>
      <c r="D5080" s="52" t="s">
        <v>2393</v>
      </c>
      <c r="E5080" s="49" t="s">
        <v>2381</v>
      </c>
      <c r="F5080" s="109">
        <v>6</v>
      </c>
      <c r="G5080" s="109">
        <v>6</v>
      </c>
      <c r="H5080" s="49">
        <f t="shared" si="79"/>
        <v>12</v>
      </c>
    </row>
    <row r="5081" spans="1:8" ht="20.100000000000001" customHeight="1" x14ac:dyDescent="0.25">
      <c r="A5081" s="49">
        <v>6000007085</v>
      </c>
      <c r="B5081" s="49" t="s">
        <v>6242</v>
      </c>
      <c r="C5081" s="49" t="s">
        <v>2398</v>
      </c>
      <c r="D5081" s="52" t="s">
        <v>2393</v>
      </c>
      <c r="E5081" s="49" t="s">
        <v>2381</v>
      </c>
      <c r="F5081" s="49">
        <v>600</v>
      </c>
      <c r="G5081" s="49">
        <v>0</v>
      </c>
      <c r="H5081" s="49">
        <f t="shared" si="79"/>
        <v>600</v>
      </c>
    </row>
    <row r="5082" spans="1:8" ht="20.100000000000001" customHeight="1" x14ac:dyDescent="0.25">
      <c r="A5082" s="49">
        <v>6000007102</v>
      </c>
      <c r="B5082" s="49" t="s">
        <v>1414</v>
      </c>
      <c r="C5082" s="49" t="s">
        <v>2398</v>
      </c>
      <c r="D5082" s="52" t="s">
        <v>2393</v>
      </c>
      <c r="E5082" s="49" t="s">
        <v>2381</v>
      </c>
      <c r="F5082" s="49">
        <v>3</v>
      </c>
      <c r="G5082" s="49">
        <v>0</v>
      </c>
      <c r="H5082" s="49">
        <f t="shared" si="79"/>
        <v>3</v>
      </c>
    </row>
    <row r="5083" spans="1:8" ht="20.100000000000001" customHeight="1" x14ac:dyDescent="0.25">
      <c r="A5083" s="49">
        <v>6000007104</v>
      </c>
      <c r="B5083" s="49" t="s">
        <v>6243</v>
      </c>
      <c r="C5083" s="49" t="s">
        <v>2398</v>
      </c>
      <c r="D5083" s="52" t="s">
        <v>2393</v>
      </c>
      <c r="E5083" s="49" t="s">
        <v>2381</v>
      </c>
      <c r="F5083" s="49">
        <v>1</v>
      </c>
      <c r="G5083" s="49">
        <v>0</v>
      </c>
      <c r="H5083" s="49">
        <f t="shared" si="79"/>
        <v>1</v>
      </c>
    </row>
    <row r="5084" spans="1:8" ht="20.100000000000001" customHeight="1" x14ac:dyDescent="0.25">
      <c r="A5084" s="49">
        <v>6000007139</v>
      </c>
      <c r="B5084" s="49" t="s">
        <v>6244</v>
      </c>
      <c r="C5084" s="49" t="s">
        <v>2398</v>
      </c>
      <c r="D5084" s="52" t="s">
        <v>2393</v>
      </c>
      <c r="E5084" s="49" t="s">
        <v>2381</v>
      </c>
      <c r="F5084" s="49">
        <v>2</v>
      </c>
      <c r="G5084" s="49">
        <v>4</v>
      </c>
      <c r="H5084" s="49">
        <f t="shared" si="79"/>
        <v>6</v>
      </c>
    </row>
    <row r="5085" spans="1:8" ht="20.100000000000001" customHeight="1" x14ac:dyDescent="0.25">
      <c r="A5085" s="49">
        <v>6000007235</v>
      </c>
      <c r="B5085" s="49" t="s">
        <v>6245</v>
      </c>
      <c r="C5085" s="49" t="s">
        <v>2398</v>
      </c>
      <c r="D5085" s="49" t="s">
        <v>2394</v>
      </c>
      <c r="E5085" s="49" t="s">
        <v>2382</v>
      </c>
      <c r="F5085" s="109">
        <v>6</v>
      </c>
      <c r="G5085" s="109">
        <v>6</v>
      </c>
      <c r="H5085" s="49">
        <f t="shared" si="79"/>
        <v>12</v>
      </c>
    </row>
    <row r="5086" spans="1:8" ht="20.100000000000001" customHeight="1" x14ac:dyDescent="0.25">
      <c r="A5086" s="49">
        <v>6000007287</v>
      </c>
      <c r="B5086" s="49" t="s">
        <v>6246</v>
      </c>
      <c r="C5086" s="49" t="s">
        <v>2398</v>
      </c>
      <c r="D5086" s="49" t="s">
        <v>2396</v>
      </c>
      <c r="E5086" s="49" t="s">
        <v>2383</v>
      </c>
      <c r="F5086" s="49">
        <v>28</v>
      </c>
      <c r="G5086" s="49">
        <v>0</v>
      </c>
      <c r="H5086" s="49">
        <f t="shared" si="79"/>
        <v>28</v>
      </c>
    </row>
    <row r="5087" spans="1:8" ht="20.100000000000001" customHeight="1" x14ac:dyDescent="0.25">
      <c r="A5087" s="49">
        <v>6000007420</v>
      </c>
      <c r="B5087" s="49" t="s">
        <v>6247</v>
      </c>
      <c r="C5087" s="49" t="s">
        <v>2398</v>
      </c>
      <c r="D5087" s="49" t="s">
        <v>2394</v>
      </c>
      <c r="E5087" s="49" t="s">
        <v>2377</v>
      </c>
      <c r="F5087" s="109">
        <v>6</v>
      </c>
      <c r="G5087" s="109">
        <v>6</v>
      </c>
      <c r="H5087" s="49">
        <f t="shared" si="79"/>
        <v>12</v>
      </c>
    </row>
    <row r="5088" spans="1:8" ht="20.100000000000001" customHeight="1" x14ac:dyDescent="0.25">
      <c r="A5088" s="49">
        <v>6000008046</v>
      </c>
      <c r="B5088" s="49" t="s">
        <v>6248</v>
      </c>
      <c r="C5088" s="49" t="s">
        <v>2398</v>
      </c>
      <c r="D5088" s="52" t="s">
        <v>2393</v>
      </c>
      <c r="E5088" s="49" t="s">
        <v>2381</v>
      </c>
      <c r="F5088" s="49">
        <v>5000</v>
      </c>
      <c r="G5088" s="49">
        <v>0</v>
      </c>
      <c r="H5088" s="49">
        <f t="shared" si="79"/>
        <v>5000</v>
      </c>
    </row>
    <row r="5089" spans="1:8" ht="20.100000000000001" customHeight="1" x14ac:dyDescent="0.25">
      <c r="A5089" s="49">
        <v>6000008047</v>
      </c>
      <c r="B5089" s="49" t="s">
        <v>6249</v>
      </c>
      <c r="C5089" s="49" t="s">
        <v>2398</v>
      </c>
      <c r="D5089" s="52" t="s">
        <v>2393</v>
      </c>
      <c r="E5089" s="49" t="s">
        <v>2381</v>
      </c>
      <c r="F5089" s="49">
        <v>45000</v>
      </c>
      <c r="G5089" s="49">
        <v>5000</v>
      </c>
      <c r="H5089" s="49">
        <f t="shared" si="79"/>
        <v>50000</v>
      </c>
    </row>
    <row r="5090" spans="1:8" ht="20.100000000000001" customHeight="1" x14ac:dyDescent="0.25">
      <c r="A5090" s="49">
        <v>6000008048</v>
      </c>
      <c r="B5090" s="49" t="s">
        <v>6250</v>
      </c>
      <c r="C5090" s="49" t="s">
        <v>2398</v>
      </c>
      <c r="D5090" s="52" t="s">
        <v>2393</v>
      </c>
      <c r="E5090" s="49" t="s">
        <v>2381</v>
      </c>
      <c r="F5090" s="49">
        <v>5000</v>
      </c>
      <c r="G5090" s="49">
        <v>5000</v>
      </c>
      <c r="H5090" s="49">
        <f t="shared" si="79"/>
        <v>10000</v>
      </c>
    </row>
    <row r="5091" spans="1:8" ht="20.100000000000001" customHeight="1" x14ac:dyDescent="0.25">
      <c r="A5091" s="49">
        <v>6000008049</v>
      </c>
      <c r="B5091" s="49" t="s">
        <v>6251</v>
      </c>
      <c r="C5091" s="49" t="s">
        <v>2398</v>
      </c>
      <c r="D5091" s="52" t="s">
        <v>2393</v>
      </c>
      <c r="E5091" s="49" t="s">
        <v>2381</v>
      </c>
      <c r="F5091" s="49">
        <v>5000</v>
      </c>
      <c r="G5091" s="49">
        <v>5000</v>
      </c>
      <c r="H5091" s="49">
        <f t="shared" si="79"/>
        <v>10000</v>
      </c>
    </row>
    <row r="5092" spans="1:8" ht="20.100000000000001" customHeight="1" x14ac:dyDescent="0.25">
      <c r="A5092" s="49">
        <v>6000008050</v>
      </c>
      <c r="B5092" s="49" t="s">
        <v>6252</v>
      </c>
      <c r="C5092" s="49" t="s">
        <v>2398</v>
      </c>
      <c r="D5092" s="52" t="s">
        <v>2393</v>
      </c>
      <c r="E5092" s="49" t="s">
        <v>2381</v>
      </c>
      <c r="F5092" s="109">
        <v>6</v>
      </c>
      <c r="G5092" s="109">
        <v>6</v>
      </c>
      <c r="H5092" s="49">
        <f t="shared" si="79"/>
        <v>12</v>
      </c>
    </row>
    <row r="5093" spans="1:8" ht="20.100000000000001" customHeight="1" x14ac:dyDescent="0.25">
      <c r="A5093" s="49">
        <v>6000008407</v>
      </c>
      <c r="B5093" s="49" t="s">
        <v>6253</v>
      </c>
      <c r="C5093" s="49" t="s">
        <v>2398</v>
      </c>
      <c r="D5093" s="52" t="s">
        <v>2393</v>
      </c>
      <c r="E5093" s="49" t="s">
        <v>2381</v>
      </c>
      <c r="F5093" s="109">
        <v>6</v>
      </c>
      <c r="G5093" s="109">
        <v>6</v>
      </c>
      <c r="H5093" s="49">
        <f t="shared" si="79"/>
        <v>12</v>
      </c>
    </row>
    <row r="5094" spans="1:8" ht="20.100000000000001" customHeight="1" x14ac:dyDescent="0.25">
      <c r="A5094" s="49">
        <v>6000008426</v>
      </c>
      <c r="B5094" s="49" t="s">
        <v>6254</v>
      </c>
      <c r="C5094" s="49" t="s">
        <v>2398</v>
      </c>
      <c r="D5094" s="49" t="s">
        <v>2396</v>
      </c>
      <c r="E5094" s="49" t="s">
        <v>2383</v>
      </c>
      <c r="F5094" s="109">
        <v>6</v>
      </c>
      <c r="G5094" s="109">
        <v>6</v>
      </c>
      <c r="H5094" s="49">
        <f t="shared" si="79"/>
        <v>12</v>
      </c>
    </row>
    <row r="5095" spans="1:8" ht="20.100000000000001" customHeight="1" x14ac:dyDescent="0.25">
      <c r="A5095" s="49">
        <v>6000008447</v>
      </c>
      <c r="B5095" s="49" t="s">
        <v>6255</v>
      </c>
      <c r="C5095" s="49" t="s">
        <v>2398</v>
      </c>
      <c r="D5095" s="49" t="s">
        <v>2394</v>
      </c>
      <c r="E5095" s="49" t="s">
        <v>2376</v>
      </c>
      <c r="F5095" s="109">
        <v>6</v>
      </c>
      <c r="G5095" s="109">
        <v>6</v>
      </c>
      <c r="H5095" s="49">
        <f t="shared" si="79"/>
        <v>12</v>
      </c>
    </row>
    <row r="5096" spans="1:8" ht="20.100000000000001" customHeight="1" x14ac:dyDescent="0.25">
      <c r="A5096" s="49">
        <v>6000008519</v>
      </c>
      <c r="B5096" s="49" t="s">
        <v>6256</v>
      </c>
      <c r="C5096" s="49" t="s">
        <v>2398</v>
      </c>
      <c r="D5096" s="49" t="s">
        <v>2394</v>
      </c>
      <c r="E5096" s="49" t="s">
        <v>2377</v>
      </c>
      <c r="F5096" s="49">
        <v>6</v>
      </c>
      <c r="G5096" s="49">
        <v>0</v>
      </c>
      <c r="H5096" s="49">
        <f t="shared" si="79"/>
        <v>6</v>
      </c>
    </row>
    <row r="5097" spans="1:8" ht="20.100000000000001" customHeight="1" x14ac:dyDescent="0.25">
      <c r="A5097" s="49">
        <v>6000008600</v>
      </c>
      <c r="B5097" s="49" t="s">
        <v>6257</v>
      </c>
      <c r="C5097" s="49" t="s">
        <v>2398</v>
      </c>
      <c r="D5097" s="52" t="s">
        <v>2393</v>
      </c>
      <c r="E5097" s="49" t="s">
        <v>2381</v>
      </c>
      <c r="F5097" s="49">
        <v>2</v>
      </c>
      <c r="G5097" s="49">
        <v>1</v>
      </c>
      <c r="H5097" s="49">
        <f t="shared" si="79"/>
        <v>3</v>
      </c>
    </row>
    <row r="5098" spans="1:8" ht="20.100000000000001" customHeight="1" x14ac:dyDescent="0.25">
      <c r="A5098" s="49">
        <v>6000008601</v>
      </c>
      <c r="B5098" s="49" t="s">
        <v>6258</v>
      </c>
      <c r="C5098" s="49" t="s">
        <v>2398</v>
      </c>
      <c r="D5098" s="52" t="s">
        <v>2393</v>
      </c>
      <c r="E5098" s="49" t="s">
        <v>2381</v>
      </c>
      <c r="F5098" s="49">
        <v>1</v>
      </c>
      <c r="G5098" s="49">
        <v>0</v>
      </c>
      <c r="H5098" s="49">
        <f t="shared" si="79"/>
        <v>1</v>
      </c>
    </row>
    <row r="5099" spans="1:8" ht="20.100000000000001" customHeight="1" x14ac:dyDescent="0.25">
      <c r="A5099" s="49">
        <v>6000008737</v>
      </c>
      <c r="B5099" s="49" t="s">
        <v>6259</v>
      </c>
      <c r="C5099" s="49" t="s">
        <v>2398</v>
      </c>
      <c r="D5099" s="49" t="s">
        <v>2394</v>
      </c>
      <c r="E5099" s="49" t="s">
        <v>2380</v>
      </c>
      <c r="F5099" s="109">
        <v>6</v>
      </c>
      <c r="G5099" s="109">
        <v>6</v>
      </c>
      <c r="H5099" s="49">
        <f t="shared" si="79"/>
        <v>12</v>
      </c>
    </row>
    <row r="5100" spans="1:8" ht="20.100000000000001" customHeight="1" x14ac:dyDescent="0.25">
      <c r="A5100" s="49">
        <v>6000008764</v>
      </c>
      <c r="B5100" s="49" t="s">
        <v>6260</v>
      </c>
      <c r="C5100" s="49" t="s">
        <v>5364</v>
      </c>
      <c r="D5100" s="52" t="s">
        <v>2393</v>
      </c>
      <c r="E5100" s="49" t="s">
        <v>2381</v>
      </c>
      <c r="F5100" s="109">
        <v>6</v>
      </c>
      <c r="G5100" s="109">
        <v>6</v>
      </c>
      <c r="H5100" s="49">
        <f t="shared" si="79"/>
        <v>12</v>
      </c>
    </row>
    <row r="5101" spans="1:8" ht="20.100000000000001" customHeight="1" x14ac:dyDescent="0.25">
      <c r="A5101" s="49">
        <v>6000008827</v>
      </c>
      <c r="B5101" s="49" t="s">
        <v>1415</v>
      </c>
      <c r="C5101" s="49" t="s">
        <v>2398</v>
      </c>
      <c r="D5101" s="49" t="s">
        <v>2394</v>
      </c>
      <c r="E5101" s="49" t="s">
        <v>2377</v>
      </c>
      <c r="F5101" s="49">
        <v>0</v>
      </c>
      <c r="G5101" s="49">
        <v>20</v>
      </c>
      <c r="H5101" s="49">
        <f t="shared" si="79"/>
        <v>20</v>
      </c>
    </row>
    <row r="5102" spans="1:8" ht="20.100000000000001" customHeight="1" x14ac:dyDescent="0.25">
      <c r="A5102" s="49">
        <v>6000008837</v>
      </c>
      <c r="B5102" s="49" t="s">
        <v>6261</v>
      </c>
      <c r="C5102" s="49" t="s">
        <v>2398</v>
      </c>
      <c r="D5102" s="52" t="s">
        <v>2393</v>
      </c>
      <c r="E5102" s="49" t="s">
        <v>2381</v>
      </c>
      <c r="F5102" s="109">
        <v>6</v>
      </c>
      <c r="G5102" s="109">
        <v>6</v>
      </c>
      <c r="H5102" s="49">
        <f t="shared" si="79"/>
        <v>12</v>
      </c>
    </row>
    <row r="5103" spans="1:8" ht="20.100000000000001" customHeight="1" x14ac:dyDescent="0.25">
      <c r="A5103" s="49">
        <v>6000008878</v>
      </c>
      <c r="B5103" s="49" t="s">
        <v>6262</v>
      </c>
      <c r="C5103" s="49" t="s">
        <v>2398</v>
      </c>
      <c r="D5103" s="49" t="s">
        <v>2391</v>
      </c>
      <c r="E5103" s="49" t="s">
        <v>2385</v>
      </c>
      <c r="F5103" s="49">
        <v>0</v>
      </c>
      <c r="G5103" s="49">
        <v>345</v>
      </c>
      <c r="H5103" s="49">
        <f t="shared" si="79"/>
        <v>345</v>
      </c>
    </row>
    <row r="5104" spans="1:8" ht="20.100000000000001" customHeight="1" x14ac:dyDescent="0.25">
      <c r="A5104" s="49">
        <v>6000008938</v>
      </c>
      <c r="B5104" s="49" t="s">
        <v>6263</v>
      </c>
      <c r="C5104" s="49" t="s">
        <v>2398</v>
      </c>
      <c r="D5104" s="49" t="s">
        <v>2391</v>
      </c>
      <c r="E5104" s="49" t="s">
        <v>2385</v>
      </c>
      <c r="F5104" s="109">
        <v>6</v>
      </c>
      <c r="G5104" s="109">
        <v>6</v>
      </c>
      <c r="H5104" s="49">
        <f t="shared" si="79"/>
        <v>12</v>
      </c>
    </row>
    <row r="5105" spans="1:8" ht="20.100000000000001" customHeight="1" x14ac:dyDescent="0.25">
      <c r="A5105" s="49">
        <v>6000009043</v>
      </c>
      <c r="B5105" s="49" t="s">
        <v>6264</v>
      </c>
      <c r="C5105" s="49" t="s">
        <v>2398</v>
      </c>
      <c r="D5105" s="49" t="s">
        <v>2394</v>
      </c>
      <c r="E5105" s="49" t="s">
        <v>2377</v>
      </c>
      <c r="F5105" s="49">
        <v>2</v>
      </c>
      <c r="G5105" s="49">
        <v>4</v>
      </c>
      <c r="H5105" s="49">
        <f t="shared" si="79"/>
        <v>6</v>
      </c>
    </row>
    <row r="5106" spans="1:8" ht="20.100000000000001" customHeight="1" x14ac:dyDescent="0.25">
      <c r="A5106" s="49">
        <v>6000009140</v>
      </c>
      <c r="B5106" s="49" t="s">
        <v>6265</v>
      </c>
      <c r="C5106" s="49" t="s">
        <v>2398</v>
      </c>
      <c r="D5106" s="49" t="s">
        <v>2394</v>
      </c>
      <c r="E5106" s="49" t="s">
        <v>2377</v>
      </c>
      <c r="F5106" s="109">
        <v>6</v>
      </c>
      <c r="G5106" s="109">
        <v>6</v>
      </c>
      <c r="H5106" s="49">
        <f t="shared" si="79"/>
        <v>12</v>
      </c>
    </row>
    <row r="5107" spans="1:8" ht="20.100000000000001" customHeight="1" x14ac:dyDescent="0.25">
      <c r="A5107" s="49">
        <v>6000009166</v>
      </c>
      <c r="B5107" s="49" t="s">
        <v>6266</v>
      </c>
      <c r="C5107" s="49" t="s">
        <v>2398</v>
      </c>
      <c r="D5107" s="49" t="s">
        <v>2394</v>
      </c>
      <c r="E5107" s="49" t="s">
        <v>2377</v>
      </c>
      <c r="F5107" s="49">
        <v>12</v>
      </c>
      <c r="G5107" s="49">
        <v>0</v>
      </c>
      <c r="H5107" s="49">
        <f t="shared" si="79"/>
        <v>12</v>
      </c>
    </row>
    <row r="5108" spans="1:8" ht="20.100000000000001" customHeight="1" x14ac:dyDescent="0.25">
      <c r="A5108" s="49">
        <v>6000009167</v>
      </c>
      <c r="B5108" s="49" t="s">
        <v>1416</v>
      </c>
      <c r="C5108" s="49" t="s">
        <v>2398</v>
      </c>
      <c r="D5108" s="49" t="s">
        <v>2391</v>
      </c>
      <c r="E5108" s="49" t="s">
        <v>2385</v>
      </c>
      <c r="F5108" s="109">
        <v>6</v>
      </c>
      <c r="G5108" s="109">
        <v>6</v>
      </c>
      <c r="H5108" s="49">
        <f t="shared" si="79"/>
        <v>12</v>
      </c>
    </row>
    <row r="5109" spans="1:8" ht="20.100000000000001" customHeight="1" x14ac:dyDescent="0.25">
      <c r="A5109" s="49">
        <v>6000009185</v>
      </c>
      <c r="B5109" s="49" t="s">
        <v>6267</v>
      </c>
      <c r="C5109" s="49" t="s">
        <v>2398</v>
      </c>
      <c r="D5109" s="49" t="s">
        <v>2394</v>
      </c>
      <c r="E5109" s="49" t="s">
        <v>2379</v>
      </c>
      <c r="F5109" s="109">
        <v>6</v>
      </c>
      <c r="G5109" s="109">
        <v>6</v>
      </c>
      <c r="H5109" s="49">
        <f t="shared" si="79"/>
        <v>12</v>
      </c>
    </row>
    <row r="5110" spans="1:8" ht="20.100000000000001" customHeight="1" x14ac:dyDescent="0.25">
      <c r="A5110" s="49">
        <v>6000009187</v>
      </c>
      <c r="B5110" s="49" t="s">
        <v>6268</v>
      </c>
      <c r="C5110" s="49" t="s">
        <v>2398</v>
      </c>
      <c r="D5110" s="49" t="s">
        <v>2394</v>
      </c>
      <c r="E5110" s="49" t="s">
        <v>2379</v>
      </c>
      <c r="F5110" s="109">
        <v>6</v>
      </c>
      <c r="G5110" s="109">
        <v>6</v>
      </c>
      <c r="H5110" s="49">
        <f t="shared" si="79"/>
        <v>12</v>
      </c>
    </row>
    <row r="5111" spans="1:8" ht="20.100000000000001" customHeight="1" x14ac:dyDescent="0.25">
      <c r="A5111" s="49">
        <v>6000009306</v>
      </c>
      <c r="B5111" s="49" t="s">
        <v>6269</v>
      </c>
      <c r="C5111" s="49" t="s">
        <v>2398</v>
      </c>
      <c r="D5111" s="52" t="s">
        <v>2393</v>
      </c>
      <c r="E5111" s="49" t="s">
        <v>2379</v>
      </c>
      <c r="F5111" s="49">
        <v>9</v>
      </c>
      <c r="G5111" s="49">
        <v>0</v>
      </c>
      <c r="H5111" s="49">
        <f t="shared" si="79"/>
        <v>9</v>
      </c>
    </row>
    <row r="5112" spans="1:8" ht="20.100000000000001" customHeight="1" x14ac:dyDescent="0.25">
      <c r="A5112" s="49">
        <v>6000009307</v>
      </c>
      <c r="B5112" s="49" t="s">
        <v>6270</v>
      </c>
      <c r="C5112" s="49" t="s">
        <v>2398</v>
      </c>
      <c r="D5112" s="52" t="s">
        <v>2393</v>
      </c>
      <c r="E5112" s="49" t="s">
        <v>2379</v>
      </c>
      <c r="F5112" s="49">
        <v>12</v>
      </c>
      <c r="G5112" s="49">
        <v>0</v>
      </c>
      <c r="H5112" s="49">
        <f t="shared" si="79"/>
        <v>12</v>
      </c>
    </row>
    <row r="5113" spans="1:8" ht="20.100000000000001" customHeight="1" x14ac:dyDescent="0.25">
      <c r="A5113" s="49">
        <v>6000009308</v>
      </c>
      <c r="B5113" s="49" t="s">
        <v>6271</v>
      </c>
      <c r="C5113" s="49" t="s">
        <v>2398</v>
      </c>
      <c r="D5113" s="52" t="s">
        <v>2393</v>
      </c>
      <c r="E5113" s="49" t="s">
        <v>2379</v>
      </c>
      <c r="F5113" s="49">
        <v>7</v>
      </c>
      <c r="G5113" s="49">
        <v>0</v>
      </c>
      <c r="H5113" s="49">
        <f t="shared" si="79"/>
        <v>7</v>
      </c>
    </row>
    <row r="5114" spans="1:8" ht="20.100000000000001" customHeight="1" x14ac:dyDescent="0.25">
      <c r="A5114" s="49">
        <v>6000009309</v>
      </c>
      <c r="B5114" s="49" t="s">
        <v>6272</v>
      </c>
      <c r="C5114" s="49" t="s">
        <v>2398</v>
      </c>
      <c r="D5114" s="52" t="s">
        <v>2393</v>
      </c>
      <c r="E5114" s="49" t="s">
        <v>2379</v>
      </c>
      <c r="F5114" s="49">
        <v>3</v>
      </c>
      <c r="G5114" s="49">
        <v>0</v>
      </c>
      <c r="H5114" s="49">
        <f t="shared" si="79"/>
        <v>3</v>
      </c>
    </row>
    <row r="5115" spans="1:8" ht="20.100000000000001" customHeight="1" x14ac:dyDescent="0.25">
      <c r="A5115" s="49">
        <v>6000009311</v>
      </c>
      <c r="B5115" s="49" t="s">
        <v>6273</v>
      </c>
      <c r="C5115" s="49" t="s">
        <v>2398</v>
      </c>
      <c r="D5115" s="52" t="s">
        <v>2393</v>
      </c>
      <c r="E5115" s="49" t="s">
        <v>2379</v>
      </c>
      <c r="F5115" s="109">
        <v>6</v>
      </c>
      <c r="G5115" s="109">
        <v>6</v>
      </c>
      <c r="H5115" s="49">
        <f t="shared" si="79"/>
        <v>12</v>
      </c>
    </row>
    <row r="5116" spans="1:8" ht="20.100000000000001" customHeight="1" x14ac:dyDescent="0.25">
      <c r="A5116" s="49">
        <v>6000009312</v>
      </c>
      <c r="B5116" s="49" t="s">
        <v>6274</v>
      </c>
      <c r="C5116" s="49" t="s">
        <v>2398</v>
      </c>
      <c r="D5116" s="52" t="s">
        <v>2393</v>
      </c>
      <c r="E5116" s="49" t="s">
        <v>2379</v>
      </c>
      <c r="F5116" s="109">
        <v>6</v>
      </c>
      <c r="G5116" s="109">
        <v>6</v>
      </c>
      <c r="H5116" s="49">
        <f t="shared" si="79"/>
        <v>12</v>
      </c>
    </row>
    <row r="5117" spans="1:8" ht="20.100000000000001" customHeight="1" x14ac:dyDescent="0.25">
      <c r="A5117" s="49">
        <v>6000009313</v>
      </c>
      <c r="B5117" s="49" t="s">
        <v>6275</v>
      </c>
      <c r="C5117" s="49" t="s">
        <v>2398</v>
      </c>
      <c r="D5117" s="52" t="s">
        <v>2393</v>
      </c>
      <c r="E5117" s="49" t="s">
        <v>2379</v>
      </c>
      <c r="F5117" s="109">
        <v>6</v>
      </c>
      <c r="G5117" s="109">
        <v>6</v>
      </c>
      <c r="H5117" s="49">
        <f t="shared" si="79"/>
        <v>12</v>
      </c>
    </row>
    <row r="5118" spans="1:8" ht="20.100000000000001" customHeight="1" x14ac:dyDescent="0.25">
      <c r="A5118" s="49">
        <v>6000009314</v>
      </c>
      <c r="B5118" s="49" t="s">
        <v>6276</v>
      </c>
      <c r="C5118" s="49" t="s">
        <v>2398</v>
      </c>
      <c r="D5118" s="52" t="s">
        <v>2393</v>
      </c>
      <c r="E5118" s="49" t="s">
        <v>2379</v>
      </c>
      <c r="F5118" s="109">
        <v>6</v>
      </c>
      <c r="G5118" s="109">
        <v>6</v>
      </c>
      <c r="H5118" s="49">
        <f t="shared" si="79"/>
        <v>12</v>
      </c>
    </row>
    <row r="5119" spans="1:8" ht="20.100000000000001" customHeight="1" x14ac:dyDescent="0.25">
      <c r="A5119" s="49">
        <v>6000009315</v>
      </c>
      <c r="B5119" s="49" t="s">
        <v>1417</v>
      </c>
      <c r="C5119" s="49" t="s">
        <v>2398</v>
      </c>
      <c r="D5119" s="52" t="s">
        <v>2393</v>
      </c>
      <c r="E5119" s="49" t="s">
        <v>2379</v>
      </c>
      <c r="F5119" s="109">
        <v>6</v>
      </c>
      <c r="G5119" s="109">
        <v>6</v>
      </c>
      <c r="H5119" s="49">
        <f t="shared" si="79"/>
        <v>12</v>
      </c>
    </row>
    <row r="5120" spans="1:8" ht="20.100000000000001" customHeight="1" x14ac:dyDescent="0.25">
      <c r="A5120" s="49">
        <v>6000009316</v>
      </c>
      <c r="B5120" s="49" t="s">
        <v>1418</v>
      </c>
      <c r="C5120" s="49" t="s">
        <v>2398</v>
      </c>
      <c r="D5120" s="52" t="s">
        <v>2393</v>
      </c>
      <c r="E5120" s="49" t="s">
        <v>2379</v>
      </c>
      <c r="F5120" s="109">
        <v>6</v>
      </c>
      <c r="G5120" s="109">
        <v>6</v>
      </c>
      <c r="H5120" s="49">
        <f t="shared" si="79"/>
        <v>12</v>
      </c>
    </row>
    <row r="5121" spans="1:8" ht="20.100000000000001" customHeight="1" x14ac:dyDescent="0.25">
      <c r="A5121" s="49">
        <v>6000009317</v>
      </c>
      <c r="B5121" s="49" t="s">
        <v>1419</v>
      </c>
      <c r="C5121" s="49" t="s">
        <v>2398</v>
      </c>
      <c r="D5121" s="52" t="s">
        <v>2393</v>
      </c>
      <c r="E5121" s="49" t="s">
        <v>2379</v>
      </c>
      <c r="F5121" s="109">
        <v>6</v>
      </c>
      <c r="G5121" s="109">
        <v>6</v>
      </c>
      <c r="H5121" s="49">
        <f t="shared" si="79"/>
        <v>12</v>
      </c>
    </row>
    <row r="5122" spans="1:8" ht="20.100000000000001" customHeight="1" x14ac:dyDescent="0.25">
      <c r="A5122" s="49">
        <v>6000009318</v>
      </c>
      <c r="B5122" s="49" t="s">
        <v>1420</v>
      </c>
      <c r="C5122" s="49" t="s">
        <v>2398</v>
      </c>
      <c r="D5122" s="52" t="s">
        <v>2393</v>
      </c>
      <c r="E5122" s="49" t="s">
        <v>2379</v>
      </c>
      <c r="F5122" s="109">
        <v>6</v>
      </c>
      <c r="G5122" s="109">
        <v>6</v>
      </c>
      <c r="H5122" s="49">
        <f t="shared" si="79"/>
        <v>12</v>
      </c>
    </row>
    <row r="5123" spans="1:8" ht="20.100000000000001" customHeight="1" x14ac:dyDescent="0.25">
      <c r="A5123" s="49">
        <v>6000009319</v>
      </c>
      <c r="B5123" s="49" t="s">
        <v>1421</v>
      </c>
      <c r="C5123" s="49" t="s">
        <v>2398</v>
      </c>
      <c r="D5123" s="52" t="s">
        <v>2393</v>
      </c>
      <c r="E5123" s="49" t="s">
        <v>2379</v>
      </c>
      <c r="F5123" s="109">
        <v>6</v>
      </c>
      <c r="G5123" s="109">
        <v>6</v>
      </c>
      <c r="H5123" s="49">
        <f t="shared" ref="H5123:H5186" si="80">F5123+G5123</f>
        <v>12</v>
      </c>
    </row>
    <row r="5124" spans="1:8" ht="20.100000000000001" customHeight="1" x14ac:dyDescent="0.25">
      <c r="A5124" s="49">
        <v>6000009332</v>
      </c>
      <c r="B5124" s="49" t="s">
        <v>6277</v>
      </c>
      <c r="C5124" s="49" t="s">
        <v>2398</v>
      </c>
      <c r="D5124" s="52" t="s">
        <v>2393</v>
      </c>
      <c r="E5124" s="49" t="s">
        <v>2379</v>
      </c>
      <c r="F5124" s="109">
        <v>6</v>
      </c>
      <c r="G5124" s="109">
        <v>6</v>
      </c>
      <c r="H5124" s="49">
        <f t="shared" si="80"/>
        <v>12</v>
      </c>
    </row>
    <row r="5125" spans="1:8" ht="20.100000000000001" customHeight="1" x14ac:dyDescent="0.25">
      <c r="A5125" s="49">
        <v>6000009333</v>
      </c>
      <c r="B5125" s="49" t="s">
        <v>6278</v>
      </c>
      <c r="C5125" s="49" t="s">
        <v>2398</v>
      </c>
      <c r="D5125" s="52" t="s">
        <v>2393</v>
      </c>
      <c r="E5125" s="49" t="s">
        <v>2379</v>
      </c>
      <c r="F5125" s="109">
        <v>6</v>
      </c>
      <c r="G5125" s="109">
        <v>6</v>
      </c>
      <c r="H5125" s="49">
        <f t="shared" si="80"/>
        <v>12</v>
      </c>
    </row>
    <row r="5126" spans="1:8" ht="20.100000000000001" customHeight="1" x14ac:dyDescent="0.25">
      <c r="A5126" s="49">
        <v>6000009334</v>
      </c>
      <c r="B5126" s="49" t="s">
        <v>6279</v>
      </c>
      <c r="C5126" s="49" t="s">
        <v>2398</v>
      </c>
      <c r="D5126" s="52" t="s">
        <v>2393</v>
      </c>
      <c r="E5126" s="49" t="s">
        <v>2379</v>
      </c>
      <c r="F5126" s="109">
        <v>6</v>
      </c>
      <c r="G5126" s="109">
        <v>6</v>
      </c>
      <c r="H5126" s="49">
        <f t="shared" si="80"/>
        <v>12</v>
      </c>
    </row>
    <row r="5127" spans="1:8" ht="20.100000000000001" customHeight="1" x14ac:dyDescent="0.25">
      <c r="A5127" s="49">
        <v>6000009343</v>
      </c>
      <c r="B5127" s="49" t="s">
        <v>6280</v>
      </c>
      <c r="C5127" s="49" t="s">
        <v>2398</v>
      </c>
      <c r="D5127" s="49" t="s">
        <v>2394</v>
      </c>
      <c r="E5127" s="49" t="s">
        <v>2377</v>
      </c>
      <c r="F5127" s="109">
        <v>6</v>
      </c>
      <c r="G5127" s="109">
        <v>6</v>
      </c>
      <c r="H5127" s="49">
        <f t="shared" si="80"/>
        <v>12</v>
      </c>
    </row>
    <row r="5128" spans="1:8" ht="20.100000000000001" customHeight="1" x14ac:dyDescent="0.25">
      <c r="A5128" s="49">
        <v>6000009562</v>
      </c>
      <c r="B5128" s="49" t="s">
        <v>6281</v>
      </c>
      <c r="C5128" s="49" t="s">
        <v>2398</v>
      </c>
      <c r="D5128" s="52" t="s">
        <v>2393</v>
      </c>
      <c r="E5128" s="49" t="s">
        <v>2381</v>
      </c>
      <c r="F5128" s="109">
        <v>6</v>
      </c>
      <c r="G5128" s="109">
        <v>6</v>
      </c>
      <c r="H5128" s="49">
        <f t="shared" si="80"/>
        <v>12</v>
      </c>
    </row>
    <row r="5129" spans="1:8" ht="20.100000000000001" customHeight="1" x14ac:dyDescent="0.25">
      <c r="A5129" s="49">
        <v>6000009620</v>
      </c>
      <c r="B5129" s="49" t="s">
        <v>6282</v>
      </c>
      <c r="C5129" s="49" t="s">
        <v>2398</v>
      </c>
      <c r="D5129" s="49" t="s">
        <v>2396</v>
      </c>
      <c r="E5129" s="49" t="s">
        <v>2383</v>
      </c>
      <c r="F5129" s="49">
        <v>0</v>
      </c>
      <c r="G5129" s="49">
        <v>249</v>
      </c>
      <c r="H5129" s="49">
        <f t="shared" si="80"/>
        <v>249</v>
      </c>
    </row>
    <row r="5130" spans="1:8" ht="20.100000000000001" customHeight="1" x14ac:dyDescent="0.25">
      <c r="A5130" s="49">
        <v>6000009715</v>
      </c>
      <c r="B5130" s="49" t="s">
        <v>6283</v>
      </c>
      <c r="C5130" s="49" t="s">
        <v>2398</v>
      </c>
      <c r="D5130" s="49" t="s">
        <v>2394</v>
      </c>
      <c r="E5130" s="49" t="s">
        <v>2382</v>
      </c>
      <c r="F5130" s="109">
        <v>6</v>
      </c>
      <c r="G5130" s="109">
        <v>6</v>
      </c>
      <c r="H5130" s="49">
        <f t="shared" si="80"/>
        <v>12</v>
      </c>
    </row>
    <row r="5131" spans="1:8" ht="20.100000000000001" customHeight="1" x14ac:dyDescent="0.25">
      <c r="A5131" s="49">
        <v>6000009716</v>
      </c>
      <c r="B5131" s="49" t="s">
        <v>6284</v>
      </c>
      <c r="C5131" s="49" t="s">
        <v>2398</v>
      </c>
      <c r="D5131" s="49" t="s">
        <v>2394</v>
      </c>
      <c r="E5131" s="49" t="s">
        <v>2382</v>
      </c>
      <c r="F5131" s="109">
        <v>6</v>
      </c>
      <c r="G5131" s="109">
        <v>6</v>
      </c>
      <c r="H5131" s="49">
        <f t="shared" si="80"/>
        <v>12</v>
      </c>
    </row>
    <row r="5132" spans="1:8" ht="20.100000000000001" customHeight="1" x14ac:dyDescent="0.25">
      <c r="A5132" s="49">
        <v>6000009768</v>
      </c>
      <c r="B5132" s="49" t="s">
        <v>1422</v>
      </c>
      <c r="C5132" s="49" t="s">
        <v>2398</v>
      </c>
      <c r="D5132" s="49" t="s">
        <v>2394</v>
      </c>
      <c r="E5132" s="49" t="s">
        <v>2377</v>
      </c>
      <c r="F5132" s="49">
        <v>1</v>
      </c>
      <c r="G5132" s="49">
        <v>0</v>
      </c>
      <c r="H5132" s="49">
        <f t="shared" si="80"/>
        <v>1</v>
      </c>
    </row>
    <row r="5133" spans="1:8" ht="20.100000000000001" customHeight="1" x14ac:dyDescent="0.25">
      <c r="A5133" s="49">
        <v>6000009770</v>
      </c>
      <c r="B5133" s="49" t="s">
        <v>6285</v>
      </c>
      <c r="C5133" s="49" t="s">
        <v>2398</v>
      </c>
      <c r="D5133" s="52" t="s">
        <v>2393</v>
      </c>
      <c r="E5133" s="49" t="s">
        <v>2381</v>
      </c>
      <c r="F5133" s="49">
        <v>2</v>
      </c>
      <c r="G5133" s="49">
        <v>1</v>
      </c>
      <c r="H5133" s="49">
        <f t="shared" si="80"/>
        <v>3</v>
      </c>
    </row>
    <row r="5134" spans="1:8" ht="20.100000000000001" customHeight="1" x14ac:dyDescent="0.25">
      <c r="A5134" s="49">
        <v>6000009859</v>
      </c>
      <c r="B5134" s="49" t="s">
        <v>6286</v>
      </c>
      <c r="C5134" s="49" t="s">
        <v>2398</v>
      </c>
      <c r="D5134" s="52" t="s">
        <v>2393</v>
      </c>
      <c r="E5134" s="49" t="s">
        <v>2381</v>
      </c>
      <c r="F5134" s="109">
        <v>6</v>
      </c>
      <c r="G5134" s="109">
        <v>6</v>
      </c>
      <c r="H5134" s="49">
        <f t="shared" si="80"/>
        <v>12</v>
      </c>
    </row>
    <row r="5135" spans="1:8" ht="20.100000000000001" customHeight="1" x14ac:dyDescent="0.25">
      <c r="A5135" s="49">
        <v>6000009860</v>
      </c>
      <c r="B5135" s="49" t="s">
        <v>6287</v>
      </c>
      <c r="C5135" s="49" t="s">
        <v>2398</v>
      </c>
      <c r="D5135" s="49" t="s">
        <v>2394</v>
      </c>
      <c r="E5135" s="49" t="s">
        <v>2377</v>
      </c>
      <c r="F5135" s="49">
        <v>72</v>
      </c>
      <c r="G5135" s="49">
        <v>50</v>
      </c>
      <c r="H5135" s="49">
        <f t="shared" si="80"/>
        <v>122</v>
      </c>
    </row>
    <row r="5136" spans="1:8" ht="20.100000000000001" customHeight="1" x14ac:dyDescent="0.25">
      <c r="A5136" s="49">
        <v>6000009949</v>
      </c>
      <c r="B5136" s="49" t="s">
        <v>6288</v>
      </c>
      <c r="C5136" s="49" t="s">
        <v>2398</v>
      </c>
      <c r="D5136" s="52" t="s">
        <v>2393</v>
      </c>
      <c r="E5136" s="49" t="s">
        <v>2381</v>
      </c>
      <c r="F5136" s="109">
        <v>6</v>
      </c>
      <c r="G5136" s="109">
        <v>6</v>
      </c>
      <c r="H5136" s="49">
        <f t="shared" si="80"/>
        <v>12</v>
      </c>
    </row>
    <row r="5137" spans="1:8" ht="20.100000000000001" customHeight="1" x14ac:dyDescent="0.25">
      <c r="A5137" s="49">
        <v>6000010026</v>
      </c>
      <c r="B5137" s="49" t="s">
        <v>6289</v>
      </c>
      <c r="C5137" s="49" t="s">
        <v>2398</v>
      </c>
      <c r="D5137" s="49" t="s">
        <v>2391</v>
      </c>
      <c r="E5137" s="49" t="s">
        <v>2385</v>
      </c>
      <c r="F5137" s="49">
        <v>0</v>
      </c>
      <c r="G5137" s="49">
        <v>40</v>
      </c>
      <c r="H5137" s="49">
        <f t="shared" si="80"/>
        <v>40</v>
      </c>
    </row>
    <row r="5138" spans="1:8" ht="20.100000000000001" customHeight="1" x14ac:dyDescent="0.25">
      <c r="A5138" s="49">
        <v>6000010034</v>
      </c>
      <c r="B5138" s="49" t="s">
        <v>6290</v>
      </c>
      <c r="C5138" s="49" t="s">
        <v>2398</v>
      </c>
      <c r="D5138" s="49" t="s">
        <v>2391</v>
      </c>
      <c r="E5138" s="49" t="s">
        <v>2385</v>
      </c>
      <c r="F5138" s="109">
        <v>6</v>
      </c>
      <c r="G5138" s="109">
        <v>6</v>
      </c>
      <c r="H5138" s="49">
        <f t="shared" si="80"/>
        <v>12</v>
      </c>
    </row>
    <row r="5139" spans="1:8" ht="20.100000000000001" customHeight="1" x14ac:dyDescent="0.25">
      <c r="A5139" s="49">
        <v>6000010064</v>
      </c>
      <c r="B5139" s="49" t="s">
        <v>6291</v>
      </c>
      <c r="C5139" s="49" t="s">
        <v>2398</v>
      </c>
      <c r="D5139" s="52" t="s">
        <v>2393</v>
      </c>
      <c r="E5139" s="49" t="s">
        <v>2381</v>
      </c>
      <c r="F5139" s="109">
        <v>6</v>
      </c>
      <c r="G5139" s="109">
        <v>6</v>
      </c>
      <c r="H5139" s="49">
        <f t="shared" si="80"/>
        <v>12</v>
      </c>
    </row>
    <row r="5140" spans="1:8" ht="20.100000000000001" customHeight="1" x14ac:dyDescent="0.25">
      <c r="A5140" s="49">
        <v>6000010066</v>
      </c>
      <c r="B5140" s="49" t="s">
        <v>6292</v>
      </c>
      <c r="C5140" s="49" t="s">
        <v>2398</v>
      </c>
      <c r="D5140" s="49" t="s">
        <v>2391</v>
      </c>
      <c r="E5140" s="49" t="s">
        <v>2385</v>
      </c>
      <c r="F5140" s="49">
        <v>10030</v>
      </c>
      <c r="G5140" s="49">
        <v>2618</v>
      </c>
      <c r="H5140" s="49">
        <f t="shared" si="80"/>
        <v>12648</v>
      </c>
    </row>
    <row r="5141" spans="1:8" ht="20.100000000000001" customHeight="1" x14ac:dyDescent="0.25">
      <c r="A5141" s="49">
        <v>6000010067</v>
      </c>
      <c r="B5141" s="49" t="s">
        <v>1423</v>
      </c>
      <c r="C5141" s="49" t="s">
        <v>2398</v>
      </c>
      <c r="D5141" s="52" t="s">
        <v>2393</v>
      </c>
      <c r="E5141" s="49" t="s">
        <v>2381</v>
      </c>
      <c r="F5141" s="49">
        <v>0</v>
      </c>
      <c r="G5141" s="49">
        <v>25</v>
      </c>
      <c r="H5141" s="49">
        <f t="shared" si="80"/>
        <v>25</v>
      </c>
    </row>
    <row r="5142" spans="1:8" ht="20.100000000000001" customHeight="1" x14ac:dyDescent="0.25">
      <c r="A5142" s="49">
        <v>6000010093</v>
      </c>
      <c r="B5142" s="49" t="s">
        <v>6293</v>
      </c>
      <c r="C5142" s="49" t="s">
        <v>2398</v>
      </c>
      <c r="D5142" s="52" t="s">
        <v>2393</v>
      </c>
      <c r="E5142" s="49" t="s">
        <v>2381</v>
      </c>
      <c r="F5142" s="109">
        <v>6</v>
      </c>
      <c r="G5142" s="109">
        <v>6</v>
      </c>
      <c r="H5142" s="49">
        <f t="shared" si="80"/>
        <v>12</v>
      </c>
    </row>
    <row r="5143" spans="1:8" ht="20.100000000000001" customHeight="1" x14ac:dyDescent="0.25">
      <c r="A5143" s="49">
        <v>6000010187</v>
      </c>
      <c r="B5143" s="49" t="s">
        <v>6294</v>
      </c>
      <c r="C5143" s="49" t="s">
        <v>2398</v>
      </c>
      <c r="D5143" s="49" t="s">
        <v>2391</v>
      </c>
      <c r="E5143" s="49" t="s">
        <v>2385</v>
      </c>
      <c r="F5143" s="109">
        <v>6</v>
      </c>
      <c r="G5143" s="109">
        <v>6</v>
      </c>
      <c r="H5143" s="49">
        <f t="shared" si="80"/>
        <v>12</v>
      </c>
    </row>
    <row r="5144" spans="1:8" ht="20.100000000000001" customHeight="1" x14ac:dyDescent="0.25">
      <c r="A5144" s="49">
        <v>6000010188</v>
      </c>
      <c r="B5144" s="49" t="s">
        <v>1424</v>
      </c>
      <c r="C5144" s="49" t="s">
        <v>2398</v>
      </c>
      <c r="D5144" s="49" t="s">
        <v>2394</v>
      </c>
      <c r="E5144" s="49" t="s">
        <v>2382</v>
      </c>
      <c r="F5144" s="109">
        <v>6</v>
      </c>
      <c r="G5144" s="109">
        <v>6</v>
      </c>
      <c r="H5144" s="49">
        <f t="shared" si="80"/>
        <v>12</v>
      </c>
    </row>
    <row r="5145" spans="1:8" ht="20.100000000000001" customHeight="1" x14ac:dyDescent="0.25">
      <c r="A5145" s="49">
        <v>6000010675</v>
      </c>
      <c r="B5145" s="49" t="s">
        <v>1425</v>
      </c>
      <c r="C5145" s="49" t="s">
        <v>2398</v>
      </c>
      <c r="D5145" s="52" t="s">
        <v>2393</v>
      </c>
      <c r="E5145" s="49" t="s">
        <v>2381</v>
      </c>
      <c r="F5145" s="49">
        <v>2</v>
      </c>
      <c r="G5145" s="49">
        <v>0</v>
      </c>
      <c r="H5145" s="49">
        <f t="shared" si="80"/>
        <v>2</v>
      </c>
    </row>
    <row r="5146" spans="1:8" ht="20.100000000000001" customHeight="1" x14ac:dyDescent="0.25">
      <c r="A5146" s="49">
        <v>6000010676</v>
      </c>
      <c r="B5146" s="49" t="s">
        <v>1426</v>
      </c>
      <c r="C5146" s="49" t="s">
        <v>2398</v>
      </c>
      <c r="D5146" s="52" t="s">
        <v>2393</v>
      </c>
      <c r="E5146" s="49" t="s">
        <v>2381</v>
      </c>
      <c r="F5146" s="49">
        <v>2</v>
      </c>
      <c r="G5146" s="49">
        <v>0</v>
      </c>
      <c r="H5146" s="49">
        <f t="shared" si="80"/>
        <v>2</v>
      </c>
    </row>
    <row r="5147" spans="1:8" ht="20.100000000000001" customHeight="1" x14ac:dyDescent="0.25">
      <c r="A5147" s="49">
        <v>6000010677</v>
      </c>
      <c r="B5147" s="49" t="s">
        <v>1427</v>
      </c>
      <c r="C5147" s="49" t="s">
        <v>2398</v>
      </c>
      <c r="D5147" s="52" t="s">
        <v>2393</v>
      </c>
      <c r="E5147" s="49" t="s">
        <v>2381</v>
      </c>
      <c r="F5147" s="49">
        <v>3</v>
      </c>
      <c r="G5147" s="49">
        <v>0</v>
      </c>
      <c r="H5147" s="49">
        <f t="shared" si="80"/>
        <v>3</v>
      </c>
    </row>
    <row r="5148" spans="1:8" ht="20.100000000000001" customHeight="1" x14ac:dyDescent="0.25">
      <c r="A5148" s="49">
        <v>6000010678</v>
      </c>
      <c r="B5148" s="49" t="s">
        <v>1428</v>
      </c>
      <c r="C5148" s="49" t="s">
        <v>2398</v>
      </c>
      <c r="D5148" s="52" t="s">
        <v>2393</v>
      </c>
      <c r="E5148" s="49" t="s">
        <v>2381</v>
      </c>
      <c r="F5148" s="49">
        <v>2</v>
      </c>
      <c r="G5148" s="49">
        <v>0</v>
      </c>
      <c r="H5148" s="49">
        <f t="shared" si="80"/>
        <v>2</v>
      </c>
    </row>
    <row r="5149" spans="1:8" ht="20.100000000000001" customHeight="1" x14ac:dyDescent="0.25">
      <c r="A5149" s="49">
        <v>6000010679</v>
      </c>
      <c r="B5149" s="49" t="s">
        <v>6295</v>
      </c>
      <c r="C5149" s="49" t="s">
        <v>3663</v>
      </c>
      <c r="D5149" s="49" t="s">
        <v>2394</v>
      </c>
      <c r="E5149" s="49" t="s">
        <v>2378</v>
      </c>
      <c r="F5149" s="109">
        <v>6</v>
      </c>
      <c r="G5149" s="109">
        <v>6</v>
      </c>
      <c r="H5149" s="49">
        <f t="shared" si="80"/>
        <v>12</v>
      </c>
    </row>
    <row r="5150" spans="1:8" ht="20.100000000000001" customHeight="1" x14ac:dyDescent="0.25">
      <c r="A5150" s="49">
        <v>6000010757</v>
      </c>
      <c r="B5150" s="49" t="s">
        <v>6296</v>
      </c>
      <c r="C5150" s="49" t="s">
        <v>2398</v>
      </c>
      <c r="D5150" s="52" t="s">
        <v>2393</v>
      </c>
      <c r="E5150" s="49" t="s">
        <v>2381</v>
      </c>
      <c r="F5150" s="109">
        <v>6</v>
      </c>
      <c r="G5150" s="109">
        <v>6</v>
      </c>
      <c r="H5150" s="49">
        <f t="shared" si="80"/>
        <v>12</v>
      </c>
    </row>
    <row r="5151" spans="1:8" ht="20.100000000000001" customHeight="1" x14ac:dyDescent="0.25">
      <c r="A5151" s="49">
        <v>6000010759</v>
      </c>
      <c r="B5151" s="49" t="s">
        <v>6297</v>
      </c>
      <c r="C5151" s="49" t="s">
        <v>2398</v>
      </c>
      <c r="D5151" s="52" t="s">
        <v>2393</v>
      </c>
      <c r="E5151" s="49" t="s">
        <v>2381</v>
      </c>
      <c r="F5151" s="109">
        <v>6</v>
      </c>
      <c r="G5151" s="109">
        <v>6</v>
      </c>
      <c r="H5151" s="49">
        <f t="shared" si="80"/>
        <v>12</v>
      </c>
    </row>
    <row r="5152" spans="1:8" ht="20.100000000000001" customHeight="1" x14ac:dyDescent="0.25">
      <c r="A5152" s="49">
        <v>6000010771</v>
      </c>
      <c r="B5152" s="49" t="s">
        <v>6298</v>
      </c>
      <c r="C5152" s="49" t="s">
        <v>2398</v>
      </c>
      <c r="D5152" s="49" t="s">
        <v>2394</v>
      </c>
      <c r="E5152" s="49" t="s">
        <v>2377</v>
      </c>
      <c r="F5152" s="49">
        <v>10</v>
      </c>
      <c r="G5152" s="49">
        <v>0</v>
      </c>
      <c r="H5152" s="49">
        <f t="shared" si="80"/>
        <v>10</v>
      </c>
    </row>
    <row r="5153" spans="1:8" ht="20.100000000000001" customHeight="1" x14ac:dyDescent="0.25">
      <c r="A5153" s="49">
        <v>6000010881</v>
      </c>
      <c r="B5153" s="49" t="s">
        <v>6299</v>
      </c>
      <c r="C5153" s="49" t="s">
        <v>3663</v>
      </c>
      <c r="D5153" s="52" t="s">
        <v>2393</v>
      </c>
      <c r="E5153" s="49" t="s">
        <v>2381</v>
      </c>
      <c r="F5153" s="49">
        <v>20</v>
      </c>
      <c r="G5153" s="49">
        <v>0</v>
      </c>
      <c r="H5153" s="49">
        <f t="shared" si="80"/>
        <v>20</v>
      </c>
    </row>
    <row r="5154" spans="1:8" ht="20.100000000000001" customHeight="1" x14ac:dyDescent="0.25">
      <c r="A5154" s="49">
        <v>6000011069</v>
      </c>
      <c r="B5154" s="49" t="s">
        <v>6300</v>
      </c>
      <c r="C5154" s="49" t="s">
        <v>2398</v>
      </c>
      <c r="D5154" s="49" t="s">
        <v>2396</v>
      </c>
      <c r="E5154" s="49" t="s">
        <v>2383</v>
      </c>
      <c r="F5154" s="49">
        <v>18</v>
      </c>
      <c r="G5154" s="49">
        <v>0</v>
      </c>
      <c r="H5154" s="49">
        <f t="shared" si="80"/>
        <v>18</v>
      </c>
    </row>
    <row r="5155" spans="1:8" ht="20.100000000000001" customHeight="1" x14ac:dyDescent="0.25">
      <c r="A5155" s="49">
        <v>6000011111</v>
      </c>
      <c r="B5155" s="49" t="s">
        <v>6301</v>
      </c>
      <c r="C5155" s="49" t="s">
        <v>2398</v>
      </c>
      <c r="D5155" s="49" t="s">
        <v>2391</v>
      </c>
      <c r="E5155" s="49" t="s">
        <v>2385</v>
      </c>
      <c r="F5155" s="49">
        <v>35</v>
      </c>
      <c r="G5155" s="49">
        <v>127</v>
      </c>
      <c r="H5155" s="49">
        <f t="shared" si="80"/>
        <v>162</v>
      </c>
    </row>
    <row r="5156" spans="1:8" ht="20.100000000000001" customHeight="1" x14ac:dyDescent="0.25">
      <c r="A5156" s="49">
        <v>6000011112</v>
      </c>
      <c r="B5156" s="49" t="s">
        <v>6302</v>
      </c>
      <c r="C5156" s="49" t="s">
        <v>2398</v>
      </c>
      <c r="D5156" s="49" t="s">
        <v>2391</v>
      </c>
      <c r="E5156" s="49" t="s">
        <v>2385</v>
      </c>
      <c r="F5156" s="109">
        <v>6</v>
      </c>
      <c r="G5156" s="109">
        <v>6</v>
      </c>
      <c r="H5156" s="49">
        <f t="shared" si="80"/>
        <v>12</v>
      </c>
    </row>
    <row r="5157" spans="1:8" ht="20.100000000000001" customHeight="1" x14ac:dyDescent="0.25">
      <c r="A5157" s="49">
        <v>6000011115</v>
      </c>
      <c r="B5157" s="49" t="s">
        <v>6303</v>
      </c>
      <c r="C5157" s="49" t="s">
        <v>2398</v>
      </c>
      <c r="D5157" s="52" t="s">
        <v>2393</v>
      </c>
      <c r="E5157" s="49" t="s">
        <v>2381</v>
      </c>
      <c r="F5157" s="109">
        <v>6</v>
      </c>
      <c r="G5157" s="109">
        <v>6</v>
      </c>
      <c r="H5157" s="49">
        <f t="shared" si="80"/>
        <v>12</v>
      </c>
    </row>
    <row r="5158" spans="1:8" ht="20.100000000000001" customHeight="1" x14ac:dyDescent="0.25">
      <c r="A5158" s="49">
        <v>6000011116</v>
      </c>
      <c r="B5158" s="49" t="s">
        <v>6304</v>
      </c>
      <c r="C5158" s="49" t="s">
        <v>2398</v>
      </c>
      <c r="D5158" s="49" t="s">
        <v>2394</v>
      </c>
      <c r="E5158" s="49" t="s">
        <v>2376</v>
      </c>
      <c r="F5158" s="49">
        <v>0</v>
      </c>
      <c r="G5158" s="49">
        <v>4</v>
      </c>
      <c r="H5158" s="49">
        <f t="shared" si="80"/>
        <v>4</v>
      </c>
    </row>
    <row r="5159" spans="1:8" ht="20.100000000000001" customHeight="1" x14ac:dyDescent="0.25">
      <c r="A5159" s="49">
        <v>6000011117</v>
      </c>
      <c r="B5159" s="49" t="s">
        <v>6305</v>
      </c>
      <c r="C5159" s="49" t="s">
        <v>2398</v>
      </c>
      <c r="D5159" s="49" t="s">
        <v>2394</v>
      </c>
      <c r="E5159" s="49" t="s">
        <v>2376</v>
      </c>
      <c r="F5159" s="109">
        <v>6</v>
      </c>
      <c r="G5159" s="109">
        <v>6</v>
      </c>
      <c r="H5159" s="49">
        <f t="shared" si="80"/>
        <v>12</v>
      </c>
    </row>
    <row r="5160" spans="1:8" ht="20.100000000000001" customHeight="1" x14ac:dyDescent="0.25">
      <c r="A5160" s="49">
        <v>6000011157</v>
      </c>
      <c r="B5160" s="49" t="s">
        <v>6306</v>
      </c>
      <c r="C5160" s="49" t="s">
        <v>2398</v>
      </c>
      <c r="D5160" s="49" t="s">
        <v>2396</v>
      </c>
      <c r="E5160" s="49" t="s">
        <v>2383</v>
      </c>
      <c r="F5160" s="49">
        <v>12</v>
      </c>
      <c r="G5160" s="49">
        <v>0</v>
      </c>
      <c r="H5160" s="49">
        <f t="shared" si="80"/>
        <v>12</v>
      </c>
    </row>
    <row r="5161" spans="1:8" ht="20.100000000000001" customHeight="1" x14ac:dyDescent="0.25">
      <c r="A5161" s="49">
        <v>6000011406</v>
      </c>
      <c r="B5161" s="49" t="s">
        <v>6307</v>
      </c>
      <c r="C5161" s="49" t="s">
        <v>2398</v>
      </c>
      <c r="D5161" s="52" t="s">
        <v>2393</v>
      </c>
      <c r="E5161" s="49" t="s">
        <v>2381</v>
      </c>
      <c r="F5161" s="49">
        <v>0</v>
      </c>
      <c r="G5161" s="49">
        <v>1</v>
      </c>
      <c r="H5161" s="49">
        <f t="shared" si="80"/>
        <v>1</v>
      </c>
    </row>
    <row r="5162" spans="1:8" ht="20.100000000000001" customHeight="1" x14ac:dyDescent="0.25">
      <c r="A5162" s="49">
        <v>6000011530</v>
      </c>
      <c r="B5162" s="49" t="s">
        <v>6308</v>
      </c>
      <c r="C5162" s="49" t="s">
        <v>2398</v>
      </c>
      <c r="D5162" s="49" t="s">
        <v>2394</v>
      </c>
      <c r="E5162" s="49" t="s">
        <v>2377</v>
      </c>
      <c r="F5162" s="109">
        <v>6</v>
      </c>
      <c r="G5162" s="109">
        <v>6</v>
      </c>
      <c r="H5162" s="49">
        <f t="shared" si="80"/>
        <v>12</v>
      </c>
    </row>
    <row r="5163" spans="1:8" ht="20.100000000000001" customHeight="1" x14ac:dyDescent="0.25">
      <c r="A5163" s="49">
        <v>6000011532</v>
      </c>
      <c r="B5163" s="49" t="s">
        <v>6309</v>
      </c>
      <c r="C5163" s="49" t="s">
        <v>2398</v>
      </c>
      <c r="D5163" s="49" t="s">
        <v>2394</v>
      </c>
      <c r="E5163" s="49" t="s">
        <v>2377</v>
      </c>
      <c r="F5163" s="49">
        <v>25</v>
      </c>
      <c r="G5163" s="49">
        <v>13</v>
      </c>
      <c r="H5163" s="49">
        <f t="shared" si="80"/>
        <v>38</v>
      </c>
    </row>
    <row r="5164" spans="1:8" ht="20.100000000000001" customHeight="1" x14ac:dyDescent="0.25">
      <c r="A5164" s="49">
        <v>6000011534</v>
      </c>
      <c r="B5164" s="49" t="s">
        <v>6310</v>
      </c>
      <c r="C5164" s="49" t="s">
        <v>2398</v>
      </c>
      <c r="D5164" s="49" t="s">
        <v>2394</v>
      </c>
      <c r="E5164" s="49" t="s">
        <v>2380</v>
      </c>
      <c r="F5164" s="49">
        <v>1</v>
      </c>
      <c r="G5164" s="49">
        <v>0</v>
      </c>
      <c r="H5164" s="49">
        <f t="shared" si="80"/>
        <v>1</v>
      </c>
    </row>
    <row r="5165" spans="1:8" ht="20.100000000000001" customHeight="1" x14ac:dyDescent="0.25">
      <c r="A5165" s="49">
        <v>6000011659</v>
      </c>
      <c r="B5165" s="49" t="s">
        <v>6311</v>
      </c>
      <c r="C5165" s="49" t="s">
        <v>6312</v>
      </c>
      <c r="D5165" s="49" t="s">
        <v>2394</v>
      </c>
      <c r="E5165" s="49" t="s">
        <v>2376</v>
      </c>
      <c r="F5165" s="49">
        <v>0</v>
      </c>
      <c r="G5165" s="49">
        <v>75</v>
      </c>
      <c r="H5165" s="49">
        <f t="shared" si="80"/>
        <v>75</v>
      </c>
    </row>
    <row r="5166" spans="1:8" ht="20.100000000000001" customHeight="1" x14ac:dyDescent="0.25">
      <c r="A5166" s="49">
        <v>6000011687</v>
      </c>
      <c r="B5166" s="49" t="s">
        <v>6313</v>
      </c>
      <c r="C5166" s="49" t="s">
        <v>2398</v>
      </c>
      <c r="D5166" s="52" t="s">
        <v>2393</v>
      </c>
      <c r="E5166" s="49" t="s">
        <v>2381</v>
      </c>
      <c r="F5166" s="49">
        <v>10</v>
      </c>
      <c r="G5166" s="49">
        <v>70</v>
      </c>
      <c r="H5166" s="49">
        <f t="shared" si="80"/>
        <v>80</v>
      </c>
    </row>
    <row r="5167" spans="1:8" ht="20.100000000000001" customHeight="1" x14ac:dyDescent="0.25">
      <c r="A5167" s="49">
        <v>6000011692</v>
      </c>
      <c r="B5167" s="49" t="s">
        <v>6314</v>
      </c>
      <c r="C5167" s="49" t="s">
        <v>2398</v>
      </c>
      <c r="D5167" s="49" t="s">
        <v>2391</v>
      </c>
      <c r="E5167" s="49" t="s">
        <v>2385</v>
      </c>
      <c r="F5167" s="49">
        <v>75</v>
      </c>
      <c r="G5167" s="49">
        <v>29</v>
      </c>
      <c r="H5167" s="49">
        <f t="shared" si="80"/>
        <v>104</v>
      </c>
    </row>
    <row r="5168" spans="1:8" ht="20.100000000000001" customHeight="1" x14ac:dyDescent="0.25">
      <c r="A5168" s="49">
        <v>6000011693</v>
      </c>
      <c r="B5168" s="49" t="s">
        <v>6315</v>
      </c>
      <c r="C5168" s="49" t="s">
        <v>2398</v>
      </c>
      <c r="D5168" s="49" t="s">
        <v>2391</v>
      </c>
      <c r="E5168" s="49" t="s">
        <v>2385</v>
      </c>
      <c r="F5168" s="49">
        <v>50</v>
      </c>
      <c r="G5168" s="49">
        <v>0</v>
      </c>
      <c r="H5168" s="49">
        <f t="shared" si="80"/>
        <v>50</v>
      </c>
    </row>
    <row r="5169" spans="1:8" ht="20.100000000000001" customHeight="1" x14ac:dyDescent="0.25">
      <c r="A5169" s="49">
        <v>6000011694</v>
      </c>
      <c r="B5169" s="49" t="s">
        <v>1429</v>
      </c>
      <c r="C5169" s="49" t="s">
        <v>2398</v>
      </c>
      <c r="D5169" s="49" t="s">
        <v>2391</v>
      </c>
      <c r="E5169" s="49" t="s">
        <v>2385</v>
      </c>
      <c r="F5169" s="49">
        <v>0</v>
      </c>
      <c r="G5169" s="49">
        <v>7</v>
      </c>
      <c r="H5169" s="49">
        <f t="shared" si="80"/>
        <v>7</v>
      </c>
    </row>
    <row r="5170" spans="1:8" ht="20.100000000000001" customHeight="1" x14ac:dyDescent="0.25">
      <c r="A5170" s="49">
        <v>6000011695</v>
      </c>
      <c r="B5170" s="49" t="s">
        <v>1430</v>
      </c>
      <c r="C5170" s="49" t="s">
        <v>2398</v>
      </c>
      <c r="D5170" s="49" t="s">
        <v>2391</v>
      </c>
      <c r="E5170" s="49" t="s">
        <v>2385</v>
      </c>
      <c r="F5170" s="109">
        <v>6</v>
      </c>
      <c r="G5170" s="109">
        <v>6</v>
      </c>
      <c r="H5170" s="49">
        <f t="shared" si="80"/>
        <v>12</v>
      </c>
    </row>
    <row r="5171" spans="1:8" ht="20.100000000000001" customHeight="1" x14ac:dyDescent="0.25">
      <c r="A5171" s="49">
        <v>6000011946</v>
      </c>
      <c r="B5171" s="49" t="s">
        <v>1431</v>
      </c>
      <c r="C5171" s="49" t="s">
        <v>2398</v>
      </c>
      <c r="D5171" s="49" t="s">
        <v>2391</v>
      </c>
      <c r="E5171" s="49" t="s">
        <v>2385</v>
      </c>
      <c r="F5171" s="49">
        <v>3960</v>
      </c>
      <c r="G5171" s="49">
        <v>1296</v>
      </c>
      <c r="H5171" s="49">
        <f t="shared" si="80"/>
        <v>5256</v>
      </c>
    </row>
    <row r="5172" spans="1:8" ht="20.100000000000001" customHeight="1" x14ac:dyDescent="0.25">
      <c r="A5172" s="49">
        <v>6000011947</v>
      </c>
      <c r="B5172" s="49" t="s">
        <v>1432</v>
      </c>
      <c r="C5172" s="49" t="s">
        <v>2398</v>
      </c>
      <c r="D5172" s="49" t="s">
        <v>2391</v>
      </c>
      <c r="E5172" s="49" t="s">
        <v>2385</v>
      </c>
      <c r="F5172" s="49">
        <v>1728</v>
      </c>
      <c r="G5172" s="49">
        <v>216</v>
      </c>
      <c r="H5172" s="49">
        <f t="shared" si="80"/>
        <v>1944</v>
      </c>
    </row>
    <row r="5173" spans="1:8" ht="20.100000000000001" customHeight="1" x14ac:dyDescent="0.25">
      <c r="A5173" s="49">
        <v>6000012010</v>
      </c>
      <c r="B5173" s="49" t="s">
        <v>6316</v>
      </c>
      <c r="C5173" s="49" t="s">
        <v>3712</v>
      </c>
      <c r="D5173" s="49" t="s">
        <v>2394</v>
      </c>
      <c r="E5173" s="49" t="s">
        <v>2376</v>
      </c>
      <c r="F5173" s="49">
        <v>0</v>
      </c>
      <c r="G5173" s="49">
        <v>214</v>
      </c>
      <c r="H5173" s="49">
        <f t="shared" si="80"/>
        <v>214</v>
      </c>
    </row>
    <row r="5174" spans="1:8" ht="20.100000000000001" customHeight="1" x14ac:dyDescent="0.25">
      <c r="A5174" s="49">
        <v>6000012011</v>
      </c>
      <c r="B5174" s="49" t="s">
        <v>6317</v>
      </c>
      <c r="C5174" s="49" t="s">
        <v>2398</v>
      </c>
      <c r="D5174" s="52" t="s">
        <v>2393</v>
      </c>
      <c r="E5174" s="49" t="s">
        <v>2381</v>
      </c>
      <c r="F5174" s="49">
        <v>0</v>
      </c>
      <c r="G5174" s="49">
        <v>6000</v>
      </c>
      <c r="H5174" s="49">
        <f t="shared" si="80"/>
        <v>6000</v>
      </c>
    </row>
    <row r="5175" spans="1:8" ht="20.100000000000001" customHeight="1" x14ac:dyDescent="0.25">
      <c r="A5175" s="49">
        <v>6000012076</v>
      </c>
      <c r="B5175" s="49" t="s">
        <v>6318</v>
      </c>
      <c r="C5175" s="49" t="s">
        <v>2398</v>
      </c>
      <c r="D5175" s="52" t="s">
        <v>2393</v>
      </c>
      <c r="E5175" s="49" t="s">
        <v>2381</v>
      </c>
      <c r="F5175" s="109">
        <v>6</v>
      </c>
      <c r="G5175" s="109">
        <v>6</v>
      </c>
      <c r="H5175" s="49">
        <f t="shared" si="80"/>
        <v>12</v>
      </c>
    </row>
    <row r="5176" spans="1:8" ht="20.100000000000001" customHeight="1" x14ac:dyDescent="0.25">
      <c r="A5176" s="49">
        <v>6000012077</v>
      </c>
      <c r="B5176" s="49" t="s">
        <v>6319</v>
      </c>
      <c r="C5176" s="49" t="s">
        <v>2398</v>
      </c>
      <c r="D5176" s="52" t="s">
        <v>2393</v>
      </c>
      <c r="E5176" s="49" t="s">
        <v>2381</v>
      </c>
      <c r="F5176" s="109">
        <v>6</v>
      </c>
      <c r="G5176" s="109">
        <v>6</v>
      </c>
      <c r="H5176" s="49">
        <f t="shared" si="80"/>
        <v>12</v>
      </c>
    </row>
    <row r="5177" spans="1:8" ht="20.100000000000001" customHeight="1" x14ac:dyDescent="0.25">
      <c r="A5177" s="49">
        <v>6000012203</v>
      </c>
      <c r="B5177" s="49" t="s">
        <v>6320</v>
      </c>
      <c r="C5177" s="49" t="s">
        <v>5364</v>
      </c>
      <c r="D5177" s="52" t="s">
        <v>2393</v>
      </c>
      <c r="E5177" s="49" t="s">
        <v>2381</v>
      </c>
      <c r="F5177" s="49">
        <v>200</v>
      </c>
      <c r="G5177" s="49">
        <v>0</v>
      </c>
      <c r="H5177" s="49">
        <f t="shared" si="80"/>
        <v>200</v>
      </c>
    </row>
    <row r="5178" spans="1:8" ht="20.100000000000001" customHeight="1" x14ac:dyDescent="0.25">
      <c r="A5178" s="49">
        <v>6000012320</v>
      </c>
      <c r="B5178" s="49" t="s">
        <v>6321</v>
      </c>
      <c r="C5178" s="49" t="s">
        <v>2398</v>
      </c>
      <c r="D5178" s="49" t="s">
        <v>2394</v>
      </c>
      <c r="E5178" s="49" t="s">
        <v>2376</v>
      </c>
      <c r="F5178" s="49">
        <v>101</v>
      </c>
      <c r="G5178" s="49">
        <v>0</v>
      </c>
      <c r="H5178" s="49">
        <f t="shared" si="80"/>
        <v>101</v>
      </c>
    </row>
    <row r="5179" spans="1:8" ht="20.100000000000001" customHeight="1" x14ac:dyDescent="0.25">
      <c r="A5179" s="49">
        <v>6000012328</v>
      </c>
      <c r="B5179" s="49" t="s">
        <v>6322</v>
      </c>
      <c r="C5179" s="49" t="s">
        <v>2398</v>
      </c>
      <c r="D5179" s="49" t="s">
        <v>2394</v>
      </c>
      <c r="E5179" s="49" t="s">
        <v>2379</v>
      </c>
      <c r="F5179" s="49">
        <v>100</v>
      </c>
      <c r="G5179" s="49">
        <v>0</v>
      </c>
      <c r="H5179" s="49">
        <f t="shared" si="80"/>
        <v>100</v>
      </c>
    </row>
    <row r="5180" spans="1:8" ht="20.100000000000001" customHeight="1" x14ac:dyDescent="0.25">
      <c r="A5180" s="49">
        <v>6000012339</v>
      </c>
      <c r="B5180" s="49" t="s">
        <v>6323</v>
      </c>
      <c r="C5180" s="49" t="s">
        <v>2398</v>
      </c>
      <c r="D5180" s="52" t="s">
        <v>2393</v>
      </c>
      <c r="E5180" s="49" t="s">
        <v>2381</v>
      </c>
      <c r="F5180" s="49">
        <v>0</v>
      </c>
      <c r="G5180" s="49">
        <v>400</v>
      </c>
      <c r="H5180" s="49">
        <f t="shared" si="80"/>
        <v>400</v>
      </c>
    </row>
    <row r="5181" spans="1:8" ht="20.100000000000001" customHeight="1" x14ac:dyDescent="0.25">
      <c r="A5181" s="49">
        <v>6000012777</v>
      </c>
      <c r="B5181" s="49" t="s">
        <v>1433</v>
      </c>
      <c r="C5181" s="49" t="s">
        <v>2398</v>
      </c>
      <c r="D5181" s="49" t="s">
        <v>2391</v>
      </c>
      <c r="E5181" s="49" t="s">
        <v>2385</v>
      </c>
      <c r="F5181" s="49">
        <v>300</v>
      </c>
      <c r="G5181" s="49">
        <v>0</v>
      </c>
      <c r="H5181" s="49">
        <f t="shared" si="80"/>
        <v>300</v>
      </c>
    </row>
    <row r="5182" spans="1:8" ht="20.100000000000001" customHeight="1" x14ac:dyDescent="0.25">
      <c r="A5182" s="49">
        <v>6000012813</v>
      </c>
      <c r="B5182" s="49" t="s">
        <v>6324</v>
      </c>
      <c r="C5182" s="49" t="s">
        <v>2398</v>
      </c>
      <c r="D5182" s="49" t="s">
        <v>2391</v>
      </c>
      <c r="E5182" s="49" t="s">
        <v>2385</v>
      </c>
      <c r="F5182" s="109">
        <v>6</v>
      </c>
      <c r="G5182" s="109">
        <v>6</v>
      </c>
      <c r="H5182" s="49">
        <f t="shared" si="80"/>
        <v>12</v>
      </c>
    </row>
    <row r="5183" spans="1:8" ht="20.100000000000001" customHeight="1" x14ac:dyDescent="0.25">
      <c r="A5183" s="49">
        <v>6000012814</v>
      </c>
      <c r="B5183" s="49" t="s">
        <v>6325</v>
      </c>
      <c r="C5183" s="49" t="s">
        <v>2398</v>
      </c>
      <c r="D5183" s="49" t="s">
        <v>2391</v>
      </c>
      <c r="E5183" s="49" t="s">
        <v>2385</v>
      </c>
      <c r="F5183" s="109">
        <v>6</v>
      </c>
      <c r="G5183" s="109">
        <v>6</v>
      </c>
      <c r="H5183" s="49">
        <f t="shared" si="80"/>
        <v>12</v>
      </c>
    </row>
    <row r="5184" spans="1:8" ht="20.100000000000001" customHeight="1" x14ac:dyDescent="0.25">
      <c r="A5184" s="49">
        <v>6000012817</v>
      </c>
      <c r="B5184" s="49" t="s">
        <v>1434</v>
      </c>
      <c r="C5184" s="49" t="s">
        <v>2398</v>
      </c>
      <c r="D5184" s="49" t="s">
        <v>2391</v>
      </c>
      <c r="E5184" s="49" t="s">
        <v>2385</v>
      </c>
      <c r="F5184" s="109">
        <v>6</v>
      </c>
      <c r="G5184" s="109">
        <v>6</v>
      </c>
      <c r="H5184" s="49">
        <f t="shared" si="80"/>
        <v>12</v>
      </c>
    </row>
    <row r="5185" spans="1:8" ht="20.100000000000001" customHeight="1" x14ac:dyDescent="0.25">
      <c r="A5185" s="49">
        <v>6000012911</v>
      </c>
      <c r="B5185" s="49" t="s">
        <v>6326</v>
      </c>
      <c r="C5185" s="49" t="s">
        <v>2398</v>
      </c>
      <c r="D5185" s="49" t="s">
        <v>2396</v>
      </c>
      <c r="E5185" s="49" t="s">
        <v>2383</v>
      </c>
      <c r="F5185" s="49">
        <v>0</v>
      </c>
      <c r="G5185" s="49">
        <v>20</v>
      </c>
      <c r="H5185" s="49">
        <f t="shared" si="80"/>
        <v>20</v>
      </c>
    </row>
    <row r="5186" spans="1:8" ht="20.100000000000001" customHeight="1" x14ac:dyDescent="0.25">
      <c r="A5186" s="49">
        <v>6000013350</v>
      </c>
      <c r="B5186" s="49" t="s">
        <v>1435</v>
      </c>
      <c r="C5186" s="49" t="s">
        <v>2398</v>
      </c>
      <c r="D5186" s="49" t="s">
        <v>2396</v>
      </c>
      <c r="E5186" s="49" t="s">
        <v>2383</v>
      </c>
      <c r="F5186" s="109">
        <v>6</v>
      </c>
      <c r="G5186" s="109">
        <v>6</v>
      </c>
      <c r="H5186" s="49">
        <f t="shared" si="80"/>
        <v>12</v>
      </c>
    </row>
    <row r="5187" spans="1:8" ht="20.100000000000001" customHeight="1" x14ac:dyDescent="0.25">
      <c r="A5187" s="49">
        <v>6000013351</v>
      </c>
      <c r="B5187" s="49" t="s">
        <v>6327</v>
      </c>
      <c r="C5187" s="49" t="s">
        <v>2398</v>
      </c>
      <c r="D5187" s="49" t="s">
        <v>2394</v>
      </c>
      <c r="E5187" s="49" t="s">
        <v>2380</v>
      </c>
      <c r="F5187" s="109">
        <v>6</v>
      </c>
      <c r="G5187" s="109">
        <v>6</v>
      </c>
      <c r="H5187" s="49">
        <f t="shared" ref="H5187:H5250" si="81">F5187+G5187</f>
        <v>12</v>
      </c>
    </row>
    <row r="5188" spans="1:8" ht="20.100000000000001" customHeight="1" x14ac:dyDescent="0.25">
      <c r="A5188" s="49">
        <v>6000013401</v>
      </c>
      <c r="B5188" s="49" t="s">
        <v>6328</v>
      </c>
      <c r="C5188" s="49" t="s">
        <v>3425</v>
      </c>
      <c r="D5188" s="49" t="s">
        <v>2394</v>
      </c>
      <c r="E5188" s="49" t="s">
        <v>2380</v>
      </c>
      <c r="F5188" s="49">
        <v>38</v>
      </c>
      <c r="G5188" s="49">
        <v>0</v>
      </c>
      <c r="H5188" s="49">
        <f t="shared" si="81"/>
        <v>38</v>
      </c>
    </row>
    <row r="5189" spans="1:8" ht="20.100000000000001" customHeight="1" x14ac:dyDescent="0.25">
      <c r="A5189" s="49">
        <v>6000013402</v>
      </c>
      <c r="B5189" s="49" t="s">
        <v>6329</v>
      </c>
      <c r="C5189" s="49" t="s">
        <v>3425</v>
      </c>
      <c r="D5189" s="49" t="s">
        <v>2394</v>
      </c>
      <c r="E5189" s="49" t="s">
        <v>2380</v>
      </c>
      <c r="F5189" s="49">
        <v>28</v>
      </c>
      <c r="G5189" s="49">
        <v>3</v>
      </c>
      <c r="H5189" s="49">
        <f t="shared" si="81"/>
        <v>31</v>
      </c>
    </row>
    <row r="5190" spans="1:8" ht="20.100000000000001" customHeight="1" x14ac:dyDescent="0.25">
      <c r="A5190" s="49">
        <v>6000013406</v>
      </c>
      <c r="B5190" s="49" t="s">
        <v>6330</v>
      </c>
      <c r="C5190" s="49" t="s">
        <v>2398</v>
      </c>
      <c r="D5190" s="49" t="s">
        <v>2391</v>
      </c>
      <c r="E5190" s="49" t="s">
        <v>2385</v>
      </c>
      <c r="F5190" s="49">
        <v>6</v>
      </c>
      <c r="G5190" s="49">
        <v>0</v>
      </c>
      <c r="H5190" s="49">
        <f t="shared" si="81"/>
        <v>6</v>
      </c>
    </row>
    <row r="5191" spans="1:8" ht="20.100000000000001" customHeight="1" x14ac:dyDescent="0.25">
      <c r="A5191" s="49">
        <v>6000013442</v>
      </c>
      <c r="B5191" s="49" t="s">
        <v>6331</v>
      </c>
      <c r="C5191" s="49" t="s">
        <v>2398</v>
      </c>
      <c r="D5191" s="52" t="s">
        <v>2393</v>
      </c>
      <c r="E5191" s="49" t="s">
        <v>2381</v>
      </c>
      <c r="F5191" s="49">
        <v>7</v>
      </c>
      <c r="G5191" s="49">
        <v>0</v>
      </c>
      <c r="H5191" s="49">
        <f t="shared" si="81"/>
        <v>7</v>
      </c>
    </row>
    <row r="5192" spans="1:8" ht="20.100000000000001" customHeight="1" x14ac:dyDescent="0.25">
      <c r="A5192" s="49">
        <v>6000013444</v>
      </c>
      <c r="B5192" s="49" t="s">
        <v>1436</v>
      </c>
      <c r="C5192" s="49" t="s">
        <v>2398</v>
      </c>
      <c r="D5192" s="49" t="s">
        <v>2394</v>
      </c>
      <c r="E5192" s="49" t="s">
        <v>2377</v>
      </c>
      <c r="F5192" s="49">
        <v>6</v>
      </c>
      <c r="G5192" s="49">
        <v>0</v>
      </c>
      <c r="H5192" s="49">
        <f t="shared" si="81"/>
        <v>6</v>
      </c>
    </row>
    <row r="5193" spans="1:8" ht="20.100000000000001" customHeight="1" x14ac:dyDescent="0.25">
      <c r="A5193" s="49">
        <v>6000013458</v>
      </c>
      <c r="B5193" s="49" t="s">
        <v>6332</v>
      </c>
      <c r="C5193" s="49" t="s">
        <v>2398</v>
      </c>
      <c r="D5193" s="49" t="s">
        <v>2391</v>
      </c>
      <c r="E5193" s="49" t="s">
        <v>2385</v>
      </c>
      <c r="F5193" s="49">
        <v>1000</v>
      </c>
      <c r="G5193" s="49">
        <v>0</v>
      </c>
      <c r="H5193" s="49">
        <f t="shared" si="81"/>
        <v>1000</v>
      </c>
    </row>
    <row r="5194" spans="1:8" ht="20.100000000000001" customHeight="1" x14ac:dyDescent="0.25">
      <c r="A5194" s="49">
        <v>6000013479</v>
      </c>
      <c r="B5194" s="49" t="s">
        <v>6333</v>
      </c>
      <c r="C5194" s="49" t="s">
        <v>2398</v>
      </c>
      <c r="D5194" s="52" t="s">
        <v>2393</v>
      </c>
      <c r="E5194" s="49" t="s">
        <v>2381</v>
      </c>
      <c r="F5194" s="49">
        <v>1</v>
      </c>
      <c r="G5194" s="49">
        <v>0</v>
      </c>
      <c r="H5194" s="49">
        <f t="shared" si="81"/>
        <v>1</v>
      </c>
    </row>
    <row r="5195" spans="1:8" ht="20.100000000000001" customHeight="1" x14ac:dyDescent="0.25">
      <c r="A5195" s="49">
        <v>6000013631</v>
      </c>
      <c r="B5195" s="49" t="s">
        <v>6334</v>
      </c>
      <c r="C5195" s="49" t="s">
        <v>2398</v>
      </c>
      <c r="D5195" s="52" t="s">
        <v>2393</v>
      </c>
      <c r="E5195" s="49" t="s">
        <v>2381</v>
      </c>
      <c r="F5195" s="49">
        <v>0</v>
      </c>
      <c r="G5195" s="49">
        <v>120</v>
      </c>
      <c r="H5195" s="49">
        <f t="shared" si="81"/>
        <v>120</v>
      </c>
    </row>
    <row r="5196" spans="1:8" ht="20.100000000000001" customHeight="1" x14ac:dyDescent="0.25">
      <c r="A5196" s="49">
        <v>6000013639</v>
      </c>
      <c r="B5196" s="49" t="s">
        <v>6335</v>
      </c>
      <c r="C5196" s="49" t="s">
        <v>2398</v>
      </c>
      <c r="D5196" s="49" t="s">
        <v>2396</v>
      </c>
      <c r="E5196" s="49" t="s">
        <v>2383</v>
      </c>
      <c r="F5196" s="49">
        <v>0</v>
      </c>
      <c r="G5196" s="49">
        <v>1000</v>
      </c>
      <c r="H5196" s="49">
        <f t="shared" si="81"/>
        <v>1000</v>
      </c>
    </row>
    <row r="5197" spans="1:8" ht="20.100000000000001" customHeight="1" x14ac:dyDescent="0.25">
      <c r="A5197" s="49">
        <v>6000013759</v>
      </c>
      <c r="B5197" s="49" t="s">
        <v>1437</v>
      </c>
      <c r="C5197" s="49" t="s">
        <v>2398</v>
      </c>
      <c r="D5197" s="52" t="s">
        <v>2393</v>
      </c>
      <c r="E5197" s="49" t="s">
        <v>2381</v>
      </c>
      <c r="F5197" s="49">
        <v>0</v>
      </c>
      <c r="G5197" s="49">
        <v>100</v>
      </c>
      <c r="H5197" s="49">
        <f t="shared" si="81"/>
        <v>100</v>
      </c>
    </row>
    <row r="5198" spans="1:8" ht="20.100000000000001" customHeight="1" x14ac:dyDescent="0.25">
      <c r="A5198" s="49">
        <v>6000013767</v>
      </c>
      <c r="B5198" s="49" t="s">
        <v>6336</v>
      </c>
      <c r="C5198" s="49" t="s">
        <v>2398</v>
      </c>
      <c r="D5198" s="49" t="s">
        <v>2396</v>
      </c>
      <c r="E5198" s="49" t="s">
        <v>2383</v>
      </c>
      <c r="F5198" s="49">
        <v>1554</v>
      </c>
      <c r="G5198" s="49">
        <v>0</v>
      </c>
      <c r="H5198" s="49">
        <f t="shared" si="81"/>
        <v>1554</v>
      </c>
    </row>
    <row r="5199" spans="1:8" ht="20.100000000000001" customHeight="1" x14ac:dyDescent="0.25">
      <c r="A5199" s="49">
        <v>6000013826</v>
      </c>
      <c r="B5199" s="49" t="s">
        <v>6337</v>
      </c>
      <c r="C5199" s="49" t="s">
        <v>2398</v>
      </c>
      <c r="D5199" s="49" t="s">
        <v>2391</v>
      </c>
      <c r="E5199" s="49" t="s">
        <v>2385</v>
      </c>
      <c r="F5199" s="109">
        <v>6</v>
      </c>
      <c r="G5199" s="109">
        <v>6</v>
      </c>
      <c r="H5199" s="49">
        <f t="shared" si="81"/>
        <v>12</v>
      </c>
    </row>
    <row r="5200" spans="1:8" ht="20.100000000000001" customHeight="1" x14ac:dyDescent="0.25">
      <c r="A5200" s="49">
        <v>6000013828</v>
      </c>
      <c r="B5200" s="49" t="s">
        <v>6338</v>
      </c>
      <c r="C5200" s="49" t="s">
        <v>2398</v>
      </c>
      <c r="D5200" s="49" t="s">
        <v>2391</v>
      </c>
      <c r="E5200" s="49" t="s">
        <v>2385</v>
      </c>
      <c r="F5200" s="49">
        <v>8</v>
      </c>
      <c r="G5200" s="49">
        <v>0</v>
      </c>
      <c r="H5200" s="49">
        <f t="shared" si="81"/>
        <v>8</v>
      </c>
    </row>
    <row r="5201" spans="1:8" ht="20.100000000000001" customHeight="1" x14ac:dyDescent="0.25">
      <c r="A5201" s="49">
        <v>6000013830</v>
      </c>
      <c r="B5201" s="49" t="s">
        <v>6339</v>
      </c>
      <c r="C5201" s="49" t="s">
        <v>2398</v>
      </c>
      <c r="D5201" s="49" t="s">
        <v>2391</v>
      </c>
      <c r="E5201" s="49" t="s">
        <v>2385</v>
      </c>
      <c r="F5201" s="109">
        <v>6</v>
      </c>
      <c r="G5201" s="109">
        <v>6</v>
      </c>
      <c r="H5201" s="49">
        <f t="shared" si="81"/>
        <v>12</v>
      </c>
    </row>
    <row r="5202" spans="1:8" ht="20.100000000000001" customHeight="1" x14ac:dyDescent="0.25">
      <c r="A5202" s="49">
        <v>6000013831</v>
      </c>
      <c r="B5202" s="49" t="s">
        <v>6340</v>
      </c>
      <c r="C5202" s="49" t="s">
        <v>2398</v>
      </c>
      <c r="D5202" s="49" t="s">
        <v>2396</v>
      </c>
      <c r="E5202" s="49" t="s">
        <v>2383</v>
      </c>
      <c r="F5202" s="109">
        <v>6</v>
      </c>
      <c r="G5202" s="109">
        <v>6</v>
      </c>
      <c r="H5202" s="49">
        <f t="shared" si="81"/>
        <v>12</v>
      </c>
    </row>
    <row r="5203" spans="1:8" ht="20.100000000000001" customHeight="1" x14ac:dyDescent="0.25">
      <c r="A5203" s="49">
        <v>6000013885</v>
      </c>
      <c r="B5203" s="49" t="s">
        <v>6341</v>
      </c>
      <c r="C5203" s="49" t="s">
        <v>2398</v>
      </c>
      <c r="D5203" s="49" t="s">
        <v>2394</v>
      </c>
      <c r="E5203" s="49" t="s">
        <v>2377</v>
      </c>
      <c r="F5203" s="49">
        <v>5</v>
      </c>
      <c r="G5203" s="49">
        <v>0</v>
      </c>
      <c r="H5203" s="49">
        <f t="shared" si="81"/>
        <v>5</v>
      </c>
    </row>
    <row r="5204" spans="1:8" ht="20.100000000000001" customHeight="1" x14ac:dyDescent="0.25">
      <c r="A5204" s="49">
        <v>6000013909</v>
      </c>
      <c r="B5204" s="49" t="s">
        <v>6342</v>
      </c>
      <c r="C5204" s="49" t="s">
        <v>2398</v>
      </c>
      <c r="D5204" s="52" t="s">
        <v>2393</v>
      </c>
      <c r="E5204" s="49" t="s">
        <v>2381</v>
      </c>
      <c r="F5204" s="109">
        <v>6</v>
      </c>
      <c r="G5204" s="109">
        <v>6</v>
      </c>
      <c r="H5204" s="49">
        <f t="shared" si="81"/>
        <v>12</v>
      </c>
    </row>
    <row r="5205" spans="1:8" ht="20.100000000000001" customHeight="1" x14ac:dyDescent="0.25">
      <c r="A5205" s="49">
        <v>6000013973</v>
      </c>
      <c r="B5205" s="49" t="s">
        <v>6343</v>
      </c>
      <c r="C5205" s="49" t="s">
        <v>2398</v>
      </c>
      <c r="D5205" s="49" t="s">
        <v>2391</v>
      </c>
      <c r="E5205" s="49" t="s">
        <v>2385</v>
      </c>
      <c r="F5205" s="49">
        <v>295</v>
      </c>
      <c r="G5205" s="49">
        <v>0</v>
      </c>
      <c r="H5205" s="49">
        <f t="shared" si="81"/>
        <v>295</v>
      </c>
    </row>
    <row r="5206" spans="1:8" ht="20.100000000000001" customHeight="1" x14ac:dyDescent="0.25">
      <c r="A5206" s="49">
        <v>6000014030</v>
      </c>
      <c r="B5206" s="49" t="s">
        <v>6344</v>
      </c>
      <c r="C5206" s="49" t="s">
        <v>2398</v>
      </c>
      <c r="D5206" s="49" t="s">
        <v>2394</v>
      </c>
      <c r="E5206" s="49" t="s">
        <v>2377</v>
      </c>
      <c r="F5206" s="49">
        <v>4</v>
      </c>
      <c r="G5206" s="49">
        <v>0</v>
      </c>
      <c r="H5206" s="49">
        <f t="shared" si="81"/>
        <v>4</v>
      </c>
    </row>
    <row r="5207" spans="1:8" ht="20.100000000000001" customHeight="1" x14ac:dyDescent="0.25">
      <c r="A5207" s="49">
        <v>6000014140</v>
      </c>
      <c r="B5207" s="49" t="s">
        <v>6345</v>
      </c>
      <c r="C5207" s="49" t="s">
        <v>2398</v>
      </c>
      <c r="D5207" s="49" t="s">
        <v>2391</v>
      </c>
      <c r="E5207" s="49" t="s">
        <v>2385</v>
      </c>
      <c r="F5207" s="49">
        <v>100</v>
      </c>
      <c r="G5207" s="49">
        <v>0</v>
      </c>
      <c r="H5207" s="49">
        <f t="shared" si="81"/>
        <v>100</v>
      </c>
    </row>
    <row r="5208" spans="1:8" ht="20.100000000000001" customHeight="1" x14ac:dyDescent="0.25">
      <c r="A5208" s="49">
        <v>6000014206</v>
      </c>
      <c r="B5208" s="49" t="s">
        <v>6346</v>
      </c>
      <c r="C5208" s="49" t="s">
        <v>41</v>
      </c>
      <c r="D5208" s="52" t="s">
        <v>2393</v>
      </c>
      <c r="E5208" s="49" t="s">
        <v>2381</v>
      </c>
      <c r="F5208" s="49">
        <v>4</v>
      </c>
      <c r="G5208" s="49">
        <v>0</v>
      </c>
      <c r="H5208" s="49">
        <f t="shared" si="81"/>
        <v>4</v>
      </c>
    </row>
    <row r="5209" spans="1:8" ht="20.100000000000001" customHeight="1" x14ac:dyDescent="0.25">
      <c r="A5209" s="49">
        <v>6000014237</v>
      </c>
      <c r="B5209" s="49" t="s">
        <v>6347</v>
      </c>
      <c r="C5209" s="49" t="s">
        <v>3398</v>
      </c>
      <c r="D5209" s="52" t="s">
        <v>2393</v>
      </c>
      <c r="E5209" s="49" t="s">
        <v>2381</v>
      </c>
      <c r="F5209" s="49">
        <v>7</v>
      </c>
      <c r="G5209" s="49">
        <v>0</v>
      </c>
      <c r="H5209" s="49">
        <f t="shared" si="81"/>
        <v>7</v>
      </c>
    </row>
    <row r="5210" spans="1:8" ht="20.100000000000001" customHeight="1" x14ac:dyDescent="0.25">
      <c r="A5210" s="49">
        <v>6000014283</v>
      </c>
      <c r="B5210" s="49" t="s">
        <v>6348</v>
      </c>
      <c r="C5210" s="49" t="s">
        <v>2398</v>
      </c>
      <c r="D5210" s="49" t="s">
        <v>2394</v>
      </c>
      <c r="E5210" s="49" t="s">
        <v>2376</v>
      </c>
      <c r="F5210" s="49">
        <v>60</v>
      </c>
      <c r="G5210" s="49">
        <v>0</v>
      </c>
      <c r="H5210" s="49">
        <f t="shared" si="81"/>
        <v>60</v>
      </c>
    </row>
    <row r="5211" spans="1:8" ht="20.100000000000001" customHeight="1" x14ac:dyDescent="0.25">
      <c r="A5211" s="49">
        <v>6000014290</v>
      </c>
      <c r="B5211" s="49" t="s">
        <v>6349</v>
      </c>
      <c r="C5211" s="49" t="s">
        <v>2398</v>
      </c>
      <c r="D5211" s="49" t="s">
        <v>2396</v>
      </c>
      <c r="E5211" s="49" t="s">
        <v>2383</v>
      </c>
      <c r="F5211" s="49">
        <v>777</v>
      </c>
      <c r="G5211" s="49">
        <v>0</v>
      </c>
      <c r="H5211" s="49">
        <f t="shared" si="81"/>
        <v>777</v>
      </c>
    </row>
    <row r="5212" spans="1:8" ht="20.100000000000001" customHeight="1" x14ac:dyDescent="0.25">
      <c r="A5212" s="49">
        <v>6000014292</v>
      </c>
      <c r="B5212" s="49" t="s">
        <v>6350</v>
      </c>
      <c r="C5212" s="49" t="s">
        <v>2398</v>
      </c>
      <c r="D5212" s="52" t="s">
        <v>2393</v>
      </c>
      <c r="E5212" s="49" t="s">
        <v>2381</v>
      </c>
      <c r="F5212" s="49">
        <v>38</v>
      </c>
      <c r="G5212" s="49">
        <v>0</v>
      </c>
      <c r="H5212" s="49">
        <f t="shared" si="81"/>
        <v>38</v>
      </c>
    </row>
    <row r="5213" spans="1:8" ht="20.100000000000001" customHeight="1" x14ac:dyDescent="0.25">
      <c r="A5213" s="49">
        <v>6000014293</v>
      </c>
      <c r="B5213" s="49" t="s">
        <v>1438</v>
      </c>
      <c r="C5213" s="49" t="s">
        <v>2398</v>
      </c>
      <c r="D5213" s="52" t="s">
        <v>2393</v>
      </c>
      <c r="E5213" s="49" t="s">
        <v>2381</v>
      </c>
      <c r="F5213" s="49">
        <v>372</v>
      </c>
      <c r="G5213" s="49">
        <v>0</v>
      </c>
      <c r="H5213" s="49">
        <f t="shared" si="81"/>
        <v>372</v>
      </c>
    </row>
    <row r="5214" spans="1:8" ht="20.100000000000001" customHeight="1" x14ac:dyDescent="0.25">
      <c r="A5214" s="49">
        <v>6000014299</v>
      </c>
      <c r="B5214" s="49" t="s">
        <v>6351</v>
      </c>
      <c r="C5214" s="49" t="s">
        <v>2398</v>
      </c>
      <c r="D5214" s="49" t="s">
        <v>2396</v>
      </c>
      <c r="E5214" s="49" t="s">
        <v>2383</v>
      </c>
      <c r="F5214" s="49">
        <v>1</v>
      </c>
      <c r="G5214" s="49">
        <v>0</v>
      </c>
      <c r="H5214" s="49">
        <f t="shared" si="81"/>
        <v>1</v>
      </c>
    </row>
    <row r="5215" spans="1:8" ht="20.100000000000001" customHeight="1" x14ac:dyDescent="0.25">
      <c r="A5215" s="49">
        <v>6000014379</v>
      </c>
      <c r="B5215" s="49" t="s">
        <v>6352</v>
      </c>
      <c r="C5215" s="49" t="s">
        <v>3712</v>
      </c>
      <c r="D5215" s="49" t="s">
        <v>2394</v>
      </c>
      <c r="E5215" s="49" t="s">
        <v>2376</v>
      </c>
      <c r="F5215" s="49">
        <v>4</v>
      </c>
      <c r="G5215" s="49">
        <v>135</v>
      </c>
      <c r="H5215" s="49">
        <f t="shared" si="81"/>
        <v>139</v>
      </c>
    </row>
    <row r="5216" spans="1:8" ht="20.100000000000001" customHeight="1" x14ac:dyDescent="0.25">
      <c r="A5216" s="49">
        <v>6000014433</v>
      </c>
      <c r="B5216" s="49" t="s">
        <v>6353</v>
      </c>
      <c r="C5216" s="49" t="s">
        <v>41</v>
      </c>
      <c r="D5216" s="52" t="s">
        <v>2393</v>
      </c>
      <c r="E5216" s="49" t="s">
        <v>2381</v>
      </c>
      <c r="F5216" s="109">
        <v>6</v>
      </c>
      <c r="G5216" s="109">
        <v>6</v>
      </c>
      <c r="H5216" s="49">
        <f t="shared" si="81"/>
        <v>12</v>
      </c>
    </row>
    <row r="5217" spans="1:8" ht="20.100000000000001" customHeight="1" x14ac:dyDescent="0.25">
      <c r="A5217" s="49">
        <v>6000014546</v>
      </c>
      <c r="B5217" s="49" t="s">
        <v>1439</v>
      </c>
      <c r="C5217" s="49" t="s">
        <v>2398</v>
      </c>
      <c r="D5217" s="49" t="s">
        <v>2391</v>
      </c>
      <c r="E5217" s="49" t="s">
        <v>2385</v>
      </c>
      <c r="F5217" s="49">
        <v>990</v>
      </c>
      <c r="G5217" s="49">
        <v>5</v>
      </c>
      <c r="H5217" s="49">
        <f t="shared" si="81"/>
        <v>995</v>
      </c>
    </row>
    <row r="5218" spans="1:8" ht="20.100000000000001" customHeight="1" x14ac:dyDescent="0.25">
      <c r="A5218" s="49">
        <v>6000014655</v>
      </c>
      <c r="B5218" s="49" t="s">
        <v>6354</v>
      </c>
      <c r="C5218" s="49" t="s">
        <v>2398</v>
      </c>
      <c r="D5218" s="52" t="s">
        <v>2393</v>
      </c>
      <c r="E5218" s="49" t="s">
        <v>2381</v>
      </c>
      <c r="F5218" s="49">
        <v>5</v>
      </c>
      <c r="G5218" s="49">
        <v>0</v>
      </c>
      <c r="H5218" s="49">
        <f t="shared" si="81"/>
        <v>5</v>
      </c>
    </row>
    <row r="5219" spans="1:8" ht="20.100000000000001" customHeight="1" x14ac:dyDescent="0.25">
      <c r="A5219" s="49">
        <v>6000014659</v>
      </c>
      <c r="B5219" s="49" t="s">
        <v>6355</v>
      </c>
      <c r="C5219" s="49" t="s">
        <v>2398</v>
      </c>
      <c r="D5219" s="52" t="s">
        <v>2393</v>
      </c>
      <c r="E5219" s="49" t="s">
        <v>2381</v>
      </c>
      <c r="F5219" s="49">
        <v>35</v>
      </c>
      <c r="G5219" s="49">
        <v>0</v>
      </c>
      <c r="H5219" s="49">
        <f t="shared" si="81"/>
        <v>35</v>
      </c>
    </row>
    <row r="5220" spans="1:8" ht="20.100000000000001" customHeight="1" x14ac:dyDescent="0.25">
      <c r="A5220" s="49">
        <v>6000014661</v>
      </c>
      <c r="B5220" s="49" t="s">
        <v>6356</v>
      </c>
      <c r="C5220" s="49" t="s">
        <v>2398</v>
      </c>
      <c r="D5220" s="52" t="s">
        <v>2393</v>
      </c>
      <c r="E5220" s="49" t="s">
        <v>2381</v>
      </c>
      <c r="F5220" s="49">
        <v>4</v>
      </c>
      <c r="G5220" s="49">
        <v>0</v>
      </c>
      <c r="H5220" s="49">
        <f t="shared" si="81"/>
        <v>4</v>
      </c>
    </row>
    <row r="5221" spans="1:8" ht="20.100000000000001" customHeight="1" x14ac:dyDescent="0.25">
      <c r="A5221" s="49">
        <v>6000014663</v>
      </c>
      <c r="B5221" s="49" t="s">
        <v>6357</v>
      </c>
      <c r="C5221" s="49" t="s">
        <v>2398</v>
      </c>
      <c r="D5221" s="52" t="s">
        <v>2393</v>
      </c>
      <c r="E5221" s="49" t="s">
        <v>2381</v>
      </c>
      <c r="F5221" s="49">
        <v>32</v>
      </c>
      <c r="G5221" s="49">
        <v>0</v>
      </c>
      <c r="H5221" s="49">
        <f t="shared" si="81"/>
        <v>32</v>
      </c>
    </row>
    <row r="5222" spans="1:8" ht="20.100000000000001" customHeight="1" x14ac:dyDescent="0.25">
      <c r="A5222" s="49">
        <v>6000014665</v>
      </c>
      <c r="B5222" s="49" t="s">
        <v>6358</v>
      </c>
      <c r="C5222" s="49" t="s">
        <v>2398</v>
      </c>
      <c r="D5222" s="52" t="s">
        <v>2393</v>
      </c>
      <c r="E5222" s="49" t="s">
        <v>2381</v>
      </c>
      <c r="F5222" s="49">
        <v>5</v>
      </c>
      <c r="G5222" s="49">
        <v>0</v>
      </c>
      <c r="H5222" s="49">
        <f t="shared" si="81"/>
        <v>5</v>
      </c>
    </row>
    <row r="5223" spans="1:8" ht="20.100000000000001" customHeight="1" x14ac:dyDescent="0.25">
      <c r="A5223" s="49">
        <v>6000014666</v>
      </c>
      <c r="B5223" s="49" t="s">
        <v>6359</v>
      </c>
      <c r="C5223" s="49" t="s">
        <v>2398</v>
      </c>
      <c r="D5223" s="52" t="s">
        <v>2393</v>
      </c>
      <c r="E5223" s="49" t="s">
        <v>2381</v>
      </c>
      <c r="F5223" s="49">
        <v>42</v>
      </c>
      <c r="G5223" s="49">
        <v>12</v>
      </c>
      <c r="H5223" s="49">
        <f t="shared" si="81"/>
        <v>54</v>
      </c>
    </row>
    <row r="5224" spans="1:8" ht="20.100000000000001" customHeight="1" x14ac:dyDescent="0.25">
      <c r="A5224" s="49">
        <v>6000014667</v>
      </c>
      <c r="B5224" s="49" t="s">
        <v>6360</v>
      </c>
      <c r="C5224" s="49" t="s">
        <v>2398</v>
      </c>
      <c r="D5224" s="52" t="s">
        <v>2393</v>
      </c>
      <c r="E5224" s="49" t="s">
        <v>2381</v>
      </c>
      <c r="F5224" s="49">
        <v>8</v>
      </c>
      <c r="G5224" s="49">
        <v>0</v>
      </c>
      <c r="H5224" s="49">
        <f t="shared" si="81"/>
        <v>8</v>
      </c>
    </row>
    <row r="5225" spans="1:8" ht="20.100000000000001" customHeight="1" x14ac:dyDescent="0.25">
      <c r="A5225" s="49">
        <v>6000014670</v>
      </c>
      <c r="B5225" s="49" t="s">
        <v>6361</v>
      </c>
      <c r="C5225" s="49" t="s">
        <v>2398</v>
      </c>
      <c r="D5225" s="52" t="s">
        <v>2393</v>
      </c>
      <c r="E5225" s="49" t="s">
        <v>2381</v>
      </c>
      <c r="F5225" s="49">
        <v>6</v>
      </c>
      <c r="G5225" s="49">
        <v>0</v>
      </c>
      <c r="H5225" s="49">
        <f t="shared" si="81"/>
        <v>6</v>
      </c>
    </row>
    <row r="5226" spans="1:8" ht="20.100000000000001" customHeight="1" x14ac:dyDescent="0.25">
      <c r="A5226" s="49">
        <v>6000014671</v>
      </c>
      <c r="B5226" s="49" t="s">
        <v>6362</v>
      </c>
      <c r="C5226" s="49" t="s">
        <v>2398</v>
      </c>
      <c r="D5226" s="52" t="s">
        <v>2393</v>
      </c>
      <c r="E5226" s="49" t="s">
        <v>2381</v>
      </c>
      <c r="F5226" s="49">
        <v>6</v>
      </c>
      <c r="G5226" s="49">
        <v>0</v>
      </c>
      <c r="H5226" s="49">
        <f t="shared" si="81"/>
        <v>6</v>
      </c>
    </row>
    <row r="5227" spans="1:8" ht="20.100000000000001" customHeight="1" x14ac:dyDescent="0.25">
      <c r="A5227" s="49">
        <v>6000014675</v>
      </c>
      <c r="B5227" s="49" t="s">
        <v>6363</v>
      </c>
      <c r="C5227" s="49" t="s">
        <v>2398</v>
      </c>
      <c r="D5227" s="52" t="s">
        <v>2393</v>
      </c>
      <c r="E5227" s="49" t="s">
        <v>2381</v>
      </c>
      <c r="F5227" s="49">
        <v>6</v>
      </c>
      <c r="G5227" s="49">
        <v>0</v>
      </c>
      <c r="H5227" s="49">
        <f t="shared" si="81"/>
        <v>6</v>
      </c>
    </row>
    <row r="5228" spans="1:8" ht="20.100000000000001" customHeight="1" x14ac:dyDescent="0.25">
      <c r="A5228" s="49">
        <v>6000014694</v>
      </c>
      <c r="B5228" s="49" t="s">
        <v>1440</v>
      </c>
      <c r="C5228" s="49" t="s">
        <v>2398</v>
      </c>
      <c r="D5228" s="52" t="s">
        <v>2393</v>
      </c>
      <c r="E5228" s="49" t="s">
        <v>2381</v>
      </c>
      <c r="F5228" s="49">
        <v>630</v>
      </c>
      <c r="G5228" s="49">
        <v>0</v>
      </c>
      <c r="H5228" s="49">
        <f t="shared" si="81"/>
        <v>630</v>
      </c>
    </row>
    <row r="5229" spans="1:8" ht="20.100000000000001" customHeight="1" x14ac:dyDescent="0.25">
      <c r="A5229" s="49">
        <v>6000014700</v>
      </c>
      <c r="B5229" s="49" t="s">
        <v>6364</v>
      </c>
      <c r="C5229" s="49" t="s">
        <v>2398</v>
      </c>
      <c r="D5229" s="52" t="s">
        <v>2393</v>
      </c>
      <c r="E5229" s="49" t="s">
        <v>2381</v>
      </c>
      <c r="F5229" s="109">
        <v>6</v>
      </c>
      <c r="G5229" s="109">
        <v>6</v>
      </c>
      <c r="H5229" s="49">
        <f t="shared" si="81"/>
        <v>12</v>
      </c>
    </row>
    <row r="5230" spans="1:8" ht="20.100000000000001" customHeight="1" x14ac:dyDescent="0.25">
      <c r="A5230" s="49">
        <v>6000014724</v>
      </c>
      <c r="B5230" s="49" t="s">
        <v>6365</v>
      </c>
      <c r="C5230" s="49" t="s">
        <v>2398</v>
      </c>
      <c r="D5230" s="49" t="s">
        <v>2394</v>
      </c>
      <c r="E5230" s="49" t="s">
        <v>2376</v>
      </c>
      <c r="F5230" s="109">
        <v>6</v>
      </c>
      <c r="G5230" s="109">
        <v>6</v>
      </c>
      <c r="H5230" s="49">
        <f t="shared" si="81"/>
        <v>12</v>
      </c>
    </row>
    <row r="5231" spans="1:8" ht="20.100000000000001" customHeight="1" x14ac:dyDescent="0.25">
      <c r="A5231" s="49">
        <v>6000014725</v>
      </c>
      <c r="B5231" s="49" t="s">
        <v>6366</v>
      </c>
      <c r="C5231" s="49" t="s">
        <v>2398</v>
      </c>
      <c r="D5231" s="49" t="s">
        <v>2394</v>
      </c>
      <c r="E5231" s="49" t="s">
        <v>2376</v>
      </c>
      <c r="F5231" s="49">
        <v>0</v>
      </c>
      <c r="G5231" s="49">
        <v>162</v>
      </c>
      <c r="H5231" s="49">
        <f t="shared" si="81"/>
        <v>162</v>
      </c>
    </row>
    <row r="5232" spans="1:8" ht="20.100000000000001" customHeight="1" x14ac:dyDescent="0.25">
      <c r="A5232" s="49">
        <v>6000014732</v>
      </c>
      <c r="B5232" s="49" t="s">
        <v>6367</v>
      </c>
      <c r="C5232" s="49" t="s">
        <v>2398</v>
      </c>
      <c r="D5232" s="49" t="s">
        <v>2394</v>
      </c>
      <c r="E5232" s="49" t="s">
        <v>2376</v>
      </c>
      <c r="F5232" s="109">
        <v>6</v>
      </c>
      <c r="G5232" s="109">
        <v>6</v>
      </c>
      <c r="H5232" s="49">
        <f t="shared" si="81"/>
        <v>12</v>
      </c>
    </row>
    <row r="5233" spans="1:8" ht="20.100000000000001" customHeight="1" x14ac:dyDescent="0.25">
      <c r="A5233" s="49">
        <v>6000014750</v>
      </c>
      <c r="B5233" s="49" t="s">
        <v>1441</v>
      </c>
      <c r="C5233" s="49" t="s">
        <v>2398</v>
      </c>
      <c r="D5233" s="49" t="s">
        <v>2394</v>
      </c>
      <c r="E5233" s="49" t="s">
        <v>2377</v>
      </c>
      <c r="F5233" s="49">
        <v>23</v>
      </c>
      <c r="G5233" s="49">
        <v>800</v>
      </c>
      <c r="H5233" s="49">
        <f t="shared" si="81"/>
        <v>823</v>
      </c>
    </row>
    <row r="5234" spans="1:8" ht="20.100000000000001" customHeight="1" x14ac:dyDescent="0.25">
      <c r="A5234" s="49">
        <v>6000015423</v>
      </c>
      <c r="B5234" s="49" t="s">
        <v>6368</v>
      </c>
      <c r="C5234" s="49" t="s">
        <v>2398</v>
      </c>
      <c r="D5234" s="52" t="s">
        <v>2393</v>
      </c>
      <c r="E5234" s="49" t="s">
        <v>2381</v>
      </c>
      <c r="F5234" s="49">
        <v>14</v>
      </c>
      <c r="G5234" s="49">
        <v>0</v>
      </c>
      <c r="H5234" s="49">
        <f t="shared" si="81"/>
        <v>14</v>
      </c>
    </row>
    <row r="5235" spans="1:8" ht="20.100000000000001" customHeight="1" x14ac:dyDescent="0.25">
      <c r="A5235" s="49">
        <v>6000015425</v>
      </c>
      <c r="B5235" s="49" t="s">
        <v>6369</v>
      </c>
      <c r="C5235" s="49" t="s">
        <v>2398</v>
      </c>
      <c r="D5235" s="52" t="s">
        <v>2393</v>
      </c>
      <c r="E5235" s="49" t="s">
        <v>2381</v>
      </c>
      <c r="F5235" s="49">
        <v>26</v>
      </c>
      <c r="G5235" s="49">
        <v>0</v>
      </c>
      <c r="H5235" s="49">
        <f t="shared" si="81"/>
        <v>26</v>
      </c>
    </row>
    <row r="5236" spans="1:8" ht="20.100000000000001" customHeight="1" x14ac:dyDescent="0.25">
      <c r="A5236" s="49">
        <v>6000015434</v>
      </c>
      <c r="B5236" s="49" t="s">
        <v>6370</v>
      </c>
      <c r="C5236" s="49" t="s">
        <v>2398</v>
      </c>
      <c r="D5236" s="52" t="s">
        <v>2393</v>
      </c>
      <c r="E5236" s="49" t="s">
        <v>2381</v>
      </c>
      <c r="F5236" s="49">
        <v>52</v>
      </c>
      <c r="G5236" s="49">
        <v>0</v>
      </c>
      <c r="H5236" s="49">
        <f t="shared" si="81"/>
        <v>52</v>
      </c>
    </row>
    <row r="5237" spans="1:8" ht="20.100000000000001" customHeight="1" x14ac:dyDescent="0.25">
      <c r="A5237" s="49">
        <v>6000015435</v>
      </c>
      <c r="B5237" s="49" t="s">
        <v>6371</v>
      </c>
      <c r="C5237" s="49" t="s">
        <v>2398</v>
      </c>
      <c r="D5237" s="52" t="s">
        <v>2393</v>
      </c>
      <c r="E5237" s="49" t="s">
        <v>2381</v>
      </c>
      <c r="F5237" s="49">
        <v>14</v>
      </c>
      <c r="G5237" s="49">
        <v>0</v>
      </c>
      <c r="H5237" s="49">
        <f t="shared" si="81"/>
        <v>14</v>
      </c>
    </row>
    <row r="5238" spans="1:8" ht="20.100000000000001" customHeight="1" x14ac:dyDescent="0.25">
      <c r="A5238" s="49">
        <v>6000015436</v>
      </c>
      <c r="B5238" s="49" t="s">
        <v>6372</v>
      </c>
      <c r="C5238" s="49" t="s">
        <v>2398</v>
      </c>
      <c r="D5238" s="52" t="s">
        <v>2393</v>
      </c>
      <c r="E5238" s="49" t="s">
        <v>2381</v>
      </c>
      <c r="F5238" s="49">
        <v>187</v>
      </c>
      <c r="G5238" s="49">
        <v>0</v>
      </c>
      <c r="H5238" s="49">
        <f t="shared" si="81"/>
        <v>187</v>
      </c>
    </row>
    <row r="5239" spans="1:8" ht="20.100000000000001" customHeight="1" x14ac:dyDescent="0.25">
      <c r="A5239" s="49">
        <v>6000015469</v>
      </c>
      <c r="B5239" s="49" t="s">
        <v>1442</v>
      </c>
      <c r="C5239" s="49" t="s">
        <v>2398</v>
      </c>
      <c r="D5239" s="52" t="s">
        <v>2393</v>
      </c>
      <c r="E5239" s="49" t="s">
        <v>2381</v>
      </c>
      <c r="F5239" s="49">
        <v>109</v>
      </c>
      <c r="G5239" s="49">
        <v>0</v>
      </c>
      <c r="H5239" s="49">
        <f t="shared" si="81"/>
        <v>109</v>
      </c>
    </row>
    <row r="5240" spans="1:8" ht="20.100000000000001" customHeight="1" x14ac:dyDescent="0.25">
      <c r="A5240" s="49">
        <v>6000015470</v>
      </c>
      <c r="B5240" s="49" t="s">
        <v>6373</v>
      </c>
      <c r="C5240" s="49" t="s">
        <v>2398</v>
      </c>
      <c r="D5240" s="52" t="s">
        <v>2393</v>
      </c>
      <c r="E5240" s="49" t="s">
        <v>2381</v>
      </c>
      <c r="F5240" s="49">
        <v>10</v>
      </c>
      <c r="G5240" s="49">
        <v>0</v>
      </c>
      <c r="H5240" s="49">
        <f t="shared" si="81"/>
        <v>10</v>
      </c>
    </row>
    <row r="5241" spans="1:8" ht="20.100000000000001" customHeight="1" x14ac:dyDescent="0.25">
      <c r="A5241" s="49">
        <v>6000015475</v>
      </c>
      <c r="B5241" s="49" t="s">
        <v>6374</v>
      </c>
      <c r="C5241" s="49" t="s">
        <v>2398</v>
      </c>
      <c r="D5241" s="52" t="s">
        <v>2393</v>
      </c>
      <c r="E5241" s="49" t="s">
        <v>2381</v>
      </c>
      <c r="F5241" s="49">
        <v>22</v>
      </c>
      <c r="G5241" s="49">
        <v>0</v>
      </c>
      <c r="H5241" s="49">
        <f t="shared" si="81"/>
        <v>22</v>
      </c>
    </row>
    <row r="5242" spans="1:8" ht="20.100000000000001" customHeight="1" x14ac:dyDescent="0.25">
      <c r="A5242" s="49">
        <v>6000015476</v>
      </c>
      <c r="B5242" s="49" t="s">
        <v>6375</v>
      </c>
      <c r="C5242" s="49" t="s">
        <v>2398</v>
      </c>
      <c r="D5242" s="52" t="s">
        <v>2393</v>
      </c>
      <c r="E5242" s="49" t="s">
        <v>2381</v>
      </c>
      <c r="F5242" s="49">
        <v>9</v>
      </c>
      <c r="G5242" s="49">
        <v>0</v>
      </c>
      <c r="H5242" s="49">
        <f t="shared" si="81"/>
        <v>9</v>
      </c>
    </row>
    <row r="5243" spans="1:8" ht="20.100000000000001" customHeight="1" x14ac:dyDescent="0.25">
      <c r="A5243" s="49">
        <v>6000015482</v>
      </c>
      <c r="B5243" s="49" t="s">
        <v>6376</v>
      </c>
      <c r="C5243" s="49" t="s">
        <v>2398</v>
      </c>
      <c r="D5243" s="49" t="s">
        <v>2394</v>
      </c>
      <c r="E5243" s="49" t="s">
        <v>2376</v>
      </c>
      <c r="F5243" s="49">
        <v>1</v>
      </c>
      <c r="G5243" s="49">
        <v>0</v>
      </c>
      <c r="H5243" s="49">
        <f t="shared" si="81"/>
        <v>1</v>
      </c>
    </row>
    <row r="5244" spans="1:8" ht="20.100000000000001" customHeight="1" x14ac:dyDescent="0.25">
      <c r="A5244" s="49">
        <v>6000015484</v>
      </c>
      <c r="B5244" s="49" t="s">
        <v>6377</v>
      </c>
      <c r="C5244" s="49" t="s">
        <v>2398</v>
      </c>
      <c r="D5244" s="49" t="s">
        <v>2394</v>
      </c>
      <c r="E5244" s="49" t="s">
        <v>2376</v>
      </c>
      <c r="F5244" s="109">
        <v>6</v>
      </c>
      <c r="G5244" s="109">
        <v>6</v>
      </c>
      <c r="H5244" s="49">
        <f t="shared" si="81"/>
        <v>12</v>
      </c>
    </row>
    <row r="5245" spans="1:8" ht="20.100000000000001" customHeight="1" x14ac:dyDescent="0.25">
      <c r="A5245" s="49">
        <v>6000015487</v>
      </c>
      <c r="B5245" s="49" t="s">
        <v>6378</v>
      </c>
      <c r="C5245" s="49" t="s">
        <v>2398</v>
      </c>
      <c r="D5245" s="49" t="s">
        <v>2394</v>
      </c>
      <c r="E5245" s="49" t="s">
        <v>2376</v>
      </c>
      <c r="F5245" s="49">
        <v>1000</v>
      </c>
      <c r="G5245" s="49">
        <v>0</v>
      </c>
      <c r="H5245" s="49">
        <f t="shared" si="81"/>
        <v>1000</v>
      </c>
    </row>
    <row r="5246" spans="1:8" ht="20.100000000000001" customHeight="1" x14ac:dyDescent="0.25">
      <c r="A5246" s="49">
        <v>6000015488</v>
      </c>
      <c r="B5246" s="49" t="s">
        <v>6379</v>
      </c>
      <c r="C5246" s="49" t="s">
        <v>2398</v>
      </c>
      <c r="D5246" s="49" t="s">
        <v>2394</v>
      </c>
      <c r="E5246" s="49" t="s">
        <v>2376</v>
      </c>
      <c r="F5246" s="109">
        <v>6</v>
      </c>
      <c r="G5246" s="109">
        <v>6</v>
      </c>
      <c r="H5246" s="49">
        <f t="shared" si="81"/>
        <v>12</v>
      </c>
    </row>
    <row r="5247" spans="1:8" ht="20.100000000000001" customHeight="1" x14ac:dyDescent="0.25">
      <c r="A5247" s="49">
        <v>6000015489</v>
      </c>
      <c r="B5247" s="49" t="s">
        <v>6380</v>
      </c>
      <c r="C5247" s="49" t="s">
        <v>2398</v>
      </c>
      <c r="D5247" s="49" t="s">
        <v>2394</v>
      </c>
      <c r="E5247" s="49" t="s">
        <v>2376</v>
      </c>
      <c r="F5247" s="109">
        <v>6</v>
      </c>
      <c r="G5247" s="109">
        <v>6</v>
      </c>
      <c r="H5247" s="49">
        <f t="shared" si="81"/>
        <v>12</v>
      </c>
    </row>
    <row r="5248" spans="1:8" ht="20.100000000000001" customHeight="1" x14ac:dyDescent="0.25">
      <c r="A5248" s="49">
        <v>6000015490</v>
      </c>
      <c r="B5248" s="49" t="s">
        <v>6381</v>
      </c>
      <c r="C5248" s="49" t="s">
        <v>2398</v>
      </c>
      <c r="D5248" s="49" t="s">
        <v>2394</v>
      </c>
      <c r="E5248" s="49" t="s">
        <v>2376</v>
      </c>
      <c r="F5248" s="109">
        <v>6</v>
      </c>
      <c r="G5248" s="109">
        <v>6</v>
      </c>
      <c r="H5248" s="49">
        <f t="shared" si="81"/>
        <v>12</v>
      </c>
    </row>
    <row r="5249" spans="1:8" ht="20.100000000000001" customHeight="1" x14ac:dyDescent="0.25">
      <c r="A5249" s="49">
        <v>6000015491</v>
      </c>
      <c r="B5249" s="49" t="s">
        <v>6382</v>
      </c>
      <c r="C5249" s="49" t="s">
        <v>2398</v>
      </c>
      <c r="D5249" s="49" t="s">
        <v>2394</v>
      </c>
      <c r="E5249" s="49" t="s">
        <v>2376</v>
      </c>
      <c r="F5249" s="109">
        <v>6</v>
      </c>
      <c r="G5249" s="109">
        <v>6</v>
      </c>
      <c r="H5249" s="49">
        <f t="shared" si="81"/>
        <v>12</v>
      </c>
    </row>
    <row r="5250" spans="1:8" ht="20.100000000000001" customHeight="1" x14ac:dyDescent="0.25">
      <c r="A5250" s="49">
        <v>6000015492</v>
      </c>
      <c r="B5250" s="49" t="s">
        <v>6383</v>
      </c>
      <c r="C5250" s="49" t="s">
        <v>2398</v>
      </c>
      <c r="D5250" s="49" t="s">
        <v>2394</v>
      </c>
      <c r="E5250" s="49" t="s">
        <v>2376</v>
      </c>
      <c r="F5250" s="109">
        <v>6</v>
      </c>
      <c r="G5250" s="109">
        <v>6</v>
      </c>
      <c r="H5250" s="49">
        <f t="shared" si="81"/>
        <v>12</v>
      </c>
    </row>
    <row r="5251" spans="1:8" ht="20.100000000000001" customHeight="1" x14ac:dyDescent="0.25">
      <c r="A5251" s="49">
        <v>6000015493</v>
      </c>
      <c r="B5251" s="49" t="s">
        <v>6384</v>
      </c>
      <c r="C5251" s="49" t="s">
        <v>38</v>
      </c>
      <c r="D5251" s="49" t="s">
        <v>2394</v>
      </c>
      <c r="E5251" s="49" t="s">
        <v>2376</v>
      </c>
      <c r="F5251" s="49">
        <v>11</v>
      </c>
      <c r="G5251" s="49">
        <v>0</v>
      </c>
      <c r="H5251" s="49">
        <f t="shared" ref="H5251:H5314" si="82">F5251+G5251</f>
        <v>11</v>
      </c>
    </row>
    <row r="5252" spans="1:8" ht="20.100000000000001" customHeight="1" x14ac:dyDescent="0.25">
      <c r="A5252" s="49">
        <v>6000015501</v>
      </c>
      <c r="B5252" s="49" t="s">
        <v>1443</v>
      </c>
      <c r="C5252" s="49" t="s">
        <v>2398</v>
      </c>
      <c r="D5252" s="49" t="s">
        <v>2394</v>
      </c>
      <c r="E5252" s="49" t="s">
        <v>2376</v>
      </c>
      <c r="F5252" s="109">
        <v>6</v>
      </c>
      <c r="G5252" s="109">
        <v>6</v>
      </c>
      <c r="H5252" s="49">
        <f t="shared" si="82"/>
        <v>12</v>
      </c>
    </row>
    <row r="5253" spans="1:8" ht="20.100000000000001" customHeight="1" x14ac:dyDescent="0.25">
      <c r="A5253" s="49">
        <v>6000015510</v>
      </c>
      <c r="B5253" s="49" t="s">
        <v>6385</v>
      </c>
      <c r="C5253" s="49" t="s">
        <v>2398</v>
      </c>
      <c r="D5253" s="52" t="s">
        <v>2393</v>
      </c>
      <c r="E5253" s="49" t="s">
        <v>2381</v>
      </c>
      <c r="F5253" s="49">
        <v>0</v>
      </c>
      <c r="G5253" s="49">
        <v>10</v>
      </c>
      <c r="H5253" s="49">
        <f t="shared" si="82"/>
        <v>10</v>
      </c>
    </row>
    <row r="5254" spans="1:8" ht="20.100000000000001" customHeight="1" x14ac:dyDescent="0.25">
      <c r="A5254" s="49">
        <v>6000015537</v>
      </c>
      <c r="B5254" s="49" t="s">
        <v>6386</v>
      </c>
      <c r="C5254" s="49" t="s">
        <v>2398</v>
      </c>
      <c r="D5254" s="49" t="s">
        <v>2394</v>
      </c>
      <c r="E5254" s="49" t="s">
        <v>2379</v>
      </c>
      <c r="F5254" s="109">
        <v>6</v>
      </c>
      <c r="G5254" s="109">
        <v>6</v>
      </c>
      <c r="H5254" s="49">
        <f t="shared" si="82"/>
        <v>12</v>
      </c>
    </row>
    <row r="5255" spans="1:8" ht="20.100000000000001" customHeight="1" x14ac:dyDescent="0.25">
      <c r="A5255" s="49">
        <v>6000015538</v>
      </c>
      <c r="B5255" s="49" t="s">
        <v>6387</v>
      </c>
      <c r="C5255" s="49" t="s">
        <v>2398</v>
      </c>
      <c r="D5255" s="49" t="s">
        <v>2394</v>
      </c>
      <c r="E5255" s="49" t="s">
        <v>2379</v>
      </c>
      <c r="F5255" s="49">
        <v>220</v>
      </c>
      <c r="G5255" s="49">
        <v>50</v>
      </c>
      <c r="H5255" s="49">
        <f t="shared" si="82"/>
        <v>270</v>
      </c>
    </row>
    <row r="5256" spans="1:8" ht="20.100000000000001" customHeight="1" x14ac:dyDescent="0.25">
      <c r="A5256" s="49">
        <v>6000015544</v>
      </c>
      <c r="B5256" s="49" t="s">
        <v>6388</v>
      </c>
      <c r="C5256" s="49" t="s">
        <v>38</v>
      </c>
      <c r="D5256" s="49" t="s">
        <v>2394</v>
      </c>
      <c r="E5256" s="49" t="s">
        <v>2379</v>
      </c>
      <c r="F5256" s="109">
        <v>6</v>
      </c>
      <c r="G5256" s="109">
        <v>6</v>
      </c>
      <c r="H5256" s="49">
        <f t="shared" si="82"/>
        <v>12</v>
      </c>
    </row>
    <row r="5257" spans="1:8" ht="20.100000000000001" customHeight="1" x14ac:dyDescent="0.25">
      <c r="A5257" s="49">
        <v>6000015546</v>
      </c>
      <c r="B5257" s="49" t="s">
        <v>6389</v>
      </c>
      <c r="C5257" s="49" t="s">
        <v>38</v>
      </c>
      <c r="D5257" s="49" t="s">
        <v>2394</v>
      </c>
      <c r="E5257" s="49" t="s">
        <v>2379</v>
      </c>
      <c r="F5257" s="49">
        <v>1</v>
      </c>
      <c r="G5257" s="49">
        <v>0</v>
      </c>
      <c r="H5257" s="49">
        <f t="shared" si="82"/>
        <v>1</v>
      </c>
    </row>
    <row r="5258" spans="1:8" ht="20.100000000000001" customHeight="1" x14ac:dyDescent="0.25">
      <c r="A5258" s="49">
        <v>6000015550</v>
      </c>
      <c r="B5258" s="49" t="s">
        <v>6390</v>
      </c>
      <c r="C5258" s="49" t="s">
        <v>2398</v>
      </c>
      <c r="D5258" s="49" t="s">
        <v>2394</v>
      </c>
      <c r="E5258" s="49" t="s">
        <v>2379</v>
      </c>
      <c r="F5258" s="109">
        <v>6</v>
      </c>
      <c r="G5258" s="109">
        <v>6</v>
      </c>
      <c r="H5258" s="49">
        <f t="shared" si="82"/>
        <v>12</v>
      </c>
    </row>
    <row r="5259" spans="1:8" ht="20.100000000000001" customHeight="1" x14ac:dyDescent="0.25">
      <c r="A5259" s="49">
        <v>6000015554</v>
      </c>
      <c r="B5259" s="49" t="s">
        <v>6391</v>
      </c>
      <c r="C5259" s="49" t="s">
        <v>2398</v>
      </c>
      <c r="D5259" s="49" t="s">
        <v>2394</v>
      </c>
      <c r="E5259" s="49" t="s">
        <v>2379</v>
      </c>
      <c r="F5259" s="49">
        <v>21</v>
      </c>
      <c r="G5259" s="49">
        <v>0</v>
      </c>
      <c r="H5259" s="49">
        <f t="shared" si="82"/>
        <v>21</v>
      </c>
    </row>
    <row r="5260" spans="1:8" ht="20.100000000000001" customHeight="1" x14ac:dyDescent="0.25">
      <c r="A5260" s="49">
        <v>6000015558</v>
      </c>
      <c r="B5260" s="49" t="s">
        <v>6392</v>
      </c>
      <c r="C5260" s="49" t="s">
        <v>44</v>
      </c>
      <c r="D5260" s="49" t="s">
        <v>2396</v>
      </c>
      <c r="E5260" s="49" t="s">
        <v>2383</v>
      </c>
      <c r="F5260" s="109">
        <v>6</v>
      </c>
      <c r="G5260" s="109">
        <v>6</v>
      </c>
      <c r="H5260" s="49">
        <f t="shared" si="82"/>
        <v>12</v>
      </c>
    </row>
    <row r="5261" spans="1:8" ht="20.100000000000001" customHeight="1" x14ac:dyDescent="0.25">
      <c r="A5261" s="49">
        <v>6000015559</v>
      </c>
      <c r="B5261" s="49" t="s">
        <v>6393</v>
      </c>
      <c r="C5261" s="49" t="s">
        <v>44</v>
      </c>
      <c r="D5261" s="49" t="s">
        <v>2396</v>
      </c>
      <c r="E5261" s="49" t="s">
        <v>2383</v>
      </c>
      <c r="F5261" s="109">
        <v>6</v>
      </c>
      <c r="G5261" s="109">
        <v>6</v>
      </c>
      <c r="H5261" s="49">
        <f t="shared" si="82"/>
        <v>12</v>
      </c>
    </row>
    <row r="5262" spans="1:8" ht="20.100000000000001" customHeight="1" x14ac:dyDescent="0.25">
      <c r="A5262" s="49">
        <v>6000015560</v>
      </c>
      <c r="B5262" s="49" t="s">
        <v>6394</v>
      </c>
      <c r="C5262" s="49" t="s">
        <v>44</v>
      </c>
      <c r="D5262" s="49" t="s">
        <v>2396</v>
      </c>
      <c r="E5262" s="49" t="s">
        <v>2383</v>
      </c>
      <c r="F5262" s="109">
        <v>6</v>
      </c>
      <c r="G5262" s="109">
        <v>6</v>
      </c>
      <c r="H5262" s="49">
        <f t="shared" si="82"/>
        <v>12</v>
      </c>
    </row>
    <row r="5263" spans="1:8" ht="20.100000000000001" customHeight="1" x14ac:dyDescent="0.25">
      <c r="A5263" s="49">
        <v>6000015563</v>
      </c>
      <c r="B5263" s="49" t="s">
        <v>6395</v>
      </c>
      <c r="C5263" s="49" t="s">
        <v>2398</v>
      </c>
      <c r="D5263" s="49" t="s">
        <v>2396</v>
      </c>
      <c r="E5263" s="49" t="s">
        <v>2383</v>
      </c>
      <c r="F5263" s="109">
        <v>6</v>
      </c>
      <c r="G5263" s="109">
        <v>6</v>
      </c>
      <c r="H5263" s="49">
        <f t="shared" si="82"/>
        <v>12</v>
      </c>
    </row>
    <row r="5264" spans="1:8" ht="20.100000000000001" customHeight="1" x14ac:dyDescent="0.25">
      <c r="A5264" s="49">
        <v>6000015564</v>
      </c>
      <c r="B5264" s="49" t="s">
        <v>6396</v>
      </c>
      <c r="C5264" s="49" t="s">
        <v>44</v>
      </c>
      <c r="D5264" s="49" t="s">
        <v>2396</v>
      </c>
      <c r="E5264" s="49" t="s">
        <v>2383</v>
      </c>
      <c r="F5264" s="109">
        <v>6</v>
      </c>
      <c r="G5264" s="109">
        <v>6</v>
      </c>
      <c r="H5264" s="49">
        <f t="shared" si="82"/>
        <v>12</v>
      </c>
    </row>
    <row r="5265" spans="1:8" ht="20.100000000000001" customHeight="1" x14ac:dyDescent="0.25">
      <c r="A5265" s="49">
        <v>6000015565</v>
      </c>
      <c r="B5265" s="49" t="s">
        <v>6397</v>
      </c>
      <c r="C5265" s="49" t="s">
        <v>2398</v>
      </c>
      <c r="D5265" s="49" t="s">
        <v>2396</v>
      </c>
      <c r="E5265" s="49" t="s">
        <v>2383</v>
      </c>
      <c r="F5265" s="109">
        <v>6</v>
      </c>
      <c r="G5265" s="109">
        <v>6</v>
      </c>
      <c r="H5265" s="49">
        <f t="shared" si="82"/>
        <v>12</v>
      </c>
    </row>
    <row r="5266" spans="1:8" ht="20.100000000000001" customHeight="1" x14ac:dyDescent="0.25">
      <c r="A5266" s="49">
        <v>6000015571</v>
      </c>
      <c r="B5266" s="49" t="s">
        <v>6398</v>
      </c>
      <c r="C5266" s="49" t="s">
        <v>2398</v>
      </c>
      <c r="D5266" s="49" t="s">
        <v>2391</v>
      </c>
      <c r="E5266" s="49" t="s">
        <v>2385</v>
      </c>
      <c r="F5266" s="109">
        <v>6</v>
      </c>
      <c r="G5266" s="109">
        <v>6</v>
      </c>
      <c r="H5266" s="49">
        <f t="shared" si="82"/>
        <v>12</v>
      </c>
    </row>
    <row r="5267" spans="1:8" ht="20.100000000000001" customHeight="1" x14ac:dyDescent="0.25">
      <c r="A5267" s="49">
        <v>6000015572</v>
      </c>
      <c r="B5267" s="49" t="s">
        <v>1444</v>
      </c>
      <c r="C5267" s="49" t="s">
        <v>2398</v>
      </c>
      <c r="D5267" s="49" t="s">
        <v>2391</v>
      </c>
      <c r="E5267" s="49" t="s">
        <v>2385</v>
      </c>
      <c r="F5267" s="49">
        <v>50</v>
      </c>
      <c r="G5267" s="49">
        <v>0</v>
      </c>
      <c r="H5267" s="49">
        <f t="shared" si="82"/>
        <v>50</v>
      </c>
    </row>
    <row r="5268" spans="1:8" ht="20.100000000000001" customHeight="1" x14ac:dyDescent="0.25">
      <c r="A5268" s="49">
        <v>6000015772</v>
      </c>
      <c r="B5268" s="49" t="s">
        <v>6399</v>
      </c>
      <c r="C5268" s="49" t="s">
        <v>2398</v>
      </c>
      <c r="D5268" s="49" t="s">
        <v>2394</v>
      </c>
      <c r="E5268" s="49" t="s">
        <v>2376</v>
      </c>
      <c r="F5268" s="109">
        <v>6</v>
      </c>
      <c r="G5268" s="109">
        <v>6</v>
      </c>
      <c r="H5268" s="49">
        <f t="shared" si="82"/>
        <v>12</v>
      </c>
    </row>
    <row r="5269" spans="1:8" ht="20.100000000000001" customHeight="1" x14ac:dyDescent="0.25">
      <c r="A5269" s="49">
        <v>6000015775</v>
      </c>
      <c r="B5269" s="49" t="s">
        <v>6400</v>
      </c>
      <c r="C5269" s="49" t="s">
        <v>2398</v>
      </c>
      <c r="D5269" s="49" t="s">
        <v>2394</v>
      </c>
      <c r="E5269" s="49" t="s">
        <v>2376</v>
      </c>
      <c r="F5269" s="49">
        <v>54</v>
      </c>
      <c r="G5269" s="49">
        <v>0</v>
      </c>
      <c r="H5269" s="49">
        <f t="shared" si="82"/>
        <v>54</v>
      </c>
    </row>
    <row r="5270" spans="1:8" ht="20.100000000000001" customHeight="1" x14ac:dyDescent="0.25">
      <c r="A5270" s="49">
        <v>6000015833</v>
      </c>
      <c r="B5270" s="49" t="s">
        <v>1445</v>
      </c>
      <c r="C5270" s="49" t="s">
        <v>2398</v>
      </c>
      <c r="D5270" s="49" t="s">
        <v>2394</v>
      </c>
      <c r="E5270" s="49" t="s">
        <v>2376</v>
      </c>
      <c r="F5270" s="49">
        <v>2800</v>
      </c>
      <c r="G5270" s="49">
        <v>400</v>
      </c>
      <c r="H5270" s="49">
        <f t="shared" si="82"/>
        <v>3200</v>
      </c>
    </row>
    <row r="5271" spans="1:8" ht="20.100000000000001" customHeight="1" x14ac:dyDescent="0.25">
      <c r="A5271" s="49">
        <v>6000015848</v>
      </c>
      <c r="B5271" s="49" t="s">
        <v>6401</v>
      </c>
      <c r="C5271" s="49" t="s">
        <v>2398</v>
      </c>
      <c r="D5271" s="49" t="s">
        <v>2394</v>
      </c>
      <c r="E5271" s="49" t="s">
        <v>2376</v>
      </c>
      <c r="F5271" s="49">
        <v>0</v>
      </c>
      <c r="G5271" s="49">
        <v>10</v>
      </c>
      <c r="H5271" s="49">
        <f t="shared" si="82"/>
        <v>10</v>
      </c>
    </row>
    <row r="5272" spans="1:8" ht="20.100000000000001" customHeight="1" x14ac:dyDescent="0.25">
      <c r="A5272" s="49">
        <v>6000015881</v>
      </c>
      <c r="B5272" s="49" t="s">
        <v>6402</v>
      </c>
      <c r="C5272" s="49" t="s">
        <v>2398</v>
      </c>
      <c r="D5272" s="49" t="s">
        <v>2394</v>
      </c>
      <c r="E5272" s="49" t="s">
        <v>2377</v>
      </c>
      <c r="F5272" s="109">
        <v>6</v>
      </c>
      <c r="G5272" s="109">
        <v>6</v>
      </c>
      <c r="H5272" s="49">
        <f t="shared" si="82"/>
        <v>12</v>
      </c>
    </row>
    <row r="5273" spans="1:8" ht="20.100000000000001" customHeight="1" x14ac:dyDescent="0.25">
      <c r="A5273" s="49">
        <v>6000015898</v>
      </c>
      <c r="B5273" s="49" t="s">
        <v>6403</v>
      </c>
      <c r="C5273" s="49" t="s">
        <v>2398</v>
      </c>
      <c r="D5273" s="49" t="s">
        <v>2394</v>
      </c>
      <c r="E5273" s="49" t="s">
        <v>2378</v>
      </c>
      <c r="F5273" s="49">
        <v>60</v>
      </c>
      <c r="G5273" s="49">
        <v>0</v>
      </c>
      <c r="H5273" s="49">
        <f t="shared" si="82"/>
        <v>60</v>
      </c>
    </row>
    <row r="5274" spans="1:8" ht="20.100000000000001" customHeight="1" x14ac:dyDescent="0.25">
      <c r="A5274" s="49">
        <v>6000015913</v>
      </c>
      <c r="B5274" s="49" t="s">
        <v>6404</v>
      </c>
      <c r="C5274" s="49" t="s">
        <v>3425</v>
      </c>
      <c r="D5274" s="49" t="s">
        <v>2396</v>
      </c>
      <c r="E5274" s="49" t="s">
        <v>2383</v>
      </c>
      <c r="F5274" s="49">
        <v>400</v>
      </c>
      <c r="G5274" s="49">
        <v>25</v>
      </c>
      <c r="H5274" s="49">
        <f t="shared" si="82"/>
        <v>425</v>
      </c>
    </row>
    <row r="5275" spans="1:8" ht="20.100000000000001" customHeight="1" x14ac:dyDescent="0.25">
      <c r="A5275" s="49">
        <v>6000015976</v>
      </c>
      <c r="B5275" s="49" t="s">
        <v>6405</v>
      </c>
      <c r="C5275" s="49" t="s">
        <v>2398</v>
      </c>
      <c r="D5275" s="49" t="s">
        <v>2391</v>
      </c>
      <c r="E5275" s="49" t="s">
        <v>2385</v>
      </c>
      <c r="F5275" s="49">
        <v>20</v>
      </c>
      <c r="G5275" s="49">
        <v>40</v>
      </c>
      <c r="H5275" s="49">
        <f t="shared" si="82"/>
        <v>60</v>
      </c>
    </row>
    <row r="5276" spans="1:8" ht="20.100000000000001" customHeight="1" x14ac:dyDescent="0.25">
      <c r="A5276" s="49">
        <v>6000016107</v>
      </c>
      <c r="B5276" s="49" t="s">
        <v>6406</v>
      </c>
      <c r="C5276" s="49" t="s">
        <v>6407</v>
      </c>
      <c r="D5276" s="49" t="s">
        <v>2396</v>
      </c>
      <c r="E5276" s="49" t="s">
        <v>2383</v>
      </c>
      <c r="F5276" s="49">
        <v>117</v>
      </c>
      <c r="G5276" s="49">
        <v>0</v>
      </c>
      <c r="H5276" s="49">
        <f t="shared" si="82"/>
        <v>117</v>
      </c>
    </row>
    <row r="5277" spans="1:8" ht="20.100000000000001" customHeight="1" x14ac:dyDescent="0.25">
      <c r="A5277" s="49">
        <v>6000016117</v>
      </c>
      <c r="B5277" s="49" t="s">
        <v>6408</v>
      </c>
      <c r="C5277" s="49" t="s">
        <v>2398</v>
      </c>
      <c r="D5277" s="52" t="s">
        <v>2393</v>
      </c>
      <c r="E5277" s="49" t="s">
        <v>2381</v>
      </c>
      <c r="F5277" s="109">
        <v>6</v>
      </c>
      <c r="G5277" s="109">
        <v>6</v>
      </c>
      <c r="H5277" s="49">
        <f t="shared" si="82"/>
        <v>12</v>
      </c>
    </row>
    <row r="5278" spans="1:8" ht="20.100000000000001" customHeight="1" x14ac:dyDescent="0.25">
      <c r="A5278" s="49">
        <v>6000016157</v>
      </c>
      <c r="B5278" s="49" t="s">
        <v>6409</v>
      </c>
      <c r="C5278" s="49" t="s">
        <v>2398</v>
      </c>
      <c r="D5278" s="49" t="s">
        <v>2391</v>
      </c>
      <c r="E5278" s="49" t="s">
        <v>2385</v>
      </c>
      <c r="F5278" s="109">
        <v>6</v>
      </c>
      <c r="G5278" s="109">
        <v>6</v>
      </c>
      <c r="H5278" s="49">
        <f t="shared" si="82"/>
        <v>12</v>
      </c>
    </row>
    <row r="5279" spans="1:8" ht="20.100000000000001" customHeight="1" x14ac:dyDescent="0.25">
      <c r="A5279" s="49">
        <v>6000016177</v>
      </c>
      <c r="B5279" s="49" t="s">
        <v>6410</v>
      </c>
      <c r="C5279" s="49" t="s">
        <v>2398</v>
      </c>
      <c r="D5279" s="49" t="s">
        <v>2396</v>
      </c>
      <c r="E5279" s="49" t="s">
        <v>2383</v>
      </c>
      <c r="F5279" s="109">
        <v>6</v>
      </c>
      <c r="G5279" s="109">
        <v>6</v>
      </c>
      <c r="H5279" s="49">
        <f t="shared" si="82"/>
        <v>12</v>
      </c>
    </row>
    <row r="5280" spans="1:8" ht="20.100000000000001" customHeight="1" x14ac:dyDescent="0.25">
      <c r="A5280" s="49">
        <v>6000016179</v>
      </c>
      <c r="B5280" s="49" t="s">
        <v>6411</v>
      </c>
      <c r="C5280" s="49" t="s">
        <v>2398</v>
      </c>
      <c r="D5280" s="49" t="s">
        <v>2394</v>
      </c>
      <c r="E5280" s="49" t="s">
        <v>2377</v>
      </c>
      <c r="F5280" s="49">
        <v>2</v>
      </c>
      <c r="G5280" s="49">
        <v>0</v>
      </c>
      <c r="H5280" s="49">
        <f t="shared" si="82"/>
        <v>2</v>
      </c>
    </row>
    <row r="5281" spans="1:8" ht="20.100000000000001" customHeight="1" x14ac:dyDescent="0.25">
      <c r="A5281" s="49">
        <v>6000016191</v>
      </c>
      <c r="B5281" s="49" t="s">
        <v>6412</v>
      </c>
      <c r="C5281" s="49" t="s">
        <v>2398</v>
      </c>
      <c r="D5281" s="52" t="s">
        <v>2393</v>
      </c>
      <c r="E5281" s="49" t="s">
        <v>2381</v>
      </c>
      <c r="F5281" s="109">
        <v>6</v>
      </c>
      <c r="G5281" s="109">
        <v>6</v>
      </c>
      <c r="H5281" s="49">
        <f t="shared" si="82"/>
        <v>12</v>
      </c>
    </row>
    <row r="5282" spans="1:8" ht="20.100000000000001" customHeight="1" x14ac:dyDescent="0.25">
      <c r="A5282" s="49">
        <v>6000016231</v>
      </c>
      <c r="B5282" s="49" t="s">
        <v>6413</v>
      </c>
      <c r="C5282" s="49" t="s">
        <v>2398</v>
      </c>
      <c r="D5282" s="49" t="s">
        <v>2394</v>
      </c>
      <c r="E5282" s="49" t="s">
        <v>2377</v>
      </c>
      <c r="F5282" s="49">
        <v>1</v>
      </c>
      <c r="G5282" s="49">
        <v>0</v>
      </c>
      <c r="H5282" s="49">
        <f t="shared" si="82"/>
        <v>1</v>
      </c>
    </row>
    <row r="5283" spans="1:8" ht="20.100000000000001" customHeight="1" x14ac:dyDescent="0.25">
      <c r="A5283" s="49">
        <v>6000016254</v>
      </c>
      <c r="B5283" s="49" t="s">
        <v>6414</v>
      </c>
      <c r="C5283" s="49" t="s">
        <v>2398</v>
      </c>
      <c r="D5283" s="52" t="s">
        <v>2393</v>
      </c>
      <c r="E5283" s="49" t="s">
        <v>2381</v>
      </c>
      <c r="F5283" s="49">
        <v>8</v>
      </c>
      <c r="G5283" s="49">
        <v>0</v>
      </c>
      <c r="H5283" s="49">
        <f t="shared" si="82"/>
        <v>8</v>
      </c>
    </row>
    <row r="5284" spans="1:8" ht="20.100000000000001" customHeight="1" x14ac:dyDescent="0.25">
      <c r="A5284" s="49">
        <v>6000016261</v>
      </c>
      <c r="B5284" s="49" t="s">
        <v>6415</v>
      </c>
      <c r="C5284" s="49" t="s">
        <v>2398</v>
      </c>
      <c r="D5284" s="52" t="s">
        <v>2393</v>
      </c>
      <c r="E5284" s="49" t="s">
        <v>2381</v>
      </c>
      <c r="F5284" s="49">
        <v>7</v>
      </c>
      <c r="G5284" s="49">
        <v>0</v>
      </c>
      <c r="H5284" s="49">
        <f t="shared" si="82"/>
        <v>7</v>
      </c>
    </row>
    <row r="5285" spans="1:8" ht="20.100000000000001" customHeight="1" x14ac:dyDescent="0.25">
      <c r="A5285" s="49">
        <v>6000016262</v>
      </c>
      <c r="B5285" s="49" t="s">
        <v>6416</v>
      </c>
      <c r="C5285" s="49" t="s">
        <v>2398</v>
      </c>
      <c r="D5285" s="52" t="s">
        <v>2393</v>
      </c>
      <c r="E5285" s="49" t="s">
        <v>2381</v>
      </c>
      <c r="F5285" s="49">
        <v>6</v>
      </c>
      <c r="G5285" s="49">
        <v>0</v>
      </c>
      <c r="H5285" s="49">
        <f t="shared" si="82"/>
        <v>6</v>
      </c>
    </row>
    <row r="5286" spans="1:8" ht="20.100000000000001" customHeight="1" x14ac:dyDescent="0.25">
      <c r="A5286" s="49">
        <v>6000016268</v>
      </c>
      <c r="B5286" s="49" t="s">
        <v>6417</v>
      </c>
      <c r="C5286" s="49" t="s">
        <v>2398</v>
      </c>
      <c r="D5286" s="52" t="s">
        <v>2393</v>
      </c>
      <c r="E5286" s="49" t="s">
        <v>2381</v>
      </c>
      <c r="F5286" s="49">
        <v>12</v>
      </c>
      <c r="G5286" s="49">
        <v>2</v>
      </c>
      <c r="H5286" s="49">
        <f t="shared" si="82"/>
        <v>14</v>
      </c>
    </row>
    <row r="5287" spans="1:8" ht="20.100000000000001" customHeight="1" x14ac:dyDescent="0.25">
      <c r="A5287" s="49">
        <v>6000016275</v>
      </c>
      <c r="B5287" s="49" t="s">
        <v>6418</v>
      </c>
      <c r="C5287" s="49" t="s">
        <v>2398</v>
      </c>
      <c r="D5287" s="52" t="s">
        <v>2393</v>
      </c>
      <c r="E5287" s="49" t="s">
        <v>2381</v>
      </c>
      <c r="F5287" s="49">
        <v>9</v>
      </c>
      <c r="G5287" s="49">
        <v>0</v>
      </c>
      <c r="H5287" s="49">
        <f t="shared" si="82"/>
        <v>9</v>
      </c>
    </row>
    <row r="5288" spans="1:8" ht="20.100000000000001" customHeight="1" x14ac:dyDescent="0.25">
      <c r="A5288" s="49">
        <v>6000016287</v>
      </c>
      <c r="B5288" s="49" t="s">
        <v>6419</v>
      </c>
      <c r="C5288" s="49" t="s">
        <v>41</v>
      </c>
      <c r="D5288" s="52" t="s">
        <v>2393</v>
      </c>
      <c r="E5288" s="49" t="s">
        <v>2381</v>
      </c>
      <c r="F5288" s="49">
        <v>29</v>
      </c>
      <c r="G5288" s="49">
        <v>0</v>
      </c>
      <c r="H5288" s="49">
        <f t="shared" si="82"/>
        <v>29</v>
      </c>
    </row>
    <row r="5289" spans="1:8" ht="20.100000000000001" customHeight="1" x14ac:dyDescent="0.25">
      <c r="A5289" s="49">
        <v>6000016307</v>
      </c>
      <c r="B5289" s="49" t="s">
        <v>6420</v>
      </c>
      <c r="C5289" s="49" t="s">
        <v>2398</v>
      </c>
      <c r="D5289" s="49" t="s">
        <v>2394</v>
      </c>
      <c r="E5289" s="49" t="s">
        <v>2377</v>
      </c>
      <c r="F5289" s="49">
        <v>12</v>
      </c>
      <c r="G5289" s="49">
        <v>0</v>
      </c>
      <c r="H5289" s="49">
        <f t="shared" si="82"/>
        <v>12</v>
      </c>
    </row>
    <row r="5290" spans="1:8" ht="20.100000000000001" customHeight="1" x14ac:dyDescent="0.25">
      <c r="A5290" s="49">
        <v>6000016312</v>
      </c>
      <c r="B5290" s="49" t="s">
        <v>6421</v>
      </c>
      <c r="C5290" s="49" t="s">
        <v>95</v>
      </c>
      <c r="D5290" s="52" t="s">
        <v>2393</v>
      </c>
      <c r="E5290" s="49" t="s">
        <v>2381</v>
      </c>
      <c r="F5290" s="109">
        <v>6</v>
      </c>
      <c r="G5290" s="109">
        <v>6</v>
      </c>
      <c r="H5290" s="49">
        <f t="shared" si="82"/>
        <v>12</v>
      </c>
    </row>
    <row r="5291" spans="1:8" ht="20.100000000000001" customHeight="1" x14ac:dyDescent="0.25">
      <c r="A5291" s="49">
        <v>6000016388</v>
      </c>
      <c r="B5291" s="49" t="s">
        <v>1446</v>
      </c>
      <c r="C5291" s="49" t="s">
        <v>41</v>
      </c>
      <c r="D5291" s="52" t="s">
        <v>2393</v>
      </c>
      <c r="E5291" s="49" t="s">
        <v>2381</v>
      </c>
      <c r="F5291" s="49">
        <v>50</v>
      </c>
      <c r="G5291" s="49">
        <v>0</v>
      </c>
      <c r="H5291" s="49">
        <f t="shared" si="82"/>
        <v>50</v>
      </c>
    </row>
    <row r="5292" spans="1:8" ht="20.100000000000001" customHeight="1" x14ac:dyDescent="0.25">
      <c r="A5292" s="49">
        <v>6000016397</v>
      </c>
      <c r="B5292" s="49" t="s">
        <v>1447</v>
      </c>
      <c r="C5292" s="49" t="s">
        <v>2398</v>
      </c>
      <c r="D5292" s="49" t="s">
        <v>2394</v>
      </c>
      <c r="E5292" s="49" t="s">
        <v>2377</v>
      </c>
      <c r="F5292" s="49">
        <v>2</v>
      </c>
      <c r="G5292" s="49">
        <v>0</v>
      </c>
      <c r="H5292" s="49">
        <f t="shared" si="82"/>
        <v>2</v>
      </c>
    </row>
    <row r="5293" spans="1:8" ht="20.100000000000001" customHeight="1" x14ac:dyDescent="0.25">
      <c r="A5293" s="49">
        <v>6000016443</v>
      </c>
      <c r="B5293" s="49" t="s">
        <v>6422</v>
      </c>
      <c r="C5293" s="49" t="s">
        <v>2398</v>
      </c>
      <c r="D5293" s="52" t="s">
        <v>2393</v>
      </c>
      <c r="E5293" s="49" t="s">
        <v>2381</v>
      </c>
      <c r="F5293" s="49">
        <v>8800</v>
      </c>
      <c r="G5293" s="49">
        <v>2000</v>
      </c>
      <c r="H5293" s="49">
        <f t="shared" si="82"/>
        <v>10800</v>
      </c>
    </row>
    <row r="5294" spans="1:8" ht="20.100000000000001" customHeight="1" x14ac:dyDescent="0.25">
      <c r="A5294" s="49">
        <v>6000016444</v>
      </c>
      <c r="B5294" s="49" t="s">
        <v>6423</v>
      </c>
      <c r="C5294" s="49" t="s">
        <v>2398</v>
      </c>
      <c r="D5294" s="52" t="s">
        <v>2393</v>
      </c>
      <c r="E5294" s="49" t="s">
        <v>2381</v>
      </c>
      <c r="F5294" s="49">
        <v>3500</v>
      </c>
      <c r="G5294" s="49">
        <v>3300</v>
      </c>
      <c r="H5294" s="49">
        <f t="shared" si="82"/>
        <v>6800</v>
      </c>
    </row>
    <row r="5295" spans="1:8" ht="20.100000000000001" customHeight="1" x14ac:dyDescent="0.25">
      <c r="A5295" s="49">
        <v>6000016449</v>
      </c>
      <c r="B5295" s="49" t="s">
        <v>1448</v>
      </c>
      <c r="C5295" s="49" t="s">
        <v>2398</v>
      </c>
      <c r="D5295" s="52" t="s">
        <v>2393</v>
      </c>
      <c r="E5295" s="49" t="s">
        <v>2381</v>
      </c>
      <c r="F5295" s="49">
        <v>82000</v>
      </c>
      <c r="G5295" s="49">
        <v>0</v>
      </c>
      <c r="H5295" s="49">
        <f t="shared" si="82"/>
        <v>82000</v>
      </c>
    </row>
    <row r="5296" spans="1:8" ht="20.100000000000001" customHeight="1" x14ac:dyDescent="0.25">
      <c r="A5296" s="49">
        <v>6000016450</v>
      </c>
      <c r="B5296" s="49" t="s">
        <v>1449</v>
      </c>
      <c r="C5296" s="49" t="s">
        <v>2398</v>
      </c>
      <c r="D5296" s="52" t="s">
        <v>2393</v>
      </c>
      <c r="E5296" s="49" t="s">
        <v>2381</v>
      </c>
      <c r="F5296" s="49">
        <v>108000</v>
      </c>
      <c r="G5296" s="49">
        <v>0</v>
      </c>
      <c r="H5296" s="49">
        <f t="shared" si="82"/>
        <v>108000</v>
      </c>
    </row>
    <row r="5297" spans="1:8" ht="20.100000000000001" customHeight="1" x14ac:dyDescent="0.25">
      <c r="A5297" s="49">
        <v>6000016457</v>
      </c>
      <c r="B5297" s="49" t="s">
        <v>1450</v>
      </c>
      <c r="C5297" s="49" t="s">
        <v>2398</v>
      </c>
      <c r="D5297" s="49" t="s">
        <v>2391</v>
      </c>
      <c r="E5297" s="49" t="s">
        <v>2385</v>
      </c>
      <c r="F5297" s="49">
        <v>16</v>
      </c>
      <c r="G5297" s="49">
        <v>0</v>
      </c>
      <c r="H5297" s="49">
        <f t="shared" si="82"/>
        <v>16</v>
      </c>
    </row>
    <row r="5298" spans="1:8" ht="20.100000000000001" customHeight="1" x14ac:dyDescent="0.25">
      <c r="A5298" s="49">
        <v>6000016479</v>
      </c>
      <c r="B5298" s="49" t="s">
        <v>6424</v>
      </c>
      <c r="C5298" s="49" t="s">
        <v>2398</v>
      </c>
      <c r="D5298" s="49" t="s">
        <v>2394</v>
      </c>
      <c r="E5298" s="49" t="s">
        <v>2377</v>
      </c>
      <c r="F5298" s="49">
        <v>6</v>
      </c>
      <c r="G5298" s="49">
        <v>5</v>
      </c>
      <c r="H5298" s="49">
        <f t="shared" si="82"/>
        <v>11</v>
      </c>
    </row>
    <row r="5299" spans="1:8" ht="20.100000000000001" customHeight="1" x14ac:dyDescent="0.25">
      <c r="A5299" s="49">
        <v>6000016487</v>
      </c>
      <c r="B5299" s="49" t="s">
        <v>6425</v>
      </c>
      <c r="C5299" s="49" t="s">
        <v>2398</v>
      </c>
      <c r="D5299" s="49" t="s">
        <v>2394</v>
      </c>
      <c r="E5299" s="49" t="s">
        <v>2377</v>
      </c>
      <c r="F5299" s="49">
        <v>21</v>
      </c>
      <c r="G5299" s="49">
        <v>0</v>
      </c>
      <c r="H5299" s="49">
        <f t="shared" si="82"/>
        <v>21</v>
      </c>
    </row>
    <row r="5300" spans="1:8" ht="20.100000000000001" customHeight="1" x14ac:dyDescent="0.25">
      <c r="A5300" s="49">
        <v>6000016489</v>
      </c>
      <c r="B5300" s="49" t="s">
        <v>1451</v>
      </c>
      <c r="C5300" s="49" t="s">
        <v>2398</v>
      </c>
      <c r="D5300" s="49" t="s">
        <v>2394</v>
      </c>
      <c r="E5300" s="49" t="s">
        <v>2377</v>
      </c>
      <c r="F5300" s="109">
        <v>6</v>
      </c>
      <c r="G5300" s="109">
        <v>6</v>
      </c>
      <c r="H5300" s="49">
        <f t="shared" si="82"/>
        <v>12</v>
      </c>
    </row>
    <row r="5301" spans="1:8" ht="20.100000000000001" customHeight="1" x14ac:dyDescent="0.25">
      <c r="A5301" s="49">
        <v>6000016543</v>
      </c>
      <c r="B5301" s="49" t="s">
        <v>6426</v>
      </c>
      <c r="C5301" s="49" t="s">
        <v>2398</v>
      </c>
      <c r="D5301" s="52" t="s">
        <v>2393</v>
      </c>
      <c r="E5301" s="49" t="s">
        <v>2381</v>
      </c>
      <c r="F5301" s="49">
        <v>1119</v>
      </c>
      <c r="G5301" s="49">
        <v>0</v>
      </c>
      <c r="H5301" s="49">
        <f t="shared" si="82"/>
        <v>1119</v>
      </c>
    </row>
    <row r="5302" spans="1:8" ht="20.100000000000001" customHeight="1" x14ac:dyDescent="0.25">
      <c r="A5302" s="49">
        <v>6000016545</v>
      </c>
      <c r="B5302" s="49" t="s">
        <v>6427</v>
      </c>
      <c r="C5302" s="49" t="s">
        <v>2398</v>
      </c>
      <c r="D5302" s="49" t="s">
        <v>2391</v>
      </c>
      <c r="E5302" s="49" t="s">
        <v>2385</v>
      </c>
      <c r="F5302" s="109">
        <v>6</v>
      </c>
      <c r="G5302" s="109">
        <v>6</v>
      </c>
      <c r="H5302" s="49">
        <f t="shared" si="82"/>
        <v>12</v>
      </c>
    </row>
    <row r="5303" spans="1:8" ht="20.100000000000001" customHeight="1" x14ac:dyDescent="0.25">
      <c r="A5303" s="49">
        <v>6000016593</v>
      </c>
      <c r="B5303" s="49" t="s">
        <v>6428</v>
      </c>
      <c r="C5303" s="49" t="s">
        <v>2398</v>
      </c>
      <c r="D5303" s="52" t="s">
        <v>2393</v>
      </c>
      <c r="E5303" s="49" t="s">
        <v>2381</v>
      </c>
      <c r="F5303" s="49">
        <v>19</v>
      </c>
      <c r="G5303" s="49">
        <v>0</v>
      </c>
      <c r="H5303" s="49">
        <f t="shared" si="82"/>
        <v>19</v>
      </c>
    </row>
    <row r="5304" spans="1:8" ht="20.100000000000001" customHeight="1" x14ac:dyDescent="0.25">
      <c r="A5304" s="49">
        <v>6000016599</v>
      </c>
      <c r="B5304" s="49" t="s">
        <v>1452</v>
      </c>
      <c r="C5304" s="49" t="s">
        <v>2398</v>
      </c>
      <c r="D5304" s="52" t="s">
        <v>2393</v>
      </c>
      <c r="E5304" s="49" t="s">
        <v>2381</v>
      </c>
      <c r="F5304" s="49">
        <v>93</v>
      </c>
      <c r="G5304" s="49">
        <v>465</v>
      </c>
      <c r="H5304" s="49">
        <f t="shared" si="82"/>
        <v>558</v>
      </c>
    </row>
    <row r="5305" spans="1:8" ht="20.100000000000001" customHeight="1" x14ac:dyDescent="0.25">
      <c r="A5305" s="49">
        <v>6000016658</v>
      </c>
      <c r="B5305" s="49" t="s">
        <v>6429</v>
      </c>
      <c r="C5305" s="49" t="s">
        <v>2398</v>
      </c>
      <c r="D5305" s="49" t="s">
        <v>2394</v>
      </c>
      <c r="E5305" s="49" t="s">
        <v>2380</v>
      </c>
      <c r="F5305" s="109">
        <v>6</v>
      </c>
      <c r="G5305" s="109">
        <v>6</v>
      </c>
      <c r="H5305" s="49">
        <f t="shared" si="82"/>
        <v>12</v>
      </c>
    </row>
    <row r="5306" spans="1:8" ht="20.100000000000001" customHeight="1" x14ac:dyDescent="0.25">
      <c r="A5306" s="49">
        <v>6000016690</v>
      </c>
      <c r="B5306" s="49" t="s">
        <v>6430</v>
      </c>
      <c r="C5306" s="49" t="s">
        <v>2398</v>
      </c>
      <c r="D5306" s="49" t="s">
        <v>2391</v>
      </c>
      <c r="E5306" s="49" t="s">
        <v>2385</v>
      </c>
      <c r="F5306" s="49">
        <v>41</v>
      </c>
      <c r="G5306" s="49">
        <v>69</v>
      </c>
      <c r="H5306" s="49">
        <f t="shared" si="82"/>
        <v>110</v>
      </c>
    </row>
    <row r="5307" spans="1:8" ht="20.100000000000001" customHeight="1" x14ac:dyDescent="0.25">
      <c r="A5307" s="49">
        <v>6000016691</v>
      </c>
      <c r="B5307" s="49" t="s">
        <v>1453</v>
      </c>
      <c r="C5307" s="49" t="s">
        <v>2398</v>
      </c>
      <c r="D5307" s="49" t="s">
        <v>2391</v>
      </c>
      <c r="E5307" s="49" t="s">
        <v>2385</v>
      </c>
      <c r="F5307" s="49">
        <v>0</v>
      </c>
      <c r="G5307" s="49">
        <v>11</v>
      </c>
      <c r="H5307" s="49">
        <f t="shared" si="82"/>
        <v>11</v>
      </c>
    </row>
    <row r="5308" spans="1:8" ht="20.100000000000001" customHeight="1" x14ac:dyDescent="0.25">
      <c r="A5308" s="49">
        <v>6000016707</v>
      </c>
      <c r="B5308" s="49" t="s">
        <v>6431</v>
      </c>
      <c r="C5308" s="49" t="s">
        <v>2398</v>
      </c>
      <c r="D5308" s="49" t="s">
        <v>2394</v>
      </c>
      <c r="E5308" s="49" t="s">
        <v>2377</v>
      </c>
      <c r="F5308" s="49">
        <v>0</v>
      </c>
      <c r="G5308" s="49">
        <v>1</v>
      </c>
      <c r="H5308" s="49">
        <f t="shared" si="82"/>
        <v>1</v>
      </c>
    </row>
    <row r="5309" spans="1:8" ht="20.100000000000001" customHeight="1" x14ac:dyDescent="0.25">
      <c r="A5309" s="49">
        <v>6000016830</v>
      </c>
      <c r="B5309" s="49" t="s">
        <v>6432</v>
      </c>
      <c r="C5309" s="49" t="s">
        <v>2398</v>
      </c>
      <c r="D5309" s="52" t="s">
        <v>2393</v>
      </c>
      <c r="E5309" s="49" t="s">
        <v>2381</v>
      </c>
      <c r="F5309" s="49">
        <v>15</v>
      </c>
      <c r="G5309" s="49">
        <v>0</v>
      </c>
      <c r="H5309" s="49">
        <f t="shared" si="82"/>
        <v>15</v>
      </c>
    </row>
    <row r="5310" spans="1:8" ht="20.100000000000001" customHeight="1" x14ac:dyDescent="0.25">
      <c r="A5310" s="49">
        <v>6000016857</v>
      </c>
      <c r="B5310" s="49" t="s">
        <v>6433</v>
      </c>
      <c r="C5310" s="49" t="s">
        <v>2398</v>
      </c>
      <c r="D5310" s="49" t="s">
        <v>2394</v>
      </c>
      <c r="E5310" s="49" t="s">
        <v>2379</v>
      </c>
      <c r="F5310" s="49">
        <v>20</v>
      </c>
      <c r="G5310" s="49">
        <v>0</v>
      </c>
      <c r="H5310" s="49">
        <f t="shared" si="82"/>
        <v>20</v>
      </c>
    </row>
    <row r="5311" spans="1:8" ht="20.100000000000001" customHeight="1" x14ac:dyDescent="0.25">
      <c r="A5311" s="49">
        <v>6000016896</v>
      </c>
      <c r="B5311" s="49" t="s">
        <v>1454</v>
      </c>
      <c r="C5311" s="49" t="s">
        <v>41</v>
      </c>
      <c r="D5311" s="52" t="s">
        <v>2393</v>
      </c>
      <c r="E5311" s="49" t="s">
        <v>2381</v>
      </c>
      <c r="F5311" s="49">
        <v>2</v>
      </c>
      <c r="G5311" s="49">
        <v>0</v>
      </c>
      <c r="H5311" s="49">
        <f t="shared" si="82"/>
        <v>2</v>
      </c>
    </row>
    <row r="5312" spans="1:8" ht="20.100000000000001" customHeight="1" x14ac:dyDescent="0.25">
      <c r="A5312" s="49">
        <v>6000016906</v>
      </c>
      <c r="B5312" s="49" t="s">
        <v>1454</v>
      </c>
      <c r="C5312" s="49" t="s">
        <v>41</v>
      </c>
      <c r="D5312" s="52" t="s">
        <v>2393</v>
      </c>
      <c r="E5312" s="49" t="s">
        <v>2381</v>
      </c>
      <c r="F5312" s="49">
        <v>15</v>
      </c>
      <c r="G5312" s="49">
        <v>0</v>
      </c>
      <c r="H5312" s="49">
        <f t="shared" si="82"/>
        <v>15</v>
      </c>
    </row>
    <row r="5313" spans="1:8" ht="20.100000000000001" customHeight="1" x14ac:dyDescent="0.25">
      <c r="A5313" s="49">
        <v>6000016949</v>
      </c>
      <c r="B5313" s="49" t="s">
        <v>6434</v>
      </c>
      <c r="C5313" s="49" t="s">
        <v>2398</v>
      </c>
      <c r="D5313" s="49" t="s">
        <v>2391</v>
      </c>
      <c r="E5313" s="49" t="s">
        <v>2385</v>
      </c>
      <c r="F5313" s="109">
        <v>6</v>
      </c>
      <c r="G5313" s="109">
        <v>6</v>
      </c>
      <c r="H5313" s="49">
        <f t="shared" si="82"/>
        <v>12</v>
      </c>
    </row>
    <row r="5314" spans="1:8" ht="20.100000000000001" customHeight="1" x14ac:dyDescent="0.25">
      <c r="A5314" s="49">
        <v>6000016970</v>
      </c>
      <c r="B5314" s="49" t="s">
        <v>6435</v>
      </c>
      <c r="C5314" s="49" t="s">
        <v>2398</v>
      </c>
      <c r="D5314" s="49" t="s">
        <v>2391</v>
      </c>
      <c r="E5314" s="49" t="s">
        <v>2385</v>
      </c>
      <c r="F5314" s="109">
        <v>6</v>
      </c>
      <c r="G5314" s="109">
        <v>6</v>
      </c>
      <c r="H5314" s="49">
        <f t="shared" si="82"/>
        <v>12</v>
      </c>
    </row>
    <row r="5315" spans="1:8" ht="20.100000000000001" customHeight="1" x14ac:dyDescent="0.25">
      <c r="A5315" s="49">
        <v>6000017413</v>
      </c>
      <c r="B5315" s="49" t="s">
        <v>6436</v>
      </c>
      <c r="C5315" s="49" t="s">
        <v>2398</v>
      </c>
      <c r="D5315" s="52" t="s">
        <v>2393</v>
      </c>
      <c r="E5315" s="49" t="s">
        <v>2381</v>
      </c>
      <c r="F5315" s="49">
        <v>527</v>
      </c>
      <c r="G5315" s="49">
        <v>0</v>
      </c>
      <c r="H5315" s="49">
        <f t="shared" ref="H5315:H5378" si="83">F5315+G5315</f>
        <v>527</v>
      </c>
    </row>
    <row r="5316" spans="1:8" ht="20.100000000000001" customHeight="1" x14ac:dyDescent="0.25">
      <c r="A5316" s="49">
        <v>6000017454</v>
      </c>
      <c r="B5316" s="49" t="s">
        <v>6437</v>
      </c>
      <c r="C5316" s="49" t="s">
        <v>2398</v>
      </c>
      <c r="D5316" s="52" t="s">
        <v>2393</v>
      </c>
      <c r="E5316" s="49" t="s">
        <v>2381</v>
      </c>
      <c r="F5316" s="49">
        <v>0</v>
      </c>
      <c r="G5316" s="49">
        <v>500</v>
      </c>
      <c r="H5316" s="49">
        <f t="shared" si="83"/>
        <v>500</v>
      </c>
    </row>
    <row r="5317" spans="1:8" ht="20.100000000000001" customHeight="1" x14ac:dyDescent="0.25">
      <c r="A5317" s="49">
        <v>6000017483</v>
      </c>
      <c r="B5317" s="49" t="s">
        <v>6438</v>
      </c>
      <c r="C5317" s="49" t="s">
        <v>2398</v>
      </c>
      <c r="D5317" s="49" t="s">
        <v>2394</v>
      </c>
      <c r="E5317" s="49" t="s">
        <v>2376</v>
      </c>
      <c r="F5317" s="49">
        <v>13</v>
      </c>
      <c r="G5317" s="49">
        <v>6</v>
      </c>
      <c r="H5317" s="49">
        <f t="shared" si="83"/>
        <v>19</v>
      </c>
    </row>
    <row r="5318" spans="1:8" ht="20.100000000000001" customHeight="1" x14ac:dyDescent="0.25">
      <c r="A5318" s="49">
        <v>6000017579</v>
      </c>
      <c r="B5318" s="49" t="s">
        <v>6439</v>
      </c>
      <c r="C5318" s="49" t="s">
        <v>2398</v>
      </c>
      <c r="D5318" s="49" t="s">
        <v>2394</v>
      </c>
      <c r="E5318" s="49" t="s">
        <v>2377</v>
      </c>
      <c r="F5318" s="49">
        <v>219</v>
      </c>
      <c r="G5318" s="49">
        <v>0</v>
      </c>
      <c r="H5318" s="49">
        <f t="shared" si="83"/>
        <v>219</v>
      </c>
    </row>
    <row r="5319" spans="1:8" ht="20.100000000000001" customHeight="1" x14ac:dyDescent="0.25">
      <c r="A5319" s="49">
        <v>6000017581</v>
      </c>
      <c r="B5319" s="49" t="s">
        <v>6440</v>
      </c>
      <c r="C5319" s="49" t="s">
        <v>2398</v>
      </c>
      <c r="D5319" s="49" t="s">
        <v>2394</v>
      </c>
      <c r="E5319" s="49" t="s">
        <v>2377</v>
      </c>
      <c r="F5319" s="49">
        <v>14</v>
      </c>
      <c r="G5319" s="49">
        <v>0</v>
      </c>
      <c r="H5319" s="49">
        <f t="shared" si="83"/>
        <v>14</v>
      </c>
    </row>
    <row r="5320" spans="1:8" ht="20.100000000000001" customHeight="1" x14ac:dyDescent="0.25">
      <c r="A5320" s="49">
        <v>6000017647</v>
      </c>
      <c r="B5320" s="49" t="s">
        <v>6441</v>
      </c>
      <c r="C5320" s="49" t="s">
        <v>2398</v>
      </c>
      <c r="D5320" s="52" t="s">
        <v>2393</v>
      </c>
      <c r="E5320" s="49" t="s">
        <v>2381</v>
      </c>
      <c r="F5320" s="49">
        <v>1000</v>
      </c>
      <c r="G5320" s="49">
        <v>4966</v>
      </c>
      <c r="H5320" s="49">
        <f t="shared" si="83"/>
        <v>5966</v>
      </c>
    </row>
    <row r="5321" spans="1:8" ht="20.100000000000001" customHeight="1" x14ac:dyDescent="0.25">
      <c r="A5321" s="49">
        <v>6000017753</v>
      </c>
      <c r="B5321" s="49" t="s">
        <v>6442</v>
      </c>
      <c r="C5321" s="49" t="s">
        <v>2398</v>
      </c>
      <c r="D5321" s="49" t="s">
        <v>2394</v>
      </c>
      <c r="E5321" s="49" t="s">
        <v>2376</v>
      </c>
      <c r="F5321" s="49">
        <v>2</v>
      </c>
      <c r="G5321" s="49">
        <v>1</v>
      </c>
      <c r="H5321" s="49">
        <f t="shared" si="83"/>
        <v>3</v>
      </c>
    </row>
    <row r="5322" spans="1:8" ht="20.100000000000001" customHeight="1" x14ac:dyDescent="0.25">
      <c r="A5322" s="49">
        <v>6000017760</v>
      </c>
      <c r="B5322" s="49" t="s">
        <v>1455</v>
      </c>
      <c r="C5322" s="49" t="s">
        <v>2398</v>
      </c>
      <c r="D5322" s="52" t="s">
        <v>2393</v>
      </c>
      <c r="E5322" s="49" t="s">
        <v>2381</v>
      </c>
      <c r="F5322" s="49">
        <v>9000</v>
      </c>
      <c r="G5322" s="49">
        <v>0</v>
      </c>
      <c r="H5322" s="49">
        <f t="shared" si="83"/>
        <v>9000</v>
      </c>
    </row>
    <row r="5323" spans="1:8" ht="20.100000000000001" customHeight="1" x14ac:dyDescent="0.25">
      <c r="A5323" s="49">
        <v>6000017761</v>
      </c>
      <c r="B5323" s="49" t="s">
        <v>6443</v>
      </c>
      <c r="C5323" s="49" t="s">
        <v>2398</v>
      </c>
      <c r="D5323" s="52" t="s">
        <v>2393</v>
      </c>
      <c r="E5323" s="49" t="s">
        <v>2381</v>
      </c>
      <c r="F5323" s="49">
        <v>0</v>
      </c>
      <c r="G5323" s="49">
        <v>3500</v>
      </c>
      <c r="H5323" s="49">
        <f t="shared" si="83"/>
        <v>3500</v>
      </c>
    </row>
    <row r="5324" spans="1:8" ht="20.100000000000001" customHeight="1" x14ac:dyDescent="0.25">
      <c r="A5324" s="49">
        <v>6000017762</v>
      </c>
      <c r="B5324" s="49" t="s">
        <v>6444</v>
      </c>
      <c r="C5324" s="49" t="s">
        <v>2398</v>
      </c>
      <c r="D5324" s="52" t="s">
        <v>2393</v>
      </c>
      <c r="E5324" s="49" t="s">
        <v>2381</v>
      </c>
      <c r="F5324" s="109">
        <v>6</v>
      </c>
      <c r="G5324" s="109">
        <v>6</v>
      </c>
      <c r="H5324" s="49">
        <f t="shared" si="83"/>
        <v>12</v>
      </c>
    </row>
    <row r="5325" spans="1:8" ht="20.100000000000001" customHeight="1" x14ac:dyDescent="0.25">
      <c r="A5325" s="49">
        <v>6000017763</v>
      </c>
      <c r="B5325" s="49" t="s">
        <v>6445</v>
      </c>
      <c r="C5325" s="49" t="s">
        <v>2398</v>
      </c>
      <c r="D5325" s="52" t="s">
        <v>2393</v>
      </c>
      <c r="E5325" s="49" t="s">
        <v>2381</v>
      </c>
      <c r="F5325" s="109">
        <v>6</v>
      </c>
      <c r="G5325" s="109">
        <v>6</v>
      </c>
      <c r="H5325" s="49">
        <f t="shared" si="83"/>
        <v>12</v>
      </c>
    </row>
    <row r="5326" spans="1:8" ht="20.100000000000001" customHeight="1" x14ac:dyDescent="0.25">
      <c r="A5326" s="49">
        <v>6000017764</v>
      </c>
      <c r="B5326" s="49" t="s">
        <v>1456</v>
      </c>
      <c r="C5326" s="49" t="s">
        <v>2398</v>
      </c>
      <c r="D5326" s="52" t="s">
        <v>2393</v>
      </c>
      <c r="E5326" s="49" t="s">
        <v>2381</v>
      </c>
      <c r="F5326" s="109">
        <v>6</v>
      </c>
      <c r="G5326" s="109">
        <v>6</v>
      </c>
      <c r="H5326" s="49">
        <f t="shared" si="83"/>
        <v>12</v>
      </c>
    </row>
    <row r="5327" spans="1:8" ht="20.100000000000001" customHeight="1" x14ac:dyDescent="0.25">
      <c r="A5327" s="49">
        <v>6000017766</v>
      </c>
      <c r="B5327" s="49" t="s">
        <v>1457</v>
      </c>
      <c r="C5327" s="49" t="s">
        <v>2398</v>
      </c>
      <c r="D5327" s="52" t="s">
        <v>2393</v>
      </c>
      <c r="E5327" s="49" t="s">
        <v>2381</v>
      </c>
      <c r="F5327" s="109">
        <v>6</v>
      </c>
      <c r="G5327" s="109">
        <v>6</v>
      </c>
      <c r="H5327" s="49">
        <f t="shared" si="83"/>
        <v>12</v>
      </c>
    </row>
    <row r="5328" spans="1:8" ht="20.100000000000001" customHeight="1" x14ac:dyDescent="0.25">
      <c r="A5328" s="49">
        <v>6000017822</v>
      </c>
      <c r="B5328" s="49" t="s">
        <v>6446</v>
      </c>
      <c r="C5328" s="49" t="s">
        <v>2398</v>
      </c>
      <c r="D5328" s="49" t="s">
        <v>2394</v>
      </c>
      <c r="E5328" s="49" t="s">
        <v>2380</v>
      </c>
      <c r="F5328" s="109">
        <v>6</v>
      </c>
      <c r="G5328" s="109">
        <v>6</v>
      </c>
      <c r="H5328" s="49">
        <f t="shared" si="83"/>
        <v>12</v>
      </c>
    </row>
    <row r="5329" spans="1:8" ht="20.100000000000001" customHeight="1" x14ac:dyDescent="0.25">
      <c r="A5329" s="49">
        <v>6000017975</v>
      </c>
      <c r="B5329" s="49" t="s">
        <v>6447</v>
      </c>
      <c r="C5329" s="49" t="s">
        <v>2398</v>
      </c>
      <c r="D5329" s="49" t="s">
        <v>2396</v>
      </c>
      <c r="E5329" s="49" t="s">
        <v>2383</v>
      </c>
      <c r="F5329" s="49">
        <v>760</v>
      </c>
      <c r="G5329" s="49">
        <v>100</v>
      </c>
      <c r="H5329" s="49">
        <f t="shared" si="83"/>
        <v>860</v>
      </c>
    </row>
    <row r="5330" spans="1:8" ht="20.100000000000001" customHeight="1" x14ac:dyDescent="0.25">
      <c r="A5330" s="49">
        <v>6000018000</v>
      </c>
      <c r="B5330" s="49" t="s">
        <v>1458</v>
      </c>
      <c r="C5330" s="49" t="s">
        <v>3398</v>
      </c>
      <c r="D5330" s="52" t="s">
        <v>2393</v>
      </c>
      <c r="E5330" s="49" t="s">
        <v>2381</v>
      </c>
      <c r="F5330" s="49">
        <v>0</v>
      </c>
      <c r="G5330" s="49">
        <v>4</v>
      </c>
      <c r="H5330" s="49">
        <f t="shared" si="83"/>
        <v>4</v>
      </c>
    </row>
    <row r="5331" spans="1:8" ht="20.100000000000001" customHeight="1" x14ac:dyDescent="0.25">
      <c r="A5331" s="49">
        <v>6000018026</v>
      </c>
      <c r="B5331" s="49" t="s">
        <v>1459</v>
      </c>
      <c r="C5331" s="49" t="s">
        <v>2398</v>
      </c>
      <c r="D5331" s="49" t="s">
        <v>2396</v>
      </c>
      <c r="E5331" s="49" t="s">
        <v>2383</v>
      </c>
      <c r="F5331" s="49">
        <v>290</v>
      </c>
      <c r="G5331" s="49">
        <v>0</v>
      </c>
      <c r="H5331" s="49">
        <f t="shared" si="83"/>
        <v>290</v>
      </c>
    </row>
    <row r="5332" spans="1:8" ht="20.100000000000001" customHeight="1" x14ac:dyDescent="0.25">
      <c r="A5332" s="49">
        <v>6000018027</v>
      </c>
      <c r="B5332" s="49" t="s">
        <v>1460</v>
      </c>
      <c r="C5332" s="49" t="s">
        <v>2398</v>
      </c>
      <c r="D5332" s="49" t="s">
        <v>2396</v>
      </c>
      <c r="E5332" s="49" t="s">
        <v>2383</v>
      </c>
      <c r="F5332" s="49">
        <v>1120</v>
      </c>
      <c r="G5332" s="49">
        <v>420</v>
      </c>
      <c r="H5332" s="49">
        <f t="shared" si="83"/>
        <v>1540</v>
      </c>
    </row>
    <row r="5333" spans="1:8" ht="20.100000000000001" customHeight="1" x14ac:dyDescent="0.25">
      <c r="A5333" s="49">
        <v>6000018089</v>
      </c>
      <c r="B5333" s="49" t="s">
        <v>6448</v>
      </c>
      <c r="C5333" s="49" t="s">
        <v>2398</v>
      </c>
      <c r="D5333" s="49" t="s">
        <v>2394</v>
      </c>
      <c r="E5333" s="49" t="s">
        <v>2377</v>
      </c>
      <c r="F5333" s="49">
        <v>2</v>
      </c>
      <c r="G5333" s="49">
        <v>0</v>
      </c>
      <c r="H5333" s="49">
        <f t="shared" si="83"/>
        <v>2</v>
      </c>
    </row>
    <row r="5334" spans="1:8" ht="20.100000000000001" customHeight="1" x14ac:dyDescent="0.25">
      <c r="A5334" s="49">
        <v>6000018118</v>
      </c>
      <c r="B5334" s="49" t="s">
        <v>6449</v>
      </c>
      <c r="C5334" s="49" t="s">
        <v>6450</v>
      </c>
      <c r="D5334" s="49" t="s">
        <v>2392</v>
      </c>
      <c r="E5334" s="49" t="s">
        <v>2371</v>
      </c>
      <c r="F5334" s="49">
        <v>269.19</v>
      </c>
      <c r="G5334" s="49">
        <v>0</v>
      </c>
      <c r="H5334" s="49">
        <f t="shared" si="83"/>
        <v>269.19</v>
      </c>
    </row>
    <row r="5335" spans="1:8" ht="20.100000000000001" customHeight="1" x14ac:dyDescent="0.25">
      <c r="A5335" s="49">
        <v>6000018127</v>
      </c>
      <c r="B5335" s="49" t="s">
        <v>1461</v>
      </c>
      <c r="C5335" s="49" t="s">
        <v>2398</v>
      </c>
      <c r="D5335" s="52" t="s">
        <v>2393</v>
      </c>
      <c r="E5335" s="49" t="s">
        <v>2381</v>
      </c>
      <c r="F5335" s="49">
        <v>40</v>
      </c>
      <c r="G5335" s="49">
        <v>15</v>
      </c>
      <c r="H5335" s="49">
        <f t="shared" si="83"/>
        <v>55</v>
      </c>
    </row>
    <row r="5336" spans="1:8" ht="20.100000000000001" customHeight="1" x14ac:dyDescent="0.25">
      <c r="A5336" s="49">
        <v>6000018481</v>
      </c>
      <c r="B5336" s="49" t="s">
        <v>6451</v>
      </c>
      <c r="C5336" s="49" t="s">
        <v>2398</v>
      </c>
      <c r="D5336" s="49" t="s">
        <v>2394</v>
      </c>
      <c r="E5336" s="49" t="s">
        <v>2377</v>
      </c>
      <c r="F5336" s="109">
        <v>6</v>
      </c>
      <c r="G5336" s="109">
        <v>6</v>
      </c>
      <c r="H5336" s="49">
        <f t="shared" si="83"/>
        <v>12</v>
      </c>
    </row>
    <row r="5337" spans="1:8" ht="20.100000000000001" customHeight="1" x14ac:dyDescent="0.25">
      <c r="A5337" s="49">
        <v>6000018482</v>
      </c>
      <c r="B5337" s="49" t="s">
        <v>6452</v>
      </c>
      <c r="C5337" s="49" t="s">
        <v>2398</v>
      </c>
      <c r="D5337" s="49" t="s">
        <v>2394</v>
      </c>
      <c r="E5337" s="49" t="s">
        <v>2377</v>
      </c>
      <c r="F5337" s="109">
        <v>6</v>
      </c>
      <c r="G5337" s="109">
        <v>6</v>
      </c>
      <c r="H5337" s="49">
        <f t="shared" si="83"/>
        <v>12</v>
      </c>
    </row>
    <row r="5338" spans="1:8" ht="20.100000000000001" customHeight="1" x14ac:dyDescent="0.25">
      <c r="A5338" s="49">
        <v>6000018589</v>
      </c>
      <c r="B5338" s="49" t="s">
        <v>6453</v>
      </c>
      <c r="C5338" s="49" t="s">
        <v>2398</v>
      </c>
      <c r="D5338" s="49" t="s">
        <v>2394</v>
      </c>
      <c r="E5338" s="49" t="s">
        <v>2377</v>
      </c>
      <c r="F5338" s="49">
        <v>101</v>
      </c>
      <c r="G5338" s="49">
        <v>142</v>
      </c>
      <c r="H5338" s="49">
        <f t="shared" si="83"/>
        <v>243</v>
      </c>
    </row>
    <row r="5339" spans="1:8" ht="20.100000000000001" customHeight="1" x14ac:dyDescent="0.25">
      <c r="A5339" s="49">
        <v>6000018590</v>
      </c>
      <c r="B5339" s="49" t="s">
        <v>6454</v>
      </c>
      <c r="C5339" s="49" t="s">
        <v>2398</v>
      </c>
      <c r="D5339" s="49" t="s">
        <v>2394</v>
      </c>
      <c r="E5339" s="49" t="s">
        <v>2377</v>
      </c>
      <c r="F5339" s="49">
        <v>60</v>
      </c>
      <c r="G5339" s="49">
        <v>0</v>
      </c>
      <c r="H5339" s="49">
        <f t="shared" si="83"/>
        <v>60</v>
      </c>
    </row>
    <row r="5340" spans="1:8" ht="20.100000000000001" customHeight="1" x14ac:dyDescent="0.25">
      <c r="A5340" s="49">
        <v>6000018595</v>
      </c>
      <c r="B5340" s="49" t="s">
        <v>6455</v>
      </c>
      <c r="C5340" s="49" t="s">
        <v>2398</v>
      </c>
      <c r="D5340" s="49" t="s">
        <v>2396</v>
      </c>
      <c r="E5340" s="49" t="s">
        <v>2383</v>
      </c>
      <c r="F5340" s="109">
        <v>6</v>
      </c>
      <c r="G5340" s="109">
        <v>6</v>
      </c>
      <c r="H5340" s="49">
        <f t="shared" si="83"/>
        <v>12</v>
      </c>
    </row>
    <row r="5341" spans="1:8" ht="20.100000000000001" customHeight="1" x14ac:dyDescent="0.25">
      <c r="A5341" s="49">
        <v>6000018802</v>
      </c>
      <c r="B5341" s="49" t="s">
        <v>1462</v>
      </c>
      <c r="C5341" s="49" t="s">
        <v>2398</v>
      </c>
      <c r="D5341" s="52" t="s">
        <v>2393</v>
      </c>
      <c r="E5341" s="49" t="s">
        <v>2379</v>
      </c>
      <c r="F5341" s="49">
        <v>2</v>
      </c>
      <c r="G5341" s="49">
        <v>0</v>
      </c>
      <c r="H5341" s="49">
        <f t="shared" si="83"/>
        <v>2</v>
      </c>
    </row>
    <row r="5342" spans="1:8" ht="20.100000000000001" customHeight="1" x14ac:dyDescent="0.25">
      <c r="A5342" s="49">
        <v>6000018880</v>
      </c>
      <c r="B5342" s="49" t="s">
        <v>6456</v>
      </c>
      <c r="C5342" s="49" t="s">
        <v>41</v>
      </c>
      <c r="D5342" s="49" t="s">
        <v>2391</v>
      </c>
      <c r="E5342" s="49" t="s">
        <v>2385</v>
      </c>
      <c r="F5342" s="109">
        <v>6</v>
      </c>
      <c r="G5342" s="109">
        <v>6</v>
      </c>
      <c r="H5342" s="49">
        <f t="shared" si="83"/>
        <v>12</v>
      </c>
    </row>
    <row r="5343" spans="1:8" ht="20.100000000000001" customHeight="1" x14ac:dyDescent="0.25">
      <c r="A5343" s="49">
        <v>6000018935</v>
      </c>
      <c r="B5343" s="49" t="s">
        <v>6457</v>
      </c>
      <c r="C5343" s="49" t="s">
        <v>2398</v>
      </c>
      <c r="D5343" s="49" t="s">
        <v>2396</v>
      </c>
      <c r="E5343" s="49" t="s">
        <v>2383</v>
      </c>
      <c r="F5343" s="109">
        <v>6</v>
      </c>
      <c r="G5343" s="109">
        <v>6</v>
      </c>
      <c r="H5343" s="49">
        <f t="shared" si="83"/>
        <v>12</v>
      </c>
    </row>
    <row r="5344" spans="1:8" ht="20.100000000000001" customHeight="1" x14ac:dyDescent="0.25">
      <c r="A5344" s="49">
        <v>6000018947</v>
      </c>
      <c r="B5344" s="49" t="s">
        <v>6458</v>
      </c>
      <c r="C5344" s="49" t="s">
        <v>2398</v>
      </c>
      <c r="D5344" s="49" t="s">
        <v>2391</v>
      </c>
      <c r="E5344" s="49" t="s">
        <v>2385</v>
      </c>
      <c r="F5344" s="109">
        <v>6</v>
      </c>
      <c r="G5344" s="109">
        <v>6</v>
      </c>
      <c r="H5344" s="49">
        <f t="shared" si="83"/>
        <v>12</v>
      </c>
    </row>
    <row r="5345" spans="1:8" ht="20.100000000000001" customHeight="1" x14ac:dyDescent="0.25">
      <c r="A5345" s="49">
        <v>6000018965</v>
      </c>
      <c r="B5345" s="49" t="s">
        <v>6459</v>
      </c>
      <c r="C5345" s="49" t="s">
        <v>2398</v>
      </c>
      <c r="D5345" s="52" t="s">
        <v>2393</v>
      </c>
      <c r="E5345" s="49" t="s">
        <v>2381</v>
      </c>
      <c r="F5345" s="49">
        <v>115</v>
      </c>
      <c r="G5345" s="49">
        <v>0</v>
      </c>
      <c r="H5345" s="49">
        <f t="shared" si="83"/>
        <v>115</v>
      </c>
    </row>
    <row r="5346" spans="1:8" ht="20.100000000000001" customHeight="1" x14ac:dyDescent="0.25">
      <c r="A5346" s="49">
        <v>6000018970</v>
      </c>
      <c r="B5346" s="49" t="s">
        <v>6460</v>
      </c>
      <c r="C5346" s="49" t="s">
        <v>2398</v>
      </c>
      <c r="D5346" s="49" t="s">
        <v>2391</v>
      </c>
      <c r="E5346" s="49" t="s">
        <v>2385</v>
      </c>
      <c r="F5346" s="49">
        <v>0</v>
      </c>
      <c r="G5346" s="49">
        <v>14</v>
      </c>
      <c r="H5346" s="49">
        <f t="shared" si="83"/>
        <v>14</v>
      </c>
    </row>
    <row r="5347" spans="1:8" ht="20.100000000000001" customHeight="1" x14ac:dyDescent="0.25">
      <c r="A5347" s="49">
        <v>6000018972</v>
      </c>
      <c r="B5347" s="49" t="s">
        <v>6461</v>
      </c>
      <c r="C5347" s="49" t="s">
        <v>2398</v>
      </c>
      <c r="D5347" s="49" t="s">
        <v>2391</v>
      </c>
      <c r="E5347" s="49" t="s">
        <v>2385</v>
      </c>
      <c r="F5347" s="49">
        <v>2</v>
      </c>
      <c r="G5347" s="49">
        <v>0</v>
      </c>
      <c r="H5347" s="49">
        <f t="shared" si="83"/>
        <v>2</v>
      </c>
    </row>
    <row r="5348" spans="1:8" ht="20.100000000000001" customHeight="1" x14ac:dyDescent="0.25">
      <c r="A5348" s="49">
        <v>6000018976</v>
      </c>
      <c r="B5348" s="49" t="s">
        <v>1463</v>
      </c>
      <c r="C5348" s="49" t="s">
        <v>2398</v>
      </c>
      <c r="D5348" s="52" t="s">
        <v>2393</v>
      </c>
      <c r="E5348" s="49" t="s">
        <v>2379</v>
      </c>
      <c r="F5348" s="49">
        <v>2</v>
      </c>
      <c r="G5348" s="49">
        <v>0</v>
      </c>
      <c r="H5348" s="49">
        <f t="shared" si="83"/>
        <v>2</v>
      </c>
    </row>
    <row r="5349" spans="1:8" ht="20.100000000000001" customHeight="1" x14ac:dyDescent="0.25">
      <c r="A5349" s="49">
        <v>6000018979</v>
      </c>
      <c r="B5349" s="49" t="s">
        <v>6462</v>
      </c>
      <c r="C5349" s="49" t="s">
        <v>2398</v>
      </c>
      <c r="D5349" s="52" t="s">
        <v>2393</v>
      </c>
      <c r="E5349" s="49" t="s">
        <v>2381</v>
      </c>
      <c r="F5349" s="49">
        <v>500</v>
      </c>
      <c r="G5349" s="49">
        <v>0</v>
      </c>
      <c r="H5349" s="49">
        <f t="shared" si="83"/>
        <v>500</v>
      </c>
    </row>
    <row r="5350" spans="1:8" ht="20.100000000000001" customHeight="1" x14ac:dyDescent="0.25">
      <c r="A5350" s="49">
        <v>6000019017</v>
      </c>
      <c r="B5350" s="49" t="s">
        <v>6463</v>
      </c>
      <c r="C5350" s="49" t="s">
        <v>2398</v>
      </c>
      <c r="D5350" s="49" t="s">
        <v>2394</v>
      </c>
      <c r="E5350" s="49" t="s">
        <v>2376</v>
      </c>
      <c r="F5350" s="109">
        <v>6</v>
      </c>
      <c r="G5350" s="109">
        <v>6</v>
      </c>
      <c r="H5350" s="49">
        <f t="shared" si="83"/>
        <v>12</v>
      </c>
    </row>
    <row r="5351" spans="1:8" ht="20.100000000000001" customHeight="1" x14ac:dyDescent="0.25">
      <c r="A5351" s="49">
        <v>6000019026</v>
      </c>
      <c r="B5351" s="49" t="s">
        <v>1464</v>
      </c>
      <c r="C5351" s="49" t="s">
        <v>2398</v>
      </c>
      <c r="D5351" s="49" t="s">
        <v>2391</v>
      </c>
      <c r="E5351" s="49" t="s">
        <v>2385</v>
      </c>
      <c r="F5351" s="49">
        <v>120</v>
      </c>
      <c r="G5351" s="49">
        <v>0</v>
      </c>
      <c r="H5351" s="49">
        <f t="shared" si="83"/>
        <v>120</v>
      </c>
    </row>
    <row r="5352" spans="1:8" ht="20.100000000000001" customHeight="1" x14ac:dyDescent="0.25">
      <c r="A5352" s="49">
        <v>6000019047</v>
      </c>
      <c r="B5352" s="49" t="s">
        <v>6464</v>
      </c>
      <c r="C5352" s="49" t="s">
        <v>2398</v>
      </c>
      <c r="D5352" s="49" t="s">
        <v>2394</v>
      </c>
      <c r="E5352" s="49" t="s">
        <v>2376</v>
      </c>
      <c r="F5352" s="109">
        <v>6</v>
      </c>
      <c r="G5352" s="109">
        <v>6</v>
      </c>
      <c r="H5352" s="49">
        <f t="shared" si="83"/>
        <v>12</v>
      </c>
    </row>
    <row r="5353" spans="1:8" ht="20.100000000000001" customHeight="1" x14ac:dyDescent="0.25">
      <c r="A5353" s="49">
        <v>6000019070</v>
      </c>
      <c r="B5353" s="49" t="s">
        <v>1465</v>
      </c>
      <c r="C5353" s="49" t="s">
        <v>2398</v>
      </c>
      <c r="D5353" s="49" t="s">
        <v>2394</v>
      </c>
      <c r="E5353" s="49" t="s">
        <v>2376</v>
      </c>
      <c r="F5353" s="109">
        <v>6</v>
      </c>
      <c r="G5353" s="109">
        <v>6</v>
      </c>
      <c r="H5353" s="49">
        <f t="shared" si="83"/>
        <v>12</v>
      </c>
    </row>
    <row r="5354" spans="1:8" ht="20.100000000000001" customHeight="1" x14ac:dyDescent="0.25">
      <c r="A5354" s="49">
        <v>6000019080</v>
      </c>
      <c r="B5354" s="49" t="s">
        <v>6465</v>
      </c>
      <c r="C5354" s="49" t="s">
        <v>2398</v>
      </c>
      <c r="D5354" s="49" t="s">
        <v>2396</v>
      </c>
      <c r="E5354" s="49" t="s">
        <v>2383</v>
      </c>
      <c r="F5354" s="109">
        <v>6</v>
      </c>
      <c r="G5354" s="109">
        <v>6</v>
      </c>
      <c r="H5354" s="49">
        <f t="shared" si="83"/>
        <v>12</v>
      </c>
    </row>
    <row r="5355" spans="1:8" ht="20.100000000000001" customHeight="1" x14ac:dyDescent="0.25">
      <c r="A5355" s="49">
        <v>6000019099</v>
      </c>
      <c r="B5355" s="49" t="s">
        <v>6466</v>
      </c>
      <c r="C5355" s="49" t="s">
        <v>2398</v>
      </c>
      <c r="D5355" s="49" t="s">
        <v>2396</v>
      </c>
      <c r="E5355" s="49" t="s">
        <v>2383</v>
      </c>
      <c r="F5355" s="109">
        <v>6</v>
      </c>
      <c r="G5355" s="109">
        <v>6</v>
      </c>
      <c r="H5355" s="49">
        <f t="shared" si="83"/>
        <v>12</v>
      </c>
    </row>
    <row r="5356" spans="1:8" ht="20.100000000000001" customHeight="1" x14ac:dyDescent="0.25">
      <c r="A5356" s="49">
        <v>6000019215</v>
      </c>
      <c r="B5356" s="49" t="s">
        <v>1466</v>
      </c>
      <c r="C5356" s="49" t="s">
        <v>2398</v>
      </c>
      <c r="D5356" s="52" t="s">
        <v>2393</v>
      </c>
      <c r="E5356" s="49" t="s">
        <v>2381</v>
      </c>
      <c r="F5356" s="49">
        <v>0</v>
      </c>
      <c r="G5356" s="49">
        <v>180000</v>
      </c>
      <c r="H5356" s="49">
        <f t="shared" si="83"/>
        <v>180000</v>
      </c>
    </row>
    <row r="5357" spans="1:8" ht="20.100000000000001" customHeight="1" x14ac:dyDescent="0.25">
      <c r="A5357" s="49">
        <v>6000019226</v>
      </c>
      <c r="B5357" s="49" t="s">
        <v>1467</v>
      </c>
      <c r="C5357" s="49" t="s">
        <v>2398</v>
      </c>
      <c r="D5357" s="52" t="s">
        <v>2393</v>
      </c>
      <c r="E5357" s="49" t="s">
        <v>2381</v>
      </c>
      <c r="F5357" s="49">
        <v>0</v>
      </c>
      <c r="G5357" s="49">
        <v>60000</v>
      </c>
      <c r="H5357" s="49">
        <f t="shared" si="83"/>
        <v>60000</v>
      </c>
    </row>
    <row r="5358" spans="1:8" ht="20.100000000000001" customHeight="1" x14ac:dyDescent="0.25">
      <c r="A5358" s="49">
        <v>6000019258</v>
      </c>
      <c r="B5358" s="49" t="s">
        <v>6467</v>
      </c>
      <c r="C5358" s="49" t="s">
        <v>3712</v>
      </c>
      <c r="D5358" s="49" t="s">
        <v>2394</v>
      </c>
      <c r="E5358" s="49" t="s">
        <v>2376</v>
      </c>
      <c r="F5358" s="109">
        <v>6</v>
      </c>
      <c r="G5358" s="109">
        <v>6</v>
      </c>
      <c r="H5358" s="49">
        <f t="shared" si="83"/>
        <v>12</v>
      </c>
    </row>
    <row r="5359" spans="1:8" ht="20.100000000000001" customHeight="1" x14ac:dyDescent="0.25">
      <c r="A5359" s="49">
        <v>6000019259</v>
      </c>
      <c r="B5359" s="49" t="s">
        <v>6468</v>
      </c>
      <c r="C5359" s="49" t="s">
        <v>3712</v>
      </c>
      <c r="D5359" s="49" t="s">
        <v>2394</v>
      </c>
      <c r="E5359" s="49" t="s">
        <v>2376</v>
      </c>
      <c r="F5359" s="109">
        <v>6</v>
      </c>
      <c r="G5359" s="109">
        <v>6</v>
      </c>
      <c r="H5359" s="49">
        <f t="shared" si="83"/>
        <v>12</v>
      </c>
    </row>
    <row r="5360" spans="1:8" ht="20.100000000000001" customHeight="1" x14ac:dyDescent="0.25">
      <c r="A5360" s="49">
        <v>6000019288</v>
      </c>
      <c r="B5360" s="49" t="s">
        <v>6469</v>
      </c>
      <c r="C5360" s="49" t="s">
        <v>2398</v>
      </c>
      <c r="D5360" s="49" t="s">
        <v>2394</v>
      </c>
      <c r="E5360" s="49" t="s">
        <v>2376</v>
      </c>
      <c r="F5360" s="109">
        <v>6</v>
      </c>
      <c r="G5360" s="109">
        <v>6</v>
      </c>
      <c r="H5360" s="49">
        <f t="shared" si="83"/>
        <v>12</v>
      </c>
    </row>
    <row r="5361" spans="1:8" ht="20.100000000000001" customHeight="1" x14ac:dyDescent="0.25">
      <c r="A5361" s="49">
        <v>6000019291</v>
      </c>
      <c r="B5361" s="49" t="s">
        <v>6470</v>
      </c>
      <c r="C5361" s="49" t="s">
        <v>2398</v>
      </c>
      <c r="D5361" s="49" t="s">
        <v>2394</v>
      </c>
      <c r="E5361" s="49" t="s">
        <v>2379</v>
      </c>
      <c r="F5361" s="109">
        <v>6</v>
      </c>
      <c r="G5361" s="109">
        <v>6</v>
      </c>
      <c r="H5361" s="49">
        <f t="shared" si="83"/>
        <v>12</v>
      </c>
    </row>
    <row r="5362" spans="1:8" ht="20.100000000000001" customHeight="1" x14ac:dyDescent="0.25">
      <c r="A5362" s="49">
        <v>6000019292</v>
      </c>
      <c r="B5362" s="49" t="s">
        <v>1468</v>
      </c>
      <c r="C5362" s="49" t="s">
        <v>2398</v>
      </c>
      <c r="D5362" s="49" t="s">
        <v>2394</v>
      </c>
      <c r="E5362" s="49" t="s">
        <v>2379</v>
      </c>
      <c r="F5362" s="109">
        <v>6</v>
      </c>
      <c r="G5362" s="109">
        <v>6</v>
      </c>
      <c r="H5362" s="49">
        <f t="shared" si="83"/>
        <v>12</v>
      </c>
    </row>
    <row r="5363" spans="1:8" ht="20.100000000000001" customHeight="1" x14ac:dyDescent="0.25">
      <c r="A5363" s="49">
        <v>6000019330</v>
      </c>
      <c r="B5363" s="49" t="s">
        <v>6471</v>
      </c>
      <c r="C5363" s="49" t="s">
        <v>3663</v>
      </c>
      <c r="D5363" s="49" t="s">
        <v>2394</v>
      </c>
      <c r="E5363" s="49" t="s">
        <v>2376</v>
      </c>
      <c r="F5363" s="109">
        <v>6</v>
      </c>
      <c r="G5363" s="109">
        <v>6</v>
      </c>
      <c r="H5363" s="49">
        <f t="shared" si="83"/>
        <v>12</v>
      </c>
    </row>
    <row r="5364" spans="1:8" ht="20.100000000000001" customHeight="1" x14ac:dyDescent="0.25">
      <c r="A5364" s="49">
        <v>6000019331</v>
      </c>
      <c r="B5364" s="49" t="s">
        <v>6472</v>
      </c>
      <c r="C5364" s="49" t="s">
        <v>3663</v>
      </c>
      <c r="D5364" s="49" t="s">
        <v>2394</v>
      </c>
      <c r="E5364" s="49" t="s">
        <v>2376</v>
      </c>
      <c r="F5364" s="109">
        <v>6</v>
      </c>
      <c r="G5364" s="109">
        <v>6</v>
      </c>
      <c r="H5364" s="49">
        <f t="shared" si="83"/>
        <v>12</v>
      </c>
    </row>
    <row r="5365" spans="1:8" ht="20.100000000000001" customHeight="1" x14ac:dyDescent="0.25">
      <c r="A5365" s="49">
        <v>6000019332</v>
      </c>
      <c r="B5365" s="49" t="s">
        <v>6473</v>
      </c>
      <c r="C5365" s="49" t="s">
        <v>3663</v>
      </c>
      <c r="D5365" s="49" t="s">
        <v>2394</v>
      </c>
      <c r="E5365" s="49" t="s">
        <v>2376</v>
      </c>
      <c r="F5365" s="49">
        <v>5</v>
      </c>
      <c r="G5365" s="49">
        <v>0</v>
      </c>
      <c r="H5365" s="49">
        <f t="shared" si="83"/>
        <v>5</v>
      </c>
    </row>
    <row r="5366" spans="1:8" ht="20.100000000000001" customHeight="1" x14ac:dyDescent="0.25">
      <c r="A5366" s="49">
        <v>6000019343</v>
      </c>
      <c r="B5366" s="49" t="s">
        <v>6474</v>
      </c>
      <c r="C5366" s="49" t="s">
        <v>2398</v>
      </c>
      <c r="D5366" s="49" t="s">
        <v>2394</v>
      </c>
      <c r="E5366" s="49" t="s">
        <v>2376</v>
      </c>
      <c r="F5366" s="109">
        <v>6</v>
      </c>
      <c r="G5366" s="109">
        <v>6</v>
      </c>
      <c r="H5366" s="49">
        <f t="shared" si="83"/>
        <v>12</v>
      </c>
    </row>
    <row r="5367" spans="1:8" ht="20.100000000000001" customHeight="1" x14ac:dyDescent="0.25">
      <c r="A5367" s="49">
        <v>6000019344</v>
      </c>
      <c r="B5367" s="49" t="s">
        <v>1469</v>
      </c>
      <c r="C5367" s="49" t="s">
        <v>2398</v>
      </c>
      <c r="D5367" s="49" t="s">
        <v>2394</v>
      </c>
      <c r="E5367" s="49" t="s">
        <v>2376</v>
      </c>
      <c r="F5367" s="109">
        <v>6</v>
      </c>
      <c r="G5367" s="109">
        <v>6</v>
      </c>
      <c r="H5367" s="49">
        <f t="shared" si="83"/>
        <v>12</v>
      </c>
    </row>
    <row r="5368" spans="1:8" ht="20.100000000000001" customHeight="1" x14ac:dyDescent="0.25">
      <c r="A5368" s="49">
        <v>6000019345</v>
      </c>
      <c r="B5368" s="49" t="s">
        <v>6475</v>
      </c>
      <c r="C5368" s="49" t="s">
        <v>2398</v>
      </c>
      <c r="D5368" s="49" t="s">
        <v>2394</v>
      </c>
      <c r="E5368" s="49" t="s">
        <v>2376</v>
      </c>
      <c r="F5368" s="109">
        <v>6</v>
      </c>
      <c r="G5368" s="109">
        <v>6</v>
      </c>
      <c r="H5368" s="49">
        <f t="shared" si="83"/>
        <v>12</v>
      </c>
    </row>
    <row r="5369" spans="1:8" ht="20.100000000000001" customHeight="1" x14ac:dyDescent="0.25">
      <c r="A5369" s="49">
        <v>6000019351</v>
      </c>
      <c r="B5369" s="49" t="s">
        <v>6476</v>
      </c>
      <c r="C5369" s="49" t="s">
        <v>2398</v>
      </c>
      <c r="D5369" s="49" t="s">
        <v>2391</v>
      </c>
      <c r="E5369" s="49" t="s">
        <v>2385</v>
      </c>
      <c r="F5369" s="49">
        <v>0</v>
      </c>
      <c r="G5369" s="49">
        <v>1</v>
      </c>
      <c r="H5369" s="49">
        <f t="shared" si="83"/>
        <v>1</v>
      </c>
    </row>
    <row r="5370" spans="1:8" ht="20.100000000000001" customHeight="1" x14ac:dyDescent="0.25">
      <c r="A5370" s="49">
        <v>6000019595</v>
      </c>
      <c r="B5370" s="49" t="s">
        <v>1470</v>
      </c>
      <c r="C5370" s="49" t="s">
        <v>2398</v>
      </c>
      <c r="D5370" s="52" t="s">
        <v>2393</v>
      </c>
      <c r="E5370" s="49" t="s">
        <v>2381</v>
      </c>
      <c r="F5370" s="109">
        <v>6</v>
      </c>
      <c r="G5370" s="109">
        <v>6</v>
      </c>
      <c r="H5370" s="49">
        <f t="shared" si="83"/>
        <v>12</v>
      </c>
    </row>
    <row r="5371" spans="1:8" ht="20.100000000000001" customHeight="1" x14ac:dyDescent="0.25">
      <c r="A5371" s="49">
        <v>6000019650</v>
      </c>
      <c r="B5371" s="49" t="s">
        <v>1471</v>
      </c>
      <c r="C5371" s="49" t="s">
        <v>2804</v>
      </c>
      <c r="D5371" s="49" t="s">
        <v>2394</v>
      </c>
      <c r="E5371" s="49" t="s">
        <v>2376</v>
      </c>
      <c r="F5371" s="109">
        <v>6</v>
      </c>
      <c r="G5371" s="109">
        <v>6</v>
      </c>
      <c r="H5371" s="49">
        <f t="shared" si="83"/>
        <v>12</v>
      </c>
    </row>
    <row r="5372" spans="1:8" ht="20.100000000000001" customHeight="1" x14ac:dyDescent="0.25">
      <c r="A5372" s="49">
        <v>6000019653</v>
      </c>
      <c r="B5372" s="49" t="s">
        <v>6477</v>
      </c>
      <c r="C5372" s="49" t="s">
        <v>13</v>
      </c>
      <c r="D5372" s="49" t="s">
        <v>2394</v>
      </c>
      <c r="E5372" s="49" t="s">
        <v>2376</v>
      </c>
      <c r="F5372" s="49">
        <v>2</v>
      </c>
      <c r="G5372" s="49">
        <v>0</v>
      </c>
      <c r="H5372" s="49">
        <f t="shared" si="83"/>
        <v>2</v>
      </c>
    </row>
    <row r="5373" spans="1:8" ht="20.100000000000001" customHeight="1" x14ac:dyDescent="0.25">
      <c r="A5373" s="49">
        <v>6000019727</v>
      </c>
      <c r="B5373" s="49" t="s">
        <v>6478</v>
      </c>
      <c r="C5373" s="49" t="s">
        <v>2398</v>
      </c>
      <c r="D5373" s="49" t="s">
        <v>2394</v>
      </c>
      <c r="E5373" s="49" t="s">
        <v>2377</v>
      </c>
      <c r="F5373" s="49">
        <v>1</v>
      </c>
      <c r="G5373" s="49">
        <v>0</v>
      </c>
      <c r="H5373" s="49">
        <f t="shared" si="83"/>
        <v>1</v>
      </c>
    </row>
    <row r="5374" spans="1:8" ht="20.100000000000001" customHeight="1" x14ac:dyDescent="0.25">
      <c r="A5374" s="49">
        <v>6000019747</v>
      </c>
      <c r="B5374" s="49" t="s">
        <v>6479</v>
      </c>
      <c r="C5374" s="49" t="s">
        <v>2398</v>
      </c>
      <c r="D5374" s="49" t="s">
        <v>2394</v>
      </c>
      <c r="E5374" s="49" t="s">
        <v>2377</v>
      </c>
      <c r="F5374" s="109">
        <v>6</v>
      </c>
      <c r="G5374" s="109">
        <v>6</v>
      </c>
      <c r="H5374" s="49">
        <f t="shared" si="83"/>
        <v>12</v>
      </c>
    </row>
    <row r="5375" spans="1:8" ht="20.100000000000001" customHeight="1" x14ac:dyDescent="0.25">
      <c r="A5375" s="49">
        <v>6000019776</v>
      </c>
      <c r="B5375" s="49" t="s">
        <v>1472</v>
      </c>
      <c r="C5375" s="49" t="s">
        <v>2398</v>
      </c>
      <c r="D5375" s="49" t="s">
        <v>2391</v>
      </c>
      <c r="E5375" s="49" t="s">
        <v>2385</v>
      </c>
      <c r="F5375" s="109">
        <v>6</v>
      </c>
      <c r="G5375" s="109">
        <v>6</v>
      </c>
      <c r="H5375" s="49">
        <f t="shared" si="83"/>
        <v>12</v>
      </c>
    </row>
    <row r="5376" spans="1:8" ht="20.100000000000001" customHeight="1" x14ac:dyDescent="0.25">
      <c r="A5376" s="49">
        <v>6000019809</v>
      </c>
      <c r="B5376" s="49" t="s">
        <v>6480</v>
      </c>
      <c r="C5376" s="49" t="s">
        <v>2398</v>
      </c>
      <c r="D5376" s="49" t="s">
        <v>2394</v>
      </c>
      <c r="E5376" s="49" t="s">
        <v>2376</v>
      </c>
      <c r="F5376" s="109">
        <v>6</v>
      </c>
      <c r="G5376" s="109">
        <v>6</v>
      </c>
      <c r="H5376" s="49">
        <f t="shared" si="83"/>
        <v>12</v>
      </c>
    </row>
    <row r="5377" spans="1:8" ht="20.100000000000001" customHeight="1" x14ac:dyDescent="0.25">
      <c r="A5377" s="49">
        <v>6000019810</v>
      </c>
      <c r="B5377" s="49" t="s">
        <v>6213</v>
      </c>
      <c r="C5377" s="49" t="s">
        <v>2398</v>
      </c>
      <c r="D5377" s="49" t="s">
        <v>2394</v>
      </c>
      <c r="E5377" s="49" t="s">
        <v>2376</v>
      </c>
      <c r="F5377" s="49">
        <v>4</v>
      </c>
      <c r="G5377" s="49">
        <v>0</v>
      </c>
      <c r="H5377" s="49">
        <f t="shared" si="83"/>
        <v>4</v>
      </c>
    </row>
    <row r="5378" spans="1:8" ht="20.100000000000001" customHeight="1" x14ac:dyDescent="0.25">
      <c r="A5378" s="49">
        <v>6000019811</v>
      </c>
      <c r="B5378" s="49" t="s">
        <v>6481</v>
      </c>
      <c r="C5378" s="49" t="s">
        <v>2398</v>
      </c>
      <c r="D5378" s="49" t="s">
        <v>2394</v>
      </c>
      <c r="E5378" s="49" t="s">
        <v>2376</v>
      </c>
      <c r="F5378" s="49">
        <v>4</v>
      </c>
      <c r="G5378" s="49">
        <v>0</v>
      </c>
      <c r="H5378" s="49">
        <f t="shared" si="83"/>
        <v>4</v>
      </c>
    </row>
    <row r="5379" spans="1:8" ht="20.100000000000001" customHeight="1" x14ac:dyDescent="0.25">
      <c r="A5379" s="49">
        <v>6000019933</v>
      </c>
      <c r="B5379" s="49" t="s">
        <v>6482</v>
      </c>
      <c r="C5379" s="49" t="s">
        <v>2398</v>
      </c>
      <c r="D5379" s="49" t="s">
        <v>2394</v>
      </c>
      <c r="E5379" s="49" t="s">
        <v>2376</v>
      </c>
      <c r="F5379" s="49">
        <v>200</v>
      </c>
      <c r="G5379" s="49">
        <v>100</v>
      </c>
      <c r="H5379" s="49">
        <f t="shared" ref="H5379:H5442" si="84">F5379+G5379</f>
        <v>300</v>
      </c>
    </row>
    <row r="5380" spans="1:8" ht="20.100000000000001" customHeight="1" x14ac:dyDescent="0.25">
      <c r="A5380" s="49">
        <v>6000019946</v>
      </c>
      <c r="B5380" s="49" t="s">
        <v>6483</v>
      </c>
      <c r="C5380" s="49" t="s">
        <v>2398</v>
      </c>
      <c r="D5380" s="49" t="s">
        <v>2394</v>
      </c>
      <c r="E5380" s="49" t="s">
        <v>2376</v>
      </c>
      <c r="F5380" s="109">
        <v>6</v>
      </c>
      <c r="G5380" s="109">
        <v>6</v>
      </c>
      <c r="H5380" s="49">
        <f t="shared" si="84"/>
        <v>12</v>
      </c>
    </row>
    <row r="5381" spans="1:8" ht="20.100000000000001" customHeight="1" x14ac:dyDescent="0.25">
      <c r="A5381" s="49">
        <v>6000019948</v>
      </c>
      <c r="B5381" s="49" t="s">
        <v>6484</v>
      </c>
      <c r="C5381" s="49" t="s">
        <v>2398</v>
      </c>
      <c r="D5381" s="49" t="s">
        <v>2394</v>
      </c>
      <c r="E5381" s="49" t="s">
        <v>2376</v>
      </c>
      <c r="F5381" s="109">
        <v>6</v>
      </c>
      <c r="G5381" s="109">
        <v>6</v>
      </c>
      <c r="H5381" s="49">
        <f t="shared" si="84"/>
        <v>12</v>
      </c>
    </row>
    <row r="5382" spans="1:8" ht="20.100000000000001" customHeight="1" x14ac:dyDescent="0.25">
      <c r="A5382" s="49">
        <v>6000019971</v>
      </c>
      <c r="B5382" s="49" t="s">
        <v>6485</v>
      </c>
      <c r="C5382" s="49" t="s">
        <v>2398</v>
      </c>
      <c r="D5382" s="49" t="s">
        <v>2394</v>
      </c>
      <c r="E5382" s="49" t="s">
        <v>2379</v>
      </c>
      <c r="F5382" s="49">
        <v>11</v>
      </c>
      <c r="G5382" s="49">
        <v>8</v>
      </c>
      <c r="H5382" s="49">
        <f t="shared" si="84"/>
        <v>19</v>
      </c>
    </row>
    <row r="5383" spans="1:8" ht="20.100000000000001" customHeight="1" x14ac:dyDescent="0.25">
      <c r="A5383" s="49">
        <v>6000019991</v>
      </c>
      <c r="B5383" s="49" t="s">
        <v>6486</v>
      </c>
      <c r="C5383" s="49" t="s">
        <v>2398</v>
      </c>
      <c r="D5383" s="52" t="s">
        <v>2393</v>
      </c>
      <c r="E5383" s="49" t="s">
        <v>2381</v>
      </c>
      <c r="F5383" s="49">
        <v>0</v>
      </c>
      <c r="G5383" s="49">
        <v>80</v>
      </c>
      <c r="H5383" s="49">
        <f t="shared" si="84"/>
        <v>80</v>
      </c>
    </row>
    <row r="5384" spans="1:8" ht="20.100000000000001" customHeight="1" x14ac:dyDescent="0.25">
      <c r="A5384" s="49">
        <v>6000019997</v>
      </c>
      <c r="B5384" s="49" t="s">
        <v>1473</v>
      </c>
      <c r="C5384" s="49" t="s">
        <v>2398</v>
      </c>
      <c r="D5384" s="49" t="s">
        <v>2394</v>
      </c>
      <c r="E5384" s="49" t="s">
        <v>2376</v>
      </c>
      <c r="F5384" s="109">
        <v>6</v>
      </c>
      <c r="G5384" s="109">
        <v>6</v>
      </c>
      <c r="H5384" s="49">
        <f t="shared" si="84"/>
        <v>12</v>
      </c>
    </row>
    <row r="5385" spans="1:8" ht="20.100000000000001" customHeight="1" x14ac:dyDescent="0.25">
      <c r="A5385" s="49">
        <v>6000020040</v>
      </c>
      <c r="B5385" s="49" t="s">
        <v>1474</v>
      </c>
      <c r="C5385" s="49" t="s">
        <v>38</v>
      </c>
      <c r="D5385" s="52" t="s">
        <v>2393</v>
      </c>
      <c r="E5385" s="49" t="s">
        <v>2379</v>
      </c>
      <c r="F5385" s="49">
        <v>1</v>
      </c>
      <c r="G5385" s="49">
        <v>1</v>
      </c>
      <c r="H5385" s="49">
        <f t="shared" si="84"/>
        <v>2</v>
      </c>
    </row>
    <row r="5386" spans="1:8" ht="20.100000000000001" customHeight="1" x14ac:dyDescent="0.25">
      <c r="A5386" s="49">
        <v>6000020041</v>
      </c>
      <c r="B5386" s="49" t="s">
        <v>1475</v>
      </c>
      <c r="C5386" s="49" t="s">
        <v>38</v>
      </c>
      <c r="D5386" s="52" t="s">
        <v>2393</v>
      </c>
      <c r="E5386" s="49" t="s">
        <v>2379</v>
      </c>
      <c r="F5386" s="109">
        <v>6</v>
      </c>
      <c r="G5386" s="109">
        <v>6</v>
      </c>
      <c r="H5386" s="49">
        <f t="shared" si="84"/>
        <v>12</v>
      </c>
    </row>
    <row r="5387" spans="1:8" ht="20.100000000000001" customHeight="1" x14ac:dyDescent="0.25">
      <c r="A5387" s="49">
        <v>6000020042</v>
      </c>
      <c r="B5387" s="49" t="s">
        <v>1476</v>
      </c>
      <c r="C5387" s="49" t="s">
        <v>38</v>
      </c>
      <c r="D5387" s="52" t="s">
        <v>2393</v>
      </c>
      <c r="E5387" s="49" t="s">
        <v>2379</v>
      </c>
      <c r="F5387" s="109">
        <v>6</v>
      </c>
      <c r="G5387" s="109">
        <v>6</v>
      </c>
      <c r="H5387" s="49">
        <f t="shared" si="84"/>
        <v>12</v>
      </c>
    </row>
    <row r="5388" spans="1:8" ht="20.100000000000001" customHeight="1" x14ac:dyDescent="0.25">
      <c r="A5388" s="49">
        <v>6000020246</v>
      </c>
      <c r="B5388" s="49" t="s">
        <v>6487</v>
      </c>
      <c r="C5388" s="49" t="s">
        <v>2398</v>
      </c>
      <c r="D5388" s="52" t="s">
        <v>2393</v>
      </c>
      <c r="E5388" s="49" t="s">
        <v>2381</v>
      </c>
      <c r="F5388" s="49">
        <v>1</v>
      </c>
      <c r="G5388" s="49">
        <v>0</v>
      </c>
      <c r="H5388" s="49">
        <f t="shared" si="84"/>
        <v>1</v>
      </c>
    </row>
    <row r="5389" spans="1:8" ht="20.100000000000001" customHeight="1" x14ac:dyDescent="0.25">
      <c r="A5389" s="49">
        <v>6000020423</v>
      </c>
      <c r="B5389" s="49" t="s">
        <v>6488</v>
      </c>
      <c r="C5389" s="49" t="s">
        <v>2398</v>
      </c>
      <c r="D5389" s="49" t="s">
        <v>2394</v>
      </c>
      <c r="E5389" s="49" t="s">
        <v>2377</v>
      </c>
      <c r="F5389" s="109">
        <v>6</v>
      </c>
      <c r="G5389" s="109">
        <v>6</v>
      </c>
      <c r="H5389" s="49">
        <f t="shared" si="84"/>
        <v>12</v>
      </c>
    </row>
    <row r="5390" spans="1:8" ht="20.100000000000001" customHeight="1" x14ac:dyDescent="0.25">
      <c r="A5390" s="49">
        <v>6000020431</v>
      </c>
      <c r="B5390" s="49" t="s">
        <v>1477</v>
      </c>
      <c r="C5390" s="49" t="s">
        <v>2398</v>
      </c>
      <c r="D5390" s="49" t="s">
        <v>2394</v>
      </c>
      <c r="E5390" s="49" t="s">
        <v>2376</v>
      </c>
      <c r="F5390" s="49">
        <v>6400</v>
      </c>
      <c r="G5390" s="49">
        <v>0</v>
      </c>
      <c r="H5390" s="49">
        <f t="shared" si="84"/>
        <v>6400</v>
      </c>
    </row>
    <row r="5391" spans="1:8" ht="20.100000000000001" customHeight="1" x14ac:dyDescent="0.25">
      <c r="A5391" s="49">
        <v>6000020446</v>
      </c>
      <c r="B5391" s="49" t="s">
        <v>1478</v>
      </c>
      <c r="C5391" s="49" t="s">
        <v>2398</v>
      </c>
      <c r="D5391" s="52" t="s">
        <v>2393</v>
      </c>
      <c r="E5391" s="49" t="s">
        <v>2379</v>
      </c>
      <c r="F5391" s="109">
        <v>6</v>
      </c>
      <c r="G5391" s="109">
        <v>6</v>
      </c>
      <c r="H5391" s="49">
        <f t="shared" si="84"/>
        <v>12</v>
      </c>
    </row>
    <row r="5392" spans="1:8" ht="20.100000000000001" customHeight="1" x14ac:dyDescent="0.25">
      <c r="A5392" s="49">
        <v>6000020525</v>
      </c>
      <c r="B5392" s="49" t="s">
        <v>6489</v>
      </c>
      <c r="C5392" s="49" t="s">
        <v>2398</v>
      </c>
      <c r="D5392" s="52" t="s">
        <v>2393</v>
      </c>
      <c r="E5392" s="49" t="s">
        <v>2379</v>
      </c>
      <c r="F5392" s="49">
        <v>4</v>
      </c>
      <c r="G5392" s="49">
        <v>0</v>
      </c>
      <c r="H5392" s="49">
        <f t="shared" si="84"/>
        <v>4</v>
      </c>
    </row>
    <row r="5393" spans="1:8" ht="20.100000000000001" customHeight="1" x14ac:dyDescent="0.25">
      <c r="A5393" s="49">
        <v>6000020589</v>
      </c>
      <c r="B5393" s="49" t="s">
        <v>6490</v>
      </c>
      <c r="C5393" s="49" t="s">
        <v>2398</v>
      </c>
      <c r="D5393" s="49" t="s">
        <v>2394</v>
      </c>
      <c r="E5393" s="49" t="s">
        <v>2377</v>
      </c>
      <c r="F5393" s="109">
        <v>6</v>
      </c>
      <c r="G5393" s="109">
        <v>6</v>
      </c>
      <c r="H5393" s="49">
        <f t="shared" si="84"/>
        <v>12</v>
      </c>
    </row>
    <row r="5394" spans="1:8" ht="20.100000000000001" customHeight="1" x14ac:dyDescent="0.25">
      <c r="A5394" s="49">
        <v>6000020619</v>
      </c>
      <c r="B5394" s="49" t="s">
        <v>1479</v>
      </c>
      <c r="C5394" s="49" t="s">
        <v>2398</v>
      </c>
      <c r="D5394" s="49" t="s">
        <v>2394</v>
      </c>
      <c r="E5394" s="49" t="s">
        <v>2376</v>
      </c>
      <c r="F5394" s="109">
        <v>6</v>
      </c>
      <c r="G5394" s="109">
        <v>6</v>
      </c>
      <c r="H5394" s="49">
        <f t="shared" si="84"/>
        <v>12</v>
      </c>
    </row>
    <row r="5395" spans="1:8" ht="20.100000000000001" customHeight="1" x14ac:dyDescent="0.25">
      <c r="A5395" s="49">
        <v>6000020620</v>
      </c>
      <c r="B5395" s="49" t="s">
        <v>1480</v>
      </c>
      <c r="C5395" s="49" t="s">
        <v>2398</v>
      </c>
      <c r="D5395" s="49" t="s">
        <v>2394</v>
      </c>
      <c r="E5395" s="49" t="s">
        <v>2376</v>
      </c>
      <c r="F5395" s="109">
        <v>6</v>
      </c>
      <c r="G5395" s="109">
        <v>6</v>
      </c>
      <c r="H5395" s="49">
        <f t="shared" si="84"/>
        <v>12</v>
      </c>
    </row>
    <row r="5396" spans="1:8" ht="20.100000000000001" customHeight="1" x14ac:dyDescent="0.25">
      <c r="A5396" s="49">
        <v>6000020621</v>
      </c>
      <c r="B5396" s="49" t="s">
        <v>6491</v>
      </c>
      <c r="C5396" s="49" t="s">
        <v>2398</v>
      </c>
      <c r="D5396" s="49" t="s">
        <v>2394</v>
      </c>
      <c r="E5396" s="49" t="s">
        <v>2376</v>
      </c>
      <c r="F5396" s="109">
        <v>6</v>
      </c>
      <c r="G5396" s="109">
        <v>6</v>
      </c>
      <c r="H5396" s="49">
        <f t="shared" si="84"/>
        <v>12</v>
      </c>
    </row>
    <row r="5397" spans="1:8" ht="20.100000000000001" customHeight="1" x14ac:dyDescent="0.25">
      <c r="A5397" s="49">
        <v>6000020622</v>
      </c>
      <c r="B5397" s="49" t="s">
        <v>6492</v>
      </c>
      <c r="C5397" s="49" t="s">
        <v>2398</v>
      </c>
      <c r="D5397" s="49" t="s">
        <v>2394</v>
      </c>
      <c r="E5397" s="49" t="s">
        <v>2376</v>
      </c>
      <c r="F5397" s="109">
        <v>6</v>
      </c>
      <c r="G5397" s="109">
        <v>6</v>
      </c>
      <c r="H5397" s="49">
        <f t="shared" si="84"/>
        <v>12</v>
      </c>
    </row>
    <row r="5398" spans="1:8" ht="20.100000000000001" customHeight="1" x14ac:dyDescent="0.25">
      <c r="A5398" s="49">
        <v>6000020623</v>
      </c>
      <c r="B5398" s="49" t="s">
        <v>1481</v>
      </c>
      <c r="C5398" s="49" t="s">
        <v>2398</v>
      </c>
      <c r="D5398" s="49" t="s">
        <v>2394</v>
      </c>
      <c r="E5398" s="49" t="s">
        <v>2376</v>
      </c>
      <c r="F5398" s="109">
        <v>6</v>
      </c>
      <c r="G5398" s="109">
        <v>6</v>
      </c>
      <c r="H5398" s="49">
        <f t="shared" si="84"/>
        <v>12</v>
      </c>
    </row>
    <row r="5399" spans="1:8" ht="20.100000000000001" customHeight="1" x14ac:dyDescent="0.25">
      <c r="A5399" s="49">
        <v>6000020624</v>
      </c>
      <c r="B5399" s="49" t="s">
        <v>6493</v>
      </c>
      <c r="C5399" s="49" t="s">
        <v>2398</v>
      </c>
      <c r="D5399" s="49" t="s">
        <v>2394</v>
      </c>
      <c r="E5399" s="49" t="s">
        <v>2376</v>
      </c>
      <c r="F5399" s="109">
        <v>6</v>
      </c>
      <c r="G5399" s="109">
        <v>6</v>
      </c>
      <c r="H5399" s="49">
        <f t="shared" si="84"/>
        <v>12</v>
      </c>
    </row>
    <row r="5400" spans="1:8" ht="20.100000000000001" customHeight="1" x14ac:dyDescent="0.25">
      <c r="A5400" s="49">
        <v>6000020625</v>
      </c>
      <c r="B5400" s="49" t="s">
        <v>6494</v>
      </c>
      <c r="C5400" s="49" t="s">
        <v>2398</v>
      </c>
      <c r="D5400" s="49" t="s">
        <v>2394</v>
      </c>
      <c r="E5400" s="49" t="s">
        <v>2376</v>
      </c>
      <c r="F5400" s="109">
        <v>6</v>
      </c>
      <c r="G5400" s="109">
        <v>6</v>
      </c>
      <c r="H5400" s="49">
        <f t="shared" si="84"/>
        <v>12</v>
      </c>
    </row>
    <row r="5401" spans="1:8" ht="20.100000000000001" customHeight="1" x14ac:dyDescent="0.25">
      <c r="A5401" s="49">
        <v>6000020784</v>
      </c>
      <c r="B5401" s="49" t="s">
        <v>1482</v>
      </c>
      <c r="C5401" s="49" t="s">
        <v>2398</v>
      </c>
      <c r="D5401" s="49" t="s">
        <v>2391</v>
      </c>
      <c r="E5401" s="49" t="s">
        <v>2385</v>
      </c>
      <c r="F5401" s="49">
        <v>420</v>
      </c>
      <c r="G5401" s="49">
        <v>90</v>
      </c>
      <c r="H5401" s="49">
        <f t="shared" si="84"/>
        <v>510</v>
      </c>
    </row>
    <row r="5402" spans="1:8" ht="20.100000000000001" customHeight="1" x14ac:dyDescent="0.25">
      <c r="A5402" s="49">
        <v>6000020867</v>
      </c>
      <c r="B5402" s="49" t="s">
        <v>1483</v>
      </c>
      <c r="C5402" s="49" t="s">
        <v>38</v>
      </c>
      <c r="D5402" s="52" t="s">
        <v>2393</v>
      </c>
      <c r="E5402" s="49" t="s">
        <v>2379</v>
      </c>
      <c r="F5402" s="109">
        <v>6</v>
      </c>
      <c r="G5402" s="109">
        <v>6</v>
      </c>
      <c r="H5402" s="49">
        <f t="shared" si="84"/>
        <v>12</v>
      </c>
    </row>
    <row r="5403" spans="1:8" ht="20.100000000000001" customHeight="1" x14ac:dyDescent="0.25">
      <c r="A5403" s="49">
        <v>6000020868</v>
      </c>
      <c r="B5403" s="49" t="s">
        <v>1484</v>
      </c>
      <c r="C5403" s="49" t="s">
        <v>38</v>
      </c>
      <c r="D5403" s="52" t="s">
        <v>2393</v>
      </c>
      <c r="E5403" s="49" t="s">
        <v>2379</v>
      </c>
      <c r="F5403" s="109">
        <v>6</v>
      </c>
      <c r="G5403" s="109">
        <v>6</v>
      </c>
      <c r="H5403" s="49">
        <f t="shared" si="84"/>
        <v>12</v>
      </c>
    </row>
    <row r="5404" spans="1:8" ht="20.100000000000001" customHeight="1" x14ac:dyDescent="0.25">
      <c r="A5404" s="49">
        <v>6000020869</v>
      </c>
      <c r="B5404" s="49" t="s">
        <v>1485</v>
      </c>
      <c r="C5404" s="49" t="s">
        <v>38</v>
      </c>
      <c r="D5404" s="52" t="s">
        <v>2393</v>
      </c>
      <c r="E5404" s="49" t="s">
        <v>2379</v>
      </c>
      <c r="F5404" s="109">
        <v>6</v>
      </c>
      <c r="G5404" s="109">
        <v>6</v>
      </c>
      <c r="H5404" s="49">
        <f t="shared" si="84"/>
        <v>12</v>
      </c>
    </row>
    <row r="5405" spans="1:8" ht="20.100000000000001" customHeight="1" x14ac:dyDescent="0.25">
      <c r="A5405" s="49">
        <v>6000020870</v>
      </c>
      <c r="B5405" s="49" t="s">
        <v>1486</v>
      </c>
      <c r="C5405" s="49" t="s">
        <v>38</v>
      </c>
      <c r="D5405" s="52" t="s">
        <v>2393</v>
      </c>
      <c r="E5405" s="49" t="s">
        <v>2379</v>
      </c>
      <c r="F5405" s="109">
        <v>6</v>
      </c>
      <c r="G5405" s="109">
        <v>6</v>
      </c>
      <c r="H5405" s="49">
        <f t="shared" si="84"/>
        <v>12</v>
      </c>
    </row>
    <row r="5406" spans="1:8" ht="20.100000000000001" customHeight="1" x14ac:dyDescent="0.25">
      <c r="A5406" s="49">
        <v>6000020871</v>
      </c>
      <c r="B5406" s="49" t="s">
        <v>1487</v>
      </c>
      <c r="C5406" s="49" t="s">
        <v>38</v>
      </c>
      <c r="D5406" s="52" t="s">
        <v>2393</v>
      </c>
      <c r="E5406" s="49" t="s">
        <v>2379</v>
      </c>
      <c r="F5406" s="109">
        <v>6</v>
      </c>
      <c r="G5406" s="109">
        <v>6</v>
      </c>
      <c r="H5406" s="49">
        <f t="shared" si="84"/>
        <v>12</v>
      </c>
    </row>
    <row r="5407" spans="1:8" ht="20.100000000000001" customHeight="1" x14ac:dyDescent="0.25">
      <c r="A5407" s="49">
        <v>6000020961</v>
      </c>
      <c r="B5407" s="49" t="s">
        <v>1488</v>
      </c>
      <c r="C5407" s="49" t="s">
        <v>2398</v>
      </c>
      <c r="D5407" s="49" t="s">
        <v>2394</v>
      </c>
      <c r="E5407" s="49" t="s">
        <v>2376</v>
      </c>
      <c r="F5407" s="49">
        <v>1</v>
      </c>
      <c r="G5407" s="49">
        <v>0</v>
      </c>
      <c r="H5407" s="49">
        <f t="shared" si="84"/>
        <v>1</v>
      </c>
    </row>
    <row r="5408" spans="1:8" ht="20.100000000000001" customHeight="1" x14ac:dyDescent="0.25">
      <c r="A5408" s="49">
        <v>6000021038</v>
      </c>
      <c r="B5408" s="49" t="s">
        <v>6495</v>
      </c>
      <c r="C5408" s="49" t="s">
        <v>95</v>
      </c>
      <c r="D5408" s="52" t="s">
        <v>2393</v>
      </c>
      <c r="E5408" s="49" t="s">
        <v>2381</v>
      </c>
      <c r="F5408" s="49">
        <v>10901</v>
      </c>
      <c r="G5408" s="49">
        <v>0</v>
      </c>
      <c r="H5408" s="49">
        <f t="shared" si="84"/>
        <v>10901</v>
      </c>
    </row>
    <row r="5409" spans="1:8" ht="20.100000000000001" customHeight="1" x14ac:dyDescent="0.25">
      <c r="A5409" s="49">
        <v>6000021048</v>
      </c>
      <c r="B5409" s="49" t="s">
        <v>1489</v>
      </c>
      <c r="C5409" s="49" t="s">
        <v>2398</v>
      </c>
      <c r="D5409" s="49" t="s">
        <v>2394</v>
      </c>
      <c r="E5409" s="49" t="s">
        <v>2376</v>
      </c>
      <c r="F5409" s="109">
        <v>6</v>
      </c>
      <c r="G5409" s="109">
        <v>6</v>
      </c>
      <c r="H5409" s="49">
        <f t="shared" si="84"/>
        <v>12</v>
      </c>
    </row>
    <row r="5410" spans="1:8" ht="20.100000000000001" customHeight="1" x14ac:dyDescent="0.25">
      <c r="A5410" s="49">
        <v>6000021054</v>
      </c>
      <c r="B5410" s="49" t="s">
        <v>6496</v>
      </c>
      <c r="C5410" s="49" t="s">
        <v>2398</v>
      </c>
      <c r="D5410" s="52" t="s">
        <v>2393</v>
      </c>
      <c r="E5410" s="49" t="s">
        <v>2381</v>
      </c>
      <c r="F5410" s="109">
        <v>6</v>
      </c>
      <c r="G5410" s="109">
        <v>6</v>
      </c>
      <c r="H5410" s="49">
        <f t="shared" si="84"/>
        <v>12</v>
      </c>
    </row>
    <row r="5411" spans="1:8" ht="20.100000000000001" customHeight="1" x14ac:dyDescent="0.25">
      <c r="A5411" s="49">
        <v>6000021057</v>
      </c>
      <c r="B5411" s="49" t="s">
        <v>6497</v>
      </c>
      <c r="C5411" s="49" t="s">
        <v>2398</v>
      </c>
      <c r="D5411" s="49" t="s">
        <v>2394</v>
      </c>
      <c r="E5411" s="49" t="s">
        <v>2376</v>
      </c>
      <c r="F5411" s="49">
        <v>193</v>
      </c>
      <c r="G5411" s="49">
        <v>2</v>
      </c>
      <c r="H5411" s="49">
        <f t="shared" si="84"/>
        <v>195</v>
      </c>
    </row>
    <row r="5412" spans="1:8" ht="20.100000000000001" customHeight="1" x14ac:dyDescent="0.25">
      <c r="A5412" s="49">
        <v>6000021077</v>
      </c>
      <c r="B5412" s="49" t="s">
        <v>6498</v>
      </c>
      <c r="C5412" s="49" t="s">
        <v>2398</v>
      </c>
      <c r="D5412" s="49" t="s">
        <v>2394</v>
      </c>
      <c r="E5412" s="49" t="s">
        <v>2377</v>
      </c>
      <c r="F5412" s="109">
        <v>6</v>
      </c>
      <c r="G5412" s="109">
        <v>6</v>
      </c>
      <c r="H5412" s="49">
        <f t="shared" si="84"/>
        <v>12</v>
      </c>
    </row>
    <row r="5413" spans="1:8" ht="20.100000000000001" customHeight="1" x14ac:dyDescent="0.25">
      <c r="A5413" s="49">
        <v>6000021137</v>
      </c>
      <c r="B5413" s="49" t="s">
        <v>6499</v>
      </c>
      <c r="C5413" s="49" t="s">
        <v>2398</v>
      </c>
      <c r="D5413" s="52" t="s">
        <v>2393</v>
      </c>
      <c r="E5413" s="49" t="s">
        <v>2381</v>
      </c>
      <c r="F5413" s="49">
        <v>4</v>
      </c>
      <c r="G5413" s="49">
        <v>0</v>
      </c>
      <c r="H5413" s="49">
        <f t="shared" si="84"/>
        <v>4</v>
      </c>
    </row>
    <row r="5414" spans="1:8" ht="20.100000000000001" customHeight="1" x14ac:dyDescent="0.25">
      <c r="A5414" s="49">
        <v>6000021144</v>
      </c>
      <c r="B5414" s="49" t="s">
        <v>1490</v>
      </c>
      <c r="C5414" s="49" t="s">
        <v>2398</v>
      </c>
      <c r="D5414" s="49" t="s">
        <v>2394</v>
      </c>
      <c r="E5414" s="49" t="s">
        <v>2379</v>
      </c>
      <c r="F5414" s="49">
        <v>20</v>
      </c>
      <c r="G5414" s="49">
        <v>0</v>
      </c>
      <c r="H5414" s="49">
        <f t="shared" si="84"/>
        <v>20</v>
      </c>
    </row>
    <row r="5415" spans="1:8" ht="20.100000000000001" customHeight="1" x14ac:dyDescent="0.25">
      <c r="A5415" s="49">
        <v>6000021311</v>
      </c>
      <c r="B5415" s="49" t="s">
        <v>6500</v>
      </c>
      <c r="C5415" s="49" t="s">
        <v>2398</v>
      </c>
      <c r="D5415" s="49" t="s">
        <v>2394</v>
      </c>
      <c r="E5415" s="49" t="s">
        <v>2377</v>
      </c>
      <c r="F5415" s="109">
        <v>6</v>
      </c>
      <c r="G5415" s="109">
        <v>6</v>
      </c>
      <c r="H5415" s="49">
        <f t="shared" si="84"/>
        <v>12</v>
      </c>
    </row>
    <row r="5416" spans="1:8" ht="20.100000000000001" customHeight="1" x14ac:dyDescent="0.25">
      <c r="A5416" s="49">
        <v>6000021322</v>
      </c>
      <c r="B5416" s="49" t="s">
        <v>6501</v>
      </c>
      <c r="C5416" s="49" t="s">
        <v>2398</v>
      </c>
      <c r="D5416" s="52" t="s">
        <v>2393</v>
      </c>
      <c r="E5416" s="49" t="s">
        <v>2381</v>
      </c>
      <c r="F5416" s="49">
        <v>0</v>
      </c>
      <c r="G5416" s="49">
        <v>40000</v>
      </c>
      <c r="H5416" s="49">
        <f t="shared" si="84"/>
        <v>40000</v>
      </c>
    </row>
    <row r="5417" spans="1:8" ht="20.100000000000001" customHeight="1" x14ac:dyDescent="0.25">
      <c r="A5417" s="49">
        <v>6000021332</v>
      </c>
      <c r="B5417" s="49" t="s">
        <v>6502</v>
      </c>
      <c r="C5417" s="49" t="s">
        <v>2398</v>
      </c>
      <c r="D5417" s="49" t="s">
        <v>2396</v>
      </c>
      <c r="E5417" s="49" t="s">
        <v>2383</v>
      </c>
      <c r="F5417" s="109">
        <v>6</v>
      </c>
      <c r="G5417" s="109">
        <v>6</v>
      </c>
      <c r="H5417" s="49">
        <f t="shared" si="84"/>
        <v>12</v>
      </c>
    </row>
    <row r="5418" spans="1:8" ht="20.100000000000001" customHeight="1" x14ac:dyDescent="0.25">
      <c r="A5418" s="49">
        <v>6000021360</v>
      </c>
      <c r="B5418" s="49" t="s">
        <v>6503</v>
      </c>
      <c r="C5418" s="49" t="s">
        <v>2398</v>
      </c>
      <c r="D5418" s="49" t="s">
        <v>2394</v>
      </c>
      <c r="E5418" s="49" t="s">
        <v>2382</v>
      </c>
      <c r="F5418" s="109">
        <v>6</v>
      </c>
      <c r="G5418" s="109">
        <v>6</v>
      </c>
      <c r="H5418" s="49">
        <f t="shared" si="84"/>
        <v>12</v>
      </c>
    </row>
    <row r="5419" spans="1:8" ht="20.100000000000001" customHeight="1" x14ac:dyDescent="0.25">
      <c r="A5419" s="49">
        <v>6000021376</v>
      </c>
      <c r="B5419" s="49" t="s">
        <v>6504</v>
      </c>
      <c r="C5419" s="49" t="s">
        <v>2398</v>
      </c>
      <c r="D5419" s="52" t="s">
        <v>2393</v>
      </c>
      <c r="E5419" s="49" t="s">
        <v>2381</v>
      </c>
      <c r="F5419" s="49">
        <v>2</v>
      </c>
      <c r="G5419" s="49">
        <v>0</v>
      </c>
      <c r="H5419" s="49">
        <f t="shared" si="84"/>
        <v>2</v>
      </c>
    </row>
    <row r="5420" spans="1:8" ht="20.100000000000001" customHeight="1" x14ac:dyDescent="0.25">
      <c r="A5420" s="49">
        <v>6000021466</v>
      </c>
      <c r="B5420" s="49" t="s">
        <v>6505</v>
      </c>
      <c r="C5420" s="49" t="s">
        <v>2398</v>
      </c>
      <c r="D5420" s="49" t="s">
        <v>2394</v>
      </c>
      <c r="E5420" s="49" t="s">
        <v>2376</v>
      </c>
      <c r="F5420" s="49">
        <v>0</v>
      </c>
      <c r="G5420" s="49">
        <v>2077</v>
      </c>
      <c r="H5420" s="49">
        <f t="shared" si="84"/>
        <v>2077</v>
      </c>
    </row>
    <row r="5421" spans="1:8" ht="20.100000000000001" customHeight="1" x14ac:dyDescent="0.25">
      <c r="A5421" s="49">
        <v>6000021516</v>
      </c>
      <c r="B5421" s="49" t="s">
        <v>6506</v>
      </c>
      <c r="C5421" s="49" t="s">
        <v>2398</v>
      </c>
      <c r="D5421" s="49" t="s">
        <v>2391</v>
      </c>
      <c r="E5421" s="49" t="s">
        <v>2385</v>
      </c>
      <c r="F5421" s="109">
        <v>6</v>
      </c>
      <c r="G5421" s="109">
        <v>6</v>
      </c>
      <c r="H5421" s="49">
        <f t="shared" si="84"/>
        <v>12</v>
      </c>
    </row>
    <row r="5422" spans="1:8" ht="20.100000000000001" customHeight="1" x14ac:dyDescent="0.25">
      <c r="A5422" s="49">
        <v>6000021689</v>
      </c>
      <c r="B5422" s="49" t="s">
        <v>6507</v>
      </c>
      <c r="C5422" s="49" t="s">
        <v>2398</v>
      </c>
      <c r="D5422" s="52" t="s">
        <v>2393</v>
      </c>
      <c r="E5422" s="49" t="s">
        <v>2381</v>
      </c>
      <c r="F5422" s="49">
        <v>0</v>
      </c>
      <c r="G5422" s="49">
        <v>4</v>
      </c>
      <c r="H5422" s="49">
        <f t="shared" si="84"/>
        <v>4</v>
      </c>
    </row>
    <row r="5423" spans="1:8" ht="20.100000000000001" customHeight="1" x14ac:dyDescent="0.25">
      <c r="A5423" s="49">
        <v>6000021751</v>
      </c>
      <c r="B5423" s="49" t="s">
        <v>6508</v>
      </c>
      <c r="C5423" s="49" t="s">
        <v>2398</v>
      </c>
      <c r="D5423" s="49" t="s">
        <v>2394</v>
      </c>
      <c r="E5423" s="49" t="s">
        <v>2376</v>
      </c>
      <c r="F5423" s="49">
        <v>167500</v>
      </c>
      <c r="G5423" s="49">
        <v>0</v>
      </c>
      <c r="H5423" s="49">
        <f t="shared" si="84"/>
        <v>167500</v>
      </c>
    </row>
    <row r="5424" spans="1:8" ht="20.100000000000001" customHeight="1" x14ac:dyDescent="0.25">
      <c r="A5424" s="49">
        <v>6000021752</v>
      </c>
      <c r="B5424" s="49" t="s">
        <v>6509</v>
      </c>
      <c r="C5424" s="49" t="s">
        <v>2398</v>
      </c>
      <c r="D5424" s="49" t="s">
        <v>2394</v>
      </c>
      <c r="E5424" s="49" t="s">
        <v>2376</v>
      </c>
      <c r="F5424" s="49">
        <v>519500</v>
      </c>
      <c r="G5424" s="49">
        <v>0</v>
      </c>
      <c r="H5424" s="49">
        <f t="shared" si="84"/>
        <v>519500</v>
      </c>
    </row>
    <row r="5425" spans="1:8" ht="20.100000000000001" customHeight="1" x14ac:dyDescent="0.25">
      <c r="A5425" s="49">
        <v>6000021787</v>
      </c>
      <c r="B5425" s="49" t="s">
        <v>6510</v>
      </c>
      <c r="C5425" s="49" t="s">
        <v>2398</v>
      </c>
      <c r="D5425" s="49" t="s">
        <v>2391</v>
      </c>
      <c r="E5425" s="49" t="s">
        <v>2385</v>
      </c>
      <c r="F5425" s="49">
        <v>32</v>
      </c>
      <c r="G5425" s="49">
        <v>0</v>
      </c>
      <c r="H5425" s="49">
        <f t="shared" si="84"/>
        <v>32</v>
      </c>
    </row>
    <row r="5426" spans="1:8" ht="20.100000000000001" customHeight="1" x14ac:dyDescent="0.25">
      <c r="A5426" s="49">
        <v>6000021788</v>
      </c>
      <c r="B5426" s="49" t="s">
        <v>6511</v>
      </c>
      <c r="C5426" s="49" t="s">
        <v>2398</v>
      </c>
      <c r="D5426" s="49" t="s">
        <v>2391</v>
      </c>
      <c r="E5426" s="49" t="s">
        <v>2385</v>
      </c>
      <c r="F5426" s="49">
        <v>5</v>
      </c>
      <c r="G5426" s="49">
        <v>95</v>
      </c>
      <c r="H5426" s="49">
        <f t="shared" si="84"/>
        <v>100</v>
      </c>
    </row>
    <row r="5427" spans="1:8" ht="20.100000000000001" customHeight="1" x14ac:dyDescent="0.25">
      <c r="A5427" s="49">
        <v>6000021789</v>
      </c>
      <c r="B5427" s="49" t="s">
        <v>6512</v>
      </c>
      <c r="C5427" s="49" t="s">
        <v>2398</v>
      </c>
      <c r="D5427" s="49" t="s">
        <v>2391</v>
      </c>
      <c r="E5427" s="49" t="s">
        <v>2385</v>
      </c>
      <c r="F5427" s="49">
        <v>150</v>
      </c>
      <c r="G5427" s="49">
        <v>0</v>
      </c>
      <c r="H5427" s="49">
        <f t="shared" si="84"/>
        <v>150</v>
      </c>
    </row>
    <row r="5428" spans="1:8" ht="20.100000000000001" customHeight="1" x14ac:dyDescent="0.25">
      <c r="A5428" s="49">
        <v>6000021790</v>
      </c>
      <c r="B5428" s="49" t="s">
        <v>6513</v>
      </c>
      <c r="C5428" s="49" t="s">
        <v>2398</v>
      </c>
      <c r="D5428" s="49" t="s">
        <v>2391</v>
      </c>
      <c r="E5428" s="49" t="s">
        <v>2385</v>
      </c>
      <c r="F5428" s="109">
        <v>6</v>
      </c>
      <c r="G5428" s="109">
        <v>6</v>
      </c>
      <c r="H5428" s="49">
        <f t="shared" si="84"/>
        <v>12</v>
      </c>
    </row>
    <row r="5429" spans="1:8" ht="20.100000000000001" customHeight="1" x14ac:dyDescent="0.25">
      <c r="A5429" s="49">
        <v>6000021791</v>
      </c>
      <c r="B5429" s="49" t="s">
        <v>6514</v>
      </c>
      <c r="C5429" s="49" t="s">
        <v>2398</v>
      </c>
      <c r="D5429" s="49" t="s">
        <v>2391</v>
      </c>
      <c r="E5429" s="49" t="s">
        <v>2385</v>
      </c>
      <c r="F5429" s="49">
        <v>73</v>
      </c>
      <c r="G5429" s="49">
        <v>22</v>
      </c>
      <c r="H5429" s="49">
        <f t="shared" si="84"/>
        <v>95</v>
      </c>
    </row>
    <row r="5430" spans="1:8" ht="20.100000000000001" customHeight="1" x14ac:dyDescent="0.25">
      <c r="A5430" s="49">
        <v>6000021877</v>
      </c>
      <c r="B5430" s="49" t="s">
        <v>6515</v>
      </c>
      <c r="C5430" s="49" t="s">
        <v>2398</v>
      </c>
      <c r="D5430" s="49" t="s">
        <v>2391</v>
      </c>
      <c r="E5430" s="49" t="s">
        <v>2385</v>
      </c>
      <c r="F5430" s="109">
        <v>6</v>
      </c>
      <c r="G5430" s="109">
        <v>6</v>
      </c>
      <c r="H5430" s="49">
        <f t="shared" si="84"/>
        <v>12</v>
      </c>
    </row>
    <row r="5431" spans="1:8" ht="20.100000000000001" customHeight="1" x14ac:dyDescent="0.25">
      <c r="A5431" s="49">
        <v>6000021896</v>
      </c>
      <c r="B5431" s="49" t="s">
        <v>6516</v>
      </c>
      <c r="C5431" s="49" t="s">
        <v>2398</v>
      </c>
      <c r="D5431" s="49" t="s">
        <v>2391</v>
      </c>
      <c r="E5431" s="49" t="s">
        <v>2385</v>
      </c>
      <c r="F5431" s="49">
        <v>20</v>
      </c>
      <c r="G5431" s="49">
        <v>0</v>
      </c>
      <c r="H5431" s="49">
        <f t="shared" si="84"/>
        <v>20</v>
      </c>
    </row>
    <row r="5432" spans="1:8" ht="20.100000000000001" customHeight="1" x14ac:dyDescent="0.25">
      <c r="A5432" s="49">
        <v>6000021910</v>
      </c>
      <c r="B5432" s="49" t="s">
        <v>6517</v>
      </c>
      <c r="C5432" s="49" t="s">
        <v>2398</v>
      </c>
      <c r="D5432" s="49" t="s">
        <v>2394</v>
      </c>
      <c r="E5432" s="49" t="s">
        <v>2377</v>
      </c>
      <c r="F5432" s="49">
        <v>66</v>
      </c>
      <c r="G5432" s="49">
        <v>149</v>
      </c>
      <c r="H5432" s="49">
        <f t="shared" si="84"/>
        <v>215</v>
      </c>
    </row>
    <row r="5433" spans="1:8" ht="20.100000000000001" customHeight="1" x14ac:dyDescent="0.25">
      <c r="A5433" s="49">
        <v>6000021911</v>
      </c>
      <c r="B5433" s="49" t="s">
        <v>1491</v>
      </c>
      <c r="C5433" s="49" t="s">
        <v>2398</v>
      </c>
      <c r="D5433" s="49" t="s">
        <v>2394</v>
      </c>
      <c r="E5433" s="49" t="s">
        <v>2377</v>
      </c>
      <c r="F5433" s="49">
        <v>89</v>
      </c>
      <c r="G5433" s="49">
        <v>0</v>
      </c>
      <c r="H5433" s="49">
        <f t="shared" si="84"/>
        <v>89</v>
      </c>
    </row>
    <row r="5434" spans="1:8" ht="20.100000000000001" customHeight="1" x14ac:dyDescent="0.25">
      <c r="A5434" s="49">
        <v>6000021980</v>
      </c>
      <c r="B5434" s="49" t="s">
        <v>6518</v>
      </c>
      <c r="C5434" s="49" t="s">
        <v>2398</v>
      </c>
      <c r="D5434" s="49" t="s">
        <v>2394</v>
      </c>
      <c r="E5434" s="49" t="s">
        <v>2376</v>
      </c>
      <c r="F5434" s="49">
        <v>0</v>
      </c>
      <c r="G5434" s="49">
        <v>2344660</v>
      </c>
      <c r="H5434" s="49">
        <f t="shared" si="84"/>
        <v>2344660</v>
      </c>
    </row>
    <row r="5435" spans="1:8" ht="20.100000000000001" customHeight="1" x14ac:dyDescent="0.25">
      <c r="A5435" s="49">
        <v>6000022152</v>
      </c>
      <c r="B5435" s="49" t="s">
        <v>1492</v>
      </c>
      <c r="C5435" s="49" t="s">
        <v>41</v>
      </c>
      <c r="D5435" s="49" t="s">
        <v>2396</v>
      </c>
      <c r="E5435" s="49" t="s">
        <v>2384</v>
      </c>
      <c r="F5435" s="49">
        <v>0</v>
      </c>
      <c r="G5435" s="49">
        <v>26</v>
      </c>
      <c r="H5435" s="49">
        <f t="shared" si="84"/>
        <v>26</v>
      </c>
    </row>
    <row r="5436" spans="1:8" ht="20.100000000000001" customHeight="1" x14ac:dyDescent="0.25">
      <c r="A5436" s="49">
        <v>6000022153</v>
      </c>
      <c r="B5436" s="49" t="s">
        <v>1493</v>
      </c>
      <c r="C5436" s="49" t="s">
        <v>41</v>
      </c>
      <c r="D5436" s="49" t="s">
        <v>2396</v>
      </c>
      <c r="E5436" s="49" t="s">
        <v>2384</v>
      </c>
      <c r="F5436" s="49">
        <v>0</v>
      </c>
      <c r="G5436" s="49">
        <v>32</v>
      </c>
      <c r="H5436" s="49">
        <f t="shared" si="84"/>
        <v>32</v>
      </c>
    </row>
    <row r="5437" spans="1:8" ht="20.100000000000001" customHeight="1" x14ac:dyDescent="0.25">
      <c r="A5437" s="49">
        <v>6000022154</v>
      </c>
      <c r="B5437" s="49" t="s">
        <v>6519</v>
      </c>
      <c r="C5437" s="49" t="s">
        <v>41</v>
      </c>
      <c r="D5437" s="49" t="s">
        <v>2396</v>
      </c>
      <c r="E5437" s="49" t="s">
        <v>2384</v>
      </c>
      <c r="F5437" s="109">
        <v>6</v>
      </c>
      <c r="G5437" s="109">
        <v>6</v>
      </c>
      <c r="H5437" s="49">
        <f t="shared" si="84"/>
        <v>12</v>
      </c>
    </row>
    <row r="5438" spans="1:8" ht="20.100000000000001" customHeight="1" x14ac:dyDescent="0.25">
      <c r="A5438" s="49">
        <v>6000022155</v>
      </c>
      <c r="B5438" s="49" t="s">
        <v>6520</v>
      </c>
      <c r="C5438" s="49" t="s">
        <v>41</v>
      </c>
      <c r="D5438" s="49" t="s">
        <v>2396</v>
      </c>
      <c r="E5438" s="49" t="s">
        <v>2384</v>
      </c>
      <c r="F5438" s="49">
        <v>2</v>
      </c>
      <c r="G5438" s="49">
        <v>37</v>
      </c>
      <c r="H5438" s="49">
        <f t="shared" si="84"/>
        <v>39</v>
      </c>
    </row>
    <row r="5439" spans="1:8" ht="20.100000000000001" customHeight="1" x14ac:dyDescent="0.25">
      <c r="A5439" s="49">
        <v>6000022156</v>
      </c>
      <c r="B5439" s="49" t="s">
        <v>6521</v>
      </c>
      <c r="C5439" s="49" t="s">
        <v>41</v>
      </c>
      <c r="D5439" s="49" t="s">
        <v>2396</v>
      </c>
      <c r="E5439" s="49" t="s">
        <v>2384</v>
      </c>
      <c r="F5439" s="49">
        <v>0</v>
      </c>
      <c r="G5439" s="49">
        <v>63</v>
      </c>
      <c r="H5439" s="49">
        <f t="shared" si="84"/>
        <v>63</v>
      </c>
    </row>
    <row r="5440" spans="1:8" ht="20.100000000000001" customHeight="1" x14ac:dyDescent="0.25">
      <c r="A5440" s="49">
        <v>6000022157</v>
      </c>
      <c r="B5440" s="49" t="s">
        <v>6522</v>
      </c>
      <c r="C5440" s="49" t="s">
        <v>41</v>
      </c>
      <c r="D5440" s="49" t="s">
        <v>2396</v>
      </c>
      <c r="E5440" s="49" t="s">
        <v>2384</v>
      </c>
      <c r="F5440" s="49">
        <v>0</v>
      </c>
      <c r="G5440" s="49">
        <v>37</v>
      </c>
      <c r="H5440" s="49">
        <f t="shared" si="84"/>
        <v>37</v>
      </c>
    </row>
    <row r="5441" spans="1:8" ht="20.100000000000001" customHeight="1" x14ac:dyDescent="0.25">
      <c r="A5441" s="49">
        <v>6000022158</v>
      </c>
      <c r="B5441" s="49" t="s">
        <v>6523</v>
      </c>
      <c r="C5441" s="49" t="s">
        <v>41</v>
      </c>
      <c r="D5441" s="49" t="s">
        <v>2396</v>
      </c>
      <c r="E5441" s="49" t="s">
        <v>2384</v>
      </c>
      <c r="F5441" s="49">
        <v>0</v>
      </c>
      <c r="G5441" s="49">
        <v>46</v>
      </c>
      <c r="H5441" s="49">
        <f t="shared" si="84"/>
        <v>46</v>
      </c>
    </row>
    <row r="5442" spans="1:8" ht="20.100000000000001" customHeight="1" x14ac:dyDescent="0.25">
      <c r="A5442" s="49">
        <v>6000022159</v>
      </c>
      <c r="B5442" s="49" t="s">
        <v>1494</v>
      </c>
      <c r="C5442" s="49" t="s">
        <v>41</v>
      </c>
      <c r="D5442" s="49" t="s">
        <v>2396</v>
      </c>
      <c r="E5442" s="49" t="s">
        <v>2384</v>
      </c>
      <c r="F5442" s="49">
        <v>0</v>
      </c>
      <c r="G5442" s="49">
        <v>34</v>
      </c>
      <c r="H5442" s="49">
        <f t="shared" si="84"/>
        <v>34</v>
      </c>
    </row>
    <row r="5443" spans="1:8" ht="20.100000000000001" customHeight="1" x14ac:dyDescent="0.25">
      <c r="A5443" s="49">
        <v>6000022161</v>
      </c>
      <c r="B5443" s="49" t="s">
        <v>1495</v>
      </c>
      <c r="C5443" s="49" t="s">
        <v>41</v>
      </c>
      <c r="D5443" s="49" t="s">
        <v>2396</v>
      </c>
      <c r="E5443" s="49" t="s">
        <v>2384</v>
      </c>
      <c r="F5443" s="49">
        <v>0</v>
      </c>
      <c r="G5443" s="49">
        <v>39</v>
      </c>
      <c r="H5443" s="49">
        <f t="shared" ref="H5443:H5506" si="85">F5443+G5443</f>
        <v>39</v>
      </c>
    </row>
    <row r="5444" spans="1:8" ht="20.100000000000001" customHeight="1" x14ac:dyDescent="0.25">
      <c r="A5444" s="49">
        <v>6000022162</v>
      </c>
      <c r="B5444" s="49" t="s">
        <v>1496</v>
      </c>
      <c r="C5444" s="49" t="s">
        <v>41</v>
      </c>
      <c r="D5444" s="49" t="s">
        <v>2396</v>
      </c>
      <c r="E5444" s="49" t="s">
        <v>2384</v>
      </c>
      <c r="F5444" s="49">
        <v>0</v>
      </c>
      <c r="G5444" s="49">
        <v>39</v>
      </c>
      <c r="H5444" s="49">
        <f t="shared" si="85"/>
        <v>39</v>
      </c>
    </row>
    <row r="5445" spans="1:8" ht="20.100000000000001" customHeight="1" x14ac:dyDescent="0.25">
      <c r="A5445" s="49">
        <v>6000022163</v>
      </c>
      <c r="B5445" s="49" t="s">
        <v>1497</v>
      </c>
      <c r="C5445" s="49" t="s">
        <v>41</v>
      </c>
      <c r="D5445" s="49" t="s">
        <v>2396</v>
      </c>
      <c r="E5445" s="49" t="s">
        <v>2384</v>
      </c>
      <c r="F5445" s="49">
        <v>0</v>
      </c>
      <c r="G5445" s="49">
        <v>48</v>
      </c>
      <c r="H5445" s="49">
        <f t="shared" si="85"/>
        <v>48</v>
      </c>
    </row>
    <row r="5446" spans="1:8" ht="20.100000000000001" customHeight="1" x14ac:dyDescent="0.25">
      <c r="A5446" s="49">
        <v>6000022164</v>
      </c>
      <c r="B5446" s="49" t="s">
        <v>1498</v>
      </c>
      <c r="C5446" s="49" t="s">
        <v>41</v>
      </c>
      <c r="D5446" s="49" t="s">
        <v>2396</v>
      </c>
      <c r="E5446" s="49" t="s">
        <v>2384</v>
      </c>
      <c r="F5446" s="49">
        <v>0</v>
      </c>
      <c r="G5446" s="49">
        <v>59</v>
      </c>
      <c r="H5446" s="49">
        <f t="shared" si="85"/>
        <v>59</v>
      </c>
    </row>
    <row r="5447" spans="1:8" ht="20.100000000000001" customHeight="1" x14ac:dyDescent="0.25">
      <c r="A5447" s="49">
        <v>6000022165</v>
      </c>
      <c r="B5447" s="49" t="s">
        <v>1499</v>
      </c>
      <c r="C5447" s="49" t="s">
        <v>41</v>
      </c>
      <c r="D5447" s="49" t="s">
        <v>2396</v>
      </c>
      <c r="E5447" s="49" t="s">
        <v>2384</v>
      </c>
      <c r="F5447" s="49">
        <v>0</v>
      </c>
      <c r="G5447" s="49">
        <v>46</v>
      </c>
      <c r="H5447" s="49">
        <f t="shared" si="85"/>
        <v>46</v>
      </c>
    </row>
    <row r="5448" spans="1:8" ht="20.100000000000001" customHeight="1" x14ac:dyDescent="0.25">
      <c r="A5448" s="49">
        <v>6000022166</v>
      </c>
      <c r="B5448" s="49" t="s">
        <v>1500</v>
      </c>
      <c r="C5448" s="49" t="s">
        <v>41</v>
      </c>
      <c r="D5448" s="49" t="s">
        <v>2396</v>
      </c>
      <c r="E5448" s="49" t="s">
        <v>2384</v>
      </c>
      <c r="F5448" s="49">
        <v>0</v>
      </c>
      <c r="G5448" s="49">
        <v>29</v>
      </c>
      <c r="H5448" s="49">
        <f t="shared" si="85"/>
        <v>29</v>
      </c>
    </row>
    <row r="5449" spans="1:8" ht="20.100000000000001" customHeight="1" x14ac:dyDescent="0.25">
      <c r="A5449" s="49">
        <v>6000022167</v>
      </c>
      <c r="B5449" s="49" t="s">
        <v>1501</v>
      </c>
      <c r="C5449" s="49" t="s">
        <v>41</v>
      </c>
      <c r="D5449" s="49" t="s">
        <v>2396</v>
      </c>
      <c r="E5449" s="49" t="s">
        <v>2384</v>
      </c>
      <c r="F5449" s="49">
        <v>0</v>
      </c>
      <c r="G5449" s="49">
        <v>14</v>
      </c>
      <c r="H5449" s="49">
        <f t="shared" si="85"/>
        <v>14</v>
      </c>
    </row>
    <row r="5450" spans="1:8" ht="20.100000000000001" customHeight="1" x14ac:dyDescent="0.25">
      <c r="A5450" s="49">
        <v>6000022180</v>
      </c>
      <c r="B5450" s="49" t="s">
        <v>6524</v>
      </c>
      <c r="C5450" s="49" t="s">
        <v>2398</v>
      </c>
      <c r="D5450" s="49" t="s">
        <v>2396</v>
      </c>
      <c r="E5450" s="49" t="s">
        <v>2384</v>
      </c>
      <c r="F5450" s="109">
        <v>6</v>
      </c>
      <c r="G5450" s="109">
        <v>6</v>
      </c>
      <c r="H5450" s="49">
        <f t="shared" si="85"/>
        <v>12</v>
      </c>
    </row>
    <row r="5451" spans="1:8" ht="20.100000000000001" customHeight="1" x14ac:dyDescent="0.25">
      <c r="A5451" s="49">
        <v>6000022181</v>
      </c>
      <c r="B5451" s="49" t="s">
        <v>6525</v>
      </c>
      <c r="C5451" s="49" t="s">
        <v>2398</v>
      </c>
      <c r="D5451" s="49" t="s">
        <v>2396</v>
      </c>
      <c r="E5451" s="49" t="s">
        <v>2384</v>
      </c>
      <c r="F5451" s="49">
        <v>20</v>
      </c>
      <c r="G5451" s="49">
        <v>40</v>
      </c>
      <c r="H5451" s="49">
        <f t="shared" si="85"/>
        <v>60</v>
      </c>
    </row>
    <row r="5452" spans="1:8" ht="20.100000000000001" customHeight="1" x14ac:dyDescent="0.25">
      <c r="A5452" s="49">
        <v>6000022219</v>
      </c>
      <c r="B5452" s="49" t="s">
        <v>6526</v>
      </c>
      <c r="C5452" s="49" t="s">
        <v>41</v>
      </c>
      <c r="D5452" s="49" t="s">
        <v>2396</v>
      </c>
      <c r="E5452" s="49" t="s">
        <v>2384</v>
      </c>
      <c r="F5452" s="109">
        <v>6</v>
      </c>
      <c r="G5452" s="109">
        <v>6</v>
      </c>
      <c r="H5452" s="49">
        <f t="shared" si="85"/>
        <v>12</v>
      </c>
    </row>
    <row r="5453" spans="1:8" ht="20.100000000000001" customHeight="1" x14ac:dyDescent="0.25">
      <c r="A5453" s="49">
        <v>6000022256</v>
      </c>
      <c r="B5453" s="49" t="s">
        <v>1502</v>
      </c>
      <c r="C5453" s="49" t="s">
        <v>2398</v>
      </c>
      <c r="D5453" s="52" t="s">
        <v>2393</v>
      </c>
      <c r="E5453" s="49" t="s">
        <v>2381</v>
      </c>
      <c r="F5453" s="49">
        <v>0</v>
      </c>
      <c r="G5453" s="49">
        <v>2736000</v>
      </c>
      <c r="H5453" s="49">
        <f t="shared" si="85"/>
        <v>2736000</v>
      </c>
    </row>
    <row r="5454" spans="1:8" ht="20.100000000000001" customHeight="1" x14ac:dyDescent="0.25">
      <c r="A5454" s="49">
        <v>6000022257</v>
      </c>
      <c r="B5454" s="49" t="s">
        <v>6527</v>
      </c>
      <c r="C5454" s="49" t="s">
        <v>2398</v>
      </c>
      <c r="D5454" s="52" t="s">
        <v>2393</v>
      </c>
      <c r="E5454" s="49" t="s">
        <v>2381</v>
      </c>
      <c r="F5454" s="49">
        <v>0</v>
      </c>
      <c r="G5454" s="49">
        <v>80000</v>
      </c>
      <c r="H5454" s="49">
        <f t="shared" si="85"/>
        <v>80000</v>
      </c>
    </row>
    <row r="5455" spans="1:8" ht="20.100000000000001" customHeight="1" x14ac:dyDescent="0.25">
      <c r="A5455" s="49">
        <v>6000022328</v>
      </c>
      <c r="B5455" s="49" t="s">
        <v>6528</v>
      </c>
      <c r="C5455" s="49" t="s">
        <v>2398</v>
      </c>
      <c r="D5455" s="49" t="s">
        <v>2394</v>
      </c>
      <c r="E5455" s="49" t="s">
        <v>2377</v>
      </c>
      <c r="F5455" s="109">
        <v>6</v>
      </c>
      <c r="G5455" s="109">
        <v>6</v>
      </c>
      <c r="H5455" s="49">
        <f t="shared" si="85"/>
        <v>12</v>
      </c>
    </row>
    <row r="5456" spans="1:8" ht="20.100000000000001" customHeight="1" x14ac:dyDescent="0.25">
      <c r="A5456" s="49">
        <v>6000022338</v>
      </c>
      <c r="B5456" s="49" t="s">
        <v>6529</v>
      </c>
      <c r="C5456" s="49" t="s">
        <v>3425</v>
      </c>
      <c r="D5456" s="49" t="s">
        <v>2394</v>
      </c>
      <c r="E5456" s="49" t="s">
        <v>2377</v>
      </c>
      <c r="F5456" s="109">
        <v>6</v>
      </c>
      <c r="G5456" s="109">
        <v>6</v>
      </c>
      <c r="H5456" s="49">
        <f t="shared" si="85"/>
        <v>12</v>
      </c>
    </row>
    <row r="5457" spans="1:8" ht="20.100000000000001" customHeight="1" x14ac:dyDescent="0.25">
      <c r="A5457" s="49">
        <v>6000022355</v>
      </c>
      <c r="B5457" s="49" t="s">
        <v>6530</v>
      </c>
      <c r="C5457" s="49" t="s">
        <v>2398</v>
      </c>
      <c r="D5457" s="49" t="s">
        <v>2394</v>
      </c>
      <c r="E5457" s="49" t="s">
        <v>2376</v>
      </c>
      <c r="F5457" s="49">
        <v>0</v>
      </c>
      <c r="G5457" s="49">
        <v>120</v>
      </c>
      <c r="H5457" s="49">
        <f t="shared" si="85"/>
        <v>120</v>
      </c>
    </row>
    <row r="5458" spans="1:8" ht="20.100000000000001" customHeight="1" x14ac:dyDescent="0.25">
      <c r="A5458" s="49">
        <v>6000022356</v>
      </c>
      <c r="B5458" s="49" t="s">
        <v>6531</v>
      </c>
      <c r="C5458" s="49" t="s">
        <v>2398</v>
      </c>
      <c r="D5458" s="49" t="s">
        <v>2394</v>
      </c>
      <c r="E5458" s="49" t="s">
        <v>2376</v>
      </c>
      <c r="F5458" s="49">
        <v>0</v>
      </c>
      <c r="G5458" s="49">
        <v>5</v>
      </c>
      <c r="H5458" s="49">
        <f t="shared" si="85"/>
        <v>5</v>
      </c>
    </row>
    <row r="5459" spans="1:8" ht="20.100000000000001" customHeight="1" x14ac:dyDescent="0.25">
      <c r="A5459" s="49">
        <v>6000022374</v>
      </c>
      <c r="B5459" s="49" t="s">
        <v>1503</v>
      </c>
      <c r="C5459" s="49" t="s">
        <v>2398</v>
      </c>
      <c r="D5459" s="49" t="s">
        <v>2394</v>
      </c>
      <c r="E5459" s="49" t="s">
        <v>2376</v>
      </c>
      <c r="F5459" s="49">
        <v>4000</v>
      </c>
      <c r="G5459" s="49">
        <v>0</v>
      </c>
      <c r="H5459" s="49">
        <f t="shared" si="85"/>
        <v>4000</v>
      </c>
    </row>
    <row r="5460" spans="1:8" ht="20.100000000000001" customHeight="1" x14ac:dyDescent="0.25">
      <c r="A5460" s="49">
        <v>6000022376</v>
      </c>
      <c r="B5460" s="49" t="s">
        <v>6532</v>
      </c>
      <c r="C5460" s="49" t="s">
        <v>2398</v>
      </c>
      <c r="D5460" s="49" t="s">
        <v>2396</v>
      </c>
      <c r="E5460" s="49" t="s">
        <v>2383</v>
      </c>
      <c r="F5460" s="109">
        <v>6</v>
      </c>
      <c r="G5460" s="109">
        <v>6</v>
      </c>
      <c r="H5460" s="49">
        <f t="shared" si="85"/>
        <v>12</v>
      </c>
    </row>
    <row r="5461" spans="1:8" ht="20.100000000000001" customHeight="1" x14ac:dyDescent="0.25">
      <c r="A5461" s="49">
        <v>6000022391</v>
      </c>
      <c r="B5461" s="49" t="s">
        <v>1504</v>
      </c>
      <c r="C5461" s="49" t="s">
        <v>2398</v>
      </c>
      <c r="D5461" s="49" t="s">
        <v>2394</v>
      </c>
      <c r="E5461" s="49" t="s">
        <v>2377</v>
      </c>
      <c r="F5461" s="109">
        <v>6</v>
      </c>
      <c r="G5461" s="109">
        <v>6</v>
      </c>
      <c r="H5461" s="49">
        <f t="shared" si="85"/>
        <v>12</v>
      </c>
    </row>
    <row r="5462" spans="1:8" ht="20.100000000000001" customHeight="1" x14ac:dyDescent="0.25">
      <c r="A5462" s="49">
        <v>6000022398</v>
      </c>
      <c r="B5462" s="49" t="s">
        <v>6533</v>
      </c>
      <c r="C5462" s="49" t="s">
        <v>2398</v>
      </c>
      <c r="D5462" s="49" t="s">
        <v>2394</v>
      </c>
      <c r="E5462" s="49" t="s">
        <v>2376</v>
      </c>
      <c r="F5462" s="49">
        <v>26</v>
      </c>
      <c r="G5462" s="49">
        <v>0</v>
      </c>
      <c r="H5462" s="49">
        <f t="shared" si="85"/>
        <v>26</v>
      </c>
    </row>
    <row r="5463" spans="1:8" ht="20.100000000000001" customHeight="1" x14ac:dyDescent="0.25">
      <c r="A5463" s="49">
        <v>6000022410</v>
      </c>
      <c r="B5463" s="49" t="s">
        <v>6534</v>
      </c>
      <c r="C5463" s="49" t="s">
        <v>2398</v>
      </c>
      <c r="D5463" s="52" t="s">
        <v>2393</v>
      </c>
      <c r="E5463" s="49" t="s">
        <v>2381</v>
      </c>
      <c r="F5463" s="49">
        <v>10</v>
      </c>
      <c r="G5463" s="49">
        <v>2</v>
      </c>
      <c r="H5463" s="49">
        <f t="shared" si="85"/>
        <v>12</v>
      </c>
    </row>
    <row r="5464" spans="1:8" ht="20.100000000000001" customHeight="1" x14ac:dyDescent="0.25">
      <c r="A5464" s="49">
        <v>6000022434</v>
      </c>
      <c r="B5464" s="49" t="s">
        <v>6535</v>
      </c>
      <c r="C5464" s="49" t="s">
        <v>2398</v>
      </c>
      <c r="D5464" s="49" t="s">
        <v>2396</v>
      </c>
      <c r="E5464" s="49" t="s">
        <v>2384</v>
      </c>
      <c r="F5464" s="49">
        <v>0</v>
      </c>
      <c r="G5464" s="49">
        <v>390</v>
      </c>
      <c r="H5464" s="49">
        <f t="shared" si="85"/>
        <v>390</v>
      </c>
    </row>
    <row r="5465" spans="1:8" ht="20.100000000000001" customHeight="1" x14ac:dyDescent="0.25">
      <c r="A5465" s="49">
        <v>6000022436</v>
      </c>
      <c r="B5465" s="49" t="s">
        <v>6536</v>
      </c>
      <c r="C5465" s="49" t="s">
        <v>2398</v>
      </c>
      <c r="D5465" s="49" t="s">
        <v>2394</v>
      </c>
      <c r="E5465" s="49" t="s">
        <v>2376</v>
      </c>
      <c r="F5465" s="49">
        <v>0</v>
      </c>
      <c r="G5465" s="49">
        <v>6000</v>
      </c>
      <c r="H5465" s="49">
        <f t="shared" si="85"/>
        <v>6000</v>
      </c>
    </row>
    <row r="5466" spans="1:8" ht="20.100000000000001" customHeight="1" x14ac:dyDescent="0.25">
      <c r="A5466" s="49">
        <v>6000022438</v>
      </c>
      <c r="B5466" s="49" t="s">
        <v>6537</v>
      </c>
      <c r="C5466" s="49" t="s">
        <v>2398</v>
      </c>
      <c r="D5466" s="49" t="s">
        <v>2394</v>
      </c>
      <c r="E5466" s="49" t="s">
        <v>2376</v>
      </c>
      <c r="F5466" s="109">
        <v>6</v>
      </c>
      <c r="G5466" s="109">
        <v>6</v>
      </c>
      <c r="H5466" s="49">
        <f t="shared" si="85"/>
        <v>12</v>
      </c>
    </row>
    <row r="5467" spans="1:8" ht="20.100000000000001" customHeight="1" x14ac:dyDescent="0.25">
      <c r="A5467" s="49">
        <v>6000022455</v>
      </c>
      <c r="B5467" s="49" t="s">
        <v>6538</v>
      </c>
      <c r="C5467" s="49" t="s">
        <v>2398</v>
      </c>
      <c r="D5467" s="49" t="s">
        <v>2394</v>
      </c>
      <c r="E5467" s="49" t="s">
        <v>2377</v>
      </c>
      <c r="F5467" s="49">
        <v>7</v>
      </c>
      <c r="G5467" s="49">
        <v>20</v>
      </c>
      <c r="H5467" s="49">
        <f t="shared" si="85"/>
        <v>27</v>
      </c>
    </row>
    <row r="5468" spans="1:8" ht="20.100000000000001" customHeight="1" x14ac:dyDescent="0.25">
      <c r="A5468" s="49">
        <v>6000022483</v>
      </c>
      <c r="B5468" s="49" t="s">
        <v>6539</v>
      </c>
      <c r="C5468" s="49" t="s">
        <v>2398</v>
      </c>
      <c r="D5468" s="49" t="s">
        <v>2394</v>
      </c>
      <c r="E5468" s="49" t="s">
        <v>2377</v>
      </c>
      <c r="F5468" s="49">
        <v>14</v>
      </c>
      <c r="G5468" s="49">
        <v>40</v>
      </c>
      <c r="H5468" s="49">
        <f t="shared" si="85"/>
        <v>54</v>
      </c>
    </row>
    <row r="5469" spans="1:8" ht="20.100000000000001" customHeight="1" x14ac:dyDescent="0.25">
      <c r="A5469" s="49">
        <v>6000022489</v>
      </c>
      <c r="B5469" s="49" t="s">
        <v>6540</v>
      </c>
      <c r="C5469" s="49" t="s">
        <v>2398</v>
      </c>
      <c r="D5469" s="49" t="s">
        <v>2394</v>
      </c>
      <c r="E5469" s="49" t="s">
        <v>2377</v>
      </c>
      <c r="F5469" s="49">
        <v>14</v>
      </c>
      <c r="G5469" s="49">
        <v>0</v>
      </c>
      <c r="H5469" s="49">
        <f t="shared" si="85"/>
        <v>14</v>
      </c>
    </row>
    <row r="5470" spans="1:8" ht="20.100000000000001" customHeight="1" x14ac:dyDescent="0.25">
      <c r="A5470" s="49">
        <v>6000022505</v>
      </c>
      <c r="B5470" s="49" t="s">
        <v>6541</v>
      </c>
      <c r="C5470" s="49" t="s">
        <v>2398</v>
      </c>
      <c r="D5470" s="49" t="s">
        <v>2394</v>
      </c>
      <c r="E5470" s="49" t="s">
        <v>2376</v>
      </c>
      <c r="F5470" s="49">
        <v>0</v>
      </c>
      <c r="G5470" s="49">
        <v>600</v>
      </c>
      <c r="H5470" s="49">
        <f t="shared" si="85"/>
        <v>600</v>
      </c>
    </row>
    <row r="5471" spans="1:8" ht="20.100000000000001" customHeight="1" x14ac:dyDescent="0.25">
      <c r="A5471" s="49">
        <v>6000022522</v>
      </c>
      <c r="B5471" s="49" t="s">
        <v>6542</v>
      </c>
      <c r="C5471" s="49" t="s">
        <v>2398</v>
      </c>
      <c r="D5471" s="49" t="s">
        <v>2394</v>
      </c>
      <c r="E5471" s="49" t="s">
        <v>2379</v>
      </c>
      <c r="F5471" s="109">
        <v>6</v>
      </c>
      <c r="G5471" s="109">
        <v>6</v>
      </c>
      <c r="H5471" s="49">
        <f t="shared" si="85"/>
        <v>12</v>
      </c>
    </row>
    <row r="5472" spans="1:8" ht="20.100000000000001" customHeight="1" x14ac:dyDescent="0.25">
      <c r="A5472" s="49">
        <v>6000022526</v>
      </c>
      <c r="B5472" s="49" t="s">
        <v>6543</v>
      </c>
      <c r="C5472" s="49" t="s">
        <v>3712</v>
      </c>
      <c r="D5472" s="49" t="s">
        <v>2394</v>
      </c>
      <c r="E5472" s="49" t="s">
        <v>2376</v>
      </c>
      <c r="F5472" s="109">
        <v>6</v>
      </c>
      <c r="G5472" s="109">
        <v>6</v>
      </c>
      <c r="H5472" s="49">
        <f t="shared" si="85"/>
        <v>12</v>
      </c>
    </row>
    <row r="5473" spans="1:8" ht="20.100000000000001" customHeight="1" x14ac:dyDescent="0.25">
      <c r="A5473" s="49">
        <v>6000022532</v>
      </c>
      <c r="B5473" s="49" t="s">
        <v>6544</v>
      </c>
      <c r="C5473" s="49" t="s">
        <v>2400</v>
      </c>
      <c r="D5473" s="49" t="s">
        <v>2394</v>
      </c>
      <c r="E5473" s="49" t="s">
        <v>2376</v>
      </c>
      <c r="F5473" s="109">
        <v>6</v>
      </c>
      <c r="G5473" s="109">
        <v>6</v>
      </c>
      <c r="H5473" s="49">
        <f t="shared" si="85"/>
        <v>12</v>
      </c>
    </row>
    <row r="5474" spans="1:8" ht="20.100000000000001" customHeight="1" x14ac:dyDescent="0.25">
      <c r="A5474" s="49">
        <v>6000022533</v>
      </c>
      <c r="B5474" s="49" t="s">
        <v>6545</v>
      </c>
      <c r="C5474" s="49" t="s">
        <v>2400</v>
      </c>
      <c r="D5474" s="49" t="s">
        <v>2394</v>
      </c>
      <c r="E5474" s="49" t="s">
        <v>2376</v>
      </c>
      <c r="F5474" s="109">
        <v>6</v>
      </c>
      <c r="G5474" s="109">
        <v>6</v>
      </c>
      <c r="H5474" s="49">
        <f t="shared" si="85"/>
        <v>12</v>
      </c>
    </row>
    <row r="5475" spans="1:8" ht="20.100000000000001" customHeight="1" x14ac:dyDescent="0.25">
      <c r="A5475" s="49">
        <v>6000022587</v>
      </c>
      <c r="B5475" s="49" t="s">
        <v>6546</v>
      </c>
      <c r="C5475" s="49" t="s">
        <v>13</v>
      </c>
      <c r="D5475" s="49" t="s">
        <v>2394</v>
      </c>
      <c r="E5475" s="49" t="s">
        <v>2376</v>
      </c>
      <c r="F5475" s="109">
        <v>6</v>
      </c>
      <c r="G5475" s="109">
        <v>6</v>
      </c>
      <c r="H5475" s="49">
        <f t="shared" si="85"/>
        <v>12</v>
      </c>
    </row>
    <row r="5476" spans="1:8" ht="20.100000000000001" customHeight="1" x14ac:dyDescent="0.25">
      <c r="A5476" s="49">
        <v>6000022603</v>
      </c>
      <c r="B5476" s="49" t="s">
        <v>6547</v>
      </c>
      <c r="C5476" s="49" t="s">
        <v>2398</v>
      </c>
      <c r="D5476" s="49" t="s">
        <v>2396</v>
      </c>
      <c r="E5476" s="49" t="s">
        <v>2383</v>
      </c>
      <c r="F5476" s="109">
        <v>6</v>
      </c>
      <c r="G5476" s="109">
        <v>6</v>
      </c>
      <c r="H5476" s="49">
        <f t="shared" si="85"/>
        <v>12</v>
      </c>
    </row>
    <row r="5477" spans="1:8" ht="20.100000000000001" customHeight="1" x14ac:dyDescent="0.25">
      <c r="A5477" s="49">
        <v>6000022607</v>
      </c>
      <c r="B5477" s="49" t="s">
        <v>6548</v>
      </c>
      <c r="C5477" s="49" t="s">
        <v>2398</v>
      </c>
      <c r="D5477" s="49" t="s">
        <v>2394</v>
      </c>
      <c r="E5477" s="49" t="s">
        <v>2377</v>
      </c>
      <c r="F5477" s="49">
        <v>1</v>
      </c>
      <c r="G5477" s="49">
        <v>0</v>
      </c>
      <c r="H5477" s="49">
        <f t="shared" si="85"/>
        <v>1</v>
      </c>
    </row>
    <row r="5478" spans="1:8" ht="20.100000000000001" customHeight="1" x14ac:dyDescent="0.25">
      <c r="A5478" s="49">
        <v>6000022616</v>
      </c>
      <c r="B5478" s="49" t="s">
        <v>6549</v>
      </c>
      <c r="C5478" s="49" t="s">
        <v>2398</v>
      </c>
      <c r="D5478" s="49" t="s">
        <v>2391</v>
      </c>
      <c r="E5478" s="49" t="s">
        <v>2385</v>
      </c>
      <c r="F5478" s="109">
        <v>6</v>
      </c>
      <c r="G5478" s="109">
        <v>6</v>
      </c>
      <c r="H5478" s="49">
        <f t="shared" si="85"/>
        <v>12</v>
      </c>
    </row>
    <row r="5479" spans="1:8" ht="20.100000000000001" customHeight="1" x14ac:dyDescent="0.25">
      <c r="A5479" s="49">
        <v>6000022629</v>
      </c>
      <c r="B5479" s="49" t="s">
        <v>6550</v>
      </c>
      <c r="C5479" s="49" t="s">
        <v>2398</v>
      </c>
      <c r="D5479" s="49" t="s">
        <v>2396</v>
      </c>
      <c r="E5479" s="49" t="s">
        <v>2383</v>
      </c>
      <c r="F5479" s="49">
        <v>220</v>
      </c>
      <c r="G5479" s="49">
        <v>160</v>
      </c>
      <c r="H5479" s="49">
        <f t="shared" si="85"/>
        <v>380</v>
      </c>
    </row>
    <row r="5480" spans="1:8" ht="20.100000000000001" customHeight="1" x14ac:dyDescent="0.25">
      <c r="A5480" s="49">
        <v>6000022630</v>
      </c>
      <c r="B5480" s="49" t="s">
        <v>1505</v>
      </c>
      <c r="C5480" s="49" t="s">
        <v>2398</v>
      </c>
      <c r="D5480" s="49" t="s">
        <v>2394</v>
      </c>
      <c r="E5480" s="49" t="s">
        <v>2376</v>
      </c>
      <c r="F5480" s="49">
        <v>6400</v>
      </c>
      <c r="G5480" s="49">
        <v>0</v>
      </c>
      <c r="H5480" s="49">
        <f t="shared" si="85"/>
        <v>6400</v>
      </c>
    </row>
    <row r="5481" spans="1:8" ht="20.100000000000001" customHeight="1" x14ac:dyDescent="0.25">
      <c r="A5481" s="49">
        <v>6000022638</v>
      </c>
      <c r="B5481" s="49" t="s">
        <v>1506</v>
      </c>
      <c r="C5481" s="49" t="s">
        <v>2398</v>
      </c>
      <c r="D5481" s="49" t="s">
        <v>2394</v>
      </c>
      <c r="E5481" s="49" t="s">
        <v>2376</v>
      </c>
      <c r="F5481" s="49">
        <v>5100</v>
      </c>
      <c r="G5481" s="49">
        <v>0</v>
      </c>
      <c r="H5481" s="49">
        <f t="shared" si="85"/>
        <v>5100</v>
      </c>
    </row>
    <row r="5482" spans="1:8" ht="20.100000000000001" customHeight="1" x14ac:dyDescent="0.25">
      <c r="A5482" s="49">
        <v>6000022667</v>
      </c>
      <c r="B5482" s="49" t="s">
        <v>6551</v>
      </c>
      <c r="C5482" s="49" t="s">
        <v>2398</v>
      </c>
      <c r="D5482" s="49" t="s">
        <v>2394</v>
      </c>
      <c r="E5482" s="49" t="s">
        <v>2377</v>
      </c>
      <c r="F5482" s="49">
        <v>198</v>
      </c>
      <c r="G5482" s="49">
        <v>0</v>
      </c>
      <c r="H5482" s="49">
        <f t="shared" si="85"/>
        <v>198</v>
      </c>
    </row>
    <row r="5483" spans="1:8" ht="20.100000000000001" customHeight="1" x14ac:dyDescent="0.25">
      <c r="A5483" s="49">
        <v>6000022669</v>
      </c>
      <c r="B5483" s="49" t="s">
        <v>6552</v>
      </c>
      <c r="C5483" s="49" t="s">
        <v>2398</v>
      </c>
      <c r="D5483" s="49" t="s">
        <v>2394</v>
      </c>
      <c r="E5483" s="49" t="s">
        <v>2377</v>
      </c>
      <c r="F5483" s="109">
        <v>6</v>
      </c>
      <c r="G5483" s="109">
        <v>6</v>
      </c>
      <c r="H5483" s="49">
        <f t="shared" si="85"/>
        <v>12</v>
      </c>
    </row>
    <row r="5484" spans="1:8" ht="20.100000000000001" customHeight="1" x14ac:dyDescent="0.25">
      <c r="A5484" s="49">
        <v>6000022687</v>
      </c>
      <c r="B5484" s="49" t="s">
        <v>1507</v>
      </c>
      <c r="C5484" s="49" t="s">
        <v>2398</v>
      </c>
      <c r="D5484" s="49" t="s">
        <v>2396</v>
      </c>
      <c r="E5484" s="49" t="s">
        <v>2383</v>
      </c>
      <c r="F5484" s="49">
        <v>40</v>
      </c>
      <c r="G5484" s="49">
        <v>170</v>
      </c>
      <c r="H5484" s="49">
        <f t="shared" si="85"/>
        <v>210</v>
      </c>
    </row>
    <row r="5485" spans="1:8" ht="20.100000000000001" customHeight="1" x14ac:dyDescent="0.25">
      <c r="A5485" s="49">
        <v>6000022788</v>
      </c>
      <c r="B5485" s="49" t="s">
        <v>1508</v>
      </c>
      <c r="C5485" s="49" t="s">
        <v>2398</v>
      </c>
      <c r="D5485" s="49" t="s">
        <v>2394</v>
      </c>
      <c r="E5485" s="49" t="s">
        <v>2377</v>
      </c>
      <c r="F5485" s="49">
        <v>30</v>
      </c>
      <c r="G5485" s="49">
        <v>0</v>
      </c>
      <c r="H5485" s="49">
        <f t="shared" si="85"/>
        <v>30</v>
      </c>
    </row>
    <row r="5486" spans="1:8" ht="20.100000000000001" customHeight="1" x14ac:dyDescent="0.25">
      <c r="A5486" s="49">
        <v>6000022789</v>
      </c>
      <c r="B5486" s="49" t="s">
        <v>1509</v>
      </c>
      <c r="C5486" s="49" t="s">
        <v>2398</v>
      </c>
      <c r="D5486" s="49" t="s">
        <v>2394</v>
      </c>
      <c r="E5486" s="49" t="s">
        <v>2377</v>
      </c>
      <c r="F5486" s="49">
        <v>12</v>
      </c>
      <c r="G5486" s="49">
        <v>0</v>
      </c>
      <c r="H5486" s="49">
        <f t="shared" si="85"/>
        <v>12</v>
      </c>
    </row>
    <row r="5487" spans="1:8" ht="20.100000000000001" customHeight="1" x14ac:dyDescent="0.25">
      <c r="A5487" s="49">
        <v>6000022796</v>
      </c>
      <c r="B5487" s="49" t="s">
        <v>6553</v>
      </c>
      <c r="C5487" s="49" t="s">
        <v>2398</v>
      </c>
      <c r="D5487" s="49" t="s">
        <v>2394</v>
      </c>
      <c r="E5487" s="49" t="s">
        <v>2379</v>
      </c>
      <c r="F5487" s="109">
        <v>6</v>
      </c>
      <c r="G5487" s="109">
        <v>6</v>
      </c>
      <c r="H5487" s="49">
        <f t="shared" si="85"/>
        <v>12</v>
      </c>
    </row>
    <row r="5488" spans="1:8" ht="20.100000000000001" customHeight="1" x14ac:dyDescent="0.25">
      <c r="A5488" s="49">
        <v>6000022797</v>
      </c>
      <c r="B5488" s="49" t="s">
        <v>6554</v>
      </c>
      <c r="C5488" s="49" t="s">
        <v>2398</v>
      </c>
      <c r="D5488" s="49" t="s">
        <v>2394</v>
      </c>
      <c r="E5488" s="49" t="s">
        <v>2379</v>
      </c>
      <c r="F5488" s="109">
        <v>6</v>
      </c>
      <c r="G5488" s="109">
        <v>6</v>
      </c>
      <c r="H5488" s="49">
        <f t="shared" si="85"/>
        <v>12</v>
      </c>
    </row>
    <row r="5489" spans="1:8" ht="20.100000000000001" customHeight="1" x14ac:dyDescent="0.25">
      <c r="A5489" s="49">
        <v>6000022798</v>
      </c>
      <c r="B5489" s="49" t="s">
        <v>6555</v>
      </c>
      <c r="C5489" s="49" t="s">
        <v>2398</v>
      </c>
      <c r="D5489" s="49" t="s">
        <v>2394</v>
      </c>
      <c r="E5489" s="49" t="s">
        <v>2379</v>
      </c>
      <c r="F5489" s="109">
        <v>6</v>
      </c>
      <c r="G5489" s="109">
        <v>6</v>
      </c>
      <c r="H5489" s="49">
        <f t="shared" si="85"/>
        <v>12</v>
      </c>
    </row>
    <row r="5490" spans="1:8" ht="20.100000000000001" customHeight="1" x14ac:dyDescent="0.25">
      <c r="A5490" s="49">
        <v>6000022799</v>
      </c>
      <c r="B5490" s="49" t="s">
        <v>6556</v>
      </c>
      <c r="C5490" s="49" t="s">
        <v>2398</v>
      </c>
      <c r="D5490" s="49" t="s">
        <v>2394</v>
      </c>
      <c r="E5490" s="49" t="s">
        <v>2379</v>
      </c>
      <c r="F5490" s="109">
        <v>6</v>
      </c>
      <c r="G5490" s="109">
        <v>6</v>
      </c>
      <c r="H5490" s="49">
        <f t="shared" si="85"/>
        <v>12</v>
      </c>
    </row>
    <row r="5491" spans="1:8" ht="20.100000000000001" customHeight="1" x14ac:dyDescent="0.25">
      <c r="A5491" s="49">
        <v>6000022804</v>
      </c>
      <c r="B5491" s="49" t="s">
        <v>6557</v>
      </c>
      <c r="C5491" s="49" t="s">
        <v>2398</v>
      </c>
      <c r="D5491" s="49" t="s">
        <v>2396</v>
      </c>
      <c r="E5491" s="49" t="s">
        <v>2383</v>
      </c>
      <c r="F5491" s="49">
        <v>169</v>
      </c>
      <c r="G5491" s="49">
        <v>20</v>
      </c>
      <c r="H5491" s="49">
        <f t="shared" si="85"/>
        <v>189</v>
      </c>
    </row>
    <row r="5492" spans="1:8" ht="20.100000000000001" customHeight="1" x14ac:dyDescent="0.25">
      <c r="A5492" s="49">
        <v>6000022805</v>
      </c>
      <c r="B5492" s="49" t="s">
        <v>6558</v>
      </c>
      <c r="C5492" s="49" t="s">
        <v>2398</v>
      </c>
      <c r="D5492" s="49" t="s">
        <v>2396</v>
      </c>
      <c r="E5492" s="49" t="s">
        <v>2383</v>
      </c>
      <c r="F5492" s="49">
        <v>58</v>
      </c>
      <c r="G5492" s="49">
        <v>0</v>
      </c>
      <c r="H5492" s="49">
        <f t="shared" si="85"/>
        <v>58</v>
      </c>
    </row>
    <row r="5493" spans="1:8" ht="20.100000000000001" customHeight="1" x14ac:dyDescent="0.25">
      <c r="A5493" s="49">
        <v>6000022811</v>
      </c>
      <c r="B5493" s="49" t="s">
        <v>6559</v>
      </c>
      <c r="C5493" s="49" t="s">
        <v>2398</v>
      </c>
      <c r="D5493" s="49" t="s">
        <v>2391</v>
      </c>
      <c r="E5493" s="49" t="s">
        <v>2385</v>
      </c>
      <c r="F5493" s="49">
        <v>4</v>
      </c>
      <c r="G5493" s="49">
        <v>0</v>
      </c>
      <c r="H5493" s="49">
        <f t="shared" si="85"/>
        <v>4</v>
      </c>
    </row>
    <row r="5494" spans="1:8" ht="20.100000000000001" customHeight="1" x14ac:dyDescent="0.25">
      <c r="A5494" s="49">
        <v>6000022815</v>
      </c>
      <c r="B5494" s="49" t="s">
        <v>6560</v>
      </c>
      <c r="C5494" s="49" t="s">
        <v>38</v>
      </c>
      <c r="D5494" s="49" t="s">
        <v>2394</v>
      </c>
      <c r="E5494" s="49" t="s">
        <v>2379</v>
      </c>
      <c r="F5494" s="109">
        <v>6</v>
      </c>
      <c r="G5494" s="109">
        <v>6</v>
      </c>
      <c r="H5494" s="49">
        <f t="shared" si="85"/>
        <v>12</v>
      </c>
    </row>
    <row r="5495" spans="1:8" ht="20.100000000000001" customHeight="1" x14ac:dyDescent="0.25">
      <c r="A5495" s="49">
        <v>6000022847</v>
      </c>
      <c r="B5495" s="49" t="s">
        <v>6561</v>
      </c>
      <c r="C5495" s="49" t="s">
        <v>22</v>
      </c>
      <c r="D5495" s="49" t="s">
        <v>2394</v>
      </c>
      <c r="E5495" s="49" t="s">
        <v>2376</v>
      </c>
      <c r="F5495" s="49">
        <v>8057</v>
      </c>
      <c r="G5495" s="49">
        <v>2350</v>
      </c>
      <c r="H5495" s="49">
        <f t="shared" si="85"/>
        <v>10407</v>
      </c>
    </row>
    <row r="5496" spans="1:8" ht="20.100000000000001" customHeight="1" x14ac:dyDescent="0.25">
      <c r="A5496" s="49">
        <v>6000022857</v>
      </c>
      <c r="B5496" s="49" t="s">
        <v>6562</v>
      </c>
      <c r="C5496" s="49" t="s">
        <v>2398</v>
      </c>
      <c r="D5496" s="52" t="s">
        <v>2393</v>
      </c>
      <c r="E5496" s="49" t="s">
        <v>2381</v>
      </c>
      <c r="F5496" s="49">
        <v>2650</v>
      </c>
      <c r="G5496" s="49">
        <v>500</v>
      </c>
      <c r="H5496" s="49">
        <f t="shared" si="85"/>
        <v>3150</v>
      </c>
    </row>
    <row r="5497" spans="1:8" ht="20.100000000000001" customHeight="1" x14ac:dyDescent="0.25">
      <c r="A5497" s="49">
        <v>6000022859</v>
      </c>
      <c r="B5497" s="49" t="s">
        <v>6563</v>
      </c>
      <c r="C5497" s="49" t="s">
        <v>2398</v>
      </c>
      <c r="D5497" s="49" t="s">
        <v>2394</v>
      </c>
      <c r="E5497" s="49" t="s">
        <v>2377</v>
      </c>
      <c r="F5497" s="49">
        <v>8000</v>
      </c>
      <c r="G5497" s="49">
        <v>0</v>
      </c>
      <c r="H5497" s="49">
        <f t="shared" si="85"/>
        <v>8000</v>
      </c>
    </row>
    <row r="5498" spans="1:8" ht="20.100000000000001" customHeight="1" x14ac:dyDescent="0.25">
      <c r="A5498" s="49">
        <v>6000022867</v>
      </c>
      <c r="B5498" s="49" t="s">
        <v>1510</v>
      </c>
      <c r="C5498" s="49" t="s">
        <v>2398</v>
      </c>
      <c r="D5498" s="49" t="s">
        <v>2394</v>
      </c>
      <c r="E5498" s="49" t="s">
        <v>2376</v>
      </c>
      <c r="F5498" s="109">
        <v>6</v>
      </c>
      <c r="G5498" s="109">
        <v>6</v>
      </c>
      <c r="H5498" s="49">
        <f t="shared" si="85"/>
        <v>12</v>
      </c>
    </row>
    <row r="5499" spans="1:8" ht="20.100000000000001" customHeight="1" x14ac:dyDescent="0.25">
      <c r="A5499" s="49">
        <v>6000022885</v>
      </c>
      <c r="B5499" s="49" t="s">
        <v>6564</v>
      </c>
      <c r="C5499" s="49" t="s">
        <v>2398</v>
      </c>
      <c r="D5499" s="52" t="s">
        <v>2393</v>
      </c>
      <c r="E5499" s="49" t="s">
        <v>2381</v>
      </c>
      <c r="F5499" s="49">
        <v>10</v>
      </c>
      <c r="G5499" s="49">
        <v>4</v>
      </c>
      <c r="H5499" s="49">
        <f t="shared" si="85"/>
        <v>14</v>
      </c>
    </row>
    <row r="5500" spans="1:8" ht="20.100000000000001" customHeight="1" x14ac:dyDescent="0.25">
      <c r="A5500" s="49">
        <v>6000022887</v>
      </c>
      <c r="B5500" s="49" t="s">
        <v>6565</v>
      </c>
      <c r="C5500" s="49" t="s">
        <v>2398</v>
      </c>
      <c r="D5500" s="52" t="s">
        <v>2393</v>
      </c>
      <c r="E5500" s="49" t="s">
        <v>2381</v>
      </c>
      <c r="F5500" s="109">
        <v>6</v>
      </c>
      <c r="G5500" s="109">
        <v>6</v>
      </c>
      <c r="H5500" s="49">
        <f t="shared" si="85"/>
        <v>12</v>
      </c>
    </row>
    <row r="5501" spans="1:8" ht="20.100000000000001" customHeight="1" x14ac:dyDescent="0.25">
      <c r="A5501" s="49">
        <v>6000022948</v>
      </c>
      <c r="B5501" s="49" t="s">
        <v>6566</v>
      </c>
      <c r="C5501" s="49" t="s">
        <v>3712</v>
      </c>
      <c r="D5501" s="49" t="s">
        <v>2394</v>
      </c>
      <c r="E5501" s="49" t="s">
        <v>2376</v>
      </c>
      <c r="F5501" s="49">
        <v>443.23</v>
      </c>
      <c r="G5501" s="49">
        <v>0</v>
      </c>
      <c r="H5501" s="49">
        <f t="shared" si="85"/>
        <v>443.23</v>
      </c>
    </row>
    <row r="5502" spans="1:8" ht="20.100000000000001" customHeight="1" x14ac:dyDescent="0.25">
      <c r="A5502" s="49">
        <v>6000022950</v>
      </c>
      <c r="B5502" s="49" t="s">
        <v>6567</v>
      </c>
      <c r="C5502" s="49" t="s">
        <v>2400</v>
      </c>
      <c r="D5502" s="49" t="s">
        <v>2394</v>
      </c>
      <c r="E5502" s="49" t="s">
        <v>2376</v>
      </c>
      <c r="F5502" s="49">
        <v>31650</v>
      </c>
      <c r="G5502" s="49">
        <v>0</v>
      </c>
      <c r="H5502" s="49">
        <f t="shared" si="85"/>
        <v>31650</v>
      </c>
    </row>
    <row r="5503" spans="1:8" ht="20.100000000000001" customHeight="1" x14ac:dyDescent="0.25">
      <c r="A5503" s="49">
        <v>6000022952</v>
      </c>
      <c r="B5503" s="49" t="s">
        <v>6568</v>
      </c>
      <c r="C5503" s="49" t="s">
        <v>2398</v>
      </c>
      <c r="D5503" s="49" t="s">
        <v>2396</v>
      </c>
      <c r="E5503" s="49" t="s">
        <v>2383</v>
      </c>
      <c r="F5503" s="109">
        <v>6</v>
      </c>
      <c r="G5503" s="109">
        <v>6</v>
      </c>
      <c r="H5503" s="49">
        <f t="shared" si="85"/>
        <v>12</v>
      </c>
    </row>
    <row r="5504" spans="1:8" ht="20.100000000000001" customHeight="1" x14ac:dyDescent="0.25">
      <c r="A5504" s="49">
        <v>6000023051</v>
      </c>
      <c r="B5504" s="49" t="s">
        <v>6569</v>
      </c>
      <c r="C5504" s="49" t="s">
        <v>2398</v>
      </c>
      <c r="D5504" s="52" t="s">
        <v>2393</v>
      </c>
      <c r="E5504" s="49" t="s">
        <v>2381</v>
      </c>
      <c r="F5504" s="109">
        <v>6</v>
      </c>
      <c r="G5504" s="109">
        <v>6</v>
      </c>
      <c r="H5504" s="49">
        <f t="shared" si="85"/>
        <v>12</v>
      </c>
    </row>
    <row r="5505" spans="1:8" ht="20.100000000000001" customHeight="1" x14ac:dyDescent="0.25">
      <c r="A5505" s="49">
        <v>6000023112</v>
      </c>
      <c r="B5505" s="49" t="s">
        <v>6570</v>
      </c>
      <c r="C5505" s="49" t="s">
        <v>2398</v>
      </c>
      <c r="D5505" s="49" t="s">
        <v>2394</v>
      </c>
      <c r="E5505" s="49" t="s">
        <v>2377</v>
      </c>
      <c r="F5505" s="109">
        <v>6</v>
      </c>
      <c r="G5505" s="109">
        <v>6</v>
      </c>
      <c r="H5505" s="49">
        <f t="shared" si="85"/>
        <v>12</v>
      </c>
    </row>
    <row r="5506" spans="1:8" ht="20.100000000000001" customHeight="1" x14ac:dyDescent="0.25">
      <c r="A5506" s="49">
        <v>6000023113</v>
      </c>
      <c r="B5506" s="49" t="s">
        <v>6571</v>
      </c>
      <c r="C5506" s="49" t="s">
        <v>2398</v>
      </c>
      <c r="D5506" s="49" t="s">
        <v>2394</v>
      </c>
      <c r="E5506" s="49" t="s">
        <v>2377</v>
      </c>
      <c r="F5506" s="49">
        <v>2</v>
      </c>
      <c r="G5506" s="49">
        <v>0</v>
      </c>
      <c r="H5506" s="49">
        <f t="shared" si="85"/>
        <v>2</v>
      </c>
    </row>
    <row r="5507" spans="1:8" ht="20.100000000000001" customHeight="1" x14ac:dyDescent="0.25">
      <c r="A5507" s="49">
        <v>6000023116</v>
      </c>
      <c r="B5507" s="49" t="s">
        <v>6572</v>
      </c>
      <c r="C5507" s="49" t="s">
        <v>2398</v>
      </c>
      <c r="D5507" s="49" t="s">
        <v>2396</v>
      </c>
      <c r="E5507" s="49" t="s">
        <v>2383</v>
      </c>
      <c r="F5507" s="109">
        <v>6</v>
      </c>
      <c r="G5507" s="109">
        <v>6</v>
      </c>
      <c r="H5507" s="49">
        <f t="shared" ref="H5507:H5570" si="86">F5507+G5507</f>
        <v>12</v>
      </c>
    </row>
    <row r="5508" spans="1:8" ht="20.100000000000001" customHeight="1" x14ac:dyDescent="0.25">
      <c r="A5508" s="49">
        <v>6000023117</v>
      </c>
      <c r="B5508" s="49" t="s">
        <v>6573</v>
      </c>
      <c r="C5508" s="49" t="s">
        <v>2398</v>
      </c>
      <c r="D5508" s="49" t="s">
        <v>2396</v>
      </c>
      <c r="E5508" s="49" t="s">
        <v>2383</v>
      </c>
      <c r="F5508" s="109">
        <v>6</v>
      </c>
      <c r="G5508" s="109">
        <v>6</v>
      </c>
      <c r="H5508" s="49">
        <f t="shared" si="86"/>
        <v>12</v>
      </c>
    </row>
    <row r="5509" spans="1:8" ht="20.100000000000001" customHeight="1" x14ac:dyDescent="0.25">
      <c r="A5509" s="49">
        <v>6000023127</v>
      </c>
      <c r="B5509" s="49" t="s">
        <v>6574</v>
      </c>
      <c r="C5509" s="49" t="s">
        <v>2398</v>
      </c>
      <c r="D5509" s="49" t="s">
        <v>2394</v>
      </c>
      <c r="E5509" s="49" t="s">
        <v>2379</v>
      </c>
      <c r="F5509" s="49">
        <v>3100</v>
      </c>
      <c r="G5509" s="49">
        <v>70</v>
      </c>
      <c r="H5509" s="49">
        <f t="shared" si="86"/>
        <v>3170</v>
      </c>
    </row>
    <row r="5510" spans="1:8" ht="20.100000000000001" customHeight="1" x14ac:dyDescent="0.25">
      <c r="A5510" s="49">
        <v>6000023133</v>
      </c>
      <c r="B5510" s="49" t="s">
        <v>6575</v>
      </c>
      <c r="C5510" s="49" t="s">
        <v>2398</v>
      </c>
      <c r="D5510" s="52" t="s">
        <v>2393</v>
      </c>
      <c r="E5510" s="49" t="s">
        <v>2381</v>
      </c>
      <c r="F5510" s="49">
        <v>14</v>
      </c>
      <c r="G5510" s="49">
        <v>0</v>
      </c>
      <c r="H5510" s="49">
        <f t="shared" si="86"/>
        <v>14</v>
      </c>
    </row>
    <row r="5511" spans="1:8" ht="20.100000000000001" customHeight="1" x14ac:dyDescent="0.25">
      <c r="A5511" s="49">
        <v>6000023147</v>
      </c>
      <c r="B5511" s="49" t="s">
        <v>1511</v>
      </c>
      <c r="C5511" s="49" t="s">
        <v>2398</v>
      </c>
      <c r="D5511" s="49" t="s">
        <v>2396</v>
      </c>
      <c r="E5511" s="49" t="s">
        <v>2383</v>
      </c>
      <c r="F5511" s="109">
        <v>6</v>
      </c>
      <c r="G5511" s="109">
        <v>6</v>
      </c>
      <c r="H5511" s="49">
        <f t="shared" si="86"/>
        <v>12</v>
      </c>
    </row>
    <row r="5512" spans="1:8" ht="20.100000000000001" customHeight="1" x14ac:dyDescent="0.25">
      <c r="A5512" s="49">
        <v>6000023148</v>
      </c>
      <c r="B5512" s="49" t="s">
        <v>6576</v>
      </c>
      <c r="C5512" s="49" t="s">
        <v>2398</v>
      </c>
      <c r="D5512" s="49" t="s">
        <v>2396</v>
      </c>
      <c r="E5512" s="49" t="s">
        <v>2383</v>
      </c>
      <c r="F5512" s="109">
        <v>6</v>
      </c>
      <c r="G5512" s="109">
        <v>6</v>
      </c>
      <c r="H5512" s="49">
        <f t="shared" si="86"/>
        <v>12</v>
      </c>
    </row>
    <row r="5513" spans="1:8" ht="20.100000000000001" customHeight="1" x14ac:dyDescent="0.25">
      <c r="A5513" s="49">
        <v>6000023149</v>
      </c>
      <c r="B5513" s="49" t="s">
        <v>1512</v>
      </c>
      <c r="C5513" s="49" t="s">
        <v>2398</v>
      </c>
      <c r="D5513" s="49" t="s">
        <v>2396</v>
      </c>
      <c r="E5513" s="49" t="s">
        <v>2383</v>
      </c>
      <c r="F5513" s="109">
        <v>6</v>
      </c>
      <c r="G5513" s="109">
        <v>6</v>
      </c>
      <c r="H5513" s="49">
        <f t="shared" si="86"/>
        <v>12</v>
      </c>
    </row>
    <row r="5514" spans="1:8" ht="20.100000000000001" customHeight="1" x14ac:dyDescent="0.25">
      <c r="A5514" s="49">
        <v>6000023189</v>
      </c>
      <c r="B5514" s="49" t="s">
        <v>1513</v>
      </c>
      <c r="C5514" s="49" t="s">
        <v>2398</v>
      </c>
      <c r="D5514" s="49" t="s">
        <v>2394</v>
      </c>
      <c r="E5514" s="49" t="s">
        <v>2376</v>
      </c>
      <c r="F5514" s="109">
        <v>6</v>
      </c>
      <c r="G5514" s="109">
        <v>6</v>
      </c>
      <c r="H5514" s="49">
        <f t="shared" si="86"/>
        <v>12</v>
      </c>
    </row>
    <row r="5515" spans="1:8" ht="20.100000000000001" customHeight="1" x14ac:dyDescent="0.25">
      <c r="A5515" s="49">
        <v>6000023190</v>
      </c>
      <c r="B5515" s="49" t="s">
        <v>1514</v>
      </c>
      <c r="C5515" s="49" t="s">
        <v>2398</v>
      </c>
      <c r="D5515" s="49" t="s">
        <v>2394</v>
      </c>
      <c r="E5515" s="49" t="s">
        <v>2376</v>
      </c>
      <c r="F5515" s="109">
        <v>6</v>
      </c>
      <c r="G5515" s="109">
        <v>6</v>
      </c>
      <c r="H5515" s="49">
        <f t="shared" si="86"/>
        <v>12</v>
      </c>
    </row>
    <row r="5516" spans="1:8" ht="20.100000000000001" customHeight="1" x14ac:dyDescent="0.25">
      <c r="A5516" s="49">
        <v>6000023191</v>
      </c>
      <c r="B5516" s="49" t="s">
        <v>6577</v>
      </c>
      <c r="C5516" s="49" t="s">
        <v>2398</v>
      </c>
      <c r="D5516" s="49" t="s">
        <v>2394</v>
      </c>
      <c r="E5516" s="49" t="s">
        <v>2376</v>
      </c>
      <c r="F5516" s="109">
        <v>6</v>
      </c>
      <c r="G5516" s="109">
        <v>6</v>
      </c>
      <c r="H5516" s="49">
        <f t="shared" si="86"/>
        <v>12</v>
      </c>
    </row>
    <row r="5517" spans="1:8" ht="20.100000000000001" customHeight="1" x14ac:dyDescent="0.25">
      <c r="A5517" s="49">
        <v>6000023195</v>
      </c>
      <c r="B5517" s="49" t="s">
        <v>6578</v>
      </c>
      <c r="C5517" s="49" t="s">
        <v>2398</v>
      </c>
      <c r="D5517" s="49" t="s">
        <v>2391</v>
      </c>
      <c r="E5517" s="49" t="s">
        <v>2385</v>
      </c>
      <c r="F5517" s="109">
        <v>6</v>
      </c>
      <c r="G5517" s="109">
        <v>6</v>
      </c>
      <c r="H5517" s="49">
        <f t="shared" si="86"/>
        <v>12</v>
      </c>
    </row>
    <row r="5518" spans="1:8" ht="20.100000000000001" customHeight="1" x14ac:dyDescent="0.25">
      <c r="A5518" s="49">
        <v>6000023196</v>
      </c>
      <c r="B5518" s="49" t="s">
        <v>6579</v>
      </c>
      <c r="C5518" s="49" t="s">
        <v>2398</v>
      </c>
      <c r="D5518" s="49" t="s">
        <v>2391</v>
      </c>
      <c r="E5518" s="49" t="s">
        <v>2385</v>
      </c>
      <c r="F5518" s="109">
        <v>6</v>
      </c>
      <c r="G5518" s="109">
        <v>6</v>
      </c>
      <c r="H5518" s="49">
        <f t="shared" si="86"/>
        <v>12</v>
      </c>
    </row>
    <row r="5519" spans="1:8" ht="20.100000000000001" customHeight="1" x14ac:dyDescent="0.25">
      <c r="A5519" s="49">
        <v>6000023197</v>
      </c>
      <c r="B5519" s="49" t="s">
        <v>1515</v>
      </c>
      <c r="C5519" s="49" t="s">
        <v>2398</v>
      </c>
      <c r="D5519" s="49" t="s">
        <v>2391</v>
      </c>
      <c r="E5519" s="49" t="s">
        <v>2385</v>
      </c>
      <c r="F5519" s="109">
        <v>6</v>
      </c>
      <c r="G5519" s="109">
        <v>6</v>
      </c>
      <c r="H5519" s="49">
        <f t="shared" si="86"/>
        <v>12</v>
      </c>
    </row>
    <row r="5520" spans="1:8" ht="20.100000000000001" customHeight="1" x14ac:dyDescent="0.25">
      <c r="A5520" s="49">
        <v>6000023207</v>
      </c>
      <c r="B5520" s="49" t="s">
        <v>1516</v>
      </c>
      <c r="C5520" s="49" t="s">
        <v>2398</v>
      </c>
      <c r="D5520" s="49" t="s">
        <v>2394</v>
      </c>
      <c r="E5520" s="49" t="s">
        <v>2377</v>
      </c>
      <c r="F5520" s="109">
        <v>6</v>
      </c>
      <c r="G5520" s="109">
        <v>6</v>
      </c>
      <c r="H5520" s="49">
        <f t="shared" si="86"/>
        <v>12</v>
      </c>
    </row>
    <row r="5521" spans="1:8" ht="20.100000000000001" customHeight="1" x14ac:dyDescent="0.25">
      <c r="A5521" s="49">
        <v>6000023212</v>
      </c>
      <c r="B5521" s="49" t="s">
        <v>1517</v>
      </c>
      <c r="C5521" s="49" t="s">
        <v>2398</v>
      </c>
      <c r="D5521" s="49" t="s">
        <v>2394</v>
      </c>
      <c r="E5521" s="49" t="s">
        <v>2377</v>
      </c>
      <c r="F5521" s="109">
        <v>6</v>
      </c>
      <c r="G5521" s="109">
        <v>6</v>
      </c>
      <c r="H5521" s="49">
        <f t="shared" si="86"/>
        <v>12</v>
      </c>
    </row>
    <row r="5522" spans="1:8" ht="20.100000000000001" customHeight="1" x14ac:dyDescent="0.25">
      <c r="A5522" s="49">
        <v>6000023215</v>
      </c>
      <c r="B5522" s="49" t="s">
        <v>1518</v>
      </c>
      <c r="C5522" s="49" t="s">
        <v>2398</v>
      </c>
      <c r="D5522" s="52" t="s">
        <v>2393</v>
      </c>
      <c r="E5522" s="49" t="s">
        <v>2381</v>
      </c>
      <c r="F5522" s="49">
        <v>0</v>
      </c>
      <c r="G5522" s="49">
        <v>5000</v>
      </c>
      <c r="H5522" s="49">
        <f t="shared" si="86"/>
        <v>5000</v>
      </c>
    </row>
    <row r="5523" spans="1:8" ht="20.100000000000001" customHeight="1" x14ac:dyDescent="0.25">
      <c r="A5523" s="49">
        <v>6000023272</v>
      </c>
      <c r="B5523" s="49" t="s">
        <v>6580</v>
      </c>
      <c r="C5523" s="49" t="s">
        <v>2398</v>
      </c>
      <c r="D5523" s="49" t="s">
        <v>2394</v>
      </c>
      <c r="E5523" s="49" t="s">
        <v>2376</v>
      </c>
      <c r="F5523" s="109">
        <v>6</v>
      </c>
      <c r="G5523" s="109">
        <v>6</v>
      </c>
      <c r="H5523" s="49">
        <f t="shared" si="86"/>
        <v>12</v>
      </c>
    </row>
    <row r="5524" spans="1:8" ht="20.100000000000001" customHeight="1" x14ac:dyDescent="0.25">
      <c r="A5524" s="49">
        <v>6000023293</v>
      </c>
      <c r="B5524" s="49" t="s">
        <v>6581</v>
      </c>
      <c r="C5524" s="49" t="s">
        <v>2398</v>
      </c>
      <c r="D5524" s="49" t="s">
        <v>2394</v>
      </c>
      <c r="E5524" s="49" t="s">
        <v>2377</v>
      </c>
      <c r="F5524" s="49">
        <v>77</v>
      </c>
      <c r="G5524" s="49">
        <v>4</v>
      </c>
      <c r="H5524" s="49">
        <f t="shared" si="86"/>
        <v>81</v>
      </c>
    </row>
    <row r="5525" spans="1:8" ht="20.100000000000001" customHeight="1" x14ac:dyDescent="0.25">
      <c r="A5525" s="49">
        <v>6000023295</v>
      </c>
      <c r="B5525" s="49" t="s">
        <v>6582</v>
      </c>
      <c r="C5525" s="49" t="s">
        <v>2398</v>
      </c>
      <c r="D5525" s="49" t="s">
        <v>2394</v>
      </c>
      <c r="E5525" s="49" t="s">
        <v>2377</v>
      </c>
      <c r="F5525" s="49">
        <v>1</v>
      </c>
      <c r="G5525" s="49">
        <v>0</v>
      </c>
      <c r="H5525" s="49">
        <f t="shared" si="86"/>
        <v>1</v>
      </c>
    </row>
    <row r="5526" spans="1:8" ht="20.100000000000001" customHeight="1" x14ac:dyDescent="0.25">
      <c r="A5526" s="49">
        <v>6000023307</v>
      </c>
      <c r="B5526" s="49" t="s">
        <v>6583</v>
      </c>
      <c r="C5526" s="49" t="s">
        <v>2398</v>
      </c>
      <c r="D5526" s="49" t="s">
        <v>2394</v>
      </c>
      <c r="E5526" s="49" t="s">
        <v>2376</v>
      </c>
      <c r="F5526" s="109">
        <v>6</v>
      </c>
      <c r="G5526" s="109">
        <v>6</v>
      </c>
      <c r="H5526" s="49">
        <f t="shared" si="86"/>
        <v>12</v>
      </c>
    </row>
    <row r="5527" spans="1:8" ht="20.100000000000001" customHeight="1" x14ac:dyDescent="0.25">
      <c r="A5527" s="49">
        <v>6000023313</v>
      </c>
      <c r="B5527" s="49" t="s">
        <v>6584</v>
      </c>
      <c r="C5527" s="49" t="s">
        <v>2398</v>
      </c>
      <c r="D5527" s="49" t="s">
        <v>2391</v>
      </c>
      <c r="E5527" s="49" t="s">
        <v>2385</v>
      </c>
      <c r="F5527" s="109">
        <v>6</v>
      </c>
      <c r="G5527" s="109">
        <v>6</v>
      </c>
      <c r="H5527" s="49">
        <f t="shared" si="86"/>
        <v>12</v>
      </c>
    </row>
    <row r="5528" spans="1:8" ht="20.100000000000001" customHeight="1" x14ac:dyDescent="0.25">
      <c r="A5528" s="49">
        <v>6000023316</v>
      </c>
      <c r="B5528" s="49" t="s">
        <v>6585</v>
      </c>
      <c r="C5528" s="49" t="s">
        <v>2804</v>
      </c>
      <c r="D5528" s="49" t="s">
        <v>2394</v>
      </c>
      <c r="E5528" s="49" t="s">
        <v>2376</v>
      </c>
      <c r="F5528" s="49">
        <v>577</v>
      </c>
      <c r="G5528" s="49">
        <v>726</v>
      </c>
      <c r="H5528" s="49">
        <f t="shared" si="86"/>
        <v>1303</v>
      </c>
    </row>
    <row r="5529" spans="1:8" ht="20.100000000000001" customHeight="1" x14ac:dyDescent="0.25">
      <c r="A5529" s="49">
        <v>6000023317</v>
      </c>
      <c r="B5529" s="49" t="s">
        <v>1519</v>
      </c>
      <c r="C5529" s="49" t="s">
        <v>2804</v>
      </c>
      <c r="D5529" s="49" t="s">
        <v>2394</v>
      </c>
      <c r="E5529" s="49" t="s">
        <v>2376</v>
      </c>
      <c r="F5529" s="109">
        <v>6</v>
      </c>
      <c r="G5529" s="109">
        <v>6</v>
      </c>
      <c r="H5529" s="49">
        <f t="shared" si="86"/>
        <v>12</v>
      </c>
    </row>
    <row r="5530" spans="1:8" ht="20.100000000000001" customHeight="1" x14ac:dyDescent="0.25">
      <c r="A5530" s="49">
        <v>6000023324</v>
      </c>
      <c r="B5530" s="49" t="s">
        <v>6586</v>
      </c>
      <c r="C5530" s="49" t="s">
        <v>2398</v>
      </c>
      <c r="D5530" s="52" t="s">
        <v>2393</v>
      </c>
      <c r="E5530" s="49" t="s">
        <v>2381</v>
      </c>
      <c r="F5530" s="109">
        <v>6</v>
      </c>
      <c r="G5530" s="109">
        <v>6</v>
      </c>
      <c r="H5530" s="49">
        <f t="shared" si="86"/>
        <v>12</v>
      </c>
    </row>
    <row r="5531" spans="1:8" ht="20.100000000000001" customHeight="1" x14ac:dyDescent="0.25">
      <c r="A5531" s="49">
        <v>6000023325</v>
      </c>
      <c r="B5531" s="49" t="s">
        <v>6587</v>
      </c>
      <c r="C5531" s="49" t="s">
        <v>2398</v>
      </c>
      <c r="D5531" s="52" t="s">
        <v>2393</v>
      </c>
      <c r="E5531" s="49" t="s">
        <v>2381</v>
      </c>
      <c r="F5531" s="109">
        <v>6</v>
      </c>
      <c r="G5531" s="109">
        <v>6</v>
      </c>
      <c r="H5531" s="49">
        <f t="shared" si="86"/>
        <v>12</v>
      </c>
    </row>
    <row r="5532" spans="1:8" ht="20.100000000000001" customHeight="1" x14ac:dyDescent="0.25">
      <c r="A5532" s="49">
        <v>6000023346</v>
      </c>
      <c r="B5532" s="49" t="s">
        <v>1520</v>
      </c>
      <c r="C5532" s="49" t="s">
        <v>2398</v>
      </c>
      <c r="D5532" s="52" t="s">
        <v>2393</v>
      </c>
      <c r="E5532" s="49" t="s">
        <v>2381</v>
      </c>
      <c r="F5532" s="109">
        <v>6</v>
      </c>
      <c r="G5532" s="109">
        <v>6</v>
      </c>
      <c r="H5532" s="49">
        <f t="shared" si="86"/>
        <v>12</v>
      </c>
    </row>
    <row r="5533" spans="1:8" ht="20.100000000000001" customHeight="1" x14ac:dyDescent="0.25">
      <c r="A5533" s="49">
        <v>6000023347</v>
      </c>
      <c r="B5533" s="49" t="s">
        <v>6588</v>
      </c>
      <c r="C5533" s="49" t="s">
        <v>2398</v>
      </c>
      <c r="D5533" s="52" t="s">
        <v>2393</v>
      </c>
      <c r="E5533" s="49" t="s">
        <v>2381</v>
      </c>
      <c r="F5533" s="109">
        <v>6</v>
      </c>
      <c r="G5533" s="109">
        <v>6</v>
      </c>
      <c r="H5533" s="49">
        <f t="shared" si="86"/>
        <v>12</v>
      </c>
    </row>
    <row r="5534" spans="1:8" ht="20.100000000000001" customHeight="1" x14ac:dyDescent="0.25">
      <c r="A5534" s="49">
        <v>6000023351</v>
      </c>
      <c r="B5534" s="49" t="s">
        <v>1521</v>
      </c>
      <c r="C5534" s="49" t="s">
        <v>2398</v>
      </c>
      <c r="D5534" s="49" t="s">
        <v>2394</v>
      </c>
      <c r="E5534" s="49" t="s">
        <v>2377</v>
      </c>
      <c r="F5534" s="49">
        <v>14</v>
      </c>
      <c r="G5534" s="49">
        <v>0</v>
      </c>
      <c r="H5534" s="49">
        <f t="shared" si="86"/>
        <v>14</v>
      </c>
    </row>
    <row r="5535" spans="1:8" ht="20.100000000000001" customHeight="1" x14ac:dyDescent="0.25">
      <c r="A5535" s="49">
        <v>6000023353</v>
      </c>
      <c r="B5535" s="49" t="s">
        <v>1522</v>
      </c>
      <c r="C5535" s="49" t="s">
        <v>2398</v>
      </c>
      <c r="D5535" s="49" t="s">
        <v>2394</v>
      </c>
      <c r="E5535" s="49" t="s">
        <v>2377</v>
      </c>
      <c r="F5535" s="49">
        <v>25</v>
      </c>
      <c r="G5535" s="49">
        <v>0</v>
      </c>
      <c r="H5535" s="49">
        <f t="shared" si="86"/>
        <v>25</v>
      </c>
    </row>
    <row r="5536" spans="1:8" ht="20.100000000000001" customHeight="1" x14ac:dyDescent="0.25">
      <c r="A5536" s="49">
        <v>6000023404</v>
      </c>
      <c r="B5536" s="49" t="s">
        <v>6589</v>
      </c>
      <c r="C5536" s="49" t="s">
        <v>2398</v>
      </c>
      <c r="D5536" s="49" t="s">
        <v>2396</v>
      </c>
      <c r="E5536" s="49" t="s">
        <v>2383</v>
      </c>
      <c r="F5536" s="109">
        <v>6</v>
      </c>
      <c r="G5536" s="109">
        <v>6</v>
      </c>
      <c r="H5536" s="49">
        <f t="shared" si="86"/>
        <v>12</v>
      </c>
    </row>
    <row r="5537" spans="1:8" ht="20.100000000000001" customHeight="1" x14ac:dyDescent="0.25">
      <c r="A5537" s="49">
        <v>6000023493</v>
      </c>
      <c r="B5537" s="49" t="s">
        <v>6590</v>
      </c>
      <c r="C5537" s="49" t="s">
        <v>2398</v>
      </c>
      <c r="D5537" s="49" t="s">
        <v>2394</v>
      </c>
      <c r="E5537" s="49" t="s">
        <v>2376</v>
      </c>
      <c r="F5537" s="49">
        <v>352</v>
      </c>
      <c r="G5537" s="49">
        <v>34</v>
      </c>
      <c r="H5537" s="49">
        <f t="shared" si="86"/>
        <v>386</v>
      </c>
    </row>
    <row r="5538" spans="1:8" ht="20.100000000000001" customHeight="1" x14ac:dyDescent="0.25">
      <c r="A5538" s="49">
        <v>6000023495</v>
      </c>
      <c r="B5538" s="49" t="s">
        <v>6591</v>
      </c>
      <c r="C5538" s="49" t="s">
        <v>2398</v>
      </c>
      <c r="D5538" s="49" t="s">
        <v>2394</v>
      </c>
      <c r="E5538" s="49" t="s">
        <v>2377</v>
      </c>
      <c r="F5538" s="49">
        <v>11</v>
      </c>
      <c r="G5538" s="49">
        <v>0</v>
      </c>
      <c r="H5538" s="49">
        <f t="shared" si="86"/>
        <v>11</v>
      </c>
    </row>
    <row r="5539" spans="1:8" ht="20.100000000000001" customHeight="1" x14ac:dyDescent="0.25">
      <c r="A5539" s="49">
        <v>6000023500</v>
      </c>
      <c r="B5539" s="49" t="s">
        <v>6592</v>
      </c>
      <c r="C5539" s="49" t="s">
        <v>2398</v>
      </c>
      <c r="D5539" s="49" t="s">
        <v>2394</v>
      </c>
      <c r="E5539" s="49" t="s">
        <v>2379</v>
      </c>
      <c r="F5539" s="109">
        <v>6</v>
      </c>
      <c r="G5539" s="109">
        <v>6</v>
      </c>
      <c r="H5539" s="49">
        <f t="shared" si="86"/>
        <v>12</v>
      </c>
    </row>
    <row r="5540" spans="1:8" ht="20.100000000000001" customHeight="1" x14ac:dyDescent="0.25">
      <c r="A5540" s="49">
        <v>6000023501</v>
      </c>
      <c r="B5540" s="49" t="s">
        <v>6593</v>
      </c>
      <c r="C5540" s="49" t="s">
        <v>2398</v>
      </c>
      <c r="D5540" s="49" t="s">
        <v>2394</v>
      </c>
      <c r="E5540" s="49" t="s">
        <v>2379</v>
      </c>
      <c r="F5540" s="109">
        <v>6</v>
      </c>
      <c r="G5540" s="109">
        <v>6</v>
      </c>
      <c r="H5540" s="49">
        <f t="shared" si="86"/>
        <v>12</v>
      </c>
    </row>
    <row r="5541" spans="1:8" ht="20.100000000000001" customHeight="1" x14ac:dyDescent="0.25">
      <c r="A5541" s="49">
        <v>6000023502</v>
      </c>
      <c r="B5541" s="49" t="s">
        <v>6594</v>
      </c>
      <c r="C5541" s="49" t="s">
        <v>2398</v>
      </c>
      <c r="D5541" s="49" t="s">
        <v>2394</v>
      </c>
      <c r="E5541" s="49" t="s">
        <v>2379</v>
      </c>
      <c r="F5541" s="49">
        <v>20</v>
      </c>
      <c r="G5541" s="49">
        <v>30</v>
      </c>
      <c r="H5541" s="49">
        <f t="shared" si="86"/>
        <v>50</v>
      </c>
    </row>
    <row r="5542" spans="1:8" ht="20.100000000000001" customHeight="1" x14ac:dyDescent="0.25">
      <c r="A5542" s="49">
        <v>6000023503</v>
      </c>
      <c r="B5542" s="49" t="s">
        <v>6595</v>
      </c>
      <c r="C5542" s="49" t="s">
        <v>2398</v>
      </c>
      <c r="D5542" s="49" t="s">
        <v>2394</v>
      </c>
      <c r="E5542" s="49" t="s">
        <v>2379</v>
      </c>
      <c r="F5542" s="109">
        <v>6</v>
      </c>
      <c r="G5542" s="109">
        <v>6</v>
      </c>
      <c r="H5542" s="49">
        <f t="shared" si="86"/>
        <v>12</v>
      </c>
    </row>
    <row r="5543" spans="1:8" ht="20.100000000000001" customHeight="1" x14ac:dyDescent="0.25">
      <c r="A5543" s="49">
        <v>6000023517</v>
      </c>
      <c r="B5543" s="49" t="s">
        <v>1523</v>
      </c>
      <c r="C5543" s="49" t="s">
        <v>2398</v>
      </c>
      <c r="D5543" s="49" t="s">
        <v>2391</v>
      </c>
      <c r="E5543" s="49" t="s">
        <v>2385</v>
      </c>
      <c r="F5543" s="109">
        <v>6</v>
      </c>
      <c r="G5543" s="109">
        <v>6</v>
      </c>
      <c r="H5543" s="49">
        <f t="shared" si="86"/>
        <v>12</v>
      </c>
    </row>
    <row r="5544" spans="1:8" ht="20.100000000000001" customHeight="1" x14ac:dyDescent="0.25">
      <c r="A5544" s="49">
        <v>6000023523</v>
      </c>
      <c r="B5544" s="49" t="s">
        <v>1524</v>
      </c>
      <c r="C5544" s="49" t="s">
        <v>2398</v>
      </c>
      <c r="D5544" s="52" t="s">
        <v>2393</v>
      </c>
      <c r="E5544" s="49" t="s">
        <v>2381</v>
      </c>
      <c r="F5544" s="49">
        <v>4314</v>
      </c>
      <c r="G5544" s="49">
        <v>11000</v>
      </c>
      <c r="H5544" s="49">
        <f t="shared" si="86"/>
        <v>15314</v>
      </c>
    </row>
    <row r="5545" spans="1:8" ht="20.100000000000001" customHeight="1" x14ac:dyDescent="0.25">
      <c r="A5545" s="49">
        <v>6000023525</v>
      </c>
      <c r="B5545" s="49" t="s">
        <v>1525</v>
      </c>
      <c r="C5545" s="49" t="s">
        <v>2398</v>
      </c>
      <c r="D5545" s="52" t="s">
        <v>2393</v>
      </c>
      <c r="E5545" s="49" t="s">
        <v>2381</v>
      </c>
      <c r="F5545" s="109">
        <v>6</v>
      </c>
      <c r="G5545" s="109">
        <v>6</v>
      </c>
      <c r="H5545" s="49">
        <f t="shared" si="86"/>
        <v>12</v>
      </c>
    </row>
    <row r="5546" spans="1:8" ht="20.100000000000001" customHeight="1" x14ac:dyDescent="0.25">
      <c r="A5546" s="49">
        <v>6000023527</v>
      </c>
      <c r="B5546" s="49" t="s">
        <v>6596</v>
      </c>
      <c r="C5546" s="49" t="s">
        <v>2398</v>
      </c>
      <c r="D5546" s="49" t="s">
        <v>2396</v>
      </c>
      <c r="E5546" s="49" t="s">
        <v>2383</v>
      </c>
      <c r="F5546" s="109">
        <v>6</v>
      </c>
      <c r="G5546" s="109">
        <v>6</v>
      </c>
      <c r="H5546" s="49">
        <f t="shared" si="86"/>
        <v>12</v>
      </c>
    </row>
    <row r="5547" spans="1:8" ht="20.100000000000001" customHeight="1" x14ac:dyDescent="0.25">
      <c r="A5547" s="49">
        <v>6000023529</v>
      </c>
      <c r="B5547" s="49" t="s">
        <v>6597</v>
      </c>
      <c r="C5547" s="49" t="s">
        <v>2398</v>
      </c>
      <c r="D5547" s="49" t="s">
        <v>2391</v>
      </c>
      <c r="E5547" s="49" t="s">
        <v>2385</v>
      </c>
      <c r="F5547" s="49">
        <v>15</v>
      </c>
      <c r="G5547" s="49">
        <v>0</v>
      </c>
      <c r="H5547" s="49">
        <f t="shared" si="86"/>
        <v>15</v>
      </c>
    </row>
    <row r="5548" spans="1:8" ht="20.100000000000001" customHeight="1" x14ac:dyDescent="0.25">
      <c r="A5548" s="49">
        <v>6000023565</v>
      </c>
      <c r="B5548" s="49" t="s">
        <v>1526</v>
      </c>
      <c r="C5548" s="49" t="s">
        <v>2398</v>
      </c>
      <c r="D5548" s="49" t="s">
        <v>2394</v>
      </c>
      <c r="E5548" s="49" t="s">
        <v>2377</v>
      </c>
      <c r="F5548" s="49">
        <v>37</v>
      </c>
      <c r="G5548" s="49">
        <v>0</v>
      </c>
      <c r="H5548" s="49">
        <f t="shared" si="86"/>
        <v>37</v>
      </c>
    </row>
    <row r="5549" spans="1:8" ht="20.100000000000001" customHeight="1" x14ac:dyDescent="0.25">
      <c r="A5549" s="49">
        <v>6000023570</v>
      </c>
      <c r="B5549" s="49" t="s">
        <v>6598</v>
      </c>
      <c r="C5549" s="49" t="s">
        <v>2398</v>
      </c>
      <c r="D5549" s="52" t="s">
        <v>2393</v>
      </c>
      <c r="E5549" s="49" t="s">
        <v>2381</v>
      </c>
      <c r="F5549" s="49">
        <v>0</v>
      </c>
      <c r="G5549" s="49">
        <v>8000</v>
      </c>
      <c r="H5549" s="49">
        <f t="shared" si="86"/>
        <v>8000</v>
      </c>
    </row>
    <row r="5550" spans="1:8" ht="20.100000000000001" customHeight="1" x14ac:dyDescent="0.25">
      <c r="A5550" s="49">
        <v>6000023583</v>
      </c>
      <c r="B5550" s="49" t="s">
        <v>6599</v>
      </c>
      <c r="C5550" s="49" t="s">
        <v>2398</v>
      </c>
      <c r="D5550" s="49" t="s">
        <v>2394</v>
      </c>
      <c r="E5550" s="49" t="s">
        <v>2377</v>
      </c>
      <c r="F5550" s="49">
        <v>5</v>
      </c>
      <c r="G5550" s="49">
        <v>9</v>
      </c>
      <c r="H5550" s="49">
        <f t="shared" si="86"/>
        <v>14</v>
      </c>
    </row>
    <row r="5551" spans="1:8" ht="20.100000000000001" customHeight="1" x14ac:dyDescent="0.25">
      <c r="A5551" s="49">
        <v>6000023636</v>
      </c>
      <c r="B5551" s="49" t="s">
        <v>6600</v>
      </c>
      <c r="C5551" s="49" t="s">
        <v>2398</v>
      </c>
      <c r="D5551" s="49" t="s">
        <v>2394</v>
      </c>
      <c r="E5551" s="49" t="s">
        <v>2377</v>
      </c>
      <c r="F5551" s="49">
        <v>31</v>
      </c>
      <c r="G5551" s="49">
        <v>0</v>
      </c>
      <c r="H5551" s="49">
        <f t="shared" si="86"/>
        <v>31</v>
      </c>
    </row>
    <row r="5552" spans="1:8" ht="20.100000000000001" customHeight="1" x14ac:dyDescent="0.25">
      <c r="A5552" s="49">
        <v>6000023649</v>
      </c>
      <c r="B5552" s="49" t="s">
        <v>6601</v>
      </c>
      <c r="C5552" s="49" t="s">
        <v>2398</v>
      </c>
      <c r="D5552" s="49" t="s">
        <v>2394</v>
      </c>
      <c r="E5552" s="49" t="s">
        <v>2377</v>
      </c>
      <c r="F5552" s="109">
        <v>6</v>
      </c>
      <c r="G5552" s="109">
        <v>6</v>
      </c>
      <c r="H5552" s="49">
        <f t="shared" si="86"/>
        <v>12</v>
      </c>
    </row>
    <row r="5553" spans="1:8" ht="20.100000000000001" customHeight="1" x14ac:dyDescent="0.25">
      <c r="A5553" s="49">
        <v>6000023677</v>
      </c>
      <c r="B5553" s="49" t="s">
        <v>6602</v>
      </c>
      <c r="C5553" s="49" t="s">
        <v>2398</v>
      </c>
      <c r="D5553" s="49" t="s">
        <v>2394</v>
      </c>
      <c r="E5553" s="49" t="s">
        <v>2379</v>
      </c>
      <c r="F5553" s="109">
        <v>6</v>
      </c>
      <c r="G5553" s="109">
        <v>6</v>
      </c>
      <c r="H5553" s="49">
        <f t="shared" si="86"/>
        <v>12</v>
      </c>
    </row>
    <row r="5554" spans="1:8" ht="20.100000000000001" customHeight="1" x14ac:dyDescent="0.25">
      <c r="A5554" s="49">
        <v>6000023679</v>
      </c>
      <c r="B5554" s="49" t="s">
        <v>1527</v>
      </c>
      <c r="C5554" s="49" t="s">
        <v>2398</v>
      </c>
      <c r="D5554" s="49" t="s">
        <v>2394</v>
      </c>
      <c r="E5554" s="49" t="s">
        <v>2376</v>
      </c>
      <c r="F5554" s="49">
        <v>1957</v>
      </c>
      <c r="G5554" s="49">
        <v>458</v>
      </c>
      <c r="H5554" s="49">
        <f t="shared" si="86"/>
        <v>2415</v>
      </c>
    </row>
    <row r="5555" spans="1:8" ht="20.100000000000001" customHeight="1" x14ac:dyDescent="0.25">
      <c r="A5555" s="49">
        <v>6000023681</v>
      </c>
      <c r="B5555" s="49" t="s">
        <v>6603</v>
      </c>
      <c r="C5555" s="49" t="s">
        <v>2398</v>
      </c>
      <c r="D5555" s="49" t="s">
        <v>2396</v>
      </c>
      <c r="E5555" s="49" t="s">
        <v>2383</v>
      </c>
      <c r="F5555" s="109">
        <v>6</v>
      </c>
      <c r="G5555" s="109">
        <v>6</v>
      </c>
      <c r="H5555" s="49">
        <f t="shared" si="86"/>
        <v>12</v>
      </c>
    </row>
    <row r="5556" spans="1:8" ht="20.100000000000001" customHeight="1" x14ac:dyDescent="0.25">
      <c r="A5556" s="49">
        <v>6000023698</v>
      </c>
      <c r="B5556" s="49" t="s">
        <v>6604</v>
      </c>
      <c r="C5556" s="49" t="s">
        <v>2398</v>
      </c>
      <c r="D5556" s="52" t="s">
        <v>2393</v>
      </c>
      <c r="E5556" s="49" t="s">
        <v>2381</v>
      </c>
      <c r="F5556" s="49">
        <v>0</v>
      </c>
      <c r="G5556" s="49">
        <v>4</v>
      </c>
      <c r="H5556" s="49">
        <f t="shared" si="86"/>
        <v>4</v>
      </c>
    </row>
    <row r="5557" spans="1:8" ht="20.100000000000001" customHeight="1" x14ac:dyDescent="0.25">
      <c r="A5557" s="49">
        <v>6000023699</v>
      </c>
      <c r="B5557" s="49" t="s">
        <v>6605</v>
      </c>
      <c r="C5557" s="49" t="s">
        <v>2398</v>
      </c>
      <c r="D5557" s="52" t="s">
        <v>2393</v>
      </c>
      <c r="E5557" s="49" t="s">
        <v>2381</v>
      </c>
      <c r="F5557" s="49">
        <v>0</v>
      </c>
      <c r="G5557" s="49">
        <v>6</v>
      </c>
      <c r="H5557" s="49">
        <f t="shared" si="86"/>
        <v>6</v>
      </c>
    </row>
    <row r="5558" spans="1:8" ht="20.100000000000001" customHeight="1" x14ac:dyDescent="0.25">
      <c r="A5558" s="49">
        <v>6000023731</v>
      </c>
      <c r="B5558" s="49" t="s">
        <v>1528</v>
      </c>
      <c r="C5558" s="49" t="s">
        <v>2398</v>
      </c>
      <c r="D5558" s="52" t="s">
        <v>2393</v>
      </c>
      <c r="E5558" s="49" t="s">
        <v>2379</v>
      </c>
      <c r="F5558" s="49">
        <v>6</v>
      </c>
      <c r="G5558" s="49">
        <v>0</v>
      </c>
      <c r="H5558" s="49">
        <f t="shared" si="86"/>
        <v>6</v>
      </c>
    </row>
    <row r="5559" spans="1:8" ht="20.100000000000001" customHeight="1" x14ac:dyDescent="0.25">
      <c r="A5559" s="49">
        <v>6000023733</v>
      </c>
      <c r="B5559" s="49" t="s">
        <v>1529</v>
      </c>
      <c r="C5559" s="49" t="s">
        <v>2398</v>
      </c>
      <c r="D5559" s="52" t="s">
        <v>2393</v>
      </c>
      <c r="E5559" s="49" t="s">
        <v>2379</v>
      </c>
      <c r="F5559" s="49">
        <v>19</v>
      </c>
      <c r="G5559" s="49">
        <v>0</v>
      </c>
      <c r="H5559" s="49">
        <f t="shared" si="86"/>
        <v>19</v>
      </c>
    </row>
    <row r="5560" spans="1:8" ht="20.100000000000001" customHeight="1" x14ac:dyDescent="0.25">
      <c r="A5560" s="49">
        <v>6000023734</v>
      </c>
      <c r="B5560" s="49" t="s">
        <v>1530</v>
      </c>
      <c r="C5560" s="49" t="s">
        <v>2398</v>
      </c>
      <c r="D5560" s="52" t="s">
        <v>2393</v>
      </c>
      <c r="E5560" s="49" t="s">
        <v>2379</v>
      </c>
      <c r="F5560" s="49">
        <v>1</v>
      </c>
      <c r="G5560" s="49">
        <v>0</v>
      </c>
      <c r="H5560" s="49">
        <f t="shared" si="86"/>
        <v>1</v>
      </c>
    </row>
    <row r="5561" spans="1:8" ht="20.100000000000001" customHeight="1" x14ac:dyDescent="0.25">
      <c r="A5561" s="49">
        <v>6000023735</v>
      </c>
      <c r="B5561" s="49" t="s">
        <v>1531</v>
      </c>
      <c r="C5561" s="49" t="s">
        <v>2398</v>
      </c>
      <c r="D5561" s="52" t="s">
        <v>2393</v>
      </c>
      <c r="E5561" s="49" t="s">
        <v>2379</v>
      </c>
      <c r="F5561" s="49">
        <v>1</v>
      </c>
      <c r="G5561" s="49">
        <v>0</v>
      </c>
      <c r="H5561" s="49">
        <f t="shared" si="86"/>
        <v>1</v>
      </c>
    </row>
    <row r="5562" spans="1:8" ht="20.100000000000001" customHeight="1" x14ac:dyDescent="0.25">
      <c r="A5562" s="49">
        <v>6000023736</v>
      </c>
      <c r="B5562" s="49" t="s">
        <v>1532</v>
      </c>
      <c r="C5562" s="49" t="s">
        <v>2398</v>
      </c>
      <c r="D5562" s="52" t="s">
        <v>2393</v>
      </c>
      <c r="E5562" s="49" t="s">
        <v>2379</v>
      </c>
      <c r="F5562" s="49">
        <v>2</v>
      </c>
      <c r="G5562" s="49">
        <v>0</v>
      </c>
      <c r="H5562" s="49">
        <f t="shared" si="86"/>
        <v>2</v>
      </c>
    </row>
    <row r="5563" spans="1:8" ht="20.100000000000001" customHeight="1" x14ac:dyDescent="0.25">
      <c r="A5563" s="49">
        <v>6000023809</v>
      </c>
      <c r="B5563" s="49" t="s">
        <v>6606</v>
      </c>
      <c r="C5563" s="49" t="s">
        <v>2398</v>
      </c>
      <c r="D5563" s="49" t="s">
        <v>2391</v>
      </c>
      <c r="E5563" s="49" t="s">
        <v>2385</v>
      </c>
      <c r="F5563" s="109">
        <v>6</v>
      </c>
      <c r="G5563" s="109">
        <v>6</v>
      </c>
      <c r="H5563" s="49">
        <f t="shared" si="86"/>
        <v>12</v>
      </c>
    </row>
    <row r="5564" spans="1:8" ht="20.100000000000001" customHeight="1" x14ac:dyDescent="0.25">
      <c r="A5564" s="49">
        <v>6000023819</v>
      </c>
      <c r="B5564" s="49" t="s">
        <v>1533</v>
      </c>
      <c r="C5564" s="49" t="s">
        <v>2398</v>
      </c>
      <c r="D5564" s="49" t="s">
        <v>2396</v>
      </c>
      <c r="E5564" s="49" t="s">
        <v>2383</v>
      </c>
      <c r="F5564" s="109">
        <v>6</v>
      </c>
      <c r="G5564" s="109">
        <v>6</v>
      </c>
      <c r="H5564" s="49">
        <f t="shared" si="86"/>
        <v>12</v>
      </c>
    </row>
    <row r="5565" spans="1:8" ht="20.100000000000001" customHeight="1" x14ac:dyDescent="0.25">
      <c r="A5565" s="49">
        <v>6000023820</v>
      </c>
      <c r="B5565" s="49" t="s">
        <v>1534</v>
      </c>
      <c r="C5565" s="49" t="s">
        <v>2398</v>
      </c>
      <c r="D5565" s="49" t="s">
        <v>2396</v>
      </c>
      <c r="E5565" s="49" t="s">
        <v>2383</v>
      </c>
      <c r="F5565" s="49">
        <v>0</v>
      </c>
      <c r="G5565" s="49">
        <v>5500</v>
      </c>
      <c r="H5565" s="49">
        <f t="shared" si="86"/>
        <v>5500</v>
      </c>
    </row>
    <row r="5566" spans="1:8" ht="20.100000000000001" customHeight="1" x14ac:dyDescent="0.25">
      <c r="A5566" s="49">
        <v>6000023821</v>
      </c>
      <c r="B5566" s="49" t="s">
        <v>1535</v>
      </c>
      <c r="C5566" s="49" t="s">
        <v>2398</v>
      </c>
      <c r="D5566" s="49" t="s">
        <v>2396</v>
      </c>
      <c r="E5566" s="49" t="s">
        <v>2383</v>
      </c>
      <c r="F5566" s="49">
        <v>0</v>
      </c>
      <c r="G5566" s="49">
        <v>4242</v>
      </c>
      <c r="H5566" s="49">
        <f t="shared" si="86"/>
        <v>4242</v>
      </c>
    </row>
    <row r="5567" spans="1:8" ht="20.100000000000001" customHeight="1" x14ac:dyDescent="0.25">
      <c r="A5567" s="49">
        <v>6000023869</v>
      </c>
      <c r="B5567" s="49" t="s">
        <v>6607</v>
      </c>
      <c r="C5567" s="49" t="s">
        <v>2398</v>
      </c>
      <c r="D5567" s="49" t="s">
        <v>2394</v>
      </c>
      <c r="E5567" s="49" t="s">
        <v>2376</v>
      </c>
      <c r="F5567" s="49">
        <v>74</v>
      </c>
      <c r="G5567" s="49">
        <v>32</v>
      </c>
      <c r="H5567" s="49">
        <f t="shared" si="86"/>
        <v>106</v>
      </c>
    </row>
    <row r="5568" spans="1:8" ht="20.100000000000001" customHeight="1" x14ac:dyDescent="0.25">
      <c r="A5568" s="49">
        <v>6000023874</v>
      </c>
      <c r="B5568" s="49" t="s">
        <v>6608</v>
      </c>
      <c r="C5568" s="49" t="s">
        <v>44</v>
      </c>
      <c r="D5568" s="49" t="s">
        <v>2396</v>
      </c>
      <c r="E5568" s="49" t="s">
        <v>2383</v>
      </c>
      <c r="F5568" s="49">
        <v>279</v>
      </c>
      <c r="G5568" s="49">
        <v>220</v>
      </c>
      <c r="H5568" s="49">
        <f t="shared" si="86"/>
        <v>499</v>
      </c>
    </row>
    <row r="5569" spans="1:8" ht="20.100000000000001" customHeight="1" x14ac:dyDescent="0.25">
      <c r="A5569" s="49">
        <v>6000023878</v>
      </c>
      <c r="B5569" s="49" t="s">
        <v>1536</v>
      </c>
      <c r="C5569" s="49" t="s">
        <v>2398</v>
      </c>
      <c r="D5569" s="49" t="s">
        <v>2394</v>
      </c>
      <c r="E5569" s="49" t="s">
        <v>2386</v>
      </c>
      <c r="F5569" s="49">
        <v>1</v>
      </c>
      <c r="G5569" s="49">
        <v>0</v>
      </c>
      <c r="H5569" s="49">
        <f t="shared" si="86"/>
        <v>1</v>
      </c>
    </row>
    <row r="5570" spans="1:8" ht="20.100000000000001" customHeight="1" x14ac:dyDescent="0.25">
      <c r="A5570" s="49">
        <v>6000023879</v>
      </c>
      <c r="B5570" s="49" t="s">
        <v>6609</v>
      </c>
      <c r="C5570" s="49" t="s">
        <v>2398</v>
      </c>
      <c r="D5570" s="49" t="s">
        <v>2394</v>
      </c>
      <c r="E5570" s="49" t="s">
        <v>2386</v>
      </c>
      <c r="F5570" s="109">
        <v>6</v>
      </c>
      <c r="G5570" s="109">
        <v>6</v>
      </c>
      <c r="H5570" s="49">
        <f t="shared" si="86"/>
        <v>12</v>
      </c>
    </row>
    <row r="5571" spans="1:8" ht="20.100000000000001" customHeight="1" x14ac:dyDescent="0.25">
      <c r="A5571" s="49">
        <v>6000023947</v>
      </c>
      <c r="B5571" s="49" t="s">
        <v>1537</v>
      </c>
      <c r="C5571" s="49" t="s">
        <v>2398</v>
      </c>
      <c r="D5571" s="49" t="s">
        <v>2391</v>
      </c>
      <c r="E5571" s="49" t="s">
        <v>2385</v>
      </c>
      <c r="F5571" s="49">
        <v>0</v>
      </c>
      <c r="G5571" s="49">
        <v>20</v>
      </c>
      <c r="H5571" s="49">
        <f t="shared" ref="H5571:H5634" si="87">F5571+G5571</f>
        <v>20</v>
      </c>
    </row>
    <row r="5572" spans="1:8" ht="20.100000000000001" customHeight="1" x14ac:dyDescent="0.25">
      <c r="A5572" s="49">
        <v>6000023998</v>
      </c>
      <c r="B5572" s="49" t="s">
        <v>6610</v>
      </c>
      <c r="C5572" s="49" t="s">
        <v>2398</v>
      </c>
      <c r="D5572" s="49" t="s">
        <v>2391</v>
      </c>
      <c r="E5572" s="49" t="s">
        <v>2385</v>
      </c>
      <c r="F5572" s="49">
        <v>10</v>
      </c>
      <c r="G5572" s="49">
        <v>0</v>
      </c>
      <c r="H5572" s="49">
        <f t="shared" si="87"/>
        <v>10</v>
      </c>
    </row>
    <row r="5573" spans="1:8" ht="20.100000000000001" customHeight="1" x14ac:dyDescent="0.25">
      <c r="A5573" s="49">
        <v>6000023999</v>
      </c>
      <c r="B5573" s="49" t="s">
        <v>6611</v>
      </c>
      <c r="C5573" s="49" t="s">
        <v>2398</v>
      </c>
      <c r="D5573" s="49" t="s">
        <v>2391</v>
      </c>
      <c r="E5573" s="49" t="s">
        <v>2385</v>
      </c>
      <c r="F5573" s="49">
        <v>73</v>
      </c>
      <c r="G5573" s="49">
        <v>29</v>
      </c>
      <c r="H5573" s="49">
        <f t="shared" si="87"/>
        <v>102</v>
      </c>
    </row>
    <row r="5574" spans="1:8" ht="20.100000000000001" customHeight="1" x14ac:dyDescent="0.25">
      <c r="A5574" s="49">
        <v>6000024001</v>
      </c>
      <c r="B5574" s="49" t="s">
        <v>6612</v>
      </c>
      <c r="C5574" s="49" t="s">
        <v>2398</v>
      </c>
      <c r="D5574" s="49" t="s">
        <v>2396</v>
      </c>
      <c r="E5574" s="49" t="s">
        <v>2384</v>
      </c>
      <c r="F5574" s="49">
        <v>0</v>
      </c>
      <c r="G5574" s="49">
        <v>800</v>
      </c>
      <c r="H5574" s="49">
        <f t="shared" si="87"/>
        <v>800</v>
      </c>
    </row>
    <row r="5575" spans="1:8" ht="20.100000000000001" customHeight="1" x14ac:dyDescent="0.25">
      <c r="A5575" s="49">
        <v>6000024018</v>
      </c>
      <c r="B5575" s="49" t="s">
        <v>6613</v>
      </c>
      <c r="C5575" s="49" t="s">
        <v>2398</v>
      </c>
      <c r="D5575" s="49" t="s">
        <v>2394</v>
      </c>
      <c r="E5575" s="49" t="s">
        <v>2376</v>
      </c>
      <c r="F5575" s="109">
        <v>6</v>
      </c>
      <c r="G5575" s="109">
        <v>6</v>
      </c>
      <c r="H5575" s="49">
        <f t="shared" si="87"/>
        <v>12</v>
      </c>
    </row>
    <row r="5576" spans="1:8" ht="20.100000000000001" customHeight="1" x14ac:dyDescent="0.25">
      <c r="A5576" s="49">
        <v>6000024120</v>
      </c>
      <c r="B5576" s="49" t="s">
        <v>1538</v>
      </c>
      <c r="C5576" s="49" t="s">
        <v>2398</v>
      </c>
      <c r="D5576" s="49" t="s">
        <v>2394</v>
      </c>
      <c r="E5576" s="49" t="s">
        <v>2376</v>
      </c>
      <c r="F5576" s="109">
        <v>6</v>
      </c>
      <c r="G5576" s="109">
        <v>6</v>
      </c>
      <c r="H5576" s="49">
        <f t="shared" si="87"/>
        <v>12</v>
      </c>
    </row>
    <row r="5577" spans="1:8" ht="20.100000000000001" customHeight="1" x14ac:dyDescent="0.25">
      <c r="A5577" s="49">
        <v>6000024123</v>
      </c>
      <c r="B5577" s="49" t="s">
        <v>6614</v>
      </c>
      <c r="C5577" s="49" t="s">
        <v>2800</v>
      </c>
      <c r="D5577" s="49" t="s">
        <v>2391</v>
      </c>
      <c r="E5577" s="49" t="s">
        <v>2385</v>
      </c>
      <c r="F5577" s="49">
        <v>1165</v>
      </c>
      <c r="G5577" s="49">
        <v>455</v>
      </c>
      <c r="H5577" s="49">
        <f t="shared" si="87"/>
        <v>1620</v>
      </c>
    </row>
    <row r="5578" spans="1:8" ht="20.100000000000001" customHeight="1" x14ac:dyDescent="0.25">
      <c r="A5578" s="49">
        <v>6000024140</v>
      </c>
      <c r="B5578" s="49" t="s">
        <v>1539</v>
      </c>
      <c r="C5578" s="49" t="s">
        <v>2398</v>
      </c>
      <c r="D5578" s="49" t="s">
        <v>2391</v>
      </c>
      <c r="E5578" s="49" t="s">
        <v>2385</v>
      </c>
      <c r="F5578" s="49">
        <v>0</v>
      </c>
      <c r="G5578" s="49">
        <v>455</v>
      </c>
      <c r="H5578" s="49">
        <f t="shared" si="87"/>
        <v>455</v>
      </c>
    </row>
    <row r="5579" spans="1:8" ht="20.100000000000001" customHeight="1" x14ac:dyDescent="0.25">
      <c r="A5579" s="49">
        <v>6000024141</v>
      </c>
      <c r="B5579" s="49" t="s">
        <v>6615</v>
      </c>
      <c r="C5579" s="49" t="s">
        <v>2398</v>
      </c>
      <c r="D5579" s="49" t="s">
        <v>2391</v>
      </c>
      <c r="E5579" s="49" t="s">
        <v>2385</v>
      </c>
      <c r="F5579" s="49">
        <v>0</v>
      </c>
      <c r="G5579" s="49">
        <v>800</v>
      </c>
      <c r="H5579" s="49">
        <f t="shared" si="87"/>
        <v>800</v>
      </c>
    </row>
    <row r="5580" spans="1:8" ht="20.100000000000001" customHeight="1" x14ac:dyDescent="0.25">
      <c r="A5580" s="49">
        <v>6000024143</v>
      </c>
      <c r="B5580" s="49" t="s">
        <v>6616</v>
      </c>
      <c r="C5580" s="49" t="s">
        <v>6407</v>
      </c>
      <c r="D5580" s="49" t="s">
        <v>2396</v>
      </c>
      <c r="E5580" s="49" t="s">
        <v>2383</v>
      </c>
      <c r="F5580" s="49">
        <v>39</v>
      </c>
      <c r="G5580" s="49">
        <v>5</v>
      </c>
      <c r="H5580" s="49">
        <f t="shared" si="87"/>
        <v>44</v>
      </c>
    </row>
    <row r="5581" spans="1:8" ht="20.100000000000001" customHeight="1" x14ac:dyDescent="0.25">
      <c r="A5581" s="49">
        <v>6000024148</v>
      </c>
      <c r="B5581" s="49" t="s">
        <v>6617</v>
      </c>
      <c r="C5581" s="49" t="s">
        <v>2398</v>
      </c>
      <c r="D5581" s="52" t="s">
        <v>2393</v>
      </c>
      <c r="E5581" s="49" t="s">
        <v>2381</v>
      </c>
      <c r="F5581" s="49">
        <v>5</v>
      </c>
      <c r="G5581" s="49">
        <v>0</v>
      </c>
      <c r="H5581" s="49">
        <f t="shared" si="87"/>
        <v>5</v>
      </c>
    </row>
    <row r="5582" spans="1:8" ht="20.100000000000001" customHeight="1" x14ac:dyDescent="0.25">
      <c r="A5582" s="49">
        <v>6000024149</v>
      </c>
      <c r="B5582" s="49" t="s">
        <v>6618</v>
      </c>
      <c r="C5582" s="49" t="s">
        <v>2398</v>
      </c>
      <c r="D5582" s="52" t="s">
        <v>2393</v>
      </c>
      <c r="E5582" s="49" t="s">
        <v>2381</v>
      </c>
      <c r="F5582" s="49">
        <v>4</v>
      </c>
      <c r="G5582" s="49">
        <v>0</v>
      </c>
      <c r="H5582" s="49">
        <f t="shared" si="87"/>
        <v>4</v>
      </c>
    </row>
    <row r="5583" spans="1:8" ht="20.100000000000001" customHeight="1" x14ac:dyDescent="0.25">
      <c r="A5583" s="49">
        <v>6000024154</v>
      </c>
      <c r="B5583" s="49" t="s">
        <v>1540</v>
      </c>
      <c r="C5583" s="49" t="s">
        <v>2398</v>
      </c>
      <c r="D5583" s="49" t="s">
        <v>2396</v>
      </c>
      <c r="E5583" s="49" t="s">
        <v>2383</v>
      </c>
      <c r="F5583" s="49">
        <v>26</v>
      </c>
      <c r="G5583" s="49">
        <v>0</v>
      </c>
      <c r="H5583" s="49">
        <f t="shared" si="87"/>
        <v>26</v>
      </c>
    </row>
    <row r="5584" spans="1:8" ht="20.100000000000001" customHeight="1" x14ac:dyDescent="0.25">
      <c r="A5584" s="49">
        <v>6000024155</v>
      </c>
      <c r="B5584" s="49" t="s">
        <v>1541</v>
      </c>
      <c r="C5584" s="49" t="s">
        <v>2398</v>
      </c>
      <c r="D5584" s="49" t="s">
        <v>2396</v>
      </c>
      <c r="E5584" s="49" t="s">
        <v>2383</v>
      </c>
      <c r="F5584" s="49">
        <v>32</v>
      </c>
      <c r="G5584" s="49">
        <v>0</v>
      </c>
      <c r="H5584" s="49">
        <f t="shared" si="87"/>
        <v>32</v>
      </c>
    </row>
    <row r="5585" spans="1:8" ht="20.100000000000001" customHeight="1" x14ac:dyDescent="0.25">
      <c r="A5585" s="49">
        <v>6000024158</v>
      </c>
      <c r="B5585" s="49" t="s">
        <v>1542</v>
      </c>
      <c r="C5585" s="49" t="s">
        <v>2398</v>
      </c>
      <c r="D5585" s="49" t="s">
        <v>2396</v>
      </c>
      <c r="E5585" s="49" t="s">
        <v>2383</v>
      </c>
      <c r="F5585" s="109">
        <v>6</v>
      </c>
      <c r="G5585" s="109">
        <v>6</v>
      </c>
      <c r="H5585" s="49">
        <f t="shared" si="87"/>
        <v>12</v>
      </c>
    </row>
    <row r="5586" spans="1:8" ht="20.100000000000001" customHeight="1" x14ac:dyDescent="0.25">
      <c r="A5586" s="49">
        <v>6000024159</v>
      </c>
      <c r="B5586" s="49" t="s">
        <v>1543</v>
      </c>
      <c r="C5586" s="49" t="s">
        <v>2398</v>
      </c>
      <c r="D5586" s="49" t="s">
        <v>2396</v>
      </c>
      <c r="E5586" s="49" t="s">
        <v>2383</v>
      </c>
      <c r="F5586" s="109">
        <v>6</v>
      </c>
      <c r="G5586" s="109">
        <v>6</v>
      </c>
      <c r="H5586" s="49">
        <f t="shared" si="87"/>
        <v>12</v>
      </c>
    </row>
    <row r="5587" spans="1:8" ht="20.100000000000001" customHeight="1" x14ac:dyDescent="0.25">
      <c r="A5587" s="49">
        <v>6000024167</v>
      </c>
      <c r="B5587" s="49" t="s">
        <v>1544</v>
      </c>
      <c r="C5587" s="49" t="s">
        <v>2398</v>
      </c>
      <c r="D5587" s="49" t="s">
        <v>2394</v>
      </c>
      <c r="E5587" s="49" t="s">
        <v>2377</v>
      </c>
      <c r="F5587" s="49">
        <v>0</v>
      </c>
      <c r="G5587" s="49">
        <v>8</v>
      </c>
      <c r="H5587" s="49">
        <f t="shared" si="87"/>
        <v>8</v>
      </c>
    </row>
    <row r="5588" spans="1:8" ht="20.100000000000001" customHeight="1" x14ac:dyDescent="0.25">
      <c r="A5588" s="49">
        <v>6000024177</v>
      </c>
      <c r="B5588" s="49" t="s">
        <v>6619</v>
      </c>
      <c r="C5588" s="49" t="s">
        <v>2398</v>
      </c>
      <c r="D5588" s="49" t="s">
        <v>2396</v>
      </c>
      <c r="E5588" s="49" t="s">
        <v>2383</v>
      </c>
      <c r="F5588" s="49">
        <v>7</v>
      </c>
      <c r="G5588" s="49">
        <v>5</v>
      </c>
      <c r="H5588" s="49">
        <f t="shared" si="87"/>
        <v>12</v>
      </c>
    </row>
    <row r="5589" spans="1:8" ht="20.100000000000001" customHeight="1" x14ac:dyDescent="0.25">
      <c r="A5589" s="49">
        <v>6000024187</v>
      </c>
      <c r="B5589" s="49" t="s">
        <v>6620</v>
      </c>
      <c r="C5589" s="49" t="s">
        <v>2398</v>
      </c>
      <c r="D5589" s="49" t="s">
        <v>2391</v>
      </c>
      <c r="E5589" s="49" t="s">
        <v>2385</v>
      </c>
      <c r="F5589" s="109">
        <v>6</v>
      </c>
      <c r="G5589" s="109">
        <v>6</v>
      </c>
      <c r="H5589" s="49">
        <f t="shared" si="87"/>
        <v>12</v>
      </c>
    </row>
    <row r="5590" spans="1:8" ht="20.100000000000001" customHeight="1" x14ac:dyDescent="0.25">
      <c r="A5590" s="49">
        <v>6000024195</v>
      </c>
      <c r="B5590" s="49" t="s">
        <v>6621</v>
      </c>
      <c r="C5590" s="49" t="s">
        <v>2398</v>
      </c>
      <c r="D5590" s="52" t="s">
        <v>2393</v>
      </c>
      <c r="E5590" s="49" t="s">
        <v>2379</v>
      </c>
      <c r="F5590" s="109">
        <v>6</v>
      </c>
      <c r="G5590" s="109">
        <v>6</v>
      </c>
      <c r="H5590" s="49">
        <f t="shared" si="87"/>
        <v>12</v>
      </c>
    </row>
    <row r="5591" spans="1:8" ht="20.100000000000001" customHeight="1" x14ac:dyDescent="0.25">
      <c r="A5591" s="49">
        <v>6000024207</v>
      </c>
      <c r="B5591" s="49" t="s">
        <v>1545</v>
      </c>
      <c r="C5591" s="49" t="s">
        <v>2398</v>
      </c>
      <c r="D5591" s="52" t="s">
        <v>2393</v>
      </c>
      <c r="E5591" s="49" t="s">
        <v>2379</v>
      </c>
      <c r="F5591" s="109">
        <v>6</v>
      </c>
      <c r="G5591" s="109">
        <v>6</v>
      </c>
      <c r="H5591" s="49">
        <f t="shared" si="87"/>
        <v>12</v>
      </c>
    </row>
    <row r="5592" spans="1:8" ht="20.100000000000001" customHeight="1" x14ac:dyDescent="0.25">
      <c r="A5592" s="49">
        <v>6000024218</v>
      </c>
      <c r="B5592" s="49" t="s">
        <v>1546</v>
      </c>
      <c r="C5592" s="49" t="s">
        <v>2398</v>
      </c>
      <c r="D5592" s="52" t="s">
        <v>2393</v>
      </c>
      <c r="E5592" s="49" t="s">
        <v>2379</v>
      </c>
      <c r="F5592" s="109">
        <v>6</v>
      </c>
      <c r="G5592" s="109">
        <v>6</v>
      </c>
      <c r="H5592" s="49">
        <f t="shared" si="87"/>
        <v>12</v>
      </c>
    </row>
    <row r="5593" spans="1:8" ht="20.100000000000001" customHeight="1" x14ac:dyDescent="0.25">
      <c r="A5593" s="49">
        <v>6000024233</v>
      </c>
      <c r="B5593" s="49" t="s">
        <v>1547</v>
      </c>
      <c r="C5593" s="49" t="s">
        <v>2398</v>
      </c>
      <c r="D5593" s="52" t="s">
        <v>2393</v>
      </c>
      <c r="E5593" s="49" t="s">
        <v>2379</v>
      </c>
      <c r="F5593" s="49">
        <v>3</v>
      </c>
      <c r="G5593" s="49">
        <v>4</v>
      </c>
      <c r="H5593" s="49">
        <f t="shared" si="87"/>
        <v>7</v>
      </c>
    </row>
    <row r="5594" spans="1:8" ht="20.100000000000001" customHeight="1" x14ac:dyDescent="0.25">
      <c r="A5594" s="49">
        <v>6000024234</v>
      </c>
      <c r="B5594" s="49" t="s">
        <v>1548</v>
      </c>
      <c r="C5594" s="49" t="s">
        <v>2398</v>
      </c>
      <c r="D5594" s="52" t="s">
        <v>2393</v>
      </c>
      <c r="E5594" s="49" t="s">
        <v>2379</v>
      </c>
      <c r="F5594" s="49">
        <v>0</v>
      </c>
      <c r="G5594" s="49">
        <v>4</v>
      </c>
      <c r="H5594" s="49">
        <f t="shared" si="87"/>
        <v>4</v>
      </c>
    </row>
    <row r="5595" spans="1:8" ht="20.100000000000001" customHeight="1" x14ac:dyDescent="0.25">
      <c r="A5595" s="49">
        <v>6000024235</v>
      </c>
      <c r="B5595" s="49" t="s">
        <v>1549</v>
      </c>
      <c r="C5595" s="49" t="s">
        <v>2398</v>
      </c>
      <c r="D5595" s="52" t="s">
        <v>2393</v>
      </c>
      <c r="E5595" s="49" t="s">
        <v>2379</v>
      </c>
      <c r="F5595" s="49">
        <v>0</v>
      </c>
      <c r="G5595" s="49">
        <v>16</v>
      </c>
      <c r="H5595" s="49">
        <f t="shared" si="87"/>
        <v>16</v>
      </c>
    </row>
    <row r="5596" spans="1:8" ht="20.100000000000001" customHeight="1" x14ac:dyDescent="0.25">
      <c r="A5596" s="49">
        <v>6000024236</v>
      </c>
      <c r="B5596" s="49" t="s">
        <v>1550</v>
      </c>
      <c r="C5596" s="49" t="s">
        <v>2398</v>
      </c>
      <c r="D5596" s="52" t="s">
        <v>2393</v>
      </c>
      <c r="E5596" s="49" t="s">
        <v>2379</v>
      </c>
      <c r="F5596" s="109">
        <v>6</v>
      </c>
      <c r="G5596" s="109">
        <v>6</v>
      </c>
      <c r="H5596" s="49">
        <f t="shared" si="87"/>
        <v>12</v>
      </c>
    </row>
    <row r="5597" spans="1:8" ht="20.100000000000001" customHeight="1" x14ac:dyDescent="0.25">
      <c r="A5597" s="49">
        <v>6000024237</v>
      </c>
      <c r="B5597" s="49" t="s">
        <v>1551</v>
      </c>
      <c r="C5597" s="49" t="s">
        <v>2398</v>
      </c>
      <c r="D5597" s="52" t="s">
        <v>2393</v>
      </c>
      <c r="E5597" s="49" t="s">
        <v>2379</v>
      </c>
      <c r="F5597" s="109">
        <v>6</v>
      </c>
      <c r="G5597" s="109">
        <v>6</v>
      </c>
      <c r="H5597" s="49">
        <f t="shared" si="87"/>
        <v>12</v>
      </c>
    </row>
    <row r="5598" spans="1:8" ht="20.100000000000001" customHeight="1" x14ac:dyDescent="0.25">
      <c r="A5598" s="49">
        <v>6000024241</v>
      </c>
      <c r="B5598" s="49" t="s">
        <v>6622</v>
      </c>
      <c r="C5598" s="49" t="s">
        <v>2398</v>
      </c>
      <c r="D5598" s="52" t="s">
        <v>2393</v>
      </c>
      <c r="E5598" s="49" t="s">
        <v>2379</v>
      </c>
      <c r="F5598" s="109">
        <v>6</v>
      </c>
      <c r="G5598" s="109">
        <v>6</v>
      </c>
      <c r="H5598" s="49">
        <f t="shared" si="87"/>
        <v>12</v>
      </c>
    </row>
    <row r="5599" spans="1:8" ht="20.100000000000001" customHeight="1" x14ac:dyDescent="0.25">
      <c r="A5599" s="49">
        <v>6000024242</v>
      </c>
      <c r="B5599" s="49" t="s">
        <v>6623</v>
      </c>
      <c r="C5599" s="49" t="s">
        <v>2398</v>
      </c>
      <c r="D5599" s="52" t="s">
        <v>2393</v>
      </c>
      <c r="E5599" s="49" t="s">
        <v>2379</v>
      </c>
      <c r="F5599" s="109">
        <v>6</v>
      </c>
      <c r="G5599" s="109">
        <v>6</v>
      </c>
      <c r="H5599" s="49">
        <f t="shared" si="87"/>
        <v>12</v>
      </c>
    </row>
    <row r="5600" spans="1:8" ht="20.100000000000001" customHeight="1" x14ac:dyDescent="0.25">
      <c r="A5600" s="49">
        <v>6000024243</v>
      </c>
      <c r="B5600" s="49" t="s">
        <v>6624</v>
      </c>
      <c r="C5600" s="49" t="s">
        <v>2398</v>
      </c>
      <c r="D5600" s="52" t="s">
        <v>2393</v>
      </c>
      <c r="E5600" s="49" t="s">
        <v>2379</v>
      </c>
      <c r="F5600" s="109">
        <v>6</v>
      </c>
      <c r="G5600" s="109">
        <v>6</v>
      </c>
      <c r="H5600" s="49">
        <f t="shared" si="87"/>
        <v>12</v>
      </c>
    </row>
    <row r="5601" spans="1:8" ht="20.100000000000001" customHeight="1" x14ac:dyDescent="0.25">
      <c r="A5601" s="49">
        <v>6000024248</v>
      </c>
      <c r="B5601" s="49" t="s">
        <v>1552</v>
      </c>
      <c r="C5601" s="49" t="s">
        <v>2398</v>
      </c>
      <c r="D5601" s="52" t="s">
        <v>2393</v>
      </c>
      <c r="E5601" s="49" t="s">
        <v>2379</v>
      </c>
      <c r="F5601" s="49">
        <v>0</v>
      </c>
      <c r="G5601" s="49">
        <v>4</v>
      </c>
      <c r="H5601" s="49">
        <f t="shared" si="87"/>
        <v>4</v>
      </c>
    </row>
    <row r="5602" spans="1:8" ht="20.100000000000001" customHeight="1" x14ac:dyDescent="0.25">
      <c r="A5602" s="49">
        <v>6000024249</v>
      </c>
      <c r="B5602" s="49" t="s">
        <v>1553</v>
      </c>
      <c r="C5602" s="49" t="s">
        <v>2398</v>
      </c>
      <c r="D5602" s="52" t="s">
        <v>2393</v>
      </c>
      <c r="E5602" s="49" t="s">
        <v>2379</v>
      </c>
      <c r="F5602" s="109">
        <v>6</v>
      </c>
      <c r="G5602" s="109">
        <v>6</v>
      </c>
      <c r="H5602" s="49">
        <f t="shared" si="87"/>
        <v>12</v>
      </c>
    </row>
    <row r="5603" spans="1:8" ht="20.100000000000001" customHeight="1" x14ac:dyDescent="0.25">
      <c r="A5603" s="49">
        <v>6000024251</v>
      </c>
      <c r="B5603" s="49" t="s">
        <v>6625</v>
      </c>
      <c r="C5603" s="49" t="s">
        <v>2398</v>
      </c>
      <c r="D5603" s="52" t="s">
        <v>2393</v>
      </c>
      <c r="E5603" s="49" t="s">
        <v>2379</v>
      </c>
      <c r="F5603" s="109">
        <v>6</v>
      </c>
      <c r="G5603" s="109">
        <v>6</v>
      </c>
      <c r="H5603" s="49">
        <f t="shared" si="87"/>
        <v>12</v>
      </c>
    </row>
    <row r="5604" spans="1:8" ht="20.100000000000001" customHeight="1" x14ac:dyDescent="0.25">
      <c r="A5604" s="49">
        <v>6000024258</v>
      </c>
      <c r="B5604" s="49" t="s">
        <v>6626</v>
      </c>
      <c r="C5604" s="49" t="s">
        <v>2398</v>
      </c>
      <c r="D5604" s="52" t="s">
        <v>2393</v>
      </c>
      <c r="E5604" s="49" t="s">
        <v>2379</v>
      </c>
      <c r="F5604" s="49">
        <v>6</v>
      </c>
      <c r="G5604" s="49">
        <v>30</v>
      </c>
      <c r="H5604" s="49">
        <f t="shared" si="87"/>
        <v>36</v>
      </c>
    </row>
    <row r="5605" spans="1:8" ht="20.100000000000001" customHeight="1" x14ac:dyDescent="0.25">
      <c r="A5605" s="49">
        <v>6000024259</v>
      </c>
      <c r="B5605" s="49" t="s">
        <v>1554</v>
      </c>
      <c r="C5605" s="49" t="s">
        <v>2398</v>
      </c>
      <c r="D5605" s="52" t="s">
        <v>2393</v>
      </c>
      <c r="E5605" s="49" t="s">
        <v>2379</v>
      </c>
      <c r="F5605" s="49">
        <v>6</v>
      </c>
      <c r="G5605" s="49">
        <v>20</v>
      </c>
      <c r="H5605" s="49">
        <f t="shared" si="87"/>
        <v>26</v>
      </c>
    </row>
    <row r="5606" spans="1:8" ht="20.100000000000001" customHeight="1" x14ac:dyDescent="0.25">
      <c r="A5606" s="49">
        <v>6000024260</v>
      </c>
      <c r="B5606" s="49" t="s">
        <v>1555</v>
      </c>
      <c r="C5606" s="49" t="s">
        <v>2398</v>
      </c>
      <c r="D5606" s="52" t="s">
        <v>2393</v>
      </c>
      <c r="E5606" s="49" t="s">
        <v>2379</v>
      </c>
      <c r="F5606" s="49">
        <v>2</v>
      </c>
      <c r="G5606" s="49">
        <v>19</v>
      </c>
      <c r="H5606" s="49">
        <f t="shared" si="87"/>
        <v>21</v>
      </c>
    </row>
    <row r="5607" spans="1:8" ht="20.100000000000001" customHeight="1" x14ac:dyDescent="0.25">
      <c r="A5607" s="49">
        <v>6000024272</v>
      </c>
      <c r="B5607" s="49" t="s">
        <v>1556</v>
      </c>
      <c r="C5607" s="49" t="s">
        <v>2398</v>
      </c>
      <c r="D5607" s="52" t="s">
        <v>2393</v>
      </c>
      <c r="E5607" s="49" t="s">
        <v>2379</v>
      </c>
      <c r="F5607" s="109">
        <v>6</v>
      </c>
      <c r="G5607" s="109">
        <v>6</v>
      </c>
      <c r="H5607" s="49">
        <f t="shared" si="87"/>
        <v>12</v>
      </c>
    </row>
    <row r="5608" spans="1:8" ht="20.100000000000001" customHeight="1" x14ac:dyDescent="0.25">
      <c r="A5608" s="49">
        <v>6000024273</v>
      </c>
      <c r="B5608" s="49" t="s">
        <v>1557</v>
      </c>
      <c r="C5608" s="49" t="s">
        <v>2398</v>
      </c>
      <c r="D5608" s="52" t="s">
        <v>2393</v>
      </c>
      <c r="E5608" s="49" t="s">
        <v>2379</v>
      </c>
      <c r="F5608" s="109">
        <v>6</v>
      </c>
      <c r="G5608" s="109">
        <v>6</v>
      </c>
      <c r="H5608" s="49">
        <f t="shared" si="87"/>
        <v>12</v>
      </c>
    </row>
    <row r="5609" spans="1:8" ht="20.100000000000001" customHeight="1" x14ac:dyDescent="0.25">
      <c r="A5609" s="49">
        <v>6000024274</v>
      </c>
      <c r="B5609" s="49" t="s">
        <v>1558</v>
      </c>
      <c r="C5609" s="49" t="s">
        <v>2398</v>
      </c>
      <c r="D5609" s="52" t="s">
        <v>2393</v>
      </c>
      <c r="E5609" s="49" t="s">
        <v>2379</v>
      </c>
      <c r="F5609" s="49">
        <v>11</v>
      </c>
      <c r="G5609" s="49">
        <v>0</v>
      </c>
      <c r="H5609" s="49">
        <f t="shared" si="87"/>
        <v>11</v>
      </c>
    </row>
    <row r="5610" spans="1:8" ht="20.100000000000001" customHeight="1" x14ac:dyDescent="0.25">
      <c r="A5610" s="49">
        <v>6000024275</v>
      </c>
      <c r="B5610" s="49" t="s">
        <v>1559</v>
      </c>
      <c r="C5610" s="49" t="s">
        <v>2398</v>
      </c>
      <c r="D5610" s="52" t="s">
        <v>2393</v>
      </c>
      <c r="E5610" s="49" t="s">
        <v>2379</v>
      </c>
      <c r="F5610" s="49">
        <v>47</v>
      </c>
      <c r="G5610" s="49">
        <v>0</v>
      </c>
      <c r="H5610" s="49">
        <f t="shared" si="87"/>
        <v>47</v>
      </c>
    </row>
    <row r="5611" spans="1:8" ht="20.100000000000001" customHeight="1" x14ac:dyDescent="0.25">
      <c r="A5611" s="49">
        <v>6000024276</v>
      </c>
      <c r="B5611" s="49" t="s">
        <v>1560</v>
      </c>
      <c r="C5611" s="49" t="s">
        <v>2398</v>
      </c>
      <c r="D5611" s="52" t="s">
        <v>2393</v>
      </c>
      <c r="E5611" s="49" t="s">
        <v>2379</v>
      </c>
      <c r="F5611" s="49">
        <v>57</v>
      </c>
      <c r="G5611" s="49">
        <v>0</v>
      </c>
      <c r="H5611" s="49">
        <f t="shared" si="87"/>
        <v>57</v>
      </c>
    </row>
    <row r="5612" spans="1:8" ht="20.100000000000001" customHeight="1" x14ac:dyDescent="0.25">
      <c r="A5612" s="49">
        <v>6000024277</v>
      </c>
      <c r="B5612" s="49" t="s">
        <v>1561</v>
      </c>
      <c r="C5612" s="49" t="s">
        <v>2398</v>
      </c>
      <c r="D5612" s="52" t="s">
        <v>2393</v>
      </c>
      <c r="E5612" s="49" t="s">
        <v>2379</v>
      </c>
      <c r="F5612" s="49">
        <v>36</v>
      </c>
      <c r="G5612" s="49">
        <v>0</v>
      </c>
      <c r="H5612" s="49">
        <f t="shared" si="87"/>
        <v>36</v>
      </c>
    </row>
    <row r="5613" spans="1:8" ht="20.100000000000001" customHeight="1" x14ac:dyDescent="0.25">
      <c r="A5613" s="49">
        <v>6000024278</v>
      </c>
      <c r="B5613" s="49" t="s">
        <v>1562</v>
      </c>
      <c r="C5613" s="49" t="s">
        <v>2398</v>
      </c>
      <c r="D5613" s="52" t="s">
        <v>2393</v>
      </c>
      <c r="E5613" s="49" t="s">
        <v>2379</v>
      </c>
      <c r="F5613" s="49">
        <v>21</v>
      </c>
      <c r="G5613" s="49">
        <v>0</v>
      </c>
      <c r="H5613" s="49">
        <f t="shared" si="87"/>
        <v>21</v>
      </c>
    </row>
    <row r="5614" spans="1:8" ht="20.100000000000001" customHeight="1" x14ac:dyDescent="0.25">
      <c r="A5614" s="49">
        <v>6000024279</v>
      </c>
      <c r="B5614" s="49" t="s">
        <v>1563</v>
      </c>
      <c r="C5614" s="49" t="s">
        <v>2398</v>
      </c>
      <c r="D5614" s="52" t="s">
        <v>2393</v>
      </c>
      <c r="E5614" s="49" t="s">
        <v>2379</v>
      </c>
      <c r="F5614" s="49">
        <v>12</v>
      </c>
      <c r="G5614" s="49">
        <v>0</v>
      </c>
      <c r="H5614" s="49">
        <f t="shared" si="87"/>
        <v>12</v>
      </c>
    </row>
    <row r="5615" spans="1:8" ht="20.100000000000001" customHeight="1" x14ac:dyDescent="0.25">
      <c r="A5615" s="49">
        <v>6000024280</v>
      </c>
      <c r="B5615" s="49" t="s">
        <v>1564</v>
      </c>
      <c r="C5615" s="49" t="s">
        <v>2398</v>
      </c>
      <c r="D5615" s="52" t="s">
        <v>2393</v>
      </c>
      <c r="E5615" s="49" t="s">
        <v>2379</v>
      </c>
      <c r="F5615" s="109">
        <v>6</v>
      </c>
      <c r="G5615" s="109">
        <v>6</v>
      </c>
      <c r="H5615" s="49">
        <f t="shared" si="87"/>
        <v>12</v>
      </c>
    </row>
    <row r="5616" spans="1:8" ht="20.100000000000001" customHeight="1" x14ac:dyDescent="0.25">
      <c r="A5616" s="49">
        <v>6000024281</v>
      </c>
      <c r="B5616" s="49" t="s">
        <v>1565</v>
      </c>
      <c r="C5616" s="49" t="s">
        <v>2398</v>
      </c>
      <c r="D5616" s="52" t="s">
        <v>2393</v>
      </c>
      <c r="E5616" s="49" t="s">
        <v>2379</v>
      </c>
      <c r="F5616" s="109">
        <v>6</v>
      </c>
      <c r="G5616" s="109">
        <v>6</v>
      </c>
      <c r="H5616" s="49">
        <f t="shared" si="87"/>
        <v>12</v>
      </c>
    </row>
    <row r="5617" spans="1:8" ht="20.100000000000001" customHeight="1" x14ac:dyDescent="0.25">
      <c r="A5617" s="49">
        <v>6000024282</v>
      </c>
      <c r="B5617" s="49" t="s">
        <v>1566</v>
      </c>
      <c r="C5617" s="49" t="s">
        <v>2398</v>
      </c>
      <c r="D5617" s="52" t="s">
        <v>2393</v>
      </c>
      <c r="E5617" s="49" t="s">
        <v>2379</v>
      </c>
      <c r="F5617" s="49">
        <v>3</v>
      </c>
      <c r="G5617" s="49">
        <v>0</v>
      </c>
      <c r="H5617" s="49">
        <f t="shared" si="87"/>
        <v>3</v>
      </c>
    </row>
    <row r="5618" spans="1:8" ht="20.100000000000001" customHeight="1" x14ac:dyDescent="0.25">
      <c r="A5618" s="49">
        <v>6000024363</v>
      </c>
      <c r="B5618" s="49" t="s">
        <v>6627</v>
      </c>
      <c r="C5618" s="49" t="s">
        <v>2398</v>
      </c>
      <c r="D5618" s="52" t="s">
        <v>2393</v>
      </c>
      <c r="E5618" s="49" t="s">
        <v>2379</v>
      </c>
      <c r="F5618" s="109">
        <v>6</v>
      </c>
      <c r="G5618" s="109">
        <v>6</v>
      </c>
      <c r="H5618" s="49">
        <f t="shared" si="87"/>
        <v>12</v>
      </c>
    </row>
    <row r="5619" spans="1:8" ht="20.100000000000001" customHeight="1" x14ac:dyDescent="0.25">
      <c r="A5619" s="49">
        <v>6000024364</v>
      </c>
      <c r="B5619" s="49" t="s">
        <v>6628</v>
      </c>
      <c r="C5619" s="49" t="s">
        <v>2398</v>
      </c>
      <c r="D5619" s="52" t="s">
        <v>2393</v>
      </c>
      <c r="E5619" s="49" t="s">
        <v>2379</v>
      </c>
      <c r="F5619" s="109">
        <v>6</v>
      </c>
      <c r="G5619" s="109">
        <v>6</v>
      </c>
      <c r="H5619" s="49">
        <f t="shared" si="87"/>
        <v>12</v>
      </c>
    </row>
    <row r="5620" spans="1:8" ht="20.100000000000001" customHeight="1" x14ac:dyDescent="0.25">
      <c r="A5620" s="49">
        <v>6000024365</v>
      </c>
      <c r="B5620" s="49" t="s">
        <v>6629</v>
      </c>
      <c r="C5620" s="49" t="s">
        <v>2398</v>
      </c>
      <c r="D5620" s="52" t="s">
        <v>2393</v>
      </c>
      <c r="E5620" s="49" t="s">
        <v>2379</v>
      </c>
      <c r="F5620" s="109">
        <v>6</v>
      </c>
      <c r="G5620" s="109">
        <v>6</v>
      </c>
      <c r="H5620" s="49">
        <f t="shared" si="87"/>
        <v>12</v>
      </c>
    </row>
    <row r="5621" spans="1:8" ht="20.100000000000001" customHeight="1" x14ac:dyDescent="0.25">
      <c r="A5621" s="49">
        <v>6000024380</v>
      </c>
      <c r="B5621" s="49" t="s">
        <v>6630</v>
      </c>
      <c r="C5621" s="49" t="s">
        <v>2398</v>
      </c>
      <c r="D5621" s="52" t="s">
        <v>2393</v>
      </c>
      <c r="E5621" s="49" t="s">
        <v>2379</v>
      </c>
      <c r="F5621" s="109">
        <v>6</v>
      </c>
      <c r="G5621" s="109">
        <v>6</v>
      </c>
      <c r="H5621" s="49">
        <f t="shared" si="87"/>
        <v>12</v>
      </c>
    </row>
    <row r="5622" spans="1:8" ht="20.100000000000001" customHeight="1" x14ac:dyDescent="0.25">
      <c r="A5622" s="49">
        <v>6000024387</v>
      </c>
      <c r="B5622" s="49" t="s">
        <v>1567</v>
      </c>
      <c r="C5622" s="49" t="s">
        <v>2398</v>
      </c>
      <c r="D5622" s="52" t="s">
        <v>2393</v>
      </c>
      <c r="E5622" s="49" t="s">
        <v>2379</v>
      </c>
      <c r="F5622" s="109">
        <v>6</v>
      </c>
      <c r="G5622" s="109">
        <v>6</v>
      </c>
      <c r="H5622" s="49">
        <f t="shared" si="87"/>
        <v>12</v>
      </c>
    </row>
    <row r="5623" spans="1:8" ht="20.100000000000001" customHeight="1" x14ac:dyDescent="0.25">
      <c r="A5623" s="49">
        <v>6000024388</v>
      </c>
      <c r="B5623" s="49" t="s">
        <v>6631</v>
      </c>
      <c r="C5623" s="49" t="s">
        <v>2398</v>
      </c>
      <c r="D5623" s="52" t="s">
        <v>2393</v>
      </c>
      <c r="E5623" s="49" t="s">
        <v>2379</v>
      </c>
      <c r="F5623" s="109">
        <v>6</v>
      </c>
      <c r="G5623" s="109">
        <v>6</v>
      </c>
      <c r="H5623" s="49">
        <f t="shared" si="87"/>
        <v>12</v>
      </c>
    </row>
    <row r="5624" spans="1:8" ht="20.100000000000001" customHeight="1" x14ac:dyDescent="0.25">
      <c r="A5624" s="49">
        <v>6000024389</v>
      </c>
      <c r="B5624" s="49" t="s">
        <v>6632</v>
      </c>
      <c r="C5624" s="49" t="s">
        <v>2398</v>
      </c>
      <c r="D5624" s="52" t="s">
        <v>2393</v>
      </c>
      <c r="E5624" s="49" t="s">
        <v>2379</v>
      </c>
      <c r="F5624" s="49">
        <v>2</v>
      </c>
      <c r="G5624" s="49">
        <v>12</v>
      </c>
      <c r="H5624" s="49">
        <f t="shared" si="87"/>
        <v>14</v>
      </c>
    </row>
    <row r="5625" spans="1:8" ht="20.100000000000001" customHeight="1" x14ac:dyDescent="0.25">
      <c r="A5625" s="49">
        <v>6000024390</v>
      </c>
      <c r="B5625" s="49" t="s">
        <v>6633</v>
      </c>
      <c r="C5625" s="49" t="s">
        <v>2398</v>
      </c>
      <c r="D5625" s="52" t="s">
        <v>2393</v>
      </c>
      <c r="E5625" s="49" t="s">
        <v>2379</v>
      </c>
      <c r="F5625" s="49">
        <v>2</v>
      </c>
      <c r="G5625" s="49">
        <v>9</v>
      </c>
      <c r="H5625" s="49">
        <f t="shared" si="87"/>
        <v>11</v>
      </c>
    </row>
    <row r="5626" spans="1:8" ht="20.100000000000001" customHeight="1" x14ac:dyDescent="0.25">
      <c r="A5626" s="49">
        <v>6000024391</v>
      </c>
      <c r="B5626" s="49" t="s">
        <v>6634</v>
      </c>
      <c r="C5626" s="49" t="s">
        <v>2398</v>
      </c>
      <c r="D5626" s="52" t="s">
        <v>2393</v>
      </c>
      <c r="E5626" s="49" t="s">
        <v>2379</v>
      </c>
      <c r="F5626" s="49">
        <v>0</v>
      </c>
      <c r="G5626" s="49">
        <v>4</v>
      </c>
      <c r="H5626" s="49">
        <f t="shared" si="87"/>
        <v>4</v>
      </c>
    </row>
    <row r="5627" spans="1:8" ht="20.100000000000001" customHeight="1" x14ac:dyDescent="0.25">
      <c r="A5627" s="49">
        <v>6000024469</v>
      </c>
      <c r="B5627" s="49" t="s">
        <v>6635</v>
      </c>
      <c r="C5627" s="49" t="s">
        <v>38</v>
      </c>
      <c r="D5627" s="49" t="s">
        <v>2396</v>
      </c>
      <c r="E5627" s="49" t="s">
        <v>2383</v>
      </c>
      <c r="F5627" s="49">
        <v>41000</v>
      </c>
      <c r="G5627" s="49">
        <v>43750</v>
      </c>
      <c r="H5627" s="49">
        <f t="shared" si="87"/>
        <v>84750</v>
      </c>
    </row>
    <row r="5628" spans="1:8" ht="20.100000000000001" customHeight="1" x14ac:dyDescent="0.25">
      <c r="A5628" s="49">
        <v>6000024517</v>
      </c>
      <c r="B5628" s="49" t="s">
        <v>1568</v>
      </c>
      <c r="C5628" s="49" t="s">
        <v>2398</v>
      </c>
      <c r="D5628" s="52" t="s">
        <v>2393</v>
      </c>
      <c r="E5628" s="49" t="s">
        <v>2379</v>
      </c>
      <c r="F5628" s="49">
        <v>3</v>
      </c>
      <c r="G5628" s="49">
        <v>0</v>
      </c>
      <c r="H5628" s="49">
        <f t="shared" si="87"/>
        <v>3</v>
      </c>
    </row>
    <row r="5629" spans="1:8" ht="20.100000000000001" customHeight="1" x14ac:dyDescent="0.25">
      <c r="A5629" s="49">
        <v>6000024530</v>
      </c>
      <c r="B5629" s="49" t="s">
        <v>6636</v>
      </c>
      <c r="C5629" s="49" t="s">
        <v>2398</v>
      </c>
      <c r="D5629" s="49" t="s">
        <v>2391</v>
      </c>
      <c r="E5629" s="49" t="s">
        <v>2385</v>
      </c>
      <c r="F5629" s="49">
        <v>173</v>
      </c>
      <c r="G5629" s="49">
        <v>20</v>
      </c>
      <c r="H5629" s="49">
        <f t="shared" si="87"/>
        <v>193</v>
      </c>
    </row>
    <row r="5630" spans="1:8" ht="20.100000000000001" customHeight="1" x14ac:dyDescent="0.25">
      <c r="A5630" s="49">
        <v>6000024531</v>
      </c>
      <c r="B5630" s="49" t="s">
        <v>6637</v>
      </c>
      <c r="C5630" s="49" t="s">
        <v>2398</v>
      </c>
      <c r="D5630" s="49" t="s">
        <v>2391</v>
      </c>
      <c r="E5630" s="49" t="s">
        <v>2385</v>
      </c>
      <c r="F5630" s="49">
        <v>15</v>
      </c>
      <c r="G5630" s="49">
        <v>0</v>
      </c>
      <c r="H5630" s="49">
        <f t="shared" si="87"/>
        <v>15</v>
      </c>
    </row>
    <row r="5631" spans="1:8" ht="20.100000000000001" customHeight="1" x14ac:dyDescent="0.25">
      <c r="A5631" s="49">
        <v>6000024564</v>
      </c>
      <c r="B5631" s="49" t="s">
        <v>1569</v>
      </c>
      <c r="C5631" s="49" t="s">
        <v>2398</v>
      </c>
      <c r="D5631" s="49" t="s">
        <v>2391</v>
      </c>
      <c r="E5631" s="49" t="s">
        <v>2385</v>
      </c>
      <c r="F5631" s="109">
        <v>6</v>
      </c>
      <c r="G5631" s="109">
        <v>6</v>
      </c>
      <c r="H5631" s="49">
        <f t="shared" si="87"/>
        <v>12</v>
      </c>
    </row>
    <row r="5632" spans="1:8" ht="20.100000000000001" customHeight="1" x14ac:dyDescent="0.25">
      <c r="A5632" s="49">
        <v>6000024565</v>
      </c>
      <c r="B5632" s="49" t="s">
        <v>1570</v>
      </c>
      <c r="C5632" s="49" t="s">
        <v>2398</v>
      </c>
      <c r="D5632" s="49" t="s">
        <v>2391</v>
      </c>
      <c r="E5632" s="49" t="s">
        <v>2385</v>
      </c>
      <c r="F5632" s="109">
        <v>6</v>
      </c>
      <c r="G5632" s="109">
        <v>6</v>
      </c>
      <c r="H5632" s="49">
        <f t="shared" si="87"/>
        <v>12</v>
      </c>
    </row>
    <row r="5633" spans="1:8" ht="20.100000000000001" customHeight="1" x14ac:dyDescent="0.25">
      <c r="A5633" s="49">
        <v>6000024566</v>
      </c>
      <c r="B5633" s="49" t="s">
        <v>1571</v>
      </c>
      <c r="C5633" s="49" t="s">
        <v>2398</v>
      </c>
      <c r="D5633" s="49" t="s">
        <v>2391</v>
      </c>
      <c r="E5633" s="49" t="s">
        <v>2385</v>
      </c>
      <c r="F5633" s="109">
        <v>6</v>
      </c>
      <c r="G5633" s="109">
        <v>6</v>
      </c>
      <c r="H5633" s="49">
        <f t="shared" si="87"/>
        <v>12</v>
      </c>
    </row>
    <row r="5634" spans="1:8" ht="20.100000000000001" customHeight="1" x14ac:dyDescent="0.25">
      <c r="A5634" s="49">
        <v>6000024567</v>
      </c>
      <c r="B5634" s="49" t="s">
        <v>1572</v>
      </c>
      <c r="C5634" s="49" t="s">
        <v>2398</v>
      </c>
      <c r="D5634" s="49" t="s">
        <v>2391</v>
      </c>
      <c r="E5634" s="49" t="s">
        <v>2385</v>
      </c>
      <c r="F5634" s="109">
        <v>6</v>
      </c>
      <c r="G5634" s="109">
        <v>6</v>
      </c>
      <c r="H5634" s="49">
        <f t="shared" si="87"/>
        <v>12</v>
      </c>
    </row>
    <row r="5635" spans="1:8" ht="20.100000000000001" customHeight="1" x14ac:dyDescent="0.25">
      <c r="A5635" s="49">
        <v>6000024568</v>
      </c>
      <c r="B5635" s="49" t="s">
        <v>1573</v>
      </c>
      <c r="C5635" s="49" t="s">
        <v>2398</v>
      </c>
      <c r="D5635" s="49" t="s">
        <v>2391</v>
      </c>
      <c r="E5635" s="49" t="s">
        <v>2385</v>
      </c>
      <c r="F5635" s="109">
        <v>6</v>
      </c>
      <c r="G5635" s="109">
        <v>6</v>
      </c>
      <c r="H5635" s="49">
        <f t="shared" ref="H5635:H5698" si="88">F5635+G5635</f>
        <v>12</v>
      </c>
    </row>
    <row r="5636" spans="1:8" ht="20.100000000000001" customHeight="1" x14ac:dyDescent="0.25">
      <c r="A5636" s="49">
        <v>6000024569</v>
      </c>
      <c r="B5636" s="49" t="s">
        <v>1574</v>
      </c>
      <c r="C5636" s="49" t="s">
        <v>2398</v>
      </c>
      <c r="D5636" s="49" t="s">
        <v>2391</v>
      </c>
      <c r="E5636" s="49" t="s">
        <v>2385</v>
      </c>
      <c r="F5636" s="109">
        <v>6</v>
      </c>
      <c r="G5636" s="109">
        <v>6</v>
      </c>
      <c r="H5636" s="49">
        <f t="shared" si="88"/>
        <v>12</v>
      </c>
    </row>
    <row r="5637" spans="1:8" ht="20.100000000000001" customHeight="1" x14ac:dyDescent="0.25">
      <c r="A5637" s="49">
        <v>6000024579</v>
      </c>
      <c r="B5637" s="49" t="s">
        <v>6638</v>
      </c>
      <c r="C5637" s="49" t="s">
        <v>38</v>
      </c>
      <c r="D5637" s="52" t="s">
        <v>2393</v>
      </c>
      <c r="E5637" s="49" t="s">
        <v>2379</v>
      </c>
      <c r="F5637" s="49">
        <v>20</v>
      </c>
      <c r="G5637" s="49">
        <v>2</v>
      </c>
      <c r="H5637" s="49">
        <f t="shared" si="88"/>
        <v>22</v>
      </c>
    </row>
    <row r="5638" spans="1:8" ht="20.100000000000001" customHeight="1" x14ac:dyDescent="0.25">
      <c r="A5638" s="49">
        <v>6000024607</v>
      </c>
      <c r="B5638" s="49" t="s">
        <v>1575</v>
      </c>
      <c r="C5638" s="49" t="s">
        <v>2398</v>
      </c>
      <c r="D5638" s="49" t="s">
        <v>2394</v>
      </c>
      <c r="E5638" s="49" t="s">
        <v>2377</v>
      </c>
      <c r="F5638" s="109">
        <v>6</v>
      </c>
      <c r="G5638" s="109">
        <v>6</v>
      </c>
      <c r="H5638" s="49">
        <f t="shared" si="88"/>
        <v>12</v>
      </c>
    </row>
    <row r="5639" spans="1:8" ht="20.100000000000001" customHeight="1" x14ac:dyDescent="0.25">
      <c r="A5639" s="49">
        <v>6000024627</v>
      </c>
      <c r="B5639" s="49" t="s">
        <v>6639</v>
      </c>
      <c r="C5639" s="49" t="s">
        <v>2398</v>
      </c>
      <c r="D5639" s="49" t="s">
        <v>2394</v>
      </c>
      <c r="E5639" s="49" t="s">
        <v>2377</v>
      </c>
      <c r="F5639" s="49">
        <v>32</v>
      </c>
      <c r="G5639" s="49">
        <v>0</v>
      </c>
      <c r="H5639" s="49">
        <f t="shared" si="88"/>
        <v>32</v>
      </c>
    </row>
    <row r="5640" spans="1:8" ht="20.100000000000001" customHeight="1" x14ac:dyDescent="0.25">
      <c r="A5640" s="49">
        <v>6000024647</v>
      </c>
      <c r="B5640" s="49" t="s">
        <v>6640</v>
      </c>
      <c r="C5640" s="49" t="s">
        <v>2398</v>
      </c>
      <c r="D5640" s="49" t="s">
        <v>2394</v>
      </c>
      <c r="E5640" s="49" t="s">
        <v>2377</v>
      </c>
      <c r="F5640" s="109">
        <v>6</v>
      </c>
      <c r="G5640" s="109">
        <v>6</v>
      </c>
      <c r="H5640" s="49">
        <f t="shared" si="88"/>
        <v>12</v>
      </c>
    </row>
    <row r="5641" spans="1:8" ht="20.100000000000001" customHeight="1" x14ac:dyDescent="0.25">
      <c r="A5641" s="49">
        <v>6000024649</v>
      </c>
      <c r="B5641" s="49" t="s">
        <v>1576</v>
      </c>
      <c r="C5641" s="49" t="s">
        <v>2398</v>
      </c>
      <c r="D5641" s="49" t="s">
        <v>2394</v>
      </c>
      <c r="E5641" s="49" t="s">
        <v>2386</v>
      </c>
      <c r="F5641" s="49">
        <v>4</v>
      </c>
      <c r="G5641" s="49">
        <v>0</v>
      </c>
      <c r="H5641" s="49">
        <f t="shared" si="88"/>
        <v>4</v>
      </c>
    </row>
    <row r="5642" spans="1:8" ht="20.100000000000001" customHeight="1" x14ac:dyDescent="0.25">
      <c r="A5642" s="49">
        <v>6000024651</v>
      </c>
      <c r="B5642" s="49" t="s">
        <v>1577</v>
      </c>
      <c r="C5642" s="49" t="s">
        <v>2398</v>
      </c>
      <c r="D5642" s="49" t="s">
        <v>2394</v>
      </c>
      <c r="E5642" s="49" t="s">
        <v>2376</v>
      </c>
      <c r="F5642" s="49">
        <v>1</v>
      </c>
      <c r="G5642" s="49">
        <v>1</v>
      </c>
      <c r="H5642" s="49">
        <f t="shared" si="88"/>
        <v>2</v>
      </c>
    </row>
    <row r="5643" spans="1:8" ht="20.100000000000001" customHeight="1" x14ac:dyDescent="0.25">
      <c r="A5643" s="49">
        <v>6000024659</v>
      </c>
      <c r="B5643" s="49" t="s">
        <v>6641</v>
      </c>
      <c r="C5643" s="49" t="s">
        <v>2398</v>
      </c>
      <c r="D5643" s="49" t="s">
        <v>2394</v>
      </c>
      <c r="E5643" s="49" t="s">
        <v>2377</v>
      </c>
      <c r="F5643" s="49">
        <v>520</v>
      </c>
      <c r="G5643" s="49">
        <v>0</v>
      </c>
      <c r="H5643" s="49">
        <f t="shared" si="88"/>
        <v>520</v>
      </c>
    </row>
    <row r="5644" spans="1:8" ht="20.100000000000001" customHeight="1" x14ac:dyDescent="0.25">
      <c r="A5644" s="49">
        <v>6000024667</v>
      </c>
      <c r="B5644" s="49" t="s">
        <v>6642</v>
      </c>
      <c r="C5644" s="49" t="s">
        <v>2398</v>
      </c>
      <c r="D5644" s="49" t="s">
        <v>2394</v>
      </c>
      <c r="E5644" s="49" t="s">
        <v>2377</v>
      </c>
      <c r="F5644" s="49">
        <v>12</v>
      </c>
      <c r="G5644" s="49">
        <v>0</v>
      </c>
      <c r="H5644" s="49">
        <f t="shared" si="88"/>
        <v>12</v>
      </c>
    </row>
    <row r="5645" spans="1:8" ht="20.100000000000001" customHeight="1" x14ac:dyDescent="0.25">
      <c r="A5645" s="49">
        <v>6000024677</v>
      </c>
      <c r="B5645" s="49" t="s">
        <v>1578</v>
      </c>
      <c r="C5645" s="49" t="s">
        <v>38</v>
      </c>
      <c r="D5645" s="52" t="s">
        <v>2393</v>
      </c>
      <c r="E5645" s="49" t="s">
        <v>2379</v>
      </c>
      <c r="F5645" s="49">
        <v>0</v>
      </c>
      <c r="G5645" s="49">
        <v>5</v>
      </c>
      <c r="H5645" s="49">
        <f t="shared" si="88"/>
        <v>5</v>
      </c>
    </row>
    <row r="5646" spans="1:8" ht="20.100000000000001" customHeight="1" x14ac:dyDescent="0.25">
      <c r="A5646" s="49">
        <v>6000024679</v>
      </c>
      <c r="B5646" s="49" t="s">
        <v>6643</v>
      </c>
      <c r="C5646" s="49" t="s">
        <v>41</v>
      </c>
      <c r="D5646" s="49" t="s">
        <v>2394</v>
      </c>
      <c r="E5646" s="49" t="s">
        <v>2376</v>
      </c>
      <c r="F5646" s="109">
        <v>6</v>
      </c>
      <c r="G5646" s="109">
        <v>6</v>
      </c>
      <c r="H5646" s="49">
        <f t="shared" si="88"/>
        <v>12</v>
      </c>
    </row>
    <row r="5647" spans="1:8" ht="20.100000000000001" customHeight="1" x14ac:dyDescent="0.25">
      <c r="A5647" s="49">
        <v>6000024697</v>
      </c>
      <c r="B5647" s="49" t="s">
        <v>1579</v>
      </c>
      <c r="C5647" s="49" t="s">
        <v>38</v>
      </c>
      <c r="D5647" s="52" t="s">
        <v>2393</v>
      </c>
      <c r="E5647" s="49" t="s">
        <v>2379</v>
      </c>
      <c r="F5647" s="109">
        <v>6</v>
      </c>
      <c r="G5647" s="109">
        <v>6</v>
      </c>
      <c r="H5647" s="49">
        <f t="shared" si="88"/>
        <v>12</v>
      </c>
    </row>
    <row r="5648" spans="1:8" ht="20.100000000000001" customHeight="1" x14ac:dyDescent="0.25">
      <c r="A5648" s="49">
        <v>6000024698</v>
      </c>
      <c r="B5648" s="49" t="s">
        <v>1580</v>
      </c>
      <c r="C5648" s="49" t="s">
        <v>2398</v>
      </c>
      <c r="D5648" s="52" t="s">
        <v>2393</v>
      </c>
      <c r="E5648" s="49" t="s">
        <v>2379</v>
      </c>
      <c r="F5648" s="109">
        <v>6</v>
      </c>
      <c r="G5648" s="109">
        <v>6</v>
      </c>
      <c r="H5648" s="49">
        <f t="shared" si="88"/>
        <v>12</v>
      </c>
    </row>
    <row r="5649" spans="1:8" ht="20.100000000000001" customHeight="1" x14ac:dyDescent="0.25">
      <c r="A5649" s="49">
        <v>6000024699</v>
      </c>
      <c r="B5649" s="49" t="s">
        <v>1581</v>
      </c>
      <c r="C5649" s="49" t="s">
        <v>2398</v>
      </c>
      <c r="D5649" s="52" t="s">
        <v>2393</v>
      </c>
      <c r="E5649" s="49" t="s">
        <v>2379</v>
      </c>
      <c r="F5649" s="109">
        <v>6</v>
      </c>
      <c r="G5649" s="109">
        <v>6</v>
      </c>
      <c r="H5649" s="49">
        <f t="shared" si="88"/>
        <v>12</v>
      </c>
    </row>
    <row r="5650" spans="1:8" ht="20.100000000000001" customHeight="1" x14ac:dyDescent="0.25">
      <c r="A5650" s="49">
        <v>6000024700</v>
      </c>
      <c r="B5650" s="49" t="s">
        <v>1582</v>
      </c>
      <c r="C5650" s="49" t="s">
        <v>2398</v>
      </c>
      <c r="D5650" s="52" t="s">
        <v>2393</v>
      </c>
      <c r="E5650" s="49" t="s">
        <v>2379</v>
      </c>
      <c r="F5650" s="49">
        <v>1</v>
      </c>
      <c r="G5650" s="49">
        <v>0</v>
      </c>
      <c r="H5650" s="49">
        <f t="shared" si="88"/>
        <v>1</v>
      </c>
    </row>
    <row r="5651" spans="1:8" ht="20.100000000000001" customHeight="1" x14ac:dyDescent="0.25">
      <c r="A5651" s="49">
        <v>6000024701</v>
      </c>
      <c r="B5651" s="49" t="s">
        <v>1583</v>
      </c>
      <c r="C5651" s="49" t="s">
        <v>2398</v>
      </c>
      <c r="D5651" s="52" t="s">
        <v>2393</v>
      </c>
      <c r="E5651" s="49" t="s">
        <v>2379</v>
      </c>
      <c r="F5651" s="109">
        <v>6</v>
      </c>
      <c r="G5651" s="109">
        <v>6</v>
      </c>
      <c r="H5651" s="49">
        <f t="shared" si="88"/>
        <v>12</v>
      </c>
    </row>
    <row r="5652" spans="1:8" ht="20.100000000000001" customHeight="1" x14ac:dyDescent="0.25">
      <c r="A5652" s="49">
        <v>6000024718</v>
      </c>
      <c r="B5652" s="49" t="s">
        <v>1584</v>
      </c>
      <c r="C5652" s="49" t="s">
        <v>2398</v>
      </c>
      <c r="D5652" s="52" t="s">
        <v>2393</v>
      </c>
      <c r="E5652" s="49" t="s">
        <v>2379</v>
      </c>
      <c r="F5652" s="49">
        <v>3</v>
      </c>
      <c r="G5652" s="49">
        <v>0</v>
      </c>
      <c r="H5652" s="49">
        <f t="shared" si="88"/>
        <v>3</v>
      </c>
    </row>
    <row r="5653" spans="1:8" ht="20.100000000000001" customHeight="1" x14ac:dyDescent="0.25">
      <c r="A5653" s="49">
        <v>6000024719</v>
      </c>
      <c r="B5653" s="49" t="s">
        <v>1585</v>
      </c>
      <c r="C5653" s="49" t="s">
        <v>2398</v>
      </c>
      <c r="D5653" s="52" t="s">
        <v>2393</v>
      </c>
      <c r="E5653" s="49" t="s">
        <v>2379</v>
      </c>
      <c r="F5653" s="49">
        <v>7</v>
      </c>
      <c r="G5653" s="49">
        <v>0</v>
      </c>
      <c r="H5653" s="49">
        <f t="shared" si="88"/>
        <v>7</v>
      </c>
    </row>
    <row r="5654" spans="1:8" ht="20.100000000000001" customHeight="1" x14ac:dyDescent="0.25">
      <c r="A5654" s="49">
        <v>6000024721</v>
      </c>
      <c r="B5654" s="49" t="s">
        <v>1586</v>
      </c>
      <c r="C5654" s="49" t="s">
        <v>2398</v>
      </c>
      <c r="D5654" s="52" t="s">
        <v>2393</v>
      </c>
      <c r="E5654" s="49" t="s">
        <v>2379</v>
      </c>
      <c r="F5654" s="49">
        <v>3</v>
      </c>
      <c r="G5654" s="49">
        <v>0</v>
      </c>
      <c r="H5654" s="49">
        <f t="shared" si="88"/>
        <v>3</v>
      </c>
    </row>
    <row r="5655" spans="1:8" ht="20.100000000000001" customHeight="1" x14ac:dyDescent="0.25">
      <c r="A5655" s="49">
        <v>6000024723</v>
      </c>
      <c r="B5655" s="49" t="s">
        <v>1587</v>
      </c>
      <c r="C5655" s="49" t="s">
        <v>2398</v>
      </c>
      <c r="D5655" s="52" t="s">
        <v>2393</v>
      </c>
      <c r="E5655" s="49" t="s">
        <v>2379</v>
      </c>
      <c r="F5655" s="49">
        <v>9</v>
      </c>
      <c r="G5655" s="49">
        <v>0</v>
      </c>
      <c r="H5655" s="49">
        <f t="shared" si="88"/>
        <v>9</v>
      </c>
    </row>
    <row r="5656" spans="1:8" ht="20.100000000000001" customHeight="1" x14ac:dyDescent="0.25">
      <c r="A5656" s="49">
        <v>6000024728</v>
      </c>
      <c r="B5656" s="49" t="s">
        <v>1588</v>
      </c>
      <c r="C5656" s="49" t="s">
        <v>2398</v>
      </c>
      <c r="D5656" s="52" t="s">
        <v>2393</v>
      </c>
      <c r="E5656" s="49" t="s">
        <v>2379</v>
      </c>
      <c r="F5656" s="49">
        <v>0</v>
      </c>
      <c r="G5656" s="49">
        <v>1</v>
      </c>
      <c r="H5656" s="49">
        <f t="shared" si="88"/>
        <v>1</v>
      </c>
    </row>
    <row r="5657" spans="1:8" ht="20.100000000000001" customHeight="1" x14ac:dyDescent="0.25">
      <c r="A5657" s="49">
        <v>6000024735</v>
      </c>
      <c r="B5657" s="49" t="s">
        <v>1589</v>
      </c>
      <c r="C5657" s="49" t="s">
        <v>2398</v>
      </c>
      <c r="D5657" s="49" t="s">
        <v>2391</v>
      </c>
      <c r="E5657" s="49" t="s">
        <v>2385</v>
      </c>
      <c r="F5657" s="109">
        <v>6</v>
      </c>
      <c r="G5657" s="109">
        <v>6</v>
      </c>
      <c r="H5657" s="49">
        <f t="shared" si="88"/>
        <v>12</v>
      </c>
    </row>
    <row r="5658" spans="1:8" ht="20.100000000000001" customHeight="1" x14ac:dyDescent="0.25">
      <c r="A5658" s="49">
        <v>6000024772</v>
      </c>
      <c r="B5658" s="49" t="s">
        <v>1590</v>
      </c>
      <c r="C5658" s="49" t="s">
        <v>2398</v>
      </c>
      <c r="D5658" s="49" t="s">
        <v>2396</v>
      </c>
      <c r="E5658" s="49" t="s">
        <v>2383</v>
      </c>
      <c r="F5658" s="49">
        <v>3</v>
      </c>
      <c r="G5658" s="49">
        <v>0</v>
      </c>
      <c r="H5658" s="49">
        <f t="shared" si="88"/>
        <v>3</v>
      </c>
    </row>
    <row r="5659" spans="1:8" ht="20.100000000000001" customHeight="1" x14ac:dyDescent="0.25">
      <c r="A5659" s="49">
        <v>6000024773</v>
      </c>
      <c r="B5659" s="49" t="s">
        <v>1591</v>
      </c>
      <c r="C5659" s="49" t="s">
        <v>2398</v>
      </c>
      <c r="D5659" s="49" t="s">
        <v>2396</v>
      </c>
      <c r="E5659" s="49" t="s">
        <v>2383</v>
      </c>
      <c r="F5659" s="49">
        <v>1</v>
      </c>
      <c r="G5659" s="49">
        <v>0</v>
      </c>
      <c r="H5659" s="49">
        <f t="shared" si="88"/>
        <v>1</v>
      </c>
    </row>
    <row r="5660" spans="1:8" ht="20.100000000000001" customHeight="1" x14ac:dyDescent="0.25">
      <c r="A5660" s="49">
        <v>6000024775</v>
      </c>
      <c r="B5660" s="49" t="s">
        <v>6644</v>
      </c>
      <c r="C5660" s="49" t="s">
        <v>2398</v>
      </c>
      <c r="D5660" s="49" t="s">
        <v>2394</v>
      </c>
      <c r="E5660" s="49" t="s">
        <v>2376</v>
      </c>
      <c r="F5660" s="109">
        <v>6</v>
      </c>
      <c r="G5660" s="109">
        <v>6</v>
      </c>
      <c r="H5660" s="49">
        <f t="shared" si="88"/>
        <v>12</v>
      </c>
    </row>
    <row r="5661" spans="1:8" ht="20.100000000000001" customHeight="1" x14ac:dyDescent="0.25">
      <c r="A5661" s="49">
        <v>6000024777</v>
      </c>
      <c r="B5661" s="49" t="s">
        <v>6645</v>
      </c>
      <c r="C5661" s="49" t="s">
        <v>2398</v>
      </c>
      <c r="D5661" s="49" t="s">
        <v>2394</v>
      </c>
      <c r="E5661" s="49" t="s">
        <v>2377</v>
      </c>
      <c r="F5661" s="49">
        <v>5</v>
      </c>
      <c r="G5661" s="49">
        <v>0</v>
      </c>
      <c r="H5661" s="49">
        <f t="shared" si="88"/>
        <v>5</v>
      </c>
    </row>
    <row r="5662" spans="1:8" ht="20.100000000000001" customHeight="1" x14ac:dyDescent="0.25">
      <c r="A5662" s="49">
        <v>6000024781</v>
      </c>
      <c r="B5662" s="49" t="s">
        <v>6646</v>
      </c>
      <c r="C5662" s="49" t="s">
        <v>2398</v>
      </c>
      <c r="D5662" s="49" t="s">
        <v>2394</v>
      </c>
      <c r="E5662" s="49" t="s">
        <v>2377</v>
      </c>
      <c r="F5662" s="49">
        <v>4</v>
      </c>
      <c r="G5662" s="49">
        <v>0</v>
      </c>
      <c r="H5662" s="49">
        <f t="shared" si="88"/>
        <v>4</v>
      </c>
    </row>
    <row r="5663" spans="1:8" ht="20.100000000000001" customHeight="1" x14ac:dyDescent="0.25">
      <c r="A5663" s="49">
        <v>6000024787</v>
      </c>
      <c r="B5663" s="49" t="s">
        <v>6647</v>
      </c>
      <c r="C5663" s="49" t="s">
        <v>2398</v>
      </c>
      <c r="D5663" s="49" t="s">
        <v>2396</v>
      </c>
      <c r="E5663" s="49" t="s">
        <v>2383</v>
      </c>
      <c r="F5663" s="49">
        <v>5</v>
      </c>
      <c r="G5663" s="49">
        <v>0</v>
      </c>
      <c r="H5663" s="49">
        <f t="shared" si="88"/>
        <v>5</v>
      </c>
    </row>
    <row r="5664" spans="1:8" ht="20.100000000000001" customHeight="1" x14ac:dyDescent="0.25">
      <c r="A5664" s="49">
        <v>6000024800</v>
      </c>
      <c r="B5664" s="49" t="s">
        <v>6648</v>
      </c>
      <c r="C5664" s="49" t="s">
        <v>2398</v>
      </c>
      <c r="D5664" s="49" t="s">
        <v>2396</v>
      </c>
      <c r="E5664" s="49" t="s">
        <v>2383</v>
      </c>
      <c r="F5664" s="49">
        <v>2</v>
      </c>
      <c r="G5664" s="49">
        <v>24</v>
      </c>
      <c r="H5664" s="49">
        <f t="shared" si="88"/>
        <v>26</v>
      </c>
    </row>
    <row r="5665" spans="1:8" ht="20.100000000000001" customHeight="1" x14ac:dyDescent="0.25">
      <c r="A5665" s="49">
        <v>6000024801</v>
      </c>
      <c r="B5665" s="49" t="s">
        <v>6649</v>
      </c>
      <c r="C5665" s="49" t="s">
        <v>2398</v>
      </c>
      <c r="D5665" s="49" t="s">
        <v>2396</v>
      </c>
      <c r="E5665" s="49" t="s">
        <v>2383</v>
      </c>
      <c r="F5665" s="49">
        <v>2</v>
      </c>
      <c r="G5665" s="49">
        <v>24</v>
      </c>
      <c r="H5665" s="49">
        <f t="shared" si="88"/>
        <v>26</v>
      </c>
    </row>
    <row r="5666" spans="1:8" ht="20.100000000000001" customHeight="1" x14ac:dyDescent="0.25">
      <c r="A5666" s="49">
        <v>6000024802</v>
      </c>
      <c r="B5666" s="49" t="s">
        <v>6650</v>
      </c>
      <c r="C5666" s="49" t="s">
        <v>2398</v>
      </c>
      <c r="D5666" s="49" t="s">
        <v>2396</v>
      </c>
      <c r="E5666" s="49" t="s">
        <v>2383</v>
      </c>
      <c r="F5666" s="49">
        <v>2</v>
      </c>
      <c r="G5666" s="49">
        <v>0</v>
      </c>
      <c r="H5666" s="49">
        <f t="shared" si="88"/>
        <v>2</v>
      </c>
    </row>
    <row r="5667" spans="1:8" ht="20.100000000000001" customHeight="1" x14ac:dyDescent="0.25">
      <c r="A5667" s="49">
        <v>6000024803</v>
      </c>
      <c r="B5667" s="49" t="s">
        <v>6651</v>
      </c>
      <c r="C5667" s="49" t="s">
        <v>2398</v>
      </c>
      <c r="D5667" s="49" t="s">
        <v>2396</v>
      </c>
      <c r="E5667" s="49" t="s">
        <v>2383</v>
      </c>
      <c r="F5667" s="49">
        <v>2</v>
      </c>
      <c r="G5667" s="49">
        <v>0</v>
      </c>
      <c r="H5667" s="49">
        <f t="shared" si="88"/>
        <v>2</v>
      </c>
    </row>
    <row r="5668" spans="1:8" ht="20.100000000000001" customHeight="1" x14ac:dyDescent="0.25">
      <c r="A5668" s="49">
        <v>6000024804</v>
      </c>
      <c r="B5668" s="49" t="s">
        <v>6652</v>
      </c>
      <c r="C5668" s="49" t="s">
        <v>2398</v>
      </c>
      <c r="D5668" s="49" t="s">
        <v>2396</v>
      </c>
      <c r="E5668" s="49" t="s">
        <v>2383</v>
      </c>
      <c r="F5668" s="49">
        <v>2</v>
      </c>
      <c r="G5668" s="49">
        <v>0</v>
      </c>
      <c r="H5668" s="49">
        <f t="shared" si="88"/>
        <v>2</v>
      </c>
    </row>
    <row r="5669" spans="1:8" ht="20.100000000000001" customHeight="1" x14ac:dyDescent="0.25">
      <c r="A5669" s="49">
        <v>6000024806</v>
      </c>
      <c r="B5669" s="49" t="s">
        <v>6653</v>
      </c>
      <c r="C5669" s="49" t="s">
        <v>2398</v>
      </c>
      <c r="D5669" s="49" t="s">
        <v>2396</v>
      </c>
      <c r="E5669" s="49" t="s">
        <v>2383</v>
      </c>
      <c r="F5669" s="49">
        <v>2</v>
      </c>
      <c r="G5669" s="49">
        <v>0</v>
      </c>
      <c r="H5669" s="49">
        <f t="shared" si="88"/>
        <v>2</v>
      </c>
    </row>
    <row r="5670" spans="1:8" ht="20.100000000000001" customHeight="1" x14ac:dyDescent="0.25">
      <c r="A5670" s="49">
        <v>6000024807</v>
      </c>
      <c r="B5670" s="49" t="s">
        <v>6654</v>
      </c>
      <c r="C5670" s="49" t="s">
        <v>2398</v>
      </c>
      <c r="D5670" s="49" t="s">
        <v>2396</v>
      </c>
      <c r="E5670" s="49" t="s">
        <v>2383</v>
      </c>
      <c r="F5670" s="49">
        <v>2</v>
      </c>
      <c r="G5670" s="49">
        <v>0</v>
      </c>
      <c r="H5670" s="49">
        <f t="shared" si="88"/>
        <v>2</v>
      </c>
    </row>
    <row r="5671" spans="1:8" ht="20.100000000000001" customHeight="1" x14ac:dyDescent="0.25">
      <c r="A5671" s="49">
        <v>6000024817</v>
      </c>
      <c r="B5671" s="49" t="s">
        <v>1592</v>
      </c>
      <c r="C5671" s="49" t="s">
        <v>2398</v>
      </c>
      <c r="D5671" s="52" t="s">
        <v>2393</v>
      </c>
      <c r="E5671" s="49" t="s">
        <v>2379</v>
      </c>
      <c r="F5671" s="49">
        <v>2</v>
      </c>
      <c r="G5671" s="49">
        <v>0</v>
      </c>
      <c r="H5671" s="49">
        <f t="shared" si="88"/>
        <v>2</v>
      </c>
    </row>
    <row r="5672" spans="1:8" ht="20.100000000000001" customHeight="1" x14ac:dyDescent="0.25">
      <c r="A5672" s="49">
        <v>6000024824</v>
      </c>
      <c r="B5672" s="49" t="s">
        <v>6655</v>
      </c>
      <c r="C5672" s="49" t="s">
        <v>41</v>
      </c>
      <c r="D5672" s="49" t="s">
        <v>2394</v>
      </c>
      <c r="E5672" s="49" t="s">
        <v>2376</v>
      </c>
      <c r="F5672" s="49">
        <v>8753</v>
      </c>
      <c r="G5672" s="49">
        <v>4557</v>
      </c>
      <c r="H5672" s="49">
        <f t="shared" si="88"/>
        <v>13310</v>
      </c>
    </row>
    <row r="5673" spans="1:8" ht="20.100000000000001" customHeight="1" x14ac:dyDescent="0.25">
      <c r="A5673" s="49">
        <v>6000024825</v>
      </c>
      <c r="B5673" s="49" t="s">
        <v>6656</v>
      </c>
      <c r="C5673" s="49" t="s">
        <v>41</v>
      </c>
      <c r="D5673" s="49" t="s">
        <v>2394</v>
      </c>
      <c r="E5673" s="49" t="s">
        <v>2376</v>
      </c>
      <c r="F5673" s="49">
        <v>31178</v>
      </c>
      <c r="G5673" s="49">
        <v>13590</v>
      </c>
      <c r="H5673" s="49">
        <f t="shared" si="88"/>
        <v>44768</v>
      </c>
    </row>
    <row r="5674" spans="1:8" ht="20.100000000000001" customHeight="1" x14ac:dyDescent="0.25">
      <c r="A5674" s="49">
        <v>6000024833</v>
      </c>
      <c r="B5674" s="49" t="s">
        <v>1593</v>
      </c>
      <c r="C5674" s="49" t="s">
        <v>2398</v>
      </c>
      <c r="D5674" s="49" t="s">
        <v>2394</v>
      </c>
      <c r="E5674" s="49" t="s">
        <v>2376</v>
      </c>
      <c r="F5674" s="109">
        <v>6</v>
      </c>
      <c r="G5674" s="109">
        <v>6</v>
      </c>
      <c r="H5674" s="49">
        <f t="shared" si="88"/>
        <v>12</v>
      </c>
    </row>
    <row r="5675" spans="1:8" ht="20.100000000000001" customHeight="1" x14ac:dyDescent="0.25">
      <c r="A5675" s="49">
        <v>6000024835</v>
      </c>
      <c r="B5675" s="49" t="s">
        <v>6657</v>
      </c>
      <c r="C5675" s="49" t="s">
        <v>3712</v>
      </c>
      <c r="D5675" s="49" t="s">
        <v>2394</v>
      </c>
      <c r="E5675" s="49" t="s">
        <v>2376</v>
      </c>
      <c r="F5675" s="49">
        <v>38</v>
      </c>
      <c r="G5675" s="49">
        <v>0</v>
      </c>
      <c r="H5675" s="49">
        <f t="shared" si="88"/>
        <v>38</v>
      </c>
    </row>
    <row r="5676" spans="1:8" ht="20.100000000000001" customHeight="1" x14ac:dyDescent="0.25">
      <c r="A5676" s="49">
        <v>6000024857</v>
      </c>
      <c r="B5676" s="49" t="s">
        <v>5826</v>
      </c>
      <c r="C5676" s="49" t="s">
        <v>2398</v>
      </c>
      <c r="D5676" s="49" t="s">
        <v>2394</v>
      </c>
      <c r="E5676" s="49" t="s">
        <v>2376</v>
      </c>
      <c r="F5676" s="109">
        <v>6</v>
      </c>
      <c r="G5676" s="109">
        <v>6</v>
      </c>
      <c r="H5676" s="49">
        <f t="shared" si="88"/>
        <v>12</v>
      </c>
    </row>
    <row r="5677" spans="1:8" ht="20.100000000000001" customHeight="1" x14ac:dyDescent="0.25">
      <c r="A5677" s="49">
        <v>6000024859</v>
      </c>
      <c r="B5677" s="49" t="s">
        <v>6658</v>
      </c>
      <c r="C5677" s="49" t="s">
        <v>22</v>
      </c>
      <c r="D5677" s="49" t="s">
        <v>2391</v>
      </c>
      <c r="E5677" s="49" t="s">
        <v>2385</v>
      </c>
      <c r="F5677" s="49">
        <v>1</v>
      </c>
      <c r="G5677" s="49">
        <v>0</v>
      </c>
      <c r="H5677" s="49">
        <f t="shared" si="88"/>
        <v>1</v>
      </c>
    </row>
    <row r="5678" spans="1:8" ht="20.100000000000001" customHeight="1" x14ac:dyDescent="0.25">
      <c r="A5678" s="49">
        <v>6000024873</v>
      </c>
      <c r="B5678" s="49" t="s">
        <v>6659</v>
      </c>
      <c r="C5678" s="49" t="s">
        <v>2398</v>
      </c>
      <c r="D5678" s="49" t="s">
        <v>2396</v>
      </c>
      <c r="E5678" s="49" t="s">
        <v>2383</v>
      </c>
      <c r="F5678" s="49">
        <v>11</v>
      </c>
      <c r="G5678" s="49">
        <v>0</v>
      </c>
      <c r="H5678" s="49">
        <f t="shared" si="88"/>
        <v>11</v>
      </c>
    </row>
    <row r="5679" spans="1:8" ht="20.100000000000001" customHeight="1" x14ac:dyDescent="0.25">
      <c r="A5679" s="49">
        <v>6000024874</v>
      </c>
      <c r="B5679" s="49" t="s">
        <v>6660</v>
      </c>
      <c r="C5679" s="49" t="s">
        <v>2398</v>
      </c>
      <c r="D5679" s="49" t="s">
        <v>2396</v>
      </c>
      <c r="E5679" s="49" t="s">
        <v>2383</v>
      </c>
      <c r="F5679" s="49">
        <v>1</v>
      </c>
      <c r="G5679" s="49">
        <v>0</v>
      </c>
      <c r="H5679" s="49">
        <f t="shared" si="88"/>
        <v>1</v>
      </c>
    </row>
    <row r="5680" spans="1:8" ht="20.100000000000001" customHeight="1" x14ac:dyDescent="0.25">
      <c r="A5680" s="49">
        <v>6000024875</v>
      </c>
      <c r="B5680" s="49" t="s">
        <v>6661</v>
      </c>
      <c r="C5680" s="49" t="s">
        <v>2398</v>
      </c>
      <c r="D5680" s="49" t="s">
        <v>2396</v>
      </c>
      <c r="E5680" s="49" t="s">
        <v>2383</v>
      </c>
      <c r="F5680" s="49">
        <v>1</v>
      </c>
      <c r="G5680" s="49">
        <v>0</v>
      </c>
      <c r="H5680" s="49">
        <f t="shared" si="88"/>
        <v>1</v>
      </c>
    </row>
    <row r="5681" spans="1:8" ht="20.100000000000001" customHeight="1" x14ac:dyDescent="0.25">
      <c r="A5681" s="49">
        <v>6000024930</v>
      </c>
      <c r="B5681" s="49" t="s">
        <v>6662</v>
      </c>
      <c r="C5681" s="49" t="s">
        <v>2398</v>
      </c>
      <c r="D5681" s="49" t="s">
        <v>2394</v>
      </c>
      <c r="E5681" s="49" t="s">
        <v>2379</v>
      </c>
      <c r="F5681" s="49">
        <v>30</v>
      </c>
      <c r="G5681" s="49">
        <v>10</v>
      </c>
      <c r="H5681" s="49">
        <f t="shared" si="88"/>
        <v>40</v>
      </c>
    </row>
    <row r="5682" spans="1:8" ht="20.100000000000001" customHeight="1" x14ac:dyDescent="0.25">
      <c r="A5682" s="49">
        <v>6000024933</v>
      </c>
      <c r="B5682" s="49" t="s">
        <v>1594</v>
      </c>
      <c r="C5682" s="49" t="s">
        <v>2398</v>
      </c>
      <c r="D5682" s="49" t="s">
        <v>2394</v>
      </c>
      <c r="E5682" s="49" t="s">
        <v>2377</v>
      </c>
      <c r="F5682" s="109">
        <v>6</v>
      </c>
      <c r="G5682" s="109">
        <v>6</v>
      </c>
      <c r="H5682" s="49">
        <f t="shared" si="88"/>
        <v>12</v>
      </c>
    </row>
    <row r="5683" spans="1:8" ht="20.100000000000001" customHeight="1" x14ac:dyDescent="0.25">
      <c r="A5683" s="49">
        <v>6000024937</v>
      </c>
      <c r="B5683" s="49" t="s">
        <v>6663</v>
      </c>
      <c r="C5683" s="49" t="s">
        <v>2398</v>
      </c>
      <c r="D5683" s="52" t="s">
        <v>2393</v>
      </c>
      <c r="E5683" s="49" t="s">
        <v>2381</v>
      </c>
      <c r="F5683" s="49">
        <v>2</v>
      </c>
      <c r="G5683" s="49">
        <v>0</v>
      </c>
      <c r="H5683" s="49">
        <f t="shared" si="88"/>
        <v>2</v>
      </c>
    </row>
    <row r="5684" spans="1:8" ht="20.100000000000001" customHeight="1" x14ac:dyDescent="0.25">
      <c r="A5684" s="49">
        <v>6000024971</v>
      </c>
      <c r="B5684" s="49" t="s">
        <v>6664</v>
      </c>
      <c r="C5684" s="49" t="s">
        <v>2398</v>
      </c>
      <c r="D5684" s="49" t="s">
        <v>2394</v>
      </c>
      <c r="E5684" s="49" t="s">
        <v>2377</v>
      </c>
      <c r="F5684" s="49">
        <v>1</v>
      </c>
      <c r="G5684" s="49">
        <v>0</v>
      </c>
      <c r="H5684" s="49">
        <f t="shared" si="88"/>
        <v>1</v>
      </c>
    </row>
    <row r="5685" spans="1:8" ht="20.100000000000001" customHeight="1" x14ac:dyDescent="0.25">
      <c r="A5685" s="49">
        <v>6000024982</v>
      </c>
      <c r="B5685" s="49" t="s">
        <v>6665</v>
      </c>
      <c r="C5685" s="49" t="s">
        <v>2398</v>
      </c>
      <c r="D5685" s="49" t="s">
        <v>2394</v>
      </c>
      <c r="E5685" s="49" t="s">
        <v>2379</v>
      </c>
      <c r="F5685" s="49">
        <v>1</v>
      </c>
      <c r="G5685" s="49">
        <v>0</v>
      </c>
      <c r="H5685" s="49">
        <f t="shared" si="88"/>
        <v>1</v>
      </c>
    </row>
    <row r="5686" spans="1:8" ht="20.100000000000001" customHeight="1" x14ac:dyDescent="0.25">
      <c r="A5686" s="49">
        <v>6000024983</v>
      </c>
      <c r="B5686" s="49" t="s">
        <v>6666</v>
      </c>
      <c r="C5686" s="49" t="s">
        <v>2398</v>
      </c>
      <c r="D5686" s="49" t="s">
        <v>2394</v>
      </c>
      <c r="E5686" s="49" t="s">
        <v>2379</v>
      </c>
      <c r="F5686" s="49">
        <v>1</v>
      </c>
      <c r="G5686" s="49">
        <v>0</v>
      </c>
      <c r="H5686" s="49">
        <f t="shared" si="88"/>
        <v>1</v>
      </c>
    </row>
    <row r="5687" spans="1:8" ht="20.100000000000001" customHeight="1" x14ac:dyDescent="0.25">
      <c r="A5687" s="49">
        <v>6000024984</v>
      </c>
      <c r="B5687" s="49" t="s">
        <v>6667</v>
      </c>
      <c r="C5687" s="49" t="s">
        <v>2398</v>
      </c>
      <c r="D5687" s="49" t="s">
        <v>2394</v>
      </c>
      <c r="E5687" s="49" t="s">
        <v>2379</v>
      </c>
      <c r="F5687" s="109">
        <v>6</v>
      </c>
      <c r="G5687" s="109">
        <v>6</v>
      </c>
      <c r="H5687" s="49">
        <f t="shared" si="88"/>
        <v>12</v>
      </c>
    </row>
    <row r="5688" spans="1:8" ht="20.100000000000001" customHeight="1" x14ac:dyDescent="0.25">
      <c r="A5688" s="49">
        <v>6000024985</v>
      </c>
      <c r="B5688" s="49" t="s">
        <v>6668</v>
      </c>
      <c r="C5688" s="49" t="s">
        <v>2398</v>
      </c>
      <c r="D5688" s="49" t="s">
        <v>2394</v>
      </c>
      <c r="E5688" s="49" t="s">
        <v>2379</v>
      </c>
      <c r="F5688" s="49">
        <v>2</v>
      </c>
      <c r="G5688" s="49">
        <v>1</v>
      </c>
      <c r="H5688" s="49">
        <f t="shared" si="88"/>
        <v>3</v>
      </c>
    </row>
    <row r="5689" spans="1:8" ht="20.100000000000001" customHeight="1" x14ac:dyDescent="0.25">
      <c r="A5689" s="49">
        <v>6000024986</v>
      </c>
      <c r="B5689" s="49" t="s">
        <v>6669</v>
      </c>
      <c r="C5689" s="49" t="s">
        <v>2398</v>
      </c>
      <c r="D5689" s="49" t="s">
        <v>2394</v>
      </c>
      <c r="E5689" s="49" t="s">
        <v>2379</v>
      </c>
      <c r="F5689" s="49">
        <v>2</v>
      </c>
      <c r="G5689" s="49">
        <v>0</v>
      </c>
      <c r="H5689" s="49">
        <f t="shared" si="88"/>
        <v>2</v>
      </c>
    </row>
    <row r="5690" spans="1:8" ht="20.100000000000001" customHeight="1" x14ac:dyDescent="0.25">
      <c r="A5690" s="49">
        <v>6000024987</v>
      </c>
      <c r="B5690" s="49" t="s">
        <v>6670</v>
      </c>
      <c r="C5690" s="49" t="s">
        <v>2398</v>
      </c>
      <c r="D5690" s="49" t="s">
        <v>2394</v>
      </c>
      <c r="E5690" s="49" t="s">
        <v>2379</v>
      </c>
      <c r="F5690" s="49">
        <v>6</v>
      </c>
      <c r="G5690" s="49">
        <v>0</v>
      </c>
      <c r="H5690" s="49">
        <f t="shared" si="88"/>
        <v>6</v>
      </c>
    </row>
    <row r="5691" spans="1:8" ht="20.100000000000001" customHeight="1" x14ac:dyDescent="0.25">
      <c r="A5691" s="49">
        <v>6000024991</v>
      </c>
      <c r="B5691" s="49" t="s">
        <v>6671</v>
      </c>
      <c r="C5691" s="49" t="s">
        <v>2398</v>
      </c>
      <c r="D5691" s="49" t="s">
        <v>2394</v>
      </c>
      <c r="E5691" s="49" t="s">
        <v>2377</v>
      </c>
      <c r="F5691" s="49">
        <v>1</v>
      </c>
      <c r="G5691" s="49">
        <v>30</v>
      </c>
      <c r="H5691" s="49">
        <f t="shared" si="88"/>
        <v>31</v>
      </c>
    </row>
    <row r="5692" spans="1:8" ht="20.100000000000001" customHeight="1" x14ac:dyDescent="0.25">
      <c r="A5692" s="49">
        <v>6000024993</v>
      </c>
      <c r="B5692" s="49" t="s">
        <v>1595</v>
      </c>
      <c r="C5692" s="49" t="s">
        <v>3663</v>
      </c>
      <c r="D5692" s="49" t="s">
        <v>2394</v>
      </c>
      <c r="E5692" s="49" t="s">
        <v>2376</v>
      </c>
      <c r="F5692" s="49">
        <v>0</v>
      </c>
      <c r="G5692" s="49">
        <v>21</v>
      </c>
      <c r="H5692" s="49">
        <f t="shared" si="88"/>
        <v>21</v>
      </c>
    </row>
    <row r="5693" spans="1:8" ht="20.100000000000001" customHeight="1" x14ac:dyDescent="0.25">
      <c r="A5693" s="49">
        <v>6000024997</v>
      </c>
      <c r="B5693" s="49" t="s">
        <v>6672</v>
      </c>
      <c r="C5693" s="49" t="s">
        <v>2398</v>
      </c>
      <c r="D5693" s="49" t="s">
        <v>2391</v>
      </c>
      <c r="E5693" s="49" t="s">
        <v>2385</v>
      </c>
      <c r="F5693" s="109">
        <v>6</v>
      </c>
      <c r="G5693" s="109">
        <v>6</v>
      </c>
      <c r="H5693" s="49">
        <f t="shared" si="88"/>
        <v>12</v>
      </c>
    </row>
    <row r="5694" spans="1:8" ht="20.100000000000001" customHeight="1" x14ac:dyDescent="0.25">
      <c r="A5694" s="49">
        <v>6000025007</v>
      </c>
      <c r="B5694" s="49" t="s">
        <v>6673</v>
      </c>
      <c r="C5694" s="49" t="s">
        <v>2398</v>
      </c>
      <c r="D5694" s="49" t="s">
        <v>2394</v>
      </c>
      <c r="E5694" s="49" t="s">
        <v>2377</v>
      </c>
      <c r="F5694" s="49">
        <v>1</v>
      </c>
      <c r="G5694" s="49">
        <v>0</v>
      </c>
      <c r="H5694" s="49">
        <f t="shared" si="88"/>
        <v>1</v>
      </c>
    </row>
    <row r="5695" spans="1:8" ht="20.100000000000001" customHeight="1" x14ac:dyDescent="0.25">
      <c r="A5695" s="49">
        <v>6000025009</v>
      </c>
      <c r="B5695" s="49" t="s">
        <v>6674</v>
      </c>
      <c r="C5695" s="49" t="s">
        <v>2398</v>
      </c>
      <c r="D5695" s="49" t="s">
        <v>2396</v>
      </c>
      <c r="E5695" s="49" t="s">
        <v>2383</v>
      </c>
      <c r="F5695" s="49">
        <v>2780</v>
      </c>
      <c r="G5695" s="49">
        <v>600</v>
      </c>
      <c r="H5695" s="49">
        <f t="shared" si="88"/>
        <v>3380</v>
      </c>
    </row>
    <row r="5696" spans="1:8" ht="20.100000000000001" customHeight="1" x14ac:dyDescent="0.25">
      <c r="A5696" s="49">
        <v>6000025025</v>
      </c>
      <c r="B5696" s="49" t="s">
        <v>6675</v>
      </c>
      <c r="C5696" s="49" t="s">
        <v>2398</v>
      </c>
      <c r="D5696" s="49" t="s">
        <v>2391</v>
      </c>
      <c r="E5696" s="49" t="s">
        <v>2385</v>
      </c>
      <c r="F5696" s="109">
        <v>6</v>
      </c>
      <c r="G5696" s="109">
        <v>6</v>
      </c>
      <c r="H5696" s="49">
        <f t="shared" si="88"/>
        <v>12</v>
      </c>
    </row>
    <row r="5697" spans="1:8" ht="20.100000000000001" customHeight="1" x14ac:dyDescent="0.25">
      <c r="A5697" s="49">
        <v>6000025026</v>
      </c>
      <c r="B5697" s="49" t="s">
        <v>6676</v>
      </c>
      <c r="C5697" s="49" t="s">
        <v>2398</v>
      </c>
      <c r="D5697" s="49" t="s">
        <v>2391</v>
      </c>
      <c r="E5697" s="49" t="s">
        <v>2385</v>
      </c>
      <c r="F5697" s="49">
        <v>20</v>
      </c>
      <c r="G5697" s="49">
        <v>60</v>
      </c>
      <c r="H5697" s="49">
        <f t="shared" si="88"/>
        <v>80</v>
      </c>
    </row>
    <row r="5698" spans="1:8" ht="20.100000000000001" customHeight="1" x14ac:dyDescent="0.25">
      <c r="A5698" s="49">
        <v>6000025027</v>
      </c>
      <c r="B5698" s="49" t="s">
        <v>6677</v>
      </c>
      <c r="C5698" s="49" t="s">
        <v>2398</v>
      </c>
      <c r="D5698" s="49" t="s">
        <v>2391</v>
      </c>
      <c r="E5698" s="49" t="s">
        <v>2385</v>
      </c>
      <c r="F5698" s="109">
        <v>6</v>
      </c>
      <c r="G5698" s="109">
        <v>6</v>
      </c>
      <c r="H5698" s="49">
        <f t="shared" si="88"/>
        <v>12</v>
      </c>
    </row>
    <row r="5699" spans="1:8" ht="20.100000000000001" customHeight="1" x14ac:dyDescent="0.25">
      <c r="A5699" s="49">
        <v>6000025045</v>
      </c>
      <c r="B5699" s="49" t="s">
        <v>6678</v>
      </c>
      <c r="C5699" s="49" t="s">
        <v>2398</v>
      </c>
      <c r="D5699" s="49" t="s">
        <v>2391</v>
      </c>
      <c r="E5699" s="49" t="s">
        <v>2385</v>
      </c>
      <c r="F5699" s="49">
        <v>10</v>
      </c>
      <c r="G5699" s="49">
        <v>0</v>
      </c>
      <c r="H5699" s="49">
        <f t="shared" ref="H5699:H5762" si="89">F5699+G5699</f>
        <v>10</v>
      </c>
    </row>
    <row r="5700" spans="1:8" ht="20.100000000000001" customHeight="1" x14ac:dyDescent="0.25">
      <c r="A5700" s="49">
        <v>6000025109</v>
      </c>
      <c r="B5700" s="49" t="s">
        <v>6679</v>
      </c>
      <c r="C5700" s="49" t="s">
        <v>3398</v>
      </c>
      <c r="D5700" s="52" t="s">
        <v>2393</v>
      </c>
      <c r="E5700" s="49" t="s">
        <v>2381</v>
      </c>
      <c r="F5700" s="49">
        <v>43</v>
      </c>
      <c r="G5700" s="49">
        <v>0</v>
      </c>
      <c r="H5700" s="49">
        <f t="shared" si="89"/>
        <v>43</v>
      </c>
    </row>
    <row r="5701" spans="1:8" ht="20.100000000000001" customHeight="1" x14ac:dyDescent="0.25">
      <c r="A5701" s="49">
        <v>6000025126</v>
      </c>
      <c r="B5701" s="49" t="s">
        <v>1596</v>
      </c>
      <c r="C5701" s="49" t="s">
        <v>2398</v>
      </c>
      <c r="D5701" s="52" t="s">
        <v>2393</v>
      </c>
      <c r="E5701" s="49" t="s">
        <v>2379</v>
      </c>
      <c r="F5701" s="109">
        <v>6</v>
      </c>
      <c r="G5701" s="109">
        <v>6</v>
      </c>
      <c r="H5701" s="49">
        <f t="shared" si="89"/>
        <v>12</v>
      </c>
    </row>
    <row r="5702" spans="1:8" ht="20.100000000000001" customHeight="1" x14ac:dyDescent="0.25">
      <c r="A5702" s="49">
        <v>6000025127</v>
      </c>
      <c r="B5702" s="49" t="s">
        <v>6680</v>
      </c>
      <c r="C5702" s="49" t="s">
        <v>2398</v>
      </c>
      <c r="D5702" s="52" t="s">
        <v>2393</v>
      </c>
      <c r="E5702" s="49" t="s">
        <v>2379</v>
      </c>
      <c r="F5702" s="109">
        <v>6</v>
      </c>
      <c r="G5702" s="109">
        <v>6</v>
      </c>
      <c r="H5702" s="49">
        <f t="shared" si="89"/>
        <v>12</v>
      </c>
    </row>
    <row r="5703" spans="1:8" ht="20.100000000000001" customHeight="1" x14ac:dyDescent="0.25">
      <c r="A5703" s="49">
        <v>6000025128</v>
      </c>
      <c r="B5703" s="49" t="s">
        <v>1597</v>
      </c>
      <c r="C5703" s="49" t="s">
        <v>2398</v>
      </c>
      <c r="D5703" s="52" t="s">
        <v>2393</v>
      </c>
      <c r="E5703" s="49" t="s">
        <v>2379</v>
      </c>
      <c r="F5703" s="109">
        <v>6</v>
      </c>
      <c r="G5703" s="109">
        <v>6</v>
      </c>
      <c r="H5703" s="49">
        <f t="shared" si="89"/>
        <v>12</v>
      </c>
    </row>
    <row r="5704" spans="1:8" ht="20.100000000000001" customHeight="1" x14ac:dyDescent="0.25">
      <c r="A5704" s="49">
        <v>6000025129</v>
      </c>
      <c r="B5704" s="49" t="s">
        <v>1598</v>
      </c>
      <c r="C5704" s="49" t="s">
        <v>2398</v>
      </c>
      <c r="D5704" s="52" t="s">
        <v>2393</v>
      </c>
      <c r="E5704" s="49" t="s">
        <v>2379</v>
      </c>
      <c r="F5704" s="109">
        <v>6</v>
      </c>
      <c r="G5704" s="109">
        <v>6</v>
      </c>
      <c r="H5704" s="49">
        <f t="shared" si="89"/>
        <v>12</v>
      </c>
    </row>
    <row r="5705" spans="1:8" ht="20.100000000000001" customHeight="1" x14ac:dyDescent="0.25">
      <c r="A5705" s="49">
        <v>6000025130</v>
      </c>
      <c r="B5705" s="49" t="s">
        <v>1599</v>
      </c>
      <c r="C5705" s="49" t="s">
        <v>2398</v>
      </c>
      <c r="D5705" s="52" t="s">
        <v>2393</v>
      </c>
      <c r="E5705" s="49" t="s">
        <v>2379</v>
      </c>
      <c r="F5705" s="109">
        <v>6</v>
      </c>
      <c r="G5705" s="109">
        <v>6</v>
      </c>
      <c r="H5705" s="49">
        <f t="shared" si="89"/>
        <v>12</v>
      </c>
    </row>
    <row r="5706" spans="1:8" ht="20.100000000000001" customHeight="1" x14ac:dyDescent="0.25">
      <c r="A5706" s="49">
        <v>6000025131</v>
      </c>
      <c r="B5706" s="49" t="s">
        <v>1600</v>
      </c>
      <c r="C5706" s="49" t="s">
        <v>2398</v>
      </c>
      <c r="D5706" s="52" t="s">
        <v>2393</v>
      </c>
      <c r="E5706" s="49" t="s">
        <v>2379</v>
      </c>
      <c r="F5706" s="109">
        <v>6</v>
      </c>
      <c r="G5706" s="109">
        <v>6</v>
      </c>
      <c r="H5706" s="49">
        <f t="shared" si="89"/>
        <v>12</v>
      </c>
    </row>
    <row r="5707" spans="1:8" ht="20.100000000000001" customHeight="1" x14ac:dyDescent="0.25">
      <c r="A5707" s="49">
        <v>6000025132</v>
      </c>
      <c r="B5707" s="49" t="s">
        <v>1601</v>
      </c>
      <c r="C5707" s="49" t="s">
        <v>2398</v>
      </c>
      <c r="D5707" s="52" t="s">
        <v>2393</v>
      </c>
      <c r="E5707" s="49" t="s">
        <v>2379</v>
      </c>
      <c r="F5707" s="109">
        <v>6</v>
      </c>
      <c r="G5707" s="109">
        <v>6</v>
      </c>
      <c r="H5707" s="49">
        <f t="shared" si="89"/>
        <v>12</v>
      </c>
    </row>
    <row r="5708" spans="1:8" ht="20.100000000000001" customHeight="1" x14ac:dyDescent="0.25">
      <c r="A5708" s="49">
        <v>6000025133</v>
      </c>
      <c r="B5708" s="49" t="s">
        <v>1602</v>
      </c>
      <c r="C5708" s="49" t="s">
        <v>2398</v>
      </c>
      <c r="D5708" s="52" t="s">
        <v>2393</v>
      </c>
      <c r="E5708" s="49" t="s">
        <v>2379</v>
      </c>
      <c r="F5708" s="109">
        <v>6</v>
      </c>
      <c r="G5708" s="109">
        <v>6</v>
      </c>
      <c r="H5708" s="49">
        <f t="shared" si="89"/>
        <v>12</v>
      </c>
    </row>
    <row r="5709" spans="1:8" ht="20.100000000000001" customHeight="1" x14ac:dyDescent="0.25">
      <c r="A5709" s="49">
        <v>6000025134</v>
      </c>
      <c r="B5709" s="49" t="s">
        <v>1603</v>
      </c>
      <c r="C5709" s="49" t="s">
        <v>2398</v>
      </c>
      <c r="D5709" s="52" t="s">
        <v>2393</v>
      </c>
      <c r="E5709" s="49" t="s">
        <v>2379</v>
      </c>
      <c r="F5709" s="109">
        <v>6</v>
      </c>
      <c r="G5709" s="109">
        <v>6</v>
      </c>
      <c r="H5709" s="49">
        <f t="shared" si="89"/>
        <v>12</v>
      </c>
    </row>
    <row r="5710" spans="1:8" ht="20.100000000000001" customHeight="1" x14ac:dyDescent="0.25">
      <c r="A5710" s="49">
        <v>6000025141</v>
      </c>
      <c r="B5710" s="49" t="s">
        <v>6681</v>
      </c>
      <c r="C5710" s="49" t="s">
        <v>2398</v>
      </c>
      <c r="D5710" s="49" t="s">
        <v>2391</v>
      </c>
      <c r="E5710" s="49" t="s">
        <v>2385</v>
      </c>
      <c r="F5710" s="49">
        <v>0</v>
      </c>
      <c r="G5710" s="49">
        <v>250</v>
      </c>
      <c r="H5710" s="49">
        <f t="shared" si="89"/>
        <v>250</v>
      </c>
    </row>
    <row r="5711" spans="1:8" ht="20.100000000000001" customHeight="1" x14ac:dyDescent="0.25">
      <c r="A5711" s="49">
        <v>6000025142</v>
      </c>
      <c r="B5711" s="49" t="s">
        <v>6682</v>
      </c>
      <c r="C5711" s="49" t="s">
        <v>2398</v>
      </c>
      <c r="D5711" s="49" t="s">
        <v>2391</v>
      </c>
      <c r="E5711" s="49" t="s">
        <v>2385</v>
      </c>
      <c r="F5711" s="49">
        <v>0</v>
      </c>
      <c r="G5711" s="49">
        <v>678</v>
      </c>
      <c r="H5711" s="49">
        <f t="shared" si="89"/>
        <v>678</v>
      </c>
    </row>
    <row r="5712" spans="1:8" ht="20.100000000000001" customHeight="1" x14ac:dyDescent="0.25">
      <c r="A5712" s="49">
        <v>6000025143</v>
      </c>
      <c r="B5712" s="49" t="s">
        <v>1604</v>
      </c>
      <c r="C5712" s="49" t="s">
        <v>2398</v>
      </c>
      <c r="D5712" s="49" t="s">
        <v>2391</v>
      </c>
      <c r="E5712" s="49" t="s">
        <v>2385</v>
      </c>
      <c r="F5712" s="49">
        <v>0</v>
      </c>
      <c r="G5712" s="49">
        <v>828</v>
      </c>
      <c r="H5712" s="49">
        <f t="shared" si="89"/>
        <v>828</v>
      </c>
    </row>
    <row r="5713" spans="1:8" ht="20.100000000000001" customHeight="1" x14ac:dyDescent="0.25">
      <c r="A5713" s="49">
        <v>6000025144</v>
      </c>
      <c r="B5713" s="49" t="s">
        <v>6683</v>
      </c>
      <c r="C5713" s="49" t="s">
        <v>2398</v>
      </c>
      <c r="D5713" s="49" t="s">
        <v>2391</v>
      </c>
      <c r="E5713" s="49" t="s">
        <v>2385</v>
      </c>
      <c r="F5713" s="49">
        <v>0</v>
      </c>
      <c r="G5713" s="49">
        <v>650</v>
      </c>
      <c r="H5713" s="49">
        <f t="shared" si="89"/>
        <v>650</v>
      </c>
    </row>
    <row r="5714" spans="1:8" ht="20.100000000000001" customHeight="1" x14ac:dyDescent="0.25">
      <c r="A5714" s="49">
        <v>6000025145</v>
      </c>
      <c r="B5714" s="49" t="s">
        <v>6684</v>
      </c>
      <c r="C5714" s="49" t="s">
        <v>2398</v>
      </c>
      <c r="D5714" s="49" t="s">
        <v>2391</v>
      </c>
      <c r="E5714" s="49" t="s">
        <v>2385</v>
      </c>
      <c r="F5714" s="49">
        <v>0</v>
      </c>
      <c r="G5714" s="49">
        <v>141</v>
      </c>
      <c r="H5714" s="49">
        <f t="shared" si="89"/>
        <v>141</v>
      </c>
    </row>
    <row r="5715" spans="1:8" ht="20.100000000000001" customHeight="1" x14ac:dyDescent="0.25">
      <c r="A5715" s="49">
        <v>6000025159</v>
      </c>
      <c r="B5715" s="49" t="s">
        <v>1605</v>
      </c>
      <c r="C5715" s="49" t="s">
        <v>2398</v>
      </c>
      <c r="D5715" s="49" t="s">
        <v>2394</v>
      </c>
      <c r="E5715" s="49" t="s">
        <v>2379</v>
      </c>
      <c r="F5715" s="49">
        <v>1</v>
      </c>
      <c r="G5715" s="49">
        <v>0</v>
      </c>
      <c r="H5715" s="49">
        <f t="shared" si="89"/>
        <v>1</v>
      </c>
    </row>
    <row r="5716" spans="1:8" ht="20.100000000000001" customHeight="1" x14ac:dyDescent="0.25">
      <c r="A5716" s="49">
        <v>6000025177</v>
      </c>
      <c r="B5716" s="49" t="s">
        <v>6685</v>
      </c>
      <c r="C5716" s="49" t="s">
        <v>3712</v>
      </c>
      <c r="D5716" s="49" t="s">
        <v>2394</v>
      </c>
      <c r="E5716" s="49" t="s">
        <v>2376</v>
      </c>
      <c r="F5716" s="49">
        <v>0</v>
      </c>
      <c r="G5716" s="49">
        <v>66.2</v>
      </c>
      <c r="H5716" s="49">
        <f t="shared" si="89"/>
        <v>66.2</v>
      </c>
    </row>
    <row r="5717" spans="1:8" ht="20.100000000000001" customHeight="1" x14ac:dyDescent="0.25">
      <c r="A5717" s="49">
        <v>6000025190</v>
      </c>
      <c r="B5717" s="49" t="s">
        <v>6686</v>
      </c>
      <c r="C5717" s="49" t="s">
        <v>2398</v>
      </c>
      <c r="D5717" s="49" t="s">
        <v>2394</v>
      </c>
      <c r="E5717" s="49" t="s">
        <v>2377</v>
      </c>
      <c r="F5717" s="49">
        <v>51</v>
      </c>
      <c r="G5717" s="49">
        <v>0</v>
      </c>
      <c r="H5717" s="49">
        <f t="shared" si="89"/>
        <v>51</v>
      </c>
    </row>
    <row r="5718" spans="1:8" ht="20.100000000000001" customHeight="1" x14ac:dyDescent="0.25">
      <c r="A5718" s="49">
        <v>6000025191</v>
      </c>
      <c r="B5718" s="49" t="s">
        <v>1606</v>
      </c>
      <c r="C5718" s="49" t="s">
        <v>2398</v>
      </c>
      <c r="D5718" s="49" t="s">
        <v>2394</v>
      </c>
      <c r="E5718" s="49" t="s">
        <v>2377</v>
      </c>
      <c r="F5718" s="49">
        <v>1</v>
      </c>
      <c r="G5718" s="49">
        <v>0</v>
      </c>
      <c r="H5718" s="49">
        <f t="shared" si="89"/>
        <v>1</v>
      </c>
    </row>
    <row r="5719" spans="1:8" ht="20.100000000000001" customHeight="1" x14ac:dyDescent="0.25">
      <c r="A5719" s="49">
        <v>6000025207</v>
      </c>
      <c r="B5719" s="49" t="s">
        <v>6687</v>
      </c>
      <c r="C5719" s="49" t="s">
        <v>2398</v>
      </c>
      <c r="D5719" s="52" t="s">
        <v>2393</v>
      </c>
      <c r="E5719" s="49" t="s">
        <v>2381</v>
      </c>
      <c r="F5719" s="49">
        <v>144</v>
      </c>
      <c r="G5719" s="49">
        <v>0</v>
      </c>
      <c r="H5719" s="49">
        <f t="shared" si="89"/>
        <v>144</v>
      </c>
    </row>
    <row r="5720" spans="1:8" ht="20.100000000000001" customHeight="1" x14ac:dyDescent="0.25">
      <c r="A5720" s="49">
        <v>6000025230</v>
      </c>
      <c r="B5720" s="49" t="s">
        <v>6688</v>
      </c>
      <c r="C5720" s="49" t="s">
        <v>2398</v>
      </c>
      <c r="D5720" s="49" t="s">
        <v>2394</v>
      </c>
      <c r="E5720" s="49" t="s">
        <v>2377</v>
      </c>
      <c r="F5720" s="49">
        <v>0</v>
      </c>
      <c r="G5720" s="49">
        <v>2</v>
      </c>
      <c r="H5720" s="49">
        <f t="shared" si="89"/>
        <v>2</v>
      </c>
    </row>
    <row r="5721" spans="1:8" ht="20.100000000000001" customHeight="1" x14ac:dyDescent="0.25">
      <c r="A5721" s="49">
        <v>6000025231</v>
      </c>
      <c r="B5721" s="49" t="s">
        <v>1607</v>
      </c>
      <c r="C5721" s="49" t="s">
        <v>2398</v>
      </c>
      <c r="D5721" s="49" t="s">
        <v>2394</v>
      </c>
      <c r="E5721" s="49" t="s">
        <v>2377</v>
      </c>
      <c r="F5721" s="49">
        <v>0</v>
      </c>
      <c r="G5721" s="49">
        <v>192</v>
      </c>
      <c r="H5721" s="49">
        <f t="shared" si="89"/>
        <v>192</v>
      </c>
    </row>
    <row r="5722" spans="1:8" ht="20.100000000000001" customHeight="1" x14ac:dyDescent="0.25">
      <c r="A5722" s="49">
        <v>6000025238</v>
      </c>
      <c r="B5722" s="49" t="s">
        <v>6689</v>
      </c>
      <c r="C5722" s="49" t="s">
        <v>2398</v>
      </c>
      <c r="D5722" s="52" t="s">
        <v>2393</v>
      </c>
      <c r="E5722" s="49" t="s">
        <v>2381</v>
      </c>
      <c r="F5722" s="49">
        <v>0</v>
      </c>
      <c r="G5722" s="49">
        <v>250000</v>
      </c>
      <c r="H5722" s="49">
        <f t="shared" si="89"/>
        <v>250000</v>
      </c>
    </row>
    <row r="5723" spans="1:8" ht="20.100000000000001" customHeight="1" x14ac:dyDescent="0.25">
      <c r="A5723" s="49">
        <v>6000025239</v>
      </c>
      <c r="B5723" s="49" t="s">
        <v>1608</v>
      </c>
      <c r="C5723" s="49" t="s">
        <v>2398</v>
      </c>
      <c r="D5723" s="52" t="s">
        <v>2393</v>
      </c>
      <c r="E5723" s="49" t="s">
        <v>2381</v>
      </c>
      <c r="F5723" s="49">
        <v>0</v>
      </c>
      <c r="G5723" s="49">
        <v>140000</v>
      </c>
      <c r="H5723" s="49">
        <f t="shared" si="89"/>
        <v>140000</v>
      </c>
    </row>
    <row r="5724" spans="1:8" ht="20.100000000000001" customHeight="1" x14ac:dyDescent="0.25">
      <c r="A5724" s="49">
        <v>6000025241</v>
      </c>
      <c r="B5724" s="49" t="s">
        <v>6690</v>
      </c>
      <c r="C5724" s="49" t="s">
        <v>2398</v>
      </c>
      <c r="D5724" s="52" t="s">
        <v>2393</v>
      </c>
      <c r="E5724" s="49" t="s">
        <v>2381</v>
      </c>
      <c r="F5724" s="49">
        <v>0</v>
      </c>
      <c r="G5724" s="49">
        <v>12500</v>
      </c>
      <c r="H5724" s="49">
        <f t="shared" si="89"/>
        <v>12500</v>
      </c>
    </row>
    <row r="5725" spans="1:8" ht="20.100000000000001" customHeight="1" x14ac:dyDescent="0.25">
      <c r="A5725" s="49">
        <v>6000025286</v>
      </c>
      <c r="B5725" s="49" t="s">
        <v>1609</v>
      </c>
      <c r="C5725" s="49" t="s">
        <v>2398</v>
      </c>
      <c r="D5725" s="52" t="s">
        <v>2393</v>
      </c>
      <c r="E5725" s="49" t="s">
        <v>2381</v>
      </c>
      <c r="F5725" s="49">
        <v>300000</v>
      </c>
      <c r="G5725" s="49">
        <v>0</v>
      </c>
      <c r="H5725" s="49">
        <f t="shared" si="89"/>
        <v>300000</v>
      </c>
    </row>
    <row r="5726" spans="1:8" ht="20.100000000000001" customHeight="1" x14ac:dyDescent="0.25">
      <c r="A5726" s="49">
        <v>6000025313</v>
      </c>
      <c r="B5726" s="49" t="s">
        <v>6691</v>
      </c>
      <c r="C5726" s="49" t="s">
        <v>2398</v>
      </c>
      <c r="D5726" s="52" t="s">
        <v>2393</v>
      </c>
      <c r="E5726" s="49" t="s">
        <v>2379</v>
      </c>
      <c r="F5726" s="109">
        <v>6</v>
      </c>
      <c r="G5726" s="109">
        <v>6</v>
      </c>
      <c r="H5726" s="49">
        <f t="shared" si="89"/>
        <v>12</v>
      </c>
    </row>
    <row r="5727" spans="1:8" ht="20.100000000000001" customHeight="1" x14ac:dyDescent="0.25">
      <c r="A5727" s="49">
        <v>6000025315</v>
      </c>
      <c r="B5727" s="49" t="s">
        <v>1610</v>
      </c>
      <c r="C5727" s="49" t="s">
        <v>2398</v>
      </c>
      <c r="D5727" s="52" t="s">
        <v>2393</v>
      </c>
      <c r="E5727" s="49" t="s">
        <v>2379</v>
      </c>
      <c r="F5727" s="49">
        <v>0</v>
      </c>
      <c r="G5727" s="49">
        <v>4</v>
      </c>
      <c r="H5727" s="49">
        <f t="shared" si="89"/>
        <v>4</v>
      </c>
    </row>
    <row r="5728" spans="1:8" ht="20.100000000000001" customHeight="1" x14ac:dyDescent="0.25">
      <c r="A5728" s="49">
        <v>6000025320</v>
      </c>
      <c r="B5728" s="49" t="s">
        <v>6692</v>
      </c>
      <c r="C5728" s="49" t="s">
        <v>3663</v>
      </c>
      <c r="D5728" s="52" t="s">
        <v>2393</v>
      </c>
      <c r="E5728" s="49" t="s">
        <v>2381</v>
      </c>
      <c r="F5728" s="109">
        <v>6</v>
      </c>
      <c r="G5728" s="109">
        <v>6</v>
      </c>
      <c r="H5728" s="49">
        <f t="shared" si="89"/>
        <v>12</v>
      </c>
    </row>
    <row r="5729" spans="1:8" ht="20.100000000000001" customHeight="1" x14ac:dyDescent="0.25">
      <c r="A5729" s="49">
        <v>6000025348</v>
      </c>
      <c r="B5729" s="49" t="s">
        <v>6693</v>
      </c>
      <c r="C5729" s="49" t="s">
        <v>2398</v>
      </c>
      <c r="D5729" s="49" t="s">
        <v>2394</v>
      </c>
      <c r="E5729" s="49" t="s">
        <v>2377</v>
      </c>
      <c r="F5729" s="109">
        <v>6</v>
      </c>
      <c r="G5729" s="109">
        <v>6</v>
      </c>
      <c r="H5729" s="49">
        <f t="shared" si="89"/>
        <v>12</v>
      </c>
    </row>
    <row r="5730" spans="1:8" ht="20.100000000000001" customHeight="1" x14ac:dyDescent="0.25">
      <c r="A5730" s="49">
        <v>6000025382</v>
      </c>
      <c r="B5730" s="49" t="s">
        <v>6694</v>
      </c>
      <c r="C5730" s="49" t="s">
        <v>2398</v>
      </c>
      <c r="D5730" s="49" t="s">
        <v>2396</v>
      </c>
      <c r="E5730" s="49" t="s">
        <v>2383</v>
      </c>
      <c r="F5730" s="49">
        <v>2</v>
      </c>
      <c r="G5730" s="49">
        <v>0</v>
      </c>
      <c r="H5730" s="49">
        <f t="shared" si="89"/>
        <v>2</v>
      </c>
    </row>
    <row r="5731" spans="1:8" ht="20.100000000000001" customHeight="1" x14ac:dyDescent="0.25">
      <c r="A5731" s="49">
        <v>6000025387</v>
      </c>
      <c r="B5731" s="49" t="s">
        <v>6695</v>
      </c>
      <c r="C5731" s="49" t="s">
        <v>2398</v>
      </c>
      <c r="D5731" s="52" t="s">
        <v>2393</v>
      </c>
      <c r="E5731" s="49" t="s">
        <v>2381</v>
      </c>
      <c r="F5731" s="109">
        <v>6</v>
      </c>
      <c r="G5731" s="109">
        <v>6</v>
      </c>
      <c r="H5731" s="49">
        <f t="shared" si="89"/>
        <v>12</v>
      </c>
    </row>
    <row r="5732" spans="1:8" ht="20.100000000000001" customHeight="1" x14ac:dyDescent="0.25">
      <c r="A5732" s="49">
        <v>6000025398</v>
      </c>
      <c r="B5732" s="49" t="s">
        <v>6696</v>
      </c>
      <c r="C5732" s="49" t="s">
        <v>2398</v>
      </c>
      <c r="D5732" s="52" t="s">
        <v>2393</v>
      </c>
      <c r="E5732" s="49" t="s">
        <v>2381</v>
      </c>
      <c r="F5732" s="109">
        <v>6</v>
      </c>
      <c r="G5732" s="109">
        <v>6</v>
      </c>
      <c r="H5732" s="49">
        <f t="shared" si="89"/>
        <v>12</v>
      </c>
    </row>
    <row r="5733" spans="1:8" ht="20.100000000000001" customHeight="1" x14ac:dyDescent="0.25">
      <c r="A5733" s="49">
        <v>6000025418</v>
      </c>
      <c r="B5733" s="49" t="s">
        <v>6697</v>
      </c>
      <c r="C5733" s="49" t="s">
        <v>2398</v>
      </c>
      <c r="D5733" s="49" t="s">
        <v>2394</v>
      </c>
      <c r="E5733" s="49" t="s">
        <v>2379</v>
      </c>
      <c r="F5733" s="109">
        <v>6</v>
      </c>
      <c r="G5733" s="109">
        <v>6</v>
      </c>
      <c r="H5733" s="49">
        <f t="shared" si="89"/>
        <v>12</v>
      </c>
    </row>
    <row r="5734" spans="1:8" ht="20.100000000000001" customHeight="1" x14ac:dyDescent="0.25">
      <c r="A5734" s="49">
        <v>6000025426</v>
      </c>
      <c r="B5734" s="49" t="s">
        <v>6698</v>
      </c>
      <c r="C5734" s="49" t="s">
        <v>2398</v>
      </c>
      <c r="D5734" s="52" t="s">
        <v>2393</v>
      </c>
      <c r="E5734" s="49" t="s">
        <v>2381</v>
      </c>
      <c r="F5734" s="109">
        <v>6</v>
      </c>
      <c r="G5734" s="109">
        <v>6</v>
      </c>
      <c r="H5734" s="49">
        <f t="shared" si="89"/>
        <v>12</v>
      </c>
    </row>
    <row r="5735" spans="1:8" ht="20.100000000000001" customHeight="1" x14ac:dyDescent="0.25">
      <c r="A5735" s="49">
        <v>6000025432</v>
      </c>
      <c r="B5735" s="49" t="s">
        <v>6699</v>
      </c>
      <c r="C5735" s="49" t="s">
        <v>2398</v>
      </c>
      <c r="D5735" s="49" t="s">
        <v>2394</v>
      </c>
      <c r="E5735" s="49" t="s">
        <v>2379</v>
      </c>
      <c r="F5735" s="49">
        <v>150</v>
      </c>
      <c r="G5735" s="49">
        <v>0</v>
      </c>
      <c r="H5735" s="49">
        <f t="shared" si="89"/>
        <v>150</v>
      </c>
    </row>
    <row r="5736" spans="1:8" ht="20.100000000000001" customHeight="1" x14ac:dyDescent="0.25">
      <c r="A5736" s="49">
        <v>6000025442</v>
      </c>
      <c r="B5736" s="49" t="s">
        <v>1611</v>
      </c>
      <c r="C5736" s="49" t="s">
        <v>2398</v>
      </c>
      <c r="D5736" s="49" t="s">
        <v>2394</v>
      </c>
      <c r="E5736" s="49" t="s">
        <v>2376</v>
      </c>
      <c r="F5736" s="49">
        <v>10350</v>
      </c>
      <c r="G5736" s="49">
        <v>0</v>
      </c>
      <c r="H5736" s="49">
        <f t="shared" si="89"/>
        <v>10350</v>
      </c>
    </row>
    <row r="5737" spans="1:8" ht="20.100000000000001" customHeight="1" x14ac:dyDescent="0.25">
      <c r="A5737" s="49">
        <v>6000025456</v>
      </c>
      <c r="B5737" s="49" t="s">
        <v>6700</v>
      </c>
      <c r="C5737" s="49" t="s">
        <v>2398</v>
      </c>
      <c r="D5737" s="52" t="s">
        <v>2393</v>
      </c>
      <c r="E5737" s="49" t="s">
        <v>2381</v>
      </c>
      <c r="F5737" s="49">
        <v>12</v>
      </c>
      <c r="G5737" s="49">
        <v>0</v>
      </c>
      <c r="H5737" s="49">
        <f t="shared" si="89"/>
        <v>12</v>
      </c>
    </row>
    <row r="5738" spans="1:8" ht="20.100000000000001" customHeight="1" x14ac:dyDescent="0.25">
      <c r="A5738" s="49">
        <v>6000025457</v>
      </c>
      <c r="B5738" s="49" t="s">
        <v>6701</v>
      </c>
      <c r="C5738" s="49" t="s">
        <v>2398</v>
      </c>
      <c r="D5738" s="52" t="s">
        <v>2393</v>
      </c>
      <c r="E5738" s="49" t="s">
        <v>2381</v>
      </c>
      <c r="F5738" s="49">
        <v>1</v>
      </c>
      <c r="G5738" s="49">
        <v>0</v>
      </c>
      <c r="H5738" s="49">
        <f t="shared" si="89"/>
        <v>1</v>
      </c>
    </row>
    <row r="5739" spans="1:8" ht="20.100000000000001" customHeight="1" x14ac:dyDescent="0.25">
      <c r="A5739" s="49">
        <v>6000025458</v>
      </c>
      <c r="B5739" s="49" t="s">
        <v>6702</v>
      </c>
      <c r="C5739" s="49" t="s">
        <v>2398</v>
      </c>
      <c r="D5739" s="52" t="s">
        <v>2393</v>
      </c>
      <c r="E5739" s="49" t="s">
        <v>2381</v>
      </c>
      <c r="F5739" s="49">
        <v>4</v>
      </c>
      <c r="G5739" s="49">
        <v>0</v>
      </c>
      <c r="H5739" s="49">
        <f t="shared" si="89"/>
        <v>4</v>
      </c>
    </row>
    <row r="5740" spans="1:8" ht="20.100000000000001" customHeight="1" x14ac:dyDescent="0.25">
      <c r="A5740" s="49">
        <v>6000025459</v>
      </c>
      <c r="B5740" s="49" t="s">
        <v>6703</v>
      </c>
      <c r="C5740" s="49" t="s">
        <v>2398</v>
      </c>
      <c r="D5740" s="52" t="s">
        <v>2393</v>
      </c>
      <c r="E5740" s="49" t="s">
        <v>2381</v>
      </c>
      <c r="F5740" s="49">
        <v>2</v>
      </c>
      <c r="G5740" s="49">
        <v>0</v>
      </c>
      <c r="H5740" s="49">
        <f t="shared" si="89"/>
        <v>2</v>
      </c>
    </row>
    <row r="5741" spans="1:8" ht="20.100000000000001" customHeight="1" x14ac:dyDescent="0.25">
      <c r="A5741" s="49">
        <v>6000025460</v>
      </c>
      <c r="B5741" s="49" t="s">
        <v>6704</v>
      </c>
      <c r="C5741" s="49" t="s">
        <v>2398</v>
      </c>
      <c r="D5741" s="52" t="s">
        <v>2393</v>
      </c>
      <c r="E5741" s="49" t="s">
        <v>2381</v>
      </c>
      <c r="F5741" s="49">
        <v>17</v>
      </c>
      <c r="G5741" s="49">
        <v>0</v>
      </c>
      <c r="H5741" s="49">
        <f t="shared" si="89"/>
        <v>17</v>
      </c>
    </row>
    <row r="5742" spans="1:8" ht="20.100000000000001" customHeight="1" x14ac:dyDescent="0.25">
      <c r="A5742" s="49">
        <v>6000025461</v>
      </c>
      <c r="B5742" s="49" t="s">
        <v>6705</v>
      </c>
      <c r="C5742" s="49" t="s">
        <v>2398</v>
      </c>
      <c r="D5742" s="52" t="s">
        <v>2393</v>
      </c>
      <c r="E5742" s="49" t="s">
        <v>2381</v>
      </c>
      <c r="F5742" s="49">
        <v>4</v>
      </c>
      <c r="G5742" s="49">
        <v>0</v>
      </c>
      <c r="H5742" s="49">
        <f t="shared" si="89"/>
        <v>4</v>
      </c>
    </row>
    <row r="5743" spans="1:8" ht="20.100000000000001" customHeight="1" x14ac:dyDescent="0.25">
      <c r="A5743" s="49">
        <v>6000025467</v>
      </c>
      <c r="B5743" s="49" t="s">
        <v>6706</v>
      </c>
      <c r="C5743" s="49" t="s">
        <v>3663</v>
      </c>
      <c r="D5743" s="49" t="s">
        <v>2394</v>
      </c>
      <c r="E5743" s="49" t="s">
        <v>2378</v>
      </c>
      <c r="F5743" s="49">
        <v>10</v>
      </c>
      <c r="G5743" s="49">
        <v>0</v>
      </c>
      <c r="H5743" s="49">
        <f t="shared" si="89"/>
        <v>10</v>
      </c>
    </row>
    <row r="5744" spans="1:8" ht="20.100000000000001" customHeight="1" x14ac:dyDescent="0.25">
      <c r="A5744" s="49">
        <v>6000025477</v>
      </c>
      <c r="B5744" s="49" t="s">
        <v>6707</v>
      </c>
      <c r="C5744" s="49" t="s">
        <v>3398</v>
      </c>
      <c r="D5744" s="49" t="s">
        <v>2394</v>
      </c>
      <c r="E5744" s="49" t="s">
        <v>2378</v>
      </c>
      <c r="F5744" s="49">
        <v>1</v>
      </c>
      <c r="G5744" s="49">
        <v>0</v>
      </c>
      <c r="H5744" s="49">
        <f t="shared" si="89"/>
        <v>1</v>
      </c>
    </row>
    <row r="5745" spans="1:8" ht="20.100000000000001" customHeight="1" x14ac:dyDescent="0.25">
      <c r="A5745" s="49">
        <v>6000025494</v>
      </c>
      <c r="B5745" s="49" t="s">
        <v>6708</v>
      </c>
      <c r="C5745" s="49" t="s">
        <v>2398</v>
      </c>
      <c r="D5745" s="49" t="s">
        <v>2394</v>
      </c>
      <c r="E5745" s="49" t="s">
        <v>2379</v>
      </c>
      <c r="F5745" s="109">
        <v>6</v>
      </c>
      <c r="G5745" s="109">
        <v>6</v>
      </c>
      <c r="H5745" s="49">
        <f t="shared" si="89"/>
        <v>12</v>
      </c>
    </row>
    <row r="5746" spans="1:8" ht="20.100000000000001" customHeight="1" x14ac:dyDescent="0.25">
      <c r="A5746" s="49">
        <v>6000025505</v>
      </c>
      <c r="B5746" s="49" t="s">
        <v>1612</v>
      </c>
      <c r="C5746" s="49" t="s">
        <v>2398</v>
      </c>
      <c r="D5746" s="52" t="s">
        <v>2393</v>
      </c>
      <c r="E5746" s="49" t="s">
        <v>2379</v>
      </c>
      <c r="F5746" s="49">
        <v>29</v>
      </c>
      <c r="G5746" s="49">
        <v>0</v>
      </c>
      <c r="H5746" s="49">
        <f t="shared" si="89"/>
        <v>29</v>
      </c>
    </row>
    <row r="5747" spans="1:8" ht="20.100000000000001" customHeight="1" x14ac:dyDescent="0.25">
      <c r="A5747" s="49">
        <v>6000025507</v>
      </c>
      <c r="B5747" s="49" t="s">
        <v>6709</v>
      </c>
      <c r="C5747" s="49" t="s">
        <v>2398</v>
      </c>
      <c r="D5747" s="52" t="s">
        <v>2393</v>
      </c>
      <c r="E5747" s="49" t="s">
        <v>2379</v>
      </c>
      <c r="F5747" s="49">
        <v>75</v>
      </c>
      <c r="G5747" s="49">
        <v>60</v>
      </c>
      <c r="H5747" s="49">
        <f t="shared" si="89"/>
        <v>135</v>
      </c>
    </row>
    <row r="5748" spans="1:8" ht="20.100000000000001" customHeight="1" x14ac:dyDescent="0.25">
      <c r="A5748" s="49">
        <v>6000025508</v>
      </c>
      <c r="B5748" s="49" t="s">
        <v>1613</v>
      </c>
      <c r="C5748" s="49" t="s">
        <v>2398</v>
      </c>
      <c r="D5748" s="52" t="s">
        <v>2393</v>
      </c>
      <c r="E5748" s="49" t="s">
        <v>2379</v>
      </c>
      <c r="F5748" s="49">
        <v>3</v>
      </c>
      <c r="G5748" s="49">
        <v>4</v>
      </c>
      <c r="H5748" s="49">
        <f t="shared" si="89"/>
        <v>7</v>
      </c>
    </row>
    <row r="5749" spans="1:8" ht="20.100000000000001" customHeight="1" x14ac:dyDescent="0.25">
      <c r="A5749" s="49">
        <v>6000025509</v>
      </c>
      <c r="B5749" s="49" t="s">
        <v>6710</v>
      </c>
      <c r="C5749" s="49" t="s">
        <v>2398</v>
      </c>
      <c r="D5749" s="52" t="s">
        <v>2393</v>
      </c>
      <c r="E5749" s="49" t="s">
        <v>2379</v>
      </c>
      <c r="F5749" s="109">
        <v>6</v>
      </c>
      <c r="G5749" s="109">
        <v>6</v>
      </c>
      <c r="H5749" s="49">
        <f t="shared" si="89"/>
        <v>12</v>
      </c>
    </row>
    <row r="5750" spans="1:8" ht="20.100000000000001" customHeight="1" x14ac:dyDescent="0.25">
      <c r="A5750" s="49">
        <v>6000025583</v>
      </c>
      <c r="B5750" s="49" t="s">
        <v>1614</v>
      </c>
      <c r="C5750" s="49" t="s">
        <v>2398</v>
      </c>
      <c r="D5750" s="52" t="s">
        <v>2393</v>
      </c>
      <c r="E5750" s="49" t="s">
        <v>2379</v>
      </c>
      <c r="F5750" s="49">
        <v>9</v>
      </c>
      <c r="G5750" s="49">
        <v>0</v>
      </c>
      <c r="H5750" s="49">
        <f t="shared" si="89"/>
        <v>9</v>
      </c>
    </row>
    <row r="5751" spans="1:8" ht="20.100000000000001" customHeight="1" x14ac:dyDescent="0.25">
      <c r="A5751" s="49">
        <v>6000025584</v>
      </c>
      <c r="B5751" s="49" t="s">
        <v>1615</v>
      </c>
      <c r="C5751" s="49" t="s">
        <v>2398</v>
      </c>
      <c r="D5751" s="52" t="s">
        <v>2393</v>
      </c>
      <c r="E5751" s="49" t="s">
        <v>2379</v>
      </c>
      <c r="F5751" s="49">
        <v>6</v>
      </c>
      <c r="G5751" s="49">
        <v>0</v>
      </c>
      <c r="H5751" s="49">
        <f t="shared" si="89"/>
        <v>6</v>
      </c>
    </row>
    <row r="5752" spans="1:8" ht="20.100000000000001" customHeight="1" x14ac:dyDescent="0.25">
      <c r="A5752" s="49">
        <v>6000025585</v>
      </c>
      <c r="B5752" s="49" t="s">
        <v>1616</v>
      </c>
      <c r="C5752" s="49" t="s">
        <v>2398</v>
      </c>
      <c r="D5752" s="52" t="s">
        <v>2393</v>
      </c>
      <c r="E5752" s="49" t="s">
        <v>2379</v>
      </c>
      <c r="F5752" s="49">
        <v>3</v>
      </c>
      <c r="G5752" s="49">
        <v>0</v>
      </c>
      <c r="H5752" s="49">
        <f t="shared" si="89"/>
        <v>3</v>
      </c>
    </row>
    <row r="5753" spans="1:8" ht="20.100000000000001" customHeight="1" x14ac:dyDescent="0.25">
      <c r="A5753" s="49">
        <v>6000025586</v>
      </c>
      <c r="B5753" s="49" t="s">
        <v>1617</v>
      </c>
      <c r="C5753" s="49" t="s">
        <v>2398</v>
      </c>
      <c r="D5753" s="52" t="s">
        <v>2393</v>
      </c>
      <c r="E5753" s="49" t="s">
        <v>2379</v>
      </c>
      <c r="F5753" s="49">
        <v>2</v>
      </c>
      <c r="G5753" s="49">
        <v>0</v>
      </c>
      <c r="H5753" s="49">
        <f t="shared" si="89"/>
        <v>2</v>
      </c>
    </row>
    <row r="5754" spans="1:8" ht="20.100000000000001" customHeight="1" x14ac:dyDescent="0.25">
      <c r="A5754" s="49">
        <v>6000025587</v>
      </c>
      <c r="B5754" s="49" t="s">
        <v>1618</v>
      </c>
      <c r="C5754" s="49" t="s">
        <v>2398</v>
      </c>
      <c r="D5754" s="52" t="s">
        <v>2393</v>
      </c>
      <c r="E5754" s="49" t="s">
        <v>2379</v>
      </c>
      <c r="F5754" s="49">
        <v>3</v>
      </c>
      <c r="G5754" s="49">
        <v>9</v>
      </c>
      <c r="H5754" s="49">
        <f t="shared" si="89"/>
        <v>12</v>
      </c>
    </row>
    <row r="5755" spans="1:8" ht="20.100000000000001" customHeight="1" x14ac:dyDescent="0.25">
      <c r="A5755" s="49">
        <v>6000025588</v>
      </c>
      <c r="B5755" s="49" t="s">
        <v>1619</v>
      </c>
      <c r="C5755" s="49" t="s">
        <v>2398</v>
      </c>
      <c r="D5755" s="52" t="s">
        <v>2393</v>
      </c>
      <c r="E5755" s="49" t="s">
        <v>2379</v>
      </c>
      <c r="F5755" s="49">
        <v>10</v>
      </c>
      <c r="G5755" s="49">
        <v>25</v>
      </c>
      <c r="H5755" s="49">
        <f t="shared" si="89"/>
        <v>35</v>
      </c>
    </row>
    <row r="5756" spans="1:8" ht="20.100000000000001" customHeight="1" x14ac:dyDescent="0.25">
      <c r="A5756" s="49">
        <v>6000025589</v>
      </c>
      <c r="B5756" s="49" t="s">
        <v>1620</v>
      </c>
      <c r="C5756" s="49" t="s">
        <v>2398</v>
      </c>
      <c r="D5756" s="52" t="s">
        <v>2393</v>
      </c>
      <c r="E5756" s="49" t="s">
        <v>2379</v>
      </c>
      <c r="F5756" s="49">
        <v>10</v>
      </c>
      <c r="G5756" s="49">
        <v>12</v>
      </c>
      <c r="H5756" s="49">
        <f t="shared" si="89"/>
        <v>22</v>
      </c>
    </row>
    <row r="5757" spans="1:8" ht="20.100000000000001" customHeight="1" x14ac:dyDescent="0.25">
      <c r="A5757" s="49">
        <v>6000025590</v>
      </c>
      <c r="B5757" s="49" t="s">
        <v>1621</v>
      </c>
      <c r="C5757" s="49" t="s">
        <v>2398</v>
      </c>
      <c r="D5757" s="52" t="s">
        <v>2393</v>
      </c>
      <c r="E5757" s="49" t="s">
        <v>2379</v>
      </c>
      <c r="F5757" s="49">
        <v>6</v>
      </c>
      <c r="G5757" s="49">
        <v>7</v>
      </c>
      <c r="H5757" s="49">
        <f t="shared" si="89"/>
        <v>13</v>
      </c>
    </row>
    <row r="5758" spans="1:8" ht="20.100000000000001" customHeight="1" x14ac:dyDescent="0.25">
      <c r="A5758" s="49">
        <v>6000025591</v>
      </c>
      <c r="B5758" s="49" t="s">
        <v>1622</v>
      </c>
      <c r="C5758" s="49" t="s">
        <v>2398</v>
      </c>
      <c r="D5758" s="52" t="s">
        <v>2393</v>
      </c>
      <c r="E5758" s="49" t="s">
        <v>2379</v>
      </c>
      <c r="F5758" s="49">
        <v>5</v>
      </c>
      <c r="G5758" s="49">
        <v>1</v>
      </c>
      <c r="H5758" s="49">
        <f t="shared" si="89"/>
        <v>6</v>
      </c>
    </row>
    <row r="5759" spans="1:8" ht="20.100000000000001" customHeight="1" x14ac:dyDescent="0.25">
      <c r="A5759" s="49">
        <v>6000025592</v>
      </c>
      <c r="B5759" s="49" t="s">
        <v>1623</v>
      </c>
      <c r="C5759" s="49" t="s">
        <v>2398</v>
      </c>
      <c r="D5759" s="52" t="s">
        <v>2393</v>
      </c>
      <c r="E5759" s="49" t="s">
        <v>2379</v>
      </c>
      <c r="F5759" s="49">
        <v>16</v>
      </c>
      <c r="G5759" s="49">
        <v>7</v>
      </c>
      <c r="H5759" s="49">
        <f t="shared" si="89"/>
        <v>23</v>
      </c>
    </row>
    <row r="5760" spans="1:8" ht="20.100000000000001" customHeight="1" x14ac:dyDescent="0.25">
      <c r="A5760" s="49">
        <v>6000025593</v>
      </c>
      <c r="B5760" s="49" t="s">
        <v>1624</v>
      </c>
      <c r="C5760" s="49" t="s">
        <v>2398</v>
      </c>
      <c r="D5760" s="52" t="s">
        <v>2393</v>
      </c>
      <c r="E5760" s="49" t="s">
        <v>2379</v>
      </c>
      <c r="F5760" s="49">
        <v>16</v>
      </c>
      <c r="G5760" s="49">
        <v>12</v>
      </c>
      <c r="H5760" s="49">
        <f t="shared" si="89"/>
        <v>28</v>
      </c>
    </row>
    <row r="5761" spans="1:8" ht="20.100000000000001" customHeight="1" x14ac:dyDescent="0.25">
      <c r="A5761" s="49">
        <v>6000025594</v>
      </c>
      <c r="B5761" s="49" t="s">
        <v>6711</v>
      </c>
      <c r="C5761" s="49" t="s">
        <v>2398</v>
      </c>
      <c r="D5761" s="52" t="s">
        <v>2393</v>
      </c>
      <c r="E5761" s="49" t="s">
        <v>2379</v>
      </c>
      <c r="F5761" s="49">
        <v>7</v>
      </c>
      <c r="G5761" s="49">
        <v>7</v>
      </c>
      <c r="H5761" s="49">
        <f t="shared" si="89"/>
        <v>14</v>
      </c>
    </row>
    <row r="5762" spans="1:8" ht="20.100000000000001" customHeight="1" x14ac:dyDescent="0.25">
      <c r="A5762" s="49">
        <v>6000025595</v>
      </c>
      <c r="B5762" s="49" t="s">
        <v>6712</v>
      </c>
      <c r="C5762" s="49" t="s">
        <v>2398</v>
      </c>
      <c r="D5762" s="52" t="s">
        <v>2393</v>
      </c>
      <c r="E5762" s="49" t="s">
        <v>2379</v>
      </c>
      <c r="F5762" s="49">
        <v>4</v>
      </c>
      <c r="G5762" s="49">
        <v>5</v>
      </c>
      <c r="H5762" s="49">
        <f t="shared" si="89"/>
        <v>9</v>
      </c>
    </row>
    <row r="5763" spans="1:8" ht="20.100000000000001" customHeight="1" x14ac:dyDescent="0.25">
      <c r="A5763" s="49">
        <v>6000025596</v>
      </c>
      <c r="B5763" s="49" t="s">
        <v>6713</v>
      </c>
      <c r="C5763" s="49" t="s">
        <v>2398</v>
      </c>
      <c r="D5763" s="52" t="s">
        <v>2393</v>
      </c>
      <c r="E5763" s="49" t="s">
        <v>2379</v>
      </c>
      <c r="F5763" s="49">
        <v>8</v>
      </c>
      <c r="G5763" s="49">
        <v>2</v>
      </c>
      <c r="H5763" s="49">
        <f t="shared" ref="H5763:H5826" si="90">F5763+G5763</f>
        <v>10</v>
      </c>
    </row>
    <row r="5764" spans="1:8" ht="20.100000000000001" customHeight="1" x14ac:dyDescent="0.25">
      <c r="A5764" s="49">
        <v>6000025597</v>
      </c>
      <c r="B5764" s="49" t="s">
        <v>6714</v>
      </c>
      <c r="C5764" s="49" t="s">
        <v>2398</v>
      </c>
      <c r="D5764" s="52" t="s">
        <v>2393</v>
      </c>
      <c r="E5764" s="49" t="s">
        <v>2379</v>
      </c>
      <c r="F5764" s="49">
        <v>5</v>
      </c>
      <c r="G5764" s="49">
        <v>6</v>
      </c>
      <c r="H5764" s="49">
        <f t="shared" si="90"/>
        <v>11</v>
      </c>
    </row>
    <row r="5765" spans="1:8" ht="20.100000000000001" customHeight="1" x14ac:dyDescent="0.25">
      <c r="A5765" s="49">
        <v>6000025598</v>
      </c>
      <c r="B5765" s="49" t="s">
        <v>6715</v>
      </c>
      <c r="C5765" s="49" t="s">
        <v>2398</v>
      </c>
      <c r="D5765" s="52" t="s">
        <v>2393</v>
      </c>
      <c r="E5765" s="49" t="s">
        <v>2379</v>
      </c>
      <c r="F5765" s="49">
        <v>10</v>
      </c>
      <c r="G5765" s="49">
        <v>4</v>
      </c>
      <c r="H5765" s="49">
        <f t="shared" si="90"/>
        <v>14</v>
      </c>
    </row>
    <row r="5766" spans="1:8" ht="20.100000000000001" customHeight="1" x14ac:dyDescent="0.25">
      <c r="A5766" s="49">
        <v>6000025599</v>
      </c>
      <c r="B5766" s="49" t="s">
        <v>6716</v>
      </c>
      <c r="C5766" s="49" t="s">
        <v>2398</v>
      </c>
      <c r="D5766" s="52" t="s">
        <v>2393</v>
      </c>
      <c r="E5766" s="49" t="s">
        <v>2379</v>
      </c>
      <c r="F5766" s="49">
        <v>5</v>
      </c>
      <c r="G5766" s="49">
        <v>2</v>
      </c>
      <c r="H5766" s="49">
        <f t="shared" si="90"/>
        <v>7</v>
      </c>
    </row>
    <row r="5767" spans="1:8" ht="20.100000000000001" customHeight="1" x14ac:dyDescent="0.25">
      <c r="A5767" s="49">
        <v>6000025601</v>
      </c>
      <c r="B5767" s="49" t="s">
        <v>6717</v>
      </c>
      <c r="C5767" s="49" t="s">
        <v>2398</v>
      </c>
      <c r="D5767" s="52" t="s">
        <v>2393</v>
      </c>
      <c r="E5767" s="49" t="s">
        <v>2379</v>
      </c>
      <c r="F5767" s="49">
        <v>5</v>
      </c>
      <c r="G5767" s="49">
        <v>0</v>
      </c>
      <c r="H5767" s="49">
        <f t="shared" si="90"/>
        <v>5</v>
      </c>
    </row>
    <row r="5768" spans="1:8" ht="20.100000000000001" customHeight="1" x14ac:dyDescent="0.25">
      <c r="A5768" s="49">
        <v>6000025622</v>
      </c>
      <c r="B5768" s="49" t="s">
        <v>6718</v>
      </c>
      <c r="C5768" s="49" t="s">
        <v>2398</v>
      </c>
      <c r="D5768" s="52" t="s">
        <v>2393</v>
      </c>
      <c r="E5768" s="49" t="s">
        <v>2381</v>
      </c>
      <c r="F5768" s="49">
        <v>4</v>
      </c>
      <c r="G5768" s="49">
        <v>0</v>
      </c>
      <c r="H5768" s="49">
        <f t="shared" si="90"/>
        <v>4</v>
      </c>
    </row>
    <row r="5769" spans="1:8" ht="20.100000000000001" customHeight="1" x14ac:dyDescent="0.25">
      <c r="A5769" s="49">
        <v>6000025634</v>
      </c>
      <c r="B5769" s="49" t="s">
        <v>6719</v>
      </c>
      <c r="C5769" s="49" t="s">
        <v>3712</v>
      </c>
      <c r="D5769" s="52" t="s">
        <v>2393</v>
      </c>
      <c r="E5769" s="49" t="s">
        <v>2381</v>
      </c>
      <c r="F5769" s="49">
        <v>6</v>
      </c>
      <c r="G5769" s="49">
        <v>0</v>
      </c>
      <c r="H5769" s="49">
        <f t="shared" si="90"/>
        <v>6</v>
      </c>
    </row>
    <row r="5770" spans="1:8" ht="20.100000000000001" customHeight="1" x14ac:dyDescent="0.25">
      <c r="A5770" s="49">
        <v>6000025635</v>
      </c>
      <c r="B5770" s="49" t="s">
        <v>6720</v>
      </c>
      <c r="C5770" s="49" t="s">
        <v>3712</v>
      </c>
      <c r="D5770" s="52" t="s">
        <v>2393</v>
      </c>
      <c r="E5770" s="49" t="s">
        <v>2381</v>
      </c>
      <c r="F5770" s="49">
        <v>6</v>
      </c>
      <c r="G5770" s="49">
        <v>0</v>
      </c>
      <c r="H5770" s="49">
        <f t="shared" si="90"/>
        <v>6</v>
      </c>
    </row>
    <row r="5771" spans="1:8" ht="20.100000000000001" customHeight="1" x14ac:dyDescent="0.25">
      <c r="A5771" s="49">
        <v>6000025636</v>
      </c>
      <c r="B5771" s="49" t="s">
        <v>6721</v>
      </c>
      <c r="C5771" s="49" t="s">
        <v>3712</v>
      </c>
      <c r="D5771" s="52" t="s">
        <v>2393</v>
      </c>
      <c r="E5771" s="49" t="s">
        <v>2381</v>
      </c>
      <c r="F5771" s="49">
        <v>6</v>
      </c>
      <c r="G5771" s="49">
        <v>0</v>
      </c>
      <c r="H5771" s="49">
        <f t="shared" si="90"/>
        <v>6</v>
      </c>
    </row>
    <row r="5772" spans="1:8" ht="20.100000000000001" customHeight="1" x14ac:dyDescent="0.25">
      <c r="A5772" s="49">
        <v>6000025637</v>
      </c>
      <c r="B5772" s="49" t="s">
        <v>6722</v>
      </c>
      <c r="C5772" s="49" t="s">
        <v>3712</v>
      </c>
      <c r="D5772" s="52" t="s">
        <v>2393</v>
      </c>
      <c r="E5772" s="49" t="s">
        <v>2381</v>
      </c>
      <c r="F5772" s="49">
        <v>6</v>
      </c>
      <c r="G5772" s="49">
        <v>0</v>
      </c>
      <c r="H5772" s="49">
        <f t="shared" si="90"/>
        <v>6</v>
      </c>
    </row>
    <row r="5773" spans="1:8" ht="20.100000000000001" customHeight="1" x14ac:dyDescent="0.25">
      <c r="A5773" s="49">
        <v>6000025638</v>
      </c>
      <c r="B5773" s="49" t="s">
        <v>6723</v>
      </c>
      <c r="C5773" s="49" t="s">
        <v>3712</v>
      </c>
      <c r="D5773" s="52" t="s">
        <v>2393</v>
      </c>
      <c r="E5773" s="49" t="s">
        <v>2381</v>
      </c>
      <c r="F5773" s="49">
        <v>5</v>
      </c>
      <c r="G5773" s="49">
        <v>0</v>
      </c>
      <c r="H5773" s="49">
        <f t="shared" si="90"/>
        <v>5</v>
      </c>
    </row>
    <row r="5774" spans="1:8" ht="20.100000000000001" customHeight="1" x14ac:dyDescent="0.25">
      <c r="A5774" s="49">
        <v>6000025655</v>
      </c>
      <c r="B5774" s="49" t="s">
        <v>1625</v>
      </c>
      <c r="C5774" s="49" t="s">
        <v>2398</v>
      </c>
      <c r="D5774" s="52" t="s">
        <v>2393</v>
      </c>
      <c r="E5774" s="49" t="s">
        <v>2379</v>
      </c>
      <c r="F5774" s="49">
        <v>8</v>
      </c>
      <c r="G5774" s="49">
        <v>4</v>
      </c>
      <c r="H5774" s="49">
        <f t="shared" si="90"/>
        <v>12</v>
      </c>
    </row>
    <row r="5775" spans="1:8" ht="20.100000000000001" customHeight="1" x14ac:dyDescent="0.25">
      <c r="A5775" s="49">
        <v>6000025669</v>
      </c>
      <c r="B5775" s="49" t="s">
        <v>6724</v>
      </c>
      <c r="C5775" s="49" t="s">
        <v>2398</v>
      </c>
      <c r="D5775" s="49" t="s">
        <v>2396</v>
      </c>
      <c r="E5775" s="49" t="s">
        <v>2383</v>
      </c>
      <c r="F5775" s="109">
        <v>6</v>
      </c>
      <c r="G5775" s="109">
        <v>6</v>
      </c>
      <c r="H5775" s="49">
        <f t="shared" si="90"/>
        <v>12</v>
      </c>
    </row>
    <row r="5776" spans="1:8" ht="20.100000000000001" customHeight="1" x14ac:dyDescent="0.25">
      <c r="A5776" s="49">
        <v>6000025670</v>
      </c>
      <c r="B5776" s="49" t="s">
        <v>6725</v>
      </c>
      <c r="C5776" s="49" t="s">
        <v>2398</v>
      </c>
      <c r="D5776" s="49" t="s">
        <v>2396</v>
      </c>
      <c r="E5776" s="49" t="s">
        <v>2383</v>
      </c>
      <c r="F5776" s="109">
        <v>6</v>
      </c>
      <c r="G5776" s="109">
        <v>6</v>
      </c>
      <c r="H5776" s="49">
        <f t="shared" si="90"/>
        <v>12</v>
      </c>
    </row>
    <row r="5777" spans="1:8" ht="20.100000000000001" customHeight="1" x14ac:dyDescent="0.25">
      <c r="A5777" s="49">
        <v>6000025671</v>
      </c>
      <c r="B5777" s="49" t="s">
        <v>6726</v>
      </c>
      <c r="C5777" s="49" t="s">
        <v>2398</v>
      </c>
      <c r="D5777" s="49" t="s">
        <v>2396</v>
      </c>
      <c r="E5777" s="49" t="s">
        <v>2383</v>
      </c>
      <c r="F5777" s="109">
        <v>6</v>
      </c>
      <c r="G5777" s="109">
        <v>6</v>
      </c>
      <c r="H5777" s="49">
        <f t="shared" si="90"/>
        <v>12</v>
      </c>
    </row>
    <row r="5778" spans="1:8" ht="20.100000000000001" customHeight="1" x14ac:dyDescent="0.25">
      <c r="A5778" s="49">
        <v>6000025677</v>
      </c>
      <c r="B5778" s="49" t="s">
        <v>6727</v>
      </c>
      <c r="C5778" s="49" t="s">
        <v>2398</v>
      </c>
      <c r="D5778" s="52" t="s">
        <v>2393</v>
      </c>
      <c r="E5778" s="49" t="s">
        <v>2381</v>
      </c>
      <c r="F5778" s="49">
        <v>76</v>
      </c>
      <c r="G5778" s="49">
        <v>0</v>
      </c>
      <c r="H5778" s="49">
        <f t="shared" si="90"/>
        <v>76</v>
      </c>
    </row>
    <row r="5779" spans="1:8" ht="20.100000000000001" customHeight="1" x14ac:dyDescent="0.25">
      <c r="A5779" s="49">
        <v>6000025728</v>
      </c>
      <c r="B5779" s="49" t="s">
        <v>1626</v>
      </c>
      <c r="C5779" s="49" t="s">
        <v>2398</v>
      </c>
      <c r="D5779" s="49" t="s">
        <v>2396</v>
      </c>
      <c r="E5779" s="49" t="s">
        <v>2383</v>
      </c>
      <c r="F5779" s="49">
        <v>50</v>
      </c>
      <c r="G5779" s="49">
        <v>0</v>
      </c>
      <c r="H5779" s="49">
        <f t="shared" si="90"/>
        <v>50</v>
      </c>
    </row>
    <row r="5780" spans="1:8" ht="20.100000000000001" customHeight="1" x14ac:dyDescent="0.25">
      <c r="A5780" s="49">
        <v>6000025729</v>
      </c>
      <c r="B5780" s="49" t="s">
        <v>6728</v>
      </c>
      <c r="C5780" s="49" t="s">
        <v>2398</v>
      </c>
      <c r="D5780" s="49" t="s">
        <v>2396</v>
      </c>
      <c r="E5780" s="49" t="s">
        <v>2383</v>
      </c>
      <c r="F5780" s="109">
        <v>6</v>
      </c>
      <c r="G5780" s="109">
        <v>6</v>
      </c>
      <c r="H5780" s="49">
        <f t="shared" si="90"/>
        <v>12</v>
      </c>
    </row>
    <row r="5781" spans="1:8" ht="20.100000000000001" customHeight="1" x14ac:dyDescent="0.25">
      <c r="A5781" s="49">
        <v>6000025730</v>
      </c>
      <c r="B5781" s="49" t="s">
        <v>1627</v>
      </c>
      <c r="C5781" s="49" t="s">
        <v>2398</v>
      </c>
      <c r="D5781" s="49" t="s">
        <v>2396</v>
      </c>
      <c r="E5781" s="49" t="s">
        <v>2383</v>
      </c>
      <c r="F5781" s="109">
        <v>6</v>
      </c>
      <c r="G5781" s="109">
        <v>6</v>
      </c>
      <c r="H5781" s="49">
        <f t="shared" si="90"/>
        <v>12</v>
      </c>
    </row>
    <row r="5782" spans="1:8" ht="20.100000000000001" customHeight="1" x14ac:dyDescent="0.25">
      <c r="A5782" s="49">
        <v>6000025731</v>
      </c>
      <c r="B5782" s="49" t="s">
        <v>1628</v>
      </c>
      <c r="C5782" s="49" t="s">
        <v>2398</v>
      </c>
      <c r="D5782" s="49" t="s">
        <v>2396</v>
      </c>
      <c r="E5782" s="49" t="s">
        <v>2383</v>
      </c>
      <c r="F5782" s="109">
        <v>6</v>
      </c>
      <c r="G5782" s="109">
        <v>6</v>
      </c>
      <c r="H5782" s="49">
        <f t="shared" si="90"/>
        <v>12</v>
      </c>
    </row>
    <row r="5783" spans="1:8" ht="20.100000000000001" customHeight="1" x14ac:dyDescent="0.25">
      <c r="A5783" s="49">
        <v>6000025732</v>
      </c>
      <c r="B5783" s="49" t="s">
        <v>1629</v>
      </c>
      <c r="C5783" s="49" t="s">
        <v>2398</v>
      </c>
      <c r="D5783" s="49" t="s">
        <v>2396</v>
      </c>
      <c r="E5783" s="49" t="s">
        <v>2383</v>
      </c>
      <c r="F5783" s="49">
        <v>9</v>
      </c>
      <c r="G5783" s="49">
        <v>0</v>
      </c>
      <c r="H5783" s="49">
        <f t="shared" si="90"/>
        <v>9</v>
      </c>
    </row>
    <row r="5784" spans="1:8" ht="20.100000000000001" customHeight="1" x14ac:dyDescent="0.25">
      <c r="A5784" s="49">
        <v>6000025740</v>
      </c>
      <c r="B5784" s="49" t="s">
        <v>6729</v>
      </c>
      <c r="C5784" s="49" t="s">
        <v>2398</v>
      </c>
      <c r="D5784" s="49" t="s">
        <v>2394</v>
      </c>
      <c r="E5784" s="49" t="s">
        <v>2377</v>
      </c>
      <c r="F5784" s="49">
        <v>448400</v>
      </c>
      <c r="G5784" s="49">
        <v>95000</v>
      </c>
      <c r="H5784" s="49">
        <f t="shared" si="90"/>
        <v>543400</v>
      </c>
    </row>
    <row r="5785" spans="1:8" ht="20.100000000000001" customHeight="1" x14ac:dyDescent="0.25">
      <c r="A5785" s="49">
        <v>6000025744</v>
      </c>
      <c r="B5785" s="49" t="s">
        <v>6730</v>
      </c>
      <c r="C5785" s="49" t="s">
        <v>2398</v>
      </c>
      <c r="D5785" s="52" t="s">
        <v>2393</v>
      </c>
      <c r="E5785" s="49" t="s">
        <v>2381</v>
      </c>
      <c r="F5785" s="49">
        <v>24000</v>
      </c>
      <c r="G5785" s="49">
        <v>0</v>
      </c>
      <c r="H5785" s="49">
        <f t="shared" si="90"/>
        <v>24000</v>
      </c>
    </row>
    <row r="5786" spans="1:8" ht="20.100000000000001" customHeight="1" x14ac:dyDescent="0.25">
      <c r="A5786" s="49">
        <v>6000025749</v>
      </c>
      <c r="B5786" s="49" t="s">
        <v>6731</v>
      </c>
      <c r="C5786" s="49" t="s">
        <v>3712</v>
      </c>
      <c r="D5786" s="52" t="s">
        <v>2393</v>
      </c>
      <c r="E5786" s="49" t="s">
        <v>2381</v>
      </c>
      <c r="F5786" s="49">
        <v>6</v>
      </c>
      <c r="G5786" s="49">
        <v>0</v>
      </c>
      <c r="H5786" s="49">
        <f t="shared" si="90"/>
        <v>6</v>
      </c>
    </row>
    <row r="5787" spans="1:8" ht="20.100000000000001" customHeight="1" x14ac:dyDescent="0.25">
      <c r="A5787" s="49">
        <v>6000025751</v>
      </c>
      <c r="B5787" s="49" t="s">
        <v>1630</v>
      </c>
      <c r="C5787" s="49" t="s">
        <v>2398</v>
      </c>
      <c r="D5787" s="49" t="s">
        <v>2394</v>
      </c>
      <c r="E5787" s="49" t="s">
        <v>2377</v>
      </c>
      <c r="F5787" s="49">
        <v>200</v>
      </c>
      <c r="G5787" s="49">
        <v>17700</v>
      </c>
      <c r="H5787" s="49">
        <f t="shared" si="90"/>
        <v>17900</v>
      </c>
    </row>
    <row r="5788" spans="1:8" ht="20.100000000000001" customHeight="1" x14ac:dyDescent="0.25">
      <c r="A5788" s="49">
        <v>6000025891</v>
      </c>
      <c r="B5788" s="49" t="s">
        <v>1631</v>
      </c>
      <c r="C5788" s="49" t="s">
        <v>38</v>
      </c>
      <c r="D5788" s="52" t="s">
        <v>2393</v>
      </c>
      <c r="E5788" s="49" t="s">
        <v>2379</v>
      </c>
      <c r="F5788" s="49">
        <v>10</v>
      </c>
      <c r="G5788" s="49">
        <v>0</v>
      </c>
      <c r="H5788" s="49">
        <f t="shared" si="90"/>
        <v>10</v>
      </c>
    </row>
    <row r="5789" spans="1:8" ht="20.100000000000001" customHeight="1" x14ac:dyDescent="0.25">
      <c r="A5789" s="49">
        <v>6000025892</v>
      </c>
      <c r="B5789" s="49" t="s">
        <v>1632</v>
      </c>
      <c r="C5789" s="49" t="s">
        <v>38</v>
      </c>
      <c r="D5789" s="52" t="s">
        <v>2393</v>
      </c>
      <c r="E5789" s="49" t="s">
        <v>2379</v>
      </c>
      <c r="F5789" s="49">
        <v>36</v>
      </c>
      <c r="G5789" s="49">
        <v>1</v>
      </c>
      <c r="H5789" s="49">
        <f t="shared" si="90"/>
        <v>37</v>
      </c>
    </row>
    <row r="5790" spans="1:8" ht="20.100000000000001" customHeight="1" x14ac:dyDescent="0.25">
      <c r="A5790" s="49">
        <v>6000025893</v>
      </c>
      <c r="B5790" s="49" t="s">
        <v>1633</v>
      </c>
      <c r="C5790" s="49" t="s">
        <v>38</v>
      </c>
      <c r="D5790" s="52" t="s">
        <v>2393</v>
      </c>
      <c r="E5790" s="49" t="s">
        <v>2379</v>
      </c>
      <c r="F5790" s="49">
        <v>86</v>
      </c>
      <c r="G5790" s="49">
        <v>12</v>
      </c>
      <c r="H5790" s="49">
        <f t="shared" si="90"/>
        <v>98</v>
      </c>
    </row>
    <row r="5791" spans="1:8" ht="20.100000000000001" customHeight="1" x14ac:dyDescent="0.25">
      <c r="A5791" s="49">
        <v>6000025894</v>
      </c>
      <c r="B5791" s="49" t="s">
        <v>1634</v>
      </c>
      <c r="C5791" s="49" t="s">
        <v>38</v>
      </c>
      <c r="D5791" s="52" t="s">
        <v>2393</v>
      </c>
      <c r="E5791" s="49" t="s">
        <v>2379</v>
      </c>
      <c r="F5791" s="49">
        <v>91</v>
      </c>
      <c r="G5791" s="49">
        <v>17</v>
      </c>
      <c r="H5791" s="49">
        <f t="shared" si="90"/>
        <v>108</v>
      </c>
    </row>
    <row r="5792" spans="1:8" ht="20.100000000000001" customHeight="1" x14ac:dyDescent="0.25">
      <c r="A5792" s="49">
        <v>6000025895</v>
      </c>
      <c r="B5792" s="49" t="s">
        <v>1635</v>
      </c>
      <c r="C5792" s="49" t="s">
        <v>38</v>
      </c>
      <c r="D5792" s="52" t="s">
        <v>2393</v>
      </c>
      <c r="E5792" s="49" t="s">
        <v>2379</v>
      </c>
      <c r="F5792" s="49">
        <v>82</v>
      </c>
      <c r="G5792" s="49">
        <v>21</v>
      </c>
      <c r="H5792" s="49">
        <f t="shared" si="90"/>
        <v>103</v>
      </c>
    </row>
    <row r="5793" spans="1:8" ht="20.100000000000001" customHeight="1" x14ac:dyDescent="0.25">
      <c r="A5793" s="49">
        <v>6000025896</v>
      </c>
      <c r="B5793" s="49" t="s">
        <v>1636</v>
      </c>
      <c r="C5793" s="49" t="s">
        <v>38</v>
      </c>
      <c r="D5793" s="52" t="s">
        <v>2393</v>
      </c>
      <c r="E5793" s="49" t="s">
        <v>2379</v>
      </c>
      <c r="F5793" s="49">
        <v>32</v>
      </c>
      <c r="G5793" s="49">
        <v>8</v>
      </c>
      <c r="H5793" s="49">
        <f t="shared" si="90"/>
        <v>40</v>
      </c>
    </row>
    <row r="5794" spans="1:8" ht="20.100000000000001" customHeight="1" x14ac:dyDescent="0.25">
      <c r="A5794" s="49">
        <v>6000025897</v>
      </c>
      <c r="B5794" s="49" t="s">
        <v>1637</v>
      </c>
      <c r="C5794" s="49" t="s">
        <v>38</v>
      </c>
      <c r="D5794" s="52" t="s">
        <v>2393</v>
      </c>
      <c r="E5794" s="49" t="s">
        <v>2379</v>
      </c>
      <c r="F5794" s="49">
        <v>6</v>
      </c>
      <c r="G5794" s="49">
        <v>19</v>
      </c>
      <c r="H5794" s="49">
        <f t="shared" si="90"/>
        <v>25</v>
      </c>
    </row>
    <row r="5795" spans="1:8" ht="20.100000000000001" customHeight="1" x14ac:dyDescent="0.25">
      <c r="A5795" s="49">
        <v>6000025898</v>
      </c>
      <c r="B5795" s="49" t="s">
        <v>1638</v>
      </c>
      <c r="C5795" s="49" t="s">
        <v>38</v>
      </c>
      <c r="D5795" s="52" t="s">
        <v>2393</v>
      </c>
      <c r="E5795" s="49" t="s">
        <v>2379</v>
      </c>
      <c r="F5795" s="49">
        <v>5</v>
      </c>
      <c r="G5795" s="49">
        <v>4</v>
      </c>
      <c r="H5795" s="49">
        <f t="shared" si="90"/>
        <v>9</v>
      </c>
    </row>
    <row r="5796" spans="1:8" ht="20.100000000000001" customHeight="1" x14ac:dyDescent="0.25">
      <c r="A5796" s="49">
        <v>6000025899</v>
      </c>
      <c r="B5796" s="49" t="s">
        <v>1639</v>
      </c>
      <c r="C5796" s="49" t="s">
        <v>38</v>
      </c>
      <c r="D5796" s="52" t="s">
        <v>2393</v>
      </c>
      <c r="E5796" s="49" t="s">
        <v>2379</v>
      </c>
      <c r="F5796" s="109">
        <v>6</v>
      </c>
      <c r="G5796" s="109">
        <v>6</v>
      </c>
      <c r="H5796" s="49">
        <f t="shared" si="90"/>
        <v>12</v>
      </c>
    </row>
    <row r="5797" spans="1:8" ht="20.100000000000001" customHeight="1" x14ac:dyDescent="0.25">
      <c r="A5797" s="49">
        <v>6000025900</v>
      </c>
      <c r="B5797" s="49" t="s">
        <v>6732</v>
      </c>
      <c r="C5797" s="49" t="s">
        <v>38</v>
      </c>
      <c r="D5797" s="52" t="s">
        <v>2393</v>
      </c>
      <c r="E5797" s="49" t="s">
        <v>2379</v>
      </c>
      <c r="F5797" s="49">
        <v>29</v>
      </c>
      <c r="G5797" s="49">
        <v>5</v>
      </c>
      <c r="H5797" s="49">
        <f t="shared" si="90"/>
        <v>34</v>
      </c>
    </row>
    <row r="5798" spans="1:8" ht="20.100000000000001" customHeight="1" x14ac:dyDescent="0.25">
      <c r="A5798" s="49">
        <v>6000025901</v>
      </c>
      <c r="B5798" s="49" t="s">
        <v>6733</v>
      </c>
      <c r="C5798" s="49" t="s">
        <v>38</v>
      </c>
      <c r="D5798" s="52" t="s">
        <v>2393</v>
      </c>
      <c r="E5798" s="49" t="s">
        <v>2379</v>
      </c>
      <c r="F5798" s="49">
        <v>39</v>
      </c>
      <c r="G5798" s="49">
        <v>3</v>
      </c>
      <c r="H5798" s="49">
        <f t="shared" si="90"/>
        <v>42</v>
      </c>
    </row>
    <row r="5799" spans="1:8" ht="20.100000000000001" customHeight="1" x14ac:dyDescent="0.25">
      <c r="A5799" s="49">
        <v>6000025902</v>
      </c>
      <c r="B5799" s="49" t="s">
        <v>6734</v>
      </c>
      <c r="C5799" s="49" t="s">
        <v>38</v>
      </c>
      <c r="D5799" s="52" t="s">
        <v>2393</v>
      </c>
      <c r="E5799" s="49" t="s">
        <v>2379</v>
      </c>
      <c r="F5799" s="49">
        <v>189</v>
      </c>
      <c r="G5799" s="49">
        <v>39</v>
      </c>
      <c r="H5799" s="49">
        <f t="shared" si="90"/>
        <v>228</v>
      </c>
    </row>
    <row r="5800" spans="1:8" ht="20.100000000000001" customHeight="1" x14ac:dyDescent="0.25">
      <c r="A5800" s="49">
        <v>6000025903</v>
      </c>
      <c r="B5800" s="49" t="s">
        <v>6735</v>
      </c>
      <c r="C5800" s="49" t="s">
        <v>38</v>
      </c>
      <c r="D5800" s="52" t="s">
        <v>2393</v>
      </c>
      <c r="E5800" s="49" t="s">
        <v>2379</v>
      </c>
      <c r="F5800" s="49">
        <v>60</v>
      </c>
      <c r="G5800" s="49">
        <v>25</v>
      </c>
      <c r="H5800" s="49">
        <f t="shared" si="90"/>
        <v>85</v>
      </c>
    </row>
    <row r="5801" spans="1:8" ht="20.100000000000001" customHeight="1" x14ac:dyDescent="0.25">
      <c r="A5801" s="49">
        <v>6000025904</v>
      </c>
      <c r="B5801" s="49" t="s">
        <v>6736</v>
      </c>
      <c r="C5801" s="49" t="s">
        <v>38</v>
      </c>
      <c r="D5801" s="52" t="s">
        <v>2393</v>
      </c>
      <c r="E5801" s="49" t="s">
        <v>2379</v>
      </c>
      <c r="F5801" s="49">
        <v>42</v>
      </c>
      <c r="G5801" s="49">
        <v>12</v>
      </c>
      <c r="H5801" s="49">
        <f t="shared" si="90"/>
        <v>54</v>
      </c>
    </row>
    <row r="5802" spans="1:8" ht="20.100000000000001" customHeight="1" x14ac:dyDescent="0.25">
      <c r="A5802" s="49">
        <v>6000025905</v>
      </c>
      <c r="B5802" s="49" t="s">
        <v>6737</v>
      </c>
      <c r="C5802" s="49" t="s">
        <v>38</v>
      </c>
      <c r="D5802" s="52" t="s">
        <v>2393</v>
      </c>
      <c r="E5802" s="49" t="s">
        <v>2379</v>
      </c>
      <c r="F5802" s="49">
        <v>30</v>
      </c>
      <c r="G5802" s="49">
        <v>14</v>
      </c>
      <c r="H5802" s="49">
        <f t="shared" si="90"/>
        <v>44</v>
      </c>
    </row>
    <row r="5803" spans="1:8" ht="20.100000000000001" customHeight="1" x14ac:dyDescent="0.25">
      <c r="A5803" s="49">
        <v>6000025906</v>
      </c>
      <c r="B5803" s="49" t="s">
        <v>6738</v>
      </c>
      <c r="C5803" s="49" t="s">
        <v>38</v>
      </c>
      <c r="D5803" s="52" t="s">
        <v>2393</v>
      </c>
      <c r="E5803" s="49" t="s">
        <v>2379</v>
      </c>
      <c r="F5803" s="49">
        <v>44</v>
      </c>
      <c r="G5803" s="49">
        <v>12</v>
      </c>
      <c r="H5803" s="49">
        <f t="shared" si="90"/>
        <v>56</v>
      </c>
    </row>
    <row r="5804" spans="1:8" ht="20.100000000000001" customHeight="1" x14ac:dyDescent="0.25">
      <c r="A5804" s="49">
        <v>6000025907</v>
      </c>
      <c r="B5804" s="49" t="s">
        <v>6739</v>
      </c>
      <c r="C5804" s="49" t="s">
        <v>38</v>
      </c>
      <c r="D5804" s="52" t="s">
        <v>2393</v>
      </c>
      <c r="E5804" s="49" t="s">
        <v>2379</v>
      </c>
      <c r="F5804" s="49">
        <v>23</v>
      </c>
      <c r="G5804" s="49">
        <v>0</v>
      </c>
      <c r="H5804" s="49">
        <f t="shared" si="90"/>
        <v>23</v>
      </c>
    </row>
    <row r="5805" spans="1:8" ht="20.100000000000001" customHeight="1" x14ac:dyDescent="0.25">
      <c r="A5805" s="49">
        <v>6000025908</v>
      </c>
      <c r="B5805" s="49" t="s">
        <v>6740</v>
      </c>
      <c r="C5805" s="49" t="s">
        <v>38</v>
      </c>
      <c r="D5805" s="52" t="s">
        <v>2393</v>
      </c>
      <c r="E5805" s="49" t="s">
        <v>2379</v>
      </c>
      <c r="F5805" s="49">
        <v>5</v>
      </c>
      <c r="G5805" s="49">
        <v>1</v>
      </c>
      <c r="H5805" s="49">
        <f t="shared" si="90"/>
        <v>6</v>
      </c>
    </row>
    <row r="5806" spans="1:8" ht="20.100000000000001" customHeight="1" x14ac:dyDescent="0.25">
      <c r="A5806" s="49">
        <v>6000025909</v>
      </c>
      <c r="B5806" s="49" t="s">
        <v>6741</v>
      </c>
      <c r="C5806" s="49" t="s">
        <v>38</v>
      </c>
      <c r="D5806" s="52" t="s">
        <v>2393</v>
      </c>
      <c r="E5806" s="49" t="s">
        <v>2379</v>
      </c>
      <c r="F5806" s="49">
        <v>0</v>
      </c>
      <c r="G5806" s="49">
        <v>7</v>
      </c>
      <c r="H5806" s="49">
        <f t="shared" si="90"/>
        <v>7</v>
      </c>
    </row>
    <row r="5807" spans="1:8" ht="20.100000000000001" customHeight="1" x14ac:dyDescent="0.25">
      <c r="A5807" s="49">
        <v>6000025910</v>
      </c>
      <c r="B5807" s="49" t="s">
        <v>1640</v>
      </c>
      <c r="C5807" s="49" t="s">
        <v>38</v>
      </c>
      <c r="D5807" s="52" t="s">
        <v>2393</v>
      </c>
      <c r="E5807" s="49" t="s">
        <v>2379</v>
      </c>
      <c r="F5807" s="109">
        <v>6</v>
      </c>
      <c r="G5807" s="109">
        <v>6</v>
      </c>
      <c r="H5807" s="49">
        <f t="shared" si="90"/>
        <v>12</v>
      </c>
    </row>
    <row r="5808" spans="1:8" ht="20.100000000000001" customHeight="1" x14ac:dyDescent="0.25">
      <c r="A5808" s="49">
        <v>6000025911</v>
      </c>
      <c r="B5808" s="49" t="s">
        <v>1641</v>
      </c>
      <c r="C5808" s="49" t="s">
        <v>38</v>
      </c>
      <c r="D5808" s="52" t="s">
        <v>2393</v>
      </c>
      <c r="E5808" s="49" t="s">
        <v>2379</v>
      </c>
      <c r="F5808" s="109">
        <v>6</v>
      </c>
      <c r="G5808" s="109">
        <v>6</v>
      </c>
      <c r="H5808" s="49">
        <f t="shared" si="90"/>
        <v>12</v>
      </c>
    </row>
    <row r="5809" spans="1:8" ht="20.100000000000001" customHeight="1" x14ac:dyDescent="0.25">
      <c r="A5809" s="49">
        <v>6000025912</v>
      </c>
      <c r="B5809" s="49" t="s">
        <v>1642</v>
      </c>
      <c r="C5809" s="49" t="s">
        <v>38</v>
      </c>
      <c r="D5809" s="52" t="s">
        <v>2393</v>
      </c>
      <c r="E5809" s="49" t="s">
        <v>2379</v>
      </c>
      <c r="F5809" s="109">
        <v>6</v>
      </c>
      <c r="G5809" s="109">
        <v>6</v>
      </c>
      <c r="H5809" s="49">
        <f t="shared" si="90"/>
        <v>12</v>
      </c>
    </row>
    <row r="5810" spans="1:8" ht="20.100000000000001" customHeight="1" x14ac:dyDescent="0.25">
      <c r="A5810" s="49">
        <v>6000025913</v>
      </c>
      <c r="B5810" s="49" t="s">
        <v>1643</v>
      </c>
      <c r="C5810" s="49" t="s">
        <v>38</v>
      </c>
      <c r="D5810" s="52" t="s">
        <v>2393</v>
      </c>
      <c r="E5810" s="49" t="s">
        <v>2379</v>
      </c>
      <c r="F5810" s="109">
        <v>6</v>
      </c>
      <c r="G5810" s="109">
        <v>6</v>
      </c>
      <c r="H5810" s="49">
        <f t="shared" si="90"/>
        <v>12</v>
      </c>
    </row>
    <row r="5811" spans="1:8" ht="20.100000000000001" customHeight="1" x14ac:dyDescent="0.25">
      <c r="A5811" s="49">
        <v>6000025914</v>
      </c>
      <c r="B5811" s="49" t="s">
        <v>1644</v>
      </c>
      <c r="C5811" s="49" t="s">
        <v>38</v>
      </c>
      <c r="D5811" s="52" t="s">
        <v>2393</v>
      </c>
      <c r="E5811" s="49" t="s">
        <v>2379</v>
      </c>
      <c r="F5811" s="109">
        <v>6</v>
      </c>
      <c r="G5811" s="109">
        <v>6</v>
      </c>
      <c r="H5811" s="49">
        <f t="shared" si="90"/>
        <v>12</v>
      </c>
    </row>
    <row r="5812" spans="1:8" ht="20.100000000000001" customHeight="1" x14ac:dyDescent="0.25">
      <c r="A5812" s="49">
        <v>6000025917</v>
      </c>
      <c r="B5812" s="49" t="s">
        <v>1645</v>
      </c>
      <c r="C5812" s="49" t="s">
        <v>38</v>
      </c>
      <c r="D5812" s="52" t="s">
        <v>2393</v>
      </c>
      <c r="E5812" s="49" t="s">
        <v>2379</v>
      </c>
      <c r="F5812" s="49">
        <v>4</v>
      </c>
      <c r="G5812" s="49">
        <v>0</v>
      </c>
      <c r="H5812" s="49">
        <f t="shared" si="90"/>
        <v>4</v>
      </c>
    </row>
    <row r="5813" spans="1:8" ht="20.100000000000001" customHeight="1" x14ac:dyDescent="0.25">
      <c r="A5813" s="49">
        <v>6000025920</v>
      </c>
      <c r="B5813" s="49" t="s">
        <v>1646</v>
      </c>
      <c r="C5813" s="49" t="s">
        <v>38</v>
      </c>
      <c r="D5813" s="52" t="s">
        <v>2393</v>
      </c>
      <c r="E5813" s="49" t="s">
        <v>2379</v>
      </c>
      <c r="F5813" s="109">
        <v>6</v>
      </c>
      <c r="G5813" s="109">
        <v>6</v>
      </c>
      <c r="H5813" s="49">
        <f t="shared" si="90"/>
        <v>12</v>
      </c>
    </row>
    <row r="5814" spans="1:8" ht="20.100000000000001" customHeight="1" x14ac:dyDescent="0.25">
      <c r="A5814" s="49">
        <v>6000025928</v>
      </c>
      <c r="B5814" s="49" t="s">
        <v>1647</v>
      </c>
      <c r="C5814" s="49" t="s">
        <v>38</v>
      </c>
      <c r="D5814" s="52" t="s">
        <v>2393</v>
      </c>
      <c r="E5814" s="49" t="s">
        <v>2379</v>
      </c>
      <c r="F5814" s="49">
        <v>7</v>
      </c>
      <c r="G5814" s="49">
        <v>0</v>
      </c>
      <c r="H5814" s="49">
        <f t="shared" si="90"/>
        <v>7</v>
      </c>
    </row>
    <row r="5815" spans="1:8" ht="20.100000000000001" customHeight="1" x14ac:dyDescent="0.25">
      <c r="A5815" s="49">
        <v>6000025929</v>
      </c>
      <c r="B5815" s="49" t="s">
        <v>1648</v>
      </c>
      <c r="C5815" s="49" t="s">
        <v>38</v>
      </c>
      <c r="D5815" s="52" t="s">
        <v>2393</v>
      </c>
      <c r="E5815" s="49" t="s">
        <v>2379</v>
      </c>
      <c r="F5815" s="49">
        <v>5</v>
      </c>
      <c r="G5815" s="49">
        <v>0</v>
      </c>
      <c r="H5815" s="49">
        <f t="shared" si="90"/>
        <v>5</v>
      </c>
    </row>
    <row r="5816" spans="1:8" ht="20.100000000000001" customHeight="1" x14ac:dyDescent="0.25">
      <c r="A5816" s="49">
        <v>6000025943</v>
      </c>
      <c r="B5816" s="49" t="s">
        <v>6742</v>
      </c>
      <c r="C5816" s="49" t="s">
        <v>38</v>
      </c>
      <c r="D5816" s="52" t="s">
        <v>2393</v>
      </c>
      <c r="E5816" s="49" t="s">
        <v>2379</v>
      </c>
      <c r="F5816" s="109">
        <v>6</v>
      </c>
      <c r="G5816" s="109">
        <v>6</v>
      </c>
      <c r="H5816" s="49">
        <f t="shared" si="90"/>
        <v>12</v>
      </c>
    </row>
    <row r="5817" spans="1:8" ht="20.100000000000001" customHeight="1" x14ac:dyDescent="0.25">
      <c r="A5817" s="49">
        <v>6000025944</v>
      </c>
      <c r="B5817" s="49" t="s">
        <v>6743</v>
      </c>
      <c r="C5817" s="49" t="s">
        <v>38</v>
      </c>
      <c r="D5817" s="52" t="s">
        <v>2393</v>
      </c>
      <c r="E5817" s="49" t="s">
        <v>2379</v>
      </c>
      <c r="F5817" s="109">
        <v>6</v>
      </c>
      <c r="G5817" s="109">
        <v>6</v>
      </c>
      <c r="H5817" s="49">
        <f t="shared" si="90"/>
        <v>12</v>
      </c>
    </row>
    <row r="5818" spans="1:8" ht="20.100000000000001" customHeight="1" x14ac:dyDescent="0.25">
      <c r="A5818" s="49">
        <v>6000025955</v>
      </c>
      <c r="B5818" s="49" t="s">
        <v>6744</v>
      </c>
      <c r="C5818" s="49" t="s">
        <v>2398</v>
      </c>
      <c r="D5818" s="49" t="s">
        <v>2396</v>
      </c>
      <c r="E5818" s="49" t="s">
        <v>2383</v>
      </c>
      <c r="F5818" s="49">
        <v>1240</v>
      </c>
      <c r="G5818" s="49">
        <v>50</v>
      </c>
      <c r="H5818" s="49">
        <f t="shared" si="90"/>
        <v>1290</v>
      </c>
    </row>
    <row r="5819" spans="1:8" ht="20.100000000000001" customHeight="1" x14ac:dyDescent="0.25">
      <c r="A5819" s="49">
        <v>6000025965</v>
      </c>
      <c r="B5819" s="49" t="s">
        <v>6745</v>
      </c>
      <c r="C5819" s="49" t="s">
        <v>2398</v>
      </c>
      <c r="D5819" s="49" t="s">
        <v>2394</v>
      </c>
      <c r="E5819" s="49" t="s">
        <v>2377</v>
      </c>
      <c r="F5819" s="49">
        <v>200</v>
      </c>
      <c r="G5819" s="49">
        <v>0</v>
      </c>
      <c r="H5819" s="49">
        <f t="shared" si="90"/>
        <v>200</v>
      </c>
    </row>
    <row r="5820" spans="1:8" ht="20.100000000000001" customHeight="1" x14ac:dyDescent="0.25">
      <c r="A5820" s="49">
        <v>6000025967</v>
      </c>
      <c r="B5820" s="49" t="s">
        <v>1649</v>
      </c>
      <c r="C5820" s="49" t="s">
        <v>2398</v>
      </c>
      <c r="D5820" s="52" t="s">
        <v>2393</v>
      </c>
      <c r="E5820" s="49" t="s">
        <v>2379</v>
      </c>
      <c r="F5820" s="49">
        <v>2</v>
      </c>
      <c r="G5820" s="49">
        <v>0</v>
      </c>
      <c r="H5820" s="49">
        <f t="shared" si="90"/>
        <v>2</v>
      </c>
    </row>
    <row r="5821" spans="1:8" ht="20.100000000000001" customHeight="1" x14ac:dyDescent="0.25">
      <c r="A5821" s="49">
        <v>6000025969</v>
      </c>
      <c r="B5821" s="49" t="s">
        <v>1650</v>
      </c>
      <c r="C5821" s="49" t="s">
        <v>2398</v>
      </c>
      <c r="D5821" s="49" t="s">
        <v>2391</v>
      </c>
      <c r="E5821" s="49" t="s">
        <v>2385</v>
      </c>
      <c r="F5821" s="109">
        <v>6</v>
      </c>
      <c r="G5821" s="109">
        <v>6</v>
      </c>
      <c r="H5821" s="49">
        <f t="shared" si="90"/>
        <v>12</v>
      </c>
    </row>
    <row r="5822" spans="1:8" ht="20.100000000000001" customHeight="1" x14ac:dyDescent="0.25">
      <c r="A5822" s="49">
        <v>6000025986</v>
      </c>
      <c r="B5822" s="49" t="s">
        <v>1651</v>
      </c>
      <c r="C5822" s="49" t="s">
        <v>2398</v>
      </c>
      <c r="D5822" s="49" t="s">
        <v>2396</v>
      </c>
      <c r="E5822" s="49" t="s">
        <v>2383</v>
      </c>
      <c r="F5822" s="49">
        <v>0</v>
      </c>
      <c r="G5822" s="49">
        <v>30</v>
      </c>
      <c r="H5822" s="49">
        <f t="shared" si="90"/>
        <v>30</v>
      </c>
    </row>
    <row r="5823" spans="1:8" ht="20.100000000000001" customHeight="1" x14ac:dyDescent="0.25">
      <c r="A5823" s="49">
        <v>6000025987</v>
      </c>
      <c r="B5823" s="49" t="s">
        <v>1652</v>
      </c>
      <c r="C5823" s="49" t="s">
        <v>2398</v>
      </c>
      <c r="D5823" s="49" t="s">
        <v>2391</v>
      </c>
      <c r="E5823" s="49" t="s">
        <v>2385</v>
      </c>
      <c r="F5823" s="49">
        <v>1</v>
      </c>
      <c r="G5823" s="49">
        <v>150</v>
      </c>
      <c r="H5823" s="49">
        <f t="shared" si="90"/>
        <v>151</v>
      </c>
    </row>
    <row r="5824" spans="1:8" ht="20.100000000000001" customHeight="1" x14ac:dyDescent="0.25">
      <c r="A5824" s="49">
        <v>6000025992</v>
      </c>
      <c r="B5824" s="49" t="s">
        <v>1653</v>
      </c>
      <c r="C5824" s="49" t="s">
        <v>2398</v>
      </c>
      <c r="D5824" s="49" t="s">
        <v>2391</v>
      </c>
      <c r="E5824" s="49" t="s">
        <v>2373</v>
      </c>
      <c r="F5824" s="49">
        <v>0</v>
      </c>
      <c r="G5824" s="49">
        <v>6</v>
      </c>
      <c r="H5824" s="49">
        <f t="shared" si="90"/>
        <v>6</v>
      </c>
    </row>
    <row r="5825" spans="1:8" ht="20.100000000000001" customHeight="1" x14ac:dyDescent="0.25">
      <c r="A5825" s="49">
        <v>6000025994</v>
      </c>
      <c r="B5825" s="49" t="s">
        <v>6746</v>
      </c>
      <c r="C5825" s="49" t="s">
        <v>2398</v>
      </c>
      <c r="D5825" s="49" t="s">
        <v>2396</v>
      </c>
      <c r="E5825" s="49" t="s">
        <v>2383</v>
      </c>
      <c r="F5825" s="109">
        <v>6</v>
      </c>
      <c r="G5825" s="109">
        <v>6</v>
      </c>
      <c r="H5825" s="49">
        <f t="shared" si="90"/>
        <v>12</v>
      </c>
    </row>
    <row r="5826" spans="1:8" ht="20.100000000000001" customHeight="1" x14ac:dyDescent="0.25">
      <c r="A5826" s="49">
        <v>6000026061</v>
      </c>
      <c r="B5826" s="49" t="s">
        <v>1654</v>
      </c>
      <c r="C5826" s="49" t="s">
        <v>2398</v>
      </c>
      <c r="D5826" s="49" t="s">
        <v>2391</v>
      </c>
      <c r="E5826" s="49" t="s">
        <v>2385</v>
      </c>
      <c r="F5826" s="109">
        <v>6</v>
      </c>
      <c r="G5826" s="109">
        <v>6</v>
      </c>
      <c r="H5826" s="49">
        <f t="shared" si="90"/>
        <v>12</v>
      </c>
    </row>
    <row r="5827" spans="1:8" ht="20.100000000000001" customHeight="1" x14ac:dyDescent="0.25">
      <c r="A5827" s="49">
        <v>6000026064</v>
      </c>
      <c r="B5827" s="49" t="s">
        <v>1655</v>
      </c>
      <c r="C5827" s="49" t="s">
        <v>2398</v>
      </c>
      <c r="D5827" s="49" t="s">
        <v>2391</v>
      </c>
      <c r="E5827" s="49" t="s">
        <v>2385</v>
      </c>
      <c r="F5827" s="109">
        <v>6</v>
      </c>
      <c r="G5827" s="109">
        <v>6</v>
      </c>
      <c r="H5827" s="49">
        <f t="shared" ref="H5827:H5890" si="91">F5827+G5827</f>
        <v>12</v>
      </c>
    </row>
    <row r="5828" spans="1:8" ht="20.100000000000001" customHeight="1" x14ac:dyDescent="0.25">
      <c r="A5828" s="49">
        <v>6000026065</v>
      </c>
      <c r="B5828" s="49" t="s">
        <v>1656</v>
      </c>
      <c r="C5828" s="49" t="s">
        <v>2398</v>
      </c>
      <c r="D5828" s="49" t="s">
        <v>2394</v>
      </c>
      <c r="E5828" s="49" t="s">
        <v>2379</v>
      </c>
      <c r="F5828" s="49">
        <v>150</v>
      </c>
      <c r="G5828" s="49">
        <v>240</v>
      </c>
      <c r="H5828" s="49">
        <f t="shared" si="91"/>
        <v>390</v>
      </c>
    </row>
    <row r="5829" spans="1:8" ht="20.100000000000001" customHeight="1" x14ac:dyDescent="0.25">
      <c r="A5829" s="49">
        <v>6000026091</v>
      </c>
      <c r="B5829" s="49" t="s">
        <v>1657</v>
      </c>
      <c r="C5829" s="49" t="s">
        <v>2398</v>
      </c>
      <c r="D5829" s="49" t="s">
        <v>2396</v>
      </c>
      <c r="E5829" s="49" t="s">
        <v>2383</v>
      </c>
      <c r="F5829" s="109">
        <v>6</v>
      </c>
      <c r="G5829" s="109">
        <v>6</v>
      </c>
      <c r="H5829" s="49">
        <f t="shared" si="91"/>
        <v>12</v>
      </c>
    </row>
    <row r="5830" spans="1:8" ht="20.100000000000001" customHeight="1" x14ac:dyDescent="0.25">
      <c r="A5830" s="49">
        <v>6000026092</v>
      </c>
      <c r="B5830" s="49" t="s">
        <v>6747</v>
      </c>
      <c r="C5830" s="49" t="s">
        <v>2398</v>
      </c>
      <c r="D5830" s="49" t="s">
        <v>2396</v>
      </c>
      <c r="E5830" s="49" t="s">
        <v>2383</v>
      </c>
      <c r="F5830" s="109">
        <v>6</v>
      </c>
      <c r="G5830" s="109">
        <v>6</v>
      </c>
      <c r="H5830" s="49">
        <f t="shared" si="91"/>
        <v>12</v>
      </c>
    </row>
    <row r="5831" spans="1:8" ht="20.100000000000001" customHeight="1" x14ac:dyDescent="0.25">
      <c r="A5831" s="49">
        <v>6000026093</v>
      </c>
      <c r="B5831" s="49" t="s">
        <v>6748</v>
      </c>
      <c r="C5831" s="49" t="s">
        <v>2398</v>
      </c>
      <c r="D5831" s="49" t="s">
        <v>2396</v>
      </c>
      <c r="E5831" s="49" t="s">
        <v>2383</v>
      </c>
      <c r="F5831" s="109">
        <v>6</v>
      </c>
      <c r="G5831" s="109">
        <v>6</v>
      </c>
      <c r="H5831" s="49">
        <f t="shared" si="91"/>
        <v>12</v>
      </c>
    </row>
    <row r="5832" spans="1:8" ht="20.100000000000001" customHeight="1" x14ac:dyDescent="0.25">
      <c r="A5832" s="49">
        <v>6000026094</v>
      </c>
      <c r="B5832" s="49" t="s">
        <v>6749</v>
      </c>
      <c r="C5832" s="49" t="s">
        <v>2398</v>
      </c>
      <c r="D5832" s="49" t="s">
        <v>2396</v>
      </c>
      <c r="E5832" s="49" t="s">
        <v>2383</v>
      </c>
      <c r="F5832" s="109">
        <v>6</v>
      </c>
      <c r="G5832" s="109">
        <v>6</v>
      </c>
      <c r="H5832" s="49">
        <f t="shared" si="91"/>
        <v>12</v>
      </c>
    </row>
    <row r="5833" spans="1:8" ht="20.100000000000001" customHeight="1" x14ac:dyDescent="0.25">
      <c r="A5833" s="49">
        <v>6000026101</v>
      </c>
      <c r="B5833" s="49" t="s">
        <v>6750</v>
      </c>
      <c r="C5833" s="49" t="s">
        <v>2398</v>
      </c>
      <c r="D5833" s="49" t="s">
        <v>2391</v>
      </c>
      <c r="E5833" s="49" t="s">
        <v>2385</v>
      </c>
      <c r="F5833" s="109">
        <v>6</v>
      </c>
      <c r="G5833" s="109">
        <v>6</v>
      </c>
      <c r="H5833" s="49">
        <f t="shared" si="91"/>
        <v>12</v>
      </c>
    </row>
    <row r="5834" spans="1:8" ht="20.100000000000001" customHeight="1" x14ac:dyDescent="0.25">
      <c r="A5834" s="49">
        <v>6000026102</v>
      </c>
      <c r="B5834" s="49" t="s">
        <v>1658</v>
      </c>
      <c r="C5834" s="49" t="s">
        <v>2398</v>
      </c>
      <c r="D5834" s="49" t="s">
        <v>2391</v>
      </c>
      <c r="E5834" s="49" t="s">
        <v>2385</v>
      </c>
      <c r="F5834" s="49">
        <v>7</v>
      </c>
      <c r="G5834" s="49">
        <v>0</v>
      </c>
      <c r="H5834" s="49">
        <f t="shared" si="91"/>
        <v>7</v>
      </c>
    </row>
    <row r="5835" spans="1:8" ht="20.100000000000001" customHeight="1" x14ac:dyDescent="0.25">
      <c r="A5835" s="49">
        <v>6000026110</v>
      </c>
      <c r="B5835" s="49" t="s">
        <v>6751</v>
      </c>
      <c r="C5835" s="49" t="s">
        <v>2398</v>
      </c>
      <c r="D5835" s="49" t="s">
        <v>2391</v>
      </c>
      <c r="E5835" s="49" t="s">
        <v>2385</v>
      </c>
      <c r="F5835" s="49">
        <v>0</v>
      </c>
      <c r="G5835" s="49">
        <v>7</v>
      </c>
      <c r="H5835" s="49">
        <f t="shared" si="91"/>
        <v>7</v>
      </c>
    </row>
    <row r="5836" spans="1:8" ht="20.100000000000001" customHeight="1" x14ac:dyDescent="0.25">
      <c r="A5836" s="49">
        <v>6000026111</v>
      </c>
      <c r="B5836" s="49" t="s">
        <v>6752</v>
      </c>
      <c r="C5836" s="49" t="s">
        <v>2398</v>
      </c>
      <c r="D5836" s="49" t="s">
        <v>2391</v>
      </c>
      <c r="E5836" s="49" t="s">
        <v>2385</v>
      </c>
      <c r="F5836" s="49">
        <v>0</v>
      </c>
      <c r="G5836" s="49">
        <v>7</v>
      </c>
      <c r="H5836" s="49">
        <f t="shared" si="91"/>
        <v>7</v>
      </c>
    </row>
    <row r="5837" spans="1:8" ht="20.100000000000001" customHeight="1" x14ac:dyDescent="0.25">
      <c r="A5837" s="49">
        <v>6000026112</v>
      </c>
      <c r="B5837" s="49" t="s">
        <v>1659</v>
      </c>
      <c r="C5837" s="49" t="s">
        <v>2398</v>
      </c>
      <c r="D5837" s="49" t="s">
        <v>2391</v>
      </c>
      <c r="E5837" s="49" t="s">
        <v>2385</v>
      </c>
      <c r="F5837" s="49">
        <v>0</v>
      </c>
      <c r="G5837" s="49">
        <v>9</v>
      </c>
      <c r="H5837" s="49">
        <f t="shared" si="91"/>
        <v>9</v>
      </c>
    </row>
    <row r="5838" spans="1:8" ht="20.100000000000001" customHeight="1" x14ac:dyDescent="0.25">
      <c r="A5838" s="49">
        <v>6000026114</v>
      </c>
      <c r="B5838" s="49" t="s">
        <v>1660</v>
      </c>
      <c r="C5838" s="49" t="s">
        <v>2398</v>
      </c>
      <c r="D5838" s="49" t="s">
        <v>2391</v>
      </c>
      <c r="E5838" s="49" t="s">
        <v>2385</v>
      </c>
      <c r="F5838" s="109">
        <v>6</v>
      </c>
      <c r="G5838" s="109">
        <v>6</v>
      </c>
      <c r="H5838" s="49">
        <f t="shared" si="91"/>
        <v>12</v>
      </c>
    </row>
    <row r="5839" spans="1:8" ht="20.100000000000001" customHeight="1" x14ac:dyDescent="0.25">
      <c r="A5839" s="49">
        <v>6000026122</v>
      </c>
      <c r="B5839" s="49" t="s">
        <v>1661</v>
      </c>
      <c r="C5839" s="49" t="s">
        <v>2398</v>
      </c>
      <c r="D5839" s="49" t="s">
        <v>2391</v>
      </c>
      <c r="E5839" s="49" t="s">
        <v>2385</v>
      </c>
      <c r="F5839" s="109">
        <v>6</v>
      </c>
      <c r="G5839" s="109">
        <v>6</v>
      </c>
      <c r="H5839" s="49">
        <f t="shared" si="91"/>
        <v>12</v>
      </c>
    </row>
    <row r="5840" spans="1:8" ht="20.100000000000001" customHeight="1" x14ac:dyDescent="0.25">
      <c r="A5840" s="49">
        <v>6000026127</v>
      </c>
      <c r="B5840" s="49" t="s">
        <v>6753</v>
      </c>
      <c r="C5840" s="49" t="s">
        <v>2398</v>
      </c>
      <c r="D5840" s="49" t="s">
        <v>2394</v>
      </c>
      <c r="E5840" s="49" t="s">
        <v>2377</v>
      </c>
      <c r="F5840" s="49">
        <v>1907</v>
      </c>
      <c r="G5840" s="49">
        <v>0</v>
      </c>
      <c r="H5840" s="49">
        <f t="shared" si="91"/>
        <v>1907</v>
      </c>
    </row>
    <row r="5841" spans="1:8" ht="20.100000000000001" customHeight="1" x14ac:dyDescent="0.25">
      <c r="A5841" s="49">
        <v>6000026131</v>
      </c>
      <c r="B5841" s="49" t="s">
        <v>6754</v>
      </c>
      <c r="C5841" s="49" t="s">
        <v>2398</v>
      </c>
      <c r="D5841" s="49" t="s">
        <v>2396</v>
      </c>
      <c r="E5841" s="49" t="s">
        <v>2383</v>
      </c>
      <c r="F5841" s="109">
        <v>6</v>
      </c>
      <c r="G5841" s="109">
        <v>6</v>
      </c>
      <c r="H5841" s="49">
        <f t="shared" si="91"/>
        <v>12</v>
      </c>
    </row>
    <row r="5842" spans="1:8" ht="20.100000000000001" customHeight="1" x14ac:dyDescent="0.25">
      <c r="A5842" s="49">
        <v>6000026133</v>
      </c>
      <c r="B5842" s="49" t="s">
        <v>6755</v>
      </c>
      <c r="C5842" s="49" t="s">
        <v>2398</v>
      </c>
      <c r="D5842" s="49" t="s">
        <v>2394</v>
      </c>
      <c r="E5842" s="49" t="s">
        <v>2377</v>
      </c>
      <c r="F5842" s="49">
        <v>1200</v>
      </c>
      <c r="G5842" s="49">
        <v>0</v>
      </c>
      <c r="H5842" s="49">
        <f t="shared" si="91"/>
        <v>1200</v>
      </c>
    </row>
    <row r="5843" spans="1:8" ht="20.100000000000001" customHeight="1" x14ac:dyDescent="0.25">
      <c r="A5843" s="49">
        <v>6000026140</v>
      </c>
      <c r="B5843" s="49" t="s">
        <v>6756</v>
      </c>
      <c r="C5843" s="49" t="s">
        <v>2398</v>
      </c>
      <c r="D5843" s="49" t="s">
        <v>2394</v>
      </c>
      <c r="E5843" s="49" t="s">
        <v>2379</v>
      </c>
      <c r="F5843" s="109">
        <v>6</v>
      </c>
      <c r="G5843" s="109">
        <v>6</v>
      </c>
      <c r="H5843" s="49">
        <f t="shared" si="91"/>
        <v>12</v>
      </c>
    </row>
    <row r="5844" spans="1:8" ht="20.100000000000001" customHeight="1" x14ac:dyDescent="0.25">
      <c r="A5844" s="49">
        <v>6000026141</v>
      </c>
      <c r="B5844" s="49" t="s">
        <v>6757</v>
      </c>
      <c r="C5844" s="49" t="s">
        <v>2398</v>
      </c>
      <c r="D5844" s="49" t="s">
        <v>2394</v>
      </c>
      <c r="E5844" s="49" t="s">
        <v>2379</v>
      </c>
      <c r="F5844" s="109">
        <v>6</v>
      </c>
      <c r="G5844" s="109">
        <v>6</v>
      </c>
      <c r="H5844" s="49">
        <f t="shared" si="91"/>
        <v>12</v>
      </c>
    </row>
    <row r="5845" spans="1:8" ht="20.100000000000001" customHeight="1" x14ac:dyDescent="0.25">
      <c r="A5845" s="49">
        <v>6000026142</v>
      </c>
      <c r="B5845" s="49" t="s">
        <v>6758</v>
      </c>
      <c r="C5845" s="49" t="s">
        <v>2398</v>
      </c>
      <c r="D5845" s="49" t="s">
        <v>2394</v>
      </c>
      <c r="E5845" s="49" t="s">
        <v>2379</v>
      </c>
      <c r="F5845" s="109">
        <v>6</v>
      </c>
      <c r="G5845" s="109">
        <v>6</v>
      </c>
      <c r="H5845" s="49">
        <f t="shared" si="91"/>
        <v>12</v>
      </c>
    </row>
    <row r="5846" spans="1:8" ht="20.100000000000001" customHeight="1" x14ac:dyDescent="0.25">
      <c r="A5846" s="49">
        <v>6000026143</v>
      </c>
      <c r="B5846" s="49" t="s">
        <v>6759</v>
      </c>
      <c r="C5846" s="49" t="s">
        <v>2398</v>
      </c>
      <c r="D5846" s="49" t="s">
        <v>2394</v>
      </c>
      <c r="E5846" s="49" t="s">
        <v>2379</v>
      </c>
      <c r="F5846" s="109">
        <v>6</v>
      </c>
      <c r="G5846" s="109">
        <v>6</v>
      </c>
      <c r="H5846" s="49">
        <f t="shared" si="91"/>
        <v>12</v>
      </c>
    </row>
    <row r="5847" spans="1:8" ht="20.100000000000001" customHeight="1" x14ac:dyDescent="0.25">
      <c r="A5847" s="49">
        <v>6000026144</v>
      </c>
      <c r="B5847" s="49" t="s">
        <v>6760</v>
      </c>
      <c r="C5847" s="49" t="s">
        <v>2398</v>
      </c>
      <c r="D5847" s="49" t="s">
        <v>2396</v>
      </c>
      <c r="E5847" s="49" t="s">
        <v>2383</v>
      </c>
      <c r="F5847" s="109">
        <v>6</v>
      </c>
      <c r="G5847" s="109">
        <v>6</v>
      </c>
      <c r="H5847" s="49">
        <f t="shared" si="91"/>
        <v>12</v>
      </c>
    </row>
    <row r="5848" spans="1:8" ht="20.100000000000001" customHeight="1" x14ac:dyDescent="0.25">
      <c r="A5848" s="49">
        <v>6000026148</v>
      </c>
      <c r="B5848" s="49" t="s">
        <v>1662</v>
      </c>
      <c r="C5848" s="49" t="s">
        <v>2398</v>
      </c>
      <c r="D5848" s="49" t="s">
        <v>2394</v>
      </c>
      <c r="E5848" s="49" t="s">
        <v>2379</v>
      </c>
      <c r="F5848" s="109">
        <v>6</v>
      </c>
      <c r="G5848" s="109">
        <v>6</v>
      </c>
      <c r="H5848" s="49">
        <f t="shared" si="91"/>
        <v>12</v>
      </c>
    </row>
    <row r="5849" spans="1:8" ht="20.100000000000001" customHeight="1" x14ac:dyDescent="0.25">
      <c r="A5849" s="49">
        <v>6000026157</v>
      </c>
      <c r="B5849" s="49" t="s">
        <v>6761</v>
      </c>
      <c r="C5849" s="49" t="s">
        <v>38</v>
      </c>
      <c r="D5849" s="52" t="s">
        <v>2393</v>
      </c>
      <c r="E5849" s="49" t="s">
        <v>2379</v>
      </c>
      <c r="F5849" s="49">
        <v>8</v>
      </c>
      <c r="G5849" s="49">
        <v>1</v>
      </c>
      <c r="H5849" s="49">
        <f t="shared" si="91"/>
        <v>9</v>
      </c>
    </row>
    <row r="5850" spans="1:8" ht="20.100000000000001" customHeight="1" x14ac:dyDescent="0.25">
      <c r="A5850" s="49">
        <v>6000026159</v>
      </c>
      <c r="B5850" s="49" t="s">
        <v>1663</v>
      </c>
      <c r="C5850" s="49" t="s">
        <v>2398</v>
      </c>
      <c r="D5850" s="49" t="s">
        <v>2391</v>
      </c>
      <c r="E5850" s="49" t="s">
        <v>2385</v>
      </c>
      <c r="F5850" s="49">
        <v>600</v>
      </c>
      <c r="G5850" s="49">
        <v>3450</v>
      </c>
      <c r="H5850" s="49">
        <f t="shared" si="91"/>
        <v>4050</v>
      </c>
    </row>
    <row r="5851" spans="1:8" ht="20.100000000000001" customHeight="1" x14ac:dyDescent="0.25">
      <c r="A5851" s="49">
        <v>6000026163</v>
      </c>
      <c r="B5851" s="49" t="s">
        <v>6762</v>
      </c>
      <c r="C5851" s="49" t="s">
        <v>38</v>
      </c>
      <c r="D5851" s="49" t="s">
        <v>2396</v>
      </c>
      <c r="E5851" s="49" t="s">
        <v>2383</v>
      </c>
      <c r="F5851" s="109">
        <v>6</v>
      </c>
      <c r="G5851" s="109">
        <v>6</v>
      </c>
      <c r="H5851" s="49">
        <f t="shared" si="91"/>
        <v>12</v>
      </c>
    </row>
    <row r="5852" spans="1:8" ht="20.100000000000001" customHeight="1" x14ac:dyDescent="0.25">
      <c r="A5852" s="49">
        <v>6000026175</v>
      </c>
      <c r="B5852" s="49" t="s">
        <v>6763</v>
      </c>
      <c r="C5852" s="49" t="s">
        <v>2398</v>
      </c>
      <c r="D5852" s="52" t="s">
        <v>2393</v>
      </c>
      <c r="E5852" s="49" t="s">
        <v>2381</v>
      </c>
      <c r="F5852" s="109">
        <v>6</v>
      </c>
      <c r="G5852" s="109">
        <v>6</v>
      </c>
      <c r="H5852" s="49">
        <f t="shared" si="91"/>
        <v>12</v>
      </c>
    </row>
    <row r="5853" spans="1:8" ht="20.100000000000001" customHeight="1" x14ac:dyDescent="0.25">
      <c r="A5853" s="49">
        <v>6000026176</v>
      </c>
      <c r="B5853" s="49" t="s">
        <v>1664</v>
      </c>
      <c r="C5853" s="49" t="s">
        <v>2398</v>
      </c>
      <c r="D5853" s="52" t="s">
        <v>2393</v>
      </c>
      <c r="E5853" s="49" t="s">
        <v>2381</v>
      </c>
      <c r="F5853" s="109">
        <v>6</v>
      </c>
      <c r="G5853" s="109">
        <v>6</v>
      </c>
      <c r="H5853" s="49">
        <f t="shared" si="91"/>
        <v>12</v>
      </c>
    </row>
    <row r="5854" spans="1:8" ht="20.100000000000001" customHeight="1" x14ac:dyDescent="0.25">
      <c r="A5854" s="49">
        <v>6000026177</v>
      </c>
      <c r="B5854" s="49" t="s">
        <v>6764</v>
      </c>
      <c r="C5854" s="49" t="s">
        <v>2398</v>
      </c>
      <c r="D5854" s="52" t="s">
        <v>2393</v>
      </c>
      <c r="E5854" s="49" t="s">
        <v>2381</v>
      </c>
      <c r="F5854" s="109">
        <v>6</v>
      </c>
      <c r="G5854" s="109">
        <v>6</v>
      </c>
      <c r="H5854" s="49">
        <f t="shared" si="91"/>
        <v>12</v>
      </c>
    </row>
    <row r="5855" spans="1:8" ht="20.100000000000001" customHeight="1" x14ac:dyDescent="0.25">
      <c r="A5855" s="49">
        <v>6000026178</v>
      </c>
      <c r="B5855" s="49" t="s">
        <v>1665</v>
      </c>
      <c r="C5855" s="49" t="s">
        <v>2398</v>
      </c>
      <c r="D5855" s="52" t="s">
        <v>2393</v>
      </c>
      <c r="E5855" s="49" t="s">
        <v>2381</v>
      </c>
      <c r="F5855" s="49">
        <v>1</v>
      </c>
      <c r="G5855" s="49">
        <v>0</v>
      </c>
      <c r="H5855" s="49">
        <f t="shared" si="91"/>
        <v>1</v>
      </c>
    </row>
    <row r="5856" spans="1:8" ht="20.100000000000001" customHeight="1" x14ac:dyDescent="0.25">
      <c r="A5856" s="49">
        <v>6000026186</v>
      </c>
      <c r="B5856" s="49" t="s">
        <v>6765</v>
      </c>
      <c r="C5856" s="49" t="s">
        <v>2398</v>
      </c>
      <c r="D5856" s="49" t="s">
        <v>2391</v>
      </c>
      <c r="E5856" s="49" t="s">
        <v>2385</v>
      </c>
      <c r="F5856" s="109">
        <v>6</v>
      </c>
      <c r="G5856" s="109">
        <v>6</v>
      </c>
      <c r="H5856" s="49">
        <f t="shared" si="91"/>
        <v>12</v>
      </c>
    </row>
    <row r="5857" spans="1:8" ht="20.100000000000001" customHeight="1" x14ac:dyDescent="0.25">
      <c r="A5857" s="49">
        <v>6000026199</v>
      </c>
      <c r="B5857" s="49" t="s">
        <v>1666</v>
      </c>
      <c r="C5857" s="49" t="s">
        <v>2398</v>
      </c>
      <c r="D5857" s="52" t="s">
        <v>2393</v>
      </c>
      <c r="E5857" s="49" t="s">
        <v>2379</v>
      </c>
      <c r="F5857" s="49">
        <v>2</v>
      </c>
      <c r="G5857" s="49">
        <v>0</v>
      </c>
      <c r="H5857" s="49">
        <f t="shared" si="91"/>
        <v>2</v>
      </c>
    </row>
    <row r="5858" spans="1:8" ht="20.100000000000001" customHeight="1" x14ac:dyDescent="0.25">
      <c r="A5858" s="49">
        <v>6000026200</v>
      </c>
      <c r="B5858" s="49" t="s">
        <v>1667</v>
      </c>
      <c r="C5858" s="49" t="s">
        <v>2398</v>
      </c>
      <c r="D5858" s="52" t="s">
        <v>2393</v>
      </c>
      <c r="E5858" s="49" t="s">
        <v>2379</v>
      </c>
      <c r="F5858" s="49">
        <v>1</v>
      </c>
      <c r="G5858" s="49">
        <v>0</v>
      </c>
      <c r="H5858" s="49">
        <f t="shared" si="91"/>
        <v>1</v>
      </c>
    </row>
    <row r="5859" spans="1:8" ht="20.100000000000001" customHeight="1" x14ac:dyDescent="0.25">
      <c r="A5859" s="49">
        <v>6000026202</v>
      </c>
      <c r="B5859" s="49" t="s">
        <v>1668</v>
      </c>
      <c r="C5859" s="49" t="s">
        <v>2398</v>
      </c>
      <c r="D5859" s="52" t="s">
        <v>2393</v>
      </c>
      <c r="E5859" s="49" t="s">
        <v>2379</v>
      </c>
      <c r="F5859" s="49">
        <v>7</v>
      </c>
      <c r="G5859" s="49">
        <v>0</v>
      </c>
      <c r="H5859" s="49">
        <f t="shared" si="91"/>
        <v>7</v>
      </c>
    </row>
    <row r="5860" spans="1:8" ht="20.100000000000001" customHeight="1" x14ac:dyDescent="0.25">
      <c r="A5860" s="49">
        <v>6000026203</v>
      </c>
      <c r="B5860" s="49" t="s">
        <v>1669</v>
      </c>
      <c r="C5860" s="49" t="s">
        <v>2398</v>
      </c>
      <c r="D5860" s="52" t="s">
        <v>2393</v>
      </c>
      <c r="E5860" s="49" t="s">
        <v>2379</v>
      </c>
      <c r="F5860" s="49">
        <v>22</v>
      </c>
      <c r="G5860" s="49">
        <v>0</v>
      </c>
      <c r="H5860" s="49">
        <f t="shared" si="91"/>
        <v>22</v>
      </c>
    </row>
    <row r="5861" spans="1:8" ht="20.100000000000001" customHeight="1" x14ac:dyDescent="0.25">
      <c r="A5861" s="49">
        <v>6000026204</v>
      </c>
      <c r="B5861" s="49" t="s">
        <v>1670</v>
      </c>
      <c r="C5861" s="49" t="s">
        <v>2398</v>
      </c>
      <c r="D5861" s="52" t="s">
        <v>2393</v>
      </c>
      <c r="E5861" s="49" t="s">
        <v>2379</v>
      </c>
      <c r="F5861" s="49">
        <v>15</v>
      </c>
      <c r="G5861" s="49">
        <v>0</v>
      </c>
      <c r="H5861" s="49">
        <f t="shared" si="91"/>
        <v>15</v>
      </c>
    </row>
    <row r="5862" spans="1:8" ht="20.100000000000001" customHeight="1" x14ac:dyDescent="0.25">
      <c r="A5862" s="49">
        <v>6000026205</v>
      </c>
      <c r="B5862" s="49" t="s">
        <v>1671</v>
      </c>
      <c r="C5862" s="49" t="s">
        <v>2398</v>
      </c>
      <c r="D5862" s="52" t="s">
        <v>2393</v>
      </c>
      <c r="E5862" s="49" t="s">
        <v>2379</v>
      </c>
      <c r="F5862" s="49">
        <v>2</v>
      </c>
      <c r="G5862" s="49">
        <v>0</v>
      </c>
      <c r="H5862" s="49">
        <f t="shared" si="91"/>
        <v>2</v>
      </c>
    </row>
    <row r="5863" spans="1:8" ht="20.100000000000001" customHeight="1" x14ac:dyDescent="0.25">
      <c r="A5863" s="49">
        <v>6000026206</v>
      </c>
      <c r="B5863" s="49" t="s">
        <v>1672</v>
      </c>
      <c r="C5863" s="49" t="s">
        <v>2398</v>
      </c>
      <c r="D5863" s="52" t="s">
        <v>2393</v>
      </c>
      <c r="E5863" s="49" t="s">
        <v>2379</v>
      </c>
      <c r="F5863" s="49">
        <v>8</v>
      </c>
      <c r="G5863" s="49">
        <v>4</v>
      </c>
      <c r="H5863" s="49">
        <f t="shared" si="91"/>
        <v>12</v>
      </c>
    </row>
    <row r="5864" spans="1:8" ht="20.100000000000001" customHeight="1" x14ac:dyDescent="0.25">
      <c r="A5864" s="49">
        <v>6000026208</v>
      </c>
      <c r="B5864" s="49" t="s">
        <v>1673</v>
      </c>
      <c r="C5864" s="49" t="s">
        <v>2398</v>
      </c>
      <c r="D5864" s="52" t="s">
        <v>2393</v>
      </c>
      <c r="E5864" s="49" t="s">
        <v>2379</v>
      </c>
      <c r="F5864" s="49">
        <v>10</v>
      </c>
      <c r="G5864" s="49">
        <v>11</v>
      </c>
      <c r="H5864" s="49">
        <f t="shared" si="91"/>
        <v>21</v>
      </c>
    </row>
    <row r="5865" spans="1:8" ht="20.100000000000001" customHeight="1" x14ac:dyDescent="0.25">
      <c r="A5865" s="49">
        <v>6000026209</v>
      </c>
      <c r="B5865" s="49" t="s">
        <v>1674</v>
      </c>
      <c r="C5865" s="49" t="s">
        <v>2398</v>
      </c>
      <c r="D5865" s="52" t="s">
        <v>2393</v>
      </c>
      <c r="E5865" s="49" t="s">
        <v>2379</v>
      </c>
      <c r="F5865" s="49">
        <v>9</v>
      </c>
      <c r="G5865" s="49">
        <v>20</v>
      </c>
      <c r="H5865" s="49">
        <f t="shared" si="91"/>
        <v>29</v>
      </c>
    </row>
    <row r="5866" spans="1:8" ht="20.100000000000001" customHeight="1" x14ac:dyDescent="0.25">
      <c r="A5866" s="49">
        <v>6000026210</v>
      </c>
      <c r="B5866" s="49" t="s">
        <v>1675</v>
      </c>
      <c r="C5866" s="49" t="s">
        <v>2398</v>
      </c>
      <c r="D5866" s="52" t="s">
        <v>2393</v>
      </c>
      <c r="E5866" s="49" t="s">
        <v>2379</v>
      </c>
      <c r="F5866" s="49">
        <v>3</v>
      </c>
      <c r="G5866" s="49">
        <v>12</v>
      </c>
      <c r="H5866" s="49">
        <f t="shared" si="91"/>
        <v>15</v>
      </c>
    </row>
    <row r="5867" spans="1:8" ht="20.100000000000001" customHeight="1" x14ac:dyDescent="0.25">
      <c r="A5867" s="49">
        <v>6000026215</v>
      </c>
      <c r="B5867" s="49" t="s">
        <v>6766</v>
      </c>
      <c r="C5867" s="49" t="s">
        <v>2398</v>
      </c>
      <c r="D5867" s="49" t="s">
        <v>2394</v>
      </c>
      <c r="E5867" s="49" t="s">
        <v>2377</v>
      </c>
      <c r="F5867" s="109">
        <v>6</v>
      </c>
      <c r="G5867" s="109">
        <v>6</v>
      </c>
      <c r="H5867" s="49">
        <f t="shared" si="91"/>
        <v>12</v>
      </c>
    </row>
    <row r="5868" spans="1:8" ht="20.100000000000001" customHeight="1" x14ac:dyDescent="0.25">
      <c r="A5868" s="49">
        <v>6000026220</v>
      </c>
      <c r="B5868" s="49" t="s">
        <v>1676</v>
      </c>
      <c r="C5868" s="49" t="s">
        <v>2398</v>
      </c>
      <c r="D5868" s="49" t="s">
        <v>2396</v>
      </c>
      <c r="E5868" s="49" t="s">
        <v>2383</v>
      </c>
      <c r="F5868" s="109">
        <v>6</v>
      </c>
      <c r="G5868" s="109">
        <v>6</v>
      </c>
      <c r="H5868" s="49">
        <f t="shared" si="91"/>
        <v>12</v>
      </c>
    </row>
    <row r="5869" spans="1:8" ht="20.100000000000001" customHeight="1" x14ac:dyDescent="0.25">
      <c r="A5869" s="49">
        <v>6000026221</v>
      </c>
      <c r="B5869" s="49" t="s">
        <v>6767</v>
      </c>
      <c r="C5869" s="49" t="s">
        <v>2398</v>
      </c>
      <c r="D5869" s="49" t="s">
        <v>2396</v>
      </c>
      <c r="E5869" s="49" t="s">
        <v>2383</v>
      </c>
      <c r="F5869" s="109">
        <v>6</v>
      </c>
      <c r="G5869" s="109">
        <v>6</v>
      </c>
      <c r="H5869" s="49">
        <f t="shared" si="91"/>
        <v>12</v>
      </c>
    </row>
    <row r="5870" spans="1:8" ht="20.100000000000001" customHeight="1" x14ac:dyDescent="0.25">
      <c r="A5870" s="49">
        <v>6000026231</v>
      </c>
      <c r="B5870" s="49" t="s">
        <v>6768</v>
      </c>
      <c r="C5870" s="49" t="s">
        <v>2398</v>
      </c>
      <c r="D5870" s="49" t="s">
        <v>2394</v>
      </c>
      <c r="E5870" s="49" t="s">
        <v>2379</v>
      </c>
      <c r="F5870" s="109">
        <v>6</v>
      </c>
      <c r="G5870" s="109">
        <v>6</v>
      </c>
      <c r="H5870" s="49">
        <f t="shared" si="91"/>
        <v>12</v>
      </c>
    </row>
    <row r="5871" spans="1:8" ht="20.100000000000001" customHeight="1" x14ac:dyDescent="0.25">
      <c r="A5871" s="49">
        <v>6000026232</v>
      </c>
      <c r="B5871" s="49" t="s">
        <v>6769</v>
      </c>
      <c r="C5871" s="49" t="s">
        <v>2398</v>
      </c>
      <c r="D5871" s="49" t="s">
        <v>2394</v>
      </c>
      <c r="E5871" s="49" t="s">
        <v>2379</v>
      </c>
      <c r="F5871" s="49">
        <v>2</v>
      </c>
      <c r="G5871" s="49">
        <v>0</v>
      </c>
      <c r="H5871" s="49">
        <f t="shared" si="91"/>
        <v>2</v>
      </c>
    </row>
    <row r="5872" spans="1:8" ht="20.100000000000001" customHeight="1" x14ac:dyDescent="0.25">
      <c r="A5872" s="49">
        <v>6000026233</v>
      </c>
      <c r="B5872" s="49" t="s">
        <v>6770</v>
      </c>
      <c r="C5872" s="49" t="s">
        <v>2398</v>
      </c>
      <c r="D5872" s="49" t="s">
        <v>2394</v>
      </c>
      <c r="E5872" s="49" t="s">
        <v>2379</v>
      </c>
      <c r="F5872" s="49">
        <v>2</v>
      </c>
      <c r="G5872" s="49">
        <v>0</v>
      </c>
      <c r="H5872" s="49">
        <f t="shared" si="91"/>
        <v>2</v>
      </c>
    </row>
    <row r="5873" spans="1:8" ht="20.100000000000001" customHeight="1" x14ac:dyDescent="0.25">
      <c r="A5873" s="49">
        <v>6000026240</v>
      </c>
      <c r="B5873" s="49" t="s">
        <v>6771</v>
      </c>
      <c r="C5873" s="49" t="s">
        <v>2398</v>
      </c>
      <c r="D5873" s="49" t="s">
        <v>2394</v>
      </c>
      <c r="E5873" s="49" t="s">
        <v>2379</v>
      </c>
      <c r="F5873" s="109">
        <v>6</v>
      </c>
      <c r="G5873" s="109">
        <v>6</v>
      </c>
      <c r="H5873" s="49">
        <f t="shared" si="91"/>
        <v>12</v>
      </c>
    </row>
    <row r="5874" spans="1:8" ht="20.100000000000001" customHeight="1" x14ac:dyDescent="0.25">
      <c r="A5874" s="49">
        <v>6000026244</v>
      </c>
      <c r="B5874" s="49" t="s">
        <v>1677</v>
      </c>
      <c r="C5874" s="49" t="s">
        <v>2398</v>
      </c>
      <c r="D5874" s="52" t="s">
        <v>2393</v>
      </c>
      <c r="E5874" s="49" t="s">
        <v>2381</v>
      </c>
      <c r="F5874" s="49">
        <v>0</v>
      </c>
      <c r="G5874" s="49">
        <v>35000</v>
      </c>
      <c r="H5874" s="49">
        <f t="shared" si="91"/>
        <v>35000</v>
      </c>
    </row>
    <row r="5875" spans="1:8" ht="20.100000000000001" customHeight="1" x14ac:dyDescent="0.25">
      <c r="A5875" s="49">
        <v>6000026246</v>
      </c>
      <c r="B5875" s="49" t="s">
        <v>6772</v>
      </c>
      <c r="C5875" s="49" t="s">
        <v>2398</v>
      </c>
      <c r="D5875" s="52" t="s">
        <v>2393</v>
      </c>
      <c r="E5875" s="49" t="s">
        <v>2381</v>
      </c>
      <c r="F5875" s="109">
        <v>6</v>
      </c>
      <c r="G5875" s="109">
        <v>6</v>
      </c>
      <c r="H5875" s="49">
        <f t="shared" si="91"/>
        <v>12</v>
      </c>
    </row>
    <row r="5876" spans="1:8" ht="20.100000000000001" customHeight="1" x14ac:dyDescent="0.25">
      <c r="A5876" s="49">
        <v>6000026267</v>
      </c>
      <c r="B5876" s="49" t="s">
        <v>1678</v>
      </c>
      <c r="C5876" s="49" t="s">
        <v>2398</v>
      </c>
      <c r="D5876" s="49" t="s">
        <v>2394</v>
      </c>
      <c r="E5876" s="49" t="s">
        <v>2376</v>
      </c>
      <c r="F5876" s="49">
        <v>84</v>
      </c>
      <c r="G5876" s="49">
        <v>0</v>
      </c>
      <c r="H5876" s="49">
        <f t="shared" si="91"/>
        <v>84</v>
      </c>
    </row>
    <row r="5877" spans="1:8" ht="20.100000000000001" customHeight="1" x14ac:dyDescent="0.25">
      <c r="A5877" s="49">
        <v>6000026278</v>
      </c>
      <c r="B5877" s="49" t="s">
        <v>6773</v>
      </c>
      <c r="C5877" s="49" t="s">
        <v>2398</v>
      </c>
      <c r="D5877" s="49" t="s">
        <v>2396</v>
      </c>
      <c r="E5877" s="49" t="s">
        <v>2383</v>
      </c>
      <c r="F5877" s="109">
        <v>6</v>
      </c>
      <c r="G5877" s="109">
        <v>6</v>
      </c>
      <c r="H5877" s="49">
        <f t="shared" si="91"/>
        <v>12</v>
      </c>
    </row>
    <row r="5878" spans="1:8" ht="20.100000000000001" customHeight="1" x14ac:dyDescent="0.25">
      <c r="A5878" s="49">
        <v>6000026279</v>
      </c>
      <c r="B5878" s="49" t="s">
        <v>6774</v>
      </c>
      <c r="C5878" s="49" t="s">
        <v>2398</v>
      </c>
      <c r="D5878" s="49" t="s">
        <v>2396</v>
      </c>
      <c r="E5878" s="49" t="s">
        <v>2383</v>
      </c>
      <c r="F5878" s="109">
        <v>6</v>
      </c>
      <c r="G5878" s="109">
        <v>6</v>
      </c>
      <c r="H5878" s="49">
        <f t="shared" si="91"/>
        <v>12</v>
      </c>
    </row>
    <row r="5879" spans="1:8" ht="20.100000000000001" customHeight="1" x14ac:dyDescent="0.25">
      <c r="A5879" s="49">
        <v>6000026287</v>
      </c>
      <c r="B5879" s="49" t="s">
        <v>1679</v>
      </c>
      <c r="C5879" s="49" t="s">
        <v>2398</v>
      </c>
      <c r="D5879" s="49" t="s">
        <v>2391</v>
      </c>
      <c r="E5879" s="49" t="s">
        <v>2385</v>
      </c>
      <c r="F5879" s="49">
        <v>18</v>
      </c>
      <c r="G5879" s="49">
        <v>0</v>
      </c>
      <c r="H5879" s="49">
        <f t="shared" si="91"/>
        <v>18</v>
      </c>
    </row>
    <row r="5880" spans="1:8" ht="20.100000000000001" customHeight="1" x14ac:dyDescent="0.25">
      <c r="A5880" s="49">
        <v>6000026289</v>
      </c>
      <c r="B5880" s="49" t="s">
        <v>6775</v>
      </c>
      <c r="C5880" s="49" t="s">
        <v>2398</v>
      </c>
      <c r="D5880" s="49" t="s">
        <v>2394</v>
      </c>
      <c r="E5880" s="49" t="s">
        <v>2376</v>
      </c>
      <c r="F5880" s="109">
        <v>6</v>
      </c>
      <c r="G5880" s="109">
        <v>6</v>
      </c>
      <c r="H5880" s="49">
        <f t="shared" si="91"/>
        <v>12</v>
      </c>
    </row>
    <row r="5881" spans="1:8" ht="20.100000000000001" customHeight="1" x14ac:dyDescent="0.25">
      <c r="A5881" s="49">
        <v>6000026291</v>
      </c>
      <c r="B5881" s="49" t="s">
        <v>6776</v>
      </c>
      <c r="C5881" s="49" t="s">
        <v>2398</v>
      </c>
      <c r="D5881" s="49" t="s">
        <v>2391</v>
      </c>
      <c r="E5881" s="49" t="s">
        <v>2385</v>
      </c>
      <c r="F5881" s="49">
        <v>16</v>
      </c>
      <c r="G5881" s="49">
        <v>0</v>
      </c>
      <c r="H5881" s="49">
        <f t="shared" si="91"/>
        <v>16</v>
      </c>
    </row>
    <row r="5882" spans="1:8" ht="20.100000000000001" customHeight="1" x14ac:dyDescent="0.25">
      <c r="A5882" s="49">
        <v>6000026297</v>
      </c>
      <c r="B5882" s="49" t="s">
        <v>1680</v>
      </c>
      <c r="C5882" s="49" t="s">
        <v>2398</v>
      </c>
      <c r="D5882" s="49" t="s">
        <v>2394</v>
      </c>
      <c r="E5882" s="49" t="s">
        <v>2377</v>
      </c>
      <c r="F5882" s="49">
        <v>15</v>
      </c>
      <c r="G5882" s="49">
        <v>0</v>
      </c>
      <c r="H5882" s="49">
        <f t="shared" si="91"/>
        <v>15</v>
      </c>
    </row>
    <row r="5883" spans="1:8" ht="20.100000000000001" customHeight="1" x14ac:dyDescent="0.25">
      <c r="A5883" s="49">
        <v>6000026311</v>
      </c>
      <c r="B5883" s="49" t="s">
        <v>6777</v>
      </c>
      <c r="C5883" s="49" t="s">
        <v>2398</v>
      </c>
      <c r="D5883" s="49" t="s">
        <v>2394</v>
      </c>
      <c r="E5883" s="49" t="s">
        <v>2378</v>
      </c>
      <c r="F5883" s="49">
        <v>756</v>
      </c>
      <c r="G5883" s="49">
        <v>0</v>
      </c>
      <c r="H5883" s="49">
        <f t="shared" si="91"/>
        <v>756</v>
      </c>
    </row>
    <row r="5884" spans="1:8" ht="20.100000000000001" customHeight="1" x14ac:dyDescent="0.25">
      <c r="A5884" s="49">
        <v>6000026313</v>
      </c>
      <c r="B5884" s="49" t="s">
        <v>6778</v>
      </c>
      <c r="C5884" s="49" t="s">
        <v>2398</v>
      </c>
      <c r="D5884" s="49" t="s">
        <v>2394</v>
      </c>
      <c r="E5884" s="49" t="s">
        <v>2376</v>
      </c>
      <c r="F5884" s="109">
        <v>6</v>
      </c>
      <c r="G5884" s="109">
        <v>6</v>
      </c>
      <c r="H5884" s="49">
        <f t="shared" si="91"/>
        <v>12</v>
      </c>
    </row>
    <row r="5885" spans="1:8" ht="20.100000000000001" customHeight="1" x14ac:dyDescent="0.25">
      <c r="A5885" s="49">
        <v>6000026338</v>
      </c>
      <c r="B5885" s="49" t="s">
        <v>6779</v>
      </c>
      <c r="C5885" s="49" t="s">
        <v>2398</v>
      </c>
      <c r="D5885" s="49" t="s">
        <v>2394</v>
      </c>
      <c r="E5885" s="49" t="s">
        <v>2376</v>
      </c>
      <c r="F5885" s="49">
        <v>1370</v>
      </c>
      <c r="G5885" s="49">
        <v>0</v>
      </c>
      <c r="H5885" s="49">
        <f t="shared" si="91"/>
        <v>1370</v>
      </c>
    </row>
    <row r="5886" spans="1:8" ht="20.100000000000001" customHeight="1" x14ac:dyDescent="0.25">
      <c r="A5886" s="49">
        <v>6000026340</v>
      </c>
      <c r="B5886" s="49" t="s">
        <v>6780</v>
      </c>
      <c r="C5886" s="49" t="s">
        <v>2398</v>
      </c>
      <c r="D5886" s="49" t="s">
        <v>2394</v>
      </c>
      <c r="E5886" s="49" t="s">
        <v>2376</v>
      </c>
      <c r="F5886" s="109">
        <v>6</v>
      </c>
      <c r="G5886" s="109">
        <v>6</v>
      </c>
      <c r="H5886" s="49">
        <f t="shared" si="91"/>
        <v>12</v>
      </c>
    </row>
    <row r="5887" spans="1:8" ht="20.100000000000001" customHeight="1" x14ac:dyDescent="0.25">
      <c r="A5887" s="49">
        <v>6000026341</v>
      </c>
      <c r="B5887" s="49" t="s">
        <v>6781</v>
      </c>
      <c r="C5887" s="49" t="s">
        <v>2398</v>
      </c>
      <c r="D5887" s="49" t="s">
        <v>2394</v>
      </c>
      <c r="E5887" s="49" t="s">
        <v>2376</v>
      </c>
      <c r="F5887" s="109">
        <v>6</v>
      </c>
      <c r="G5887" s="109">
        <v>6</v>
      </c>
      <c r="H5887" s="49">
        <f t="shared" si="91"/>
        <v>12</v>
      </c>
    </row>
    <row r="5888" spans="1:8" ht="20.100000000000001" customHeight="1" x14ac:dyDescent="0.25">
      <c r="A5888" s="49">
        <v>6000026342</v>
      </c>
      <c r="B5888" s="49" t="s">
        <v>6782</v>
      </c>
      <c r="C5888" s="49" t="s">
        <v>2398</v>
      </c>
      <c r="D5888" s="49" t="s">
        <v>2394</v>
      </c>
      <c r="E5888" s="49" t="s">
        <v>2376</v>
      </c>
      <c r="F5888" s="49">
        <v>6380</v>
      </c>
      <c r="G5888" s="49">
        <v>3300</v>
      </c>
      <c r="H5888" s="49">
        <f t="shared" si="91"/>
        <v>9680</v>
      </c>
    </row>
    <row r="5889" spans="1:8" ht="20.100000000000001" customHeight="1" x14ac:dyDescent="0.25">
      <c r="A5889" s="49">
        <v>6000026343</v>
      </c>
      <c r="B5889" s="49" t="s">
        <v>6783</v>
      </c>
      <c r="C5889" s="49" t="s">
        <v>2398</v>
      </c>
      <c r="D5889" s="49" t="s">
        <v>2394</v>
      </c>
      <c r="E5889" s="49" t="s">
        <v>2376</v>
      </c>
      <c r="F5889" s="49">
        <v>700</v>
      </c>
      <c r="G5889" s="49">
        <v>0</v>
      </c>
      <c r="H5889" s="49">
        <f t="shared" si="91"/>
        <v>700</v>
      </c>
    </row>
    <row r="5890" spans="1:8" ht="20.100000000000001" customHeight="1" x14ac:dyDescent="0.25">
      <c r="A5890" s="49">
        <v>6000026347</v>
      </c>
      <c r="B5890" s="49" t="s">
        <v>6784</v>
      </c>
      <c r="C5890" s="49" t="s">
        <v>2398</v>
      </c>
      <c r="D5890" s="49" t="s">
        <v>2394</v>
      </c>
      <c r="E5890" s="49" t="s">
        <v>2377</v>
      </c>
      <c r="F5890" s="49">
        <v>2</v>
      </c>
      <c r="G5890" s="49">
        <v>43</v>
      </c>
      <c r="H5890" s="49">
        <f t="shared" si="91"/>
        <v>45</v>
      </c>
    </row>
    <row r="5891" spans="1:8" ht="20.100000000000001" customHeight="1" x14ac:dyDescent="0.25">
      <c r="A5891" s="49">
        <v>6000026354</v>
      </c>
      <c r="B5891" s="49" t="s">
        <v>6785</v>
      </c>
      <c r="C5891" s="49" t="s">
        <v>2398</v>
      </c>
      <c r="D5891" s="49" t="s">
        <v>2394</v>
      </c>
      <c r="E5891" s="49" t="s">
        <v>2377</v>
      </c>
      <c r="F5891" s="109">
        <v>6</v>
      </c>
      <c r="G5891" s="109">
        <v>6</v>
      </c>
      <c r="H5891" s="49">
        <f t="shared" ref="H5891:H5954" si="92">F5891+G5891</f>
        <v>12</v>
      </c>
    </row>
    <row r="5892" spans="1:8" ht="20.100000000000001" customHeight="1" x14ac:dyDescent="0.25">
      <c r="A5892" s="49">
        <v>6000026356</v>
      </c>
      <c r="B5892" s="49" t="s">
        <v>1681</v>
      </c>
      <c r="C5892" s="49" t="s">
        <v>2398</v>
      </c>
      <c r="D5892" s="49" t="s">
        <v>2391</v>
      </c>
      <c r="E5892" s="49" t="s">
        <v>2385</v>
      </c>
      <c r="F5892" s="49">
        <v>288</v>
      </c>
      <c r="G5892" s="49">
        <v>45</v>
      </c>
      <c r="H5892" s="49">
        <f t="shared" si="92"/>
        <v>333</v>
      </c>
    </row>
    <row r="5893" spans="1:8" ht="20.100000000000001" customHeight="1" x14ac:dyDescent="0.25">
      <c r="A5893" s="49">
        <v>6000026404</v>
      </c>
      <c r="B5893" s="49" t="s">
        <v>6786</v>
      </c>
      <c r="C5893" s="49" t="s">
        <v>2398</v>
      </c>
      <c r="D5893" s="49" t="s">
        <v>2391</v>
      </c>
      <c r="E5893" s="49" t="s">
        <v>2385</v>
      </c>
      <c r="F5893" s="49">
        <v>5000</v>
      </c>
      <c r="G5893" s="49">
        <v>0</v>
      </c>
      <c r="H5893" s="49">
        <f t="shared" si="92"/>
        <v>5000</v>
      </c>
    </row>
    <row r="5894" spans="1:8" ht="20.100000000000001" customHeight="1" x14ac:dyDescent="0.25">
      <c r="A5894" s="49">
        <v>6000026411</v>
      </c>
      <c r="B5894" s="49" t="s">
        <v>6787</v>
      </c>
      <c r="C5894" s="49" t="s">
        <v>2398</v>
      </c>
      <c r="D5894" s="49" t="s">
        <v>2396</v>
      </c>
      <c r="E5894" s="49" t="s">
        <v>2383</v>
      </c>
      <c r="F5894" s="109">
        <v>6</v>
      </c>
      <c r="G5894" s="109">
        <v>6</v>
      </c>
      <c r="H5894" s="49">
        <f t="shared" si="92"/>
        <v>12</v>
      </c>
    </row>
    <row r="5895" spans="1:8" ht="20.100000000000001" customHeight="1" x14ac:dyDescent="0.25">
      <c r="A5895" s="49">
        <v>6000026412</v>
      </c>
      <c r="B5895" s="49" t="s">
        <v>6788</v>
      </c>
      <c r="C5895" s="49" t="s">
        <v>2398</v>
      </c>
      <c r="D5895" s="49" t="s">
        <v>2396</v>
      </c>
      <c r="E5895" s="49" t="s">
        <v>2383</v>
      </c>
      <c r="F5895" s="109">
        <v>6</v>
      </c>
      <c r="G5895" s="109">
        <v>6</v>
      </c>
      <c r="H5895" s="49">
        <f t="shared" si="92"/>
        <v>12</v>
      </c>
    </row>
    <row r="5896" spans="1:8" ht="20.100000000000001" customHeight="1" x14ac:dyDescent="0.25">
      <c r="A5896" s="49">
        <v>6000026413</v>
      </c>
      <c r="B5896" s="49" t="s">
        <v>6789</v>
      </c>
      <c r="C5896" s="49" t="s">
        <v>2398</v>
      </c>
      <c r="D5896" s="49" t="s">
        <v>2396</v>
      </c>
      <c r="E5896" s="49" t="s">
        <v>2383</v>
      </c>
      <c r="F5896" s="109">
        <v>6</v>
      </c>
      <c r="G5896" s="109">
        <v>6</v>
      </c>
      <c r="H5896" s="49">
        <f t="shared" si="92"/>
        <v>12</v>
      </c>
    </row>
    <row r="5897" spans="1:8" ht="20.100000000000001" customHeight="1" x14ac:dyDescent="0.25">
      <c r="A5897" s="49">
        <v>6000026414</v>
      </c>
      <c r="B5897" s="49" t="s">
        <v>6790</v>
      </c>
      <c r="C5897" s="49" t="s">
        <v>2398</v>
      </c>
      <c r="D5897" s="49" t="s">
        <v>2396</v>
      </c>
      <c r="E5897" s="49" t="s">
        <v>2383</v>
      </c>
      <c r="F5897" s="109">
        <v>6</v>
      </c>
      <c r="G5897" s="109">
        <v>6</v>
      </c>
      <c r="H5897" s="49">
        <f t="shared" si="92"/>
        <v>12</v>
      </c>
    </row>
    <row r="5898" spans="1:8" ht="20.100000000000001" customHeight="1" x14ac:dyDescent="0.25">
      <c r="A5898" s="49">
        <v>6000026422</v>
      </c>
      <c r="B5898" s="49" t="s">
        <v>6791</v>
      </c>
      <c r="C5898" s="49" t="s">
        <v>2398</v>
      </c>
      <c r="D5898" s="49" t="s">
        <v>2394</v>
      </c>
      <c r="E5898" s="49" t="s">
        <v>2378</v>
      </c>
      <c r="F5898" s="49">
        <v>3</v>
      </c>
      <c r="G5898" s="49">
        <v>0</v>
      </c>
      <c r="H5898" s="49">
        <f t="shared" si="92"/>
        <v>3</v>
      </c>
    </row>
    <row r="5899" spans="1:8" ht="20.100000000000001" customHeight="1" x14ac:dyDescent="0.25">
      <c r="A5899" s="49">
        <v>6000026426</v>
      </c>
      <c r="B5899" s="49" t="s">
        <v>6792</v>
      </c>
      <c r="C5899" s="49" t="s">
        <v>2398</v>
      </c>
      <c r="D5899" s="49" t="s">
        <v>2396</v>
      </c>
      <c r="E5899" s="49" t="s">
        <v>2383</v>
      </c>
      <c r="F5899" s="109">
        <v>6</v>
      </c>
      <c r="G5899" s="109">
        <v>6</v>
      </c>
      <c r="H5899" s="49">
        <f t="shared" si="92"/>
        <v>12</v>
      </c>
    </row>
    <row r="5900" spans="1:8" ht="20.100000000000001" customHeight="1" x14ac:dyDescent="0.25">
      <c r="A5900" s="49">
        <v>6000026428</v>
      </c>
      <c r="B5900" s="49" t="s">
        <v>6793</v>
      </c>
      <c r="C5900" s="49" t="s">
        <v>2398</v>
      </c>
      <c r="D5900" s="49" t="s">
        <v>2394</v>
      </c>
      <c r="E5900" s="49" t="s">
        <v>2377</v>
      </c>
      <c r="F5900" s="49">
        <v>14</v>
      </c>
      <c r="G5900" s="49">
        <v>450</v>
      </c>
      <c r="H5900" s="49">
        <f t="shared" si="92"/>
        <v>464</v>
      </c>
    </row>
    <row r="5901" spans="1:8" ht="20.100000000000001" customHeight="1" x14ac:dyDescent="0.25">
      <c r="A5901" s="49">
        <v>6000026468</v>
      </c>
      <c r="B5901" s="49" t="s">
        <v>6794</v>
      </c>
      <c r="C5901" s="49" t="s">
        <v>2398</v>
      </c>
      <c r="D5901" s="49" t="s">
        <v>2391</v>
      </c>
      <c r="E5901" s="49" t="s">
        <v>2385</v>
      </c>
      <c r="F5901" s="109">
        <v>6</v>
      </c>
      <c r="G5901" s="109">
        <v>6</v>
      </c>
      <c r="H5901" s="49">
        <f t="shared" si="92"/>
        <v>12</v>
      </c>
    </row>
    <row r="5902" spans="1:8" ht="20.100000000000001" customHeight="1" x14ac:dyDescent="0.25">
      <c r="A5902" s="49">
        <v>6000026498</v>
      </c>
      <c r="B5902" s="49" t="s">
        <v>6795</v>
      </c>
      <c r="C5902" s="49" t="s">
        <v>2398</v>
      </c>
      <c r="D5902" s="49" t="s">
        <v>2394</v>
      </c>
      <c r="E5902" s="49" t="s">
        <v>2377</v>
      </c>
      <c r="F5902" s="49">
        <v>10</v>
      </c>
      <c r="G5902" s="49">
        <v>0</v>
      </c>
      <c r="H5902" s="49">
        <f t="shared" si="92"/>
        <v>10</v>
      </c>
    </row>
    <row r="5903" spans="1:8" ht="20.100000000000001" customHeight="1" x14ac:dyDescent="0.25">
      <c r="A5903" s="49">
        <v>6000026500</v>
      </c>
      <c r="B5903" s="49" t="s">
        <v>1682</v>
      </c>
      <c r="C5903" s="49" t="s">
        <v>2398</v>
      </c>
      <c r="D5903" s="49" t="s">
        <v>2394</v>
      </c>
      <c r="E5903" s="49" t="s">
        <v>2377</v>
      </c>
      <c r="F5903" s="109">
        <v>6</v>
      </c>
      <c r="G5903" s="109">
        <v>6</v>
      </c>
      <c r="H5903" s="49">
        <f t="shared" si="92"/>
        <v>12</v>
      </c>
    </row>
    <row r="5904" spans="1:8" ht="20.100000000000001" customHeight="1" x14ac:dyDescent="0.25">
      <c r="A5904" s="49">
        <v>6000026507</v>
      </c>
      <c r="B5904" s="49" t="s">
        <v>6796</v>
      </c>
      <c r="C5904" s="49" t="s">
        <v>2398</v>
      </c>
      <c r="D5904" s="52" t="s">
        <v>2393</v>
      </c>
      <c r="E5904" s="49" t="s">
        <v>2381</v>
      </c>
      <c r="F5904" s="49">
        <v>14400</v>
      </c>
      <c r="G5904" s="49">
        <v>3600</v>
      </c>
      <c r="H5904" s="49">
        <f t="shared" si="92"/>
        <v>18000</v>
      </c>
    </row>
    <row r="5905" spans="1:8" ht="20.100000000000001" customHeight="1" x14ac:dyDescent="0.25">
      <c r="A5905" s="49">
        <v>6000026512</v>
      </c>
      <c r="B5905" s="49" t="s">
        <v>6797</v>
      </c>
      <c r="C5905" s="49" t="s">
        <v>2398</v>
      </c>
      <c r="D5905" s="49" t="s">
        <v>2391</v>
      </c>
      <c r="E5905" s="49" t="s">
        <v>2385</v>
      </c>
      <c r="F5905" s="49">
        <v>130</v>
      </c>
      <c r="G5905" s="49">
        <v>330</v>
      </c>
      <c r="H5905" s="49">
        <f t="shared" si="92"/>
        <v>460</v>
      </c>
    </row>
    <row r="5906" spans="1:8" ht="20.100000000000001" customHeight="1" x14ac:dyDescent="0.25">
      <c r="A5906" s="49">
        <v>6000026513</v>
      </c>
      <c r="B5906" s="49" t="s">
        <v>1683</v>
      </c>
      <c r="C5906" s="49" t="s">
        <v>2398</v>
      </c>
      <c r="D5906" s="49" t="s">
        <v>2391</v>
      </c>
      <c r="E5906" s="49" t="s">
        <v>2385</v>
      </c>
      <c r="F5906" s="49">
        <v>70</v>
      </c>
      <c r="G5906" s="49">
        <v>210</v>
      </c>
      <c r="H5906" s="49">
        <f t="shared" si="92"/>
        <v>280</v>
      </c>
    </row>
    <row r="5907" spans="1:8" ht="20.100000000000001" customHeight="1" x14ac:dyDescent="0.25">
      <c r="A5907" s="49">
        <v>6000026514</v>
      </c>
      <c r="B5907" s="49" t="s">
        <v>1684</v>
      </c>
      <c r="C5907" s="49" t="s">
        <v>2398</v>
      </c>
      <c r="D5907" s="49" t="s">
        <v>2391</v>
      </c>
      <c r="E5907" s="49" t="s">
        <v>2385</v>
      </c>
      <c r="F5907" s="49">
        <v>200</v>
      </c>
      <c r="G5907" s="49">
        <v>0</v>
      </c>
      <c r="H5907" s="49">
        <f t="shared" si="92"/>
        <v>200</v>
      </c>
    </row>
    <row r="5908" spans="1:8" ht="20.100000000000001" customHeight="1" x14ac:dyDescent="0.25">
      <c r="A5908" s="49">
        <v>6000026515</v>
      </c>
      <c r="B5908" s="49" t="s">
        <v>6798</v>
      </c>
      <c r="C5908" s="49" t="s">
        <v>2398</v>
      </c>
      <c r="D5908" s="49" t="s">
        <v>2391</v>
      </c>
      <c r="E5908" s="49" t="s">
        <v>2385</v>
      </c>
      <c r="F5908" s="49">
        <v>115</v>
      </c>
      <c r="G5908" s="49">
        <v>265</v>
      </c>
      <c r="H5908" s="49">
        <f t="shared" si="92"/>
        <v>380</v>
      </c>
    </row>
    <row r="5909" spans="1:8" ht="20.100000000000001" customHeight="1" x14ac:dyDescent="0.25">
      <c r="A5909" s="49">
        <v>6000026520</v>
      </c>
      <c r="B5909" s="49" t="s">
        <v>6799</v>
      </c>
      <c r="C5909" s="49" t="s">
        <v>38</v>
      </c>
      <c r="D5909" s="49" t="s">
        <v>2394</v>
      </c>
      <c r="E5909" s="49" t="s">
        <v>2379</v>
      </c>
      <c r="F5909" s="49">
        <v>15</v>
      </c>
      <c r="G5909" s="49">
        <v>0</v>
      </c>
      <c r="H5909" s="49">
        <f t="shared" si="92"/>
        <v>15</v>
      </c>
    </row>
    <row r="5910" spans="1:8" ht="20.100000000000001" customHeight="1" x14ac:dyDescent="0.25">
      <c r="A5910" s="49">
        <v>6000026521</v>
      </c>
      <c r="B5910" s="49" t="s">
        <v>6800</v>
      </c>
      <c r="C5910" s="49" t="s">
        <v>38</v>
      </c>
      <c r="D5910" s="49" t="s">
        <v>2394</v>
      </c>
      <c r="E5910" s="49" t="s">
        <v>2379</v>
      </c>
      <c r="F5910" s="49">
        <v>10</v>
      </c>
      <c r="G5910" s="49">
        <v>0</v>
      </c>
      <c r="H5910" s="49">
        <f t="shared" si="92"/>
        <v>10</v>
      </c>
    </row>
    <row r="5911" spans="1:8" ht="20.100000000000001" customHeight="1" x14ac:dyDescent="0.25">
      <c r="A5911" s="49">
        <v>6000026522</v>
      </c>
      <c r="B5911" s="49" t="s">
        <v>6801</v>
      </c>
      <c r="C5911" s="49" t="s">
        <v>38</v>
      </c>
      <c r="D5911" s="49" t="s">
        <v>2394</v>
      </c>
      <c r="E5911" s="49" t="s">
        <v>2379</v>
      </c>
      <c r="F5911" s="49">
        <v>10</v>
      </c>
      <c r="G5911" s="49">
        <v>0</v>
      </c>
      <c r="H5911" s="49">
        <f t="shared" si="92"/>
        <v>10</v>
      </c>
    </row>
    <row r="5912" spans="1:8" ht="20.100000000000001" customHeight="1" x14ac:dyDescent="0.25">
      <c r="A5912" s="49">
        <v>6000026523</v>
      </c>
      <c r="B5912" s="49" t="s">
        <v>1685</v>
      </c>
      <c r="C5912" s="49" t="s">
        <v>38</v>
      </c>
      <c r="D5912" s="49" t="s">
        <v>2394</v>
      </c>
      <c r="E5912" s="49" t="s">
        <v>2379</v>
      </c>
      <c r="F5912" s="49">
        <v>10</v>
      </c>
      <c r="G5912" s="49">
        <v>0</v>
      </c>
      <c r="H5912" s="49">
        <f t="shared" si="92"/>
        <v>10</v>
      </c>
    </row>
    <row r="5913" spans="1:8" ht="20.100000000000001" customHeight="1" x14ac:dyDescent="0.25">
      <c r="A5913" s="49">
        <v>6000026536</v>
      </c>
      <c r="B5913" s="49" t="s">
        <v>6802</v>
      </c>
      <c r="C5913" s="49" t="s">
        <v>2398</v>
      </c>
      <c r="D5913" s="52" t="s">
        <v>2393</v>
      </c>
      <c r="E5913" s="49" t="s">
        <v>2381</v>
      </c>
      <c r="F5913" s="49">
        <v>144</v>
      </c>
      <c r="G5913" s="49">
        <v>0</v>
      </c>
      <c r="H5913" s="49">
        <f t="shared" si="92"/>
        <v>144</v>
      </c>
    </row>
    <row r="5914" spans="1:8" ht="20.100000000000001" customHeight="1" x14ac:dyDescent="0.25">
      <c r="A5914" s="49">
        <v>6000026586</v>
      </c>
      <c r="B5914" s="49" t="s">
        <v>6803</v>
      </c>
      <c r="C5914" s="49" t="s">
        <v>2398</v>
      </c>
      <c r="D5914" s="49" t="s">
        <v>2391</v>
      </c>
      <c r="E5914" s="49" t="s">
        <v>2385</v>
      </c>
      <c r="F5914" s="49">
        <v>9</v>
      </c>
      <c r="G5914" s="49">
        <v>0</v>
      </c>
      <c r="H5914" s="49">
        <f t="shared" si="92"/>
        <v>9</v>
      </c>
    </row>
    <row r="5915" spans="1:8" ht="20.100000000000001" customHeight="1" x14ac:dyDescent="0.25">
      <c r="A5915" s="49">
        <v>6000026609</v>
      </c>
      <c r="B5915" s="49" t="s">
        <v>1686</v>
      </c>
      <c r="C5915" s="49" t="s">
        <v>38</v>
      </c>
      <c r="D5915" s="52" t="s">
        <v>2393</v>
      </c>
      <c r="E5915" s="49" t="s">
        <v>2379</v>
      </c>
      <c r="F5915" s="49">
        <v>10</v>
      </c>
      <c r="G5915" s="49">
        <v>4</v>
      </c>
      <c r="H5915" s="49">
        <f t="shared" si="92"/>
        <v>14</v>
      </c>
    </row>
    <row r="5916" spans="1:8" ht="20.100000000000001" customHeight="1" x14ac:dyDescent="0.25">
      <c r="A5916" s="49">
        <v>6000026610</v>
      </c>
      <c r="B5916" s="49" t="s">
        <v>1687</v>
      </c>
      <c r="C5916" s="49" t="s">
        <v>38</v>
      </c>
      <c r="D5916" s="52" t="s">
        <v>2393</v>
      </c>
      <c r="E5916" s="49" t="s">
        <v>2379</v>
      </c>
      <c r="F5916" s="49">
        <v>13</v>
      </c>
      <c r="G5916" s="49">
        <v>8</v>
      </c>
      <c r="H5916" s="49">
        <f t="shared" si="92"/>
        <v>21</v>
      </c>
    </row>
    <row r="5917" spans="1:8" ht="20.100000000000001" customHeight="1" x14ac:dyDescent="0.25">
      <c r="A5917" s="49">
        <v>6000026611</v>
      </c>
      <c r="B5917" s="49" t="s">
        <v>1688</v>
      </c>
      <c r="C5917" s="49" t="s">
        <v>38</v>
      </c>
      <c r="D5917" s="52" t="s">
        <v>2393</v>
      </c>
      <c r="E5917" s="49" t="s">
        <v>2379</v>
      </c>
      <c r="F5917" s="49">
        <v>11</v>
      </c>
      <c r="G5917" s="49">
        <v>11</v>
      </c>
      <c r="H5917" s="49">
        <f t="shared" si="92"/>
        <v>22</v>
      </c>
    </row>
    <row r="5918" spans="1:8" ht="20.100000000000001" customHeight="1" x14ac:dyDescent="0.25">
      <c r="A5918" s="49">
        <v>6000026612</v>
      </c>
      <c r="B5918" s="49" t="s">
        <v>1689</v>
      </c>
      <c r="C5918" s="49" t="s">
        <v>38</v>
      </c>
      <c r="D5918" s="52" t="s">
        <v>2393</v>
      </c>
      <c r="E5918" s="49" t="s">
        <v>2379</v>
      </c>
      <c r="F5918" s="49">
        <v>15</v>
      </c>
      <c r="G5918" s="49">
        <v>8</v>
      </c>
      <c r="H5918" s="49">
        <f t="shared" si="92"/>
        <v>23</v>
      </c>
    </row>
    <row r="5919" spans="1:8" ht="20.100000000000001" customHeight="1" x14ac:dyDescent="0.25">
      <c r="A5919" s="49">
        <v>6000026613</v>
      </c>
      <c r="B5919" s="49" t="s">
        <v>1690</v>
      </c>
      <c r="C5919" s="49" t="s">
        <v>38</v>
      </c>
      <c r="D5919" s="52" t="s">
        <v>2393</v>
      </c>
      <c r="E5919" s="49" t="s">
        <v>2379</v>
      </c>
      <c r="F5919" s="49">
        <v>24</v>
      </c>
      <c r="G5919" s="49">
        <v>12</v>
      </c>
      <c r="H5919" s="49">
        <f t="shared" si="92"/>
        <v>36</v>
      </c>
    </row>
    <row r="5920" spans="1:8" ht="20.100000000000001" customHeight="1" x14ac:dyDescent="0.25">
      <c r="A5920" s="49">
        <v>6000026614</v>
      </c>
      <c r="B5920" s="49" t="s">
        <v>1691</v>
      </c>
      <c r="C5920" s="49" t="s">
        <v>38</v>
      </c>
      <c r="D5920" s="52" t="s">
        <v>2393</v>
      </c>
      <c r="E5920" s="49" t="s">
        <v>2379</v>
      </c>
      <c r="F5920" s="49">
        <v>23</v>
      </c>
      <c r="G5920" s="49">
        <v>4</v>
      </c>
      <c r="H5920" s="49">
        <f t="shared" si="92"/>
        <v>27</v>
      </c>
    </row>
    <row r="5921" spans="1:8" ht="20.100000000000001" customHeight="1" x14ac:dyDescent="0.25">
      <c r="A5921" s="49">
        <v>6000026615</v>
      </c>
      <c r="B5921" s="49" t="s">
        <v>1692</v>
      </c>
      <c r="C5921" s="49" t="s">
        <v>38</v>
      </c>
      <c r="D5921" s="52" t="s">
        <v>2393</v>
      </c>
      <c r="E5921" s="49" t="s">
        <v>2379</v>
      </c>
      <c r="F5921" s="49">
        <v>10</v>
      </c>
      <c r="G5921" s="49">
        <v>0</v>
      </c>
      <c r="H5921" s="49">
        <f t="shared" si="92"/>
        <v>10</v>
      </c>
    </row>
    <row r="5922" spans="1:8" ht="20.100000000000001" customHeight="1" x14ac:dyDescent="0.25">
      <c r="A5922" s="49">
        <v>6000026667</v>
      </c>
      <c r="B5922" s="49" t="s">
        <v>1693</v>
      </c>
      <c r="C5922" s="49" t="s">
        <v>2398</v>
      </c>
      <c r="D5922" s="49" t="s">
        <v>2391</v>
      </c>
      <c r="E5922" s="49" t="s">
        <v>2385</v>
      </c>
      <c r="F5922" s="49">
        <v>1320</v>
      </c>
      <c r="G5922" s="49">
        <v>400</v>
      </c>
      <c r="H5922" s="49">
        <f t="shared" si="92"/>
        <v>1720</v>
      </c>
    </row>
    <row r="5923" spans="1:8" ht="20.100000000000001" customHeight="1" x14ac:dyDescent="0.25">
      <c r="A5923" s="49">
        <v>6000026715</v>
      </c>
      <c r="B5923" s="49" t="s">
        <v>1694</v>
      </c>
      <c r="C5923" s="49" t="s">
        <v>2398</v>
      </c>
      <c r="D5923" s="52" t="s">
        <v>2393</v>
      </c>
      <c r="E5923" s="49" t="s">
        <v>2379</v>
      </c>
      <c r="F5923" s="49">
        <v>0</v>
      </c>
      <c r="G5923" s="49">
        <v>48</v>
      </c>
      <c r="H5923" s="49">
        <f t="shared" si="92"/>
        <v>48</v>
      </c>
    </row>
    <row r="5924" spans="1:8" ht="20.100000000000001" customHeight="1" x14ac:dyDescent="0.25">
      <c r="A5924" s="49">
        <v>6000026716</v>
      </c>
      <c r="B5924" s="49" t="s">
        <v>1695</v>
      </c>
      <c r="C5924" s="49" t="s">
        <v>2398</v>
      </c>
      <c r="D5924" s="52" t="s">
        <v>2393</v>
      </c>
      <c r="E5924" s="49" t="s">
        <v>2379</v>
      </c>
      <c r="F5924" s="49">
        <v>0</v>
      </c>
      <c r="G5924" s="49">
        <v>87</v>
      </c>
      <c r="H5924" s="49">
        <f t="shared" si="92"/>
        <v>87</v>
      </c>
    </row>
    <row r="5925" spans="1:8" ht="20.100000000000001" customHeight="1" x14ac:dyDescent="0.25">
      <c r="A5925" s="49">
        <v>6000026717</v>
      </c>
      <c r="B5925" s="49" t="s">
        <v>1696</v>
      </c>
      <c r="C5925" s="49" t="s">
        <v>2398</v>
      </c>
      <c r="D5925" s="52" t="s">
        <v>2393</v>
      </c>
      <c r="E5925" s="49" t="s">
        <v>2379</v>
      </c>
      <c r="F5925" s="49">
        <v>0</v>
      </c>
      <c r="G5925" s="49">
        <v>67</v>
      </c>
      <c r="H5925" s="49">
        <f t="shared" si="92"/>
        <v>67</v>
      </c>
    </row>
    <row r="5926" spans="1:8" ht="20.100000000000001" customHeight="1" x14ac:dyDescent="0.25">
      <c r="A5926" s="49">
        <v>6000026718</v>
      </c>
      <c r="B5926" s="49" t="s">
        <v>1697</v>
      </c>
      <c r="C5926" s="49" t="s">
        <v>2398</v>
      </c>
      <c r="D5926" s="52" t="s">
        <v>2393</v>
      </c>
      <c r="E5926" s="49" t="s">
        <v>2379</v>
      </c>
      <c r="F5926" s="49">
        <v>0</v>
      </c>
      <c r="G5926" s="49">
        <v>33</v>
      </c>
      <c r="H5926" s="49">
        <f t="shared" si="92"/>
        <v>33</v>
      </c>
    </row>
    <row r="5927" spans="1:8" ht="20.100000000000001" customHeight="1" x14ac:dyDescent="0.25">
      <c r="A5927" s="49">
        <v>6000026719</v>
      </c>
      <c r="B5927" s="49" t="s">
        <v>1698</v>
      </c>
      <c r="C5927" s="49" t="s">
        <v>2398</v>
      </c>
      <c r="D5927" s="52" t="s">
        <v>2393</v>
      </c>
      <c r="E5927" s="49" t="s">
        <v>2379</v>
      </c>
      <c r="F5927" s="49">
        <v>0</v>
      </c>
      <c r="G5927" s="49">
        <v>15</v>
      </c>
      <c r="H5927" s="49">
        <f t="shared" si="92"/>
        <v>15</v>
      </c>
    </row>
    <row r="5928" spans="1:8" ht="20.100000000000001" customHeight="1" x14ac:dyDescent="0.25">
      <c r="A5928" s="49">
        <v>6000026720</v>
      </c>
      <c r="B5928" s="49" t="s">
        <v>1699</v>
      </c>
      <c r="C5928" s="49" t="s">
        <v>2398</v>
      </c>
      <c r="D5928" s="52" t="s">
        <v>2393</v>
      </c>
      <c r="E5928" s="49" t="s">
        <v>2379</v>
      </c>
      <c r="F5928" s="49">
        <v>0</v>
      </c>
      <c r="G5928" s="49">
        <v>8</v>
      </c>
      <c r="H5928" s="49">
        <f t="shared" si="92"/>
        <v>8</v>
      </c>
    </row>
    <row r="5929" spans="1:8" ht="20.100000000000001" customHeight="1" x14ac:dyDescent="0.25">
      <c r="A5929" s="49">
        <v>6000026721</v>
      </c>
      <c r="B5929" s="49" t="s">
        <v>1700</v>
      </c>
      <c r="C5929" s="49" t="s">
        <v>2398</v>
      </c>
      <c r="D5929" s="52" t="s">
        <v>2393</v>
      </c>
      <c r="E5929" s="49" t="s">
        <v>2379</v>
      </c>
      <c r="F5929" s="49">
        <v>0</v>
      </c>
      <c r="G5929" s="49">
        <v>5</v>
      </c>
      <c r="H5929" s="49">
        <f t="shared" si="92"/>
        <v>5</v>
      </c>
    </row>
    <row r="5930" spans="1:8" ht="20.100000000000001" customHeight="1" x14ac:dyDescent="0.25">
      <c r="A5930" s="49">
        <v>6000026722</v>
      </c>
      <c r="B5930" s="49" t="s">
        <v>1701</v>
      </c>
      <c r="C5930" s="49" t="s">
        <v>2398</v>
      </c>
      <c r="D5930" s="52" t="s">
        <v>2393</v>
      </c>
      <c r="E5930" s="49" t="s">
        <v>2379</v>
      </c>
      <c r="F5930" s="49">
        <v>0</v>
      </c>
      <c r="G5930" s="49">
        <v>2</v>
      </c>
      <c r="H5930" s="49">
        <f t="shared" si="92"/>
        <v>2</v>
      </c>
    </row>
    <row r="5931" spans="1:8" ht="20.100000000000001" customHeight="1" x14ac:dyDescent="0.25">
      <c r="A5931" s="49">
        <v>6000026723</v>
      </c>
      <c r="B5931" s="49" t="s">
        <v>1702</v>
      </c>
      <c r="C5931" s="49" t="s">
        <v>2398</v>
      </c>
      <c r="D5931" s="52" t="s">
        <v>2393</v>
      </c>
      <c r="E5931" s="49" t="s">
        <v>2379</v>
      </c>
      <c r="F5931" s="49">
        <v>0</v>
      </c>
      <c r="G5931" s="49">
        <v>1</v>
      </c>
      <c r="H5931" s="49">
        <f t="shared" si="92"/>
        <v>1</v>
      </c>
    </row>
    <row r="5932" spans="1:8" ht="20.100000000000001" customHeight="1" x14ac:dyDescent="0.25">
      <c r="A5932" s="49">
        <v>6000026724</v>
      </c>
      <c r="B5932" s="49" t="s">
        <v>1703</v>
      </c>
      <c r="C5932" s="49" t="s">
        <v>2398</v>
      </c>
      <c r="D5932" s="52" t="s">
        <v>2393</v>
      </c>
      <c r="E5932" s="49" t="s">
        <v>2379</v>
      </c>
      <c r="F5932" s="49">
        <v>32</v>
      </c>
      <c r="G5932" s="49">
        <v>13</v>
      </c>
      <c r="H5932" s="49">
        <f t="shared" si="92"/>
        <v>45</v>
      </c>
    </row>
    <row r="5933" spans="1:8" ht="20.100000000000001" customHeight="1" x14ac:dyDescent="0.25">
      <c r="A5933" s="49">
        <v>6000026725</v>
      </c>
      <c r="B5933" s="49" t="s">
        <v>1704</v>
      </c>
      <c r="C5933" s="49" t="s">
        <v>2398</v>
      </c>
      <c r="D5933" s="52" t="s">
        <v>2393</v>
      </c>
      <c r="E5933" s="49" t="s">
        <v>2379</v>
      </c>
      <c r="F5933" s="49">
        <v>162</v>
      </c>
      <c r="G5933" s="49">
        <v>59</v>
      </c>
      <c r="H5933" s="49">
        <f t="shared" si="92"/>
        <v>221</v>
      </c>
    </row>
    <row r="5934" spans="1:8" ht="20.100000000000001" customHeight="1" x14ac:dyDescent="0.25">
      <c r="A5934" s="49">
        <v>6000026726</v>
      </c>
      <c r="B5934" s="49" t="s">
        <v>1705</v>
      </c>
      <c r="C5934" s="49" t="s">
        <v>2398</v>
      </c>
      <c r="D5934" s="52" t="s">
        <v>2393</v>
      </c>
      <c r="E5934" s="49" t="s">
        <v>2379</v>
      </c>
      <c r="F5934" s="49">
        <v>137</v>
      </c>
      <c r="G5934" s="49">
        <v>96</v>
      </c>
      <c r="H5934" s="49">
        <f t="shared" si="92"/>
        <v>233</v>
      </c>
    </row>
    <row r="5935" spans="1:8" ht="20.100000000000001" customHeight="1" x14ac:dyDescent="0.25">
      <c r="A5935" s="49">
        <v>6000026727</v>
      </c>
      <c r="B5935" s="49" t="s">
        <v>1706</v>
      </c>
      <c r="C5935" s="49" t="s">
        <v>2398</v>
      </c>
      <c r="D5935" s="52" t="s">
        <v>2393</v>
      </c>
      <c r="E5935" s="49" t="s">
        <v>2379</v>
      </c>
      <c r="F5935" s="49">
        <v>194</v>
      </c>
      <c r="G5935" s="49">
        <v>90</v>
      </c>
      <c r="H5935" s="49">
        <f t="shared" si="92"/>
        <v>284</v>
      </c>
    </row>
    <row r="5936" spans="1:8" ht="20.100000000000001" customHeight="1" x14ac:dyDescent="0.25">
      <c r="A5936" s="49">
        <v>6000026728</v>
      </c>
      <c r="B5936" s="49" t="s">
        <v>1707</v>
      </c>
      <c r="C5936" s="49" t="s">
        <v>2398</v>
      </c>
      <c r="D5936" s="52" t="s">
        <v>2393</v>
      </c>
      <c r="E5936" s="49" t="s">
        <v>2379</v>
      </c>
      <c r="F5936" s="49">
        <v>124</v>
      </c>
      <c r="G5936" s="49">
        <v>51</v>
      </c>
      <c r="H5936" s="49">
        <f t="shared" si="92"/>
        <v>175</v>
      </c>
    </row>
    <row r="5937" spans="1:8" ht="20.100000000000001" customHeight="1" x14ac:dyDescent="0.25">
      <c r="A5937" s="49">
        <v>6000026729</v>
      </c>
      <c r="B5937" s="49" t="s">
        <v>1708</v>
      </c>
      <c r="C5937" s="49" t="s">
        <v>2398</v>
      </c>
      <c r="D5937" s="52" t="s">
        <v>2393</v>
      </c>
      <c r="E5937" s="49" t="s">
        <v>2379</v>
      </c>
      <c r="F5937" s="49">
        <v>77</v>
      </c>
      <c r="G5937" s="49">
        <v>26</v>
      </c>
      <c r="H5937" s="49">
        <f t="shared" si="92"/>
        <v>103</v>
      </c>
    </row>
    <row r="5938" spans="1:8" ht="20.100000000000001" customHeight="1" x14ac:dyDescent="0.25">
      <c r="A5938" s="49">
        <v>6000026730</v>
      </c>
      <c r="B5938" s="49" t="s">
        <v>6804</v>
      </c>
      <c r="C5938" s="49" t="s">
        <v>2398</v>
      </c>
      <c r="D5938" s="52" t="s">
        <v>2393</v>
      </c>
      <c r="E5938" s="49" t="s">
        <v>2379</v>
      </c>
      <c r="F5938" s="49">
        <v>35</v>
      </c>
      <c r="G5938" s="49">
        <v>6</v>
      </c>
      <c r="H5938" s="49">
        <f t="shared" si="92"/>
        <v>41</v>
      </c>
    </row>
    <row r="5939" spans="1:8" ht="20.100000000000001" customHeight="1" x14ac:dyDescent="0.25">
      <c r="A5939" s="49">
        <v>6000026731</v>
      </c>
      <c r="B5939" s="49" t="s">
        <v>6805</v>
      </c>
      <c r="C5939" s="49" t="s">
        <v>2398</v>
      </c>
      <c r="D5939" s="52" t="s">
        <v>2393</v>
      </c>
      <c r="E5939" s="49" t="s">
        <v>2379</v>
      </c>
      <c r="F5939" s="49">
        <v>38</v>
      </c>
      <c r="G5939" s="49">
        <v>14</v>
      </c>
      <c r="H5939" s="49">
        <f t="shared" si="92"/>
        <v>52</v>
      </c>
    </row>
    <row r="5940" spans="1:8" ht="20.100000000000001" customHeight="1" x14ac:dyDescent="0.25">
      <c r="A5940" s="49">
        <v>6000026732</v>
      </c>
      <c r="B5940" s="49" t="s">
        <v>6806</v>
      </c>
      <c r="C5940" s="49" t="s">
        <v>2398</v>
      </c>
      <c r="D5940" s="52" t="s">
        <v>2393</v>
      </c>
      <c r="E5940" s="49" t="s">
        <v>2379</v>
      </c>
      <c r="F5940" s="49">
        <v>17</v>
      </c>
      <c r="G5940" s="49">
        <v>9</v>
      </c>
      <c r="H5940" s="49">
        <f t="shared" si="92"/>
        <v>26</v>
      </c>
    </row>
    <row r="5941" spans="1:8" ht="20.100000000000001" customHeight="1" x14ac:dyDescent="0.25">
      <c r="A5941" s="49">
        <v>6000026733</v>
      </c>
      <c r="B5941" s="49" t="s">
        <v>1709</v>
      </c>
      <c r="C5941" s="49" t="s">
        <v>2398</v>
      </c>
      <c r="D5941" s="52" t="s">
        <v>2393</v>
      </c>
      <c r="E5941" s="49" t="s">
        <v>2379</v>
      </c>
      <c r="F5941" s="49">
        <v>0</v>
      </c>
      <c r="G5941" s="49">
        <v>4</v>
      </c>
      <c r="H5941" s="49">
        <f t="shared" si="92"/>
        <v>4</v>
      </c>
    </row>
    <row r="5942" spans="1:8" ht="20.100000000000001" customHeight="1" x14ac:dyDescent="0.25">
      <c r="A5942" s="49">
        <v>6000026734</v>
      </c>
      <c r="B5942" s="49" t="s">
        <v>6807</v>
      </c>
      <c r="C5942" s="49" t="s">
        <v>2398</v>
      </c>
      <c r="D5942" s="52" t="s">
        <v>2393</v>
      </c>
      <c r="E5942" s="49" t="s">
        <v>2379</v>
      </c>
      <c r="F5942" s="49">
        <v>0</v>
      </c>
      <c r="G5942" s="49">
        <v>31</v>
      </c>
      <c r="H5942" s="49">
        <f t="shared" si="92"/>
        <v>31</v>
      </c>
    </row>
    <row r="5943" spans="1:8" ht="20.100000000000001" customHeight="1" x14ac:dyDescent="0.25">
      <c r="A5943" s="49">
        <v>6000026735</v>
      </c>
      <c r="B5943" s="49" t="s">
        <v>1710</v>
      </c>
      <c r="C5943" s="49" t="s">
        <v>2398</v>
      </c>
      <c r="D5943" s="52" t="s">
        <v>2393</v>
      </c>
      <c r="E5943" s="49" t="s">
        <v>2379</v>
      </c>
      <c r="F5943" s="49">
        <v>77</v>
      </c>
      <c r="G5943" s="49">
        <v>21</v>
      </c>
      <c r="H5943" s="49">
        <f t="shared" si="92"/>
        <v>98</v>
      </c>
    </row>
    <row r="5944" spans="1:8" ht="20.100000000000001" customHeight="1" x14ac:dyDescent="0.25">
      <c r="A5944" s="49">
        <v>6000026736</v>
      </c>
      <c r="B5944" s="49" t="s">
        <v>6808</v>
      </c>
      <c r="C5944" s="49" t="s">
        <v>2398</v>
      </c>
      <c r="D5944" s="52" t="s">
        <v>2393</v>
      </c>
      <c r="E5944" s="49" t="s">
        <v>2379</v>
      </c>
      <c r="F5944" s="49">
        <v>0</v>
      </c>
      <c r="G5944" s="49">
        <v>1</v>
      </c>
      <c r="H5944" s="49">
        <f t="shared" si="92"/>
        <v>1</v>
      </c>
    </row>
    <row r="5945" spans="1:8" ht="20.100000000000001" customHeight="1" x14ac:dyDescent="0.25">
      <c r="A5945" s="49">
        <v>6000026737</v>
      </c>
      <c r="B5945" s="49" t="s">
        <v>6809</v>
      </c>
      <c r="C5945" s="49" t="s">
        <v>2398</v>
      </c>
      <c r="D5945" s="52" t="s">
        <v>2393</v>
      </c>
      <c r="E5945" s="49" t="s">
        <v>2379</v>
      </c>
      <c r="F5945" s="109">
        <v>6</v>
      </c>
      <c r="G5945" s="109">
        <v>6</v>
      </c>
      <c r="H5945" s="49">
        <f t="shared" si="92"/>
        <v>12</v>
      </c>
    </row>
    <row r="5946" spans="1:8" ht="20.100000000000001" customHeight="1" x14ac:dyDescent="0.25">
      <c r="A5946" s="49">
        <v>6000026739</v>
      </c>
      <c r="B5946" s="49" t="s">
        <v>6810</v>
      </c>
      <c r="C5946" s="49" t="s">
        <v>2398</v>
      </c>
      <c r="D5946" s="52" t="s">
        <v>2393</v>
      </c>
      <c r="E5946" s="49" t="s">
        <v>2379</v>
      </c>
      <c r="F5946" s="49">
        <v>0</v>
      </c>
      <c r="G5946" s="49">
        <v>2</v>
      </c>
      <c r="H5946" s="49">
        <f t="shared" si="92"/>
        <v>2</v>
      </c>
    </row>
    <row r="5947" spans="1:8" ht="20.100000000000001" customHeight="1" x14ac:dyDescent="0.25">
      <c r="A5947" s="49">
        <v>6000026740</v>
      </c>
      <c r="B5947" s="49" t="s">
        <v>1711</v>
      </c>
      <c r="C5947" s="49" t="s">
        <v>2398</v>
      </c>
      <c r="D5947" s="52" t="s">
        <v>2393</v>
      </c>
      <c r="E5947" s="49" t="s">
        <v>2379</v>
      </c>
      <c r="F5947" s="49">
        <v>0</v>
      </c>
      <c r="G5947" s="49">
        <v>28</v>
      </c>
      <c r="H5947" s="49">
        <f t="shared" si="92"/>
        <v>28</v>
      </c>
    </row>
    <row r="5948" spans="1:8" ht="20.100000000000001" customHeight="1" x14ac:dyDescent="0.25">
      <c r="A5948" s="49">
        <v>6000026741</v>
      </c>
      <c r="B5948" s="49" t="s">
        <v>1712</v>
      </c>
      <c r="C5948" s="49" t="s">
        <v>2398</v>
      </c>
      <c r="D5948" s="52" t="s">
        <v>2393</v>
      </c>
      <c r="E5948" s="49" t="s">
        <v>2379</v>
      </c>
      <c r="F5948" s="49">
        <v>0</v>
      </c>
      <c r="G5948" s="49">
        <v>1</v>
      </c>
      <c r="H5948" s="49">
        <f t="shared" si="92"/>
        <v>1</v>
      </c>
    </row>
    <row r="5949" spans="1:8" ht="20.100000000000001" customHeight="1" x14ac:dyDescent="0.25">
      <c r="A5949" s="49">
        <v>6000026742</v>
      </c>
      <c r="B5949" s="49" t="s">
        <v>1713</v>
      </c>
      <c r="C5949" s="49" t="s">
        <v>2398</v>
      </c>
      <c r="D5949" s="52" t="s">
        <v>2393</v>
      </c>
      <c r="E5949" s="49" t="s">
        <v>2379</v>
      </c>
      <c r="F5949" s="49">
        <v>0</v>
      </c>
      <c r="G5949" s="49">
        <v>5</v>
      </c>
      <c r="H5949" s="49">
        <f t="shared" si="92"/>
        <v>5</v>
      </c>
    </row>
    <row r="5950" spans="1:8" ht="20.100000000000001" customHeight="1" x14ac:dyDescent="0.25">
      <c r="A5950" s="49">
        <v>6000026743</v>
      </c>
      <c r="B5950" s="49" t="s">
        <v>1714</v>
      </c>
      <c r="C5950" s="49" t="s">
        <v>2398</v>
      </c>
      <c r="D5950" s="52" t="s">
        <v>2393</v>
      </c>
      <c r="E5950" s="49" t="s">
        <v>2379</v>
      </c>
      <c r="F5950" s="49">
        <v>0</v>
      </c>
      <c r="G5950" s="49">
        <v>8</v>
      </c>
      <c r="H5950" s="49">
        <f t="shared" si="92"/>
        <v>8</v>
      </c>
    </row>
    <row r="5951" spans="1:8" ht="20.100000000000001" customHeight="1" x14ac:dyDescent="0.25">
      <c r="A5951" s="49">
        <v>6000026744</v>
      </c>
      <c r="B5951" s="49" t="s">
        <v>1715</v>
      </c>
      <c r="C5951" s="49" t="s">
        <v>2398</v>
      </c>
      <c r="D5951" s="52" t="s">
        <v>2393</v>
      </c>
      <c r="E5951" s="49" t="s">
        <v>2379</v>
      </c>
      <c r="F5951" s="49">
        <v>0</v>
      </c>
      <c r="G5951" s="49">
        <v>32</v>
      </c>
      <c r="H5951" s="49">
        <f t="shared" si="92"/>
        <v>32</v>
      </c>
    </row>
    <row r="5952" spans="1:8" ht="20.100000000000001" customHeight="1" x14ac:dyDescent="0.25">
      <c r="A5952" s="49">
        <v>6000026745</v>
      </c>
      <c r="B5952" s="49" t="s">
        <v>6811</v>
      </c>
      <c r="C5952" s="49" t="s">
        <v>2398</v>
      </c>
      <c r="D5952" s="52" t="s">
        <v>2393</v>
      </c>
      <c r="E5952" s="49" t="s">
        <v>2379</v>
      </c>
      <c r="F5952" s="49">
        <v>0</v>
      </c>
      <c r="G5952" s="49">
        <v>13</v>
      </c>
      <c r="H5952" s="49">
        <f t="shared" si="92"/>
        <v>13</v>
      </c>
    </row>
    <row r="5953" spans="1:8" ht="20.100000000000001" customHeight="1" x14ac:dyDescent="0.25">
      <c r="A5953" s="49">
        <v>6000026754</v>
      </c>
      <c r="B5953" s="49" t="s">
        <v>6812</v>
      </c>
      <c r="C5953" s="49" t="s">
        <v>2398</v>
      </c>
      <c r="D5953" s="52" t="s">
        <v>2393</v>
      </c>
      <c r="E5953" s="49" t="s">
        <v>2379</v>
      </c>
      <c r="F5953" s="49">
        <v>0</v>
      </c>
      <c r="G5953" s="49">
        <v>1</v>
      </c>
      <c r="H5953" s="49">
        <f t="shared" si="92"/>
        <v>1</v>
      </c>
    </row>
    <row r="5954" spans="1:8" ht="20.100000000000001" customHeight="1" x14ac:dyDescent="0.25">
      <c r="A5954" s="49">
        <v>6000026755</v>
      </c>
      <c r="B5954" s="49" t="s">
        <v>1716</v>
      </c>
      <c r="C5954" s="49" t="s">
        <v>2398</v>
      </c>
      <c r="D5954" s="52" t="s">
        <v>2393</v>
      </c>
      <c r="E5954" s="49" t="s">
        <v>2379</v>
      </c>
      <c r="F5954" s="49">
        <v>0</v>
      </c>
      <c r="G5954" s="49">
        <v>1</v>
      </c>
      <c r="H5954" s="49">
        <f t="shared" si="92"/>
        <v>1</v>
      </c>
    </row>
    <row r="5955" spans="1:8" ht="20.100000000000001" customHeight="1" x14ac:dyDescent="0.25">
      <c r="A5955" s="49">
        <v>6000026756</v>
      </c>
      <c r="B5955" s="49" t="s">
        <v>6813</v>
      </c>
      <c r="C5955" s="49" t="s">
        <v>38</v>
      </c>
      <c r="D5955" s="52" t="s">
        <v>2393</v>
      </c>
      <c r="E5955" s="49" t="s">
        <v>2379</v>
      </c>
      <c r="F5955" s="49">
        <v>8</v>
      </c>
      <c r="G5955" s="49">
        <v>2</v>
      </c>
      <c r="H5955" s="49">
        <f t="shared" ref="H5955:H6018" si="93">F5955+G5955</f>
        <v>10</v>
      </c>
    </row>
    <row r="5956" spans="1:8" ht="20.100000000000001" customHeight="1" x14ac:dyDescent="0.25">
      <c r="A5956" s="49">
        <v>6000026757</v>
      </c>
      <c r="B5956" s="49" t="s">
        <v>6814</v>
      </c>
      <c r="C5956" s="49" t="s">
        <v>38</v>
      </c>
      <c r="D5956" s="52" t="s">
        <v>2393</v>
      </c>
      <c r="E5956" s="49" t="s">
        <v>2379</v>
      </c>
      <c r="F5956" s="49">
        <v>76</v>
      </c>
      <c r="G5956" s="49">
        <v>23</v>
      </c>
      <c r="H5956" s="49">
        <f t="shared" si="93"/>
        <v>99</v>
      </c>
    </row>
    <row r="5957" spans="1:8" ht="20.100000000000001" customHeight="1" x14ac:dyDescent="0.25">
      <c r="A5957" s="49">
        <v>6000026758</v>
      </c>
      <c r="B5957" s="49" t="s">
        <v>6815</v>
      </c>
      <c r="C5957" s="49" t="s">
        <v>38</v>
      </c>
      <c r="D5957" s="52" t="s">
        <v>2393</v>
      </c>
      <c r="E5957" s="49" t="s">
        <v>2379</v>
      </c>
      <c r="F5957" s="49">
        <v>235</v>
      </c>
      <c r="G5957" s="49">
        <v>40</v>
      </c>
      <c r="H5957" s="49">
        <f t="shared" si="93"/>
        <v>275</v>
      </c>
    </row>
    <row r="5958" spans="1:8" ht="20.100000000000001" customHeight="1" x14ac:dyDescent="0.25">
      <c r="A5958" s="49">
        <v>6000026759</v>
      </c>
      <c r="B5958" s="49" t="s">
        <v>6816</v>
      </c>
      <c r="C5958" s="49" t="s">
        <v>38</v>
      </c>
      <c r="D5958" s="52" t="s">
        <v>2393</v>
      </c>
      <c r="E5958" s="49" t="s">
        <v>2379</v>
      </c>
      <c r="F5958" s="49">
        <v>228</v>
      </c>
      <c r="G5958" s="49">
        <v>39</v>
      </c>
      <c r="H5958" s="49">
        <f t="shared" si="93"/>
        <v>267</v>
      </c>
    </row>
    <row r="5959" spans="1:8" ht="20.100000000000001" customHeight="1" x14ac:dyDescent="0.25">
      <c r="A5959" s="49">
        <v>6000026760</v>
      </c>
      <c r="B5959" s="49" t="s">
        <v>6817</v>
      </c>
      <c r="C5959" s="49" t="s">
        <v>38</v>
      </c>
      <c r="D5959" s="52" t="s">
        <v>2393</v>
      </c>
      <c r="E5959" s="49" t="s">
        <v>2379</v>
      </c>
      <c r="F5959" s="49">
        <v>119</v>
      </c>
      <c r="G5959" s="49">
        <v>19</v>
      </c>
      <c r="H5959" s="49">
        <f t="shared" si="93"/>
        <v>138</v>
      </c>
    </row>
    <row r="5960" spans="1:8" ht="20.100000000000001" customHeight="1" x14ac:dyDescent="0.25">
      <c r="A5960" s="49">
        <v>6000026761</v>
      </c>
      <c r="B5960" s="49" t="s">
        <v>6818</v>
      </c>
      <c r="C5960" s="49" t="s">
        <v>38</v>
      </c>
      <c r="D5960" s="52" t="s">
        <v>2393</v>
      </c>
      <c r="E5960" s="49" t="s">
        <v>2379</v>
      </c>
      <c r="F5960" s="49">
        <v>64</v>
      </c>
      <c r="G5960" s="49">
        <v>6</v>
      </c>
      <c r="H5960" s="49">
        <f t="shared" si="93"/>
        <v>70</v>
      </c>
    </row>
    <row r="5961" spans="1:8" ht="20.100000000000001" customHeight="1" x14ac:dyDescent="0.25">
      <c r="A5961" s="49">
        <v>6000026789</v>
      </c>
      <c r="B5961" s="49" t="s">
        <v>6819</v>
      </c>
      <c r="C5961" s="49" t="s">
        <v>2398</v>
      </c>
      <c r="D5961" s="49" t="s">
        <v>2391</v>
      </c>
      <c r="E5961" s="49" t="s">
        <v>2385</v>
      </c>
      <c r="F5961" s="109">
        <v>6</v>
      </c>
      <c r="G5961" s="109">
        <v>6</v>
      </c>
      <c r="H5961" s="49">
        <f t="shared" si="93"/>
        <v>12</v>
      </c>
    </row>
    <row r="5962" spans="1:8" ht="20.100000000000001" customHeight="1" x14ac:dyDescent="0.25">
      <c r="A5962" s="49">
        <v>6000026809</v>
      </c>
      <c r="B5962" s="49" t="s">
        <v>6820</v>
      </c>
      <c r="C5962" s="49" t="s">
        <v>2398</v>
      </c>
      <c r="D5962" s="52" t="s">
        <v>2393</v>
      </c>
      <c r="E5962" s="49" t="s">
        <v>2379</v>
      </c>
      <c r="F5962" s="49">
        <v>0</v>
      </c>
      <c r="G5962" s="49">
        <v>7</v>
      </c>
      <c r="H5962" s="49">
        <f t="shared" si="93"/>
        <v>7</v>
      </c>
    </row>
    <row r="5963" spans="1:8" ht="20.100000000000001" customHeight="1" x14ac:dyDescent="0.25">
      <c r="A5963" s="49">
        <v>6000026810</v>
      </c>
      <c r="B5963" s="49" t="s">
        <v>1717</v>
      </c>
      <c r="C5963" s="49" t="s">
        <v>2398</v>
      </c>
      <c r="D5963" s="52" t="s">
        <v>2393</v>
      </c>
      <c r="E5963" s="49" t="s">
        <v>2379</v>
      </c>
      <c r="F5963" s="49">
        <v>0</v>
      </c>
      <c r="G5963" s="49">
        <v>4</v>
      </c>
      <c r="H5963" s="49">
        <f t="shared" si="93"/>
        <v>4</v>
      </c>
    </row>
    <row r="5964" spans="1:8" ht="20.100000000000001" customHeight="1" x14ac:dyDescent="0.25">
      <c r="A5964" s="49">
        <v>6000026811</v>
      </c>
      <c r="B5964" s="49" t="s">
        <v>1718</v>
      </c>
      <c r="C5964" s="49" t="s">
        <v>2398</v>
      </c>
      <c r="D5964" s="52" t="s">
        <v>2393</v>
      </c>
      <c r="E5964" s="49" t="s">
        <v>2379</v>
      </c>
      <c r="F5964" s="49">
        <v>6</v>
      </c>
      <c r="G5964" s="49">
        <v>4</v>
      </c>
      <c r="H5964" s="49">
        <f t="shared" si="93"/>
        <v>10</v>
      </c>
    </row>
    <row r="5965" spans="1:8" ht="20.100000000000001" customHeight="1" x14ac:dyDescent="0.25">
      <c r="A5965" s="49">
        <v>6000026812</v>
      </c>
      <c r="B5965" s="49" t="s">
        <v>1719</v>
      </c>
      <c r="C5965" s="49" t="s">
        <v>2398</v>
      </c>
      <c r="D5965" s="52" t="s">
        <v>2393</v>
      </c>
      <c r="E5965" s="49" t="s">
        <v>2379</v>
      </c>
      <c r="F5965" s="49">
        <v>16</v>
      </c>
      <c r="G5965" s="49">
        <v>1</v>
      </c>
      <c r="H5965" s="49">
        <f t="shared" si="93"/>
        <v>17</v>
      </c>
    </row>
    <row r="5966" spans="1:8" ht="20.100000000000001" customHeight="1" x14ac:dyDescent="0.25">
      <c r="A5966" s="49">
        <v>6000026813</v>
      </c>
      <c r="B5966" s="49" t="s">
        <v>1720</v>
      </c>
      <c r="C5966" s="49" t="s">
        <v>2398</v>
      </c>
      <c r="D5966" s="52" t="s">
        <v>2393</v>
      </c>
      <c r="E5966" s="49" t="s">
        <v>2379</v>
      </c>
      <c r="F5966" s="49">
        <v>0</v>
      </c>
      <c r="G5966" s="49">
        <v>4</v>
      </c>
      <c r="H5966" s="49">
        <f t="shared" si="93"/>
        <v>4</v>
      </c>
    </row>
    <row r="5967" spans="1:8" ht="20.100000000000001" customHeight="1" x14ac:dyDescent="0.25">
      <c r="A5967" s="49">
        <v>6000026814</v>
      </c>
      <c r="B5967" s="49" t="s">
        <v>6821</v>
      </c>
      <c r="C5967" s="49" t="s">
        <v>2398</v>
      </c>
      <c r="D5967" s="52" t="s">
        <v>2393</v>
      </c>
      <c r="E5967" s="49" t="s">
        <v>2379</v>
      </c>
      <c r="F5967" s="49">
        <v>48</v>
      </c>
      <c r="G5967" s="49">
        <v>4</v>
      </c>
      <c r="H5967" s="49">
        <f t="shared" si="93"/>
        <v>52</v>
      </c>
    </row>
    <row r="5968" spans="1:8" ht="20.100000000000001" customHeight="1" x14ac:dyDescent="0.25">
      <c r="A5968" s="49">
        <v>6000026815</v>
      </c>
      <c r="B5968" s="49" t="s">
        <v>1721</v>
      </c>
      <c r="C5968" s="49" t="s">
        <v>2398</v>
      </c>
      <c r="D5968" s="52" t="s">
        <v>2393</v>
      </c>
      <c r="E5968" s="49" t="s">
        <v>2379</v>
      </c>
      <c r="F5968" s="49">
        <v>0</v>
      </c>
      <c r="G5968" s="49">
        <v>1</v>
      </c>
      <c r="H5968" s="49">
        <f t="shared" si="93"/>
        <v>1</v>
      </c>
    </row>
    <row r="5969" spans="1:8" ht="20.100000000000001" customHeight="1" x14ac:dyDescent="0.25">
      <c r="A5969" s="49">
        <v>6000026818</v>
      </c>
      <c r="B5969" s="49" t="s">
        <v>6822</v>
      </c>
      <c r="C5969" s="49" t="s">
        <v>2398</v>
      </c>
      <c r="D5969" s="49" t="s">
        <v>2396</v>
      </c>
      <c r="E5969" s="49" t="s">
        <v>2383</v>
      </c>
      <c r="F5969" s="109">
        <v>6</v>
      </c>
      <c r="G5969" s="109">
        <v>6</v>
      </c>
      <c r="H5969" s="49">
        <f t="shared" si="93"/>
        <v>12</v>
      </c>
    </row>
    <row r="5970" spans="1:8" ht="20.100000000000001" customHeight="1" x14ac:dyDescent="0.25">
      <c r="A5970" s="49">
        <v>6000026907</v>
      </c>
      <c r="B5970" s="49" t="s">
        <v>1722</v>
      </c>
      <c r="C5970" s="49" t="s">
        <v>2398</v>
      </c>
      <c r="D5970" s="49" t="s">
        <v>2391</v>
      </c>
      <c r="E5970" s="49" t="s">
        <v>2385</v>
      </c>
      <c r="F5970" s="49">
        <v>280</v>
      </c>
      <c r="G5970" s="49">
        <v>0</v>
      </c>
      <c r="H5970" s="49">
        <f t="shared" si="93"/>
        <v>280</v>
      </c>
    </row>
    <row r="5971" spans="1:8" ht="20.100000000000001" customHeight="1" x14ac:dyDescent="0.25">
      <c r="A5971" s="49">
        <v>6000026908</v>
      </c>
      <c r="B5971" s="49" t="s">
        <v>1723</v>
      </c>
      <c r="C5971" s="49" t="s">
        <v>2398</v>
      </c>
      <c r="D5971" s="49" t="s">
        <v>2391</v>
      </c>
      <c r="E5971" s="49" t="s">
        <v>2385</v>
      </c>
      <c r="F5971" s="49">
        <v>200</v>
      </c>
      <c r="G5971" s="49">
        <v>0</v>
      </c>
      <c r="H5971" s="49">
        <f t="shared" si="93"/>
        <v>200</v>
      </c>
    </row>
    <row r="5972" spans="1:8" ht="20.100000000000001" customHeight="1" x14ac:dyDescent="0.25">
      <c r="A5972" s="49">
        <v>6000026917</v>
      </c>
      <c r="B5972" s="49" t="s">
        <v>1724</v>
      </c>
      <c r="C5972" s="49" t="s">
        <v>2398</v>
      </c>
      <c r="D5972" s="52" t="s">
        <v>2393</v>
      </c>
      <c r="E5972" s="49" t="s">
        <v>2381</v>
      </c>
      <c r="F5972" s="49">
        <v>0</v>
      </c>
      <c r="G5972" s="49">
        <v>10000</v>
      </c>
      <c r="H5972" s="49">
        <f t="shared" si="93"/>
        <v>10000</v>
      </c>
    </row>
    <row r="5973" spans="1:8" ht="20.100000000000001" customHeight="1" x14ac:dyDescent="0.25">
      <c r="A5973" s="49">
        <v>6000026923</v>
      </c>
      <c r="B5973" s="49" t="s">
        <v>6823</v>
      </c>
      <c r="C5973" s="49" t="s">
        <v>2398</v>
      </c>
      <c r="D5973" s="49" t="s">
        <v>2394</v>
      </c>
      <c r="E5973" s="49" t="s">
        <v>2377</v>
      </c>
      <c r="F5973" s="109">
        <v>6</v>
      </c>
      <c r="G5973" s="109">
        <v>6</v>
      </c>
      <c r="H5973" s="49">
        <f t="shared" si="93"/>
        <v>12</v>
      </c>
    </row>
    <row r="5974" spans="1:8" ht="20.100000000000001" customHeight="1" x14ac:dyDescent="0.25">
      <c r="A5974" s="49">
        <v>6000026938</v>
      </c>
      <c r="B5974" s="49" t="s">
        <v>6824</v>
      </c>
      <c r="C5974" s="49" t="s">
        <v>2398</v>
      </c>
      <c r="D5974" s="52" t="s">
        <v>2393</v>
      </c>
      <c r="E5974" s="49" t="s">
        <v>2381</v>
      </c>
      <c r="F5974" s="49">
        <v>100</v>
      </c>
      <c r="G5974" s="49">
        <v>600</v>
      </c>
      <c r="H5974" s="49">
        <f t="shared" si="93"/>
        <v>700</v>
      </c>
    </row>
    <row r="5975" spans="1:8" ht="20.100000000000001" customHeight="1" x14ac:dyDescent="0.25">
      <c r="A5975" s="49">
        <v>6000026967</v>
      </c>
      <c r="B5975" s="49" t="s">
        <v>6825</v>
      </c>
      <c r="C5975" s="49" t="s">
        <v>2398</v>
      </c>
      <c r="D5975" s="49" t="s">
        <v>2394</v>
      </c>
      <c r="E5975" s="49" t="s">
        <v>2376</v>
      </c>
      <c r="F5975" s="49">
        <v>63</v>
      </c>
      <c r="G5975" s="49">
        <v>71</v>
      </c>
      <c r="H5975" s="49">
        <f t="shared" si="93"/>
        <v>134</v>
      </c>
    </row>
    <row r="5976" spans="1:8" ht="20.100000000000001" customHeight="1" x14ac:dyDescent="0.25">
      <c r="A5976" s="49">
        <v>6000026968</v>
      </c>
      <c r="B5976" s="49" t="s">
        <v>6826</v>
      </c>
      <c r="C5976" s="49" t="s">
        <v>2398</v>
      </c>
      <c r="D5976" s="49" t="s">
        <v>2394</v>
      </c>
      <c r="E5976" s="49" t="s">
        <v>2376</v>
      </c>
      <c r="F5976" s="49">
        <v>59</v>
      </c>
      <c r="G5976" s="49">
        <v>95</v>
      </c>
      <c r="H5976" s="49">
        <f t="shared" si="93"/>
        <v>154</v>
      </c>
    </row>
    <row r="5977" spans="1:8" ht="20.100000000000001" customHeight="1" x14ac:dyDescent="0.25">
      <c r="A5977" s="49">
        <v>6000026969</v>
      </c>
      <c r="B5977" s="49" t="s">
        <v>6827</v>
      </c>
      <c r="C5977" s="49" t="s">
        <v>2398</v>
      </c>
      <c r="D5977" s="49" t="s">
        <v>2394</v>
      </c>
      <c r="E5977" s="49" t="s">
        <v>2376</v>
      </c>
      <c r="F5977" s="49">
        <v>48</v>
      </c>
      <c r="G5977" s="49">
        <v>76</v>
      </c>
      <c r="H5977" s="49">
        <f t="shared" si="93"/>
        <v>124</v>
      </c>
    </row>
    <row r="5978" spans="1:8" ht="20.100000000000001" customHeight="1" x14ac:dyDescent="0.25">
      <c r="A5978" s="49">
        <v>6000026978</v>
      </c>
      <c r="B5978" s="49" t="s">
        <v>6828</v>
      </c>
      <c r="C5978" s="49" t="s">
        <v>2398</v>
      </c>
      <c r="D5978" s="49" t="s">
        <v>2391</v>
      </c>
      <c r="E5978" s="49" t="s">
        <v>2385</v>
      </c>
      <c r="F5978" s="109">
        <v>6</v>
      </c>
      <c r="G5978" s="109">
        <v>6</v>
      </c>
      <c r="H5978" s="49">
        <f t="shared" si="93"/>
        <v>12</v>
      </c>
    </row>
    <row r="5979" spans="1:8" ht="20.100000000000001" customHeight="1" x14ac:dyDescent="0.25">
      <c r="A5979" s="49">
        <v>6000026989</v>
      </c>
      <c r="B5979" s="49" t="s">
        <v>6829</v>
      </c>
      <c r="C5979" s="49" t="s">
        <v>2398</v>
      </c>
      <c r="D5979" s="49" t="s">
        <v>2394</v>
      </c>
      <c r="E5979" s="49" t="s">
        <v>2377</v>
      </c>
      <c r="F5979" s="109">
        <v>6</v>
      </c>
      <c r="G5979" s="109">
        <v>6</v>
      </c>
      <c r="H5979" s="49">
        <f t="shared" si="93"/>
        <v>12</v>
      </c>
    </row>
    <row r="5980" spans="1:8" ht="20.100000000000001" customHeight="1" x14ac:dyDescent="0.25">
      <c r="A5980" s="49">
        <v>6000026991</v>
      </c>
      <c r="B5980" s="49" t="s">
        <v>1725</v>
      </c>
      <c r="C5980" s="49" t="s">
        <v>2398</v>
      </c>
      <c r="D5980" s="49" t="s">
        <v>2391</v>
      </c>
      <c r="E5980" s="49" t="s">
        <v>2385</v>
      </c>
      <c r="F5980" s="49">
        <v>0</v>
      </c>
      <c r="G5980" s="49">
        <v>20</v>
      </c>
      <c r="H5980" s="49">
        <f t="shared" si="93"/>
        <v>20</v>
      </c>
    </row>
    <row r="5981" spans="1:8" ht="20.100000000000001" customHeight="1" x14ac:dyDescent="0.25">
      <c r="A5981" s="49">
        <v>6000027034</v>
      </c>
      <c r="B5981" s="49" t="s">
        <v>6830</v>
      </c>
      <c r="C5981" s="49" t="s">
        <v>2398</v>
      </c>
      <c r="D5981" s="52" t="s">
        <v>2393</v>
      </c>
      <c r="E5981" s="49" t="s">
        <v>2381</v>
      </c>
      <c r="F5981" s="49">
        <v>0</v>
      </c>
      <c r="G5981" s="49">
        <v>2</v>
      </c>
      <c r="H5981" s="49">
        <f t="shared" si="93"/>
        <v>2</v>
      </c>
    </row>
    <row r="5982" spans="1:8" ht="20.100000000000001" customHeight="1" x14ac:dyDescent="0.25">
      <c r="A5982" s="49">
        <v>6000027035</v>
      </c>
      <c r="B5982" s="49" t="s">
        <v>6831</v>
      </c>
      <c r="C5982" s="49" t="s">
        <v>2398</v>
      </c>
      <c r="D5982" s="52" t="s">
        <v>2393</v>
      </c>
      <c r="E5982" s="49" t="s">
        <v>2381</v>
      </c>
      <c r="F5982" s="49">
        <v>0</v>
      </c>
      <c r="G5982" s="49">
        <v>1</v>
      </c>
      <c r="H5982" s="49">
        <f t="shared" si="93"/>
        <v>1</v>
      </c>
    </row>
    <row r="5983" spans="1:8" ht="20.100000000000001" customHeight="1" x14ac:dyDescent="0.25">
      <c r="A5983" s="49">
        <v>6000027036</v>
      </c>
      <c r="B5983" s="49" t="s">
        <v>6832</v>
      </c>
      <c r="C5983" s="49" t="s">
        <v>2398</v>
      </c>
      <c r="D5983" s="52" t="s">
        <v>2393</v>
      </c>
      <c r="E5983" s="49" t="s">
        <v>2381</v>
      </c>
      <c r="F5983" s="49">
        <v>0</v>
      </c>
      <c r="G5983" s="49">
        <v>2</v>
      </c>
      <c r="H5983" s="49">
        <f t="shared" si="93"/>
        <v>2</v>
      </c>
    </row>
    <row r="5984" spans="1:8" ht="20.100000000000001" customHeight="1" x14ac:dyDescent="0.25">
      <c r="A5984" s="49">
        <v>6000027037</v>
      </c>
      <c r="B5984" s="49" t="s">
        <v>6833</v>
      </c>
      <c r="C5984" s="49" t="s">
        <v>2398</v>
      </c>
      <c r="D5984" s="52" t="s">
        <v>2393</v>
      </c>
      <c r="E5984" s="49" t="s">
        <v>2381</v>
      </c>
      <c r="F5984" s="49">
        <v>0</v>
      </c>
      <c r="G5984" s="49">
        <v>1</v>
      </c>
      <c r="H5984" s="49">
        <f t="shared" si="93"/>
        <v>1</v>
      </c>
    </row>
    <row r="5985" spans="1:8" ht="20.100000000000001" customHeight="1" x14ac:dyDescent="0.25">
      <c r="A5985" s="49">
        <v>6000027043</v>
      </c>
      <c r="B5985" s="49" t="s">
        <v>6834</v>
      </c>
      <c r="C5985" s="49" t="s">
        <v>2398</v>
      </c>
      <c r="D5985" s="52" t="s">
        <v>2393</v>
      </c>
      <c r="E5985" s="49" t="s">
        <v>2381</v>
      </c>
      <c r="F5985" s="49">
        <v>41</v>
      </c>
      <c r="G5985" s="49">
        <v>0</v>
      </c>
      <c r="H5985" s="49">
        <f t="shared" si="93"/>
        <v>41</v>
      </c>
    </row>
    <row r="5986" spans="1:8" ht="20.100000000000001" customHeight="1" x14ac:dyDescent="0.25">
      <c r="A5986" s="49">
        <v>6000027051</v>
      </c>
      <c r="B5986" s="49" t="s">
        <v>6835</v>
      </c>
      <c r="C5986" s="49" t="s">
        <v>3663</v>
      </c>
      <c r="D5986" s="49" t="s">
        <v>2394</v>
      </c>
      <c r="E5986" s="49" t="s">
        <v>2376</v>
      </c>
      <c r="F5986" s="49">
        <v>102</v>
      </c>
      <c r="G5986" s="49">
        <v>0</v>
      </c>
      <c r="H5986" s="49">
        <f t="shared" si="93"/>
        <v>102</v>
      </c>
    </row>
    <row r="5987" spans="1:8" ht="20.100000000000001" customHeight="1" x14ac:dyDescent="0.25">
      <c r="A5987" s="49">
        <v>6000027059</v>
      </c>
      <c r="B5987" s="49" t="s">
        <v>6836</v>
      </c>
      <c r="C5987" s="49" t="s">
        <v>2398</v>
      </c>
      <c r="D5987" s="52" t="s">
        <v>2393</v>
      </c>
      <c r="E5987" s="49" t="s">
        <v>2381</v>
      </c>
      <c r="F5987" s="49">
        <v>0</v>
      </c>
      <c r="G5987" s="49">
        <v>100</v>
      </c>
      <c r="H5987" s="49">
        <f t="shared" si="93"/>
        <v>100</v>
      </c>
    </row>
    <row r="5988" spans="1:8" ht="20.100000000000001" customHeight="1" x14ac:dyDescent="0.25">
      <c r="A5988" s="49">
        <v>6000027077</v>
      </c>
      <c r="B5988" s="49" t="s">
        <v>6837</v>
      </c>
      <c r="C5988" s="49" t="s">
        <v>38</v>
      </c>
      <c r="D5988" s="52" t="s">
        <v>2393</v>
      </c>
      <c r="E5988" s="49" t="s">
        <v>2379</v>
      </c>
      <c r="F5988" s="49">
        <v>48</v>
      </c>
      <c r="G5988" s="49">
        <v>1</v>
      </c>
      <c r="H5988" s="49">
        <f t="shared" si="93"/>
        <v>49</v>
      </c>
    </row>
    <row r="5989" spans="1:8" ht="20.100000000000001" customHeight="1" x14ac:dyDescent="0.25">
      <c r="A5989" s="49">
        <v>6000027091</v>
      </c>
      <c r="B5989" s="49" t="s">
        <v>1726</v>
      </c>
      <c r="C5989" s="49" t="s">
        <v>2398</v>
      </c>
      <c r="D5989" s="52" t="s">
        <v>2393</v>
      </c>
      <c r="E5989" s="49" t="s">
        <v>2381</v>
      </c>
      <c r="F5989" s="49">
        <v>5</v>
      </c>
      <c r="G5989" s="49">
        <v>0</v>
      </c>
      <c r="H5989" s="49">
        <f t="shared" si="93"/>
        <v>5</v>
      </c>
    </row>
    <row r="5990" spans="1:8" ht="20.100000000000001" customHeight="1" x14ac:dyDescent="0.25">
      <c r="A5990" s="49">
        <v>6000027097</v>
      </c>
      <c r="B5990" s="49" t="s">
        <v>6838</v>
      </c>
      <c r="C5990" s="49" t="s">
        <v>2398</v>
      </c>
      <c r="D5990" s="49" t="s">
        <v>2394</v>
      </c>
      <c r="E5990" s="49" t="s">
        <v>2376</v>
      </c>
      <c r="F5990" s="49">
        <v>4</v>
      </c>
      <c r="G5990" s="49">
        <v>0</v>
      </c>
      <c r="H5990" s="49">
        <f t="shared" si="93"/>
        <v>4</v>
      </c>
    </row>
    <row r="5991" spans="1:8" ht="20.100000000000001" customHeight="1" x14ac:dyDescent="0.25">
      <c r="A5991" s="49">
        <v>6000027100</v>
      </c>
      <c r="B5991" s="49" t="s">
        <v>6839</v>
      </c>
      <c r="C5991" s="49" t="s">
        <v>2398</v>
      </c>
      <c r="D5991" s="49" t="s">
        <v>2394</v>
      </c>
      <c r="E5991" s="49" t="s">
        <v>2376</v>
      </c>
      <c r="F5991" s="49">
        <v>41</v>
      </c>
      <c r="G5991" s="49">
        <v>0</v>
      </c>
      <c r="H5991" s="49">
        <f t="shared" si="93"/>
        <v>41</v>
      </c>
    </row>
    <row r="5992" spans="1:8" ht="20.100000000000001" customHeight="1" x14ac:dyDescent="0.25">
      <c r="A5992" s="49">
        <v>6000027119</v>
      </c>
      <c r="B5992" s="49" t="s">
        <v>6840</v>
      </c>
      <c r="C5992" s="49" t="s">
        <v>2398</v>
      </c>
      <c r="D5992" s="49" t="s">
        <v>2394</v>
      </c>
      <c r="E5992" s="49" t="s">
        <v>2377</v>
      </c>
      <c r="F5992" s="109">
        <v>6</v>
      </c>
      <c r="G5992" s="109">
        <v>6</v>
      </c>
      <c r="H5992" s="49">
        <f t="shared" si="93"/>
        <v>12</v>
      </c>
    </row>
    <row r="5993" spans="1:8" ht="20.100000000000001" customHeight="1" x14ac:dyDescent="0.25">
      <c r="A5993" s="49">
        <v>6000027127</v>
      </c>
      <c r="B5993" s="49" t="s">
        <v>6841</v>
      </c>
      <c r="C5993" s="49" t="s">
        <v>2398</v>
      </c>
      <c r="D5993" s="52" t="s">
        <v>2393</v>
      </c>
      <c r="E5993" s="49" t="s">
        <v>2381</v>
      </c>
      <c r="F5993" s="49">
        <v>0</v>
      </c>
      <c r="G5993" s="49">
        <v>115200</v>
      </c>
      <c r="H5993" s="49">
        <f t="shared" si="93"/>
        <v>115200</v>
      </c>
    </row>
    <row r="5994" spans="1:8" ht="20.100000000000001" customHeight="1" x14ac:dyDescent="0.25">
      <c r="A5994" s="49">
        <v>6000027139</v>
      </c>
      <c r="B5994" s="49" t="s">
        <v>6842</v>
      </c>
      <c r="C5994" s="49" t="s">
        <v>2398</v>
      </c>
      <c r="D5994" s="49" t="s">
        <v>2394</v>
      </c>
      <c r="E5994" s="49" t="s">
        <v>2377</v>
      </c>
      <c r="F5994" s="109">
        <v>6</v>
      </c>
      <c r="G5994" s="109">
        <v>6</v>
      </c>
      <c r="H5994" s="49">
        <f t="shared" si="93"/>
        <v>12</v>
      </c>
    </row>
    <row r="5995" spans="1:8" ht="20.100000000000001" customHeight="1" x14ac:dyDescent="0.25">
      <c r="A5995" s="49">
        <v>6000027143</v>
      </c>
      <c r="B5995" s="49" t="s">
        <v>6843</v>
      </c>
      <c r="C5995" s="49" t="s">
        <v>2398</v>
      </c>
      <c r="D5995" s="49" t="s">
        <v>2396</v>
      </c>
      <c r="E5995" s="49" t="s">
        <v>2383</v>
      </c>
      <c r="F5995" s="109">
        <v>6</v>
      </c>
      <c r="G5995" s="109">
        <v>6</v>
      </c>
      <c r="H5995" s="49">
        <f t="shared" si="93"/>
        <v>12</v>
      </c>
    </row>
    <row r="5996" spans="1:8" ht="20.100000000000001" customHeight="1" x14ac:dyDescent="0.25">
      <c r="A5996" s="49">
        <v>6000027207</v>
      </c>
      <c r="B5996" s="49" t="s">
        <v>6844</v>
      </c>
      <c r="C5996" s="49" t="s">
        <v>3712</v>
      </c>
      <c r="D5996" s="52" t="s">
        <v>2393</v>
      </c>
      <c r="E5996" s="49" t="s">
        <v>2381</v>
      </c>
      <c r="F5996" s="109">
        <v>6</v>
      </c>
      <c r="G5996" s="109">
        <v>6</v>
      </c>
      <c r="H5996" s="49">
        <f t="shared" si="93"/>
        <v>12</v>
      </c>
    </row>
    <row r="5997" spans="1:8" ht="20.100000000000001" customHeight="1" x14ac:dyDescent="0.25">
      <c r="A5997" s="49">
        <v>6000027208</v>
      </c>
      <c r="B5997" s="49" t="s">
        <v>6845</v>
      </c>
      <c r="C5997" s="49" t="s">
        <v>3712</v>
      </c>
      <c r="D5997" s="52" t="s">
        <v>2393</v>
      </c>
      <c r="E5997" s="49" t="s">
        <v>2381</v>
      </c>
      <c r="F5997" s="109">
        <v>6</v>
      </c>
      <c r="G5997" s="109">
        <v>6</v>
      </c>
      <c r="H5997" s="49">
        <f t="shared" si="93"/>
        <v>12</v>
      </c>
    </row>
    <row r="5998" spans="1:8" ht="20.100000000000001" customHeight="1" x14ac:dyDescent="0.25">
      <c r="A5998" s="49">
        <v>6000027209</v>
      </c>
      <c r="B5998" s="49" t="s">
        <v>6846</v>
      </c>
      <c r="C5998" s="49" t="s">
        <v>3712</v>
      </c>
      <c r="D5998" s="52" t="s">
        <v>2393</v>
      </c>
      <c r="E5998" s="49" t="s">
        <v>2381</v>
      </c>
      <c r="F5998" s="109">
        <v>6</v>
      </c>
      <c r="G5998" s="109">
        <v>6</v>
      </c>
      <c r="H5998" s="49">
        <f t="shared" si="93"/>
        <v>12</v>
      </c>
    </row>
    <row r="5999" spans="1:8" ht="20.100000000000001" customHeight="1" x14ac:dyDescent="0.25">
      <c r="A5999" s="49">
        <v>6000027210</v>
      </c>
      <c r="B5999" s="49" t="s">
        <v>6847</v>
      </c>
      <c r="C5999" s="49" t="s">
        <v>3712</v>
      </c>
      <c r="D5999" s="52" t="s">
        <v>2393</v>
      </c>
      <c r="E5999" s="49" t="s">
        <v>2381</v>
      </c>
      <c r="F5999" s="109">
        <v>6</v>
      </c>
      <c r="G5999" s="109">
        <v>6</v>
      </c>
      <c r="H5999" s="49">
        <f t="shared" si="93"/>
        <v>12</v>
      </c>
    </row>
    <row r="6000" spans="1:8" ht="20.100000000000001" customHeight="1" x14ac:dyDescent="0.25">
      <c r="A6000" s="49">
        <v>6000027211</v>
      </c>
      <c r="B6000" s="49" t="s">
        <v>6848</v>
      </c>
      <c r="C6000" s="49" t="s">
        <v>3712</v>
      </c>
      <c r="D6000" s="52" t="s">
        <v>2393</v>
      </c>
      <c r="E6000" s="49" t="s">
        <v>2381</v>
      </c>
      <c r="F6000" s="109">
        <v>6</v>
      </c>
      <c r="G6000" s="109">
        <v>6</v>
      </c>
      <c r="H6000" s="49">
        <f t="shared" si="93"/>
        <v>12</v>
      </c>
    </row>
    <row r="6001" spans="1:8" ht="20.100000000000001" customHeight="1" x14ac:dyDescent="0.25">
      <c r="A6001" s="49">
        <v>6000027219</v>
      </c>
      <c r="B6001" s="49" t="s">
        <v>6849</v>
      </c>
      <c r="C6001" s="49" t="s">
        <v>2398</v>
      </c>
      <c r="D6001" s="49" t="s">
        <v>2391</v>
      </c>
      <c r="E6001" s="49" t="s">
        <v>2385</v>
      </c>
      <c r="F6001" s="109">
        <v>6</v>
      </c>
      <c r="G6001" s="109">
        <v>6</v>
      </c>
      <c r="H6001" s="49">
        <f t="shared" si="93"/>
        <v>12</v>
      </c>
    </row>
    <row r="6002" spans="1:8" ht="20.100000000000001" customHeight="1" x14ac:dyDescent="0.25">
      <c r="A6002" s="49">
        <v>6000027221</v>
      </c>
      <c r="B6002" s="49" t="s">
        <v>6850</v>
      </c>
      <c r="C6002" s="49" t="s">
        <v>2398</v>
      </c>
      <c r="D6002" s="49" t="s">
        <v>2394</v>
      </c>
      <c r="E6002" s="49" t="s">
        <v>2377</v>
      </c>
      <c r="F6002" s="109">
        <v>6</v>
      </c>
      <c r="G6002" s="109">
        <v>6</v>
      </c>
      <c r="H6002" s="49">
        <f t="shared" si="93"/>
        <v>12</v>
      </c>
    </row>
    <row r="6003" spans="1:8" ht="20.100000000000001" customHeight="1" x14ac:dyDescent="0.25">
      <c r="A6003" s="49">
        <v>6000027282</v>
      </c>
      <c r="B6003" s="49" t="s">
        <v>1727</v>
      </c>
      <c r="C6003" s="49" t="s">
        <v>2398</v>
      </c>
      <c r="D6003" s="49" t="s">
        <v>2396</v>
      </c>
      <c r="E6003" s="49" t="s">
        <v>2383</v>
      </c>
      <c r="F6003" s="109">
        <v>6</v>
      </c>
      <c r="G6003" s="109">
        <v>6</v>
      </c>
      <c r="H6003" s="49">
        <f t="shared" si="93"/>
        <v>12</v>
      </c>
    </row>
    <row r="6004" spans="1:8" ht="20.100000000000001" customHeight="1" x14ac:dyDescent="0.25">
      <c r="A6004" s="49">
        <v>6000027302</v>
      </c>
      <c r="B6004" s="49" t="s">
        <v>6851</v>
      </c>
      <c r="C6004" s="49" t="s">
        <v>2398</v>
      </c>
      <c r="D6004" s="49" t="s">
        <v>2396</v>
      </c>
      <c r="E6004" s="49" t="s">
        <v>2384</v>
      </c>
      <c r="F6004" s="109">
        <v>6</v>
      </c>
      <c r="G6004" s="109">
        <v>6</v>
      </c>
      <c r="H6004" s="49">
        <f t="shared" si="93"/>
        <v>12</v>
      </c>
    </row>
    <row r="6005" spans="1:8" ht="20.100000000000001" customHeight="1" x14ac:dyDescent="0.25">
      <c r="A6005" s="49">
        <v>6000027310</v>
      </c>
      <c r="B6005" s="49" t="s">
        <v>6852</v>
      </c>
      <c r="C6005" s="49" t="s">
        <v>13</v>
      </c>
      <c r="D6005" s="49" t="s">
        <v>2396</v>
      </c>
      <c r="E6005" s="49" t="s">
        <v>2384</v>
      </c>
      <c r="F6005" s="109">
        <v>6</v>
      </c>
      <c r="G6005" s="109">
        <v>6</v>
      </c>
      <c r="H6005" s="49">
        <f t="shared" si="93"/>
        <v>12</v>
      </c>
    </row>
    <row r="6006" spans="1:8" ht="20.100000000000001" customHeight="1" x14ac:dyDescent="0.25">
      <c r="A6006" s="49">
        <v>6000027407</v>
      </c>
      <c r="B6006" s="49" t="s">
        <v>6853</v>
      </c>
      <c r="C6006" s="49" t="s">
        <v>2398</v>
      </c>
      <c r="D6006" s="49" t="s">
        <v>2391</v>
      </c>
      <c r="E6006" s="49" t="s">
        <v>2385</v>
      </c>
      <c r="F6006" s="109">
        <v>6</v>
      </c>
      <c r="G6006" s="109">
        <v>6</v>
      </c>
      <c r="H6006" s="49">
        <f t="shared" si="93"/>
        <v>12</v>
      </c>
    </row>
    <row r="6007" spans="1:8" ht="20.100000000000001" customHeight="1" x14ac:dyDescent="0.25">
      <c r="A6007" s="49">
        <v>6000027408</v>
      </c>
      <c r="B6007" s="49" t="s">
        <v>6854</v>
      </c>
      <c r="C6007" s="49" t="s">
        <v>2398</v>
      </c>
      <c r="D6007" s="49" t="s">
        <v>2391</v>
      </c>
      <c r="E6007" s="49" t="s">
        <v>2385</v>
      </c>
      <c r="F6007" s="109">
        <v>6</v>
      </c>
      <c r="G6007" s="109">
        <v>6</v>
      </c>
      <c r="H6007" s="49">
        <f t="shared" si="93"/>
        <v>12</v>
      </c>
    </row>
    <row r="6008" spans="1:8" ht="20.100000000000001" customHeight="1" x14ac:dyDescent="0.25">
      <c r="A6008" s="49">
        <v>6000027417</v>
      </c>
      <c r="B6008" s="49" t="s">
        <v>1728</v>
      </c>
      <c r="C6008" s="49" t="s">
        <v>13</v>
      </c>
      <c r="D6008" s="49" t="s">
        <v>2396</v>
      </c>
      <c r="E6008" s="49" t="s">
        <v>2384</v>
      </c>
      <c r="F6008" s="49">
        <v>0</v>
      </c>
      <c r="G6008" s="49">
        <v>94</v>
      </c>
      <c r="H6008" s="49">
        <f t="shared" si="93"/>
        <v>94</v>
      </c>
    </row>
    <row r="6009" spans="1:8" ht="20.100000000000001" customHeight="1" x14ac:dyDescent="0.25">
      <c r="A6009" s="49">
        <v>6000027419</v>
      </c>
      <c r="B6009" s="49" t="s">
        <v>6855</v>
      </c>
      <c r="C6009" s="49" t="s">
        <v>2398</v>
      </c>
      <c r="D6009" s="49" t="s">
        <v>2396</v>
      </c>
      <c r="E6009" s="49" t="s">
        <v>2383</v>
      </c>
      <c r="F6009" s="109">
        <v>6</v>
      </c>
      <c r="G6009" s="109">
        <v>6</v>
      </c>
      <c r="H6009" s="49">
        <f t="shared" si="93"/>
        <v>12</v>
      </c>
    </row>
    <row r="6010" spans="1:8" ht="20.100000000000001" customHeight="1" x14ac:dyDescent="0.25">
      <c r="A6010" s="49">
        <v>6000027424</v>
      </c>
      <c r="B6010" s="49" t="s">
        <v>6856</v>
      </c>
      <c r="C6010" s="49" t="s">
        <v>2398</v>
      </c>
      <c r="D6010" s="52" t="s">
        <v>2393</v>
      </c>
      <c r="E6010" s="49" t="s">
        <v>2381</v>
      </c>
      <c r="F6010" s="109">
        <v>6</v>
      </c>
      <c r="G6010" s="109">
        <v>6</v>
      </c>
      <c r="H6010" s="49">
        <f t="shared" si="93"/>
        <v>12</v>
      </c>
    </row>
    <row r="6011" spans="1:8" ht="20.100000000000001" customHeight="1" x14ac:dyDescent="0.25">
      <c r="A6011" s="49">
        <v>6000027425</v>
      </c>
      <c r="B6011" s="49" t="s">
        <v>6857</v>
      </c>
      <c r="C6011" s="49" t="s">
        <v>2398</v>
      </c>
      <c r="D6011" s="52" t="s">
        <v>2393</v>
      </c>
      <c r="E6011" s="49" t="s">
        <v>2381</v>
      </c>
      <c r="F6011" s="109">
        <v>6</v>
      </c>
      <c r="G6011" s="109">
        <v>6</v>
      </c>
      <c r="H6011" s="49">
        <f t="shared" si="93"/>
        <v>12</v>
      </c>
    </row>
    <row r="6012" spans="1:8" ht="20.100000000000001" customHeight="1" x14ac:dyDescent="0.25">
      <c r="A6012" s="49">
        <v>6000027426</v>
      </c>
      <c r="B6012" s="49" t="s">
        <v>6858</v>
      </c>
      <c r="C6012" s="49" t="s">
        <v>2398</v>
      </c>
      <c r="D6012" s="52" t="s">
        <v>2393</v>
      </c>
      <c r="E6012" s="49" t="s">
        <v>2381</v>
      </c>
      <c r="F6012" s="109">
        <v>6</v>
      </c>
      <c r="G6012" s="109">
        <v>6</v>
      </c>
      <c r="H6012" s="49">
        <f t="shared" si="93"/>
        <v>12</v>
      </c>
    </row>
    <row r="6013" spans="1:8" ht="20.100000000000001" customHeight="1" x14ac:dyDescent="0.25">
      <c r="A6013" s="49">
        <v>6000027427</v>
      </c>
      <c r="B6013" s="49" t="s">
        <v>6859</v>
      </c>
      <c r="C6013" s="49" t="s">
        <v>2398</v>
      </c>
      <c r="D6013" s="52" t="s">
        <v>2393</v>
      </c>
      <c r="E6013" s="49" t="s">
        <v>2381</v>
      </c>
      <c r="F6013" s="109">
        <v>6</v>
      </c>
      <c r="G6013" s="109">
        <v>6</v>
      </c>
      <c r="H6013" s="49">
        <f t="shared" si="93"/>
        <v>12</v>
      </c>
    </row>
    <row r="6014" spans="1:8" ht="20.100000000000001" customHeight="1" x14ac:dyDescent="0.25">
      <c r="A6014" s="49">
        <v>6000027497</v>
      </c>
      <c r="B6014" s="49" t="s">
        <v>6860</v>
      </c>
      <c r="C6014" s="49" t="s">
        <v>2398</v>
      </c>
      <c r="D6014" s="49" t="s">
        <v>2394</v>
      </c>
      <c r="E6014" s="49" t="s">
        <v>2377</v>
      </c>
      <c r="F6014" s="109">
        <v>6</v>
      </c>
      <c r="G6014" s="109">
        <v>6</v>
      </c>
      <c r="H6014" s="49">
        <f t="shared" si="93"/>
        <v>12</v>
      </c>
    </row>
    <row r="6015" spans="1:8" ht="20.100000000000001" customHeight="1" x14ac:dyDescent="0.25">
      <c r="A6015" s="49">
        <v>6000027500</v>
      </c>
      <c r="B6015" s="49" t="s">
        <v>1729</v>
      </c>
      <c r="C6015" s="49" t="s">
        <v>2398</v>
      </c>
      <c r="D6015" s="49" t="s">
        <v>2394</v>
      </c>
      <c r="E6015" s="49" t="s">
        <v>2376</v>
      </c>
      <c r="F6015" s="109">
        <v>6</v>
      </c>
      <c r="G6015" s="109">
        <v>6</v>
      </c>
      <c r="H6015" s="49">
        <f t="shared" si="93"/>
        <v>12</v>
      </c>
    </row>
    <row r="6016" spans="1:8" ht="20.100000000000001" customHeight="1" x14ac:dyDescent="0.25">
      <c r="A6016" s="49">
        <v>6000027503</v>
      </c>
      <c r="B6016" s="49" t="s">
        <v>6861</v>
      </c>
      <c r="C6016" s="49" t="s">
        <v>2398</v>
      </c>
      <c r="D6016" s="49" t="s">
        <v>2394</v>
      </c>
      <c r="E6016" s="49" t="s">
        <v>2380</v>
      </c>
      <c r="F6016" s="49">
        <v>0</v>
      </c>
      <c r="G6016" s="49">
        <v>200</v>
      </c>
      <c r="H6016" s="49">
        <f t="shared" si="93"/>
        <v>200</v>
      </c>
    </row>
    <row r="6017" spans="1:8" ht="20.100000000000001" customHeight="1" x14ac:dyDescent="0.25">
      <c r="A6017" s="49">
        <v>6000027513</v>
      </c>
      <c r="B6017" s="49" t="s">
        <v>1730</v>
      </c>
      <c r="C6017" s="49" t="s">
        <v>2398</v>
      </c>
      <c r="D6017" s="49" t="s">
        <v>2396</v>
      </c>
      <c r="E6017" s="49" t="s">
        <v>2383</v>
      </c>
      <c r="F6017" s="109">
        <v>6</v>
      </c>
      <c r="G6017" s="109">
        <v>6</v>
      </c>
      <c r="H6017" s="49">
        <f t="shared" si="93"/>
        <v>12</v>
      </c>
    </row>
    <row r="6018" spans="1:8" ht="20.100000000000001" customHeight="1" x14ac:dyDescent="0.25">
      <c r="A6018" s="49">
        <v>6000027514</v>
      </c>
      <c r="B6018" s="49" t="s">
        <v>1731</v>
      </c>
      <c r="C6018" s="49" t="s">
        <v>2398</v>
      </c>
      <c r="D6018" s="49" t="s">
        <v>2396</v>
      </c>
      <c r="E6018" s="49" t="s">
        <v>2383</v>
      </c>
      <c r="F6018" s="109">
        <v>6</v>
      </c>
      <c r="G6018" s="109">
        <v>6</v>
      </c>
      <c r="H6018" s="49">
        <f t="shared" si="93"/>
        <v>12</v>
      </c>
    </row>
    <row r="6019" spans="1:8" ht="20.100000000000001" customHeight="1" x14ac:dyDescent="0.25">
      <c r="A6019" s="49">
        <v>6000027515</v>
      </c>
      <c r="B6019" s="49" t="s">
        <v>1732</v>
      </c>
      <c r="C6019" s="49" t="s">
        <v>2398</v>
      </c>
      <c r="D6019" s="49" t="s">
        <v>2396</v>
      </c>
      <c r="E6019" s="49" t="s">
        <v>2383</v>
      </c>
      <c r="F6019" s="109">
        <v>6</v>
      </c>
      <c r="G6019" s="109">
        <v>6</v>
      </c>
      <c r="H6019" s="49">
        <f t="shared" ref="H6019:H6082" si="94">F6019+G6019</f>
        <v>12</v>
      </c>
    </row>
    <row r="6020" spans="1:8" ht="20.100000000000001" customHeight="1" x14ac:dyDescent="0.25">
      <c r="A6020" s="49">
        <v>6000027517</v>
      </c>
      <c r="B6020" s="49" t="s">
        <v>6862</v>
      </c>
      <c r="C6020" s="49" t="s">
        <v>2398</v>
      </c>
      <c r="D6020" s="49" t="s">
        <v>2394</v>
      </c>
      <c r="E6020" s="49" t="s">
        <v>2376</v>
      </c>
      <c r="F6020" s="49">
        <v>44</v>
      </c>
      <c r="G6020" s="49">
        <v>0</v>
      </c>
      <c r="H6020" s="49">
        <f t="shared" si="94"/>
        <v>44</v>
      </c>
    </row>
    <row r="6021" spans="1:8" ht="20.100000000000001" customHeight="1" x14ac:dyDescent="0.25">
      <c r="A6021" s="49">
        <v>6000027571</v>
      </c>
      <c r="B6021" s="49" t="s">
        <v>1733</v>
      </c>
      <c r="C6021" s="49" t="s">
        <v>2398</v>
      </c>
      <c r="D6021" s="49" t="s">
        <v>2394</v>
      </c>
      <c r="E6021" s="49" t="s">
        <v>2377</v>
      </c>
      <c r="F6021" s="49">
        <v>6</v>
      </c>
      <c r="G6021" s="49">
        <v>0</v>
      </c>
      <c r="H6021" s="49">
        <f t="shared" si="94"/>
        <v>6</v>
      </c>
    </row>
    <row r="6022" spans="1:8" ht="20.100000000000001" customHeight="1" x14ac:dyDescent="0.25">
      <c r="A6022" s="49">
        <v>6000027573</v>
      </c>
      <c r="B6022" s="49" t="s">
        <v>6863</v>
      </c>
      <c r="C6022" s="49" t="s">
        <v>2398</v>
      </c>
      <c r="D6022" s="52" t="s">
        <v>2393</v>
      </c>
      <c r="E6022" s="49" t="s">
        <v>2381</v>
      </c>
      <c r="F6022" s="49">
        <v>8</v>
      </c>
      <c r="G6022" s="49">
        <v>0</v>
      </c>
      <c r="H6022" s="49">
        <f t="shared" si="94"/>
        <v>8</v>
      </c>
    </row>
    <row r="6023" spans="1:8" ht="20.100000000000001" customHeight="1" x14ac:dyDescent="0.25">
      <c r="A6023" s="49">
        <v>6000027577</v>
      </c>
      <c r="B6023" s="49" t="s">
        <v>6864</v>
      </c>
      <c r="C6023" s="49" t="s">
        <v>2398</v>
      </c>
      <c r="D6023" s="52" t="s">
        <v>2393</v>
      </c>
      <c r="E6023" s="49" t="s">
        <v>2381</v>
      </c>
      <c r="F6023" s="49">
        <v>11</v>
      </c>
      <c r="G6023" s="49">
        <v>0</v>
      </c>
      <c r="H6023" s="49">
        <f t="shared" si="94"/>
        <v>11</v>
      </c>
    </row>
    <row r="6024" spans="1:8" ht="20.100000000000001" customHeight="1" x14ac:dyDescent="0.25">
      <c r="A6024" s="49">
        <v>6000027589</v>
      </c>
      <c r="B6024" s="49" t="s">
        <v>6865</v>
      </c>
      <c r="C6024" s="49" t="s">
        <v>2398</v>
      </c>
      <c r="D6024" s="49" t="s">
        <v>2396</v>
      </c>
      <c r="E6024" s="49" t="s">
        <v>2383</v>
      </c>
      <c r="F6024" s="109">
        <v>6</v>
      </c>
      <c r="G6024" s="109">
        <v>6</v>
      </c>
      <c r="H6024" s="49">
        <f t="shared" si="94"/>
        <v>12</v>
      </c>
    </row>
    <row r="6025" spans="1:8" ht="20.100000000000001" customHeight="1" x14ac:dyDescent="0.25">
      <c r="A6025" s="49">
        <v>6000027590</v>
      </c>
      <c r="B6025" s="49" t="s">
        <v>6866</v>
      </c>
      <c r="C6025" s="49" t="s">
        <v>2398</v>
      </c>
      <c r="D6025" s="49" t="s">
        <v>2396</v>
      </c>
      <c r="E6025" s="49" t="s">
        <v>2383</v>
      </c>
      <c r="F6025" s="109">
        <v>6</v>
      </c>
      <c r="G6025" s="109">
        <v>6</v>
      </c>
      <c r="H6025" s="49">
        <f t="shared" si="94"/>
        <v>12</v>
      </c>
    </row>
    <row r="6026" spans="1:8" ht="20.100000000000001" customHeight="1" x14ac:dyDescent="0.25">
      <c r="A6026" s="49">
        <v>6000027591</v>
      </c>
      <c r="B6026" s="49" t="s">
        <v>6867</v>
      </c>
      <c r="C6026" s="49" t="s">
        <v>2398</v>
      </c>
      <c r="D6026" s="49" t="s">
        <v>2396</v>
      </c>
      <c r="E6026" s="49" t="s">
        <v>2383</v>
      </c>
      <c r="F6026" s="109">
        <v>6</v>
      </c>
      <c r="G6026" s="109">
        <v>6</v>
      </c>
      <c r="H6026" s="49">
        <f t="shared" si="94"/>
        <v>12</v>
      </c>
    </row>
    <row r="6027" spans="1:8" ht="20.100000000000001" customHeight="1" x14ac:dyDescent="0.25">
      <c r="A6027" s="49">
        <v>6000027593</v>
      </c>
      <c r="B6027" s="49" t="s">
        <v>6868</v>
      </c>
      <c r="C6027" s="49" t="s">
        <v>2398</v>
      </c>
      <c r="D6027" s="49" t="s">
        <v>2394</v>
      </c>
      <c r="E6027" s="49" t="s">
        <v>2377</v>
      </c>
      <c r="F6027" s="49">
        <v>96</v>
      </c>
      <c r="G6027" s="49">
        <v>0</v>
      </c>
      <c r="H6027" s="49">
        <f t="shared" si="94"/>
        <v>96</v>
      </c>
    </row>
    <row r="6028" spans="1:8" ht="20.100000000000001" customHeight="1" x14ac:dyDescent="0.25">
      <c r="A6028" s="49">
        <v>6000027607</v>
      </c>
      <c r="B6028" s="49" t="s">
        <v>6869</v>
      </c>
      <c r="C6028" s="49" t="s">
        <v>2398</v>
      </c>
      <c r="D6028" s="49" t="s">
        <v>2396</v>
      </c>
      <c r="E6028" s="49" t="s">
        <v>2383</v>
      </c>
      <c r="F6028" s="109">
        <v>6</v>
      </c>
      <c r="G6028" s="109">
        <v>6</v>
      </c>
      <c r="H6028" s="49">
        <f t="shared" si="94"/>
        <v>12</v>
      </c>
    </row>
    <row r="6029" spans="1:8" ht="20.100000000000001" customHeight="1" x14ac:dyDescent="0.25">
      <c r="A6029" s="49">
        <v>6000027608</v>
      </c>
      <c r="B6029" s="49" t="s">
        <v>6870</v>
      </c>
      <c r="C6029" s="49" t="s">
        <v>2398</v>
      </c>
      <c r="D6029" s="49" t="s">
        <v>2396</v>
      </c>
      <c r="E6029" s="49" t="s">
        <v>2383</v>
      </c>
      <c r="F6029" s="109">
        <v>6</v>
      </c>
      <c r="G6029" s="109">
        <v>6</v>
      </c>
      <c r="H6029" s="49">
        <f t="shared" si="94"/>
        <v>12</v>
      </c>
    </row>
    <row r="6030" spans="1:8" ht="20.100000000000001" customHeight="1" x14ac:dyDescent="0.25">
      <c r="A6030" s="49">
        <v>6000027609</v>
      </c>
      <c r="B6030" s="49" t="s">
        <v>6871</v>
      </c>
      <c r="C6030" s="49" t="s">
        <v>2398</v>
      </c>
      <c r="D6030" s="49" t="s">
        <v>2396</v>
      </c>
      <c r="E6030" s="49" t="s">
        <v>2383</v>
      </c>
      <c r="F6030" s="109">
        <v>6</v>
      </c>
      <c r="G6030" s="109">
        <v>6</v>
      </c>
      <c r="H6030" s="49">
        <f t="shared" si="94"/>
        <v>12</v>
      </c>
    </row>
    <row r="6031" spans="1:8" ht="20.100000000000001" customHeight="1" x14ac:dyDescent="0.25">
      <c r="A6031" s="49">
        <v>6000027610</v>
      </c>
      <c r="B6031" s="49" t="s">
        <v>6872</v>
      </c>
      <c r="C6031" s="49" t="s">
        <v>2398</v>
      </c>
      <c r="D6031" s="49" t="s">
        <v>2396</v>
      </c>
      <c r="E6031" s="49" t="s">
        <v>2383</v>
      </c>
      <c r="F6031" s="109">
        <v>6</v>
      </c>
      <c r="G6031" s="109">
        <v>6</v>
      </c>
      <c r="H6031" s="49">
        <f t="shared" si="94"/>
        <v>12</v>
      </c>
    </row>
    <row r="6032" spans="1:8" ht="20.100000000000001" customHeight="1" x14ac:dyDescent="0.25">
      <c r="A6032" s="49">
        <v>6000027611</v>
      </c>
      <c r="B6032" s="49" t="s">
        <v>6873</v>
      </c>
      <c r="C6032" s="49" t="s">
        <v>2398</v>
      </c>
      <c r="D6032" s="49" t="s">
        <v>2396</v>
      </c>
      <c r="E6032" s="49" t="s">
        <v>2383</v>
      </c>
      <c r="F6032" s="109">
        <v>6</v>
      </c>
      <c r="G6032" s="109">
        <v>6</v>
      </c>
      <c r="H6032" s="49">
        <f t="shared" si="94"/>
        <v>12</v>
      </c>
    </row>
    <row r="6033" spans="1:8" ht="20.100000000000001" customHeight="1" x14ac:dyDescent="0.25">
      <c r="A6033" s="49">
        <v>6000027612</v>
      </c>
      <c r="B6033" s="49" t="s">
        <v>6874</v>
      </c>
      <c r="C6033" s="49" t="s">
        <v>2398</v>
      </c>
      <c r="D6033" s="49" t="s">
        <v>2396</v>
      </c>
      <c r="E6033" s="49" t="s">
        <v>2383</v>
      </c>
      <c r="F6033" s="109">
        <v>6</v>
      </c>
      <c r="G6033" s="109">
        <v>6</v>
      </c>
      <c r="H6033" s="49">
        <f t="shared" si="94"/>
        <v>12</v>
      </c>
    </row>
    <row r="6034" spans="1:8" ht="20.100000000000001" customHeight="1" x14ac:dyDescent="0.25">
      <c r="A6034" s="49">
        <v>6000027613</v>
      </c>
      <c r="B6034" s="49" t="s">
        <v>6875</v>
      </c>
      <c r="C6034" s="49" t="s">
        <v>2398</v>
      </c>
      <c r="D6034" s="49" t="s">
        <v>2396</v>
      </c>
      <c r="E6034" s="49" t="s">
        <v>2383</v>
      </c>
      <c r="F6034" s="109">
        <v>6</v>
      </c>
      <c r="G6034" s="109">
        <v>6</v>
      </c>
      <c r="H6034" s="49">
        <f t="shared" si="94"/>
        <v>12</v>
      </c>
    </row>
    <row r="6035" spans="1:8" ht="20.100000000000001" customHeight="1" x14ac:dyDescent="0.25">
      <c r="A6035" s="49">
        <v>6000027621</v>
      </c>
      <c r="B6035" s="49" t="s">
        <v>6876</v>
      </c>
      <c r="C6035" s="49" t="s">
        <v>2398</v>
      </c>
      <c r="D6035" s="49" t="s">
        <v>2394</v>
      </c>
      <c r="E6035" s="49" t="s">
        <v>2377</v>
      </c>
      <c r="F6035" s="49">
        <v>2</v>
      </c>
      <c r="G6035" s="49">
        <v>0</v>
      </c>
      <c r="H6035" s="49">
        <f t="shared" si="94"/>
        <v>2</v>
      </c>
    </row>
    <row r="6036" spans="1:8" ht="20.100000000000001" customHeight="1" x14ac:dyDescent="0.25">
      <c r="A6036" s="49">
        <v>6000027623</v>
      </c>
      <c r="B6036" s="49" t="s">
        <v>6877</v>
      </c>
      <c r="C6036" s="49" t="s">
        <v>2398</v>
      </c>
      <c r="D6036" s="49" t="s">
        <v>2394</v>
      </c>
      <c r="E6036" s="49" t="s">
        <v>2377</v>
      </c>
      <c r="F6036" s="49">
        <v>0</v>
      </c>
      <c r="G6036" s="49">
        <v>5</v>
      </c>
      <c r="H6036" s="49">
        <f t="shared" si="94"/>
        <v>5</v>
      </c>
    </row>
    <row r="6037" spans="1:8" ht="20.100000000000001" customHeight="1" x14ac:dyDescent="0.25">
      <c r="A6037" s="49">
        <v>6000027625</v>
      </c>
      <c r="B6037" s="49" t="s">
        <v>1734</v>
      </c>
      <c r="C6037" s="49" t="s">
        <v>2398</v>
      </c>
      <c r="D6037" s="49" t="s">
        <v>2394</v>
      </c>
      <c r="E6037" s="49" t="s">
        <v>2377</v>
      </c>
      <c r="F6037" s="49">
        <v>120</v>
      </c>
      <c r="G6037" s="49">
        <v>0</v>
      </c>
      <c r="H6037" s="49">
        <f t="shared" si="94"/>
        <v>120</v>
      </c>
    </row>
    <row r="6038" spans="1:8" ht="20.100000000000001" customHeight="1" x14ac:dyDescent="0.25">
      <c r="A6038" s="49">
        <v>6000027631</v>
      </c>
      <c r="B6038" s="49" t="s">
        <v>1735</v>
      </c>
      <c r="C6038" s="49" t="s">
        <v>2398</v>
      </c>
      <c r="D6038" s="52" t="s">
        <v>2393</v>
      </c>
      <c r="E6038" s="49" t="s">
        <v>2379</v>
      </c>
      <c r="F6038" s="109">
        <v>6</v>
      </c>
      <c r="G6038" s="109">
        <v>6</v>
      </c>
      <c r="H6038" s="49">
        <f t="shared" si="94"/>
        <v>12</v>
      </c>
    </row>
    <row r="6039" spans="1:8" ht="20.100000000000001" customHeight="1" x14ac:dyDescent="0.25">
      <c r="A6039" s="49">
        <v>6000027637</v>
      </c>
      <c r="B6039" s="49" t="s">
        <v>6878</v>
      </c>
      <c r="C6039" s="49" t="s">
        <v>2398</v>
      </c>
      <c r="D6039" s="49" t="s">
        <v>2394</v>
      </c>
      <c r="E6039" s="49" t="s">
        <v>2377</v>
      </c>
      <c r="F6039" s="49">
        <v>17</v>
      </c>
      <c r="G6039" s="49">
        <v>0</v>
      </c>
      <c r="H6039" s="49">
        <f t="shared" si="94"/>
        <v>17</v>
      </c>
    </row>
    <row r="6040" spans="1:8" ht="20.100000000000001" customHeight="1" x14ac:dyDescent="0.25">
      <c r="A6040" s="49">
        <v>6000027640</v>
      </c>
      <c r="B6040" s="49" t="s">
        <v>6879</v>
      </c>
      <c r="C6040" s="49" t="s">
        <v>2398</v>
      </c>
      <c r="D6040" s="49" t="s">
        <v>2396</v>
      </c>
      <c r="E6040" s="49" t="s">
        <v>2383</v>
      </c>
      <c r="F6040" s="49">
        <v>0</v>
      </c>
      <c r="G6040" s="49">
        <v>10</v>
      </c>
      <c r="H6040" s="49">
        <f t="shared" si="94"/>
        <v>10</v>
      </c>
    </row>
    <row r="6041" spans="1:8" ht="20.100000000000001" customHeight="1" x14ac:dyDescent="0.25">
      <c r="A6041" s="49">
        <v>6000027643</v>
      </c>
      <c r="B6041" s="49" t="s">
        <v>6880</v>
      </c>
      <c r="C6041" s="49" t="s">
        <v>2398</v>
      </c>
      <c r="D6041" s="52" t="s">
        <v>2393</v>
      </c>
      <c r="E6041" s="49" t="s">
        <v>2381</v>
      </c>
      <c r="F6041" s="109">
        <v>6</v>
      </c>
      <c r="G6041" s="109">
        <v>6</v>
      </c>
      <c r="H6041" s="49">
        <f t="shared" si="94"/>
        <v>12</v>
      </c>
    </row>
    <row r="6042" spans="1:8" ht="20.100000000000001" customHeight="1" x14ac:dyDescent="0.25">
      <c r="A6042" s="49">
        <v>6000027645</v>
      </c>
      <c r="B6042" s="49" t="s">
        <v>1736</v>
      </c>
      <c r="C6042" s="49" t="s">
        <v>2398</v>
      </c>
      <c r="D6042" s="52" t="s">
        <v>2393</v>
      </c>
      <c r="E6042" s="49" t="s">
        <v>2381</v>
      </c>
      <c r="F6042" s="109">
        <v>6</v>
      </c>
      <c r="G6042" s="109">
        <v>6</v>
      </c>
      <c r="H6042" s="49">
        <f t="shared" si="94"/>
        <v>12</v>
      </c>
    </row>
    <row r="6043" spans="1:8" ht="20.100000000000001" customHeight="1" x14ac:dyDescent="0.25">
      <c r="A6043" s="49">
        <v>6000027647</v>
      </c>
      <c r="B6043" s="49" t="s">
        <v>6881</v>
      </c>
      <c r="C6043" s="49" t="s">
        <v>2398</v>
      </c>
      <c r="D6043" s="52" t="s">
        <v>2393</v>
      </c>
      <c r="E6043" s="49" t="s">
        <v>2381</v>
      </c>
      <c r="F6043" s="49">
        <v>2</v>
      </c>
      <c r="G6043" s="49">
        <v>1</v>
      </c>
      <c r="H6043" s="49">
        <f t="shared" si="94"/>
        <v>3</v>
      </c>
    </row>
    <row r="6044" spans="1:8" ht="20.100000000000001" customHeight="1" x14ac:dyDescent="0.25">
      <c r="A6044" s="49">
        <v>6000027723</v>
      </c>
      <c r="B6044" s="49" t="s">
        <v>6882</v>
      </c>
      <c r="C6044" s="49" t="s">
        <v>2398</v>
      </c>
      <c r="D6044" s="52" t="s">
        <v>2393</v>
      </c>
      <c r="E6044" s="49" t="s">
        <v>2379</v>
      </c>
      <c r="F6044" s="49">
        <v>158</v>
      </c>
      <c r="G6044" s="49">
        <v>18</v>
      </c>
      <c r="H6044" s="49">
        <f t="shared" si="94"/>
        <v>176</v>
      </c>
    </row>
    <row r="6045" spans="1:8" ht="20.100000000000001" customHeight="1" x14ac:dyDescent="0.25">
      <c r="A6045" s="49">
        <v>6000027724</v>
      </c>
      <c r="B6045" s="49" t="s">
        <v>6883</v>
      </c>
      <c r="C6045" s="49" t="s">
        <v>2398</v>
      </c>
      <c r="D6045" s="52" t="s">
        <v>2393</v>
      </c>
      <c r="E6045" s="49" t="s">
        <v>2379</v>
      </c>
      <c r="F6045" s="49">
        <v>209</v>
      </c>
      <c r="G6045" s="49">
        <v>9</v>
      </c>
      <c r="H6045" s="49">
        <f t="shared" si="94"/>
        <v>218</v>
      </c>
    </row>
    <row r="6046" spans="1:8" ht="20.100000000000001" customHeight="1" x14ac:dyDescent="0.25">
      <c r="A6046" s="49">
        <v>6000027725</v>
      </c>
      <c r="B6046" s="49" t="s">
        <v>6884</v>
      </c>
      <c r="C6046" s="49" t="s">
        <v>2398</v>
      </c>
      <c r="D6046" s="52" t="s">
        <v>2393</v>
      </c>
      <c r="E6046" s="49" t="s">
        <v>2379</v>
      </c>
      <c r="F6046" s="49">
        <v>160</v>
      </c>
      <c r="G6046" s="49">
        <v>25</v>
      </c>
      <c r="H6046" s="49">
        <f t="shared" si="94"/>
        <v>185</v>
      </c>
    </row>
    <row r="6047" spans="1:8" ht="20.100000000000001" customHeight="1" x14ac:dyDescent="0.25">
      <c r="A6047" s="49">
        <v>6000027726</v>
      </c>
      <c r="B6047" s="49" t="s">
        <v>6885</v>
      </c>
      <c r="C6047" s="49" t="s">
        <v>2398</v>
      </c>
      <c r="D6047" s="52" t="s">
        <v>2393</v>
      </c>
      <c r="E6047" s="49" t="s">
        <v>2379</v>
      </c>
      <c r="F6047" s="49">
        <v>16</v>
      </c>
      <c r="G6047" s="49">
        <v>6</v>
      </c>
      <c r="H6047" s="49">
        <f t="shared" si="94"/>
        <v>22</v>
      </c>
    </row>
    <row r="6048" spans="1:8" ht="20.100000000000001" customHeight="1" x14ac:dyDescent="0.25">
      <c r="A6048" s="49">
        <v>6000027727</v>
      </c>
      <c r="B6048" s="49" t="s">
        <v>6886</v>
      </c>
      <c r="C6048" s="49" t="s">
        <v>2398</v>
      </c>
      <c r="D6048" s="52" t="s">
        <v>2393</v>
      </c>
      <c r="E6048" s="49" t="s">
        <v>2379</v>
      </c>
      <c r="F6048" s="49">
        <v>45</v>
      </c>
      <c r="G6048" s="49">
        <v>2</v>
      </c>
      <c r="H6048" s="49">
        <f t="shared" si="94"/>
        <v>47</v>
      </c>
    </row>
    <row r="6049" spans="1:8" ht="20.100000000000001" customHeight="1" x14ac:dyDescent="0.25">
      <c r="A6049" s="49">
        <v>6000027731</v>
      </c>
      <c r="B6049" s="49" t="s">
        <v>1737</v>
      </c>
      <c r="C6049" s="49" t="s">
        <v>2398</v>
      </c>
      <c r="D6049" s="49" t="s">
        <v>2391</v>
      </c>
      <c r="E6049" s="49" t="s">
        <v>2385</v>
      </c>
      <c r="F6049" s="49">
        <v>25</v>
      </c>
      <c r="G6049" s="49">
        <v>25</v>
      </c>
      <c r="H6049" s="49">
        <f t="shared" si="94"/>
        <v>50</v>
      </c>
    </row>
    <row r="6050" spans="1:8" ht="20.100000000000001" customHeight="1" x14ac:dyDescent="0.25">
      <c r="A6050" s="49">
        <v>6000027733</v>
      </c>
      <c r="B6050" s="49" t="s">
        <v>6887</v>
      </c>
      <c r="C6050" s="49" t="s">
        <v>2398</v>
      </c>
      <c r="D6050" s="49" t="s">
        <v>2394</v>
      </c>
      <c r="E6050" s="49" t="s">
        <v>2377</v>
      </c>
      <c r="F6050" s="109">
        <v>6</v>
      </c>
      <c r="G6050" s="109">
        <v>6</v>
      </c>
      <c r="H6050" s="49">
        <f t="shared" si="94"/>
        <v>12</v>
      </c>
    </row>
    <row r="6051" spans="1:8" ht="20.100000000000001" customHeight="1" x14ac:dyDescent="0.25">
      <c r="A6051" s="49">
        <v>6000027744</v>
      </c>
      <c r="B6051" s="49" t="s">
        <v>1738</v>
      </c>
      <c r="C6051" s="49" t="s">
        <v>3663</v>
      </c>
      <c r="D6051" s="49" t="s">
        <v>2394</v>
      </c>
      <c r="E6051" s="49" t="s">
        <v>2376</v>
      </c>
      <c r="F6051" s="49">
        <v>2450</v>
      </c>
      <c r="G6051" s="49">
        <v>0</v>
      </c>
      <c r="H6051" s="49">
        <f t="shared" si="94"/>
        <v>2450</v>
      </c>
    </row>
    <row r="6052" spans="1:8" ht="20.100000000000001" customHeight="1" x14ac:dyDescent="0.25">
      <c r="A6052" s="49">
        <v>6000027745</v>
      </c>
      <c r="B6052" s="49" t="s">
        <v>1739</v>
      </c>
      <c r="C6052" s="49" t="s">
        <v>3663</v>
      </c>
      <c r="D6052" s="49" t="s">
        <v>2394</v>
      </c>
      <c r="E6052" s="49" t="s">
        <v>2376</v>
      </c>
      <c r="F6052" s="49">
        <v>2425</v>
      </c>
      <c r="G6052" s="49">
        <v>0</v>
      </c>
      <c r="H6052" s="49">
        <f t="shared" si="94"/>
        <v>2425</v>
      </c>
    </row>
    <row r="6053" spans="1:8" ht="20.100000000000001" customHeight="1" x14ac:dyDescent="0.25">
      <c r="A6053" s="49">
        <v>6000027749</v>
      </c>
      <c r="B6053" s="49" t="s">
        <v>6888</v>
      </c>
      <c r="C6053" s="49" t="s">
        <v>2398</v>
      </c>
      <c r="D6053" s="52" t="s">
        <v>2393</v>
      </c>
      <c r="E6053" s="49" t="s">
        <v>2381</v>
      </c>
      <c r="F6053" s="49">
        <v>9</v>
      </c>
      <c r="G6053" s="49">
        <v>17</v>
      </c>
      <c r="H6053" s="49">
        <f t="shared" si="94"/>
        <v>26</v>
      </c>
    </row>
    <row r="6054" spans="1:8" ht="20.100000000000001" customHeight="1" x14ac:dyDescent="0.25">
      <c r="A6054" s="49">
        <v>6000027755</v>
      </c>
      <c r="B6054" s="49" t="s">
        <v>6889</v>
      </c>
      <c r="C6054" s="49" t="s">
        <v>2398</v>
      </c>
      <c r="D6054" s="49" t="s">
        <v>2394</v>
      </c>
      <c r="E6054" s="49" t="s">
        <v>2376</v>
      </c>
      <c r="F6054" s="109">
        <v>6</v>
      </c>
      <c r="G6054" s="109">
        <v>6</v>
      </c>
      <c r="H6054" s="49">
        <f t="shared" si="94"/>
        <v>12</v>
      </c>
    </row>
    <row r="6055" spans="1:8" ht="20.100000000000001" customHeight="1" x14ac:dyDescent="0.25">
      <c r="A6055" s="49">
        <v>6000027757</v>
      </c>
      <c r="B6055" s="49" t="s">
        <v>6890</v>
      </c>
      <c r="C6055" s="49" t="s">
        <v>2398</v>
      </c>
      <c r="D6055" s="49" t="s">
        <v>2396</v>
      </c>
      <c r="E6055" s="49" t="s">
        <v>2383</v>
      </c>
      <c r="F6055" s="109">
        <v>6</v>
      </c>
      <c r="G6055" s="109">
        <v>6</v>
      </c>
      <c r="H6055" s="49">
        <f t="shared" si="94"/>
        <v>12</v>
      </c>
    </row>
    <row r="6056" spans="1:8" ht="20.100000000000001" customHeight="1" x14ac:dyDescent="0.25">
      <c r="A6056" s="49">
        <v>6000027759</v>
      </c>
      <c r="B6056" s="49" t="s">
        <v>6891</v>
      </c>
      <c r="C6056" s="49" t="s">
        <v>2398</v>
      </c>
      <c r="D6056" s="49" t="s">
        <v>2394</v>
      </c>
      <c r="E6056" s="49" t="s">
        <v>2377</v>
      </c>
      <c r="F6056" s="49">
        <v>22</v>
      </c>
      <c r="G6056" s="49">
        <v>0</v>
      </c>
      <c r="H6056" s="49">
        <f t="shared" si="94"/>
        <v>22</v>
      </c>
    </row>
    <row r="6057" spans="1:8" ht="20.100000000000001" customHeight="1" x14ac:dyDescent="0.25">
      <c r="A6057" s="49">
        <v>6000027773</v>
      </c>
      <c r="B6057" s="49" t="s">
        <v>6892</v>
      </c>
      <c r="C6057" s="49" t="s">
        <v>2398</v>
      </c>
      <c r="D6057" s="49" t="s">
        <v>2394</v>
      </c>
      <c r="E6057" s="49" t="s">
        <v>2377</v>
      </c>
      <c r="F6057" s="109">
        <v>6</v>
      </c>
      <c r="G6057" s="109">
        <v>6</v>
      </c>
      <c r="H6057" s="49">
        <f t="shared" si="94"/>
        <v>12</v>
      </c>
    </row>
    <row r="6058" spans="1:8" ht="20.100000000000001" customHeight="1" x14ac:dyDescent="0.25">
      <c r="A6058" s="49">
        <v>6000027778</v>
      </c>
      <c r="B6058" s="49" t="s">
        <v>6893</v>
      </c>
      <c r="C6058" s="49" t="s">
        <v>2398</v>
      </c>
      <c r="D6058" s="49" t="s">
        <v>2394</v>
      </c>
      <c r="E6058" s="49" t="s">
        <v>2377</v>
      </c>
      <c r="F6058" s="109">
        <v>6</v>
      </c>
      <c r="G6058" s="109">
        <v>6</v>
      </c>
      <c r="H6058" s="49">
        <f t="shared" si="94"/>
        <v>12</v>
      </c>
    </row>
    <row r="6059" spans="1:8" ht="20.100000000000001" customHeight="1" x14ac:dyDescent="0.25">
      <c r="A6059" s="49">
        <v>6000027784</v>
      </c>
      <c r="B6059" s="49" t="s">
        <v>6894</v>
      </c>
      <c r="C6059" s="49" t="s">
        <v>2398</v>
      </c>
      <c r="D6059" s="49" t="s">
        <v>2394</v>
      </c>
      <c r="E6059" s="49" t="s">
        <v>2377</v>
      </c>
      <c r="F6059" s="49">
        <v>72</v>
      </c>
      <c r="G6059" s="49">
        <v>20</v>
      </c>
      <c r="H6059" s="49">
        <f t="shared" si="94"/>
        <v>92</v>
      </c>
    </row>
    <row r="6060" spans="1:8" ht="20.100000000000001" customHeight="1" x14ac:dyDescent="0.25">
      <c r="A6060" s="49">
        <v>6000027785</v>
      </c>
      <c r="B6060" s="49" t="s">
        <v>6895</v>
      </c>
      <c r="C6060" s="49" t="s">
        <v>2398</v>
      </c>
      <c r="D6060" s="49" t="s">
        <v>2394</v>
      </c>
      <c r="E6060" s="49" t="s">
        <v>2377</v>
      </c>
      <c r="F6060" s="49">
        <v>106</v>
      </c>
      <c r="G6060" s="49">
        <v>20</v>
      </c>
      <c r="H6060" s="49">
        <f t="shared" si="94"/>
        <v>126</v>
      </c>
    </row>
    <row r="6061" spans="1:8" ht="20.100000000000001" customHeight="1" x14ac:dyDescent="0.25">
      <c r="A6061" s="49">
        <v>6000027786</v>
      </c>
      <c r="B6061" s="49" t="s">
        <v>6896</v>
      </c>
      <c r="C6061" s="49" t="s">
        <v>2398</v>
      </c>
      <c r="D6061" s="49" t="s">
        <v>2394</v>
      </c>
      <c r="E6061" s="49" t="s">
        <v>2377</v>
      </c>
      <c r="F6061" s="49">
        <v>158</v>
      </c>
      <c r="G6061" s="49">
        <v>20</v>
      </c>
      <c r="H6061" s="49">
        <f t="shared" si="94"/>
        <v>178</v>
      </c>
    </row>
    <row r="6062" spans="1:8" ht="20.100000000000001" customHeight="1" x14ac:dyDescent="0.25">
      <c r="A6062" s="49">
        <v>6000027787</v>
      </c>
      <c r="B6062" s="49" t="s">
        <v>6897</v>
      </c>
      <c r="C6062" s="49" t="s">
        <v>2398</v>
      </c>
      <c r="D6062" s="49" t="s">
        <v>2394</v>
      </c>
      <c r="E6062" s="49" t="s">
        <v>2377</v>
      </c>
      <c r="F6062" s="49">
        <v>231</v>
      </c>
      <c r="G6062" s="49">
        <v>10</v>
      </c>
      <c r="H6062" s="49">
        <f t="shared" si="94"/>
        <v>241</v>
      </c>
    </row>
    <row r="6063" spans="1:8" ht="20.100000000000001" customHeight="1" x14ac:dyDescent="0.25">
      <c r="A6063" s="49">
        <v>6000027788</v>
      </c>
      <c r="B6063" s="49" t="s">
        <v>6898</v>
      </c>
      <c r="C6063" s="49" t="s">
        <v>2398</v>
      </c>
      <c r="D6063" s="49" t="s">
        <v>2394</v>
      </c>
      <c r="E6063" s="49" t="s">
        <v>2377</v>
      </c>
      <c r="F6063" s="49">
        <v>256</v>
      </c>
      <c r="G6063" s="49">
        <v>10</v>
      </c>
      <c r="H6063" s="49">
        <f t="shared" si="94"/>
        <v>266</v>
      </c>
    </row>
    <row r="6064" spans="1:8" ht="20.100000000000001" customHeight="1" x14ac:dyDescent="0.25">
      <c r="A6064" s="49">
        <v>6000027792</v>
      </c>
      <c r="B6064" s="49" t="s">
        <v>6899</v>
      </c>
      <c r="C6064" s="49" t="s">
        <v>2398</v>
      </c>
      <c r="D6064" s="52" t="s">
        <v>2393</v>
      </c>
      <c r="E6064" s="49" t="s">
        <v>2381</v>
      </c>
      <c r="F6064" s="49">
        <v>20000</v>
      </c>
      <c r="G6064" s="49">
        <v>0</v>
      </c>
      <c r="H6064" s="49">
        <f t="shared" si="94"/>
        <v>20000</v>
      </c>
    </row>
    <row r="6065" spans="1:8" ht="20.100000000000001" customHeight="1" x14ac:dyDescent="0.25">
      <c r="A6065" s="49">
        <v>6000027823</v>
      </c>
      <c r="B6065" s="49" t="s">
        <v>1740</v>
      </c>
      <c r="C6065" s="49" t="s">
        <v>38</v>
      </c>
      <c r="D6065" s="52" t="s">
        <v>2393</v>
      </c>
      <c r="E6065" s="49" t="s">
        <v>2379</v>
      </c>
      <c r="F6065" s="49">
        <v>0</v>
      </c>
      <c r="G6065" s="49">
        <v>2</v>
      </c>
      <c r="H6065" s="49">
        <f t="shared" si="94"/>
        <v>2</v>
      </c>
    </row>
    <row r="6066" spans="1:8" ht="20.100000000000001" customHeight="1" x14ac:dyDescent="0.25">
      <c r="A6066" s="49">
        <v>6000027824</v>
      </c>
      <c r="B6066" s="49" t="s">
        <v>1741</v>
      </c>
      <c r="C6066" s="49" t="s">
        <v>38</v>
      </c>
      <c r="D6066" s="52" t="s">
        <v>2393</v>
      </c>
      <c r="E6066" s="49" t="s">
        <v>2379</v>
      </c>
      <c r="F6066" s="49">
        <v>0</v>
      </c>
      <c r="G6066" s="49">
        <v>10</v>
      </c>
      <c r="H6066" s="49">
        <f t="shared" si="94"/>
        <v>10</v>
      </c>
    </row>
    <row r="6067" spans="1:8" ht="20.100000000000001" customHeight="1" x14ac:dyDescent="0.25">
      <c r="A6067" s="49">
        <v>6000027825</v>
      </c>
      <c r="B6067" s="49" t="s">
        <v>1742</v>
      </c>
      <c r="C6067" s="49" t="s">
        <v>38</v>
      </c>
      <c r="D6067" s="52" t="s">
        <v>2393</v>
      </c>
      <c r="E6067" s="49" t="s">
        <v>2379</v>
      </c>
      <c r="F6067" s="49">
        <v>0</v>
      </c>
      <c r="G6067" s="49">
        <v>45</v>
      </c>
      <c r="H6067" s="49">
        <f t="shared" si="94"/>
        <v>45</v>
      </c>
    </row>
    <row r="6068" spans="1:8" ht="20.100000000000001" customHeight="1" x14ac:dyDescent="0.25">
      <c r="A6068" s="49">
        <v>6000027826</v>
      </c>
      <c r="B6068" s="49" t="s">
        <v>1743</v>
      </c>
      <c r="C6068" s="49" t="s">
        <v>38</v>
      </c>
      <c r="D6068" s="52" t="s">
        <v>2393</v>
      </c>
      <c r="E6068" s="49" t="s">
        <v>2379</v>
      </c>
      <c r="F6068" s="49">
        <v>0</v>
      </c>
      <c r="G6068" s="49">
        <v>139</v>
      </c>
      <c r="H6068" s="49">
        <f t="shared" si="94"/>
        <v>139</v>
      </c>
    </row>
    <row r="6069" spans="1:8" ht="20.100000000000001" customHeight="1" x14ac:dyDescent="0.25">
      <c r="A6069" s="49">
        <v>6000027827</v>
      </c>
      <c r="B6069" s="49" t="s">
        <v>1744</v>
      </c>
      <c r="C6069" s="49" t="s">
        <v>38</v>
      </c>
      <c r="D6069" s="52" t="s">
        <v>2393</v>
      </c>
      <c r="E6069" s="49" t="s">
        <v>2379</v>
      </c>
      <c r="F6069" s="49">
        <v>0</v>
      </c>
      <c r="G6069" s="49">
        <v>164</v>
      </c>
      <c r="H6069" s="49">
        <f t="shared" si="94"/>
        <v>164</v>
      </c>
    </row>
    <row r="6070" spans="1:8" ht="20.100000000000001" customHeight="1" x14ac:dyDescent="0.25">
      <c r="A6070" s="49">
        <v>6000027828</v>
      </c>
      <c r="B6070" s="49" t="s">
        <v>1745</v>
      </c>
      <c r="C6070" s="49" t="s">
        <v>38</v>
      </c>
      <c r="D6070" s="52" t="s">
        <v>2393</v>
      </c>
      <c r="E6070" s="49" t="s">
        <v>2379</v>
      </c>
      <c r="F6070" s="49">
        <v>0</v>
      </c>
      <c r="G6070" s="49">
        <v>119</v>
      </c>
      <c r="H6070" s="49">
        <f t="shared" si="94"/>
        <v>119</v>
      </c>
    </row>
    <row r="6071" spans="1:8" ht="20.100000000000001" customHeight="1" x14ac:dyDescent="0.25">
      <c r="A6071" s="49">
        <v>6000027829</v>
      </c>
      <c r="B6071" s="49" t="s">
        <v>1746</v>
      </c>
      <c r="C6071" s="49" t="s">
        <v>38</v>
      </c>
      <c r="D6071" s="52" t="s">
        <v>2393</v>
      </c>
      <c r="E6071" s="49" t="s">
        <v>2379</v>
      </c>
      <c r="F6071" s="49">
        <v>0</v>
      </c>
      <c r="G6071" s="49">
        <v>73</v>
      </c>
      <c r="H6071" s="49">
        <f t="shared" si="94"/>
        <v>73</v>
      </c>
    </row>
    <row r="6072" spans="1:8" ht="20.100000000000001" customHeight="1" x14ac:dyDescent="0.25">
      <c r="A6072" s="49">
        <v>6000027830</v>
      </c>
      <c r="B6072" s="49" t="s">
        <v>1747</v>
      </c>
      <c r="C6072" s="49" t="s">
        <v>38</v>
      </c>
      <c r="D6072" s="52" t="s">
        <v>2393</v>
      </c>
      <c r="E6072" s="49" t="s">
        <v>2379</v>
      </c>
      <c r="F6072" s="49">
        <v>0</v>
      </c>
      <c r="G6072" s="49">
        <v>45</v>
      </c>
      <c r="H6072" s="49">
        <f t="shared" si="94"/>
        <v>45</v>
      </c>
    </row>
    <row r="6073" spans="1:8" ht="20.100000000000001" customHeight="1" x14ac:dyDescent="0.25">
      <c r="A6073" s="49">
        <v>6000027831</v>
      </c>
      <c r="B6073" s="49" t="s">
        <v>1748</v>
      </c>
      <c r="C6073" s="49" t="s">
        <v>38</v>
      </c>
      <c r="D6073" s="52" t="s">
        <v>2393</v>
      </c>
      <c r="E6073" s="49" t="s">
        <v>2379</v>
      </c>
      <c r="F6073" s="49">
        <v>0</v>
      </c>
      <c r="G6073" s="49">
        <v>16</v>
      </c>
      <c r="H6073" s="49">
        <f t="shared" si="94"/>
        <v>16</v>
      </c>
    </row>
    <row r="6074" spans="1:8" ht="20.100000000000001" customHeight="1" x14ac:dyDescent="0.25">
      <c r="A6074" s="49">
        <v>6000027832</v>
      </c>
      <c r="B6074" s="49" t="s">
        <v>1749</v>
      </c>
      <c r="C6074" s="49" t="s">
        <v>38</v>
      </c>
      <c r="D6074" s="52" t="s">
        <v>2393</v>
      </c>
      <c r="E6074" s="49" t="s">
        <v>2379</v>
      </c>
      <c r="F6074" s="49">
        <v>0</v>
      </c>
      <c r="G6074" s="49">
        <v>6</v>
      </c>
      <c r="H6074" s="49">
        <f t="shared" si="94"/>
        <v>6</v>
      </c>
    </row>
    <row r="6075" spans="1:8" ht="20.100000000000001" customHeight="1" x14ac:dyDescent="0.25">
      <c r="A6075" s="49">
        <v>6000027836</v>
      </c>
      <c r="B6075" s="49" t="s">
        <v>6900</v>
      </c>
      <c r="C6075" s="49" t="s">
        <v>2398</v>
      </c>
      <c r="D6075" s="49" t="s">
        <v>2394</v>
      </c>
      <c r="E6075" s="49" t="s">
        <v>2377</v>
      </c>
      <c r="F6075" s="109">
        <v>6</v>
      </c>
      <c r="G6075" s="109">
        <v>6</v>
      </c>
      <c r="H6075" s="49">
        <f t="shared" si="94"/>
        <v>12</v>
      </c>
    </row>
    <row r="6076" spans="1:8" ht="20.100000000000001" customHeight="1" x14ac:dyDescent="0.25">
      <c r="A6076" s="49">
        <v>6000027851</v>
      </c>
      <c r="B6076" s="49" t="s">
        <v>1750</v>
      </c>
      <c r="C6076" s="49" t="s">
        <v>2398</v>
      </c>
      <c r="D6076" s="49" t="s">
        <v>2396</v>
      </c>
      <c r="E6076" s="49" t="s">
        <v>2383</v>
      </c>
      <c r="F6076" s="109">
        <v>6</v>
      </c>
      <c r="G6076" s="109">
        <v>6</v>
      </c>
      <c r="H6076" s="49">
        <f t="shared" si="94"/>
        <v>12</v>
      </c>
    </row>
    <row r="6077" spans="1:8" ht="20.100000000000001" customHeight="1" x14ac:dyDescent="0.25">
      <c r="A6077" s="49">
        <v>6000027852</v>
      </c>
      <c r="B6077" s="49" t="s">
        <v>1751</v>
      </c>
      <c r="C6077" s="49" t="s">
        <v>2398</v>
      </c>
      <c r="D6077" s="49" t="s">
        <v>2396</v>
      </c>
      <c r="E6077" s="49" t="s">
        <v>2383</v>
      </c>
      <c r="F6077" s="109">
        <v>6</v>
      </c>
      <c r="G6077" s="109">
        <v>6</v>
      </c>
      <c r="H6077" s="49">
        <f t="shared" si="94"/>
        <v>12</v>
      </c>
    </row>
    <row r="6078" spans="1:8" ht="20.100000000000001" customHeight="1" x14ac:dyDescent="0.25">
      <c r="A6078" s="49">
        <v>6000027854</v>
      </c>
      <c r="B6078" s="49" t="s">
        <v>6901</v>
      </c>
      <c r="C6078" s="49" t="s">
        <v>2398</v>
      </c>
      <c r="D6078" s="49" t="s">
        <v>2391</v>
      </c>
      <c r="E6078" s="49" t="s">
        <v>2385</v>
      </c>
      <c r="F6078" s="49">
        <v>158400</v>
      </c>
      <c r="G6078" s="49">
        <v>181500</v>
      </c>
      <c r="H6078" s="49">
        <f t="shared" si="94"/>
        <v>339900</v>
      </c>
    </row>
    <row r="6079" spans="1:8" ht="20.100000000000001" customHeight="1" x14ac:dyDescent="0.25">
      <c r="A6079" s="49">
        <v>6000027860</v>
      </c>
      <c r="B6079" s="49" t="s">
        <v>6902</v>
      </c>
      <c r="C6079" s="49" t="s">
        <v>2398</v>
      </c>
      <c r="D6079" s="49" t="s">
        <v>2396</v>
      </c>
      <c r="E6079" s="49" t="s">
        <v>2384</v>
      </c>
      <c r="F6079" s="49">
        <v>0</v>
      </c>
      <c r="G6079" s="49">
        <v>1200</v>
      </c>
      <c r="H6079" s="49">
        <f t="shared" si="94"/>
        <v>1200</v>
      </c>
    </row>
    <row r="6080" spans="1:8" ht="20.100000000000001" customHeight="1" x14ac:dyDescent="0.25">
      <c r="A6080" s="49">
        <v>6000027861</v>
      </c>
      <c r="B6080" s="49" t="s">
        <v>6903</v>
      </c>
      <c r="C6080" s="49" t="s">
        <v>2398</v>
      </c>
      <c r="D6080" s="49" t="s">
        <v>2396</v>
      </c>
      <c r="E6080" s="49" t="s">
        <v>2384</v>
      </c>
      <c r="F6080" s="49">
        <v>0</v>
      </c>
      <c r="G6080" s="49">
        <v>100</v>
      </c>
      <c r="H6080" s="49">
        <f t="shared" si="94"/>
        <v>100</v>
      </c>
    </row>
    <row r="6081" spans="1:8" ht="20.100000000000001" customHeight="1" x14ac:dyDescent="0.25">
      <c r="A6081" s="49">
        <v>6000027862</v>
      </c>
      <c r="B6081" s="49" t="s">
        <v>6904</v>
      </c>
      <c r="C6081" s="49" t="s">
        <v>2398</v>
      </c>
      <c r="D6081" s="49" t="s">
        <v>2396</v>
      </c>
      <c r="E6081" s="49" t="s">
        <v>2384</v>
      </c>
      <c r="F6081" s="49">
        <v>0</v>
      </c>
      <c r="G6081" s="49">
        <v>168</v>
      </c>
      <c r="H6081" s="49">
        <f t="shared" si="94"/>
        <v>168</v>
      </c>
    </row>
    <row r="6082" spans="1:8" ht="20.100000000000001" customHeight="1" x14ac:dyDescent="0.25">
      <c r="A6082" s="49">
        <v>6000027863</v>
      </c>
      <c r="B6082" s="49" t="s">
        <v>6905</v>
      </c>
      <c r="C6082" s="49" t="s">
        <v>2398</v>
      </c>
      <c r="D6082" s="49" t="s">
        <v>2396</v>
      </c>
      <c r="E6082" s="49" t="s">
        <v>2384</v>
      </c>
      <c r="F6082" s="49">
        <v>0</v>
      </c>
      <c r="G6082" s="49">
        <v>864</v>
      </c>
      <c r="H6082" s="49">
        <f t="shared" si="94"/>
        <v>864</v>
      </c>
    </row>
    <row r="6083" spans="1:8" ht="20.100000000000001" customHeight="1" x14ac:dyDescent="0.25">
      <c r="A6083" s="49">
        <v>6000027864</v>
      </c>
      <c r="B6083" s="49" t="s">
        <v>6906</v>
      </c>
      <c r="C6083" s="49" t="s">
        <v>2398</v>
      </c>
      <c r="D6083" s="49" t="s">
        <v>2396</v>
      </c>
      <c r="E6083" s="49" t="s">
        <v>2384</v>
      </c>
      <c r="F6083" s="49">
        <v>0</v>
      </c>
      <c r="G6083" s="49">
        <v>5</v>
      </c>
      <c r="H6083" s="49">
        <f t="shared" ref="H6083:H6146" si="95">F6083+G6083</f>
        <v>5</v>
      </c>
    </row>
    <row r="6084" spans="1:8" ht="20.100000000000001" customHeight="1" x14ac:dyDescent="0.25">
      <c r="A6084" s="49">
        <v>6000027867</v>
      </c>
      <c r="B6084" s="49" t="s">
        <v>6907</v>
      </c>
      <c r="C6084" s="49" t="s">
        <v>2398</v>
      </c>
      <c r="D6084" s="49" t="s">
        <v>2391</v>
      </c>
      <c r="E6084" s="49" t="s">
        <v>2385</v>
      </c>
      <c r="F6084" s="109">
        <v>6</v>
      </c>
      <c r="G6084" s="109">
        <v>6</v>
      </c>
      <c r="H6084" s="49">
        <f t="shared" si="95"/>
        <v>12</v>
      </c>
    </row>
    <row r="6085" spans="1:8" ht="20.100000000000001" customHeight="1" x14ac:dyDescent="0.25">
      <c r="A6085" s="49">
        <v>6000027868</v>
      </c>
      <c r="B6085" s="49" t="s">
        <v>6908</v>
      </c>
      <c r="C6085" s="49" t="s">
        <v>2398</v>
      </c>
      <c r="D6085" s="49" t="s">
        <v>2391</v>
      </c>
      <c r="E6085" s="49" t="s">
        <v>2385</v>
      </c>
      <c r="F6085" s="109">
        <v>6</v>
      </c>
      <c r="G6085" s="109">
        <v>6</v>
      </c>
      <c r="H6085" s="49">
        <f t="shared" si="95"/>
        <v>12</v>
      </c>
    </row>
    <row r="6086" spans="1:8" ht="20.100000000000001" customHeight="1" x14ac:dyDescent="0.25">
      <c r="A6086" s="49">
        <v>6000027883</v>
      </c>
      <c r="B6086" s="49" t="s">
        <v>6909</v>
      </c>
      <c r="C6086" s="49" t="s">
        <v>2398</v>
      </c>
      <c r="D6086" s="52" t="s">
        <v>2393</v>
      </c>
      <c r="E6086" s="49" t="s">
        <v>2379</v>
      </c>
      <c r="F6086" s="49">
        <v>46</v>
      </c>
      <c r="G6086" s="49">
        <v>3</v>
      </c>
      <c r="H6086" s="49">
        <f t="shared" si="95"/>
        <v>49</v>
      </c>
    </row>
    <row r="6087" spans="1:8" ht="20.100000000000001" customHeight="1" x14ac:dyDescent="0.25">
      <c r="A6087" s="49">
        <v>6000027884</v>
      </c>
      <c r="B6087" s="49" t="s">
        <v>6910</v>
      </c>
      <c r="C6087" s="49" t="s">
        <v>2398</v>
      </c>
      <c r="D6087" s="52" t="s">
        <v>2393</v>
      </c>
      <c r="E6087" s="49" t="s">
        <v>2379</v>
      </c>
      <c r="F6087" s="49">
        <v>32</v>
      </c>
      <c r="G6087" s="49">
        <v>5</v>
      </c>
      <c r="H6087" s="49">
        <f t="shared" si="95"/>
        <v>37</v>
      </c>
    </row>
    <row r="6088" spans="1:8" ht="20.100000000000001" customHeight="1" x14ac:dyDescent="0.25">
      <c r="A6088" s="49">
        <v>6000027885</v>
      </c>
      <c r="B6088" s="49" t="s">
        <v>6911</v>
      </c>
      <c r="C6088" s="49" t="s">
        <v>2398</v>
      </c>
      <c r="D6088" s="52" t="s">
        <v>2393</v>
      </c>
      <c r="E6088" s="49" t="s">
        <v>2379</v>
      </c>
      <c r="F6088" s="49">
        <v>14</v>
      </c>
      <c r="G6088" s="49">
        <v>6</v>
      </c>
      <c r="H6088" s="49">
        <f t="shared" si="95"/>
        <v>20</v>
      </c>
    </row>
    <row r="6089" spans="1:8" ht="20.100000000000001" customHeight="1" x14ac:dyDescent="0.25">
      <c r="A6089" s="49">
        <v>6000027933</v>
      </c>
      <c r="B6089" s="49" t="s">
        <v>6912</v>
      </c>
      <c r="C6089" s="49" t="s">
        <v>2398</v>
      </c>
      <c r="D6089" s="52" t="s">
        <v>2393</v>
      </c>
      <c r="E6089" s="49" t="s">
        <v>2379</v>
      </c>
      <c r="F6089" s="109">
        <v>6</v>
      </c>
      <c r="G6089" s="109">
        <v>6</v>
      </c>
      <c r="H6089" s="49">
        <f t="shared" si="95"/>
        <v>12</v>
      </c>
    </row>
    <row r="6090" spans="1:8" ht="20.100000000000001" customHeight="1" x14ac:dyDescent="0.25">
      <c r="A6090" s="49">
        <v>6000027937</v>
      </c>
      <c r="B6090" s="49" t="s">
        <v>6913</v>
      </c>
      <c r="C6090" s="49" t="s">
        <v>2398</v>
      </c>
      <c r="D6090" s="52" t="s">
        <v>2393</v>
      </c>
      <c r="E6090" s="49" t="s">
        <v>2379</v>
      </c>
      <c r="F6090" s="109">
        <v>6</v>
      </c>
      <c r="G6090" s="109">
        <v>6</v>
      </c>
      <c r="H6090" s="49">
        <f t="shared" si="95"/>
        <v>12</v>
      </c>
    </row>
    <row r="6091" spans="1:8" ht="20.100000000000001" customHeight="1" x14ac:dyDescent="0.25">
      <c r="A6091" s="49">
        <v>6000027968</v>
      </c>
      <c r="B6091" s="49" t="s">
        <v>6914</v>
      </c>
      <c r="C6091" s="49" t="s">
        <v>2398</v>
      </c>
      <c r="D6091" s="52" t="s">
        <v>2393</v>
      </c>
      <c r="E6091" s="49" t="s">
        <v>2379</v>
      </c>
      <c r="F6091" s="109">
        <v>6</v>
      </c>
      <c r="G6091" s="109">
        <v>6</v>
      </c>
      <c r="H6091" s="49">
        <f t="shared" si="95"/>
        <v>12</v>
      </c>
    </row>
    <row r="6092" spans="1:8" ht="20.100000000000001" customHeight="1" x14ac:dyDescent="0.25">
      <c r="A6092" s="49">
        <v>6000027969</v>
      </c>
      <c r="B6092" s="49" t="s">
        <v>6915</v>
      </c>
      <c r="C6092" s="49" t="s">
        <v>2398</v>
      </c>
      <c r="D6092" s="52" t="s">
        <v>2393</v>
      </c>
      <c r="E6092" s="49" t="s">
        <v>2379</v>
      </c>
      <c r="F6092" s="109">
        <v>6</v>
      </c>
      <c r="G6092" s="109">
        <v>6</v>
      </c>
      <c r="H6092" s="49">
        <f t="shared" si="95"/>
        <v>12</v>
      </c>
    </row>
    <row r="6093" spans="1:8" ht="20.100000000000001" customHeight="1" x14ac:dyDescent="0.25">
      <c r="A6093" s="49">
        <v>6000027970</v>
      </c>
      <c r="B6093" s="49" t="s">
        <v>6916</v>
      </c>
      <c r="C6093" s="49" t="s">
        <v>2398</v>
      </c>
      <c r="D6093" s="52" t="s">
        <v>2393</v>
      </c>
      <c r="E6093" s="49" t="s">
        <v>2379</v>
      </c>
      <c r="F6093" s="49">
        <v>0</v>
      </c>
      <c r="G6093" s="49">
        <v>31</v>
      </c>
      <c r="H6093" s="49">
        <f t="shared" si="95"/>
        <v>31</v>
      </c>
    </row>
    <row r="6094" spans="1:8" ht="20.100000000000001" customHeight="1" x14ac:dyDescent="0.25">
      <c r="A6094" s="49">
        <v>6000027971</v>
      </c>
      <c r="B6094" s="49" t="s">
        <v>6917</v>
      </c>
      <c r="C6094" s="49" t="s">
        <v>2398</v>
      </c>
      <c r="D6094" s="52" t="s">
        <v>2393</v>
      </c>
      <c r="E6094" s="49" t="s">
        <v>2379</v>
      </c>
      <c r="F6094" s="49">
        <v>0</v>
      </c>
      <c r="G6094" s="49">
        <v>63</v>
      </c>
      <c r="H6094" s="49">
        <f t="shared" si="95"/>
        <v>63</v>
      </c>
    </row>
    <row r="6095" spans="1:8" ht="20.100000000000001" customHeight="1" x14ac:dyDescent="0.25">
      <c r="A6095" s="49">
        <v>6000027972</v>
      </c>
      <c r="B6095" s="49" t="s">
        <v>6918</v>
      </c>
      <c r="C6095" s="49" t="s">
        <v>2398</v>
      </c>
      <c r="D6095" s="52" t="s">
        <v>2393</v>
      </c>
      <c r="E6095" s="49" t="s">
        <v>2379</v>
      </c>
      <c r="F6095" s="49">
        <v>0</v>
      </c>
      <c r="G6095" s="49">
        <v>36</v>
      </c>
      <c r="H6095" s="49">
        <f t="shared" si="95"/>
        <v>36</v>
      </c>
    </row>
    <row r="6096" spans="1:8" ht="20.100000000000001" customHeight="1" x14ac:dyDescent="0.25">
      <c r="A6096" s="49">
        <v>6000027973</v>
      </c>
      <c r="B6096" s="49" t="s">
        <v>6919</v>
      </c>
      <c r="C6096" s="49" t="s">
        <v>2398</v>
      </c>
      <c r="D6096" s="52" t="s">
        <v>2393</v>
      </c>
      <c r="E6096" s="49" t="s">
        <v>2379</v>
      </c>
      <c r="F6096" s="49">
        <v>0</v>
      </c>
      <c r="G6096" s="49">
        <v>14</v>
      </c>
      <c r="H6096" s="49">
        <f t="shared" si="95"/>
        <v>14</v>
      </c>
    </row>
    <row r="6097" spans="1:8" ht="20.100000000000001" customHeight="1" x14ac:dyDescent="0.25">
      <c r="A6097" s="49">
        <v>6000027974</v>
      </c>
      <c r="B6097" s="49" t="s">
        <v>6920</v>
      </c>
      <c r="C6097" s="49" t="s">
        <v>2398</v>
      </c>
      <c r="D6097" s="52" t="s">
        <v>2393</v>
      </c>
      <c r="E6097" s="49" t="s">
        <v>2379</v>
      </c>
      <c r="F6097" s="109">
        <v>6</v>
      </c>
      <c r="G6097" s="109">
        <v>6</v>
      </c>
      <c r="H6097" s="49">
        <f t="shared" si="95"/>
        <v>12</v>
      </c>
    </row>
    <row r="6098" spans="1:8" ht="20.100000000000001" customHeight="1" x14ac:dyDescent="0.25">
      <c r="A6098" s="49">
        <v>6000027975</v>
      </c>
      <c r="B6098" s="49" t="s">
        <v>6921</v>
      </c>
      <c r="C6098" s="49" t="s">
        <v>2398</v>
      </c>
      <c r="D6098" s="52" t="s">
        <v>2393</v>
      </c>
      <c r="E6098" s="49" t="s">
        <v>2379</v>
      </c>
      <c r="F6098" s="49">
        <v>0</v>
      </c>
      <c r="G6098" s="49">
        <v>18</v>
      </c>
      <c r="H6098" s="49">
        <f t="shared" si="95"/>
        <v>18</v>
      </c>
    </row>
    <row r="6099" spans="1:8" ht="20.100000000000001" customHeight="1" x14ac:dyDescent="0.25">
      <c r="A6099" s="49">
        <v>6000027976</v>
      </c>
      <c r="B6099" s="49" t="s">
        <v>6922</v>
      </c>
      <c r="C6099" s="49" t="s">
        <v>2398</v>
      </c>
      <c r="D6099" s="52" t="s">
        <v>2393</v>
      </c>
      <c r="E6099" s="49" t="s">
        <v>2379</v>
      </c>
      <c r="F6099" s="49">
        <v>0</v>
      </c>
      <c r="G6099" s="49">
        <v>32</v>
      </c>
      <c r="H6099" s="49">
        <f t="shared" si="95"/>
        <v>32</v>
      </c>
    </row>
    <row r="6100" spans="1:8" ht="20.100000000000001" customHeight="1" x14ac:dyDescent="0.25">
      <c r="A6100" s="49">
        <v>6000027977</v>
      </c>
      <c r="B6100" s="49" t="s">
        <v>6923</v>
      </c>
      <c r="C6100" s="49" t="s">
        <v>2398</v>
      </c>
      <c r="D6100" s="52" t="s">
        <v>2393</v>
      </c>
      <c r="E6100" s="49" t="s">
        <v>2379</v>
      </c>
      <c r="F6100" s="49">
        <v>0</v>
      </c>
      <c r="G6100" s="49">
        <v>43</v>
      </c>
      <c r="H6100" s="49">
        <f t="shared" si="95"/>
        <v>43</v>
      </c>
    </row>
    <row r="6101" spans="1:8" ht="20.100000000000001" customHeight="1" x14ac:dyDescent="0.25">
      <c r="A6101" s="49">
        <v>6000027978</v>
      </c>
      <c r="B6101" s="49" t="s">
        <v>6924</v>
      </c>
      <c r="C6101" s="49" t="s">
        <v>2398</v>
      </c>
      <c r="D6101" s="52" t="s">
        <v>2393</v>
      </c>
      <c r="E6101" s="49" t="s">
        <v>2379</v>
      </c>
      <c r="F6101" s="49">
        <v>0</v>
      </c>
      <c r="G6101" s="49">
        <v>29</v>
      </c>
      <c r="H6101" s="49">
        <f t="shared" si="95"/>
        <v>29</v>
      </c>
    </row>
    <row r="6102" spans="1:8" ht="20.100000000000001" customHeight="1" x14ac:dyDescent="0.25">
      <c r="A6102" s="49">
        <v>6000027979</v>
      </c>
      <c r="B6102" s="49" t="s">
        <v>6925</v>
      </c>
      <c r="C6102" s="49" t="s">
        <v>2398</v>
      </c>
      <c r="D6102" s="52" t="s">
        <v>2393</v>
      </c>
      <c r="E6102" s="49" t="s">
        <v>2379</v>
      </c>
      <c r="F6102" s="49">
        <v>0</v>
      </c>
      <c r="G6102" s="49">
        <v>7</v>
      </c>
      <c r="H6102" s="49">
        <f t="shared" si="95"/>
        <v>7</v>
      </c>
    </row>
    <row r="6103" spans="1:8" ht="20.100000000000001" customHeight="1" x14ac:dyDescent="0.25">
      <c r="A6103" s="49">
        <v>6000027980</v>
      </c>
      <c r="B6103" s="49" t="s">
        <v>6926</v>
      </c>
      <c r="C6103" s="49" t="s">
        <v>2398</v>
      </c>
      <c r="D6103" s="52" t="s">
        <v>2393</v>
      </c>
      <c r="E6103" s="49" t="s">
        <v>2379</v>
      </c>
      <c r="F6103" s="49">
        <v>0</v>
      </c>
      <c r="G6103" s="49">
        <v>8</v>
      </c>
      <c r="H6103" s="49">
        <f t="shared" si="95"/>
        <v>8</v>
      </c>
    </row>
    <row r="6104" spans="1:8" ht="20.100000000000001" customHeight="1" x14ac:dyDescent="0.25">
      <c r="A6104" s="49">
        <v>6000027981</v>
      </c>
      <c r="B6104" s="49" t="s">
        <v>6927</v>
      </c>
      <c r="C6104" s="49" t="s">
        <v>2398</v>
      </c>
      <c r="D6104" s="52" t="s">
        <v>2393</v>
      </c>
      <c r="E6104" s="49" t="s">
        <v>2379</v>
      </c>
      <c r="F6104" s="49">
        <v>0</v>
      </c>
      <c r="G6104" s="49">
        <v>7</v>
      </c>
      <c r="H6104" s="49">
        <f t="shared" si="95"/>
        <v>7</v>
      </c>
    </row>
    <row r="6105" spans="1:8" ht="20.100000000000001" customHeight="1" x14ac:dyDescent="0.25">
      <c r="A6105" s="49">
        <v>6000027982</v>
      </c>
      <c r="B6105" s="49" t="s">
        <v>6928</v>
      </c>
      <c r="C6105" s="49" t="s">
        <v>2398</v>
      </c>
      <c r="D6105" s="52" t="s">
        <v>2393</v>
      </c>
      <c r="E6105" s="49" t="s">
        <v>2379</v>
      </c>
      <c r="F6105" s="109">
        <v>6</v>
      </c>
      <c r="G6105" s="109">
        <v>6</v>
      </c>
      <c r="H6105" s="49">
        <f t="shared" si="95"/>
        <v>12</v>
      </c>
    </row>
    <row r="6106" spans="1:8" ht="20.100000000000001" customHeight="1" x14ac:dyDescent="0.25">
      <c r="A6106" s="49">
        <v>6000027983</v>
      </c>
      <c r="B6106" s="49" t="s">
        <v>6929</v>
      </c>
      <c r="C6106" s="49" t="s">
        <v>2398</v>
      </c>
      <c r="D6106" s="52" t="s">
        <v>2393</v>
      </c>
      <c r="E6106" s="49" t="s">
        <v>2379</v>
      </c>
      <c r="F6106" s="109">
        <v>6</v>
      </c>
      <c r="G6106" s="109">
        <v>6</v>
      </c>
      <c r="H6106" s="49">
        <f t="shared" si="95"/>
        <v>12</v>
      </c>
    </row>
    <row r="6107" spans="1:8" ht="20.100000000000001" customHeight="1" x14ac:dyDescent="0.25">
      <c r="A6107" s="49">
        <v>6000027984</v>
      </c>
      <c r="B6107" s="49" t="s">
        <v>6930</v>
      </c>
      <c r="C6107" s="49" t="s">
        <v>2398</v>
      </c>
      <c r="D6107" s="52" t="s">
        <v>2393</v>
      </c>
      <c r="E6107" s="49" t="s">
        <v>2379</v>
      </c>
      <c r="F6107" s="49">
        <v>0</v>
      </c>
      <c r="G6107" s="49">
        <v>99</v>
      </c>
      <c r="H6107" s="49">
        <f t="shared" si="95"/>
        <v>99</v>
      </c>
    </row>
    <row r="6108" spans="1:8" ht="20.100000000000001" customHeight="1" x14ac:dyDescent="0.25">
      <c r="A6108" s="49">
        <v>6000027985</v>
      </c>
      <c r="B6108" s="49" t="s">
        <v>6931</v>
      </c>
      <c r="C6108" s="49" t="s">
        <v>2398</v>
      </c>
      <c r="D6108" s="52" t="s">
        <v>2393</v>
      </c>
      <c r="E6108" s="49" t="s">
        <v>2379</v>
      </c>
      <c r="F6108" s="49">
        <v>0</v>
      </c>
      <c r="G6108" s="49">
        <v>173</v>
      </c>
      <c r="H6108" s="49">
        <f t="shared" si="95"/>
        <v>173</v>
      </c>
    </row>
    <row r="6109" spans="1:8" ht="20.100000000000001" customHeight="1" x14ac:dyDescent="0.25">
      <c r="A6109" s="49">
        <v>6000027986</v>
      </c>
      <c r="B6109" s="49" t="s">
        <v>6932</v>
      </c>
      <c r="C6109" s="49" t="s">
        <v>2398</v>
      </c>
      <c r="D6109" s="52" t="s">
        <v>2393</v>
      </c>
      <c r="E6109" s="49" t="s">
        <v>2379</v>
      </c>
      <c r="F6109" s="49">
        <v>0</v>
      </c>
      <c r="G6109" s="49">
        <v>214</v>
      </c>
      <c r="H6109" s="49">
        <f t="shared" si="95"/>
        <v>214</v>
      </c>
    </row>
    <row r="6110" spans="1:8" ht="20.100000000000001" customHeight="1" x14ac:dyDescent="0.25">
      <c r="A6110" s="49">
        <v>6000027987</v>
      </c>
      <c r="B6110" s="49" t="s">
        <v>6933</v>
      </c>
      <c r="C6110" s="49" t="s">
        <v>2398</v>
      </c>
      <c r="D6110" s="52" t="s">
        <v>2393</v>
      </c>
      <c r="E6110" s="49" t="s">
        <v>2379</v>
      </c>
      <c r="F6110" s="49">
        <v>0</v>
      </c>
      <c r="G6110" s="49">
        <v>104</v>
      </c>
      <c r="H6110" s="49">
        <f t="shared" si="95"/>
        <v>104</v>
      </c>
    </row>
    <row r="6111" spans="1:8" ht="20.100000000000001" customHeight="1" x14ac:dyDescent="0.25">
      <c r="A6111" s="49">
        <v>6000027988</v>
      </c>
      <c r="B6111" s="49" t="s">
        <v>6934</v>
      </c>
      <c r="C6111" s="49" t="s">
        <v>2398</v>
      </c>
      <c r="D6111" s="52" t="s">
        <v>2393</v>
      </c>
      <c r="E6111" s="49" t="s">
        <v>2379</v>
      </c>
      <c r="F6111" s="49">
        <v>0</v>
      </c>
      <c r="G6111" s="49">
        <v>73</v>
      </c>
      <c r="H6111" s="49">
        <f t="shared" si="95"/>
        <v>73</v>
      </c>
    </row>
    <row r="6112" spans="1:8" ht="20.100000000000001" customHeight="1" x14ac:dyDescent="0.25">
      <c r="A6112" s="49">
        <v>6000027989</v>
      </c>
      <c r="B6112" s="49" t="s">
        <v>6935</v>
      </c>
      <c r="C6112" s="49" t="s">
        <v>2398</v>
      </c>
      <c r="D6112" s="52" t="s">
        <v>2393</v>
      </c>
      <c r="E6112" s="49" t="s">
        <v>2379</v>
      </c>
      <c r="F6112" s="49">
        <v>0</v>
      </c>
      <c r="G6112" s="49">
        <v>38</v>
      </c>
      <c r="H6112" s="49">
        <f t="shared" si="95"/>
        <v>38</v>
      </c>
    </row>
    <row r="6113" spans="1:8" ht="20.100000000000001" customHeight="1" x14ac:dyDescent="0.25">
      <c r="A6113" s="49">
        <v>6000027990</v>
      </c>
      <c r="B6113" s="49" t="s">
        <v>6936</v>
      </c>
      <c r="C6113" s="49" t="s">
        <v>2398</v>
      </c>
      <c r="D6113" s="52" t="s">
        <v>2393</v>
      </c>
      <c r="E6113" s="49" t="s">
        <v>2379</v>
      </c>
      <c r="F6113" s="49">
        <v>0</v>
      </c>
      <c r="G6113" s="49">
        <v>36</v>
      </c>
      <c r="H6113" s="49">
        <f t="shared" si="95"/>
        <v>36</v>
      </c>
    </row>
    <row r="6114" spans="1:8" ht="20.100000000000001" customHeight="1" x14ac:dyDescent="0.25">
      <c r="A6114" s="49">
        <v>6000027991</v>
      </c>
      <c r="B6114" s="49" t="s">
        <v>6937</v>
      </c>
      <c r="C6114" s="49" t="s">
        <v>2398</v>
      </c>
      <c r="D6114" s="52" t="s">
        <v>2393</v>
      </c>
      <c r="E6114" s="49" t="s">
        <v>2379</v>
      </c>
      <c r="F6114" s="49">
        <v>0</v>
      </c>
      <c r="G6114" s="49">
        <v>68</v>
      </c>
      <c r="H6114" s="49">
        <f t="shared" si="95"/>
        <v>68</v>
      </c>
    </row>
    <row r="6115" spans="1:8" ht="20.100000000000001" customHeight="1" x14ac:dyDescent="0.25">
      <c r="A6115" s="49">
        <v>6000027992</v>
      </c>
      <c r="B6115" s="49" t="s">
        <v>6938</v>
      </c>
      <c r="C6115" s="49" t="s">
        <v>2398</v>
      </c>
      <c r="D6115" s="52" t="s">
        <v>2393</v>
      </c>
      <c r="E6115" s="49" t="s">
        <v>2379</v>
      </c>
      <c r="F6115" s="49">
        <v>0</v>
      </c>
      <c r="G6115" s="49">
        <v>128</v>
      </c>
      <c r="H6115" s="49">
        <f t="shared" si="95"/>
        <v>128</v>
      </c>
    </row>
    <row r="6116" spans="1:8" ht="20.100000000000001" customHeight="1" x14ac:dyDescent="0.25">
      <c r="A6116" s="49">
        <v>6000027993</v>
      </c>
      <c r="B6116" s="49" t="s">
        <v>6939</v>
      </c>
      <c r="C6116" s="49" t="s">
        <v>2398</v>
      </c>
      <c r="D6116" s="52" t="s">
        <v>2393</v>
      </c>
      <c r="E6116" s="49" t="s">
        <v>2379</v>
      </c>
      <c r="F6116" s="49">
        <v>0</v>
      </c>
      <c r="G6116" s="49">
        <v>196</v>
      </c>
      <c r="H6116" s="49">
        <f t="shared" si="95"/>
        <v>196</v>
      </c>
    </row>
    <row r="6117" spans="1:8" ht="20.100000000000001" customHeight="1" x14ac:dyDescent="0.25">
      <c r="A6117" s="49">
        <v>6000027994</v>
      </c>
      <c r="B6117" s="49" t="s">
        <v>6940</v>
      </c>
      <c r="C6117" s="49" t="s">
        <v>2398</v>
      </c>
      <c r="D6117" s="52" t="s">
        <v>2393</v>
      </c>
      <c r="E6117" s="49" t="s">
        <v>2379</v>
      </c>
      <c r="F6117" s="49">
        <v>0</v>
      </c>
      <c r="G6117" s="49">
        <v>136</v>
      </c>
      <c r="H6117" s="49">
        <f t="shared" si="95"/>
        <v>136</v>
      </c>
    </row>
    <row r="6118" spans="1:8" ht="20.100000000000001" customHeight="1" x14ac:dyDescent="0.25">
      <c r="A6118" s="49">
        <v>6000027995</v>
      </c>
      <c r="B6118" s="49" t="s">
        <v>6941</v>
      </c>
      <c r="C6118" s="49" t="s">
        <v>2398</v>
      </c>
      <c r="D6118" s="52" t="s">
        <v>2393</v>
      </c>
      <c r="E6118" s="49" t="s">
        <v>2379</v>
      </c>
      <c r="F6118" s="49">
        <v>0</v>
      </c>
      <c r="G6118" s="49">
        <v>102</v>
      </c>
      <c r="H6118" s="49">
        <f t="shared" si="95"/>
        <v>102</v>
      </c>
    </row>
    <row r="6119" spans="1:8" ht="20.100000000000001" customHeight="1" x14ac:dyDescent="0.25">
      <c r="A6119" s="49">
        <v>6000027996</v>
      </c>
      <c r="B6119" s="49" t="s">
        <v>6942</v>
      </c>
      <c r="C6119" s="49" t="s">
        <v>2398</v>
      </c>
      <c r="D6119" s="52" t="s">
        <v>2393</v>
      </c>
      <c r="E6119" s="49" t="s">
        <v>2379</v>
      </c>
      <c r="F6119" s="49">
        <v>0</v>
      </c>
      <c r="G6119" s="49">
        <v>53</v>
      </c>
      <c r="H6119" s="49">
        <f t="shared" si="95"/>
        <v>53</v>
      </c>
    </row>
    <row r="6120" spans="1:8" ht="20.100000000000001" customHeight="1" x14ac:dyDescent="0.25">
      <c r="A6120" s="49">
        <v>6000027997</v>
      </c>
      <c r="B6120" s="49" t="s">
        <v>6943</v>
      </c>
      <c r="C6120" s="49" t="s">
        <v>2398</v>
      </c>
      <c r="D6120" s="52" t="s">
        <v>2393</v>
      </c>
      <c r="E6120" s="49" t="s">
        <v>2379</v>
      </c>
      <c r="F6120" s="49">
        <v>0</v>
      </c>
      <c r="G6120" s="49">
        <v>58</v>
      </c>
      <c r="H6120" s="49">
        <f t="shared" si="95"/>
        <v>58</v>
      </c>
    </row>
    <row r="6121" spans="1:8" ht="20.100000000000001" customHeight="1" x14ac:dyDescent="0.25">
      <c r="A6121" s="49">
        <v>6000028016</v>
      </c>
      <c r="B6121" s="49" t="s">
        <v>6944</v>
      </c>
      <c r="C6121" s="49" t="s">
        <v>38</v>
      </c>
      <c r="D6121" s="52" t="s">
        <v>2393</v>
      </c>
      <c r="E6121" s="49" t="s">
        <v>2379</v>
      </c>
      <c r="F6121" s="109">
        <v>6</v>
      </c>
      <c r="G6121" s="109">
        <v>6</v>
      </c>
      <c r="H6121" s="49">
        <f t="shared" si="95"/>
        <v>12</v>
      </c>
    </row>
    <row r="6122" spans="1:8" ht="20.100000000000001" customHeight="1" x14ac:dyDescent="0.25">
      <c r="A6122" s="49">
        <v>6000028017</v>
      </c>
      <c r="B6122" s="49" t="s">
        <v>6945</v>
      </c>
      <c r="C6122" s="49" t="s">
        <v>38</v>
      </c>
      <c r="D6122" s="52" t="s">
        <v>2393</v>
      </c>
      <c r="E6122" s="49" t="s">
        <v>2379</v>
      </c>
      <c r="F6122" s="109">
        <v>6</v>
      </c>
      <c r="G6122" s="109">
        <v>6</v>
      </c>
      <c r="H6122" s="49">
        <f t="shared" si="95"/>
        <v>12</v>
      </c>
    </row>
    <row r="6123" spans="1:8" ht="20.100000000000001" customHeight="1" x14ac:dyDescent="0.25">
      <c r="A6123" s="49">
        <v>6000028018</v>
      </c>
      <c r="B6123" s="49" t="s">
        <v>6946</v>
      </c>
      <c r="C6123" s="49" t="s">
        <v>38</v>
      </c>
      <c r="D6123" s="52" t="s">
        <v>2393</v>
      </c>
      <c r="E6123" s="49" t="s">
        <v>2379</v>
      </c>
      <c r="F6123" s="109">
        <v>6</v>
      </c>
      <c r="G6123" s="109">
        <v>6</v>
      </c>
      <c r="H6123" s="49">
        <f t="shared" si="95"/>
        <v>12</v>
      </c>
    </row>
    <row r="6124" spans="1:8" ht="20.100000000000001" customHeight="1" x14ac:dyDescent="0.25">
      <c r="A6124" s="49">
        <v>6000028019</v>
      </c>
      <c r="B6124" s="49" t="s">
        <v>6947</v>
      </c>
      <c r="C6124" s="49" t="s">
        <v>38</v>
      </c>
      <c r="D6124" s="52" t="s">
        <v>2393</v>
      </c>
      <c r="E6124" s="49" t="s">
        <v>2379</v>
      </c>
      <c r="F6124" s="109">
        <v>6</v>
      </c>
      <c r="G6124" s="109">
        <v>6</v>
      </c>
      <c r="H6124" s="49">
        <f t="shared" si="95"/>
        <v>12</v>
      </c>
    </row>
    <row r="6125" spans="1:8" ht="20.100000000000001" customHeight="1" x14ac:dyDescent="0.25">
      <c r="A6125" s="49">
        <v>6000028020</v>
      </c>
      <c r="B6125" s="49" t="s">
        <v>6948</v>
      </c>
      <c r="C6125" s="49" t="s">
        <v>38</v>
      </c>
      <c r="D6125" s="52" t="s">
        <v>2393</v>
      </c>
      <c r="E6125" s="49" t="s">
        <v>2379</v>
      </c>
      <c r="F6125" s="109">
        <v>6</v>
      </c>
      <c r="G6125" s="109">
        <v>6</v>
      </c>
      <c r="H6125" s="49">
        <f t="shared" si="95"/>
        <v>12</v>
      </c>
    </row>
    <row r="6126" spans="1:8" ht="20.100000000000001" customHeight="1" x14ac:dyDescent="0.25">
      <c r="A6126" s="49">
        <v>6000028021</v>
      </c>
      <c r="B6126" s="49" t="s">
        <v>6949</v>
      </c>
      <c r="C6126" s="49" t="s">
        <v>38</v>
      </c>
      <c r="D6126" s="52" t="s">
        <v>2393</v>
      </c>
      <c r="E6126" s="49" t="s">
        <v>2379</v>
      </c>
      <c r="F6126" s="109">
        <v>6</v>
      </c>
      <c r="G6126" s="109">
        <v>6</v>
      </c>
      <c r="H6126" s="49">
        <f t="shared" si="95"/>
        <v>12</v>
      </c>
    </row>
    <row r="6127" spans="1:8" ht="20.100000000000001" customHeight="1" x14ac:dyDescent="0.25">
      <c r="A6127" s="49">
        <v>6000028022</v>
      </c>
      <c r="B6127" s="49" t="s">
        <v>6950</v>
      </c>
      <c r="C6127" s="49" t="s">
        <v>38</v>
      </c>
      <c r="D6127" s="52" t="s">
        <v>2393</v>
      </c>
      <c r="E6127" s="49" t="s">
        <v>2379</v>
      </c>
      <c r="F6127" s="109">
        <v>6</v>
      </c>
      <c r="G6127" s="109">
        <v>6</v>
      </c>
      <c r="H6127" s="49">
        <f t="shared" si="95"/>
        <v>12</v>
      </c>
    </row>
    <row r="6128" spans="1:8" ht="20.100000000000001" customHeight="1" x14ac:dyDescent="0.25">
      <c r="A6128" s="49">
        <v>6000028023</v>
      </c>
      <c r="B6128" s="49" t="s">
        <v>6951</v>
      </c>
      <c r="C6128" s="49" t="s">
        <v>38</v>
      </c>
      <c r="D6128" s="52" t="s">
        <v>2393</v>
      </c>
      <c r="E6128" s="49" t="s">
        <v>2379</v>
      </c>
      <c r="F6128" s="109">
        <v>6</v>
      </c>
      <c r="G6128" s="109">
        <v>6</v>
      </c>
      <c r="H6128" s="49">
        <f t="shared" si="95"/>
        <v>12</v>
      </c>
    </row>
    <row r="6129" spans="1:8" ht="20.100000000000001" customHeight="1" x14ac:dyDescent="0.25">
      <c r="A6129" s="49">
        <v>6000028024</v>
      </c>
      <c r="B6129" s="49" t="s">
        <v>6952</v>
      </c>
      <c r="C6129" s="49" t="s">
        <v>2398</v>
      </c>
      <c r="D6129" s="52" t="s">
        <v>2393</v>
      </c>
      <c r="E6129" s="49" t="s">
        <v>2379</v>
      </c>
      <c r="F6129" s="109">
        <v>6</v>
      </c>
      <c r="G6129" s="109">
        <v>6</v>
      </c>
      <c r="H6129" s="49">
        <f t="shared" si="95"/>
        <v>12</v>
      </c>
    </row>
    <row r="6130" spans="1:8" ht="20.100000000000001" customHeight="1" x14ac:dyDescent="0.25">
      <c r="A6130" s="49">
        <v>6000028025</v>
      </c>
      <c r="B6130" s="49" t="s">
        <v>6953</v>
      </c>
      <c r="C6130" s="49" t="s">
        <v>2398</v>
      </c>
      <c r="D6130" s="52" t="s">
        <v>2393</v>
      </c>
      <c r="E6130" s="49" t="s">
        <v>2379</v>
      </c>
      <c r="F6130" s="109">
        <v>6</v>
      </c>
      <c r="G6130" s="109">
        <v>6</v>
      </c>
      <c r="H6130" s="49">
        <f t="shared" si="95"/>
        <v>12</v>
      </c>
    </row>
    <row r="6131" spans="1:8" ht="20.100000000000001" customHeight="1" x14ac:dyDescent="0.25">
      <c r="A6131" s="49">
        <v>6000028026</v>
      </c>
      <c r="B6131" s="49" t="s">
        <v>6954</v>
      </c>
      <c r="C6131" s="49" t="s">
        <v>2398</v>
      </c>
      <c r="D6131" s="52" t="s">
        <v>2393</v>
      </c>
      <c r="E6131" s="49" t="s">
        <v>2379</v>
      </c>
      <c r="F6131" s="49">
        <v>0</v>
      </c>
      <c r="G6131" s="49">
        <v>12</v>
      </c>
      <c r="H6131" s="49">
        <f t="shared" si="95"/>
        <v>12</v>
      </c>
    </row>
    <row r="6132" spans="1:8" ht="20.100000000000001" customHeight="1" x14ac:dyDescent="0.25">
      <c r="A6132" s="49">
        <v>6000028027</v>
      </c>
      <c r="B6132" s="49" t="s">
        <v>6955</v>
      </c>
      <c r="C6132" s="49" t="s">
        <v>2398</v>
      </c>
      <c r="D6132" s="52" t="s">
        <v>2393</v>
      </c>
      <c r="E6132" s="49" t="s">
        <v>2379</v>
      </c>
      <c r="F6132" s="49">
        <v>0</v>
      </c>
      <c r="G6132" s="49">
        <v>10</v>
      </c>
      <c r="H6132" s="49">
        <f t="shared" si="95"/>
        <v>10</v>
      </c>
    </row>
    <row r="6133" spans="1:8" ht="20.100000000000001" customHeight="1" x14ac:dyDescent="0.25">
      <c r="A6133" s="49">
        <v>6000028028</v>
      </c>
      <c r="B6133" s="49" t="s">
        <v>6956</v>
      </c>
      <c r="C6133" s="49" t="s">
        <v>2398</v>
      </c>
      <c r="D6133" s="52" t="s">
        <v>2393</v>
      </c>
      <c r="E6133" s="49" t="s">
        <v>2379</v>
      </c>
      <c r="F6133" s="49">
        <v>0</v>
      </c>
      <c r="G6133" s="49">
        <v>7</v>
      </c>
      <c r="H6133" s="49">
        <f t="shared" si="95"/>
        <v>7</v>
      </c>
    </row>
    <row r="6134" spans="1:8" ht="20.100000000000001" customHeight="1" x14ac:dyDescent="0.25">
      <c r="A6134" s="49">
        <v>6000028029</v>
      </c>
      <c r="B6134" s="49" t="s">
        <v>6957</v>
      </c>
      <c r="C6134" s="49" t="s">
        <v>2398</v>
      </c>
      <c r="D6134" s="52" t="s">
        <v>2393</v>
      </c>
      <c r="E6134" s="49" t="s">
        <v>2379</v>
      </c>
      <c r="F6134" s="49">
        <v>0</v>
      </c>
      <c r="G6134" s="49">
        <v>4</v>
      </c>
      <c r="H6134" s="49">
        <f t="shared" si="95"/>
        <v>4</v>
      </c>
    </row>
    <row r="6135" spans="1:8" ht="20.100000000000001" customHeight="1" x14ac:dyDescent="0.25">
      <c r="A6135" s="49">
        <v>6000028034</v>
      </c>
      <c r="B6135" s="49" t="s">
        <v>6958</v>
      </c>
      <c r="C6135" s="49" t="s">
        <v>2398</v>
      </c>
      <c r="D6135" s="49" t="s">
        <v>2396</v>
      </c>
      <c r="E6135" s="49" t="s">
        <v>2383</v>
      </c>
      <c r="F6135" s="49">
        <v>444</v>
      </c>
      <c r="G6135" s="49">
        <v>60</v>
      </c>
      <c r="H6135" s="49">
        <f t="shared" si="95"/>
        <v>504</v>
      </c>
    </row>
    <row r="6136" spans="1:8" ht="20.100000000000001" customHeight="1" x14ac:dyDescent="0.25">
      <c r="A6136" s="49">
        <v>6000028053</v>
      </c>
      <c r="B6136" s="49" t="s">
        <v>1752</v>
      </c>
      <c r="C6136" s="49" t="s">
        <v>2398</v>
      </c>
      <c r="D6136" s="49" t="s">
        <v>2394</v>
      </c>
      <c r="E6136" s="49" t="s">
        <v>2377</v>
      </c>
      <c r="F6136" s="49">
        <v>0</v>
      </c>
      <c r="G6136" s="49">
        <v>8</v>
      </c>
      <c r="H6136" s="49">
        <f t="shared" si="95"/>
        <v>8</v>
      </c>
    </row>
    <row r="6137" spans="1:8" ht="20.100000000000001" customHeight="1" x14ac:dyDescent="0.25">
      <c r="A6137" s="49">
        <v>6000028076</v>
      </c>
      <c r="B6137" s="49" t="s">
        <v>6959</v>
      </c>
      <c r="C6137" s="49" t="s">
        <v>2398</v>
      </c>
      <c r="D6137" s="49" t="s">
        <v>2396</v>
      </c>
      <c r="E6137" s="49" t="s">
        <v>2383</v>
      </c>
      <c r="F6137" s="109">
        <v>6</v>
      </c>
      <c r="G6137" s="109">
        <v>6</v>
      </c>
      <c r="H6137" s="49">
        <f t="shared" si="95"/>
        <v>12</v>
      </c>
    </row>
    <row r="6138" spans="1:8" ht="20.100000000000001" customHeight="1" x14ac:dyDescent="0.25">
      <c r="A6138" s="49">
        <v>6000028080</v>
      </c>
      <c r="B6138" s="49" t="s">
        <v>6960</v>
      </c>
      <c r="C6138" s="49" t="s">
        <v>3663</v>
      </c>
      <c r="D6138" s="49" t="s">
        <v>2394</v>
      </c>
      <c r="E6138" s="49" t="s">
        <v>2376</v>
      </c>
      <c r="F6138" s="49">
        <v>19400</v>
      </c>
      <c r="G6138" s="49">
        <v>0</v>
      </c>
      <c r="H6138" s="49">
        <f t="shared" si="95"/>
        <v>19400</v>
      </c>
    </row>
    <row r="6139" spans="1:8" ht="20.100000000000001" customHeight="1" x14ac:dyDescent="0.25">
      <c r="A6139" s="49">
        <v>6000028087</v>
      </c>
      <c r="B6139" s="49" t="s">
        <v>6961</v>
      </c>
      <c r="C6139" s="49" t="s">
        <v>2398</v>
      </c>
      <c r="D6139" s="49" t="s">
        <v>2391</v>
      </c>
      <c r="E6139" s="49" t="s">
        <v>2385</v>
      </c>
      <c r="F6139" s="49">
        <v>0</v>
      </c>
      <c r="G6139" s="49">
        <v>100</v>
      </c>
      <c r="H6139" s="49">
        <f t="shared" si="95"/>
        <v>100</v>
      </c>
    </row>
    <row r="6140" spans="1:8" ht="20.100000000000001" customHeight="1" x14ac:dyDescent="0.25">
      <c r="A6140" s="49">
        <v>6000028089</v>
      </c>
      <c r="B6140" s="49" t="s">
        <v>1753</v>
      </c>
      <c r="C6140" s="49" t="s">
        <v>2398</v>
      </c>
      <c r="D6140" s="49" t="s">
        <v>2394</v>
      </c>
      <c r="E6140" s="49" t="s">
        <v>2377</v>
      </c>
      <c r="F6140" s="109">
        <v>6</v>
      </c>
      <c r="G6140" s="109">
        <v>6</v>
      </c>
      <c r="H6140" s="49">
        <f t="shared" si="95"/>
        <v>12</v>
      </c>
    </row>
    <row r="6141" spans="1:8" ht="20.100000000000001" customHeight="1" x14ac:dyDescent="0.25">
      <c r="A6141" s="49">
        <v>6000028094</v>
      </c>
      <c r="B6141" s="49" t="s">
        <v>6962</v>
      </c>
      <c r="C6141" s="49" t="s">
        <v>2398</v>
      </c>
      <c r="D6141" s="49" t="s">
        <v>2391</v>
      </c>
      <c r="E6141" s="49" t="s">
        <v>2385</v>
      </c>
      <c r="F6141" s="49">
        <v>120</v>
      </c>
      <c r="G6141" s="49">
        <v>0</v>
      </c>
      <c r="H6141" s="49">
        <f t="shared" si="95"/>
        <v>120</v>
      </c>
    </row>
    <row r="6142" spans="1:8" ht="20.100000000000001" customHeight="1" x14ac:dyDescent="0.25">
      <c r="A6142" s="49">
        <v>6000028095</v>
      </c>
      <c r="B6142" s="49" t="s">
        <v>6963</v>
      </c>
      <c r="C6142" s="49" t="s">
        <v>2398</v>
      </c>
      <c r="D6142" s="49" t="s">
        <v>2391</v>
      </c>
      <c r="E6142" s="49" t="s">
        <v>2385</v>
      </c>
      <c r="F6142" s="49">
        <v>90</v>
      </c>
      <c r="G6142" s="49">
        <v>0</v>
      </c>
      <c r="H6142" s="49">
        <f t="shared" si="95"/>
        <v>90</v>
      </c>
    </row>
    <row r="6143" spans="1:8" ht="20.100000000000001" customHeight="1" x14ac:dyDescent="0.25">
      <c r="A6143" s="49">
        <v>6000028113</v>
      </c>
      <c r="B6143" s="49" t="s">
        <v>1754</v>
      </c>
      <c r="C6143" s="49" t="s">
        <v>2398</v>
      </c>
      <c r="D6143" s="49" t="s">
        <v>2394</v>
      </c>
      <c r="E6143" s="49" t="s">
        <v>2377</v>
      </c>
      <c r="F6143" s="109">
        <v>6</v>
      </c>
      <c r="G6143" s="109">
        <v>6</v>
      </c>
      <c r="H6143" s="49">
        <f t="shared" si="95"/>
        <v>12</v>
      </c>
    </row>
    <row r="6144" spans="1:8" ht="20.100000000000001" customHeight="1" x14ac:dyDescent="0.25">
      <c r="A6144" s="49">
        <v>6000028117</v>
      </c>
      <c r="B6144" s="49" t="s">
        <v>6964</v>
      </c>
      <c r="C6144" s="49" t="s">
        <v>2398</v>
      </c>
      <c r="D6144" s="52" t="s">
        <v>2393</v>
      </c>
      <c r="E6144" s="49" t="s">
        <v>2379</v>
      </c>
      <c r="F6144" s="49">
        <v>0</v>
      </c>
      <c r="G6144" s="49">
        <v>6</v>
      </c>
      <c r="H6144" s="49">
        <f t="shared" si="95"/>
        <v>6</v>
      </c>
    </row>
    <row r="6145" spans="1:8" ht="20.100000000000001" customHeight="1" x14ac:dyDescent="0.25">
      <c r="A6145" s="49">
        <v>6000028123</v>
      </c>
      <c r="B6145" s="49" t="s">
        <v>6965</v>
      </c>
      <c r="C6145" s="49" t="s">
        <v>2398</v>
      </c>
      <c r="D6145" s="52" t="s">
        <v>2393</v>
      </c>
      <c r="E6145" s="49" t="s">
        <v>2381</v>
      </c>
      <c r="F6145" s="109">
        <v>6</v>
      </c>
      <c r="G6145" s="109">
        <v>6</v>
      </c>
      <c r="H6145" s="49">
        <f t="shared" si="95"/>
        <v>12</v>
      </c>
    </row>
    <row r="6146" spans="1:8" ht="20.100000000000001" customHeight="1" x14ac:dyDescent="0.25">
      <c r="A6146" s="49">
        <v>6000028126</v>
      </c>
      <c r="B6146" s="49" t="s">
        <v>1755</v>
      </c>
      <c r="C6146" s="49" t="s">
        <v>2398</v>
      </c>
      <c r="D6146" s="49" t="s">
        <v>2391</v>
      </c>
      <c r="E6146" s="49" t="s">
        <v>2385</v>
      </c>
      <c r="F6146" s="49">
        <v>1</v>
      </c>
      <c r="G6146" s="49">
        <v>0</v>
      </c>
      <c r="H6146" s="49">
        <f t="shared" si="95"/>
        <v>1</v>
      </c>
    </row>
    <row r="6147" spans="1:8" ht="20.100000000000001" customHeight="1" x14ac:dyDescent="0.25">
      <c r="A6147" s="49">
        <v>6000028127</v>
      </c>
      <c r="B6147" s="49" t="s">
        <v>6966</v>
      </c>
      <c r="C6147" s="49" t="s">
        <v>2398</v>
      </c>
      <c r="D6147" s="49" t="s">
        <v>2391</v>
      </c>
      <c r="E6147" s="49" t="s">
        <v>2385</v>
      </c>
      <c r="F6147" s="109">
        <v>6</v>
      </c>
      <c r="G6147" s="109">
        <v>6</v>
      </c>
      <c r="H6147" s="49">
        <f t="shared" ref="H6147:H6210" si="96">F6147+G6147</f>
        <v>12</v>
      </c>
    </row>
    <row r="6148" spans="1:8" ht="20.100000000000001" customHeight="1" x14ac:dyDescent="0.25">
      <c r="A6148" s="49">
        <v>6000028140</v>
      </c>
      <c r="B6148" s="49" t="s">
        <v>6967</v>
      </c>
      <c r="C6148" s="49" t="s">
        <v>2398</v>
      </c>
      <c r="D6148" s="49" t="s">
        <v>2394</v>
      </c>
      <c r="E6148" s="49" t="s">
        <v>2377</v>
      </c>
      <c r="F6148" s="109">
        <v>6</v>
      </c>
      <c r="G6148" s="109">
        <v>6</v>
      </c>
      <c r="H6148" s="49">
        <f t="shared" si="96"/>
        <v>12</v>
      </c>
    </row>
    <row r="6149" spans="1:8" ht="20.100000000000001" customHeight="1" x14ac:dyDescent="0.25">
      <c r="A6149" s="49">
        <v>6000028141</v>
      </c>
      <c r="B6149" s="49" t="s">
        <v>6968</v>
      </c>
      <c r="C6149" s="49" t="s">
        <v>2398</v>
      </c>
      <c r="D6149" s="49" t="s">
        <v>2394</v>
      </c>
      <c r="E6149" s="49" t="s">
        <v>2377</v>
      </c>
      <c r="F6149" s="109">
        <v>6</v>
      </c>
      <c r="G6149" s="109">
        <v>6</v>
      </c>
      <c r="H6149" s="49">
        <f t="shared" si="96"/>
        <v>12</v>
      </c>
    </row>
    <row r="6150" spans="1:8" ht="20.100000000000001" customHeight="1" x14ac:dyDescent="0.25">
      <c r="A6150" s="49">
        <v>6000028155</v>
      </c>
      <c r="B6150" s="49" t="s">
        <v>6969</v>
      </c>
      <c r="C6150" s="49" t="s">
        <v>2398</v>
      </c>
      <c r="D6150" s="52" t="s">
        <v>2393</v>
      </c>
      <c r="E6150" s="49" t="s">
        <v>2379</v>
      </c>
      <c r="F6150" s="109">
        <v>6</v>
      </c>
      <c r="G6150" s="109">
        <v>6</v>
      </c>
      <c r="H6150" s="49">
        <f t="shared" si="96"/>
        <v>12</v>
      </c>
    </row>
    <row r="6151" spans="1:8" ht="20.100000000000001" customHeight="1" x14ac:dyDescent="0.25">
      <c r="A6151" s="49">
        <v>6000028156</v>
      </c>
      <c r="B6151" s="49" t="s">
        <v>6970</v>
      </c>
      <c r="C6151" s="49" t="s">
        <v>2398</v>
      </c>
      <c r="D6151" s="52" t="s">
        <v>2393</v>
      </c>
      <c r="E6151" s="49" t="s">
        <v>2379</v>
      </c>
      <c r="F6151" s="109">
        <v>6</v>
      </c>
      <c r="G6151" s="109">
        <v>6</v>
      </c>
      <c r="H6151" s="49">
        <f t="shared" si="96"/>
        <v>12</v>
      </c>
    </row>
    <row r="6152" spans="1:8" ht="20.100000000000001" customHeight="1" x14ac:dyDescent="0.25">
      <c r="A6152" s="49">
        <v>6000028157</v>
      </c>
      <c r="B6152" s="49" t="s">
        <v>6971</v>
      </c>
      <c r="C6152" s="49" t="s">
        <v>2398</v>
      </c>
      <c r="D6152" s="52" t="s">
        <v>2393</v>
      </c>
      <c r="E6152" s="49" t="s">
        <v>2379</v>
      </c>
      <c r="F6152" s="49">
        <v>19</v>
      </c>
      <c r="G6152" s="49">
        <v>0</v>
      </c>
      <c r="H6152" s="49">
        <f t="shared" si="96"/>
        <v>19</v>
      </c>
    </row>
    <row r="6153" spans="1:8" ht="20.100000000000001" customHeight="1" x14ac:dyDescent="0.25">
      <c r="A6153" s="49">
        <v>6000028158</v>
      </c>
      <c r="B6153" s="49" t="s">
        <v>6972</v>
      </c>
      <c r="C6153" s="49" t="s">
        <v>2398</v>
      </c>
      <c r="D6153" s="52" t="s">
        <v>2393</v>
      </c>
      <c r="E6153" s="49" t="s">
        <v>2379</v>
      </c>
      <c r="F6153" s="49">
        <v>1</v>
      </c>
      <c r="G6153" s="49">
        <v>0</v>
      </c>
      <c r="H6153" s="49">
        <f t="shared" si="96"/>
        <v>1</v>
      </c>
    </row>
    <row r="6154" spans="1:8" ht="20.100000000000001" customHeight="1" x14ac:dyDescent="0.25">
      <c r="A6154" s="49">
        <v>6000028159</v>
      </c>
      <c r="B6154" s="49" t="s">
        <v>6973</v>
      </c>
      <c r="C6154" s="49" t="s">
        <v>2398</v>
      </c>
      <c r="D6154" s="52" t="s">
        <v>2393</v>
      </c>
      <c r="E6154" s="49" t="s">
        <v>2379</v>
      </c>
      <c r="F6154" s="49">
        <v>88</v>
      </c>
      <c r="G6154" s="49">
        <v>4</v>
      </c>
      <c r="H6154" s="49">
        <f t="shared" si="96"/>
        <v>92</v>
      </c>
    </row>
    <row r="6155" spans="1:8" ht="20.100000000000001" customHeight="1" x14ac:dyDescent="0.25">
      <c r="A6155" s="49">
        <v>6000028160</v>
      </c>
      <c r="B6155" s="49" t="s">
        <v>6974</v>
      </c>
      <c r="C6155" s="49" t="s">
        <v>2398</v>
      </c>
      <c r="D6155" s="52" t="s">
        <v>2393</v>
      </c>
      <c r="E6155" s="49" t="s">
        <v>2379</v>
      </c>
      <c r="F6155" s="49">
        <v>102</v>
      </c>
      <c r="G6155" s="49">
        <v>0</v>
      </c>
      <c r="H6155" s="49">
        <f t="shared" si="96"/>
        <v>102</v>
      </c>
    </row>
    <row r="6156" spans="1:8" ht="20.100000000000001" customHeight="1" x14ac:dyDescent="0.25">
      <c r="A6156" s="49">
        <v>6000028161</v>
      </c>
      <c r="B6156" s="49" t="s">
        <v>6975</v>
      </c>
      <c r="C6156" s="49" t="s">
        <v>2398</v>
      </c>
      <c r="D6156" s="52" t="s">
        <v>2393</v>
      </c>
      <c r="E6156" s="49" t="s">
        <v>2379</v>
      </c>
      <c r="F6156" s="49">
        <v>57</v>
      </c>
      <c r="G6156" s="49">
        <v>0</v>
      </c>
      <c r="H6156" s="49">
        <f t="shared" si="96"/>
        <v>57</v>
      </c>
    </row>
    <row r="6157" spans="1:8" ht="20.100000000000001" customHeight="1" x14ac:dyDescent="0.25">
      <c r="A6157" s="49">
        <v>6000028162</v>
      </c>
      <c r="B6157" s="49" t="s">
        <v>6976</v>
      </c>
      <c r="C6157" s="49" t="s">
        <v>2398</v>
      </c>
      <c r="D6157" s="52" t="s">
        <v>2393</v>
      </c>
      <c r="E6157" s="49" t="s">
        <v>2379</v>
      </c>
      <c r="F6157" s="49">
        <v>41</v>
      </c>
      <c r="G6157" s="49">
        <v>0</v>
      </c>
      <c r="H6157" s="49">
        <f t="shared" si="96"/>
        <v>41</v>
      </c>
    </row>
    <row r="6158" spans="1:8" ht="20.100000000000001" customHeight="1" x14ac:dyDescent="0.25">
      <c r="A6158" s="49">
        <v>6000028163</v>
      </c>
      <c r="B6158" s="49" t="s">
        <v>6977</v>
      </c>
      <c r="C6158" s="49" t="s">
        <v>2398</v>
      </c>
      <c r="D6158" s="52" t="s">
        <v>2393</v>
      </c>
      <c r="E6158" s="49" t="s">
        <v>2379</v>
      </c>
      <c r="F6158" s="49">
        <v>10</v>
      </c>
      <c r="G6158" s="49">
        <v>0</v>
      </c>
      <c r="H6158" s="49">
        <f t="shared" si="96"/>
        <v>10</v>
      </c>
    </row>
    <row r="6159" spans="1:8" ht="20.100000000000001" customHeight="1" x14ac:dyDescent="0.25">
      <c r="A6159" s="49">
        <v>6000028167</v>
      </c>
      <c r="B6159" s="49" t="s">
        <v>6978</v>
      </c>
      <c r="C6159" s="49" t="s">
        <v>2398</v>
      </c>
      <c r="D6159" s="52" t="s">
        <v>2393</v>
      </c>
      <c r="E6159" s="49" t="s">
        <v>2381</v>
      </c>
      <c r="F6159" s="49">
        <v>0</v>
      </c>
      <c r="G6159" s="49">
        <v>4800</v>
      </c>
      <c r="H6159" s="49">
        <f t="shared" si="96"/>
        <v>4800</v>
      </c>
    </row>
    <row r="6160" spans="1:8" ht="20.100000000000001" customHeight="1" x14ac:dyDescent="0.25">
      <c r="A6160" s="49">
        <v>6000028174</v>
      </c>
      <c r="B6160" s="49" t="s">
        <v>6979</v>
      </c>
      <c r="C6160" s="49" t="s">
        <v>38</v>
      </c>
      <c r="D6160" s="52" t="s">
        <v>2393</v>
      </c>
      <c r="E6160" s="49" t="s">
        <v>2379</v>
      </c>
      <c r="F6160" s="49">
        <v>0</v>
      </c>
      <c r="G6160" s="49">
        <v>5</v>
      </c>
      <c r="H6160" s="49">
        <f t="shared" si="96"/>
        <v>5</v>
      </c>
    </row>
    <row r="6161" spans="1:8" ht="20.100000000000001" customHeight="1" x14ac:dyDescent="0.25">
      <c r="A6161" s="49">
        <v>6000028175</v>
      </c>
      <c r="B6161" s="49" t="s">
        <v>6980</v>
      </c>
      <c r="C6161" s="49" t="s">
        <v>38</v>
      </c>
      <c r="D6161" s="52" t="s">
        <v>2393</v>
      </c>
      <c r="E6161" s="49" t="s">
        <v>2379</v>
      </c>
      <c r="F6161" s="49">
        <v>0</v>
      </c>
      <c r="G6161" s="49">
        <v>11</v>
      </c>
      <c r="H6161" s="49">
        <f t="shared" si="96"/>
        <v>11</v>
      </c>
    </row>
    <row r="6162" spans="1:8" ht="20.100000000000001" customHeight="1" x14ac:dyDescent="0.25">
      <c r="A6162" s="49">
        <v>6000028186</v>
      </c>
      <c r="B6162" s="49" t="s">
        <v>6981</v>
      </c>
      <c r="C6162" s="49" t="s">
        <v>38</v>
      </c>
      <c r="D6162" s="52" t="s">
        <v>2393</v>
      </c>
      <c r="E6162" s="49" t="s">
        <v>2379</v>
      </c>
      <c r="F6162" s="49">
        <v>0</v>
      </c>
      <c r="G6162" s="49">
        <v>10</v>
      </c>
      <c r="H6162" s="49">
        <f t="shared" si="96"/>
        <v>10</v>
      </c>
    </row>
    <row r="6163" spans="1:8" ht="20.100000000000001" customHeight="1" x14ac:dyDescent="0.25">
      <c r="A6163" s="49">
        <v>6000028187</v>
      </c>
      <c r="B6163" s="49" t="s">
        <v>6982</v>
      </c>
      <c r="C6163" s="49" t="s">
        <v>38</v>
      </c>
      <c r="D6163" s="52" t="s">
        <v>2393</v>
      </c>
      <c r="E6163" s="49" t="s">
        <v>2379</v>
      </c>
      <c r="F6163" s="49">
        <v>0</v>
      </c>
      <c r="G6163" s="49">
        <v>5</v>
      </c>
      <c r="H6163" s="49">
        <f t="shared" si="96"/>
        <v>5</v>
      </c>
    </row>
    <row r="6164" spans="1:8" ht="20.100000000000001" customHeight="1" x14ac:dyDescent="0.25">
      <c r="A6164" s="49">
        <v>6000028188</v>
      </c>
      <c r="B6164" s="49" t="s">
        <v>6983</v>
      </c>
      <c r="C6164" s="49" t="s">
        <v>38</v>
      </c>
      <c r="D6164" s="52" t="s">
        <v>2393</v>
      </c>
      <c r="E6164" s="49" t="s">
        <v>2379</v>
      </c>
      <c r="F6164" s="49">
        <v>0</v>
      </c>
      <c r="G6164" s="49">
        <v>4</v>
      </c>
      <c r="H6164" s="49">
        <f t="shared" si="96"/>
        <v>4</v>
      </c>
    </row>
    <row r="6165" spans="1:8" ht="20.100000000000001" customHeight="1" x14ac:dyDescent="0.25">
      <c r="A6165" s="49">
        <v>6000028192</v>
      </c>
      <c r="B6165" s="49" t="s">
        <v>6984</v>
      </c>
      <c r="C6165" s="49" t="s">
        <v>3663</v>
      </c>
      <c r="D6165" s="49" t="s">
        <v>2394</v>
      </c>
      <c r="E6165" s="49" t="s">
        <v>2376</v>
      </c>
      <c r="F6165" s="49">
        <v>0</v>
      </c>
      <c r="G6165" s="49">
        <v>314</v>
      </c>
      <c r="H6165" s="49">
        <f t="shared" si="96"/>
        <v>314</v>
      </c>
    </row>
    <row r="6166" spans="1:8" ht="20.100000000000001" customHeight="1" x14ac:dyDescent="0.25">
      <c r="A6166" s="49">
        <v>6000028193</v>
      </c>
      <c r="B6166" s="49" t="s">
        <v>6985</v>
      </c>
      <c r="C6166" s="49" t="s">
        <v>2398</v>
      </c>
      <c r="D6166" s="52" t="s">
        <v>2393</v>
      </c>
      <c r="E6166" s="49" t="s">
        <v>2379</v>
      </c>
      <c r="F6166" s="49">
        <v>18</v>
      </c>
      <c r="G6166" s="49">
        <v>2</v>
      </c>
      <c r="H6166" s="49">
        <f t="shared" si="96"/>
        <v>20</v>
      </c>
    </row>
    <row r="6167" spans="1:8" ht="20.100000000000001" customHeight="1" x14ac:dyDescent="0.25">
      <c r="A6167" s="49">
        <v>6000028194</v>
      </c>
      <c r="B6167" s="49" t="s">
        <v>6986</v>
      </c>
      <c r="C6167" s="49" t="s">
        <v>2398</v>
      </c>
      <c r="D6167" s="52" t="s">
        <v>2393</v>
      </c>
      <c r="E6167" s="49" t="s">
        <v>2379</v>
      </c>
      <c r="F6167" s="109">
        <v>6</v>
      </c>
      <c r="G6167" s="109">
        <v>6</v>
      </c>
      <c r="H6167" s="49">
        <f t="shared" si="96"/>
        <v>12</v>
      </c>
    </row>
    <row r="6168" spans="1:8" ht="20.100000000000001" customHeight="1" x14ac:dyDescent="0.25">
      <c r="A6168" s="49">
        <v>6000028195</v>
      </c>
      <c r="B6168" s="49" t="s">
        <v>6987</v>
      </c>
      <c r="C6168" s="49" t="s">
        <v>2398</v>
      </c>
      <c r="D6168" s="52" t="s">
        <v>2393</v>
      </c>
      <c r="E6168" s="49" t="s">
        <v>2379</v>
      </c>
      <c r="F6168" s="49">
        <v>1</v>
      </c>
      <c r="G6168" s="49">
        <v>0</v>
      </c>
      <c r="H6168" s="49">
        <f t="shared" si="96"/>
        <v>1</v>
      </c>
    </row>
    <row r="6169" spans="1:8" ht="20.100000000000001" customHeight="1" x14ac:dyDescent="0.25">
      <c r="A6169" s="49">
        <v>6000028196</v>
      </c>
      <c r="B6169" s="49" t="s">
        <v>6988</v>
      </c>
      <c r="C6169" s="49" t="s">
        <v>2398</v>
      </c>
      <c r="D6169" s="52" t="s">
        <v>2393</v>
      </c>
      <c r="E6169" s="49" t="s">
        <v>2379</v>
      </c>
      <c r="F6169" s="109">
        <v>6</v>
      </c>
      <c r="G6169" s="109">
        <v>6</v>
      </c>
      <c r="H6169" s="49">
        <f t="shared" si="96"/>
        <v>12</v>
      </c>
    </row>
    <row r="6170" spans="1:8" ht="20.100000000000001" customHeight="1" x14ac:dyDescent="0.25">
      <c r="A6170" s="49">
        <v>6000028197</v>
      </c>
      <c r="B6170" s="49" t="s">
        <v>6989</v>
      </c>
      <c r="C6170" s="49" t="s">
        <v>2398</v>
      </c>
      <c r="D6170" s="52" t="s">
        <v>2393</v>
      </c>
      <c r="E6170" s="49" t="s">
        <v>2379</v>
      </c>
      <c r="F6170" s="109">
        <v>6</v>
      </c>
      <c r="G6170" s="109">
        <v>6</v>
      </c>
      <c r="H6170" s="49">
        <f t="shared" si="96"/>
        <v>12</v>
      </c>
    </row>
    <row r="6171" spans="1:8" ht="20.100000000000001" customHeight="1" x14ac:dyDescent="0.25">
      <c r="A6171" s="49">
        <v>6000028198</v>
      </c>
      <c r="B6171" s="49" t="s">
        <v>6990</v>
      </c>
      <c r="C6171" s="49" t="s">
        <v>2398</v>
      </c>
      <c r="D6171" s="52" t="s">
        <v>2393</v>
      </c>
      <c r="E6171" s="49" t="s">
        <v>2379</v>
      </c>
      <c r="F6171" s="49">
        <v>16</v>
      </c>
      <c r="G6171" s="49">
        <v>0</v>
      </c>
      <c r="H6171" s="49">
        <f t="shared" si="96"/>
        <v>16</v>
      </c>
    </row>
    <row r="6172" spans="1:8" ht="20.100000000000001" customHeight="1" x14ac:dyDescent="0.25">
      <c r="A6172" s="49">
        <v>6000028199</v>
      </c>
      <c r="B6172" s="49" t="s">
        <v>6991</v>
      </c>
      <c r="C6172" s="49" t="s">
        <v>2398</v>
      </c>
      <c r="D6172" s="49" t="s">
        <v>2391</v>
      </c>
      <c r="E6172" s="49" t="s">
        <v>2385</v>
      </c>
      <c r="F6172" s="49">
        <v>0</v>
      </c>
      <c r="G6172" s="49">
        <v>5</v>
      </c>
      <c r="H6172" s="49">
        <f t="shared" si="96"/>
        <v>5</v>
      </c>
    </row>
    <row r="6173" spans="1:8" ht="20.100000000000001" customHeight="1" x14ac:dyDescent="0.25">
      <c r="A6173" s="49">
        <v>6000028201</v>
      </c>
      <c r="B6173" s="49" t="s">
        <v>6992</v>
      </c>
      <c r="C6173" s="49" t="s">
        <v>2398</v>
      </c>
      <c r="D6173" s="49" t="s">
        <v>2396</v>
      </c>
      <c r="E6173" s="49" t="s">
        <v>2383</v>
      </c>
      <c r="F6173" s="49">
        <v>10</v>
      </c>
      <c r="G6173" s="49">
        <v>0</v>
      </c>
      <c r="H6173" s="49">
        <f t="shared" si="96"/>
        <v>10</v>
      </c>
    </row>
    <row r="6174" spans="1:8" ht="20.100000000000001" customHeight="1" x14ac:dyDescent="0.25">
      <c r="A6174" s="49">
        <v>6000028206</v>
      </c>
      <c r="B6174" s="49" t="s">
        <v>6993</v>
      </c>
      <c r="C6174" s="49" t="s">
        <v>2398</v>
      </c>
      <c r="D6174" s="49" t="s">
        <v>2394</v>
      </c>
      <c r="E6174" s="49" t="s">
        <v>2376</v>
      </c>
      <c r="F6174" s="49">
        <v>0</v>
      </c>
      <c r="G6174" s="49">
        <v>6</v>
      </c>
      <c r="H6174" s="49">
        <f t="shared" si="96"/>
        <v>6</v>
      </c>
    </row>
    <row r="6175" spans="1:8" ht="20.100000000000001" customHeight="1" x14ac:dyDescent="0.25">
      <c r="A6175" s="49">
        <v>6000028219</v>
      </c>
      <c r="B6175" s="49" t="s">
        <v>6994</v>
      </c>
      <c r="C6175" s="49" t="s">
        <v>3663</v>
      </c>
      <c r="D6175" s="49" t="s">
        <v>2396</v>
      </c>
      <c r="E6175" s="49" t="s">
        <v>2383</v>
      </c>
      <c r="F6175" s="49">
        <v>11</v>
      </c>
      <c r="G6175" s="49">
        <v>0</v>
      </c>
      <c r="H6175" s="49">
        <f t="shared" si="96"/>
        <v>11</v>
      </c>
    </row>
    <row r="6176" spans="1:8" ht="20.100000000000001" customHeight="1" x14ac:dyDescent="0.25">
      <c r="A6176" s="49">
        <v>6000028220</v>
      </c>
      <c r="B6176" s="49" t="s">
        <v>6995</v>
      </c>
      <c r="C6176" s="49" t="s">
        <v>2398</v>
      </c>
      <c r="D6176" s="49" t="s">
        <v>2394</v>
      </c>
      <c r="E6176" s="49" t="s">
        <v>2376</v>
      </c>
      <c r="F6176" s="49">
        <v>2</v>
      </c>
      <c r="G6176" s="49">
        <v>0</v>
      </c>
      <c r="H6176" s="49">
        <f t="shared" si="96"/>
        <v>2</v>
      </c>
    </row>
    <row r="6177" spans="1:8" ht="20.100000000000001" customHeight="1" x14ac:dyDescent="0.25">
      <c r="A6177" s="49">
        <v>6000028294</v>
      </c>
      <c r="B6177" s="49" t="s">
        <v>1756</v>
      </c>
      <c r="C6177" s="49" t="s">
        <v>2398</v>
      </c>
      <c r="D6177" s="49" t="s">
        <v>2394</v>
      </c>
      <c r="E6177" s="49" t="s">
        <v>2379</v>
      </c>
      <c r="F6177" s="49">
        <v>0</v>
      </c>
      <c r="G6177" s="49">
        <v>8</v>
      </c>
      <c r="H6177" s="49">
        <f t="shared" si="96"/>
        <v>8</v>
      </c>
    </row>
    <row r="6178" spans="1:8" ht="20.100000000000001" customHeight="1" x14ac:dyDescent="0.25">
      <c r="A6178" s="49">
        <v>6000028295</v>
      </c>
      <c r="B6178" s="49" t="s">
        <v>6996</v>
      </c>
      <c r="C6178" s="49" t="s">
        <v>2398</v>
      </c>
      <c r="D6178" s="49" t="s">
        <v>2394</v>
      </c>
      <c r="E6178" s="49" t="s">
        <v>2379</v>
      </c>
      <c r="F6178" s="49">
        <v>0</v>
      </c>
      <c r="G6178" s="49">
        <v>2</v>
      </c>
      <c r="H6178" s="49">
        <f t="shared" si="96"/>
        <v>2</v>
      </c>
    </row>
    <row r="6179" spans="1:8" ht="20.100000000000001" customHeight="1" x14ac:dyDescent="0.25">
      <c r="A6179" s="49">
        <v>6000028296</v>
      </c>
      <c r="B6179" s="49" t="s">
        <v>6997</v>
      </c>
      <c r="C6179" s="49" t="s">
        <v>2398</v>
      </c>
      <c r="D6179" s="49" t="s">
        <v>2394</v>
      </c>
      <c r="E6179" s="49" t="s">
        <v>2379</v>
      </c>
      <c r="F6179" s="49">
        <v>0</v>
      </c>
      <c r="G6179" s="49">
        <v>2</v>
      </c>
      <c r="H6179" s="49">
        <f t="shared" si="96"/>
        <v>2</v>
      </c>
    </row>
    <row r="6180" spans="1:8" ht="20.100000000000001" customHeight="1" x14ac:dyDescent="0.25">
      <c r="A6180" s="49">
        <v>6000028302</v>
      </c>
      <c r="B6180" s="49" t="s">
        <v>6998</v>
      </c>
      <c r="C6180" s="49" t="s">
        <v>6407</v>
      </c>
      <c r="D6180" s="49" t="s">
        <v>2396</v>
      </c>
      <c r="E6180" s="49" t="s">
        <v>2383</v>
      </c>
      <c r="F6180" s="49">
        <v>4</v>
      </c>
      <c r="G6180" s="49">
        <v>0</v>
      </c>
      <c r="H6180" s="49">
        <f t="shared" si="96"/>
        <v>4</v>
      </c>
    </row>
    <row r="6181" spans="1:8" ht="20.100000000000001" customHeight="1" x14ac:dyDescent="0.25">
      <c r="A6181" s="49">
        <v>6000028313</v>
      </c>
      <c r="B6181" s="49" t="s">
        <v>6999</v>
      </c>
      <c r="C6181" s="49" t="s">
        <v>2398</v>
      </c>
      <c r="D6181" s="49" t="s">
        <v>2391</v>
      </c>
      <c r="E6181" s="49" t="s">
        <v>2385</v>
      </c>
      <c r="F6181" s="49">
        <v>0</v>
      </c>
      <c r="G6181" s="49">
        <v>24</v>
      </c>
      <c r="H6181" s="49">
        <f t="shared" si="96"/>
        <v>24</v>
      </c>
    </row>
    <row r="6182" spans="1:8" ht="20.100000000000001" customHeight="1" x14ac:dyDescent="0.25">
      <c r="A6182" s="49">
        <v>6000028314</v>
      </c>
      <c r="B6182" s="49" t="s">
        <v>7000</v>
      </c>
      <c r="C6182" s="49" t="s">
        <v>2398</v>
      </c>
      <c r="D6182" s="49" t="s">
        <v>2391</v>
      </c>
      <c r="E6182" s="49" t="s">
        <v>2385</v>
      </c>
      <c r="F6182" s="49">
        <v>0</v>
      </c>
      <c r="G6182" s="49">
        <v>3</v>
      </c>
      <c r="H6182" s="49">
        <f t="shared" si="96"/>
        <v>3</v>
      </c>
    </row>
    <row r="6183" spans="1:8" ht="20.100000000000001" customHeight="1" x14ac:dyDescent="0.25">
      <c r="A6183" s="49">
        <v>6000028315</v>
      </c>
      <c r="B6183" s="49" t="s">
        <v>7001</v>
      </c>
      <c r="C6183" s="49" t="s">
        <v>2398</v>
      </c>
      <c r="D6183" s="49" t="s">
        <v>2391</v>
      </c>
      <c r="E6183" s="49" t="s">
        <v>2385</v>
      </c>
      <c r="F6183" s="49">
        <v>0</v>
      </c>
      <c r="G6183" s="49">
        <v>5</v>
      </c>
      <c r="H6183" s="49">
        <f t="shared" si="96"/>
        <v>5</v>
      </c>
    </row>
    <row r="6184" spans="1:8" ht="20.100000000000001" customHeight="1" x14ac:dyDescent="0.25">
      <c r="A6184" s="49">
        <v>6000028326</v>
      </c>
      <c r="B6184" s="49" t="s">
        <v>7002</v>
      </c>
      <c r="C6184" s="49" t="s">
        <v>2398</v>
      </c>
      <c r="D6184" s="49" t="s">
        <v>2391</v>
      </c>
      <c r="E6184" s="49" t="s">
        <v>2385</v>
      </c>
      <c r="F6184" s="49">
        <v>0</v>
      </c>
      <c r="G6184" s="49">
        <v>22</v>
      </c>
      <c r="H6184" s="49">
        <f t="shared" si="96"/>
        <v>22</v>
      </c>
    </row>
    <row r="6185" spans="1:8" ht="20.100000000000001" customHeight="1" x14ac:dyDescent="0.25">
      <c r="A6185" s="49">
        <v>6000028958</v>
      </c>
      <c r="B6185" s="49" t="s">
        <v>7003</v>
      </c>
      <c r="C6185" s="49" t="s">
        <v>2398</v>
      </c>
      <c r="D6185" s="52" t="s">
        <v>2393</v>
      </c>
      <c r="E6185" s="49" t="s">
        <v>2379</v>
      </c>
      <c r="F6185" s="49">
        <v>12</v>
      </c>
      <c r="G6185" s="49">
        <v>0</v>
      </c>
      <c r="H6185" s="49">
        <f t="shared" si="96"/>
        <v>12</v>
      </c>
    </row>
    <row r="6186" spans="1:8" ht="20.100000000000001" customHeight="1" x14ac:dyDescent="0.25">
      <c r="A6186" s="49">
        <v>6000028959</v>
      </c>
      <c r="B6186" s="49" t="s">
        <v>7004</v>
      </c>
      <c r="C6186" s="49" t="s">
        <v>2398</v>
      </c>
      <c r="D6186" s="52" t="s">
        <v>2393</v>
      </c>
      <c r="E6186" s="49" t="s">
        <v>2379</v>
      </c>
      <c r="F6186" s="49">
        <v>2</v>
      </c>
      <c r="G6186" s="49">
        <v>0</v>
      </c>
      <c r="H6186" s="49">
        <f t="shared" si="96"/>
        <v>2</v>
      </c>
    </row>
    <row r="6187" spans="1:8" ht="20.100000000000001" customHeight="1" x14ac:dyDescent="0.25">
      <c r="A6187" s="49">
        <v>6000028960</v>
      </c>
      <c r="B6187" s="49" t="s">
        <v>7005</v>
      </c>
      <c r="C6187" s="49" t="s">
        <v>2398</v>
      </c>
      <c r="D6187" s="52" t="s">
        <v>2393</v>
      </c>
      <c r="E6187" s="49" t="s">
        <v>2379</v>
      </c>
      <c r="F6187" s="49">
        <v>20</v>
      </c>
      <c r="G6187" s="49">
        <v>0</v>
      </c>
      <c r="H6187" s="49">
        <f t="shared" si="96"/>
        <v>20</v>
      </c>
    </row>
    <row r="6188" spans="1:8" ht="20.100000000000001" customHeight="1" x14ac:dyDescent="0.25">
      <c r="A6188" s="49">
        <v>6000028961</v>
      </c>
      <c r="B6188" s="49" t="s">
        <v>7006</v>
      </c>
      <c r="C6188" s="49" t="s">
        <v>2398</v>
      </c>
      <c r="D6188" s="52" t="s">
        <v>2393</v>
      </c>
      <c r="E6188" s="49" t="s">
        <v>2379</v>
      </c>
      <c r="F6188" s="49">
        <v>5</v>
      </c>
      <c r="G6188" s="49">
        <v>0</v>
      </c>
      <c r="H6188" s="49">
        <f t="shared" si="96"/>
        <v>5</v>
      </c>
    </row>
    <row r="6189" spans="1:8" ht="20.100000000000001" customHeight="1" x14ac:dyDescent="0.25">
      <c r="A6189" s="49">
        <v>6000028962</v>
      </c>
      <c r="B6189" s="49" t="s">
        <v>7007</v>
      </c>
      <c r="C6189" s="49" t="s">
        <v>2398</v>
      </c>
      <c r="D6189" s="52" t="s">
        <v>2393</v>
      </c>
      <c r="E6189" s="49" t="s">
        <v>2379</v>
      </c>
      <c r="F6189" s="109">
        <v>6</v>
      </c>
      <c r="G6189" s="109">
        <v>6</v>
      </c>
      <c r="H6189" s="49">
        <f t="shared" si="96"/>
        <v>12</v>
      </c>
    </row>
    <row r="6190" spans="1:8" ht="20.100000000000001" customHeight="1" x14ac:dyDescent="0.25">
      <c r="A6190" s="49">
        <v>6000028963</v>
      </c>
      <c r="B6190" s="49" t="s">
        <v>7008</v>
      </c>
      <c r="C6190" s="49" t="s">
        <v>2398</v>
      </c>
      <c r="D6190" s="52" t="s">
        <v>2393</v>
      </c>
      <c r="E6190" s="49" t="s">
        <v>2379</v>
      </c>
      <c r="F6190" s="109">
        <v>6</v>
      </c>
      <c r="G6190" s="109">
        <v>6</v>
      </c>
      <c r="H6190" s="49">
        <f t="shared" si="96"/>
        <v>12</v>
      </c>
    </row>
    <row r="6191" spans="1:8" ht="20.100000000000001" customHeight="1" x14ac:dyDescent="0.25">
      <c r="A6191" s="49">
        <v>6000028964</v>
      </c>
      <c r="B6191" s="49" t="s">
        <v>7009</v>
      </c>
      <c r="C6191" s="49" t="s">
        <v>2398</v>
      </c>
      <c r="D6191" s="52" t="s">
        <v>2393</v>
      </c>
      <c r="E6191" s="49" t="s">
        <v>2379</v>
      </c>
      <c r="F6191" s="109">
        <v>6</v>
      </c>
      <c r="G6191" s="109">
        <v>6</v>
      </c>
      <c r="H6191" s="49">
        <f t="shared" si="96"/>
        <v>12</v>
      </c>
    </row>
    <row r="6192" spans="1:8" ht="20.100000000000001" customHeight="1" x14ac:dyDescent="0.25">
      <c r="A6192" s="49">
        <v>6000028965</v>
      </c>
      <c r="B6192" s="49" t="s">
        <v>1757</v>
      </c>
      <c r="C6192" s="49" t="s">
        <v>2398</v>
      </c>
      <c r="D6192" s="52" t="s">
        <v>2393</v>
      </c>
      <c r="E6192" s="49" t="s">
        <v>2379</v>
      </c>
      <c r="F6192" s="109">
        <v>6</v>
      </c>
      <c r="G6192" s="109">
        <v>6</v>
      </c>
      <c r="H6192" s="49">
        <f t="shared" si="96"/>
        <v>12</v>
      </c>
    </row>
    <row r="6193" spans="1:8" ht="20.100000000000001" customHeight="1" x14ac:dyDescent="0.25">
      <c r="A6193" s="49">
        <v>6000028966</v>
      </c>
      <c r="B6193" s="49" t="s">
        <v>1758</v>
      </c>
      <c r="C6193" s="49" t="s">
        <v>2398</v>
      </c>
      <c r="D6193" s="52" t="s">
        <v>2393</v>
      </c>
      <c r="E6193" s="49" t="s">
        <v>2379</v>
      </c>
      <c r="F6193" s="109">
        <v>6</v>
      </c>
      <c r="G6193" s="109">
        <v>6</v>
      </c>
      <c r="H6193" s="49">
        <f t="shared" si="96"/>
        <v>12</v>
      </c>
    </row>
    <row r="6194" spans="1:8" ht="20.100000000000001" customHeight="1" x14ac:dyDescent="0.25">
      <c r="A6194" s="49">
        <v>6000028967</v>
      </c>
      <c r="B6194" s="49" t="s">
        <v>1759</v>
      </c>
      <c r="C6194" s="49" t="s">
        <v>2398</v>
      </c>
      <c r="D6194" s="52" t="s">
        <v>2393</v>
      </c>
      <c r="E6194" s="49" t="s">
        <v>2379</v>
      </c>
      <c r="F6194" s="109">
        <v>6</v>
      </c>
      <c r="G6194" s="109">
        <v>6</v>
      </c>
      <c r="H6194" s="49">
        <f t="shared" si="96"/>
        <v>12</v>
      </c>
    </row>
    <row r="6195" spans="1:8" ht="20.100000000000001" customHeight="1" x14ac:dyDescent="0.25">
      <c r="A6195" s="49">
        <v>6000028968</v>
      </c>
      <c r="B6195" s="49" t="s">
        <v>1760</v>
      </c>
      <c r="C6195" s="49" t="s">
        <v>2398</v>
      </c>
      <c r="D6195" s="52" t="s">
        <v>2393</v>
      </c>
      <c r="E6195" s="49" t="s">
        <v>2379</v>
      </c>
      <c r="F6195" s="109">
        <v>6</v>
      </c>
      <c r="G6195" s="109">
        <v>6</v>
      </c>
      <c r="H6195" s="49">
        <f t="shared" si="96"/>
        <v>12</v>
      </c>
    </row>
    <row r="6196" spans="1:8" ht="20.100000000000001" customHeight="1" x14ac:dyDescent="0.25">
      <c r="A6196" s="49">
        <v>6000028969</v>
      </c>
      <c r="B6196" s="49" t="s">
        <v>1761</v>
      </c>
      <c r="C6196" s="49" t="s">
        <v>2398</v>
      </c>
      <c r="D6196" s="52" t="s">
        <v>2393</v>
      </c>
      <c r="E6196" s="49" t="s">
        <v>2379</v>
      </c>
      <c r="F6196" s="49">
        <v>4</v>
      </c>
      <c r="G6196" s="49">
        <v>0</v>
      </c>
      <c r="H6196" s="49">
        <f t="shared" si="96"/>
        <v>4</v>
      </c>
    </row>
    <row r="6197" spans="1:8" ht="20.100000000000001" customHeight="1" x14ac:dyDescent="0.25">
      <c r="A6197" s="49">
        <v>6000028970</v>
      </c>
      <c r="B6197" s="49" t="s">
        <v>1762</v>
      </c>
      <c r="C6197" s="49" t="s">
        <v>2398</v>
      </c>
      <c r="D6197" s="52" t="s">
        <v>2393</v>
      </c>
      <c r="E6197" s="49" t="s">
        <v>2379</v>
      </c>
      <c r="F6197" s="49">
        <v>4</v>
      </c>
      <c r="G6197" s="49">
        <v>0</v>
      </c>
      <c r="H6197" s="49">
        <f t="shared" si="96"/>
        <v>4</v>
      </c>
    </row>
    <row r="6198" spans="1:8" ht="20.100000000000001" customHeight="1" x14ac:dyDescent="0.25">
      <c r="A6198" s="49">
        <v>6000028971</v>
      </c>
      <c r="B6198" s="49" t="s">
        <v>1763</v>
      </c>
      <c r="C6198" s="49" t="s">
        <v>2398</v>
      </c>
      <c r="D6198" s="52" t="s">
        <v>2393</v>
      </c>
      <c r="E6198" s="49" t="s">
        <v>2379</v>
      </c>
      <c r="F6198" s="109">
        <v>6</v>
      </c>
      <c r="G6198" s="109">
        <v>6</v>
      </c>
      <c r="H6198" s="49">
        <f t="shared" si="96"/>
        <v>12</v>
      </c>
    </row>
    <row r="6199" spans="1:8" ht="20.100000000000001" customHeight="1" x14ac:dyDescent="0.25">
      <c r="A6199" s="49">
        <v>6000028972</v>
      </c>
      <c r="B6199" s="49" t="s">
        <v>7010</v>
      </c>
      <c r="C6199" s="49" t="s">
        <v>2398</v>
      </c>
      <c r="D6199" s="52" t="s">
        <v>2393</v>
      </c>
      <c r="E6199" s="49" t="s">
        <v>2379</v>
      </c>
      <c r="F6199" s="109">
        <v>6</v>
      </c>
      <c r="G6199" s="109">
        <v>6</v>
      </c>
      <c r="H6199" s="49">
        <f t="shared" si="96"/>
        <v>12</v>
      </c>
    </row>
    <row r="6200" spans="1:8" ht="20.100000000000001" customHeight="1" x14ac:dyDescent="0.25">
      <c r="A6200" s="49">
        <v>6000028973</v>
      </c>
      <c r="B6200" s="49" t="s">
        <v>7011</v>
      </c>
      <c r="C6200" s="49" t="s">
        <v>2398</v>
      </c>
      <c r="D6200" s="52" t="s">
        <v>2393</v>
      </c>
      <c r="E6200" s="49" t="s">
        <v>2379</v>
      </c>
      <c r="F6200" s="49">
        <v>4</v>
      </c>
      <c r="G6200" s="49">
        <v>0</v>
      </c>
      <c r="H6200" s="49">
        <f t="shared" si="96"/>
        <v>4</v>
      </c>
    </row>
    <row r="6201" spans="1:8" ht="20.100000000000001" customHeight="1" x14ac:dyDescent="0.25">
      <c r="A6201" s="49">
        <v>6000028974</v>
      </c>
      <c r="B6201" s="49" t="s">
        <v>7012</v>
      </c>
      <c r="C6201" s="49" t="s">
        <v>2398</v>
      </c>
      <c r="D6201" s="52" t="s">
        <v>2393</v>
      </c>
      <c r="E6201" s="49" t="s">
        <v>2379</v>
      </c>
      <c r="F6201" s="49">
        <v>4</v>
      </c>
      <c r="G6201" s="49">
        <v>0</v>
      </c>
      <c r="H6201" s="49">
        <f t="shared" si="96"/>
        <v>4</v>
      </c>
    </row>
    <row r="6202" spans="1:8" ht="20.100000000000001" customHeight="1" x14ac:dyDescent="0.25">
      <c r="A6202" s="49">
        <v>6000028975</v>
      </c>
      <c r="B6202" s="49" t="s">
        <v>7013</v>
      </c>
      <c r="C6202" s="49" t="s">
        <v>2398</v>
      </c>
      <c r="D6202" s="52" t="s">
        <v>2393</v>
      </c>
      <c r="E6202" s="49" t="s">
        <v>2379</v>
      </c>
      <c r="F6202" s="49">
        <v>8</v>
      </c>
      <c r="G6202" s="49">
        <v>0</v>
      </c>
      <c r="H6202" s="49">
        <f t="shared" si="96"/>
        <v>8</v>
      </c>
    </row>
    <row r="6203" spans="1:8" ht="20.100000000000001" customHeight="1" x14ac:dyDescent="0.25">
      <c r="A6203" s="49">
        <v>6000028976</v>
      </c>
      <c r="B6203" s="49" t="s">
        <v>1764</v>
      </c>
      <c r="C6203" s="49" t="s">
        <v>2398</v>
      </c>
      <c r="D6203" s="52" t="s">
        <v>2393</v>
      </c>
      <c r="E6203" s="49" t="s">
        <v>2379</v>
      </c>
      <c r="F6203" s="49">
        <v>14</v>
      </c>
      <c r="G6203" s="49">
        <v>0</v>
      </c>
      <c r="H6203" s="49">
        <f t="shared" si="96"/>
        <v>14</v>
      </c>
    </row>
    <row r="6204" spans="1:8" ht="20.100000000000001" customHeight="1" x14ac:dyDescent="0.25">
      <c r="A6204" s="49">
        <v>6000028977</v>
      </c>
      <c r="B6204" s="49" t="s">
        <v>1765</v>
      </c>
      <c r="C6204" s="49" t="s">
        <v>2398</v>
      </c>
      <c r="D6204" s="52" t="s">
        <v>2393</v>
      </c>
      <c r="E6204" s="49" t="s">
        <v>2379</v>
      </c>
      <c r="F6204" s="49">
        <v>8</v>
      </c>
      <c r="G6204" s="49">
        <v>0</v>
      </c>
      <c r="H6204" s="49">
        <f t="shared" si="96"/>
        <v>8</v>
      </c>
    </row>
    <row r="6205" spans="1:8" ht="20.100000000000001" customHeight="1" x14ac:dyDescent="0.25">
      <c r="A6205" s="49">
        <v>6000028978</v>
      </c>
      <c r="B6205" s="49" t="s">
        <v>1766</v>
      </c>
      <c r="C6205" s="49" t="s">
        <v>2398</v>
      </c>
      <c r="D6205" s="52" t="s">
        <v>2393</v>
      </c>
      <c r="E6205" s="49" t="s">
        <v>2379</v>
      </c>
      <c r="F6205" s="109">
        <v>6</v>
      </c>
      <c r="G6205" s="109">
        <v>6</v>
      </c>
      <c r="H6205" s="49">
        <f t="shared" si="96"/>
        <v>12</v>
      </c>
    </row>
    <row r="6206" spans="1:8" ht="20.100000000000001" customHeight="1" x14ac:dyDescent="0.25">
      <c r="A6206" s="49">
        <v>6000028979</v>
      </c>
      <c r="B6206" s="49" t="s">
        <v>1767</v>
      </c>
      <c r="C6206" s="49" t="s">
        <v>2398</v>
      </c>
      <c r="D6206" s="52" t="s">
        <v>2393</v>
      </c>
      <c r="E6206" s="49" t="s">
        <v>2379</v>
      </c>
      <c r="F6206" s="49">
        <v>1</v>
      </c>
      <c r="G6206" s="49">
        <v>0</v>
      </c>
      <c r="H6206" s="49">
        <f t="shared" si="96"/>
        <v>1</v>
      </c>
    </row>
    <row r="6207" spans="1:8" ht="20.100000000000001" customHeight="1" x14ac:dyDescent="0.25">
      <c r="A6207" s="49">
        <v>6000028980</v>
      </c>
      <c r="B6207" s="49" t="s">
        <v>1768</v>
      </c>
      <c r="C6207" s="49" t="s">
        <v>2398</v>
      </c>
      <c r="D6207" s="52" t="s">
        <v>2393</v>
      </c>
      <c r="E6207" s="49" t="s">
        <v>2379</v>
      </c>
      <c r="F6207" s="109">
        <v>6</v>
      </c>
      <c r="G6207" s="109">
        <v>6</v>
      </c>
      <c r="H6207" s="49">
        <f t="shared" si="96"/>
        <v>12</v>
      </c>
    </row>
    <row r="6208" spans="1:8" ht="20.100000000000001" customHeight="1" x14ac:dyDescent="0.25">
      <c r="A6208" s="49">
        <v>6000028981</v>
      </c>
      <c r="B6208" s="49" t="s">
        <v>1769</v>
      </c>
      <c r="C6208" s="49" t="s">
        <v>2398</v>
      </c>
      <c r="D6208" s="52" t="s">
        <v>2393</v>
      </c>
      <c r="E6208" s="49" t="s">
        <v>2379</v>
      </c>
      <c r="F6208" s="109">
        <v>6</v>
      </c>
      <c r="G6208" s="109">
        <v>6</v>
      </c>
      <c r="H6208" s="49">
        <f t="shared" si="96"/>
        <v>12</v>
      </c>
    </row>
    <row r="6209" spans="1:8" ht="20.100000000000001" customHeight="1" x14ac:dyDescent="0.25">
      <c r="A6209" s="49">
        <v>6000028982</v>
      </c>
      <c r="B6209" s="49" t="s">
        <v>1770</v>
      </c>
      <c r="C6209" s="49" t="s">
        <v>2398</v>
      </c>
      <c r="D6209" s="52" t="s">
        <v>2393</v>
      </c>
      <c r="E6209" s="49" t="s">
        <v>2379</v>
      </c>
      <c r="F6209" s="109">
        <v>6</v>
      </c>
      <c r="G6209" s="109">
        <v>6</v>
      </c>
      <c r="H6209" s="49">
        <f t="shared" si="96"/>
        <v>12</v>
      </c>
    </row>
    <row r="6210" spans="1:8" ht="20.100000000000001" customHeight="1" x14ac:dyDescent="0.25">
      <c r="A6210" s="49">
        <v>6000028983</v>
      </c>
      <c r="B6210" s="49" t="s">
        <v>1771</v>
      </c>
      <c r="C6210" s="49" t="s">
        <v>2398</v>
      </c>
      <c r="D6210" s="52" t="s">
        <v>2393</v>
      </c>
      <c r="E6210" s="49" t="s">
        <v>2379</v>
      </c>
      <c r="F6210" s="109">
        <v>6</v>
      </c>
      <c r="G6210" s="109">
        <v>6</v>
      </c>
      <c r="H6210" s="49">
        <f t="shared" si="96"/>
        <v>12</v>
      </c>
    </row>
    <row r="6211" spans="1:8" ht="20.100000000000001" customHeight="1" x14ac:dyDescent="0.25">
      <c r="A6211" s="49">
        <v>6000028984</v>
      </c>
      <c r="B6211" s="49" t="s">
        <v>1772</v>
      </c>
      <c r="C6211" s="49" t="s">
        <v>2398</v>
      </c>
      <c r="D6211" s="52" t="s">
        <v>2393</v>
      </c>
      <c r="E6211" s="49" t="s">
        <v>2379</v>
      </c>
      <c r="F6211" s="109">
        <v>6</v>
      </c>
      <c r="G6211" s="109">
        <v>6</v>
      </c>
      <c r="H6211" s="49">
        <f t="shared" ref="H6211:H6274" si="97">F6211+G6211</f>
        <v>12</v>
      </c>
    </row>
    <row r="6212" spans="1:8" ht="20.100000000000001" customHeight="1" x14ac:dyDescent="0.25">
      <c r="A6212" s="49">
        <v>6000028985</v>
      </c>
      <c r="B6212" s="49" t="s">
        <v>1773</v>
      </c>
      <c r="C6212" s="49" t="s">
        <v>2398</v>
      </c>
      <c r="D6212" s="52" t="s">
        <v>2393</v>
      </c>
      <c r="E6212" s="49" t="s">
        <v>2379</v>
      </c>
      <c r="F6212" s="109">
        <v>6</v>
      </c>
      <c r="G6212" s="109">
        <v>6</v>
      </c>
      <c r="H6212" s="49">
        <f t="shared" si="97"/>
        <v>12</v>
      </c>
    </row>
    <row r="6213" spans="1:8" ht="20.100000000000001" customHeight="1" x14ac:dyDescent="0.25">
      <c r="A6213" s="49">
        <v>6000028986</v>
      </c>
      <c r="B6213" s="49" t="s">
        <v>1774</v>
      </c>
      <c r="C6213" s="49" t="s">
        <v>2398</v>
      </c>
      <c r="D6213" s="52" t="s">
        <v>2393</v>
      </c>
      <c r="E6213" s="49" t="s">
        <v>2379</v>
      </c>
      <c r="F6213" s="109">
        <v>6</v>
      </c>
      <c r="G6213" s="109">
        <v>6</v>
      </c>
      <c r="H6213" s="49">
        <f t="shared" si="97"/>
        <v>12</v>
      </c>
    </row>
    <row r="6214" spans="1:8" ht="20.100000000000001" customHeight="1" x14ac:dyDescent="0.25">
      <c r="A6214" s="49">
        <v>6000028987</v>
      </c>
      <c r="B6214" s="49" t="s">
        <v>1775</v>
      </c>
      <c r="C6214" s="49" t="s">
        <v>2398</v>
      </c>
      <c r="D6214" s="52" t="s">
        <v>2393</v>
      </c>
      <c r="E6214" s="49" t="s">
        <v>2379</v>
      </c>
      <c r="F6214" s="49">
        <v>8</v>
      </c>
      <c r="G6214" s="49">
        <v>0</v>
      </c>
      <c r="H6214" s="49">
        <f t="shared" si="97"/>
        <v>8</v>
      </c>
    </row>
    <row r="6215" spans="1:8" ht="20.100000000000001" customHeight="1" x14ac:dyDescent="0.25">
      <c r="A6215" s="49">
        <v>6000029055</v>
      </c>
      <c r="B6215" s="49" t="s">
        <v>7014</v>
      </c>
      <c r="C6215" s="49" t="s">
        <v>2398</v>
      </c>
      <c r="D6215" s="52" t="s">
        <v>2393</v>
      </c>
      <c r="E6215" s="49" t="s">
        <v>2381</v>
      </c>
      <c r="F6215" s="49">
        <v>0</v>
      </c>
      <c r="G6215" s="49">
        <v>2000</v>
      </c>
      <c r="H6215" s="49">
        <f t="shared" si="97"/>
        <v>2000</v>
      </c>
    </row>
    <row r="6216" spans="1:8" ht="20.100000000000001" customHeight="1" x14ac:dyDescent="0.25">
      <c r="A6216" s="49">
        <v>6000029166</v>
      </c>
      <c r="B6216" s="49" t="s">
        <v>7015</v>
      </c>
      <c r="C6216" s="49" t="s">
        <v>2398</v>
      </c>
      <c r="D6216" s="52" t="s">
        <v>2393</v>
      </c>
      <c r="E6216" s="49" t="s">
        <v>2381</v>
      </c>
      <c r="F6216" s="49">
        <v>0</v>
      </c>
      <c r="G6216" s="49">
        <v>7</v>
      </c>
      <c r="H6216" s="49">
        <f t="shared" si="97"/>
        <v>7</v>
      </c>
    </row>
    <row r="6217" spans="1:8" ht="20.100000000000001" customHeight="1" x14ac:dyDescent="0.25">
      <c r="A6217" s="49">
        <v>6000029167</v>
      </c>
      <c r="B6217" s="49" t="s">
        <v>7016</v>
      </c>
      <c r="C6217" s="49" t="s">
        <v>2398</v>
      </c>
      <c r="D6217" s="52" t="s">
        <v>2393</v>
      </c>
      <c r="E6217" s="49" t="s">
        <v>2381</v>
      </c>
      <c r="F6217" s="49">
        <v>0</v>
      </c>
      <c r="G6217" s="49">
        <v>2000</v>
      </c>
      <c r="H6217" s="49">
        <f t="shared" si="97"/>
        <v>2000</v>
      </c>
    </row>
    <row r="6218" spans="1:8" ht="20.100000000000001" customHeight="1" x14ac:dyDescent="0.25">
      <c r="A6218" s="49">
        <v>6000029176</v>
      </c>
      <c r="B6218" s="49" t="s">
        <v>7017</v>
      </c>
      <c r="C6218" s="49" t="s">
        <v>3663</v>
      </c>
      <c r="D6218" s="49" t="s">
        <v>2394</v>
      </c>
      <c r="E6218" s="49" t="s">
        <v>2376</v>
      </c>
      <c r="F6218" s="49">
        <v>23950</v>
      </c>
      <c r="G6218" s="49">
        <v>0</v>
      </c>
      <c r="H6218" s="49">
        <f t="shared" si="97"/>
        <v>23950</v>
      </c>
    </row>
    <row r="6219" spans="1:8" ht="20.100000000000001" customHeight="1" x14ac:dyDescent="0.25">
      <c r="A6219" s="49">
        <v>6000029187</v>
      </c>
      <c r="B6219" s="49" t="s">
        <v>7018</v>
      </c>
      <c r="C6219" s="49" t="s">
        <v>2398</v>
      </c>
      <c r="D6219" s="49" t="s">
        <v>2391</v>
      </c>
      <c r="E6219" s="49" t="s">
        <v>2385</v>
      </c>
      <c r="F6219" s="49">
        <v>0</v>
      </c>
      <c r="G6219" s="49">
        <v>2</v>
      </c>
      <c r="H6219" s="49">
        <f t="shared" si="97"/>
        <v>2</v>
      </c>
    </row>
    <row r="6220" spans="1:8" ht="20.100000000000001" customHeight="1" x14ac:dyDescent="0.25">
      <c r="A6220" s="49">
        <v>6000029188</v>
      </c>
      <c r="B6220" s="49" t="s">
        <v>7019</v>
      </c>
      <c r="C6220" s="49" t="s">
        <v>44</v>
      </c>
      <c r="D6220" s="49" t="s">
        <v>2396</v>
      </c>
      <c r="E6220" s="49" t="s">
        <v>2383</v>
      </c>
      <c r="F6220" s="49">
        <v>170</v>
      </c>
      <c r="G6220" s="49">
        <v>0</v>
      </c>
      <c r="H6220" s="49">
        <f t="shared" si="97"/>
        <v>170</v>
      </c>
    </row>
    <row r="6221" spans="1:8" ht="20.100000000000001" customHeight="1" x14ac:dyDescent="0.25">
      <c r="A6221" s="49">
        <v>6000029206</v>
      </c>
      <c r="B6221" s="49" t="s">
        <v>7020</v>
      </c>
      <c r="C6221" s="49" t="s">
        <v>2398</v>
      </c>
      <c r="D6221" s="52" t="s">
        <v>2393</v>
      </c>
      <c r="E6221" s="49" t="s">
        <v>2381</v>
      </c>
      <c r="F6221" s="49">
        <v>10</v>
      </c>
      <c r="G6221" s="49">
        <v>0</v>
      </c>
      <c r="H6221" s="49">
        <f t="shared" si="97"/>
        <v>10</v>
      </c>
    </row>
    <row r="6222" spans="1:8" ht="20.100000000000001" customHeight="1" x14ac:dyDescent="0.25">
      <c r="A6222" s="49">
        <v>6000029216</v>
      </c>
      <c r="B6222" s="49" t="s">
        <v>7021</v>
      </c>
      <c r="C6222" s="49" t="s">
        <v>2398</v>
      </c>
      <c r="D6222" s="52" t="s">
        <v>2393</v>
      </c>
      <c r="E6222" s="49" t="s">
        <v>2381</v>
      </c>
      <c r="F6222" s="49">
        <v>1</v>
      </c>
      <c r="G6222" s="49">
        <v>0</v>
      </c>
      <c r="H6222" s="49">
        <f t="shared" si="97"/>
        <v>1</v>
      </c>
    </row>
    <row r="6223" spans="1:8" ht="20.100000000000001" customHeight="1" x14ac:dyDescent="0.25">
      <c r="A6223" s="49">
        <v>6000029229</v>
      </c>
      <c r="B6223" s="49" t="s">
        <v>7022</v>
      </c>
      <c r="C6223" s="49" t="s">
        <v>2398</v>
      </c>
      <c r="D6223" s="49" t="s">
        <v>2394</v>
      </c>
      <c r="E6223" s="49" t="s">
        <v>2377</v>
      </c>
      <c r="F6223" s="49">
        <v>1</v>
      </c>
      <c r="G6223" s="49">
        <v>0</v>
      </c>
      <c r="H6223" s="49">
        <f t="shared" si="97"/>
        <v>1</v>
      </c>
    </row>
    <row r="6224" spans="1:8" ht="20.100000000000001" customHeight="1" x14ac:dyDescent="0.25">
      <c r="A6224" s="49">
        <v>6000029236</v>
      </c>
      <c r="B6224" s="49" t="s">
        <v>7023</v>
      </c>
      <c r="C6224" s="49" t="s">
        <v>2398</v>
      </c>
      <c r="D6224" s="52" t="s">
        <v>2393</v>
      </c>
      <c r="E6224" s="49" t="s">
        <v>2381</v>
      </c>
      <c r="F6224" s="49">
        <v>0</v>
      </c>
      <c r="G6224" s="49">
        <v>4060</v>
      </c>
      <c r="H6224" s="49">
        <f t="shared" si="97"/>
        <v>4060</v>
      </c>
    </row>
    <row r="6225" spans="1:8" ht="20.100000000000001" customHeight="1" x14ac:dyDescent="0.25">
      <c r="A6225" s="49">
        <v>6000029246</v>
      </c>
      <c r="B6225" s="49" t="s">
        <v>7024</v>
      </c>
      <c r="C6225" s="49" t="s">
        <v>2398</v>
      </c>
      <c r="D6225" s="49" t="s">
        <v>2391</v>
      </c>
      <c r="E6225" s="49" t="s">
        <v>2385</v>
      </c>
      <c r="F6225" s="49">
        <v>120</v>
      </c>
      <c r="G6225" s="49">
        <v>20</v>
      </c>
      <c r="H6225" s="49">
        <f t="shared" si="97"/>
        <v>140</v>
      </c>
    </row>
    <row r="6226" spans="1:8" ht="20.100000000000001" customHeight="1" x14ac:dyDescent="0.25">
      <c r="A6226" s="49">
        <v>6000029256</v>
      </c>
      <c r="B6226" s="49" t="s">
        <v>7025</v>
      </c>
      <c r="C6226" s="49" t="s">
        <v>2398</v>
      </c>
      <c r="D6226" s="49" t="s">
        <v>2394</v>
      </c>
      <c r="E6226" s="49" t="s">
        <v>2376</v>
      </c>
      <c r="F6226" s="49">
        <v>1</v>
      </c>
      <c r="G6226" s="49">
        <v>1</v>
      </c>
      <c r="H6226" s="49">
        <f t="shared" si="97"/>
        <v>2</v>
      </c>
    </row>
    <row r="6227" spans="1:8" ht="20.100000000000001" customHeight="1" x14ac:dyDescent="0.25">
      <c r="A6227" s="49">
        <v>6000029267</v>
      </c>
      <c r="B6227" s="49" t="s">
        <v>7026</v>
      </c>
      <c r="C6227" s="49" t="s">
        <v>2398</v>
      </c>
      <c r="D6227" s="52" t="s">
        <v>2393</v>
      </c>
      <c r="E6227" s="49" t="s">
        <v>2379</v>
      </c>
      <c r="F6227" s="49">
        <v>0</v>
      </c>
      <c r="G6227" s="49">
        <v>358</v>
      </c>
      <c r="H6227" s="49">
        <f t="shared" si="97"/>
        <v>358</v>
      </c>
    </row>
    <row r="6228" spans="1:8" ht="20.100000000000001" customHeight="1" x14ac:dyDescent="0.25">
      <c r="A6228" s="49">
        <v>6000029276</v>
      </c>
      <c r="B6228" s="49" t="s">
        <v>7027</v>
      </c>
      <c r="C6228" s="49" t="s">
        <v>2398</v>
      </c>
      <c r="D6228" s="49" t="s">
        <v>2394</v>
      </c>
      <c r="E6228" s="49" t="s">
        <v>2377</v>
      </c>
      <c r="F6228" s="49">
        <v>0</v>
      </c>
      <c r="G6228" s="49">
        <v>10</v>
      </c>
      <c r="H6228" s="49">
        <f t="shared" si="97"/>
        <v>10</v>
      </c>
    </row>
    <row r="6229" spans="1:8" ht="20.100000000000001" customHeight="1" x14ac:dyDescent="0.25">
      <c r="A6229" s="49">
        <v>6000029281</v>
      </c>
      <c r="B6229" s="49" t="s">
        <v>7028</v>
      </c>
      <c r="C6229" s="49" t="s">
        <v>3663</v>
      </c>
      <c r="D6229" s="49" t="s">
        <v>2394</v>
      </c>
      <c r="E6229" s="49" t="s">
        <v>2376</v>
      </c>
      <c r="F6229" s="49">
        <v>100</v>
      </c>
      <c r="G6229" s="49">
        <v>50</v>
      </c>
      <c r="H6229" s="49">
        <f t="shared" si="97"/>
        <v>150</v>
      </c>
    </row>
    <row r="6230" spans="1:8" ht="20.100000000000001" customHeight="1" x14ac:dyDescent="0.25">
      <c r="A6230" s="49">
        <v>6000029282</v>
      </c>
      <c r="B6230" s="49" t="s">
        <v>7029</v>
      </c>
      <c r="C6230" s="49" t="s">
        <v>38</v>
      </c>
      <c r="D6230" s="52" t="s">
        <v>2393</v>
      </c>
      <c r="E6230" s="49" t="s">
        <v>2379</v>
      </c>
      <c r="F6230" s="49">
        <v>8</v>
      </c>
      <c r="G6230" s="49">
        <v>0</v>
      </c>
      <c r="H6230" s="49">
        <f t="shared" si="97"/>
        <v>8</v>
      </c>
    </row>
    <row r="6231" spans="1:8" ht="20.100000000000001" customHeight="1" x14ac:dyDescent="0.25">
      <c r="A6231" s="49">
        <v>6000029283</v>
      </c>
      <c r="B6231" s="49" t="s">
        <v>7030</v>
      </c>
      <c r="C6231" s="49" t="s">
        <v>38</v>
      </c>
      <c r="D6231" s="52" t="s">
        <v>2393</v>
      </c>
      <c r="E6231" s="49" t="s">
        <v>2379</v>
      </c>
      <c r="F6231" s="49">
        <v>2</v>
      </c>
      <c r="G6231" s="49">
        <v>0</v>
      </c>
      <c r="H6231" s="49">
        <f t="shared" si="97"/>
        <v>2</v>
      </c>
    </row>
    <row r="6232" spans="1:8" ht="20.100000000000001" customHeight="1" x14ac:dyDescent="0.25">
      <c r="A6232" s="49">
        <v>6000029284</v>
      </c>
      <c r="B6232" s="49" t="s">
        <v>7031</v>
      </c>
      <c r="C6232" s="49" t="s">
        <v>38</v>
      </c>
      <c r="D6232" s="52" t="s">
        <v>2393</v>
      </c>
      <c r="E6232" s="49" t="s">
        <v>2379</v>
      </c>
      <c r="F6232" s="49">
        <v>2</v>
      </c>
      <c r="G6232" s="49">
        <v>0</v>
      </c>
      <c r="H6232" s="49">
        <f t="shared" si="97"/>
        <v>2</v>
      </c>
    </row>
    <row r="6233" spans="1:8" ht="20.100000000000001" customHeight="1" x14ac:dyDescent="0.25">
      <c r="A6233" s="49">
        <v>6000029285</v>
      </c>
      <c r="B6233" s="49" t="s">
        <v>7032</v>
      </c>
      <c r="C6233" s="49" t="s">
        <v>2398</v>
      </c>
      <c r="D6233" s="52" t="s">
        <v>2393</v>
      </c>
      <c r="E6233" s="49" t="s">
        <v>2379</v>
      </c>
      <c r="F6233" s="49">
        <v>1</v>
      </c>
      <c r="G6233" s="49">
        <v>0</v>
      </c>
      <c r="H6233" s="49">
        <f t="shared" si="97"/>
        <v>1</v>
      </c>
    </row>
    <row r="6234" spans="1:8" ht="20.100000000000001" customHeight="1" x14ac:dyDescent="0.25">
      <c r="A6234" s="49">
        <v>6000029288</v>
      </c>
      <c r="B6234" s="49" t="s">
        <v>7033</v>
      </c>
      <c r="C6234" s="49" t="s">
        <v>2398</v>
      </c>
      <c r="D6234" s="52" t="s">
        <v>2393</v>
      </c>
      <c r="E6234" s="49" t="s">
        <v>2381</v>
      </c>
      <c r="F6234" s="49">
        <v>2</v>
      </c>
      <c r="G6234" s="49">
        <v>0</v>
      </c>
      <c r="H6234" s="49">
        <f t="shared" si="97"/>
        <v>2</v>
      </c>
    </row>
    <row r="6235" spans="1:8" ht="20.100000000000001" customHeight="1" x14ac:dyDescent="0.25">
      <c r="A6235" s="49">
        <v>6000029290</v>
      </c>
      <c r="B6235" s="49" t="s">
        <v>7034</v>
      </c>
      <c r="C6235" s="49" t="s">
        <v>3663</v>
      </c>
      <c r="D6235" s="52" t="s">
        <v>2393</v>
      </c>
      <c r="E6235" s="49" t="s">
        <v>2381</v>
      </c>
      <c r="F6235" s="49">
        <v>2</v>
      </c>
      <c r="G6235" s="49">
        <v>0</v>
      </c>
      <c r="H6235" s="49">
        <f t="shared" si="97"/>
        <v>2</v>
      </c>
    </row>
    <row r="6236" spans="1:8" ht="20.100000000000001" customHeight="1" x14ac:dyDescent="0.25">
      <c r="A6236" s="49">
        <v>6000029291</v>
      </c>
      <c r="B6236" s="49" t="s">
        <v>7035</v>
      </c>
      <c r="C6236" s="49" t="s">
        <v>44</v>
      </c>
      <c r="D6236" s="49" t="s">
        <v>2394</v>
      </c>
      <c r="E6236" s="49" t="s">
        <v>2376</v>
      </c>
      <c r="F6236" s="49">
        <v>1</v>
      </c>
      <c r="G6236" s="49">
        <v>0</v>
      </c>
      <c r="H6236" s="49">
        <f t="shared" si="97"/>
        <v>1</v>
      </c>
    </row>
    <row r="6237" spans="1:8" ht="20.100000000000001" customHeight="1" x14ac:dyDescent="0.25">
      <c r="A6237" s="49">
        <v>6000029296</v>
      </c>
      <c r="B6237" s="49" t="s">
        <v>1776</v>
      </c>
      <c r="C6237" s="49" t="s">
        <v>2398</v>
      </c>
      <c r="D6237" s="49" t="s">
        <v>2394</v>
      </c>
      <c r="E6237" s="49" t="s">
        <v>2379</v>
      </c>
      <c r="F6237" s="49">
        <v>4</v>
      </c>
      <c r="G6237" s="49">
        <v>0</v>
      </c>
      <c r="H6237" s="49">
        <f t="shared" si="97"/>
        <v>4</v>
      </c>
    </row>
    <row r="6238" spans="1:8" ht="20.100000000000001" customHeight="1" x14ac:dyDescent="0.25">
      <c r="A6238" s="49">
        <v>6000029298</v>
      </c>
      <c r="B6238" s="49" t="s">
        <v>1777</v>
      </c>
      <c r="C6238" s="49" t="s">
        <v>6022</v>
      </c>
      <c r="D6238" s="52" t="s">
        <v>2393</v>
      </c>
      <c r="E6238" s="49" t="s">
        <v>2381</v>
      </c>
      <c r="F6238" s="49">
        <v>30</v>
      </c>
      <c r="G6238" s="49">
        <v>0</v>
      </c>
      <c r="H6238" s="49">
        <f t="shared" si="97"/>
        <v>30</v>
      </c>
    </row>
    <row r="6239" spans="1:8" ht="20.100000000000001" customHeight="1" x14ac:dyDescent="0.25">
      <c r="A6239" s="49">
        <v>6000029299</v>
      </c>
      <c r="B6239" s="49" t="s">
        <v>7036</v>
      </c>
      <c r="C6239" s="49" t="s">
        <v>2398</v>
      </c>
      <c r="D6239" s="52" t="s">
        <v>2393</v>
      </c>
      <c r="E6239" s="49" t="s">
        <v>2381</v>
      </c>
      <c r="F6239" s="49">
        <v>0</v>
      </c>
      <c r="G6239" s="49">
        <v>1000</v>
      </c>
      <c r="H6239" s="49">
        <f t="shared" si="97"/>
        <v>1000</v>
      </c>
    </row>
    <row r="6240" spans="1:8" ht="20.100000000000001" customHeight="1" x14ac:dyDescent="0.25">
      <c r="A6240" s="49">
        <v>6000029316</v>
      </c>
      <c r="B6240" s="49" t="s">
        <v>1778</v>
      </c>
      <c r="C6240" s="49" t="s">
        <v>2398</v>
      </c>
      <c r="D6240" s="52" t="s">
        <v>2393</v>
      </c>
      <c r="E6240" s="49" t="s">
        <v>2379</v>
      </c>
      <c r="F6240" s="109">
        <v>6</v>
      </c>
      <c r="G6240" s="109">
        <v>6</v>
      </c>
      <c r="H6240" s="49">
        <f t="shared" si="97"/>
        <v>12</v>
      </c>
    </row>
    <row r="6241" spans="1:8" ht="20.100000000000001" customHeight="1" x14ac:dyDescent="0.25">
      <c r="A6241" s="49">
        <v>6000029317</v>
      </c>
      <c r="B6241" s="49" t="s">
        <v>1779</v>
      </c>
      <c r="C6241" s="49" t="s">
        <v>2398</v>
      </c>
      <c r="D6241" s="52" t="s">
        <v>2393</v>
      </c>
      <c r="E6241" s="49" t="s">
        <v>2379</v>
      </c>
      <c r="F6241" s="49">
        <v>2</v>
      </c>
      <c r="G6241" s="49">
        <v>0</v>
      </c>
      <c r="H6241" s="49">
        <f t="shared" si="97"/>
        <v>2</v>
      </c>
    </row>
    <row r="6242" spans="1:8" ht="20.100000000000001" customHeight="1" x14ac:dyDescent="0.25">
      <c r="A6242" s="49">
        <v>6000029336</v>
      </c>
      <c r="B6242" s="49" t="s">
        <v>7037</v>
      </c>
      <c r="C6242" s="49" t="s">
        <v>2398</v>
      </c>
      <c r="D6242" s="52" t="s">
        <v>2393</v>
      </c>
      <c r="E6242" s="49" t="s">
        <v>2379</v>
      </c>
      <c r="F6242" s="109">
        <v>6</v>
      </c>
      <c r="G6242" s="109">
        <v>6</v>
      </c>
      <c r="H6242" s="49">
        <f t="shared" si="97"/>
        <v>12</v>
      </c>
    </row>
    <row r="6243" spans="1:8" ht="20.100000000000001" customHeight="1" x14ac:dyDescent="0.25">
      <c r="A6243" s="49">
        <v>6000029337</v>
      </c>
      <c r="B6243" s="49" t="s">
        <v>7038</v>
      </c>
      <c r="C6243" s="49" t="s">
        <v>2398</v>
      </c>
      <c r="D6243" s="52" t="s">
        <v>2393</v>
      </c>
      <c r="E6243" s="49" t="s">
        <v>2379</v>
      </c>
      <c r="F6243" s="49">
        <v>2</v>
      </c>
      <c r="G6243" s="49">
        <v>0</v>
      </c>
      <c r="H6243" s="49">
        <f t="shared" si="97"/>
        <v>2</v>
      </c>
    </row>
    <row r="6244" spans="1:8" ht="20.100000000000001" customHeight="1" x14ac:dyDescent="0.25">
      <c r="A6244" s="49">
        <v>6000029338</v>
      </c>
      <c r="B6244" s="49" t="s">
        <v>7039</v>
      </c>
      <c r="C6244" s="49" t="s">
        <v>69</v>
      </c>
      <c r="D6244" s="49" t="s">
        <v>2394</v>
      </c>
      <c r="E6244" s="49" t="s">
        <v>2376</v>
      </c>
      <c r="F6244" s="49">
        <v>0</v>
      </c>
      <c r="G6244" s="49">
        <v>15</v>
      </c>
      <c r="H6244" s="49">
        <f t="shared" si="97"/>
        <v>15</v>
      </c>
    </row>
    <row r="6245" spans="1:8" ht="20.100000000000001" customHeight="1" x14ac:dyDescent="0.25">
      <c r="A6245" s="49">
        <v>6000029339</v>
      </c>
      <c r="B6245" s="49" t="s">
        <v>7040</v>
      </c>
      <c r="C6245" s="49" t="s">
        <v>2398</v>
      </c>
      <c r="D6245" s="49" t="s">
        <v>2394</v>
      </c>
      <c r="E6245" s="49" t="s">
        <v>2376</v>
      </c>
      <c r="F6245" s="49">
        <v>0</v>
      </c>
      <c r="G6245" s="49">
        <v>18</v>
      </c>
      <c r="H6245" s="49">
        <f t="shared" si="97"/>
        <v>18</v>
      </c>
    </row>
    <row r="6246" spans="1:8" ht="20.100000000000001" customHeight="1" x14ac:dyDescent="0.25">
      <c r="A6246" s="49">
        <v>6000029356</v>
      </c>
      <c r="B6246" s="49" t="s">
        <v>7041</v>
      </c>
      <c r="C6246" s="49" t="s">
        <v>2398</v>
      </c>
      <c r="D6246" s="49" t="s">
        <v>2391</v>
      </c>
      <c r="E6246" s="49" t="s">
        <v>2385</v>
      </c>
      <c r="F6246" s="109">
        <v>6</v>
      </c>
      <c r="G6246" s="109">
        <v>6</v>
      </c>
      <c r="H6246" s="49">
        <f t="shared" si="97"/>
        <v>12</v>
      </c>
    </row>
    <row r="6247" spans="1:8" ht="20.100000000000001" customHeight="1" x14ac:dyDescent="0.25">
      <c r="A6247" s="51">
        <v>6000029357</v>
      </c>
      <c r="B6247" s="49" t="s">
        <v>13371</v>
      </c>
      <c r="C6247" s="49" t="s">
        <v>44</v>
      </c>
      <c r="D6247" s="49" t="s">
        <v>2394</v>
      </c>
      <c r="E6247" s="49" t="s">
        <v>2376</v>
      </c>
      <c r="F6247" s="49">
        <v>12</v>
      </c>
      <c r="G6247" s="49">
        <v>0</v>
      </c>
      <c r="H6247" s="49">
        <f t="shared" si="97"/>
        <v>12</v>
      </c>
    </row>
    <row r="6248" spans="1:8" ht="20.100000000000001" customHeight="1" x14ac:dyDescent="0.25">
      <c r="A6248" s="49">
        <v>6000029358</v>
      </c>
      <c r="B6248" s="49" t="s">
        <v>7042</v>
      </c>
      <c r="C6248" s="49" t="s">
        <v>2398</v>
      </c>
      <c r="D6248" s="49" t="s">
        <v>2391</v>
      </c>
      <c r="E6248" s="49" t="s">
        <v>2385</v>
      </c>
      <c r="F6248" s="49">
        <v>1</v>
      </c>
      <c r="G6248" s="49">
        <v>0</v>
      </c>
      <c r="H6248" s="49">
        <f t="shared" si="97"/>
        <v>1</v>
      </c>
    </row>
    <row r="6249" spans="1:8" ht="20.100000000000001" customHeight="1" x14ac:dyDescent="0.25">
      <c r="A6249" s="49">
        <v>6000029359</v>
      </c>
      <c r="B6249" s="49" t="s">
        <v>7043</v>
      </c>
      <c r="C6249" s="49" t="s">
        <v>38</v>
      </c>
      <c r="D6249" s="49" t="s">
        <v>2391</v>
      </c>
      <c r="E6249" s="49" t="s">
        <v>2385</v>
      </c>
      <c r="F6249" s="109">
        <v>6</v>
      </c>
      <c r="G6249" s="109">
        <v>6</v>
      </c>
      <c r="H6249" s="49">
        <f t="shared" si="97"/>
        <v>12</v>
      </c>
    </row>
    <row r="6250" spans="1:8" ht="20.100000000000001" customHeight="1" x14ac:dyDescent="0.25">
      <c r="A6250" s="49">
        <v>6000029367</v>
      </c>
      <c r="B6250" s="49" t="s">
        <v>7044</v>
      </c>
      <c r="C6250" s="49" t="s">
        <v>2398</v>
      </c>
      <c r="D6250" s="49" t="s">
        <v>2391</v>
      </c>
      <c r="E6250" s="49" t="s">
        <v>2385</v>
      </c>
      <c r="F6250" s="49">
        <v>700</v>
      </c>
      <c r="G6250" s="49">
        <v>0</v>
      </c>
      <c r="H6250" s="49">
        <f t="shared" si="97"/>
        <v>700</v>
      </c>
    </row>
    <row r="6251" spans="1:8" ht="20.100000000000001" customHeight="1" x14ac:dyDescent="0.25">
      <c r="A6251" s="49">
        <v>6000029368</v>
      </c>
      <c r="B6251" s="49" t="s">
        <v>1780</v>
      </c>
      <c r="C6251" s="49" t="s">
        <v>2398</v>
      </c>
      <c r="D6251" s="49" t="s">
        <v>2391</v>
      </c>
      <c r="E6251" s="49" t="s">
        <v>2385</v>
      </c>
      <c r="F6251" s="49">
        <v>360</v>
      </c>
      <c r="G6251" s="49">
        <v>0</v>
      </c>
      <c r="H6251" s="49">
        <f t="shared" si="97"/>
        <v>360</v>
      </c>
    </row>
    <row r="6252" spans="1:8" ht="20.100000000000001" customHeight="1" x14ac:dyDescent="0.25">
      <c r="A6252" s="49">
        <v>6000029369</v>
      </c>
      <c r="B6252" s="49" t="s">
        <v>7045</v>
      </c>
      <c r="C6252" s="49" t="s">
        <v>2398</v>
      </c>
      <c r="D6252" s="49" t="s">
        <v>2391</v>
      </c>
      <c r="E6252" s="49" t="s">
        <v>2385</v>
      </c>
      <c r="F6252" s="49">
        <v>50</v>
      </c>
      <c r="G6252" s="49">
        <v>0</v>
      </c>
      <c r="H6252" s="49">
        <f t="shared" si="97"/>
        <v>50</v>
      </c>
    </row>
    <row r="6253" spans="1:8" ht="20.100000000000001" customHeight="1" x14ac:dyDescent="0.25">
      <c r="A6253" s="49">
        <v>6000029370</v>
      </c>
      <c r="B6253" s="49" t="s">
        <v>7046</v>
      </c>
      <c r="C6253" s="49" t="s">
        <v>2398</v>
      </c>
      <c r="D6253" s="49" t="s">
        <v>2394</v>
      </c>
      <c r="E6253" s="49" t="s">
        <v>2376</v>
      </c>
      <c r="F6253" s="49">
        <v>20</v>
      </c>
      <c r="G6253" s="49">
        <v>0</v>
      </c>
      <c r="H6253" s="49">
        <f t="shared" si="97"/>
        <v>20</v>
      </c>
    </row>
    <row r="6254" spans="1:8" ht="20.100000000000001" customHeight="1" x14ac:dyDescent="0.25">
      <c r="A6254" s="49">
        <v>6000029371</v>
      </c>
      <c r="B6254" s="49" t="s">
        <v>1781</v>
      </c>
      <c r="C6254" s="49" t="s">
        <v>2398</v>
      </c>
      <c r="D6254" s="49" t="s">
        <v>2394</v>
      </c>
      <c r="E6254" s="49" t="s">
        <v>2376</v>
      </c>
      <c r="F6254" s="49">
        <v>20</v>
      </c>
      <c r="G6254" s="49">
        <v>0</v>
      </c>
      <c r="H6254" s="49">
        <f t="shared" si="97"/>
        <v>20</v>
      </c>
    </row>
    <row r="6255" spans="1:8" ht="20.100000000000001" customHeight="1" x14ac:dyDescent="0.25">
      <c r="A6255" s="49">
        <v>6000029396</v>
      </c>
      <c r="B6255" s="49" t="s">
        <v>7047</v>
      </c>
      <c r="C6255" s="49" t="s">
        <v>2398</v>
      </c>
      <c r="D6255" s="49" t="s">
        <v>2394</v>
      </c>
      <c r="E6255" s="49" t="s">
        <v>2377</v>
      </c>
      <c r="F6255" s="109">
        <v>6</v>
      </c>
      <c r="G6255" s="109">
        <v>6</v>
      </c>
      <c r="H6255" s="49">
        <f t="shared" si="97"/>
        <v>12</v>
      </c>
    </row>
    <row r="6256" spans="1:8" ht="20.100000000000001" customHeight="1" x14ac:dyDescent="0.25">
      <c r="A6256" s="49">
        <v>6000029397</v>
      </c>
      <c r="B6256" s="49" t="s">
        <v>7048</v>
      </c>
      <c r="C6256" s="49" t="s">
        <v>2398</v>
      </c>
      <c r="D6256" s="49" t="s">
        <v>2394</v>
      </c>
      <c r="E6256" s="49" t="s">
        <v>2377</v>
      </c>
      <c r="F6256" s="109">
        <v>6</v>
      </c>
      <c r="G6256" s="109">
        <v>6</v>
      </c>
      <c r="H6256" s="49">
        <f t="shared" si="97"/>
        <v>12</v>
      </c>
    </row>
    <row r="6257" spans="1:8" ht="20.100000000000001" customHeight="1" x14ac:dyDescent="0.25">
      <c r="A6257" s="49">
        <v>6000029416</v>
      </c>
      <c r="B6257" s="49" t="s">
        <v>1782</v>
      </c>
      <c r="C6257" s="49" t="s">
        <v>2398</v>
      </c>
      <c r="D6257" s="49" t="s">
        <v>2394</v>
      </c>
      <c r="E6257" s="49" t="s">
        <v>2379</v>
      </c>
      <c r="F6257" s="49">
        <v>3</v>
      </c>
      <c r="G6257" s="49">
        <v>0</v>
      </c>
      <c r="H6257" s="49">
        <f t="shared" si="97"/>
        <v>3</v>
      </c>
    </row>
    <row r="6258" spans="1:8" ht="20.100000000000001" customHeight="1" x14ac:dyDescent="0.25">
      <c r="A6258" s="49">
        <v>6000029436</v>
      </c>
      <c r="B6258" s="49" t="s">
        <v>7049</v>
      </c>
      <c r="C6258" s="49" t="s">
        <v>2398</v>
      </c>
      <c r="D6258" s="49" t="s">
        <v>2396</v>
      </c>
      <c r="E6258" s="49" t="s">
        <v>2384</v>
      </c>
      <c r="F6258" s="109">
        <v>6</v>
      </c>
      <c r="G6258" s="109">
        <v>6</v>
      </c>
      <c r="H6258" s="49">
        <f t="shared" si="97"/>
        <v>12</v>
      </c>
    </row>
    <row r="6259" spans="1:8" ht="20.100000000000001" customHeight="1" x14ac:dyDescent="0.25">
      <c r="A6259" s="49">
        <v>6000029437</v>
      </c>
      <c r="B6259" s="49" t="s">
        <v>7050</v>
      </c>
      <c r="C6259" s="49" t="s">
        <v>2398</v>
      </c>
      <c r="D6259" s="49" t="s">
        <v>2396</v>
      </c>
      <c r="E6259" s="49" t="s">
        <v>2384</v>
      </c>
      <c r="F6259" s="49">
        <v>0</v>
      </c>
      <c r="G6259" s="49">
        <v>600</v>
      </c>
      <c r="H6259" s="49">
        <f t="shared" si="97"/>
        <v>600</v>
      </c>
    </row>
    <row r="6260" spans="1:8" ht="20.100000000000001" customHeight="1" x14ac:dyDescent="0.25">
      <c r="A6260" s="49">
        <v>6000029438</v>
      </c>
      <c r="B6260" s="49" t="s">
        <v>7051</v>
      </c>
      <c r="C6260" s="49" t="s">
        <v>2398</v>
      </c>
      <c r="D6260" s="49" t="s">
        <v>2394</v>
      </c>
      <c r="E6260" s="49" t="s">
        <v>2379</v>
      </c>
      <c r="F6260" s="49">
        <v>2</v>
      </c>
      <c r="G6260" s="49">
        <v>0</v>
      </c>
      <c r="H6260" s="49">
        <f t="shared" si="97"/>
        <v>2</v>
      </c>
    </row>
    <row r="6261" spans="1:8" ht="20.100000000000001" customHeight="1" x14ac:dyDescent="0.25">
      <c r="A6261" s="49">
        <v>6000029453</v>
      </c>
      <c r="B6261" s="49" t="s">
        <v>7052</v>
      </c>
      <c r="C6261" s="49" t="s">
        <v>2398</v>
      </c>
      <c r="D6261" s="49" t="s">
        <v>2394</v>
      </c>
      <c r="E6261" s="49" t="s">
        <v>2376</v>
      </c>
      <c r="F6261" s="49">
        <v>42</v>
      </c>
      <c r="G6261" s="49">
        <v>78</v>
      </c>
      <c r="H6261" s="49">
        <f t="shared" si="97"/>
        <v>120</v>
      </c>
    </row>
    <row r="6262" spans="1:8" ht="20.100000000000001" customHeight="1" x14ac:dyDescent="0.25">
      <c r="A6262" s="49">
        <v>6000029454</v>
      </c>
      <c r="B6262" s="49" t="s">
        <v>7053</v>
      </c>
      <c r="C6262" s="49" t="s">
        <v>2398</v>
      </c>
      <c r="D6262" s="49" t="s">
        <v>2394</v>
      </c>
      <c r="E6262" s="49" t="s">
        <v>2376</v>
      </c>
      <c r="F6262" s="49">
        <v>45</v>
      </c>
      <c r="G6262" s="49">
        <v>60</v>
      </c>
      <c r="H6262" s="49">
        <f t="shared" si="97"/>
        <v>105</v>
      </c>
    </row>
    <row r="6263" spans="1:8" ht="20.100000000000001" customHeight="1" x14ac:dyDescent="0.25">
      <c r="A6263" s="49">
        <v>6000029455</v>
      </c>
      <c r="B6263" s="49" t="s">
        <v>7054</v>
      </c>
      <c r="C6263" s="49" t="s">
        <v>2398</v>
      </c>
      <c r="D6263" s="49" t="s">
        <v>2394</v>
      </c>
      <c r="E6263" s="49" t="s">
        <v>2376</v>
      </c>
      <c r="F6263" s="49">
        <v>58</v>
      </c>
      <c r="G6263" s="49">
        <v>24</v>
      </c>
      <c r="H6263" s="49">
        <f t="shared" si="97"/>
        <v>82</v>
      </c>
    </row>
    <row r="6264" spans="1:8" ht="20.100000000000001" customHeight="1" x14ac:dyDescent="0.25">
      <c r="A6264" s="49">
        <v>6000029456</v>
      </c>
      <c r="B6264" s="49" t="s">
        <v>7055</v>
      </c>
      <c r="C6264" s="49" t="s">
        <v>2398</v>
      </c>
      <c r="D6264" s="49" t="s">
        <v>2394</v>
      </c>
      <c r="E6264" s="49" t="s">
        <v>2377</v>
      </c>
      <c r="F6264" s="49">
        <v>4</v>
      </c>
      <c r="G6264" s="49">
        <v>0</v>
      </c>
      <c r="H6264" s="49">
        <f t="shared" si="97"/>
        <v>4</v>
      </c>
    </row>
    <row r="6265" spans="1:8" ht="20.100000000000001" customHeight="1" x14ac:dyDescent="0.25">
      <c r="A6265" s="49">
        <v>6000029457</v>
      </c>
      <c r="B6265" s="49" t="s">
        <v>7056</v>
      </c>
      <c r="C6265" s="49" t="s">
        <v>2398</v>
      </c>
      <c r="D6265" s="49" t="s">
        <v>2394</v>
      </c>
      <c r="E6265" s="49" t="s">
        <v>2379</v>
      </c>
      <c r="F6265" s="49">
        <v>15</v>
      </c>
      <c r="G6265" s="49">
        <v>0</v>
      </c>
      <c r="H6265" s="49">
        <f t="shared" si="97"/>
        <v>15</v>
      </c>
    </row>
    <row r="6266" spans="1:8" ht="20.100000000000001" customHeight="1" x14ac:dyDescent="0.25">
      <c r="A6266" s="49">
        <v>6000029466</v>
      </c>
      <c r="B6266" s="49" t="s">
        <v>7057</v>
      </c>
      <c r="C6266" s="49" t="s">
        <v>2398</v>
      </c>
      <c r="D6266" s="49" t="s">
        <v>2394</v>
      </c>
      <c r="E6266" s="49" t="s">
        <v>2376</v>
      </c>
      <c r="F6266" s="49">
        <v>10</v>
      </c>
      <c r="G6266" s="49">
        <v>0</v>
      </c>
      <c r="H6266" s="49">
        <f t="shared" si="97"/>
        <v>10</v>
      </c>
    </row>
    <row r="6267" spans="1:8" ht="20.100000000000001" customHeight="1" x14ac:dyDescent="0.25">
      <c r="A6267" s="49">
        <v>6000029476</v>
      </c>
      <c r="B6267" s="49" t="s">
        <v>7058</v>
      </c>
      <c r="C6267" s="49" t="s">
        <v>2398</v>
      </c>
      <c r="D6267" s="49" t="s">
        <v>2396</v>
      </c>
      <c r="E6267" s="49" t="s">
        <v>2375</v>
      </c>
      <c r="F6267" s="49">
        <v>800</v>
      </c>
      <c r="G6267" s="49">
        <v>0</v>
      </c>
      <c r="H6267" s="49">
        <f t="shared" si="97"/>
        <v>800</v>
      </c>
    </row>
    <row r="6268" spans="1:8" ht="20.100000000000001" customHeight="1" x14ac:dyDescent="0.25">
      <c r="A6268" s="49">
        <v>6000029477</v>
      </c>
      <c r="B6268" s="49" t="s">
        <v>7059</v>
      </c>
      <c r="C6268" s="49" t="s">
        <v>2398</v>
      </c>
      <c r="D6268" s="52" t="s">
        <v>2393</v>
      </c>
      <c r="E6268" s="49" t="s">
        <v>2379</v>
      </c>
      <c r="F6268" s="49">
        <v>0</v>
      </c>
      <c r="G6268" s="49">
        <v>1</v>
      </c>
      <c r="H6268" s="49">
        <f t="shared" si="97"/>
        <v>1</v>
      </c>
    </row>
    <row r="6269" spans="1:8" ht="20.100000000000001" customHeight="1" x14ac:dyDescent="0.25">
      <c r="A6269" s="49">
        <v>6000029478</v>
      </c>
      <c r="B6269" s="49" t="s">
        <v>7060</v>
      </c>
      <c r="C6269" s="49" t="s">
        <v>2398</v>
      </c>
      <c r="D6269" s="52" t="s">
        <v>2393</v>
      </c>
      <c r="E6269" s="49" t="s">
        <v>2379</v>
      </c>
      <c r="F6269" s="49">
        <v>0</v>
      </c>
      <c r="G6269" s="49">
        <v>1</v>
      </c>
      <c r="H6269" s="49">
        <f t="shared" si="97"/>
        <v>1</v>
      </c>
    </row>
    <row r="6270" spans="1:8" ht="20.100000000000001" customHeight="1" x14ac:dyDescent="0.25">
      <c r="A6270" s="49">
        <v>6000029479</v>
      </c>
      <c r="B6270" s="49" t="s">
        <v>7061</v>
      </c>
      <c r="C6270" s="49" t="s">
        <v>2398</v>
      </c>
      <c r="D6270" s="52" t="s">
        <v>2393</v>
      </c>
      <c r="E6270" s="49" t="s">
        <v>2379</v>
      </c>
      <c r="F6270" s="49">
        <v>0</v>
      </c>
      <c r="G6270" s="49">
        <v>1</v>
      </c>
      <c r="H6270" s="49">
        <f t="shared" si="97"/>
        <v>1</v>
      </c>
    </row>
    <row r="6271" spans="1:8" ht="20.100000000000001" customHeight="1" x14ac:dyDescent="0.25">
      <c r="A6271" s="49">
        <v>6000029480</v>
      </c>
      <c r="B6271" s="49" t="s">
        <v>7062</v>
      </c>
      <c r="C6271" s="49" t="s">
        <v>2398</v>
      </c>
      <c r="D6271" s="49" t="s">
        <v>2391</v>
      </c>
      <c r="E6271" s="49" t="s">
        <v>2385</v>
      </c>
      <c r="F6271" s="49">
        <v>0</v>
      </c>
      <c r="G6271" s="49">
        <v>20</v>
      </c>
      <c r="H6271" s="49">
        <f t="shared" si="97"/>
        <v>20</v>
      </c>
    </row>
    <row r="6272" spans="1:8" ht="20.100000000000001" customHeight="1" x14ac:dyDescent="0.25">
      <c r="A6272" s="49">
        <v>6000029481</v>
      </c>
      <c r="B6272" s="49" t="s">
        <v>7063</v>
      </c>
      <c r="C6272" s="49" t="s">
        <v>2398</v>
      </c>
      <c r="D6272" s="52" t="s">
        <v>2393</v>
      </c>
      <c r="E6272" s="49" t="s">
        <v>2381</v>
      </c>
      <c r="F6272" s="49">
        <v>0</v>
      </c>
      <c r="G6272" s="49">
        <v>1000</v>
      </c>
      <c r="H6272" s="49">
        <f t="shared" si="97"/>
        <v>1000</v>
      </c>
    </row>
    <row r="6273" spans="1:8" ht="20.100000000000001" customHeight="1" x14ac:dyDescent="0.25">
      <c r="A6273" s="49">
        <v>6000029506</v>
      </c>
      <c r="B6273" s="49" t="s">
        <v>7064</v>
      </c>
      <c r="C6273" s="49" t="s">
        <v>2800</v>
      </c>
      <c r="D6273" s="49" t="s">
        <v>2394</v>
      </c>
      <c r="E6273" s="49" t="s">
        <v>2376</v>
      </c>
      <c r="F6273" s="49">
        <v>0</v>
      </c>
      <c r="G6273" s="49">
        <v>30</v>
      </c>
      <c r="H6273" s="49">
        <f t="shared" si="97"/>
        <v>30</v>
      </c>
    </row>
    <row r="6274" spans="1:8" ht="20.100000000000001" customHeight="1" x14ac:dyDescent="0.25">
      <c r="A6274" s="49">
        <v>6000029507</v>
      </c>
      <c r="B6274" s="49" t="s">
        <v>7065</v>
      </c>
      <c r="C6274" s="49" t="s">
        <v>2800</v>
      </c>
      <c r="D6274" s="49" t="s">
        <v>2394</v>
      </c>
      <c r="E6274" s="49" t="s">
        <v>2376</v>
      </c>
      <c r="F6274" s="49">
        <v>0</v>
      </c>
      <c r="G6274" s="49">
        <v>15</v>
      </c>
      <c r="H6274" s="49">
        <f t="shared" si="97"/>
        <v>15</v>
      </c>
    </row>
    <row r="6275" spans="1:8" ht="20.100000000000001" customHeight="1" x14ac:dyDescent="0.25">
      <c r="A6275" s="49">
        <v>6000029518</v>
      </c>
      <c r="B6275" s="49" t="s">
        <v>7066</v>
      </c>
      <c r="C6275" s="49" t="s">
        <v>2398</v>
      </c>
      <c r="D6275" s="52" t="s">
        <v>2393</v>
      </c>
      <c r="E6275" s="49" t="s">
        <v>2379</v>
      </c>
      <c r="F6275" s="49">
        <v>2</v>
      </c>
      <c r="G6275" s="49">
        <v>0</v>
      </c>
      <c r="H6275" s="49">
        <f t="shared" ref="H6275:H6338" si="98">F6275+G6275</f>
        <v>2</v>
      </c>
    </row>
    <row r="6276" spans="1:8" ht="20.100000000000001" customHeight="1" x14ac:dyDescent="0.25">
      <c r="A6276" s="49">
        <v>6000029519</v>
      </c>
      <c r="B6276" s="49" t="s">
        <v>7067</v>
      </c>
      <c r="C6276" s="49" t="s">
        <v>2398</v>
      </c>
      <c r="D6276" s="52" t="s">
        <v>2393</v>
      </c>
      <c r="E6276" s="49" t="s">
        <v>2379</v>
      </c>
      <c r="F6276" s="49">
        <v>3</v>
      </c>
      <c r="G6276" s="49">
        <v>0</v>
      </c>
      <c r="H6276" s="49">
        <f t="shared" si="98"/>
        <v>3</v>
      </c>
    </row>
    <row r="6277" spans="1:8" ht="20.100000000000001" customHeight="1" x14ac:dyDescent="0.25">
      <c r="A6277" s="49">
        <v>6000029520</v>
      </c>
      <c r="B6277" s="49" t="s">
        <v>7068</v>
      </c>
      <c r="C6277" s="49" t="s">
        <v>2398</v>
      </c>
      <c r="D6277" s="52" t="s">
        <v>2393</v>
      </c>
      <c r="E6277" s="49" t="s">
        <v>2379</v>
      </c>
      <c r="F6277" s="49">
        <v>4</v>
      </c>
      <c r="G6277" s="49">
        <v>0</v>
      </c>
      <c r="H6277" s="49">
        <f t="shared" si="98"/>
        <v>4</v>
      </c>
    </row>
    <row r="6278" spans="1:8" ht="20.100000000000001" customHeight="1" x14ac:dyDescent="0.25">
      <c r="A6278" s="49">
        <v>6000029521</v>
      </c>
      <c r="B6278" s="49" t="s">
        <v>7069</v>
      </c>
      <c r="C6278" s="49" t="s">
        <v>2398</v>
      </c>
      <c r="D6278" s="52" t="s">
        <v>2393</v>
      </c>
      <c r="E6278" s="49" t="s">
        <v>2379</v>
      </c>
      <c r="F6278" s="49">
        <v>15</v>
      </c>
      <c r="G6278" s="49">
        <v>0</v>
      </c>
      <c r="H6278" s="49">
        <f t="shared" si="98"/>
        <v>15</v>
      </c>
    </row>
    <row r="6279" spans="1:8" ht="20.100000000000001" customHeight="1" x14ac:dyDescent="0.25">
      <c r="A6279" s="49">
        <v>6000029522</v>
      </c>
      <c r="B6279" s="49" t="s">
        <v>7070</v>
      </c>
      <c r="C6279" s="49" t="s">
        <v>2398</v>
      </c>
      <c r="D6279" s="52" t="s">
        <v>2393</v>
      </c>
      <c r="E6279" s="49" t="s">
        <v>2379</v>
      </c>
      <c r="F6279" s="49">
        <v>9</v>
      </c>
      <c r="G6279" s="49">
        <v>0</v>
      </c>
      <c r="H6279" s="49">
        <f t="shared" si="98"/>
        <v>9</v>
      </c>
    </row>
    <row r="6280" spans="1:8" ht="20.100000000000001" customHeight="1" x14ac:dyDescent="0.25">
      <c r="A6280" s="49">
        <v>6000029523</v>
      </c>
      <c r="B6280" s="49" t="s">
        <v>7071</v>
      </c>
      <c r="C6280" s="49" t="s">
        <v>2398</v>
      </c>
      <c r="D6280" s="52" t="s">
        <v>2393</v>
      </c>
      <c r="E6280" s="49" t="s">
        <v>2379</v>
      </c>
      <c r="F6280" s="109">
        <v>6</v>
      </c>
      <c r="G6280" s="109">
        <v>6</v>
      </c>
      <c r="H6280" s="49">
        <f t="shared" si="98"/>
        <v>12</v>
      </c>
    </row>
    <row r="6281" spans="1:8" ht="20.100000000000001" customHeight="1" x14ac:dyDescent="0.25">
      <c r="A6281" s="49">
        <v>6000029524</v>
      </c>
      <c r="B6281" s="49" t="s">
        <v>7072</v>
      </c>
      <c r="C6281" s="49" t="s">
        <v>2398</v>
      </c>
      <c r="D6281" s="52" t="s">
        <v>2393</v>
      </c>
      <c r="E6281" s="49" t="s">
        <v>2379</v>
      </c>
      <c r="F6281" s="49">
        <v>2</v>
      </c>
      <c r="G6281" s="49">
        <v>0</v>
      </c>
      <c r="H6281" s="49">
        <f t="shared" si="98"/>
        <v>2</v>
      </c>
    </row>
    <row r="6282" spans="1:8" ht="20.100000000000001" customHeight="1" x14ac:dyDescent="0.25">
      <c r="A6282" s="49">
        <v>6000029525</v>
      </c>
      <c r="B6282" s="49" t="s">
        <v>7073</v>
      </c>
      <c r="C6282" s="49" t="s">
        <v>2398</v>
      </c>
      <c r="D6282" s="52" t="s">
        <v>2393</v>
      </c>
      <c r="E6282" s="49" t="s">
        <v>2379</v>
      </c>
      <c r="F6282" s="49">
        <v>2</v>
      </c>
      <c r="G6282" s="49">
        <v>0</v>
      </c>
      <c r="H6282" s="49">
        <f t="shared" si="98"/>
        <v>2</v>
      </c>
    </row>
    <row r="6283" spans="1:8" ht="20.100000000000001" customHeight="1" x14ac:dyDescent="0.25">
      <c r="A6283" s="49">
        <v>6000029526</v>
      </c>
      <c r="B6283" s="49" t="s">
        <v>7074</v>
      </c>
      <c r="C6283" s="49" t="s">
        <v>2398</v>
      </c>
      <c r="D6283" s="49" t="s">
        <v>2396</v>
      </c>
      <c r="E6283" s="49" t="s">
        <v>2383</v>
      </c>
      <c r="F6283" s="49">
        <v>0</v>
      </c>
      <c r="G6283" s="49">
        <v>500</v>
      </c>
      <c r="H6283" s="49">
        <f t="shared" si="98"/>
        <v>500</v>
      </c>
    </row>
    <row r="6284" spans="1:8" ht="20.100000000000001" customHeight="1" x14ac:dyDescent="0.25">
      <c r="A6284" s="49">
        <v>6000029527</v>
      </c>
      <c r="B6284" s="49" t="s">
        <v>7075</v>
      </c>
      <c r="C6284" s="49" t="s">
        <v>2398</v>
      </c>
      <c r="D6284" s="49" t="s">
        <v>2396</v>
      </c>
      <c r="E6284" s="49" t="s">
        <v>2383</v>
      </c>
      <c r="F6284" s="49">
        <v>0</v>
      </c>
      <c r="G6284" s="49">
        <v>300</v>
      </c>
      <c r="H6284" s="49">
        <f t="shared" si="98"/>
        <v>300</v>
      </c>
    </row>
    <row r="6285" spans="1:8" ht="20.100000000000001" customHeight="1" x14ac:dyDescent="0.25">
      <c r="A6285" s="49">
        <v>6000029536</v>
      </c>
      <c r="B6285" s="49" t="s">
        <v>7076</v>
      </c>
      <c r="C6285" s="49" t="s">
        <v>44</v>
      </c>
      <c r="D6285" s="49" t="s">
        <v>2396</v>
      </c>
      <c r="E6285" s="49" t="s">
        <v>2384</v>
      </c>
      <c r="F6285" s="49">
        <v>0</v>
      </c>
      <c r="G6285" s="49">
        <v>4</v>
      </c>
      <c r="H6285" s="49">
        <f t="shared" si="98"/>
        <v>4</v>
      </c>
    </row>
    <row r="6286" spans="1:8" ht="20.100000000000001" customHeight="1" x14ac:dyDescent="0.25">
      <c r="A6286" s="49">
        <v>6000029544</v>
      </c>
      <c r="B6286" s="49" t="s">
        <v>7077</v>
      </c>
      <c r="C6286" s="49" t="s">
        <v>2398</v>
      </c>
      <c r="D6286" s="49" t="s">
        <v>2391</v>
      </c>
      <c r="E6286" s="49" t="s">
        <v>2385</v>
      </c>
      <c r="F6286" s="49">
        <v>400</v>
      </c>
      <c r="G6286" s="49">
        <v>0</v>
      </c>
      <c r="H6286" s="49">
        <f t="shared" si="98"/>
        <v>400</v>
      </c>
    </row>
    <row r="6287" spans="1:8" ht="20.100000000000001" customHeight="1" x14ac:dyDescent="0.25">
      <c r="A6287" s="49">
        <v>6000029546</v>
      </c>
      <c r="B6287" s="49" t="s">
        <v>7078</v>
      </c>
      <c r="C6287" s="49" t="s">
        <v>2398</v>
      </c>
      <c r="D6287" s="52" t="s">
        <v>2393</v>
      </c>
      <c r="E6287" s="49" t="s">
        <v>2379</v>
      </c>
      <c r="F6287" s="49">
        <v>1</v>
      </c>
      <c r="G6287" s="49">
        <v>0</v>
      </c>
      <c r="H6287" s="49">
        <f t="shared" si="98"/>
        <v>1</v>
      </c>
    </row>
    <row r="6288" spans="1:8" ht="20.100000000000001" customHeight="1" x14ac:dyDescent="0.25">
      <c r="A6288" s="49">
        <v>6000029547</v>
      </c>
      <c r="B6288" s="49" t="s">
        <v>7079</v>
      </c>
      <c r="C6288" s="49" t="s">
        <v>2398</v>
      </c>
      <c r="D6288" s="52" t="s">
        <v>2393</v>
      </c>
      <c r="E6288" s="49" t="s">
        <v>2379</v>
      </c>
      <c r="F6288" s="109">
        <v>6</v>
      </c>
      <c r="G6288" s="109">
        <v>6</v>
      </c>
      <c r="H6288" s="49">
        <f t="shared" si="98"/>
        <v>12</v>
      </c>
    </row>
    <row r="6289" spans="1:8" ht="20.100000000000001" customHeight="1" x14ac:dyDescent="0.25">
      <c r="A6289" s="49">
        <v>6000029548</v>
      </c>
      <c r="B6289" s="49" t="s">
        <v>7080</v>
      </c>
      <c r="C6289" s="49" t="s">
        <v>2398</v>
      </c>
      <c r="D6289" s="52" t="s">
        <v>2393</v>
      </c>
      <c r="E6289" s="49" t="s">
        <v>2379</v>
      </c>
      <c r="F6289" s="49">
        <v>1</v>
      </c>
      <c r="G6289" s="49">
        <v>0</v>
      </c>
      <c r="H6289" s="49">
        <f t="shared" si="98"/>
        <v>1</v>
      </c>
    </row>
    <row r="6290" spans="1:8" ht="20.100000000000001" customHeight="1" x14ac:dyDescent="0.25">
      <c r="A6290" s="49">
        <v>6000029549</v>
      </c>
      <c r="B6290" s="49" t="s">
        <v>7081</v>
      </c>
      <c r="C6290" s="49" t="s">
        <v>2398</v>
      </c>
      <c r="D6290" s="52" t="s">
        <v>2393</v>
      </c>
      <c r="E6290" s="49" t="s">
        <v>2379</v>
      </c>
      <c r="F6290" s="49">
        <v>1</v>
      </c>
      <c r="G6290" s="49">
        <v>0</v>
      </c>
      <c r="H6290" s="49">
        <f t="shared" si="98"/>
        <v>1</v>
      </c>
    </row>
    <row r="6291" spans="1:8" ht="20.100000000000001" customHeight="1" x14ac:dyDescent="0.25">
      <c r="A6291" s="49">
        <v>6000029550</v>
      </c>
      <c r="B6291" s="49" t="s">
        <v>7082</v>
      </c>
      <c r="C6291" s="49" t="s">
        <v>2398</v>
      </c>
      <c r="D6291" s="52" t="s">
        <v>2393</v>
      </c>
      <c r="E6291" s="49" t="s">
        <v>2379</v>
      </c>
      <c r="F6291" s="49">
        <v>1</v>
      </c>
      <c r="G6291" s="49">
        <v>0</v>
      </c>
      <c r="H6291" s="49">
        <f t="shared" si="98"/>
        <v>1</v>
      </c>
    </row>
    <row r="6292" spans="1:8" ht="20.100000000000001" customHeight="1" x14ac:dyDescent="0.25">
      <c r="A6292" s="49">
        <v>6000029551</v>
      </c>
      <c r="B6292" s="49" t="s">
        <v>7083</v>
      </c>
      <c r="C6292" s="49" t="s">
        <v>2398</v>
      </c>
      <c r="D6292" s="52" t="s">
        <v>2393</v>
      </c>
      <c r="E6292" s="49" t="s">
        <v>2379</v>
      </c>
      <c r="F6292" s="49">
        <v>12</v>
      </c>
      <c r="G6292" s="49">
        <v>0</v>
      </c>
      <c r="H6292" s="49">
        <f t="shared" si="98"/>
        <v>12</v>
      </c>
    </row>
    <row r="6293" spans="1:8" ht="20.100000000000001" customHeight="1" x14ac:dyDescent="0.25">
      <c r="A6293" s="49">
        <v>6000029552</v>
      </c>
      <c r="B6293" s="49" t="s">
        <v>7084</v>
      </c>
      <c r="C6293" s="49" t="s">
        <v>2398</v>
      </c>
      <c r="D6293" s="52" t="s">
        <v>2393</v>
      </c>
      <c r="E6293" s="49" t="s">
        <v>2379</v>
      </c>
      <c r="F6293" s="49">
        <v>14</v>
      </c>
      <c r="G6293" s="49">
        <v>0</v>
      </c>
      <c r="H6293" s="49">
        <f t="shared" si="98"/>
        <v>14</v>
      </c>
    </row>
    <row r="6294" spans="1:8" ht="20.100000000000001" customHeight="1" x14ac:dyDescent="0.25">
      <c r="A6294" s="49">
        <v>6000029553</v>
      </c>
      <c r="B6294" s="49" t="s">
        <v>7085</v>
      </c>
      <c r="C6294" s="49" t="s">
        <v>2398</v>
      </c>
      <c r="D6294" s="52" t="s">
        <v>2393</v>
      </c>
      <c r="E6294" s="49" t="s">
        <v>2379</v>
      </c>
      <c r="F6294" s="49">
        <v>2</v>
      </c>
      <c r="G6294" s="49">
        <v>0</v>
      </c>
      <c r="H6294" s="49">
        <f t="shared" si="98"/>
        <v>2</v>
      </c>
    </row>
    <row r="6295" spans="1:8" ht="20.100000000000001" customHeight="1" x14ac:dyDescent="0.25">
      <c r="A6295" s="49">
        <v>6000029554</v>
      </c>
      <c r="B6295" s="49" t="s">
        <v>7086</v>
      </c>
      <c r="C6295" s="49" t="s">
        <v>2398</v>
      </c>
      <c r="D6295" s="52" t="s">
        <v>2393</v>
      </c>
      <c r="E6295" s="49" t="s">
        <v>2379</v>
      </c>
      <c r="F6295" s="49">
        <v>1</v>
      </c>
      <c r="G6295" s="49">
        <v>0</v>
      </c>
      <c r="H6295" s="49">
        <f t="shared" si="98"/>
        <v>1</v>
      </c>
    </row>
    <row r="6296" spans="1:8" ht="20.100000000000001" customHeight="1" x14ac:dyDescent="0.25">
      <c r="A6296" s="49">
        <v>6000029555</v>
      </c>
      <c r="B6296" s="49" t="s">
        <v>7087</v>
      </c>
      <c r="C6296" s="49" t="s">
        <v>2398</v>
      </c>
      <c r="D6296" s="52" t="s">
        <v>2393</v>
      </c>
      <c r="E6296" s="49" t="s">
        <v>2379</v>
      </c>
      <c r="F6296" s="49">
        <v>2</v>
      </c>
      <c r="G6296" s="49">
        <v>0</v>
      </c>
      <c r="H6296" s="49">
        <f t="shared" si="98"/>
        <v>2</v>
      </c>
    </row>
    <row r="6297" spans="1:8" ht="20.100000000000001" customHeight="1" x14ac:dyDescent="0.25">
      <c r="A6297" s="49">
        <v>6000029556</v>
      </c>
      <c r="B6297" s="49" t="s">
        <v>7088</v>
      </c>
      <c r="C6297" s="49" t="s">
        <v>2398</v>
      </c>
      <c r="D6297" s="52" t="s">
        <v>2393</v>
      </c>
      <c r="E6297" s="49" t="s">
        <v>2379</v>
      </c>
      <c r="F6297" s="49">
        <v>2</v>
      </c>
      <c r="G6297" s="49">
        <v>0</v>
      </c>
      <c r="H6297" s="49">
        <f t="shared" si="98"/>
        <v>2</v>
      </c>
    </row>
    <row r="6298" spans="1:8" ht="20.100000000000001" customHeight="1" x14ac:dyDescent="0.25">
      <c r="A6298" s="49">
        <v>6000029557</v>
      </c>
      <c r="B6298" s="49" t="s">
        <v>7089</v>
      </c>
      <c r="C6298" s="49" t="s">
        <v>2398</v>
      </c>
      <c r="D6298" s="52" t="s">
        <v>2393</v>
      </c>
      <c r="E6298" s="49" t="s">
        <v>2379</v>
      </c>
      <c r="F6298" s="49">
        <v>2</v>
      </c>
      <c r="G6298" s="49">
        <v>0</v>
      </c>
      <c r="H6298" s="49">
        <f t="shared" si="98"/>
        <v>2</v>
      </c>
    </row>
    <row r="6299" spans="1:8" ht="20.100000000000001" customHeight="1" x14ac:dyDescent="0.25">
      <c r="A6299" s="49">
        <v>6000029558</v>
      </c>
      <c r="B6299" s="49" t="s">
        <v>7090</v>
      </c>
      <c r="C6299" s="49" t="s">
        <v>2398</v>
      </c>
      <c r="D6299" s="52" t="s">
        <v>2393</v>
      </c>
      <c r="E6299" s="49" t="s">
        <v>2379</v>
      </c>
      <c r="F6299" s="109">
        <v>6</v>
      </c>
      <c r="G6299" s="109">
        <v>6</v>
      </c>
      <c r="H6299" s="49">
        <f t="shared" si="98"/>
        <v>12</v>
      </c>
    </row>
    <row r="6300" spans="1:8" ht="20.100000000000001" customHeight="1" x14ac:dyDescent="0.25">
      <c r="A6300" s="49">
        <v>6000029559</v>
      </c>
      <c r="B6300" s="49" t="s">
        <v>7091</v>
      </c>
      <c r="C6300" s="49" t="s">
        <v>2398</v>
      </c>
      <c r="D6300" s="52" t="s">
        <v>2393</v>
      </c>
      <c r="E6300" s="49" t="s">
        <v>2379</v>
      </c>
      <c r="F6300" s="109">
        <v>6</v>
      </c>
      <c r="G6300" s="109">
        <v>6</v>
      </c>
      <c r="H6300" s="49">
        <f t="shared" si="98"/>
        <v>12</v>
      </c>
    </row>
    <row r="6301" spans="1:8" ht="20.100000000000001" customHeight="1" x14ac:dyDescent="0.25">
      <c r="A6301" s="49">
        <v>6000029560</v>
      </c>
      <c r="B6301" s="49" t="s">
        <v>7092</v>
      </c>
      <c r="C6301" s="49" t="s">
        <v>2398</v>
      </c>
      <c r="D6301" s="52" t="s">
        <v>2393</v>
      </c>
      <c r="E6301" s="49" t="s">
        <v>2379</v>
      </c>
      <c r="F6301" s="49">
        <v>1</v>
      </c>
      <c r="G6301" s="49">
        <v>0</v>
      </c>
      <c r="H6301" s="49">
        <f t="shared" si="98"/>
        <v>1</v>
      </c>
    </row>
    <row r="6302" spans="1:8" ht="20.100000000000001" customHeight="1" x14ac:dyDescent="0.25">
      <c r="A6302" s="49">
        <v>6000029561</v>
      </c>
      <c r="B6302" s="49" t="s">
        <v>7093</v>
      </c>
      <c r="C6302" s="49" t="s">
        <v>2398</v>
      </c>
      <c r="D6302" s="52" t="s">
        <v>2393</v>
      </c>
      <c r="E6302" s="49" t="s">
        <v>2379</v>
      </c>
      <c r="F6302" s="49">
        <v>6</v>
      </c>
      <c r="G6302" s="49">
        <v>0</v>
      </c>
      <c r="H6302" s="49">
        <f t="shared" si="98"/>
        <v>6</v>
      </c>
    </row>
    <row r="6303" spans="1:8" ht="20.100000000000001" customHeight="1" x14ac:dyDescent="0.25">
      <c r="A6303" s="49">
        <v>6000029562</v>
      </c>
      <c r="B6303" s="49" t="s">
        <v>7094</v>
      </c>
      <c r="C6303" s="49" t="s">
        <v>2398</v>
      </c>
      <c r="D6303" s="52" t="s">
        <v>2393</v>
      </c>
      <c r="E6303" s="49" t="s">
        <v>2379</v>
      </c>
      <c r="F6303" s="49">
        <v>10</v>
      </c>
      <c r="G6303" s="49">
        <v>0</v>
      </c>
      <c r="H6303" s="49">
        <f t="shared" si="98"/>
        <v>10</v>
      </c>
    </row>
    <row r="6304" spans="1:8" ht="20.100000000000001" customHeight="1" x14ac:dyDescent="0.25">
      <c r="A6304" s="49">
        <v>6000029563</v>
      </c>
      <c r="B6304" s="49" t="s">
        <v>7095</v>
      </c>
      <c r="C6304" s="49" t="s">
        <v>2398</v>
      </c>
      <c r="D6304" s="52" t="s">
        <v>2393</v>
      </c>
      <c r="E6304" s="49" t="s">
        <v>2379</v>
      </c>
      <c r="F6304" s="49">
        <v>10</v>
      </c>
      <c r="G6304" s="49">
        <v>0</v>
      </c>
      <c r="H6304" s="49">
        <f t="shared" si="98"/>
        <v>10</v>
      </c>
    </row>
    <row r="6305" spans="1:8" ht="20.100000000000001" customHeight="1" x14ac:dyDescent="0.25">
      <c r="A6305" s="49">
        <v>6000029564</v>
      </c>
      <c r="B6305" s="49" t="s">
        <v>7096</v>
      </c>
      <c r="C6305" s="49" t="s">
        <v>2398</v>
      </c>
      <c r="D6305" s="52" t="s">
        <v>2393</v>
      </c>
      <c r="E6305" s="49" t="s">
        <v>2379</v>
      </c>
      <c r="F6305" s="49">
        <v>3</v>
      </c>
      <c r="G6305" s="49">
        <v>0</v>
      </c>
      <c r="H6305" s="49">
        <f t="shared" si="98"/>
        <v>3</v>
      </c>
    </row>
    <row r="6306" spans="1:8" ht="20.100000000000001" customHeight="1" x14ac:dyDescent="0.25">
      <c r="A6306" s="49">
        <v>6000029565</v>
      </c>
      <c r="B6306" s="49" t="s">
        <v>7097</v>
      </c>
      <c r="C6306" s="49" t="s">
        <v>2398</v>
      </c>
      <c r="D6306" s="52" t="s">
        <v>2393</v>
      </c>
      <c r="E6306" s="49" t="s">
        <v>2379</v>
      </c>
      <c r="F6306" s="49">
        <v>1</v>
      </c>
      <c r="G6306" s="49">
        <v>0</v>
      </c>
      <c r="H6306" s="49">
        <f t="shared" si="98"/>
        <v>1</v>
      </c>
    </row>
    <row r="6307" spans="1:8" ht="20.100000000000001" customHeight="1" x14ac:dyDescent="0.25">
      <c r="A6307" s="49">
        <v>6000029566</v>
      </c>
      <c r="B6307" s="49" t="s">
        <v>7098</v>
      </c>
      <c r="C6307" s="49" t="s">
        <v>2398</v>
      </c>
      <c r="D6307" s="52" t="s">
        <v>2393</v>
      </c>
      <c r="E6307" s="49" t="s">
        <v>2379</v>
      </c>
      <c r="F6307" s="49">
        <v>9</v>
      </c>
      <c r="G6307" s="49">
        <v>0</v>
      </c>
      <c r="H6307" s="49">
        <f t="shared" si="98"/>
        <v>9</v>
      </c>
    </row>
    <row r="6308" spans="1:8" ht="20.100000000000001" customHeight="1" x14ac:dyDescent="0.25">
      <c r="A6308" s="49">
        <v>6000029567</v>
      </c>
      <c r="B6308" s="49" t="s">
        <v>7099</v>
      </c>
      <c r="C6308" s="49" t="s">
        <v>2398</v>
      </c>
      <c r="D6308" s="52" t="s">
        <v>2393</v>
      </c>
      <c r="E6308" s="49" t="s">
        <v>2379</v>
      </c>
      <c r="F6308" s="49">
        <v>8</v>
      </c>
      <c r="G6308" s="49">
        <v>0</v>
      </c>
      <c r="H6308" s="49">
        <f t="shared" si="98"/>
        <v>8</v>
      </c>
    </row>
    <row r="6309" spans="1:8" ht="20.100000000000001" customHeight="1" x14ac:dyDescent="0.25">
      <c r="A6309" s="49">
        <v>6000029568</v>
      </c>
      <c r="B6309" s="49" t="s">
        <v>7100</v>
      </c>
      <c r="C6309" s="49" t="s">
        <v>2398</v>
      </c>
      <c r="D6309" s="52" t="s">
        <v>2393</v>
      </c>
      <c r="E6309" s="49" t="s">
        <v>2379</v>
      </c>
      <c r="F6309" s="49">
        <v>7</v>
      </c>
      <c r="G6309" s="49">
        <v>0</v>
      </c>
      <c r="H6309" s="49">
        <f t="shared" si="98"/>
        <v>7</v>
      </c>
    </row>
    <row r="6310" spans="1:8" ht="20.100000000000001" customHeight="1" x14ac:dyDescent="0.25">
      <c r="A6310" s="49">
        <v>6000029569</v>
      </c>
      <c r="B6310" s="49" t="s">
        <v>7101</v>
      </c>
      <c r="C6310" s="49" t="s">
        <v>2398</v>
      </c>
      <c r="D6310" s="52" t="s">
        <v>2393</v>
      </c>
      <c r="E6310" s="49" t="s">
        <v>2379</v>
      </c>
      <c r="F6310" s="49">
        <v>3</v>
      </c>
      <c r="G6310" s="49">
        <v>0</v>
      </c>
      <c r="H6310" s="49">
        <f t="shared" si="98"/>
        <v>3</v>
      </c>
    </row>
    <row r="6311" spans="1:8" ht="20.100000000000001" customHeight="1" x14ac:dyDescent="0.25">
      <c r="A6311" s="49">
        <v>6000029570</v>
      </c>
      <c r="B6311" s="49" t="s">
        <v>7102</v>
      </c>
      <c r="C6311" s="49" t="s">
        <v>2398</v>
      </c>
      <c r="D6311" s="52" t="s">
        <v>2393</v>
      </c>
      <c r="E6311" s="49" t="s">
        <v>2379</v>
      </c>
      <c r="F6311" s="49">
        <v>3</v>
      </c>
      <c r="G6311" s="49">
        <v>0</v>
      </c>
      <c r="H6311" s="49">
        <f t="shared" si="98"/>
        <v>3</v>
      </c>
    </row>
    <row r="6312" spans="1:8" ht="20.100000000000001" customHeight="1" x14ac:dyDescent="0.25">
      <c r="A6312" s="49">
        <v>6000029571</v>
      </c>
      <c r="B6312" s="49" t="s">
        <v>7103</v>
      </c>
      <c r="C6312" s="49" t="s">
        <v>2398</v>
      </c>
      <c r="D6312" s="52" t="s">
        <v>2393</v>
      </c>
      <c r="E6312" s="49" t="s">
        <v>2379</v>
      </c>
      <c r="F6312" s="109">
        <v>6</v>
      </c>
      <c r="G6312" s="109">
        <v>6</v>
      </c>
      <c r="H6312" s="49">
        <f t="shared" si="98"/>
        <v>12</v>
      </c>
    </row>
    <row r="6313" spans="1:8" ht="20.100000000000001" customHeight="1" x14ac:dyDescent="0.25">
      <c r="A6313" s="49">
        <v>6000029572</v>
      </c>
      <c r="B6313" s="49" t="s">
        <v>7104</v>
      </c>
      <c r="C6313" s="49" t="s">
        <v>2398</v>
      </c>
      <c r="D6313" s="52" t="s">
        <v>2393</v>
      </c>
      <c r="E6313" s="49" t="s">
        <v>2379</v>
      </c>
      <c r="F6313" s="49">
        <v>1</v>
      </c>
      <c r="G6313" s="49">
        <v>0</v>
      </c>
      <c r="H6313" s="49">
        <f t="shared" si="98"/>
        <v>1</v>
      </c>
    </row>
    <row r="6314" spans="1:8" ht="20.100000000000001" customHeight="1" x14ac:dyDescent="0.25">
      <c r="A6314" s="49">
        <v>6000029573</v>
      </c>
      <c r="B6314" s="49" t="s">
        <v>7105</v>
      </c>
      <c r="C6314" s="49" t="s">
        <v>2398</v>
      </c>
      <c r="D6314" s="52" t="s">
        <v>2393</v>
      </c>
      <c r="E6314" s="49" t="s">
        <v>2379</v>
      </c>
      <c r="F6314" s="109">
        <v>6</v>
      </c>
      <c r="G6314" s="109">
        <v>6</v>
      </c>
      <c r="H6314" s="49">
        <f t="shared" si="98"/>
        <v>12</v>
      </c>
    </row>
    <row r="6315" spans="1:8" ht="20.100000000000001" customHeight="1" x14ac:dyDescent="0.25">
      <c r="A6315" s="49">
        <v>6000029574</v>
      </c>
      <c r="B6315" s="49" t="s">
        <v>7106</v>
      </c>
      <c r="C6315" s="49" t="s">
        <v>2398</v>
      </c>
      <c r="D6315" s="52" t="s">
        <v>2393</v>
      </c>
      <c r="E6315" s="49" t="s">
        <v>2379</v>
      </c>
      <c r="F6315" s="109">
        <v>6</v>
      </c>
      <c r="G6315" s="109">
        <v>6</v>
      </c>
      <c r="H6315" s="49">
        <f t="shared" si="98"/>
        <v>12</v>
      </c>
    </row>
    <row r="6316" spans="1:8" ht="20.100000000000001" customHeight="1" x14ac:dyDescent="0.25">
      <c r="A6316" s="49">
        <v>6000029576</v>
      </c>
      <c r="B6316" s="49" t="s">
        <v>7107</v>
      </c>
      <c r="C6316" s="49" t="s">
        <v>2398</v>
      </c>
      <c r="D6316" s="49" t="s">
        <v>2394</v>
      </c>
      <c r="E6316" s="49" t="s">
        <v>2376</v>
      </c>
      <c r="F6316" s="49">
        <v>0</v>
      </c>
      <c r="G6316" s="49">
        <v>18950</v>
      </c>
      <c r="H6316" s="49">
        <f t="shared" si="98"/>
        <v>18950</v>
      </c>
    </row>
    <row r="6317" spans="1:8" ht="20.100000000000001" customHeight="1" x14ac:dyDescent="0.25">
      <c r="A6317" s="49">
        <v>6000029577</v>
      </c>
      <c r="B6317" s="49" t="s">
        <v>7108</v>
      </c>
      <c r="C6317" s="49" t="s">
        <v>2398</v>
      </c>
      <c r="D6317" s="49" t="s">
        <v>2394</v>
      </c>
      <c r="E6317" s="49" t="s">
        <v>2376</v>
      </c>
      <c r="F6317" s="49">
        <v>0</v>
      </c>
      <c r="G6317" s="49">
        <v>8070</v>
      </c>
      <c r="H6317" s="49">
        <f t="shared" si="98"/>
        <v>8070</v>
      </c>
    </row>
    <row r="6318" spans="1:8" ht="20.100000000000001" customHeight="1" x14ac:dyDescent="0.25">
      <c r="A6318" s="51">
        <v>6000029578</v>
      </c>
      <c r="B6318" s="49" t="s">
        <v>13372</v>
      </c>
      <c r="C6318" s="49" t="s">
        <v>18</v>
      </c>
      <c r="D6318" s="49" t="s">
        <v>2394</v>
      </c>
      <c r="E6318" s="49" t="s">
        <v>2376</v>
      </c>
      <c r="F6318" s="49">
        <v>0</v>
      </c>
      <c r="G6318" s="49">
        <v>6200</v>
      </c>
      <c r="H6318" s="49">
        <f t="shared" si="98"/>
        <v>6200</v>
      </c>
    </row>
    <row r="6319" spans="1:8" ht="20.100000000000001" customHeight="1" x14ac:dyDescent="0.25">
      <c r="A6319" s="49">
        <v>6000029580</v>
      </c>
      <c r="B6319" s="49" t="s">
        <v>7109</v>
      </c>
      <c r="C6319" s="49" t="s">
        <v>2398</v>
      </c>
      <c r="D6319" s="49" t="s">
        <v>2394</v>
      </c>
      <c r="E6319" s="49" t="s">
        <v>2377</v>
      </c>
      <c r="F6319" s="109">
        <v>6</v>
      </c>
      <c r="G6319" s="109">
        <v>6</v>
      </c>
      <c r="H6319" s="49">
        <f t="shared" si="98"/>
        <v>12</v>
      </c>
    </row>
    <row r="6320" spans="1:8" ht="20.100000000000001" customHeight="1" x14ac:dyDescent="0.25">
      <c r="A6320" s="49">
        <v>6000029581</v>
      </c>
      <c r="B6320" s="49" t="s">
        <v>7110</v>
      </c>
      <c r="C6320" s="49" t="s">
        <v>2398</v>
      </c>
      <c r="D6320" s="49" t="s">
        <v>2394</v>
      </c>
      <c r="E6320" s="49" t="s">
        <v>2377</v>
      </c>
      <c r="F6320" s="49">
        <v>0</v>
      </c>
      <c r="G6320" s="49">
        <v>300</v>
      </c>
      <c r="H6320" s="49">
        <f t="shared" si="98"/>
        <v>300</v>
      </c>
    </row>
    <row r="6321" spans="1:8" ht="20.100000000000001" customHeight="1" x14ac:dyDescent="0.25">
      <c r="A6321" s="49">
        <v>6000029586</v>
      </c>
      <c r="B6321" s="49" t="s">
        <v>7111</v>
      </c>
      <c r="C6321" s="49" t="s">
        <v>2398</v>
      </c>
      <c r="D6321" s="49" t="s">
        <v>2394</v>
      </c>
      <c r="E6321" s="49" t="s">
        <v>2376</v>
      </c>
      <c r="F6321" s="49">
        <v>0</v>
      </c>
      <c r="G6321" s="49">
        <v>2280</v>
      </c>
      <c r="H6321" s="49">
        <f t="shared" si="98"/>
        <v>2280</v>
      </c>
    </row>
    <row r="6322" spans="1:8" ht="20.100000000000001" customHeight="1" x14ac:dyDescent="0.25">
      <c r="A6322" s="49">
        <v>6000029587</v>
      </c>
      <c r="B6322" s="49" t="s">
        <v>7112</v>
      </c>
      <c r="C6322" s="49" t="s">
        <v>2398</v>
      </c>
      <c r="D6322" s="49" t="s">
        <v>2394</v>
      </c>
      <c r="E6322" s="49" t="s">
        <v>2376</v>
      </c>
      <c r="F6322" s="49">
        <v>0</v>
      </c>
      <c r="G6322" s="49">
        <v>1930</v>
      </c>
      <c r="H6322" s="49">
        <f t="shared" si="98"/>
        <v>1930</v>
      </c>
    </row>
    <row r="6323" spans="1:8" ht="20.100000000000001" customHeight="1" x14ac:dyDescent="0.25">
      <c r="A6323" s="49">
        <v>6000029737</v>
      </c>
      <c r="B6323" s="49" t="s">
        <v>1783</v>
      </c>
      <c r="C6323" s="49" t="s">
        <v>2398</v>
      </c>
      <c r="D6323" s="49" t="s">
        <v>2391</v>
      </c>
      <c r="E6323" s="49" t="s">
        <v>2385</v>
      </c>
      <c r="F6323" s="49">
        <v>2</v>
      </c>
      <c r="G6323" s="49">
        <v>7</v>
      </c>
      <c r="H6323" s="49">
        <f t="shared" si="98"/>
        <v>9</v>
      </c>
    </row>
    <row r="6324" spans="1:8" ht="20.100000000000001" customHeight="1" x14ac:dyDescent="0.25">
      <c r="A6324" s="49">
        <v>6000029738</v>
      </c>
      <c r="B6324" s="49" t="s">
        <v>1784</v>
      </c>
      <c r="C6324" s="49" t="s">
        <v>2398</v>
      </c>
      <c r="D6324" s="49" t="s">
        <v>2391</v>
      </c>
      <c r="E6324" s="49" t="s">
        <v>2385</v>
      </c>
      <c r="F6324" s="49">
        <v>2</v>
      </c>
      <c r="G6324" s="49">
        <v>0</v>
      </c>
      <c r="H6324" s="49">
        <f t="shared" si="98"/>
        <v>2</v>
      </c>
    </row>
    <row r="6325" spans="1:8" ht="20.100000000000001" customHeight="1" x14ac:dyDescent="0.25">
      <c r="A6325" s="49">
        <v>6000029739</v>
      </c>
      <c r="B6325" s="49" t="s">
        <v>7113</v>
      </c>
      <c r="C6325" s="49" t="s">
        <v>2398</v>
      </c>
      <c r="D6325" s="49" t="s">
        <v>2391</v>
      </c>
      <c r="E6325" s="49" t="s">
        <v>2385</v>
      </c>
      <c r="F6325" s="49">
        <v>2</v>
      </c>
      <c r="G6325" s="49">
        <v>2</v>
      </c>
      <c r="H6325" s="49">
        <f t="shared" si="98"/>
        <v>4</v>
      </c>
    </row>
    <row r="6326" spans="1:8" ht="20.100000000000001" customHeight="1" x14ac:dyDescent="0.25">
      <c r="A6326" s="49">
        <v>6000029740</v>
      </c>
      <c r="B6326" s="49" t="s">
        <v>1785</v>
      </c>
      <c r="C6326" s="49" t="s">
        <v>2398</v>
      </c>
      <c r="D6326" s="49" t="s">
        <v>2391</v>
      </c>
      <c r="E6326" s="49" t="s">
        <v>2385</v>
      </c>
      <c r="F6326" s="49">
        <v>2</v>
      </c>
      <c r="G6326" s="49">
        <v>0</v>
      </c>
      <c r="H6326" s="49">
        <f t="shared" si="98"/>
        <v>2</v>
      </c>
    </row>
    <row r="6327" spans="1:8" ht="20.100000000000001" customHeight="1" x14ac:dyDescent="0.25">
      <c r="A6327" s="49">
        <v>6000029741</v>
      </c>
      <c r="B6327" s="49" t="s">
        <v>7114</v>
      </c>
      <c r="C6327" s="49" t="s">
        <v>2398</v>
      </c>
      <c r="D6327" s="49" t="s">
        <v>2391</v>
      </c>
      <c r="E6327" s="49" t="s">
        <v>2385</v>
      </c>
      <c r="F6327" s="109">
        <v>6</v>
      </c>
      <c r="G6327" s="109">
        <v>6</v>
      </c>
      <c r="H6327" s="49">
        <f t="shared" si="98"/>
        <v>12</v>
      </c>
    </row>
    <row r="6328" spans="1:8" ht="20.100000000000001" customHeight="1" x14ac:dyDescent="0.25">
      <c r="A6328" s="49">
        <v>6000029742</v>
      </c>
      <c r="B6328" s="49" t="s">
        <v>7115</v>
      </c>
      <c r="C6328" s="49" t="s">
        <v>2398</v>
      </c>
      <c r="D6328" s="49" t="s">
        <v>2391</v>
      </c>
      <c r="E6328" s="49" t="s">
        <v>2385</v>
      </c>
      <c r="F6328" s="49">
        <v>4</v>
      </c>
      <c r="G6328" s="49">
        <v>0</v>
      </c>
      <c r="H6328" s="49">
        <f t="shared" si="98"/>
        <v>4</v>
      </c>
    </row>
    <row r="6329" spans="1:8" ht="20.100000000000001" customHeight="1" x14ac:dyDescent="0.25">
      <c r="A6329" s="49">
        <v>6000029743</v>
      </c>
      <c r="B6329" s="49" t="s">
        <v>1786</v>
      </c>
      <c r="C6329" s="49" t="s">
        <v>2398</v>
      </c>
      <c r="D6329" s="49" t="s">
        <v>2391</v>
      </c>
      <c r="E6329" s="49" t="s">
        <v>2385</v>
      </c>
      <c r="F6329" s="49">
        <v>8</v>
      </c>
      <c r="G6329" s="49">
        <v>0</v>
      </c>
      <c r="H6329" s="49">
        <f t="shared" si="98"/>
        <v>8</v>
      </c>
    </row>
    <row r="6330" spans="1:8" ht="20.100000000000001" customHeight="1" x14ac:dyDescent="0.25">
      <c r="A6330" s="49">
        <v>6000029744</v>
      </c>
      <c r="B6330" s="49" t="s">
        <v>1787</v>
      </c>
      <c r="C6330" s="49" t="s">
        <v>2398</v>
      </c>
      <c r="D6330" s="49" t="s">
        <v>2391</v>
      </c>
      <c r="E6330" s="49" t="s">
        <v>2385</v>
      </c>
      <c r="F6330" s="109">
        <v>6</v>
      </c>
      <c r="G6330" s="109">
        <v>6</v>
      </c>
      <c r="H6330" s="49">
        <f t="shared" si="98"/>
        <v>12</v>
      </c>
    </row>
    <row r="6331" spans="1:8" ht="20.100000000000001" customHeight="1" x14ac:dyDescent="0.25">
      <c r="A6331" s="49">
        <v>6000029745</v>
      </c>
      <c r="B6331" s="49" t="s">
        <v>7116</v>
      </c>
      <c r="C6331" s="49" t="s">
        <v>2398</v>
      </c>
      <c r="D6331" s="49" t="s">
        <v>2391</v>
      </c>
      <c r="E6331" s="49" t="s">
        <v>2385</v>
      </c>
      <c r="F6331" s="49">
        <v>0</v>
      </c>
      <c r="G6331" s="49">
        <v>8</v>
      </c>
      <c r="H6331" s="49">
        <f t="shared" si="98"/>
        <v>8</v>
      </c>
    </row>
    <row r="6332" spans="1:8" ht="20.100000000000001" customHeight="1" x14ac:dyDescent="0.25">
      <c r="A6332" s="49">
        <v>6000029756</v>
      </c>
      <c r="B6332" s="49" t="s">
        <v>1788</v>
      </c>
      <c r="C6332" s="49" t="s">
        <v>2398</v>
      </c>
      <c r="D6332" s="49" t="s">
        <v>2391</v>
      </c>
      <c r="E6332" s="49" t="s">
        <v>2385</v>
      </c>
      <c r="F6332" s="109">
        <v>6</v>
      </c>
      <c r="G6332" s="109">
        <v>6</v>
      </c>
      <c r="H6332" s="49">
        <f t="shared" si="98"/>
        <v>12</v>
      </c>
    </row>
    <row r="6333" spans="1:8" ht="20.100000000000001" customHeight="1" x14ac:dyDescent="0.25">
      <c r="A6333" s="49">
        <v>6000029757</v>
      </c>
      <c r="B6333" s="49" t="s">
        <v>7117</v>
      </c>
      <c r="C6333" s="49" t="s">
        <v>2398</v>
      </c>
      <c r="D6333" s="49" t="s">
        <v>2391</v>
      </c>
      <c r="E6333" s="49" t="s">
        <v>2385</v>
      </c>
      <c r="F6333" s="49">
        <v>0</v>
      </c>
      <c r="G6333" s="49">
        <v>2</v>
      </c>
      <c r="H6333" s="49">
        <f t="shared" si="98"/>
        <v>2</v>
      </c>
    </row>
    <row r="6334" spans="1:8" ht="20.100000000000001" customHeight="1" x14ac:dyDescent="0.25">
      <c r="A6334" s="49">
        <v>6000029774</v>
      </c>
      <c r="B6334" s="49" t="s">
        <v>7118</v>
      </c>
      <c r="C6334" s="49" t="s">
        <v>2398</v>
      </c>
      <c r="D6334" s="49" t="s">
        <v>2394</v>
      </c>
      <c r="E6334" s="49" t="s">
        <v>2377</v>
      </c>
      <c r="F6334" s="49">
        <v>2</v>
      </c>
      <c r="G6334" s="49">
        <v>0</v>
      </c>
      <c r="H6334" s="49">
        <f t="shared" si="98"/>
        <v>2</v>
      </c>
    </row>
    <row r="6335" spans="1:8" ht="20.100000000000001" customHeight="1" x14ac:dyDescent="0.25">
      <c r="A6335" s="49">
        <v>6000029808</v>
      </c>
      <c r="B6335" s="49" t="s">
        <v>7119</v>
      </c>
      <c r="C6335" s="49" t="s">
        <v>2398</v>
      </c>
      <c r="D6335" s="49" t="s">
        <v>2391</v>
      </c>
      <c r="E6335" s="49" t="s">
        <v>2385</v>
      </c>
      <c r="F6335" s="49">
        <v>114</v>
      </c>
      <c r="G6335" s="49">
        <v>0</v>
      </c>
      <c r="H6335" s="49">
        <f t="shared" si="98"/>
        <v>114</v>
      </c>
    </row>
    <row r="6336" spans="1:8" ht="20.100000000000001" customHeight="1" x14ac:dyDescent="0.25">
      <c r="A6336" s="49">
        <v>6000029809</v>
      </c>
      <c r="B6336" s="49" t="s">
        <v>7120</v>
      </c>
      <c r="C6336" s="49" t="s">
        <v>2398</v>
      </c>
      <c r="D6336" s="49" t="s">
        <v>2391</v>
      </c>
      <c r="E6336" s="49" t="s">
        <v>2385</v>
      </c>
      <c r="F6336" s="109">
        <v>6</v>
      </c>
      <c r="G6336" s="109">
        <v>6</v>
      </c>
      <c r="H6336" s="49">
        <f t="shared" si="98"/>
        <v>12</v>
      </c>
    </row>
    <row r="6337" spans="1:8" ht="20.100000000000001" customHeight="1" x14ac:dyDescent="0.25">
      <c r="A6337" s="49">
        <v>7010000200</v>
      </c>
      <c r="B6337" s="49" t="s">
        <v>7121</v>
      </c>
      <c r="C6337" s="49" t="s">
        <v>2398</v>
      </c>
      <c r="D6337" s="49" t="s">
        <v>2394</v>
      </c>
      <c r="E6337" s="49" t="s">
        <v>2378</v>
      </c>
      <c r="F6337" s="49">
        <v>2600</v>
      </c>
      <c r="G6337" s="49">
        <v>17800</v>
      </c>
      <c r="H6337" s="49">
        <f t="shared" si="98"/>
        <v>20400</v>
      </c>
    </row>
    <row r="6338" spans="1:8" ht="20.100000000000001" customHeight="1" x14ac:dyDescent="0.25">
      <c r="A6338" s="49">
        <v>7010000216</v>
      </c>
      <c r="B6338" s="49" t="s">
        <v>7122</v>
      </c>
      <c r="C6338" s="49" t="s">
        <v>2398</v>
      </c>
      <c r="D6338" s="49" t="s">
        <v>2394</v>
      </c>
      <c r="E6338" s="49" t="s">
        <v>2378</v>
      </c>
      <c r="F6338" s="49">
        <v>0</v>
      </c>
      <c r="G6338" s="49">
        <v>7300</v>
      </c>
      <c r="H6338" s="49">
        <f t="shared" si="98"/>
        <v>7300</v>
      </c>
    </row>
    <row r="6339" spans="1:8" ht="20.100000000000001" customHeight="1" x14ac:dyDescent="0.25">
      <c r="A6339" s="49">
        <v>7010000217</v>
      </c>
      <c r="B6339" s="49" t="s">
        <v>7123</v>
      </c>
      <c r="C6339" s="49" t="s">
        <v>2398</v>
      </c>
      <c r="D6339" s="49" t="s">
        <v>2394</v>
      </c>
      <c r="E6339" s="49" t="s">
        <v>2378</v>
      </c>
      <c r="F6339" s="109">
        <v>6</v>
      </c>
      <c r="G6339" s="109">
        <v>6</v>
      </c>
      <c r="H6339" s="49">
        <f t="shared" ref="H6339:H6402" si="99">F6339+G6339</f>
        <v>12</v>
      </c>
    </row>
    <row r="6340" spans="1:8" ht="20.100000000000001" customHeight="1" x14ac:dyDescent="0.25">
      <c r="A6340" s="49">
        <v>7010000221</v>
      </c>
      <c r="B6340" s="49" t="s">
        <v>7124</v>
      </c>
      <c r="C6340" s="49" t="s">
        <v>2415</v>
      </c>
      <c r="D6340" s="49" t="s">
        <v>2394</v>
      </c>
      <c r="E6340" s="49" t="s">
        <v>2378</v>
      </c>
      <c r="F6340" s="49">
        <v>1000</v>
      </c>
      <c r="G6340" s="49">
        <v>5200</v>
      </c>
      <c r="H6340" s="49">
        <f t="shared" si="99"/>
        <v>6200</v>
      </c>
    </row>
    <row r="6341" spans="1:8" ht="20.100000000000001" customHeight="1" x14ac:dyDescent="0.25">
      <c r="A6341" s="49">
        <v>7010000232</v>
      </c>
      <c r="B6341" s="49" t="s">
        <v>7125</v>
      </c>
      <c r="C6341" s="49" t="s">
        <v>2398</v>
      </c>
      <c r="D6341" s="49" t="s">
        <v>2394</v>
      </c>
      <c r="E6341" s="49" t="s">
        <v>2378</v>
      </c>
      <c r="F6341" s="109">
        <v>6</v>
      </c>
      <c r="G6341" s="109">
        <v>6</v>
      </c>
      <c r="H6341" s="49">
        <f t="shared" si="99"/>
        <v>12</v>
      </c>
    </row>
    <row r="6342" spans="1:8" ht="20.100000000000001" customHeight="1" x14ac:dyDescent="0.25">
      <c r="A6342" s="49">
        <v>7010000233</v>
      </c>
      <c r="B6342" s="49" t="s">
        <v>7126</v>
      </c>
      <c r="C6342" s="49" t="s">
        <v>2398</v>
      </c>
      <c r="D6342" s="49" t="s">
        <v>2394</v>
      </c>
      <c r="E6342" s="49" t="s">
        <v>2378</v>
      </c>
      <c r="F6342" s="49">
        <v>1500</v>
      </c>
      <c r="G6342" s="49">
        <v>500</v>
      </c>
      <c r="H6342" s="49">
        <f t="shared" si="99"/>
        <v>2000</v>
      </c>
    </row>
    <row r="6343" spans="1:8" ht="20.100000000000001" customHeight="1" x14ac:dyDescent="0.25">
      <c r="A6343" s="49">
        <v>7010000330</v>
      </c>
      <c r="B6343" s="49" t="s">
        <v>7127</v>
      </c>
      <c r="C6343" s="49" t="s">
        <v>2398</v>
      </c>
      <c r="D6343" s="49" t="s">
        <v>2394</v>
      </c>
      <c r="E6343" s="49" t="s">
        <v>2378</v>
      </c>
      <c r="F6343" s="49">
        <v>140</v>
      </c>
      <c r="G6343" s="49">
        <v>0</v>
      </c>
      <c r="H6343" s="49">
        <f t="shared" si="99"/>
        <v>140</v>
      </c>
    </row>
    <row r="6344" spans="1:8" ht="20.100000000000001" customHeight="1" x14ac:dyDescent="0.25">
      <c r="A6344" s="49">
        <v>7010000340</v>
      </c>
      <c r="B6344" s="49" t="s">
        <v>1789</v>
      </c>
      <c r="C6344" s="49" t="s">
        <v>5525</v>
      </c>
      <c r="D6344" s="49" t="s">
        <v>2394</v>
      </c>
      <c r="E6344" s="49" t="s">
        <v>2378</v>
      </c>
      <c r="F6344" s="49">
        <v>172</v>
      </c>
      <c r="G6344" s="49">
        <v>0</v>
      </c>
      <c r="H6344" s="49">
        <f t="shared" si="99"/>
        <v>172</v>
      </c>
    </row>
    <row r="6345" spans="1:8" ht="20.100000000000001" customHeight="1" x14ac:dyDescent="0.25">
      <c r="A6345" s="49">
        <v>7010000352</v>
      </c>
      <c r="B6345" s="49" t="s">
        <v>7128</v>
      </c>
      <c r="C6345" s="49" t="s">
        <v>2398</v>
      </c>
      <c r="D6345" s="49" t="s">
        <v>2394</v>
      </c>
      <c r="E6345" s="49" t="s">
        <v>2378</v>
      </c>
      <c r="F6345" s="49">
        <v>3</v>
      </c>
      <c r="G6345" s="49">
        <v>1</v>
      </c>
      <c r="H6345" s="49">
        <f t="shared" si="99"/>
        <v>4</v>
      </c>
    </row>
    <row r="6346" spans="1:8" ht="20.100000000000001" customHeight="1" x14ac:dyDescent="0.25">
      <c r="A6346" s="49">
        <v>7010000362</v>
      </c>
      <c r="B6346" s="49" t="s">
        <v>7129</v>
      </c>
      <c r="C6346" s="49" t="s">
        <v>2398</v>
      </c>
      <c r="D6346" s="49" t="s">
        <v>2394</v>
      </c>
      <c r="E6346" s="49" t="s">
        <v>2378</v>
      </c>
      <c r="F6346" s="109">
        <v>6</v>
      </c>
      <c r="G6346" s="109">
        <v>6</v>
      </c>
      <c r="H6346" s="49">
        <f t="shared" si="99"/>
        <v>12</v>
      </c>
    </row>
    <row r="6347" spans="1:8" ht="20.100000000000001" customHeight="1" x14ac:dyDescent="0.25">
      <c r="A6347" s="49">
        <v>7010000403</v>
      </c>
      <c r="B6347" s="49" t="s">
        <v>7130</v>
      </c>
      <c r="C6347" s="49" t="s">
        <v>3663</v>
      </c>
      <c r="D6347" s="49" t="s">
        <v>2394</v>
      </c>
      <c r="E6347" s="49" t="s">
        <v>2378</v>
      </c>
      <c r="F6347" s="109">
        <v>6</v>
      </c>
      <c r="G6347" s="109">
        <v>6</v>
      </c>
      <c r="H6347" s="49">
        <f t="shared" si="99"/>
        <v>12</v>
      </c>
    </row>
    <row r="6348" spans="1:8" ht="20.100000000000001" customHeight="1" x14ac:dyDescent="0.25">
      <c r="A6348" s="49">
        <v>7010000410</v>
      </c>
      <c r="B6348" s="49" t="s">
        <v>7131</v>
      </c>
      <c r="C6348" s="49" t="s">
        <v>44</v>
      </c>
      <c r="D6348" s="49" t="s">
        <v>2394</v>
      </c>
      <c r="E6348" s="49" t="s">
        <v>2378</v>
      </c>
      <c r="F6348" s="109">
        <v>6</v>
      </c>
      <c r="G6348" s="109">
        <v>6</v>
      </c>
      <c r="H6348" s="49">
        <f t="shared" si="99"/>
        <v>12</v>
      </c>
    </row>
    <row r="6349" spans="1:8" ht="20.100000000000001" customHeight="1" x14ac:dyDescent="0.25">
      <c r="A6349" s="49">
        <v>7010000420</v>
      </c>
      <c r="B6349" s="49" t="s">
        <v>7132</v>
      </c>
      <c r="C6349" s="49" t="s">
        <v>2398</v>
      </c>
      <c r="D6349" s="49" t="s">
        <v>2394</v>
      </c>
      <c r="E6349" s="49" t="s">
        <v>2378</v>
      </c>
      <c r="F6349" s="49">
        <v>2</v>
      </c>
      <c r="G6349" s="49">
        <v>0</v>
      </c>
      <c r="H6349" s="49">
        <f t="shared" si="99"/>
        <v>2</v>
      </c>
    </row>
    <row r="6350" spans="1:8" ht="20.100000000000001" customHeight="1" x14ac:dyDescent="0.25">
      <c r="A6350" s="49">
        <v>7010000433</v>
      </c>
      <c r="B6350" s="49" t="s">
        <v>7133</v>
      </c>
      <c r="C6350" s="49" t="s">
        <v>2415</v>
      </c>
      <c r="D6350" s="49" t="s">
        <v>2394</v>
      </c>
      <c r="E6350" s="49" t="s">
        <v>2378</v>
      </c>
      <c r="F6350" s="49">
        <v>1008</v>
      </c>
      <c r="G6350" s="49">
        <v>18144</v>
      </c>
      <c r="H6350" s="49">
        <f t="shared" si="99"/>
        <v>19152</v>
      </c>
    </row>
    <row r="6351" spans="1:8" ht="20.100000000000001" customHeight="1" x14ac:dyDescent="0.25">
      <c r="A6351" s="49">
        <v>7010000434</v>
      </c>
      <c r="B6351" s="49" t="s">
        <v>7134</v>
      </c>
      <c r="C6351" s="49" t="s">
        <v>2398</v>
      </c>
      <c r="D6351" s="49" t="s">
        <v>2394</v>
      </c>
      <c r="E6351" s="49" t="s">
        <v>2378</v>
      </c>
      <c r="F6351" s="49">
        <v>2000</v>
      </c>
      <c r="G6351" s="49">
        <v>7000</v>
      </c>
      <c r="H6351" s="49">
        <f t="shared" si="99"/>
        <v>9000</v>
      </c>
    </row>
    <row r="6352" spans="1:8" ht="20.100000000000001" customHeight="1" x14ac:dyDescent="0.25">
      <c r="A6352" s="49">
        <v>7010000451</v>
      </c>
      <c r="B6352" s="49" t="s">
        <v>7135</v>
      </c>
      <c r="C6352" s="49" t="s">
        <v>22</v>
      </c>
      <c r="D6352" s="49" t="s">
        <v>2394</v>
      </c>
      <c r="E6352" s="49" t="s">
        <v>2378</v>
      </c>
      <c r="F6352" s="109">
        <v>6</v>
      </c>
      <c r="G6352" s="109">
        <v>6</v>
      </c>
      <c r="H6352" s="49">
        <f t="shared" si="99"/>
        <v>12</v>
      </c>
    </row>
    <row r="6353" spans="1:8" ht="20.100000000000001" customHeight="1" x14ac:dyDescent="0.25">
      <c r="A6353" s="49">
        <v>7010000461</v>
      </c>
      <c r="B6353" s="49" t="s">
        <v>7136</v>
      </c>
      <c r="C6353" s="49" t="s">
        <v>2398</v>
      </c>
      <c r="D6353" s="49" t="s">
        <v>2394</v>
      </c>
      <c r="E6353" s="49" t="s">
        <v>2378</v>
      </c>
      <c r="F6353" s="109">
        <v>6</v>
      </c>
      <c r="G6353" s="109">
        <v>6</v>
      </c>
      <c r="H6353" s="49">
        <f t="shared" si="99"/>
        <v>12</v>
      </c>
    </row>
    <row r="6354" spans="1:8" ht="20.100000000000001" customHeight="1" x14ac:dyDescent="0.25">
      <c r="A6354" s="49">
        <v>7010000483</v>
      </c>
      <c r="B6354" s="49" t="s">
        <v>7137</v>
      </c>
      <c r="C6354" s="49" t="s">
        <v>2398</v>
      </c>
      <c r="D6354" s="49" t="s">
        <v>2394</v>
      </c>
      <c r="E6354" s="49" t="s">
        <v>2378</v>
      </c>
      <c r="F6354" s="109">
        <v>6</v>
      </c>
      <c r="G6354" s="109">
        <v>6</v>
      </c>
      <c r="H6354" s="49">
        <f t="shared" si="99"/>
        <v>12</v>
      </c>
    </row>
    <row r="6355" spans="1:8" ht="20.100000000000001" customHeight="1" x14ac:dyDescent="0.25">
      <c r="A6355" s="49">
        <v>7010000491</v>
      </c>
      <c r="B6355" s="49" t="s">
        <v>1790</v>
      </c>
      <c r="C6355" s="49" t="s">
        <v>3398</v>
      </c>
      <c r="D6355" s="49" t="s">
        <v>2394</v>
      </c>
      <c r="E6355" s="49" t="s">
        <v>2378</v>
      </c>
      <c r="F6355" s="49">
        <v>20</v>
      </c>
      <c r="G6355" s="49">
        <v>130</v>
      </c>
      <c r="H6355" s="49">
        <f t="shared" si="99"/>
        <v>150</v>
      </c>
    </row>
    <row r="6356" spans="1:8" ht="20.100000000000001" customHeight="1" x14ac:dyDescent="0.25">
      <c r="A6356" s="49">
        <v>7010000541</v>
      </c>
      <c r="B6356" s="49" t="s">
        <v>1791</v>
      </c>
      <c r="C6356" s="49" t="s">
        <v>2398</v>
      </c>
      <c r="D6356" s="49" t="s">
        <v>2394</v>
      </c>
      <c r="E6356" s="49" t="s">
        <v>2378</v>
      </c>
      <c r="F6356" s="49">
        <v>12</v>
      </c>
      <c r="G6356" s="49">
        <v>0</v>
      </c>
      <c r="H6356" s="49">
        <f t="shared" si="99"/>
        <v>12</v>
      </c>
    </row>
    <row r="6357" spans="1:8" ht="20.100000000000001" customHeight="1" x14ac:dyDescent="0.25">
      <c r="A6357" s="49">
        <v>7010000555</v>
      </c>
      <c r="B6357" s="49" t="s">
        <v>7138</v>
      </c>
      <c r="C6357" s="49" t="s">
        <v>2398</v>
      </c>
      <c r="D6357" s="49" t="s">
        <v>2394</v>
      </c>
      <c r="E6357" s="49" t="s">
        <v>2378</v>
      </c>
      <c r="F6357" s="49">
        <v>5</v>
      </c>
      <c r="G6357" s="49">
        <v>0</v>
      </c>
      <c r="H6357" s="49">
        <f t="shared" si="99"/>
        <v>5</v>
      </c>
    </row>
    <row r="6358" spans="1:8" ht="20.100000000000001" customHeight="1" x14ac:dyDescent="0.25">
      <c r="A6358" s="49">
        <v>7010000572</v>
      </c>
      <c r="B6358" s="49" t="s">
        <v>7139</v>
      </c>
      <c r="C6358" s="49" t="s">
        <v>2398</v>
      </c>
      <c r="D6358" s="49" t="s">
        <v>2394</v>
      </c>
      <c r="E6358" s="49" t="s">
        <v>2378</v>
      </c>
      <c r="F6358" s="109">
        <v>6</v>
      </c>
      <c r="G6358" s="109">
        <v>6</v>
      </c>
      <c r="H6358" s="49">
        <f t="shared" si="99"/>
        <v>12</v>
      </c>
    </row>
    <row r="6359" spans="1:8" ht="20.100000000000001" customHeight="1" x14ac:dyDescent="0.25">
      <c r="A6359" s="49">
        <v>7010000581</v>
      </c>
      <c r="B6359" s="49" t="s">
        <v>1792</v>
      </c>
      <c r="C6359" s="49" t="s">
        <v>2398</v>
      </c>
      <c r="D6359" s="49" t="s">
        <v>2394</v>
      </c>
      <c r="E6359" s="49" t="s">
        <v>2378</v>
      </c>
      <c r="F6359" s="109">
        <v>6</v>
      </c>
      <c r="G6359" s="109">
        <v>6</v>
      </c>
      <c r="H6359" s="49">
        <f t="shared" si="99"/>
        <v>12</v>
      </c>
    </row>
    <row r="6360" spans="1:8" ht="20.100000000000001" customHeight="1" x14ac:dyDescent="0.25">
      <c r="A6360" s="49">
        <v>7010000610</v>
      </c>
      <c r="B6360" s="49" t="s">
        <v>7140</v>
      </c>
      <c r="C6360" s="49" t="s">
        <v>2398</v>
      </c>
      <c r="D6360" s="49" t="s">
        <v>2394</v>
      </c>
      <c r="E6360" s="49" t="s">
        <v>2382</v>
      </c>
      <c r="F6360" s="49">
        <v>0</v>
      </c>
      <c r="G6360" s="49">
        <v>60</v>
      </c>
      <c r="H6360" s="49">
        <f t="shared" si="99"/>
        <v>60</v>
      </c>
    </row>
    <row r="6361" spans="1:8" ht="20.100000000000001" customHeight="1" x14ac:dyDescent="0.25">
      <c r="A6361" s="49">
        <v>7010000611</v>
      </c>
      <c r="B6361" s="49" t="s">
        <v>7141</v>
      </c>
      <c r="C6361" s="49" t="s">
        <v>2398</v>
      </c>
      <c r="D6361" s="49" t="s">
        <v>2394</v>
      </c>
      <c r="E6361" s="49" t="s">
        <v>2382</v>
      </c>
      <c r="F6361" s="49">
        <v>0</v>
      </c>
      <c r="G6361" s="49">
        <v>30</v>
      </c>
      <c r="H6361" s="49">
        <f t="shared" si="99"/>
        <v>30</v>
      </c>
    </row>
    <row r="6362" spans="1:8" ht="20.100000000000001" customHeight="1" x14ac:dyDescent="0.25">
      <c r="A6362" s="49">
        <v>7010000612</v>
      </c>
      <c r="B6362" s="49" t="s">
        <v>7142</v>
      </c>
      <c r="C6362" s="49" t="s">
        <v>2398</v>
      </c>
      <c r="D6362" s="49" t="s">
        <v>2394</v>
      </c>
      <c r="E6362" s="49" t="s">
        <v>2382</v>
      </c>
      <c r="F6362" s="49">
        <v>0</v>
      </c>
      <c r="G6362" s="49">
        <v>30</v>
      </c>
      <c r="H6362" s="49">
        <f t="shared" si="99"/>
        <v>30</v>
      </c>
    </row>
    <row r="6363" spans="1:8" ht="20.100000000000001" customHeight="1" x14ac:dyDescent="0.25">
      <c r="A6363" s="49">
        <v>7010000613</v>
      </c>
      <c r="B6363" s="49" t="s">
        <v>7143</v>
      </c>
      <c r="C6363" s="49" t="s">
        <v>2398</v>
      </c>
      <c r="D6363" s="49" t="s">
        <v>2394</v>
      </c>
      <c r="E6363" s="49" t="s">
        <v>2382</v>
      </c>
      <c r="F6363" s="49">
        <v>0</v>
      </c>
      <c r="G6363" s="49">
        <v>30</v>
      </c>
      <c r="H6363" s="49">
        <f t="shared" si="99"/>
        <v>30</v>
      </c>
    </row>
    <row r="6364" spans="1:8" ht="20.100000000000001" customHeight="1" x14ac:dyDescent="0.25">
      <c r="A6364" s="49">
        <v>7010000614</v>
      </c>
      <c r="B6364" s="49" t="s">
        <v>7144</v>
      </c>
      <c r="C6364" s="49" t="s">
        <v>2398</v>
      </c>
      <c r="D6364" s="49" t="s">
        <v>2394</v>
      </c>
      <c r="E6364" s="49" t="s">
        <v>2382</v>
      </c>
      <c r="F6364" s="49">
        <v>0</v>
      </c>
      <c r="G6364" s="49">
        <v>30</v>
      </c>
      <c r="H6364" s="49">
        <f t="shared" si="99"/>
        <v>30</v>
      </c>
    </row>
    <row r="6365" spans="1:8" ht="20.100000000000001" customHeight="1" x14ac:dyDescent="0.25">
      <c r="A6365" s="49">
        <v>7010000615</v>
      </c>
      <c r="B6365" s="49" t="s">
        <v>1793</v>
      </c>
      <c r="C6365" s="49" t="s">
        <v>2398</v>
      </c>
      <c r="D6365" s="49" t="s">
        <v>2394</v>
      </c>
      <c r="E6365" s="49" t="s">
        <v>2378</v>
      </c>
      <c r="F6365" s="109">
        <v>6</v>
      </c>
      <c r="G6365" s="109">
        <v>6</v>
      </c>
      <c r="H6365" s="49">
        <f t="shared" si="99"/>
        <v>12</v>
      </c>
    </row>
    <row r="6366" spans="1:8" ht="20.100000000000001" customHeight="1" x14ac:dyDescent="0.25">
      <c r="A6366" s="49">
        <v>7010000616</v>
      </c>
      <c r="B6366" s="49" t="s">
        <v>1794</v>
      </c>
      <c r="C6366" s="49" t="s">
        <v>2398</v>
      </c>
      <c r="D6366" s="49" t="s">
        <v>2394</v>
      </c>
      <c r="E6366" s="49" t="s">
        <v>2382</v>
      </c>
      <c r="F6366" s="49">
        <v>0</v>
      </c>
      <c r="G6366" s="49">
        <v>30</v>
      </c>
      <c r="H6366" s="49">
        <f t="shared" si="99"/>
        <v>30</v>
      </c>
    </row>
    <row r="6367" spans="1:8" ht="20.100000000000001" customHeight="1" x14ac:dyDescent="0.25">
      <c r="A6367" s="49">
        <v>7010000617</v>
      </c>
      <c r="B6367" s="49" t="s">
        <v>1795</v>
      </c>
      <c r="C6367" s="49" t="s">
        <v>2398</v>
      </c>
      <c r="D6367" s="49" t="s">
        <v>2394</v>
      </c>
      <c r="E6367" s="49" t="s">
        <v>2382</v>
      </c>
      <c r="F6367" s="49">
        <v>0</v>
      </c>
      <c r="G6367" s="49">
        <v>30</v>
      </c>
      <c r="H6367" s="49">
        <f t="shared" si="99"/>
        <v>30</v>
      </c>
    </row>
    <row r="6368" spans="1:8" ht="20.100000000000001" customHeight="1" x14ac:dyDescent="0.25">
      <c r="A6368" s="49">
        <v>7010000618</v>
      </c>
      <c r="B6368" s="49" t="s">
        <v>7145</v>
      </c>
      <c r="C6368" s="49" t="s">
        <v>2398</v>
      </c>
      <c r="D6368" s="49" t="s">
        <v>2394</v>
      </c>
      <c r="E6368" s="49" t="s">
        <v>2378</v>
      </c>
      <c r="F6368" s="109">
        <v>6</v>
      </c>
      <c r="G6368" s="109">
        <v>6</v>
      </c>
      <c r="H6368" s="49">
        <f t="shared" si="99"/>
        <v>12</v>
      </c>
    </row>
    <row r="6369" spans="1:8" ht="20.100000000000001" customHeight="1" x14ac:dyDescent="0.25">
      <c r="A6369" s="49">
        <v>8000000003</v>
      </c>
      <c r="B6369" s="49" t="s">
        <v>1796</v>
      </c>
      <c r="C6369" s="49" t="s">
        <v>2398</v>
      </c>
      <c r="D6369" s="49" t="s">
        <v>2394</v>
      </c>
      <c r="E6369" s="49" t="s">
        <v>2380</v>
      </c>
      <c r="F6369" s="49">
        <v>4</v>
      </c>
      <c r="G6369" s="49">
        <v>0</v>
      </c>
      <c r="H6369" s="49">
        <f t="shared" si="99"/>
        <v>4</v>
      </c>
    </row>
    <row r="6370" spans="1:8" ht="20.100000000000001" customHeight="1" x14ac:dyDescent="0.25">
      <c r="A6370" s="49">
        <v>8000000005</v>
      </c>
      <c r="B6370" s="49" t="s">
        <v>7146</v>
      </c>
      <c r="C6370" s="49" t="s">
        <v>2398</v>
      </c>
      <c r="D6370" s="49" t="s">
        <v>2394</v>
      </c>
      <c r="E6370" s="49" t="s">
        <v>2380</v>
      </c>
      <c r="F6370" s="109">
        <v>6</v>
      </c>
      <c r="G6370" s="109">
        <v>6</v>
      </c>
      <c r="H6370" s="49">
        <f t="shared" si="99"/>
        <v>12</v>
      </c>
    </row>
    <row r="6371" spans="1:8" ht="20.100000000000001" customHeight="1" x14ac:dyDescent="0.25">
      <c r="A6371" s="49">
        <v>8000000009</v>
      </c>
      <c r="B6371" s="49" t="s">
        <v>7147</v>
      </c>
      <c r="C6371" s="49" t="s">
        <v>2398</v>
      </c>
      <c r="D6371" s="49" t="s">
        <v>2394</v>
      </c>
      <c r="E6371" s="49" t="s">
        <v>2380</v>
      </c>
      <c r="F6371" s="109">
        <v>6</v>
      </c>
      <c r="G6371" s="109">
        <v>6</v>
      </c>
      <c r="H6371" s="49">
        <f t="shared" si="99"/>
        <v>12</v>
      </c>
    </row>
    <row r="6372" spans="1:8" ht="20.100000000000001" customHeight="1" x14ac:dyDescent="0.25">
      <c r="A6372" s="49">
        <v>8000000012</v>
      </c>
      <c r="B6372" s="49" t="s">
        <v>1797</v>
      </c>
      <c r="C6372" s="49" t="s">
        <v>2398</v>
      </c>
      <c r="D6372" s="49" t="s">
        <v>2394</v>
      </c>
      <c r="E6372" s="49" t="s">
        <v>2380</v>
      </c>
      <c r="F6372" s="49">
        <v>0</v>
      </c>
      <c r="G6372" s="49">
        <v>4</v>
      </c>
      <c r="H6372" s="49">
        <f t="shared" si="99"/>
        <v>4</v>
      </c>
    </row>
    <row r="6373" spans="1:8" ht="20.100000000000001" customHeight="1" x14ac:dyDescent="0.25">
      <c r="A6373" s="49">
        <v>8000000017</v>
      </c>
      <c r="B6373" s="49" t="s">
        <v>7148</v>
      </c>
      <c r="C6373" s="49" t="s">
        <v>3425</v>
      </c>
      <c r="D6373" s="49" t="s">
        <v>2394</v>
      </c>
      <c r="E6373" s="49" t="s">
        <v>2380</v>
      </c>
      <c r="F6373" s="49">
        <v>45</v>
      </c>
      <c r="G6373" s="49">
        <v>30</v>
      </c>
      <c r="H6373" s="49">
        <f t="shared" si="99"/>
        <v>75</v>
      </c>
    </row>
    <row r="6374" spans="1:8" ht="20.100000000000001" customHeight="1" x14ac:dyDescent="0.25">
      <c r="A6374" s="49">
        <v>8000000021</v>
      </c>
      <c r="B6374" s="49" t="s">
        <v>7149</v>
      </c>
      <c r="C6374" s="49" t="s">
        <v>2398</v>
      </c>
      <c r="D6374" s="49" t="s">
        <v>2394</v>
      </c>
      <c r="E6374" s="49" t="s">
        <v>2380</v>
      </c>
      <c r="F6374" s="49">
        <v>35</v>
      </c>
      <c r="G6374" s="49">
        <v>0</v>
      </c>
      <c r="H6374" s="49">
        <f t="shared" si="99"/>
        <v>35</v>
      </c>
    </row>
    <row r="6375" spans="1:8" ht="20.100000000000001" customHeight="1" x14ac:dyDescent="0.25">
      <c r="A6375" s="49">
        <v>8000000027</v>
      </c>
      <c r="B6375" s="49" t="s">
        <v>7150</v>
      </c>
      <c r="C6375" s="49" t="s">
        <v>3425</v>
      </c>
      <c r="D6375" s="49" t="s">
        <v>2394</v>
      </c>
      <c r="E6375" s="49" t="s">
        <v>2380</v>
      </c>
      <c r="F6375" s="49">
        <v>20</v>
      </c>
      <c r="G6375" s="49">
        <v>0</v>
      </c>
      <c r="H6375" s="49">
        <f t="shared" si="99"/>
        <v>20</v>
      </c>
    </row>
    <row r="6376" spans="1:8" ht="20.100000000000001" customHeight="1" x14ac:dyDescent="0.25">
      <c r="A6376" s="49">
        <v>8000000036</v>
      </c>
      <c r="B6376" s="49" t="s">
        <v>7151</v>
      </c>
      <c r="C6376" s="49" t="s">
        <v>2398</v>
      </c>
      <c r="D6376" s="49" t="s">
        <v>2394</v>
      </c>
      <c r="E6376" s="49" t="s">
        <v>2380</v>
      </c>
      <c r="F6376" s="109">
        <v>6</v>
      </c>
      <c r="G6376" s="109">
        <v>6</v>
      </c>
      <c r="H6376" s="49">
        <f t="shared" si="99"/>
        <v>12</v>
      </c>
    </row>
    <row r="6377" spans="1:8" ht="20.100000000000001" customHeight="1" x14ac:dyDescent="0.25">
      <c r="A6377" s="49">
        <v>8000000037</v>
      </c>
      <c r="B6377" s="49" t="s">
        <v>7152</v>
      </c>
      <c r="C6377" s="49" t="s">
        <v>2398</v>
      </c>
      <c r="D6377" s="49" t="s">
        <v>2394</v>
      </c>
      <c r="E6377" s="49" t="s">
        <v>2380</v>
      </c>
      <c r="F6377" s="49">
        <v>20</v>
      </c>
      <c r="G6377" s="49">
        <v>0</v>
      </c>
      <c r="H6377" s="49">
        <f t="shared" si="99"/>
        <v>20</v>
      </c>
    </row>
    <row r="6378" spans="1:8" ht="20.100000000000001" customHeight="1" x14ac:dyDescent="0.25">
      <c r="A6378" s="49">
        <v>8000000039</v>
      </c>
      <c r="B6378" s="49" t="s">
        <v>1798</v>
      </c>
      <c r="C6378" s="49" t="s">
        <v>2398</v>
      </c>
      <c r="D6378" s="49" t="s">
        <v>2394</v>
      </c>
      <c r="E6378" s="49" t="s">
        <v>2380</v>
      </c>
      <c r="F6378" s="49">
        <v>6</v>
      </c>
      <c r="G6378" s="49">
        <v>6</v>
      </c>
      <c r="H6378" s="49">
        <f t="shared" si="99"/>
        <v>12</v>
      </c>
    </row>
    <row r="6379" spans="1:8" ht="20.100000000000001" customHeight="1" x14ac:dyDescent="0.25">
      <c r="A6379" s="49">
        <v>8000000042</v>
      </c>
      <c r="B6379" s="49" t="s">
        <v>7153</v>
      </c>
      <c r="C6379" s="49" t="s">
        <v>2398</v>
      </c>
      <c r="D6379" s="49" t="s">
        <v>2394</v>
      </c>
      <c r="E6379" s="49" t="s">
        <v>2380</v>
      </c>
      <c r="F6379" s="49">
        <v>100</v>
      </c>
      <c r="G6379" s="49">
        <v>0</v>
      </c>
      <c r="H6379" s="49">
        <f t="shared" si="99"/>
        <v>100</v>
      </c>
    </row>
    <row r="6380" spans="1:8" ht="20.100000000000001" customHeight="1" x14ac:dyDescent="0.25">
      <c r="A6380" s="49">
        <v>8000000043</v>
      </c>
      <c r="B6380" s="49" t="s">
        <v>7154</v>
      </c>
      <c r="C6380" s="49" t="s">
        <v>2398</v>
      </c>
      <c r="D6380" s="49" t="s">
        <v>2394</v>
      </c>
      <c r="E6380" s="49" t="s">
        <v>2380</v>
      </c>
      <c r="F6380" s="49">
        <v>1</v>
      </c>
      <c r="G6380" s="49">
        <v>0</v>
      </c>
      <c r="H6380" s="49">
        <f t="shared" si="99"/>
        <v>1</v>
      </c>
    </row>
    <row r="6381" spans="1:8" ht="20.100000000000001" customHeight="1" x14ac:dyDescent="0.25">
      <c r="A6381" s="49">
        <v>8000000046</v>
      </c>
      <c r="B6381" s="49" t="s">
        <v>7155</v>
      </c>
      <c r="C6381" s="49" t="s">
        <v>3425</v>
      </c>
      <c r="D6381" s="49" t="s">
        <v>2394</v>
      </c>
      <c r="E6381" s="49" t="s">
        <v>2380</v>
      </c>
      <c r="F6381" s="109">
        <v>6</v>
      </c>
      <c r="G6381" s="109">
        <v>6</v>
      </c>
      <c r="H6381" s="49">
        <f t="shared" si="99"/>
        <v>12</v>
      </c>
    </row>
    <row r="6382" spans="1:8" ht="20.100000000000001" customHeight="1" x14ac:dyDescent="0.25">
      <c r="A6382" s="49">
        <v>8000000048</v>
      </c>
      <c r="B6382" s="49" t="s">
        <v>7156</v>
      </c>
      <c r="C6382" s="49" t="s">
        <v>2398</v>
      </c>
      <c r="D6382" s="49" t="s">
        <v>2394</v>
      </c>
      <c r="E6382" s="49" t="s">
        <v>2380</v>
      </c>
      <c r="F6382" s="49">
        <v>3500</v>
      </c>
      <c r="G6382" s="49">
        <v>100</v>
      </c>
      <c r="H6382" s="49">
        <f t="shared" si="99"/>
        <v>3600</v>
      </c>
    </row>
    <row r="6383" spans="1:8" ht="20.100000000000001" customHeight="1" x14ac:dyDescent="0.25">
      <c r="A6383" s="49">
        <v>8000000049</v>
      </c>
      <c r="B6383" s="49" t="s">
        <v>7157</v>
      </c>
      <c r="C6383" s="49" t="s">
        <v>2398</v>
      </c>
      <c r="D6383" s="49" t="s">
        <v>2394</v>
      </c>
      <c r="E6383" s="49" t="s">
        <v>2380</v>
      </c>
      <c r="F6383" s="49">
        <v>39</v>
      </c>
      <c r="G6383" s="49">
        <v>0</v>
      </c>
      <c r="H6383" s="49">
        <f t="shared" si="99"/>
        <v>39</v>
      </c>
    </row>
    <row r="6384" spans="1:8" ht="20.100000000000001" customHeight="1" x14ac:dyDescent="0.25">
      <c r="A6384" s="49">
        <v>8000000051</v>
      </c>
      <c r="B6384" s="49" t="s">
        <v>1799</v>
      </c>
      <c r="C6384" s="49" t="s">
        <v>2398</v>
      </c>
      <c r="D6384" s="49" t="s">
        <v>2394</v>
      </c>
      <c r="E6384" s="49" t="s">
        <v>2380</v>
      </c>
      <c r="F6384" s="49">
        <v>2</v>
      </c>
      <c r="G6384" s="49">
        <v>0</v>
      </c>
      <c r="H6384" s="49">
        <f t="shared" si="99"/>
        <v>2</v>
      </c>
    </row>
    <row r="6385" spans="1:8" ht="20.100000000000001" customHeight="1" x14ac:dyDescent="0.25">
      <c r="A6385" s="49">
        <v>8000000052</v>
      </c>
      <c r="B6385" s="49" t="s">
        <v>1800</v>
      </c>
      <c r="C6385" s="49" t="s">
        <v>2398</v>
      </c>
      <c r="D6385" s="49" t="s">
        <v>2394</v>
      </c>
      <c r="E6385" s="49" t="s">
        <v>2380</v>
      </c>
      <c r="F6385" s="109">
        <v>6</v>
      </c>
      <c r="G6385" s="109">
        <v>6</v>
      </c>
      <c r="H6385" s="49">
        <f t="shared" si="99"/>
        <v>12</v>
      </c>
    </row>
    <row r="6386" spans="1:8" ht="20.100000000000001" customHeight="1" x14ac:dyDescent="0.25">
      <c r="A6386" s="49">
        <v>8000000053</v>
      </c>
      <c r="B6386" s="49" t="s">
        <v>7158</v>
      </c>
      <c r="C6386" s="49" t="s">
        <v>2398</v>
      </c>
      <c r="D6386" s="49" t="s">
        <v>2394</v>
      </c>
      <c r="E6386" s="49" t="s">
        <v>2380</v>
      </c>
      <c r="F6386" s="49">
        <v>34</v>
      </c>
      <c r="G6386" s="49">
        <v>0</v>
      </c>
      <c r="H6386" s="49">
        <f t="shared" si="99"/>
        <v>34</v>
      </c>
    </row>
    <row r="6387" spans="1:8" ht="20.100000000000001" customHeight="1" x14ac:dyDescent="0.25">
      <c r="A6387" s="49">
        <v>8000000058</v>
      </c>
      <c r="B6387" s="49" t="s">
        <v>7159</v>
      </c>
      <c r="C6387" s="49" t="s">
        <v>2398</v>
      </c>
      <c r="D6387" s="49" t="s">
        <v>2394</v>
      </c>
      <c r="E6387" s="49" t="s">
        <v>2380</v>
      </c>
      <c r="F6387" s="109">
        <v>6</v>
      </c>
      <c r="G6387" s="109">
        <v>6</v>
      </c>
      <c r="H6387" s="49">
        <f t="shared" si="99"/>
        <v>12</v>
      </c>
    </row>
    <row r="6388" spans="1:8" ht="20.100000000000001" customHeight="1" x14ac:dyDescent="0.25">
      <c r="A6388" s="49">
        <v>8000000076</v>
      </c>
      <c r="B6388" s="49" t="s">
        <v>7160</v>
      </c>
      <c r="C6388" s="49" t="s">
        <v>2398</v>
      </c>
      <c r="D6388" s="49" t="s">
        <v>2394</v>
      </c>
      <c r="E6388" s="49" t="s">
        <v>2380</v>
      </c>
      <c r="F6388" s="109">
        <v>6</v>
      </c>
      <c r="G6388" s="109">
        <v>6</v>
      </c>
      <c r="H6388" s="49">
        <f t="shared" si="99"/>
        <v>12</v>
      </c>
    </row>
    <row r="6389" spans="1:8" ht="20.100000000000001" customHeight="1" x14ac:dyDescent="0.25">
      <c r="A6389" s="49">
        <v>8000000079</v>
      </c>
      <c r="B6389" s="49" t="s">
        <v>7161</v>
      </c>
      <c r="C6389" s="49" t="s">
        <v>2398</v>
      </c>
      <c r="D6389" s="49" t="s">
        <v>2394</v>
      </c>
      <c r="E6389" s="49" t="s">
        <v>2380</v>
      </c>
      <c r="F6389" s="109">
        <v>6</v>
      </c>
      <c r="G6389" s="109">
        <v>6</v>
      </c>
      <c r="H6389" s="49">
        <f t="shared" si="99"/>
        <v>12</v>
      </c>
    </row>
    <row r="6390" spans="1:8" ht="20.100000000000001" customHeight="1" x14ac:dyDescent="0.25">
      <c r="A6390" s="49">
        <v>8000000082</v>
      </c>
      <c r="B6390" s="49" t="s">
        <v>7162</v>
      </c>
      <c r="C6390" s="49" t="s">
        <v>2398</v>
      </c>
      <c r="D6390" s="49" t="s">
        <v>2394</v>
      </c>
      <c r="E6390" s="49" t="s">
        <v>2380</v>
      </c>
      <c r="F6390" s="49">
        <v>2000</v>
      </c>
      <c r="G6390" s="49">
        <v>0</v>
      </c>
      <c r="H6390" s="49">
        <f t="shared" si="99"/>
        <v>2000</v>
      </c>
    </row>
    <row r="6391" spans="1:8" ht="20.100000000000001" customHeight="1" x14ac:dyDescent="0.25">
      <c r="A6391" s="49">
        <v>8000000083</v>
      </c>
      <c r="B6391" s="49" t="s">
        <v>7163</v>
      </c>
      <c r="C6391" s="49" t="s">
        <v>2398</v>
      </c>
      <c r="D6391" s="49" t="s">
        <v>2394</v>
      </c>
      <c r="E6391" s="49" t="s">
        <v>2380</v>
      </c>
      <c r="F6391" s="49">
        <v>500</v>
      </c>
      <c r="G6391" s="49">
        <v>0</v>
      </c>
      <c r="H6391" s="49">
        <f t="shared" si="99"/>
        <v>500</v>
      </c>
    </row>
    <row r="6392" spans="1:8" ht="20.100000000000001" customHeight="1" x14ac:dyDescent="0.25">
      <c r="A6392" s="49">
        <v>8000000085</v>
      </c>
      <c r="B6392" s="49" t="s">
        <v>7164</v>
      </c>
      <c r="C6392" s="49" t="s">
        <v>2398</v>
      </c>
      <c r="D6392" s="49" t="s">
        <v>2394</v>
      </c>
      <c r="E6392" s="49" t="s">
        <v>2380</v>
      </c>
      <c r="F6392" s="49">
        <v>200</v>
      </c>
      <c r="G6392" s="49">
        <v>0</v>
      </c>
      <c r="H6392" s="49">
        <f t="shared" si="99"/>
        <v>200</v>
      </c>
    </row>
    <row r="6393" spans="1:8" ht="20.100000000000001" customHeight="1" x14ac:dyDescent="0.25">
      <c r="A6393" s="49">
        <v>8000000086</v>
      </c>
      <c r="B6393" s="49" t="s">
        <v>7165</v>
      </c>
      <c r="C6393" s="49" t="s">
        <v>2398</v>
      </c>
      <c r="D6393" s="49" t="s">
        <v>2394</v>
      </c>
      <c r="E6393" s="49" t="s">
        <v>2380</v>
      </c>
      <c r="F6393" s="49">
        <v>300</v>
      </c>
      <c r="G6393" s="49">
        <v>0</v>
      </c>
      <c r="H6393" s="49">
        <f t="shared" si="99"/>
        <v>300</v>
      </c>
    </row>
    <row r="6394" spans="1:8" ht="20.100000000000001" customHeight="1" x14ac:dyDescent="0.25">
      <c r="A6394" s="49">
        <v>8000000087</v>
      </c>
      <c r="B6394" s="49" t="s">
        <v>7166</v>
      </c>
      <c r="C6394" s="49" t="s">
        <v>2398</v>
      </c>
      <c r="D6394" s="49" t="s">
        <v>2394</v>
      </c>
      <c r="E6394" s="49" t="s">
        <v>2380</v>
      </c>
      <c r="F6394" s="109">
        <v>6</v>
      </c>
      <c r="G6394" s="109">
        <v>6</v>
      </c>
      <c r="H6394" s="49">
        <f t="shared" si="99"/>
        <v>12</v>
      </c>
    </row>
    <row r="6395" spans="1:8" ht="20.100000000000001" customHeight="1" x14ac:dyDescent="0.25">
      <c r="A6395" s="49">
        <v>8000000094</v>
      </c>
      <c r="B6395" s="49" t="s">
        <v>7167</v>
      </c>
      <c r="C6395" s="49" t="s">
        <v>2398</v>
      </c>
      <c r="D6395" s="49" t="s">
        <v>2394</v>
      </c>
      <c r="E6395" s="49" t="s">
        <v>2380</v>
      </c>
      <c r="F6395" s="49">
        <v>250</v>
      </c>
      <c r="G6395" s="49">
        <v>700</v>
      </c>
      <c r="H6395" s="49">
        <f t="shared" si="99"/>
        <v>950</v>
      </c>
    </row>
    <row r="6396" spans="1:8" ht="20.100000000000001" customHeight="1" x14ac:dyDescent="0.25">
      <c r="A6396" s="49">
        <v>8000000103</v>
      </c>
      <c r="B6396" s="49" t="s">
        <v>1801</v>
      </c>
      <c r="C6396" s="49" t="s">
        <v>2398</v>
      </c>
      <c r="D6396" s="49" t="s">
        <v>2394</v>
      </c>
      <c r="E6396" s="49" t="s">
        <v>2380</v>
      </c>
      <c r="F6396" s="49">
        <v>80</v>
      </c>
      <c r="G6396" s="49">
        <v>0</v>
      </c>
      <c r="H6396" s="49">
        <f t="shared" si="99"/>
        <v>80</v>
      </c>
    </row>
    <row r="6397" spans="1:8" ht="20.100000000000001" customHeight="1" x14ac:dyDescent="0.25">
      <c r="A6397" s="49">
        <v>8000000110</v>
      </c>
      <c r="B6397" s="49" t="s">
        <v>1802</v>
      </c>
      <c r="C6397" s="49" t="s">
        <v>6007</v>
      </c>
      <c r="D6397" s="49" t="s">
        <v>2394</v>
      </c>
      <c r="E6397" s="49" t="s">
        <v>2380</v>
      </c>
      <c r="F6397" s="49">
        <v>2</v>
      </c>
      <c r="G6397" s="49">
        <v>0</v>
      </c>
      <c r="H6397" s="49">
        <f t="shared" si="99"/>
        <v>2</v>
      </c>
    </row>
    <row r="6398" spans="1:8" ht="20.100000000000001" customHeight="1" x14ac:dyDescent="0.25">
      <c r="A6398" s="49">
        <v>8000000111</v>
      </c>
      <c r="B6398" s="49" t="s">
        <v>1803</v>
      </c>
      <c r="C6398" s="49" t="s">
        <v>2398</v>
      </c>
      <c r="D6398" s="49" t="s">
        <v>2394</v>
      </c>
      <c r="E6398" s="49" t="s">
        <v>2380</v>
      </c>
      <c r="F6398" s="49">
        <v>1300</v>
      </c>
      <c r="G6398" s="49">
        <v>0</v>
      </c>
      <c r="H6398" s="49">
        <f t="shared" si="99"/>
        <v>1300</v>
      </c>
    </row>
    <row r="6399" spans="1:8" ht="20.100000000000001" customHeight="1" x14ac:dyDescent="0.25">
      <c r="A6399" s="49">
        <v>8000000124</v>
      </c>
      <c r="B6399" s="49" t="s">
        <v>7168</v>
      </c>
      <c r="C6399" s="49" t="s">
        <v>2398</v>
      </c>
      <c r="D6399" s="49" t="s">
        <v>2394</v>
      </c>
      <c r="E6399" s="49" t="s">
        <v>2380</v>
      </c>
      <c r="F6399" s="49">
        <v>1800</v>
      </c>
      <c r="G6399" s="49">
        <v>0</v>
      </c>
      <c r="H6399" s="49">
        <f t="shared" si="99"/>
        <v>1800</v>
      </c>
    </row>
    <row r="6400" spans="1:8" ht="20.100000000000001" customHeight="1" x14ac:dyDescent="0.25">
      <c r="A6400" s="49">
        <v>8000000130</v>
      </c>
      <c r="B6400" s="49" t="s">
        <v>1804</v>
      </c>
      <c r="C6400" s="49" t="s">
        <v>2398</v>
      </c>
      <c r="D6400" s="49" t="s">
        <v>2394</v>
      </c>
      <c r="E6400" s="49" t="s">
        <v>2380</v>
      </c>
      <c r="F6400" s="49">
        <v>100</v>
      </c>
      <c r="G6400" s="49">
        <v>0</v>
      </c>
      <c r="H6400" s="49">
        <f t="shared" si="99"/>
        <v>100</v>
      </c>
    </row>
    <row r="6401" spans="1:8" ht="20.100000000000001" customHeight="1" x14ac:dyDescent="0.25">
      <c r="A6401" s="49">
        <v>8000000144</v>
      </c>
      <c r="B6401" s="49" t="s">
        <v>1805</v>
      </c>
      <c r="C6401" s="49" t="s">
        <v>2398</v>
      </c>
      <c r="D6401" s="49" t="s">
        <v>2394</v>
      </c>
      <c r="E6401" s="49" t="s">
        <v>2380</v>
      </c>
      <c r="F6401" s="49">
        <v>2</v>
      </c>
      <c r="G6401" s="49">
        <v>0</v>
      </c>
      <c r="H6401" s="49">
        <f t="shared" si="99"/>
        <v>2</v>
      </c>
    </row>
    <row r="6402" spans="1:8" ht="20.100000000000001" customHeight="1" x14ac:dyDescent="0.25">
      <c r="A6402" s="49">
        <v>8000000155</v>
      </c>
      <c r="B6402" s="49" t="s">
        <v>7169</v>
      </c>
      <c r="C6402" s="49" t="s">
        <v>2398</v>
      </c>
      <c r="D6402" s="49" t="s">
        <v>2394</v>
      </c>
      <c r="E6402" s="49" t="s">
        <v>2380</v>
      </c>
      <c r="F6402" s="49">
        <v>15850</v>
      </c>
      <c r="G6402" s="49">
        <v>1200</v>
      </c>
      <c r="H6402" s="49">
        <f t="shared" si="99"/>
        <v>17050</v>
      </c>
    </row>
    <row r="6403" spans="1:8" ht="20.100000000000001" customHeight="1" x14ac:dyDescent="0.25">
      <c r="A6403" s="49">
        <v>8000000156</v>
      </c>
      <c r="B6403" s="49" t="s">
        <v>7170</v>
      </c>
      <c r="C6403" s="49" t="s">
        <v>2398</v>
      </c>
      <c r="D6403" s="49" t="s">
        <v>2394</v>
      </c>
      <c r="E6403" s="49" t="s">
        <v>2380</v>
      </c>
      <c r="F6403" s="49">
        <v>500</v>
      </c>
      <c r="G6403" s="49">
        <v>700</v>
      </c>
      <c r="H6403" s="49">
        <f t="shared" ref="H6403:H6466" si="100">F6403+G6403</f>
        <v>1200</v>
      </c>
    </row>
    <row r="6404" spans="1:8" ht="20.100000000000001" customHeight="1" x14ac:dyDescent="0.25">
      <c r="A6404" s="49">
        <v>8000000157</v>
      </c>
      <c r="B6404" s="49" t="s">
        <v>7171</v>
      </c>
      <c r="C6404" s="49" t="s">
        <v>2398</v>
      </c>
      <c r="D6404" s="49" t="s">
        <v>2394</v>
      </c>
      <c r="E6404" s="49" t="s">
        <v>2380</v>
      </c>
      <c r="F6404" s="49">
        <v>2500</v>
      </c>
      <c r="G6404" s="49">
        <v>3500</v>
      </c>
      <c r="H6404" s="49">
        <f t="shared" si="100"/>
        <v>6000</v>
      </c>
    </row>
    <row r="6405" spans="1:8" ht="20.100000000000001" customHeight="1" x14ac:dyDescent="0.25">
      <c r="A6405" s="49">
        <v>8000000160</v>
      </c>
      <c r="B6405" s="49" t="s">
        <v>7172</v>
      </c>
      <c r="C6405" s="49" t="s">
        <v>2398</v>
      </c>
      <c r="D6405" s="49" t="s">
        <v>2394</v>
      </c>
      <c r="E6405" s="49" t="s">
        <v>2380</v>
      </c>
      <c r="F6405" s="49">
        <v>120</v>
      </c>
      <c r="G6405" s="49">
        <v>20</v>
      </c>
      <c r="H6405" s="49">
        <f t="shared" si="100"/>
        <v>140</v>
      </c>
    </row>
    <row r="6406" spans="1:8" ht="20.100000000000001" customHeight="1" x14ac:dyDescent="0.25">
      <c r="A6406" s="49">
        <v>8000000166</v>
      </c>
      <c r="B6406" s="49" t="s">
        <v>7173</v>
      </c>
      <c r="C6406" s="49" t="s">
        <v>6007</v>
      </c>
      <c r="D6406" s="49" t="s">
        <v>2394</v>
      </c>
      <c r="E6406" s="49" t="s">
        <v>2380</v>
      </c>
      <c r="F6406" s="49">
        <v>5</v>
      </c>
      <c r="G6406" s="49">
        <v>0</v>
      </c>
      <c r="H6406" s="49">
        <f t="shared" si="100"/>
        <v>5</v>
      </c>
    </row>
    <row r="6407" spans="1:8" ht="20.100000000000001" customHeight="1" x14ac:dyDescent="0.25">
      <c r="A6407" s="49">
        <v>8000000173</v>
      </c>
      <c r="B6407" s="49" t="s">
        <v>7174</v>
      </c>
      <c r="C6407" s="49" t="s">
        <v>2398</v>
      </c>
      <c r="D6407" s="49" t="s">
        <v>2394</v>
      </c>
      <c r="E6407" s="49" t="s">
        <v>2380</v>
      </c>
      <c r="F6407" s="109">
        <v>6</v>
      </c>
      <c r="G6407" s="109">
        <v>6</v>
      </c>
      <c r="H6407" s="49">
        <f t="shared" si="100"/>
        <v>12</v>
      </c>
    </row>
    <row r="6408" spans="1:8" ht="20.100000000000001" customHeight="1" x14ac:dyDescent="0.25">
      <c r="A6408" s="49">
        <v>8000000175</v>
      </c>
      <c r="B6408" s="49" t="s">
        <v>7175</v>
      </c>
      <c r="C6408" s="49" t="s">
        <v>2398</v>
      </c>
      <c r="D6408" s="49" t="s">
        <v>2394</v>
      </c>
      <c r="E6408" s="49" t="s">
        <v>2380</v>
      </c>
      <c r="F6408" s="49">
        <v>2500</v>
      </c>
      <c r="G6408" s="49">
        <v>0</v>
      </c>
      <c r="H6408" s="49">
        <f t="shared" si="100"/>
        <v>2500</v>
      </c>
    </row>
    <row r="6409" spans="1:8" ht="20.100000000000001" customHeight="1" x14ac:dyDescent="0.25">
      <c r="A6409" s="49">
        <v>8000000177</v>
      </c>
      <c r="B6409" s="49" t="s">
        <v>1806</v>
      </c>
      <c r="C6409" s="49" t="s">
        <v>2398</v>
      </c>
      <c r="D6409" s="49" t="s">
        <v>2394</v>
      </c>
      <c r="E6409" s="49" t="s">
        <v>2380</v>
      </c>
      <c r="F6409" s="109">
        <v>6</v>
      </c>
      <c r="G6409" s="109">
        <v>6</v>
      </c>
      <c r="H6409" s="49">
        <f t="shared" si="100"/>
        <v>12</v>
      </c>
    </row>
    <row r="6410" spans="1:8" ht="20.100000000000001" customHeight="1" x14ac:dyDescent="0.25">
      <c r="A6410" s="49">
        <v>8000000180</v>
      </c>
      <c r="B6410" s="49" t="s">
        <v>7176</v>
      </c>
      <c r="C6410" s="49" t="s">
        <v>2398</v>
      </c>
      <c r="D6410" s="49" t="s">
        <v>2394</v>
      </c>
      <c r="E6410" s="49" t="s">
        <v>2380</v>
      </c>
      <c r="F6410" s="49">
        <v>20</v>
      </c>
      <c r="G6410" s="49">
        <v>0</v>
      </c>
      <c r="H6410" s="49">
        <f t="shared" si="100"/>
        <v>20</v>
      </c>
    </row>
    <row r="6411" spans="1:8" ht="20.100000000000001" customHeight="1" x14ac:dyDescent="0.25">
      <c r="A6411" s="49">
        <v>8000000188</v>
      </c>
      <c r="B6411" s="49" t="s">
        <v>1807</v>
      </c>
      <c r="C6411" s="49" t="s">
        <v>2398</v>
      </c>
      <c r="D6411" s="49" t="s">
        <v>2394</v>
      </c>
      <c r="E6411" s="49" t="s">
        <v>2380</v>
      </c>
      <c r="F6411" s="49">
        <v>1200</v>
      </c>
      <c r="G6411" s="49">
        <v>0</v>
      </c>
      <c r="H6411" s="49">
        <f t="shared" si="100"/>
        <v>1200</v>
      </c>
    </row>
    <row r="6412" spans="1:8" ht="20.100000000000001" customHeight="1" x14ac:dyDescent="0.25">
      <c r="A6412" s="49">
        <v>8000000197</v>
      </c>
      <c r="B6412" s="49" t="s">
        <v>7177</v>
      </c>
      <c r="C6412" s="49" t="s">
        <v>2398</v>
      </c>
      <c r="D6412" s="49" t="s">
        <v>2394</v>
      </c>
      <c r="E6412" s="49" t="s">
        <v>2380</v>
      </c>
      <c r="F6412" s="109">
        <v>6</v>
      </c>
      <c r="G6412" s="109">
        <v>6</v>
      </c>
      <c r="H6412" s="49">
        <f t="shared" si="100"/>
        <v>12</v>
      </c>
    </row>
    <row r="6413" spans="1:8" ht="20.100000000000001" customHeight="1" x14ac:dyDescent="0.25">
      <c r="A6413" s="49">
        <v>8000000202</v>
      </c>
      <c r="B6413" s="49" t="s">
        <v>1808</v>
      </c>
      <c r="C6413" s="49" t="s">
        <v>3425</v>
      </c>
      <c r="D6413" s="49" t="s">
        <v>2394</v>
      </c>
      <c r="E6413" s="49" t="s">
        <v>2380</v>
      </c>
      <c r="F6413" s="109">
        <v>6</v>
      </c>
      <c r="G6413" s="109">
        <v>6</v>
      </c>
      <c r="H6413" s="49">
        <f t="shared" si="100"/>
        <v>12</v>
      </c>
    </row>
    <row r="6414" spans="1:8" ht="20.100000000000001" customHeight="1" x14ac:dyDescent="0.25">
      <c r="A6414" s="49">
        <v>8000000209</v>
      </c>
      <c r="B6414" s="49" t="s">
        <v>1809</v>
      </c>
      <c r="C6414" s="49" t="s">
        <v>2398</v>
      </c>
      <c r="D6414" s="49" t="s">
        <v>2394</v>
      </c>
      <c r="E6414" s="49" t="s">
        <v>2380</v>
      </c>
      <c r="F6414" s="109">
        <v>6</v>
      </c>
      <c r="G6414" s="109">
        <v>6</v>
      </c>
      <c r="H6414" s="49">
        <f t="shared" si="100"/>
        <v>12</v>
      </c>
    </row>
    <row r="6415" spans="1:8" ht="20.100000000000001" customHeight="1" x14ac:dyDescent="0.25">
      <c r="A6415" s="49">
        <v>8000000255</v>
      </c>
      <c r="B6415" s="49" t="s">
        <v>7178</v>
      </c>
      <c r="C6415" s="49" t="s">
        <v>3425</v>
      </c>
      <c r="D6415" s="49" t="s">
        <v>2394</v>
      </c>
      <c r="E6415" s="49" t="s">
        <v>2380</v>
      </c>
      <c r="F6415" s="109">
        <v>6</v>
      </c>
      <c r="G6415" s="109">
        <v>6</v>
      </c>
      <c r="H6415" s="49">
        <f t="shared" si="100"/>
        <v>12</v>
      </c>
    </row>
    <row r="6416" spans="1:8" ht="20.100000000000001" customHeight="1" x14ac:dyDescent="0.25">
      <c r="A6416" s="49">
        <v>8000000258</v>
      </c>
      <c r="B6416" s="49" t="s">
        <v>7179</v>
      </c>
      <c r="C6416" s="49" t="s">
        <v>6007</v>
      </c>
      <c r="D6416" s="49" t="s">
        <v>2394</v>
      </c>
      <c r="E6416" s="49" t="s">
        <v>2380</v>
      </c>
      <c r="F6416" s="49">
        <v>1</v>
      </c>
      <c r="G6416" s="49">
        <v>0</v>
      </c>
      <c r="H6416" s="49">
        <f t="shared" si="100"/>
        <v>1</v>
      </c>
    </row>
    <row r="6417" spans="1:8" ht="20.100000000000001" customHeight="1" x14ac:dyDescent="0.25">
      <c r="A6417" s="49">
        <v>8000000262</v>
      </c>
      <c r="B6417" s="49" t="s">
        <v>7180</v>
      </c>
      <c r="C6417" s="49" t="s">
        <v>2398</v>
      </c>
      <c r="D6417" s="49" t="s">
        <v>2394</v>
      </c>
      <c r="E6417" s="49" t="s">
        <v>2380</v>
      </c>
      <c r="F6417" s="109">
        <v>6</v>
      </c>
      <c r="G6417" s="109">
        <v>6</v>
      </c>
      <c r="H6417" s="49">
        <f t="shared" si="100"/>
        <v>12</v>
      </c>
    </row>
    <row r="6418" spans="1:8" ht="20.100000000000001" customHeight="1" x14ac:dyDescent="0.25">
      <c r="A6418" s="49">
        <v>8000000264</v>
      </c>
      <c r="B6418" s="49" t="s">
        <v>7181</v>
      </c>
      <c r="C6418" s="49" t="s">
        <v>2398</v>
      </c>
      <c r="D6418" s="49" t="s">
        <v>2394</v>
      </c>
      <c r="E6418" s="49" t="s">
        <v>2380</v>
      </c>
      <c r="F6418" s="109">
        <v>6</v>
      </c>
      <c r="G6418" s="109">
        <v>6</v>
      </c>
      <c r="H6418" s="49">
        <f t="shared" si="100"/>
        <v>12</v>
      </c>
    </row>
    <row r="6419" spans="1:8" ht="20.100000000000001" customHeight="1" x14ac:dyDescent="0.25">
      <c r="A6419" s="49">
        <v>8000000267</v>
      </c>
      <c r="B6419" s="49" t="s">
        <v>1810</v>
      </c>
      <c r="C6419" s="49" t="s">
        <v>2398</v>
      </c>
      <c r="D6419" s="49" t="s">
        <v>2394</v>
      </c>
      <c r="E6419" s="49" t="s">
        <v>2380</v>
      </c>
      <c r="F6419" s="49">
        <v>700</v>
      </c>
      <c r="G6419" s="49">
        <v>0</v>
      </c>
      <c r="H6419" s="49">
        <f t="shared" si="100"/>
        <v>700</v>
      </c>
    </row>
    <row r="6420" spans="1:8" ht="20.100000000000001" customHeight="1" x14ac:dyDescent="0.25">
      <c r="A6420" s="49">
        <v>8000000274</v>
      </c>
      <c r="B6420" s="49" t="s">
        <v>7182</v>
      </c>
      <c r="C6420" s="49" t="s">
        <v>3712</v>
      </c>
      <c r="D6420" s="49" t="s">
        <v>2394</v>
      </c>
      <c r="E6420" s="49" t="s">
        <v>2380</v>
      </c>
      <c r="F6420" s="49">
        <v>3</v>
      </c>
      <c r="G6420" s="49">
        <v>3</v>
      </c>
      <c r="H6420" s="49">
        <f t="shared" si="100"/>
        <v>6</v>
      </c>
    </row>
    <row r="6421" spans="1:8" ht="20.100000000000001" customHeight="1" x14ac:dyDescent="0.25">
      <c r="A6421" s="49">
        <v>8000000275</v>
      </c>
      <c r="B6421" s="49" t="s">
        <v>7183</v>
      </c>
      <c r="C6421" s="49" t="s">
        <v>2398</v>
      </c>
      <c r="D6421" s="49" t="s">
        <v>2394</v>
      </c>
      <c r="E6421" s="49" t="s">
        <v>2380</v>
      </c>
      <c r="F6421" s="49">
        <v>600</v>
      </c>
      <c r="G6421" s="49">
        <v>0</v>
      </c>
      <c r="H6421" s="49">
        <f t="shared" si="100"/>
        <v>600</v>
      </c>
    </row>
    <row r="6422" spans="1:8" ht="20.100000000000001" customHeight="1" x14ac:dyDescent="0.25">
      <c r="A6422" s="49">
        <v>8000000282</v>
      </c>
      <c r="B6422" s="49" t="s">
        <v>7184</v>
      </c>
      <c r="C6422" s="49" t="s">
        <v>2398</v>
      </c>
      <c r="D6422" s="49" t="s">
        <v>2394</v>
      </c>
      <c r="E6422" s="49" t="s">
        <v>2380</v>
      </c>
      <c r="F6422" s="49">
        <v>4</v>
      </c>
      <c r="G6422" s="49">
        <v>0</v>
      </c>
      <c r="H6422" s="49">
        <f t="shared" si="100"/>
        <v>4</v>
      </c>
    </row>
    <row r="6423" spans="1:8" ht="20.100000000000001" customHeight="1" x14ac:dyDescent="0.25">
      <c r="A6423" s="49">
        <v>8000000283</v>
      </c>
      <c r="B6423" s="49" t="s">
        <v>7185</v>
      </c>
      <c r="C6423" s="49" t="s">
        <v>5298</v>
      </c>
      <c r="D6423" s="49" t="s">
        <v>2394</v>
      </c>
      <c r="E6423" s="49" t="s">
        <v>2380</v>
      </c>
      <c r="F6423" s="49">
        <v>0</v>
      </c>
      <c r="G6423" s="49">
        <v>6</v>
      </c>
      <c r="H6423" s="49">
        <f t="shared" si="100"/>
        <v>6</v>
      </c>
    </row>
    <row r="6424" spans="1:8" ht="20.100000000000001" customHeight="1" x14ac:dyDescent="0.25">
      <c r="A6424" s="49">
        <v>8000000287</v>
      </c>
      <c r="B6424" s="49" t="s">
        <v>7186</v>
      </c>
      <c r="C6424" s="49" t="s">
        <v>2398</v>
      </c>
      <c r="D6424" s="49" t="s">
        <v>2394</v>
      </c>
      <c r="E6424" s="49" t="s">
        <v>2380</v>
      </c>
      <c r="F6424" s="109">
        <v>6</v>
      </c>
      <c r="G6424" s="109">
        <v>6</v>
      </c>
      <c r="H6424" s="49">
        <f t="shared" si="100"/>
        <v>12</v>
      </c>
    </row>
    <row r="6425" spans="1:8" ht="20.100000000000001" customHeight="1" x14ac:dyDescent="0.25">
      <c r="A6425" s="49">
        <v>8000000288</v>
      </c>
      <c r="B6425" s="49" t="s">
        <v>7187</v>
      </c>
      <c r="C6425" s="49" t="s">
        <v>2398</v>
      </c>
      <c r="D6425" s="49" t="s">
        <v>2394</v>
      </c>
      <c r="E6425" s="49" t="s">
        <v>2380</v>
      </c>
      <c r="F6425" s="49">
        <v>0</v>
      </c>
      <c r="G6425" s="49">
        <v>30</v>
      </c>
      <c r="H6425" s="49">
        <f t="shared" si="100"/>
        <v>30</v>
      </c>
    </row>
    <row r="6426" spans="1:8" ht="20.100000000000001" customHeight="1" x14ac:dyDescent="0.25">
      <c r="A6426" s="49">
        <v>8000000291</v>
      </c>
      <c r="B6426" s="49" t="s">
        <v>1811</v>
      </c>
      <c r="C6426" s="49" t="s">
        <v>2398</v>
      </c>
      <c r="D6426" s="49" t="s">
        <v>2394</v>
      </c>
      <c r="E6426" s="49" t="s">
        <v>2380</v>
      </c>
      <c r="F6426" s="49">
        <v>43</v>
      </c>
      <c r="G6426" s="49">
        <v>0</v>
      </c>
      <c r="H6426" s="49">
        <f t="shared" si="100"/>
        <v>43</v>
      </c>
    </row>
    <row r="6427" spans="1:8" ht="20.100000000000001" customHeight="1" x14ac:dyDescent="0.25">
      <c r="A6427" s="49">
        <v>8000000305</v>
      </c>
      <c r="B6427" s="49" t="s">
        <v>7188</v>
      </c>
      <c r="C6427" s="49" t="s">
        <v>2398</v>
      </c>
      <c r="D6427" s="49" t="s">
        <v>2394</v>
      </c>
      <c r="E6427" s="49" t="s">
        <v>2380</v>
      </c>
      <c r="F6427" s="109">
        <v>6</v>
      </c>
      <c r="G6427" s="109">
        <v>6</v>
      </c>
      <c r="H6427" s="49">
        <f t="shared" si="100"/>
        <v>12</v>
      </c>
    </row>
    <row r="6428" spans="1:8" ht="20.100000000000001" customHeight="1" x14ac:dyDescent="0.25">
      <c r="A6428" s="49">
        <v>8000000307</v>
      </c>
      <c r="B6428" s="49" t="s">
        <v>7189</v>
      </c>
      <c r="C6428" s="49" t="s">
        <v>2398</v>
      </c>
      <c r="D6428" s="49" t="s">
        <v>2394</v>
      </c>
      <c r="E6428" s="49" t="s">
        <v>2380</v>
      </c>
      <c r="F6428" s="109">
        <v>6</v>
      </c>
      <c r="G6428" s="109">
        <v>6</v>
      </c>
      <c r="H6428" s="49">
        <f t="shared" si="100"/>
        <v>12</v>
      </c>
    </row>
    <row r="6429" spans="1:8" ht="20.100000000000001" customHeight="1" x14ac:dyDescent="0.25">
      <c r="A6429" s="49">
        <v>8000000311</v>
      </c>
      <c r="B6429" s="49" t="s">
        <v>7190</v>
      </c>
      <c r="C6429" s="49" t="s">
        <v>2398</v>
      </c>
      <c r="D6429" s="49" t="s">
        <v>2394</v>
      </c>
      <c r="E6429" s="49" t="s">
        <v>2380</v>
      </c>
      <c r="F6429" s="109">
        <v>6</v>
      </c>
      <c r="G6429" s="109">
        <v>6</v>
      </c>
      <c r="H6429" s="49">
        <f t="shared" si="100"/>
        <v>12</v>
      </c>
    </row>
    <row r="6430" spans="1:8" ht="20.100000000000001" customHeight="1" x14ac:dyDescent="0.25">
      <c r="A6430" s="49">
        <v>8000000314</v>
      </c>
      <c r="B6430" s="49" t="s">
        <v>7191</v>
      </c>
      <c r="C6430" s="49" t="s">
        <v>3712</v>
      </c>
      <c r="D6430" s="49" t="s">
        <v>2394</v>
      </c>
      <c r="E6430" s="49" t="s">
        <v>2380</v>
      </c>
      <c r="F6430" s="109">
        <v>6</v>
      </c>
      <c r="G6430" s="109">
        <v>6</v>
      </c>
      <c r="H6430" s="49">
        <f t="shared" si="100"/>
        <v>12</v>
      </c>
    </row>
    <row r="6431" spans="1:8" ht="20.100000000000001" customHeight="1" x14ac:dyDescent="0.25">
      <c r="A6431" s="49">
        <v>8000000325</v>
      </c>
      <c r="B6431" s="49" t="s">
        <v>7192</v>
      </c>
      <c r="C6431" s="49" t="s">
        <v>6007</v>
      </c>
      <c r="D6431" s="49" t="s">
        <v>2394</v>
      </c>
      <c r="E6431" s="49" t="s">
        <v>2380</v>
      </c>
      <c r="F6431" s="109">
        <v>6</v>
      </c>
      <c r="G6431" s="109">
        <v>6</v>
      </c>
      <c r="H6431" s="49">
        <f t="shared" si="100"/>
        <v>12</v>
      </c>
    </row>
    <row r="6432" spans="1:8" ht="20.100000000000001" customHeight="1" x14ac:dyDescent="0.25">
      <c r="A6432" s="49">
        <v>8000000330</v>
      </c>
      <c r="B6432" s="49" t="s">
        <v>7193</v>
      </c>
      <c r="C6432" s="49" t="s">
        <v>2443</v>
      </c>
      <c r="D6432" s="49" t="s">
        <v>2394</v>
      </c>
      <c r="E6432" s="49" t="s">
        <v>2380</v>
      </c>
      <c r="F6432" s="109">
        <v>6</v>
      </c>
      <c r="G6432" s="109">
        <v>6</v>
      </c>
      <c r="H6432" s="49">
        <f t="shared" si="100"/>
        <v>12</v>
      </c>
    </row>
    <row r="6433" spans="1:8" ht="20.100000000000001" customHeight="1" x14ac:dyDescent="0.25">
      <c r="A6433" s="49">
        <v>8000000332</v>
      </c>
      <c r="B6433" s="49" t="s">
        <v>7194</v>
      </c>
      <c r="C6433" s="49" t="s">
        <v>2398</v>
      </c>
      <c r="D6433" s="49" t="s">
        <v>2394</v>
      </c>
      <c r="E6433" s="49" t="s">
        <v>2380</v>
      </c>
      <c r="F6433" s="109">
        <v>6</v>
      </c>
      <c r="G6433" s="109">
        <v>6</v>
      </c>
      <c r="H6433" s="49">
        <f t="shared" si="100"/>
        <v>12</v>
      </c>
    </row>
    <row r="6434" spans="1:8" ht="20.100000000000001" customHeight="1" x14ac:dyDescent="0.25">
      <c r="A6434" s="49">
        <v>8000000335</v>
      </c>
      <c r="B6434" s="49" t="s">
        <v>7195</v>
      </c>
      <c r="C6434" s="49" t="s">
        <v>2398</v>
      </c>
      <c r="D6434" s="49" t="s">
        <v>2394</v>
      </c>
      <c r="E6434" s="49" t="s">
        <v>2380</v>
      </c>
      <c r="F6434" s="109">
        <v>6</v>
      </c>
      <c r="G6434" s="109">
        <v>6</v>
      </c>
      <c r="H6434" s="49">
        <f t="shared" si="100"/>
        <v>12</v>
      </c>
    </row>
    <row r="6435" spans="1:8" ht="20.100000000000001" customHeight="1" x14ac:dyDescent="0.25">
      <c r="A6435" s="49">
        <v>8000000340</v>
      </c>
      <c r="B6435" s="49" t="s">
        <v>7196</v>
      </c>
      <c r="C6435" s="49" t="s">
        <v>2398</v>
      </c>
      <c r="D6435" s="49" t="s">
        <v>2394</v>
      </c>
      <c r="E6435" s="49" t="s">
        <v>2380</v>
      </c>
      <c r="F6435" s="49">
        <v>15</v>
      </c>
      <c r="G6435" s="49">
        <v>0</v>
      </c>
      <c r="H6435" s="49">
        <f t="shared" si="100"/>
        <v>15</v>
      </c>
    </row>
    <row r="6436" spans="1:8" ht="20.100000000000001" customHeight="1" x14ac:dyDescent="0.25">
      <c r="A6436" s="49">
        <v>8000000360</v>
      </c>
      <c r="B6436" s="49" t="s">
        <v>7197</v>
      </c>
      <c r="C6436" s="49" t="s">
        <v>2398</v>
      </c>
      <c r="D6436" s="49" t="s">
        <v>2394</v>
      </c>
      <c r="E6436" s="49" t="s">
        <v>2380</v>
      </c>
      <c r="F6436" s="109">
        <v>6</v>
      </c>
      <c r="G6436" s="109">
        <v>6</v>
      </c>
      <c r="H6436" s="49">
        <f t="shared" si="100"/>
        <v>12</v>
      </c>
    </row>
    <row r="6437" spans="1:8" ht="20.100000000000001" customHeight="1" x14ac:dyDescent="0.25">
      <c r="A6437" s="49">
        <v>8000000364</v>
      </c>
      <c r="B6437" s="49" t="s">
        <v>7198</v>
      </c>
      <c r="C6437" s="49" t="s">
        <v>2398</v>
      </c>
      <c r="D6437" s="49" t="s">
        <v>2394</v>
      </c>
      <c r="E6437" s="49" t="s">
        <v>2380</v>
      </c>
      <c r="F6437" s="49">
        <v>130</v>
      </c>
      <c r="G6437" s="49">
        <v>30</v>
      </c>
      <c r="H6437" s="49">
        <f t="shared" si="100"/>
        <v>160</v>
      </c>
    </row>
    <row r="6438" spans="1:8" ht="20.100000000000001" customHeight="1" x14ac:dyDescent="0.25">
      <c r="A6438" s="49">
        <v>8000000367</v>
      </c>
      <c r="B6438" s="49" t="s">
        <v>7199</v>
      </c>
      <c r="C6438" s="49" t="s">
        <v>2398</v>
      </c>
      <c r="D6438" s="49" t="s">
        <v>2394</v>
      </c>
      <c r="E6438" s="49" t="s">
        <v>2380</v>
      </c>
      <c r="F6438" s="49">
        <v>21</v>
      </c>
      <c r="G6438" s="49">
        <v>0</v>
      </c>
      <c r="H6438" s="49">
        <f t="shared" si="100"/>
        <v>21</v>
      </c>
    </row>
    <row r="6439" spans="1:8" ht="20.100000000000001" customHeight="1" x14ac:dyDescent="0.25">
      <c r="A6439" s="49">
        <v>8000000369</v>
      </c>
      <c r="B6439" s="49" t="s">
        <v>7200</v>
      </c>
      <c r="C6439" s="49" t="s">
        <v>6007</v>
      </c>
      <c r="D6439" s="49" t="s">
        <v>2394</v>
      </c>
      <c r="E6439" s="49" t="s">
        <v>2380</v>
      </c>
      <c r="F6439" s="49">
        <v>1</v>
      </c>
      <c r="G6439" s="49">
        <v>0</v>
      </c>
      <c r="H6439" s="49">
        <f t="shared" si="100"/>
        <v>1</v>
      </c>
    </row>
    <row r="6440" spans="1:8" ht="20.100000000000001" customHeight="1" x14ac:dyDescent="0.25">
      <c r="A6440" s="49">
        <v>8000000372</v>
      </c>
      <c r="B6440" s="49" t="s">
        <v>7201</v>
      </c>
      <c r="C6440" s="49" t="s">
        <v>41</v>
      </c>
      <c r="D6440" s="49" t="s">
        <v>2394</v>
      </c>
      <c r="E6440" s="49" t="s">
        <v>2380</v>
      </c>
      <c r="F6440" s="49">
        <v>8</v>
      </c>
      <c r="G6440" s="49">
        <v>16</v>
      </c>
      <c r="H6440" s="49">
        <f t="shared" si="100"/>
        <v>24</v>
      </c>
    </row>
    <row r="6441" spans="1:8" ht="20.100000000000001" customHeight="1" x14ac:dyDescent="0.25">
      <c r="A6441" s="49">
        <v>8000000387</v>
      </c>
      <c r="B6441" s="49" t="s">
        <v>7202</v>
      </c>
      <c r="C6441" s="49" t="s">
        <v>2398</v>
      </c>
      <c r="D6441" s="49" t="s">
        <v>2394</v>
      </c>
      <c r="E6441" s="49" t="s">
        <v>2380</v>
      </c>
      <c r="F6441" s="49">
        <v>7</v>
      </c>
      <c r="G6441" s="49">
        <v>0</v>
      </c>
      <c r="H6441" s="49">
        <f t="shared" si="100"/>
        <v>7</v>
      </c>
    </row>
    <row r="6442" spans="1:8" ht="20.100000000000001" customHeight="1" x14ac:dyDescent="0.25">
      <c r="A6442" s="49">
        <v>8000000437</v>
      </c>
      <c r="B6442" s="49" t="s">
        <v>1812</v>
      </c>
      <c r="C6442" s="49" t="s">
        <v>2398</v>
      </c>
      <c r="D6442" s="49" t="s">
        <v>2394</v>
      </c>
      <c r="E6442" s="49" t="s">
        <v>2380</v>
      </c>
      <c r="F6442" s="49">
        <v>22</v>
      </c>
      <c r="G6442" s="49">
        <v>0</v>
      </c>
      <c r="H6442" s="49">
        <f t="shared" si="100"/>
        <v>22</v>
      </c>
    </row>
    <row r="6443" spans="1:8" ht="20.100000000000001" customHeight="1" x14ac:dyDescent="0.25">
      <c r="A6443" s="49">
        <v>8000000449</v>
      </c>
      <c r="B6443" s="49" t="s">
        <v>7203</v>
      </c>
      <c r="C6443" s="49" t="s">
        <v>2398</v>
      </c>
      <c r="D6443" s="49" t="s">
        <v>2394</v>
      </c>
      <c r="E6443" s="49" t="s">
        <v>2380</v>
      </c>
      <c r="F6443" s="49">
        <v>5</v>
      </c>
      <c r="G6443" s="49">
        <v>0</v>
      </c>
      <c r="H6443" s="49">
        <f t="shared" si="100"/>
        <v>5</v>
      </c>
    </row>
    <row r="6444" spans="1:8" ht="20.100000000000001" customHeight="1" x14ac:dyDescent="0.25">
      <c r="A6444" s="49">
        <v>8000000480</v>
      </c>
      <c r="B6444" s="49" t="s">
        <v>7204</v>
      </c>
      <c r="C6444" s="49" t="s">
        <v>2398</v>
      </c>
      <c r="D6444" s="49" t="s">
        <v>2394</v>
      </c>
      <c r="E6444" s="49" t="s">
        <v>2380</v>
      </c>
      <c r="F6444" s="109">
        <v>6</v>
      </c>
      <c r="G6444" s="109">
        <v>6</v>
      </c>
      <c r="H6444" s="49">
        <f t="shared" si="100"/>
        <v>12</v>
      </c>
    </row>
    <row r="6445" spans="1:8" ht="20.100000000000001" customHeight="1" x14ac:dyDescent="0.25">
      <c r="A6445" s="49">
        <v>8000000493</v>
      </c>
      <c r="B6445" s="49" t="s">
        <v>1813</v>
      </c>
      <c r="C6445" s="49" t="s">
        <v>2398</v>
      </c>
      <c r="D6445" s="49" t="s">
        <v>2394</v>
      </c>
      <c r="E6445" s="49" t="s">
        <v>2380</v>
      </c>
      <c r="F6445" s="49">
        <v>152</v>
      </c>
      <c r="G6445" s="49">
        <v>0</v>
      </c>
      <c r="H6445" s="49">
        <f t="shared" si="100"/>
        <v>152</v>
      </c>
    </row>
    <row r="6446" spans="1:8" ht="20.100000000000001" customHeight="1" x14ac:dyDescent="0.25">
      <c r="A6446" s="49">
        <v>8000000513</v>
      </c>
      <c r="B6446" s="49" t="s">
        <v>7205</v>
      </c>
      <c r="C6446" s="49" t="s">
        <v>2398</v>
      </c>
      <c r="D6446" s="49" t="s">
        <v>2394</v>
      </c>
      <c r="E6446" s="49" t="s">
        <v>2380</v>
      </c>
      <c r="F6446" s="109">
        <v>6</v>
      </c>
      <c r="G6446" s="109">
        <v>6</v>
      </c>
      <c r="H6446" s="49">
        <f t="shared" si="100"/>
        <v>12</v>
      </c>
    </row>
    <row r="6447" spans="1:8" ht="20.100000000000001" customHeight="1" x14ac:dyDescent="0.25">
      <c r="A6447" s="49">
        <v>8000000525</v>
      </c>
      <c r="B6447" s="49" t="s">
        <v>7206</v>
      </c>
      <c r="C6447" s="49" t="s">
        <v>3712</v>
      </c>
      <c r="D6447" s="49" t="s">
        <v>2394</v>
      </c>
      <c r="E6447" s="49" t="s">
        <v>2380</v>
      </c>
      <c r="F6447" s="49">
        <v>0</v>
      </c>
      <c r="G6447" s="49">
        <v>50</v>
      </c>
      <c r="H6447" s="49">
        <f t="shared" si="100"/>
        <v>50</v>
      </c>
    </row>
    <row r="6448" spans="1:8" ht="20.100000000000001" customHeight="1" x14ac:dyDescent="0.25">
      <c r="A6448" s="49">
        <v>8000000535</v>
      </c>
      <c r="B6448" s="49" t="s">
        <v>7207</v>
      </c>
      <c r="C6448" s="49" t="s">
        <v>2398</v>
      </c>
      <c r="D6448" s="49" t="s">
        <v>2394</v>
      </c>
      <c r="E6448" s="49" t="s">
        <v>2380</v>
      </c>
      <c r="F6448" s="49">
        <v>0</v>
      </c>
      <c r="G6448" s="49">
        <v>14</v>
      </c>
      <c r="H6448" s="49">
        <f t="shared" si="100"/>
        <v>14</v>
      </c>
    </row>
    <row r="6449" spans="1:8" ht="20.100000000000001" customHeight="1" x14ac:dyDescent="0.25">
      <c r="A6449" s="49">
        <v>8000000545</v>
      </c>
      <c r="B6449" s="49" t="s">
        <v>7208</v>
      </c>
      <c r="C6449" s="49" t="s">
        <v>2398</v>
      </c>
      <c r="D6449" s="49" t="s">
        <v>2394</v>
      </c>
      <c r="E6449" s="49" t="s">
        <v>2380</v>
      </c>
      <c r="F6449" s="109">
        <v>6</v>
      </c>
      <c r="G6449" s="109">
        <v>6</v>
      </c>
      <c r="H6449" s="49">
        <f t="shared" si="100"/>
        <v>12</v>
      </c>
    </row>
    <row r="6450" spans="1:8" ht="20.100000000000001" customHeight="1" x14ac:dyDescent="0.25">
      <c r="A6450" s="49">
        <v>8000000549</v>
      </c>
      <c r="B6450" s="49" t="s">
        <v>7209</v>
      </c>
      <c r="C6450" s="49" t="s">
        <v>2398</v>
      </c>
      <c r="D6450" s="49" t="s">
        <v>2394</v>
      </c>
      <c r="E6450" s="49" t="s">
        <v>2380</v>
      </c>
      <c r="F6450" s="49">
        <v>0</v>
      </c>
      <c r="G6450" s="49">
        <v>500</v>
      </c>
      <c r="H6450" s="49">
        <f t="shared" si="100"/>
        <v>500</v>
      </c>
    </row>
    <row r="6451" spans="1:8" ht="20.100000000000001" customHeight="1" x14ac:dyDescent="0.25">
      <c r="A6451" s="49">
        <v>8000000550</v>
      </c>
      <c r="B6451" s="49" t="s">
        <v>7210</v>
      </c>
      <c r="C6451" s="49" t="s">
        <v>2443</v>
      </c>
      <c r="D6451" s="49" t="s">
        <v>2394</v>
      </c>
      <c r="E6451" s="49" t="s">
        <v>2380</v>
      </c>
      <c r="F6451" s="49">
        <v>25</v>
      </c>
      <c r="G6451" s="49">
        <v>0</v>
      </c>
      <c r="H6451" s="49">
        <f t="shared" si="100"/>
        <v>25</v>
      </c>
    </row>
    <row r="6452" spans="1:8" ht="20.100000000000001" customHeight="1" x14ac:dyDescent="0.25">
      <c r="A6452" s="49">
        <v>8000000559</v>
      </c>
      <c r="B6452" s="49" t="s">
        <v>7211</v>
      </c>
      <c r="C6452" s="49" t="s">
        <v>2398</v>
      </c>
      <c r="D6452" s="49" t="s">
        <v>2394</v>
      </c>
      <c r="E6452" s="49" t="s">
        <v>2380</v>
      </c>
      <c r="F6452" s="49">
        <v>19</v>
      </c>
      <c r="G6452" s="49">
        <v>0</v>
      </c>
      <c r="H6452" s="49">
        <f t="shared" si="100"/>
        <v>19</v>
      </c>
    </row>
    <row r="6453" spans="1:8" ht="20.100000000000001" customHeight="1" x14ac:dyDescent="0.25">
      <c r="A6453" s="49">
        <v>8000000572</v>
      </c>
      <c r="B6453" s="49" t="s">
        <v>7212</v>
      </c>
      <c r="C6453" s="49" t="s">
        <v>2398</v>
      </c>
      <c r="D6453" s="49" t="s">
        <v>2394</v>
      </c>
      <c r="E6453" s="49" t="s">
        <v>2380</v>
      </c>
      <c r="F6453" s="109">
        <v>6</v>
      </c>
      <c r="G6453" s="109">
        <v>6</v>
      </c>
      <c r="H6453" s="49">
        <f t="shared" si="100"/>
        <v>12</v>
      </c>
    </row>
    <row r="6454" spans="1:8" ht="20.100000000000001" customHeight="1" x14ac:dyDescent="0.25">
      <c r="A6454" s="49">
        <v>8000000573</v>
      </c>
      <c r="B6454" s="49" t="s">
        <v>7213</v>
      </c>
      <c r="C6454" s="49" t="s">
        <v>3398</v>
      </c>
      <c r="D6454" s="49" t="s">
        <v>2394</v>
      </c>
      <c r="E6454" s="49" t="s">
        <v>2380</v>
      </c>
      <c r="F6454" s="49">
        <v>5</v>
      </c>
      <c r="G6454" s="49">
        <v>0</v>
      </c>
      <c r="H6454" s="49">
        <f t="shared" si="100"/>
        <v>5</v>
      </c>
    </row>
    <row r="6455" spans="1:8" ht="20.100000000000001" customHeight="1" x14ac:dyDescent="0.25">
      <c r="A6455" s="49">
        <v>8000000578</v>
      </c>
      <c r="B6455" s="49" t="s">
        <v>7214</v>
      </c>
      <c r="C6455" s="49" t="s">
        <v>69</v>
      </c>
      <c r="D6455" s="49" t="s">
        <v>2394</v>
      </c>
      <c r="E6455" s="49" t="s">
        <v>2380</v>
      </c>
      <c r="F6455" s="109">
        <v>6</v>
      </c>
      <c r="G6455" s="109">
        <v>6</v>
      </c>
      <c r="H6455" s="49">
        <f t="shared" si="100"/>
        <v>12</v>
      </c>
    </row>
    <row r="6456" spans="1:8" ht="20.100000000000001" customHeight="1" x14ac:dyDescent="0.25">
      <c r="A6456" s="49">
        <v>8000000587</v>
      </c>
      <c r="B6456" s="49" t="s">
        <v>7215</v>
      </c>
      <c r="C6456" s="49" t="s">
        <v>2398</v>
      </c>
      <c r="D6456" s="49" t="s">
        <v>2394</v>
      </c>
      <c r="E6456" s="49" t="s">
        <v>2380</v>
      </c>
      <c r="F6456" s="109">
        <v>6</v>
      </c>
      <c r="G6456" s="109">
        <v>6</v>
      </c>
      <c r="H6456" s="49">
        <f t="shared" si="100"/>
        <v>12</v>
      </c>
    </row>
    <row r="6457" spans="1:8" ht="20.100000000000001" customHeight="1" x14ac:dyDescent="0.25">
      <c r="A6457" s="49">
        <v>8000000589</v>
      </c>
      <c r="B6457" s="49" t="s">
        <v>1814</v>
      </c>
      <c r="C6457" s="49" t="s">
        <v>2398</v>
      </c>
      <c r="D6457" s="49" t="s">
        <v>2394</v>
      </c>
      <c r="E6457" s="49" t="s">
        <v>2380</v>
      </c>
      <c r="F6457" s="49">
        <v>34</v>
      </c>
      <c r="G6457" s="49">
        <v>0</v>
      </c>
      <c r="H6457" s="49">
        <f t="shared" si="100"/>
        <v>34</v>
      </c>
    </row>
    <row r="6458" spans="1:8" ht="20.100000000000001" customHeight="1" x14ac:dyDescent="0.25">
      <c r="A6458" s="49">
        <v>8000000610</v>
      </c>
      <c r="B6458" s="49" t="s">
        <v>1815</v>
      </c>
      <c r="C6458" s="49" t="s">
        <v>2398</v>
      </c>
      <c r="D6458" s="49" t="s">
        <v>2394</v>
      </c>
      <c r="E6458" s="49" t="s">
        <v>2380</v>
      </c>
      <c r="F6458" s="109">
        <v>6</v>
      </c>
      <c r="G6458" s="109">
        <v>6</v>
      </c>
      <c r="H6458" s="49">
        <f t="shared" si="100"/>
        <v>12</v>
      </c>
    </row>
    <row r="6459" spans="1:8" ht="20.100000000000001" customHeight="1" x14ac:dyDescent="0.25">
      <c r="A6459" s="49">
        <v>8000000611</v>
      </c>
      <c r="B6459" s="49" t="s">
        <v>7216</v>
      </c>
      <c r="C6459" s="49" t="s">
        <v>3425</v>
      </c>
      <c r="D6459" s="49" t="s">
        <v>2394</v>
      </c>
      <c r="E6459" s="49" t="s">
        <v>2380</v>
      </c>
      <c r="F6459" s="109">
        <v>6</v>
      </c>
      <c r="G6459" s="109">
        <v>6</v>
      </c>
      <c r="H6459" s="49">
        <f t="shared" si="100"/>
        <v>12</v>
      </c>
    </row>
    <row r="6460" spans="1:8" ht="20.100000000000001" customHeight="1" x14ac:dyDescent="0.25">
      <c r="A6460" s="49">
        <v>8000000615</v>
      </c>
      <c r="B6460" s="49" t="s">
        <v>1816</v>
      </c>
      <c r="C6460" s="49" t="s">
        <v>2398</v>
      </c>
      <c r="D6460" s="49" t="s">
        <v>2394</v>
      </c>
      <c r="E6460" s="49" t="s">
        <v>2380</v>
      </c>
      <c r="F6460" s="49">
        <v>1</v>
      </c>
      <c r="G6460" s="49">
        <v>0</v>
      </c>
      <c r="H6460" s="49">
        <f t="shared" si="100"/>
        <v>1</v>
      </c>
    </row>
    <row r="6461" spans="1:8" ht="20.100000000000001" customHeight="1" x14ac:dyDescent="0.25">
      <c r="A6461" s="49">
        <v>8000000616</v>
      </c>
      <c r="B6461" s="49" t="s">
        <v>7217</v>
      </c>
      <c r="C6461" s="49" t="s">
        <v>3425</v>
      </c>
      <c r="D6461" s="49" t="s">
        <v>2394</v>
      </c>
      <c r="E6461" s="49" t="s">
        <v>2380</v>
      </c>
      <c r="F6461" s="49">
        <v>50</v>
      </c>
      <c r="G6461" s="49">
        <v>0</v>
      </c>
      <c r="H6461" s="49">
        <f t="shared" si="100"/>
        <v>50</v>
      </c>
    </row>
    <row r="6462" spans="1:8" ht="20.100000000000001" customHeight="1" x14ac:dyDescent="0.25">
      <c r="A6462" s="49">
        <v>8000000617</v>
      </c>
      <c r="B6462" s="49" t="s">
        <v>1817</v>
      </c>
      <c r="C6462" s="49" t="s">
        <v>2398</v>
      </c>
      <c r="D6462" s="49" t="s">
        <v>2394</v>
      </c>
      <c r="E6462" s="49" t="s">
        <v>2380</v>
      </c>
      <c r="F6462" s="49">
        <v>1</v>
      </c>
      <c r="G6462" s="49">
        <v>0</v>
      </c>
      <c r="H6462" s="49">
        <f t="shared" si="100"/>
        <v>1</v>
      </c>
    </row>
    <row r="6463" spans="1:8" ht="20.100000000000001" customHeight="1" x14ac:dyDescent="0.25">
      <c r="A6463" s="49">
        <v>8000000627</v>
      </c>
      <c r="B6463" s="49" t="s">
        <v>7218</v>
      </c>
      <c r="C6463" s="49" t="s">
        <v>2398</v>
      </c>
      <c r="D6463" s="49" t="s">
        <v>2394</v>
      </c>
      <c r="E6463" s="49" t="s">
        <v>2380</v>
      </c>
      <c r="F6463" s="49">
        <v>28</v>
      </c>
      <c r="G6463" s="49">
        <v>0</v>
      </c>
      <c r="H6463" s="49">
        <f t="shared" si="100"/>
        <v>28</v>
      </c>
    </row>
    <row r="6464" spans="1:8" ht="20.100000000000001" customHeight="1" x14ac:dyDescent="0.25">
      <c r="A6464" s="49">
        <v>8000000629</v>
      </c>
      <c r="B6464" s="49" t="s">
        <v>7219</v>
      </c>
      <c r="C6464" s="49" t="s">
        <v>2398</v>
      </c>
      <c r="D6464" s="49" t="s">
        <v>2394</v>
      </c>
      <c r="E6464" s="49" t="s">
        <v>2380</v>
      </c>
      <c r="F6464" s="49">
        <v>1</v>
      </c>
      <c r="G6464" s="49">
        <v>0</v>
      </c>
      <c r="H6464" s="49">
        <f t="shared" si="100"/>
        <v>1</v>
      </c>
    </row>
    <row r="6465" spans="1:8" ht="20.100000000000001" customHeight="1" x14ac:dyDescent="0.25">
      <c r="A6465" s="49">
        <v>8000000631</v>
      </c>
      <c r="B6465" s="49" t="s">
        <v>7220</v>
      </c>
      <c r="C6465" s="49" t="s">
        <v>2398</v>
      </c>
      <c r="D6465" s="49" t="s">
        <v>2394</v>
      </c>
      <c r="E6465" s="49" t="s">
        <v>2380</v>
      </c>
      <c r="F6465" s="109">
        <v>6</v>
      </c>
      <c r="G6465" s="109">
        <v>6</v>
      </c>
      <c r="H6465" s="49">
        <f t="shared" si="100"/>
        <v>12</v>
      </c>
    </row>
    <row r="6466" spans="1:8" ht="20.100000000000001" customHeight="1" x14ac:dyDescent="0.25">
      <c r="A6466" s="49">
        <v>8000000636</v>
      </c>
      <c r="B6466" s="49" t="s">
        <v>7221</v>
      </c>
      <c r="C6466" s="49" t="s">
        <v>2398</v>
      </c>
      <c r="D6466" s="49" t="s">
        <v>2394</v>
      </c>
      <c r="E6466" s="49" t="s">
        <v>2380</v>
      </c>
      <c r="F6466" s="49">
        <v>50</v>
      </c>
      <c r="G6466" s="49">
        <v>0</v>
      </c>
      <c r="H6466" s="49">
        <f t="shared" si="100"/>
        <v>50</v>
      </c>
    </row>
    <row r="6467" spans="1:8" ht="20.100000000000001" customHeight="1" x14ac:dyDescent="0.25">
      <c r="A6467" s="49">
        <v>8000000645</v>
      </c>
      <c r="B6467" s="49" t="s">
        <v>7222</v>
      </c>
      <c r="C6467" s="49" t="s">
        <v>2398</v>
      </c>
      <c r="D6467" s="49" t="s">
        <v>2394</v>
      </c>
      <c r="E6467" s="49" t="s">
        <v>2380</v>
      </c>
      <c r="F6467" s="49">
        <v>12</v>
      </c>
      <c r="G6467" s="49">
        <v>0</v>
      </c>
      <c r="H6467" s="49">
        <f t="shared" ref="H6467:H6530" si="101">F6467+G6467</f>
        <v>12</v>
      </c>
    </row>
    <row r="6468" spans="1:8" ht="20.100000000000001" customHeight="1" x14ac:dyDescent="0.25">
      <c r="A6468" s="49">
        <v>8000000649</v>
      </c>
      <c r="B6468" s="49" t="s">
        <v>7223</v>
      </c>
      <c r="C6468" s="49" t="s">
        <v>2398</v>
      </c>
      <c r="D6468" s="49" t="s">
        <v>2394</v>
      </c>
      <c r="E6468" s="49" t="s">
        <v>2380</v>
      </c>
      <c r="F6468" s="49">
        <v>6</v>
      </c>
      <c r="G6468" s="49">
        <v>0</v>
      </c>
      <c r="H6468" s="49">
        <f t="shared" si="101"/>
        <v>6</v>
      </c>
    </row>
    <row r="6469" spans="1:8" ht="20.100000000000001" customHeight="1" x14ac:dyDescent="0.25">
      <c r="A6469" s="49">
        <v>8000000659</v>
      </c>
      <c r="B6469" s="49" t="s">
        <v>7224</v>
      </c>
      <c r="C6469" s="49" t="s">
        <v>2398</v>
      </c>
      <c r="D6469" s="49" t="s">
        <v>2394</v>
      </c>
      <c r="E6469" s="49" t="s">
        <v>2380</v>
      </c>
      <c r="F6469" s="109">
        <v>6</v>
      </c>
      <c r="G6469" s="109">
        <v>6</v>
      </c>
      <c r="H6469" s="49">
        <f t="shared" si="101"/>
        <v>12</v>
      </c>
    </row>
    <row r="6470" spans="1:8" ht="20.100000000000001" customHeight="1" x14ac:dyDescent="0.25">
      <c r="A6470" s="49">
        <v>8000000661</v>
      </c>
      <c r="B6470" s="49" t="s">
        <v>7225</v>
      </c>
      <c r="C6470" s="49" t="s">
        <v>2398</v>
      </c>
      <c r="D6470" s="49" t="s">
        <v>2394</v>
      </c>
      <c r="E6470" s="49" t="s">
        <v>2380</v>
      </c>
      <c r="F6470" s="109">
        <v>6</v>
      </c>
      <c r="G6470" s="109">
        <v>6</v>
      </c>
      <c r="H6470" s="49">
        <f t="shared" si="101"/>
        <v>12</v>
      </c>
    </row>
    <row r="6471" spans="1:8" ht="20.100000000000001" customHeight="1" x14ac:dyDescent="0.25">
      <c r="A6471" s="49">
        <v>8000000662</v>
      </c>
      <c r="B6471" s="49" t="s">
        <v>1818</v>
      </c>
      <c r="C6471" s="49" t="s">
        <v>2398</v>
      </c>
      <c r="D6471" s="49" t="s">
        <v>2394</v>
      </c>
      <c r="E6471" s="49" t="s">
        <v>2380</v>
      </c>
      <c r="F6471" s="109">
        <v>6</v>
      </c>
      <c r="G6471" s="109">
        <v>6</v>
      </c>
      <c r="H6471" s="49">
        <f t="shared" si="101"/>
        <v>12</v>
      </c>
    </row>
    <row r="6472" spans="1:8" ht="20.100000000000001" customHeight="1" x14ac:dyDescent="0.25">
      <c r="A6472" s="49">
        <v>8000000674</v>
      </c>
      <c r="B6472" s="49" t="s">
        <v>7226</v>
      </c>
      <c r="C6472" s="49" t="s">
        <v>2398</v>
      </c>
      <c r="D6472" s="49" t="s">
        <v>2394</v>
      </c>
      <c r="E6472" s="49" t="s">
        <v>2380</v>
      </c>
      <c r="F6472" s="49">
        <v>8</v>
      </c>
      <c r="G6472" s="49">
        <v>0</v>
      </c>
      <c r="H6472" s="49">
        <f t="shared" si="101"/>
        <v>8</v>
      </c>
    </row>
    <row r="6473" spans="1:8" ht="20.100000000000001" customHeight="1" x14ac:dyDescent="0.25">
      <c r="A6473" s="49">
        <v>8000000677</v>
      </c>
      <c r="B6473" s="49" t="s">
        <v>7227</v>
      </c>
      <c r="C6473" s="49" t="s">
        <v>2398</v>
      </c>
      <c r="D6473" s="49" t="s">
        <v>2394</v>
      </c>
      <c r="E6473" s="49" t="s">
        <v>2380</v>
      </c>
      <c r="F6473" s="109">
        <v>6</v>
      </c>
      <c r="G6473" s="109">
        <v>6</v>
      </c>
      <c r="H6473" s="49">
        <f t="shared" si="101"/>
        <v>12</v>
      </c>
    </row>
    <row r="6474" spans="1:8" ht="20.100000000000001" customHeight="1" x14ac:dyDescent="0.25">
      <c r="A6474" s="49">
        <v>8000000679</v>
      </c>
      <c r="B6474" s="49" t="s">
        <v>7228</v>
      </c>
      <c r="C6474" s="49" t="s">
        <v>2398</v>
      </c>
      <c r="D6474" s="49" t="s">
        <v>2394</v>
      </c>
      <c r="E6474" s="49" t="s">
        <v>2380</v>
      </c>
      <c r="F6474" s="49">
        <v>186</v>
      </c>
      <c r="G6474" s="49">
        <v>0</v>
      </c>
      <c r="H6474" s="49">
        <f t="shared" si="101"/>
        <v>186</v>
      </c>
    </row>
    <row r="6475" spans="1:8" ht="20.100000000000001" customHeight="1" x14ac:dyDescent="0.25">
      <c r="A6475" s="49">
        <v>8000000694</v>
      </c>
      <c r="B6475" s="49" t="s">
        <v>7229</v>
      </c>
      <c r="C6475" s="49" t="s">
        <v>2398</v>
      </c>
      <c r="D6475" s="49" t="s">
        <v>2394</v>
      </c>
      <c r="E6475" s="49" t="s">
        <v>2380</v>
      </c>
      <c r="F6475" s="49">
        <v>1100</v>
      </c>
      <c r="G6475" s="49">
        <v>0</v>
      </c>
      <c r="H6475" s="49">
        <f t="shared" si="101"/>
        <v>1100</v>
      </c>
    </row>
    <row r="6476" spans="1:8" ht="20.100000000000001" customHeight="1" x14ac:dyDescent="0.25">
      <c r="A6476" s="49">
        <v>8000000702</v>
      </c>
      <c r="B6476" s="49" t="s">
        <v>7230</v>
      </c>
      <c r="C6476" s="49" t="s">
        <v>2398</v>
      </c>
      <c r="D6476" s="49" t="s">
        <v>2394</v>
      </c>
      <c r="E6476" s="49" t="s">
        <v>2380</v>
      </c>
      <c r="F6476" s="109">
        <v>6</v>
      </c>
      <c r="G6476" s="109">
        <v>6</v>
      </c>
      <c r="H6476" s="49">
        <f t="shared" si="101"/>
        <v>12</v>
      </c>
    </row>
    <row r="6477" spans="1:8" ht="20.100000000000001" customHeight="1" x14ac:dyDescent="0.25">
      <c r="A6477" s="49">
        <v>8000000708</v>
      </c>
      <c r="B6477" s="49" t="s">
        <v>7231</v>
      </c>
      <c r="C6477" s="49" t="s">
        <v>2398</v>
      </c>
      <c r="D6477" s="49" t="s">
        <v>2394</v>
      </c>
      <c r="E6477" s="49" t="s">
        <v>2380</v>
      </c>
      <c r="F6477" s="49">
        <v>3</v>
      </c>
      <c r="G6477" s="49">
        <v>0</v>
      </c>
      <c r="H6477" s="49">
        <f t="shared" si="101"/>
        <v>3</v>
      </c>
    </row>
    <row r="6478" spans="1:8" ht="20.100000000000001" customHeight="1" x14ac:dyDescent="0.25">
      <c r="A6478" s="49">
        <v>8000000709</v>
      </c>
      <c r="B6478" s="49" t="s">
        <v>7232</v>
      </c>
      <c r="C6478" s="49" t="s">
        <v>2398</v>
      </c>
      <c r="D6478" s="49" t="s">
        <v>2394</v>
      </c>
      <c r="E6478" s="49" t="s">
        <v>2380</v>
      </c>
      <c r="F6478" s="49">
        <v>13</v>
      </c>
      <c r="G6478" s="49">
        <v>0</v>
      </c>
      <c r="H6478" s="49">
        <f t="shared" si="101"/>
        <v>13</v>
      </c>
    </row>
    <row r="6479" spans="1:8" ht="20.100000000000001" customHeight="1" x14ac:dyDescent="0.25">
      <c r="A6479" s="49">
        <v>8000000714</v>
      </c>
      <c r="B6479" s="49" t="s">
        <v>1819</v>
      </c>
      <c r="C6479" s="49" t="s">
        <v>2398</v>
      </c>
      <c r="D6479" s="49" t="s">
        <v>2394</v>
      </c>
      <c r="E6479" s="49" t="s">
        <v>2380</v>
      </c>
      <c r="F6479" s="109">
        <v>6</v>
      </c>
      <c r="G6479" s="109">
        <v>6</v>
      </c>
      <c r="H6479" s="49">
        <f t="shared" si="101"/>
        <v>12</v>
      </c>
    </row>
    <row r="6480" spans="1:8" ht="20.100000000000001" customHeight="1" x14ac:dyDescent="0.25">
      <c r="A6480" s="49">
        <v>8000000723</v>
      </c>
      <c r="B6480" s="49" t="s">
        <v>7233</v>
      </c>
      <c r="C6480" s="49" t="s">
        <v>2398</v>
      </c>
      <c r="D6480" s="49" t="s">
        <v>2394</v>
      </c>
      <c r="E6480" s="49" t="s">
        <v>2380</v>
      </c>
      <c r="F6480" s="49">
        <v>3030</v>
      </c>
      <c r="G6480" s="49">
        <v>0</v>
      </c>
      <c r="H6480" s="49">
        <f t="shared" si="101"/>
        <v>3030</v>
      </c>
    </row>
    <row r="6481" spans="1:8" ht="20.100000000000001" customHeight="1" x14ac:dyDescent="0.25">
      <c r="A6481" s="49">
        <v>8000000728</v>
      </c>
      <c r="B6481" s="49" t="s">
        <v>7234</v>
      </c>
      <c r="C6481" s="49" t="s">
        <v>2398</v>
      </c>
      <c r="D6481" s="49" t="s">
        <v>2394</v>
      </c>
      <c r="E6481" s="49" t="s">
        <v>2380</v>
      </c>
      <c r="F6481" s="109">
        <v>6</v>
      </c>
      <c r="G6481" s="109">
        <v>6</v>
      </c>
      <c r="H6481" s="49">
        <f t="shared" si="101"/>
        <v>12</v>
      </c>
    </row>
    <row r="6482" spans="1:8" ht="20.100000000000001" customHeight="1" x14ac:dyDescent="0.25">
      <c r="A6482" s="49">
        <v>8000000729</v>
      </c>
      <c r="B6482" s="49" t="s">
        <v>7235</v>
      </c>
      <c r="C6482" s="49" t="s">
        <v>3618</v>
      </c>
      <c r="D6482" s="49" t="s">
        <v>2394</v>
      </c>
      <c r="E6482" s="49" t="s">
        <v>2380</v>
      </c>
      <c r="F6482" s="49">
        <v>0</v>
      </c>
      <c r="G6482" s="49">
        <v>4</v>
      </c>
      <c r="H6482" s="49">
        <f t="shared" si="101"/>
        <v>4</v>
      </c>
    </row>
    <row r="6483" spans="1:8" ht="20.100000000000001" customHeight="1" x14ac:dyDescent="0.25">
      <c r="A6483" s="49">
        <v>8000000733</v>
      </c>
      <c r="B6483" s="49" t="s">
        <v>1820</v>
      </c>
      <c r="C6483" s="49" t="s">
        <v>2398</v>
      </c>
      <c r="D6483" s="49" t="s">
        <v>2394</v>
      </c>
      <c r="E6483" s="49" t="s">
        <v>2380</v>
      </c>
      <c r="F6483" s="49">
        <v>80</v>
      </c>
      <c r="G6483" s="49">
        <v>0</v>
      </c>
      <c r="H6483" s="49">
        <f t="shared" si="101"/>
        <v>80</v>
      </c>
    </row>
    <row r="6484" spans="1:8" ht="20.100000000000001" customHeight="1" x14ac:dyDescent="0.25">
      <c r="A6484" s="49">
        <v>8000000738</v>
      </c>
      <c r="B6484" s="49" t="s">
        <v>7236</v>
      </c>
      <c r="C6484" s="49" t="s">
        <v>2398</v>
      </c>
      <c r="D6484" s="49" t="s">
        <v>2394</v>
      </c>
      <c r="E6484" s="49" t="s">
        <v>2380</v>
      </c>
      <c r="F6484" s="49">
        <v>8</v>
      </c>
      <c r="G6484" s="49">
        <v>0</v>
      </c>
      <c r="H6484" s="49">
        <f t="shared" si="101"/>
        <v>8</v>
      </c>
    </row>
    <row r="6485" spans="1:8" ht="20.100000000000001" customHeight="1" x14ac:dyDescent="0.25">
      <c r="A6485" s="49">
        <v>8000000749</v>
      </c>
      <c r="B6485" s="49" t="s">
        <v>7237</v>
      </c>
      <c r="C6485" s="49" t="s">
        <v>2398</v>
      </c>
      <c r="D6485" s="49" t="s">
        <v>2394</v>
      </c>
      <c r="E6485" s="49" t="s">
        <v>2380</v>
      </c>
      <c r="F6485" s="49">
        <v>3</v>
      </c>
      <c r="G6485" s="49">
        <v>0</v>
      </c>
      <c r="H6485" s="49">
        <f t="shared" si="101"/>
        <v>3</v>
      </c>
    </row>
    <row r="6486" spans="1:8" ht="20.100000000000001" customHeight="1" x14ac:dyDescent="0.25">
      <c r="A6486" s="49">
        <v>8000000757</v>
      </c>
      <c r="B6486" s="49" t="s">
        <v>7238</v>
      </c>
      <c r="C6486" s="49" t="s">
        <v>3425</v>
      </c>
      <c r="D6486" s="49" t="s">
        <v>2394</v>
      </c>
      <c r="E6486" s="49" t="s">
        <v>2380</v>
      </c>
      <c r="F6486" s="109">
        <v>6</v>
      </c>
      <c r="G6486" s="109">
        <v>6</v>
      </c>
      <c r="H6486" s="49">
        <f t="shared" si="101"/>
        <v>12</v>
      </c>
    </row>
    <row r="6487" spans="1:8" ht="20.100000000000001" customHeight="1" x14ac:dyDescent="0.25">
      <c r="A6487" s="49">
        <v>8000000758</v>
      </c>
      <c r="B6487" s="49" t="s">
        <v>7239</v>
      </c>
      <c r="C6487" s="49" t="s">
        <v>3425</v>
      </c>
      <c r="D6487" s="49" t="s">
        <v>2394</v>
      </c>
      <c r="E6487" s="49" t="s">
        <v>2380</v>
      </c>
      <c r="F6487" s="49">
        <v>0</v>
      </c>
      <c r="G6487" s="49">
        <v>200</v>
      </c>
      <c r="H6487" s="49">
        <f t="shared" si="101"/>
        <v>200</v>
      </c>
    </row>
    <row r="6488" spans="1:8" ht="20.100000000000001" customHeight="1" x14ac:dyDescent="0.25">
      <c r="A6488" s="49">
        <v>8000000769</v>
      </c>
      <c r="B6488" s="49" t="s">
        <v>7240</v>
      </c>
      <c r="C6488" s="49" t="s">
        <v>3425</v>
      </c>
      <c r="D6488" s="49" t="s">
        <v>2394</v>
      </c>
      <c r="E6488" s="49" t="s">
        <v>2380</v>
      </c>
      <c r="F6488" s="49">
        <v>300</v>
      </c>
      <c r="G6488" s="49">
        <v>200</v>
      </c>
      <c r="H6488" s="49">
        <f t="shared" si="101"/>
        <v>500</v>
      </c>
    </row>
    <row r="6489" spans="1:8" ht="20.100000000000001" customHeight="1" x14ac:dyDescent="0.25">
      <c r="A6489" s="49">
        <v>8000000770</v>
      </c>
      <c r="B6489" s="49" t="s">
        <v>1821</v>
      </c>
      <c r="C6489" s="49" t="s">
        <v>3425</v>
      </c>
      <c r="D6489" s="49" t="s">
        <v>2394</v>
      </c>
      <c r="E6489" s="49" t="s">
        <v>2380</v>
      </c>
      <c r="F6489" s="49">
        <v>200</v>
      </c>
      <c r="G6489" s="49">
        <v>50</v>
      </c>
      <c r="H6489" s="49">
        <f t="shared" si="101"/>
        <v>250</v>
      </c>
    </row>
    <row r="6490" spans="1:8" ht="20.100000000000001" customHeight="1" x14ac:dyDescent="0.25">
      <c r="A6490" s="49">
        <v>8000000772</v>
      </c>
      <c r="B6490" s="49" t="s">
        <v>7241</v>
      </c>
      <c r="C6490" s="49" t="s">
        <v>3712</v>
      </c>
      <c r="D6490" s="49" t="s">
        <v>2394</v>
      </c>
      <c r="E6490" s="49" t="s">
        <v>2380</v>
      </c>
      <c r="F6490" s="109">
        <v>6</v>
      </c>
      <c r="G6490" s="109">
        <v>6</v>
      </c>
      <c r="H6490" s="49">
        <f t="shared" si="101"/>
        <v>12</v>
      </c>
    </row>
    <row r="6491" spans="1:8" ht="20.100000000000001" customHeight="1" x14ac:dyDescent="0.25">
      <c r="A6491" s="49">
        <v>8000000774</v>
      </c>
      <c r="B6491" s="49" t="s">
        <v>7242</v>
      </c>
      <c r="C6491" s="49" t="s">
        <v>2398</v>
      </c>
      <c r="D6491" s="49" t="s">
        <v>2394</v>
      </c>
      <c r="E6491" s="49" t="s">
        <v>2380</v>
      </c>
      <c r="F6491" s="109">
        <v>6</v>
      </c>
      <c r="G6491" s="109">
        <v>6</v>
      </c>
      <c r="H6491" s="49">
        <f t="shared" si="101"/>
        <v>12</v>
      </c>
    </row>
    <row r="6492" spans="1:8" ht="20.100000000000001" customHeight="1" x14ac:dyDescent="0.25">
      <c r="A6492" s="49">
        <v>8000000776</v>
      </c>
      <c r="B6492" s="49" t="s">
        <v>7243</v>
      </c>
      <c r="C6492" s="49" t="s">
        <v>2398</v>
      </c>
      <c r="D6492" s="49" t="s">
        <v>2394</v>
      </c>
      <c r="E6492" s="49" t="s">
        <v>2380</v>
      </c>
      <c r="F6492" s="109">
        <v>6</v>
      </c>
      <c r="G6492" s="109">
        <v>6</v>
      </c>
      <c r="H6492" s="49">
        <f t="shared" si="101"/>
        <v>12</v>
      </c>
    </row>
    <row r="6493" spans="1:8" ht="20.100000000000001" customHeight="1" x14ac:dyDescent="0.25">
      <c r="A6493" s="49">
        <v>8000000777</v>
      </c>
      <c r="B6493" s="49" t="s">
        <v>7244</v>
      </c>
      <c r="C6493" s="49" t="s">
        <v>2398</v>
      </c>
      <c r="D6493" s="49" t="s">
        <v>2394</v>
      </c>
      <c r="E6493" s="49" t="s">
        <v>2380</v>
      </c>
      <c r="F6493" s="109">
        <v>6</v>
      </c>
      <c r="G6493" s="109">
        <v>6</v>
      </c>
      <c r="H6493" s="49">
        <f t="shared" si="101"/>
        <v>12</v>
      </c>
    </row>
    <row r="6494" spans="1:8" ht="20.100000000000001" customHeight="1" x14ac:dyDescent="0.25">
      <c r="A6494" s="49">
        <v>8000000785</v>
      </c>
      <c r="B6494" s="49" t="s">
        <v>7245</v>
      </c>
      <c r="C6494" s="49" t="s">
        <v>2398</v>
      </c>
      <c r="D6494" s="49" t="s">
        <v>2394</v>
      </c>
      <c r="E6494" s="49" t="s">
        <v>2380</v>
      </c>
      <c r="F6494" s="49">
        <v>1</v>
      </c>
      <c r="G6494" s="49">
        <v>0</v>
      </c>
      <c r="H6494" s="49">
        <f t="shared" si="101"/>
        <v>1</v>
      </c>
    </row>
    <row r="6495" spans="1:8" ht="20.100000000000001" customHeight="1" x14ac:dyDescent="0.25">
      <c r="A6495" s="49">
        <v>8000000789</v>
      </c>
      <c r="B6495" s="49" t="s">
        <v>7246</v>
      </c>
      <c r="C6495" s="49" t="s">
        <v>2398</v>
      </c>
      <c r="D6495" s="49" t="s">
        <v>2394</v>
      </c>
      <c r="E6495" s="49" t="s">
        <v>2380</v>
      </c>
      <c r="F6495" s="49">
        <v>1</v>
      </c>
      <c r="G6495" s="49">
        <v>0</v>
      </c>
      <c r="H6495" s="49">
        <f t="shared" si="101"/>
        <v>1</v>
      </c>
    </row>
    <row r="6496" spans="1:8" ht="20.100000000000001" customHeight="1" x14ac:dyDescent="0.25">
      <c r="A6496" s="49">
        <v>8000000792</v>
      </c>
      <c r="B6496" s="49" t="s">
        <v>7247</v>
      </c>
      <c r="C6496" s="49" t="s">
        <v>2398</v>
      </c>
      <c r="D6496" s="49" t="s">
        <v>2394</v>
      </c>
      <c r="E6496" s="49" t="s">
        <v>2380</v>
      </c>
      <c r="F6496" s="109">
        <v>6</v>
      </c>
      <c r="G6496" s="109">
        <v>6</v>
      </c>
      <c r="H6496" s="49">
        <f t="shared" si="101"/>
        <v>12</v>
      </c>
    </row>
    <row r="6497" spans="1:8" ht="20.100000000000001" customHeight="1" x14ac:dyDescent="0.25">
      <c r="A6497" s="49">
        <v>8000000795</v>
      </c>
      <c r="B6497" s="49" t="s">
        <v>7248</v>
      </c>
      <c r="C6497" s="49" t="s">
        <v>2398</v>
      </c>
      <c r="D6497" s="49" t="s">
        <v>2394</v>
      </c>
      <c r="E6497" s="49" t="s">
        <v>2380</v>
      </c>
      <c r="F6497" s="109">
        <v>6</v>
      </c>
      <c r="G6497" s="109">
        <v>6</v>
      </c>
      <c r="H6497" s="49">
        <f t="shared" si="101"/>
        <v>12</v>
      </c>
    </row>
    <row r="6498" spans="1:8" ht="20.100000000000001" customHeight="1" x14ac:dyDescent="0.25">
      <c r="A6498" s="49">
        <v>8000000800</v>
      </c>
      <c r="B6498" s="49" t="s">
        <v>7249</v>
      </c>
      <c r="C6498" s="49" t="s">
        <v>2398</v>
      </c>
      <c r="D6498" s="49" t="s">
        <v>2394</v>
      </c>
      <c r="E6498" s="49" t="s">
        <v>2380</v>
      </c>
      <c r="F6498" s="109">
        <v>6</v>
      </c>
      <c r="G6498" s="109">
        <v>6</v>
      </c>
      <c r="H6498" s="49">
        <f t="shared" si="101"/>
        <v>12</v>
      </c>
    </row>
    <row r="6499" spans="1:8" ht="20.100000000000001" customHeight="1" x14ac:dyDescent="0.25">
      <c r="A6499" s="49">
        <v>8000000802</v>
      </c>
      <c r="B6499" s="49" t="s">
        <v>7250</v>
      </c>
      <c r="C6499" s="49" t="s">
        <v>2398</v>
      </c>
      <c r="D6499" s="49" t="s">
        <v>2394</v>
      </c>
      <c r="E6499" s="49" t="s">
        <v>2380</v>
      </c>
      <c r="F6499" s="109">
        <v>6</v>
      </c>
      <c r="G6499" s="109">
        <v>6</v>
      </c>
      <c r="H6499" s="49">
        <f t="shared" si="101"/>
        <v>12</v>
      </c>
    </row>
    <row r="6500" spans="1:8" ht="20.100000000000001" customHeight="1" x14ac:dyDescent="0.25">
      <c r="A6500" s="49">
        <v>8000000817</v>
      </c>
      <c r="B6500" s="49" t="s">
        <v>1822</v>
      </c>
      <c r="C6500" s="49" t="s">
        <v>2398</v>
      </c>
      <c r="D6500" s="49" t="s">
        <v>2394</v>
      </c>
      <c r="E6500" s="49" t="s">
        <v>2380</v>
      </c>
      <c r="F6500" s="109">
        <v>6</v>
      </c>
      <c r="G6500" s="109">
        <v>6</v>
      </c>
      <c r="H6500" s="49">
        <f t="shared" si="101"/>
        <v>12</v>
      </c>
    </row>
    <row r="6501" spans="1:8" ht="20.100000000000001" customHeight="1" x14ac:dyDescent="0.25">
      <c r="A6501" s="49">
        <v>8000000820</v>
      </c>
      <c r="B6501" s="49" t="s">
        <v>7251</v>
      </c>
      <c r="C6501" s="49" t="s">
        <v>3425</v>
      </c>
      <c r="D6501" s="49" t="s">
        <v>2394</v>
      </c>
      <c r="E6501" s="49" t="s">
        <v>2380</v>
      </c>
      <c r="F6501" s="49">
        <v>2300</v>
      </c>
      <c r="G6501" s="49">
        <v>0</v>
      </c>
      <c r="H6501" s="49">
        <f t="shared" si="101"/>
        <v>2300</v>
      </c>
    </row>
    <row r="6502" spans="1:8" ht="20.100000000000001" customHeight="1" x14ac:dyDescent="0.25">
      <c r="A6502" s="49">
        <v>8000000821</v>
      </c>
      <c r="B6502" s="49" t="s">
        <v>7252</v>
      </c>
      <c r="C6502" s="49" t="s">
        <v>3425</v>
      </c>
      <c r="D6502" s="49" t="s">
        <v>2394</v>
      </c>
      <c r="E6502" s="49" t="s">
        <v>2380</v>
      </c>
      <c r="F6502" s="109">
        <v>6</v>
      </c>
      <c r="G6502" s="109">
        <v>6</v>
      </c>
      <c r="H6502" s="49">
        <f t="shared" si="101"/>
        <v>12</v>
      </c>
    </row>
    <row r="6503" spans="1:8" ht="20.100000000000001" customHeight="1" x14ac:dyDescent="0.25">
      <c r="A6503" s="49">
        <v>8000000822</v>
      </c>
      <c r="B6503" s="49" t="s">
        <v>7253</v>
      </c>
      <c r="C6503" s="49" t="s">
        <v>3425</v>
      </c>
      <c r="D6503" s="49" t="s">
        <v>2394</v>
      </c>
      <c r="E6503" s="49" t="s">
        <v>2380</v>
      </c>
      <c r="F6503" s="109">
        <v>6</v>
      </c>
      <c r="G6503" s="109">
        <v>6</v>
      </c>
      <c r="H6503" s="49">
        <f t="shared" si="101"/>
        <v>12</v>
      </c>
    </row>
    <row r="6504" spans="1:8" ht="20.100000000000001" customHeight="1" x14ac:dyDescent="0.25">
      <c r="A6504" s="49">
        <v>8000000824</v>
      </c>
      <c r="B6504" s="49" t="s">
        <v>1823</v>
      </c>
      <c r="C6504" s="49" t="s">
        <v>2398</v>
      </c>
      <c r="D6504" s="49" t="s">
        <v>2394</v>
      </c>
      <c r="E6504" s="49" t="s">
        <v>2380</v>
      </c>
      <c r="F6504" s="49">
        <v>250</v>
      </c>
      <c r="G6504" s="49">
        <v>0</v>
      </c>
      <c r="H6504" s="49">
        <f t="shared" si="101"/>
        <v>250</v>
      </c>
    </row>
    <row r="6505" spans="1:8" ht="20.100000000000001" customHeight="1" x14ac:dyDescent="0.25">
      <c r="A6505" s="49">
        <v>8000000825</v>
      </c>
      <c r="B6505" s="49" t="s">
        <v>7254</v>
      </c>
      <c r="C6505" s="49" t="s">
        <v>3425</v>
      </c>
      <c r="D6505" s="49" t="s">
        <v>2394</v>
      </c>
      <c r="E6505" s="49" t="s">
        <v>2380</v>
      </c>
      <c r="F6505" s="49">
        <v>900</v>
      </c>
      <c r="G6505" s="49">
        <v>200</v>
      </c>
      <c r="H6505" s="49">
        <f t="shared" si="101"/>
        <v>1100</v>
      </c>
    </row>
    <row r="6506" spans="1:8" ht="20.100000000000001" customHeight="1" x14ac:dyDescent="0.25">
      <c r="A6506" s="49">
        <v>8000000862</v>
      </c>
      <c r="B6506" s="49" t="s">
        <v>7255</v>
      </c>
      <c r="C6506" s="49" t="s">
        <v>24</v>
      </c>
      <c r="D6506" s="49" t="s">
        <v>2394</v>
      </c>
      <c r="E6506" s="49" t="s">
        <v>2380</v>
      </c>
      <c r="F6506" s="49">
        <v>27</v>
      </c>
      <c r="G6506" s="49">
        <v>7</v>
      </c>
      <c r="H6506" s="49">
        <f t="shared" si="101"/>
        <v>34</v>
      </c>
    </row>
    <row r="6507" spans="1:8" ht="20.100000000000001" customHeight="1" x14ac:dyDescent="0.25">
      <c r="A6507" s="49">
        <v>8000000872</v>
      </c>
      <c r="B6507" s="49" t="s">
        <v>7256</v>
      </c>
      <c r="C6507" s="49" t="s">
        <v>2398</v>
      </c>
      <c r="D6507" s="49" t="s">
        <v>2394</v>
      </c>
      <c r="E6507" s="49" t="s">
        <v>2380</v>
      </c>
      <c r="F6507" s="49">
        <v>6</v>
      </c>
      <c r="G6507" s="49">
        <v>0</v>
      </c>
      <c r="H6507" s="49">
        <f t="shared" si="101"/>
        <v>6</v>
      </c>
    </row>
    <row r="6508" spans="1:8" ht="20.100000000000001" customHeight="1" x14ac:dyDescent="0.25">
      <c r="A6508" s="49">
        <v>8000000875</v>
      </c>
      <c r="B6508" s="49" t="s">
        <v>7257</v>
      </c>
      <c r="C6508" s="49" t="s">
        <v>2398</v>
      </c>
      <c r="D6508" s="49" t="s">
        <v>2394</v>
      </c>
      <c r="E6508" s="49" t="s">
        <v>2380</v>
      </c>
      <c r="F6508" s="49">
        <v>1</v>
      </c>
      <c r="G6508" s="49">
        <v>0</v>
      </c>
      <c r="H6508" s="49">
        <f t="shared" si="101"/>
        <v>1</v>
      </c>
    </row>
    <row r="6509" spans="1:8" ht="20.100000000000001" customHeight="1" x14ac:dyDescent="0.25">
      <c r="A6509" s="49">
        <v>8000000905</v>
      </c>
      <c r="B6509" s="49" t="s">
        <v>7258</v>
      </c>
      <c r="C6509" s="49" t="s">
        <v>2398</v>
      </c>
      <c r="D6509" s="49" t="s">
        <v>2394</v>
      </c>
      <c r="E6509" s="49" t="s">
        <v>2380</v>
      </c>
      <c r="F6509" s="109">
        <v>6</v>
      </c>
      <c r="G6509" s="109">
        <v>6</v>
      </c>
      <c r="H6509" s="49">
        <f t="shared" si="101"/>
        <v>12</v>
      </c>
    </row>
    <row r="6510" spans="1:8" ht="20.100000000000001" customHeight="1" x14ac:dyDescent="0.25">
      <c r="A6510" s="49">
        <v>8000000913</v>
      </c>
      <c r="B6510" s="49" t="s">
        <v>7259</v>
      </c>
      <c r="C6510" s="49" t="s">
        <v>2398</v>
      </c>
      <c r="D6510" s="49" t="s">
        <v>2394</v>
      </c>
      <c r="E6510" s="49" t="s">
        <v>2380</v>
      </c>
      <c r="F6510" s="49">
        <v>12</v>
      </c>
      <c r="G6510" s="49">
        <v>0</v>
      </c>
      <c r="H6510" s="49">
        <f t="shared" si="101"/>
        <v>12</v>
      </c>
    </row>
    <row r="6511" spans="1:8" ht="20.100000000000001" customHeight="1" x14ac:dyDescent="0.25">
      <c r="A6511" s="49">
        <v>8000000922</v>
      </c>
      <c r="B6511" s="49" t="s">
        <v>7260</v>
      </c>
      <c r="C6511" s="49" t="s">
        <v>2398</v>
      </c>
      <c r="D6511" s="49" t="s">
        <v>2394</v>
      </c>
      <c r="E6511" s="49" t="s">
        <v>2380</v>
      </c>
      <c r="F6511" s="49">
        <v>10</v>
      </c>
      <c r="G6511" s="49">
        <v>0</v>
      </c>
      <c r="H6511" s="49">
        <f t="shared" si="101"/>
        <v>10</v>
      </c>
    </row>
    <row r="6512" spans="1:8" ht="20.100000000000001" customHeight="1" x14ac:dyDescent="0.25">
      <c r="A6512" s="49">
        <v>8000000923</v>
      </c>
      <c r="B6512" s="49" t="s">
        <v>7261</v>
      </c>
      <c r="C6512" s="49" t="s">
        <v>2398</v>
      </c>
      <c r="D6512" s="49" t="s">
        <v>2394</v>
      </c>
      <c r="E6512" s="49" t="s">
        <v>2380</v>
      </c>
      <c r="F6512" s="49">
        <v>155</v>
      </c>
      <c r="G6512" s="49">
        <v>30</v>
      </c>
      <c r="H6512" s="49">
        <f t="shared" si="101"/>
        <v>185</v>
      </c>
    </row>
    <row r="6513" spans="1:8" ht="20.100000000000001" customHeight="1" x14ac:dyDescent="0.25">
      <c r="A6513" s="49">
        <v>8000000924</v>
      </c>
      <c r="B6513" s="49" t="s">
        <v>7262</v>
      </c>
      <c r="C6513" s="49" t="s">
        <v>2398</v>
      </c>
      <c r="D6513" s="49" t="s">
        <v>2394</v>
      </c>
      <c r="E6513" s="49" t="s">
        <v>2380</v>
      </c>
      <c r="F6513" s="49">
        <v>1</v>
      </c>
      <c r="G6513" s="49">
        <v>0</v>
      </c>
      <c r="H6513" s="49">
        <f t="shared" si="101"/>
        <v>1</v>
      </c>
    </row>
    <row r="6514" spans="1:8" ht="20.100000000000001" customHeight="1" x14ac:dyDescent="0.25">
      <c r="A6514" s="49">
        <v>8000000930</v>
      </c>
      <c r="B6514" s="49" t="s">
        <v>1824</v>
      </c>
      <c r="C6514" s="49" t="s">
        <v>2398</v>
      </c>
      <c r="D6514" s="49" t="s">
        <v>2394</v>
      </c>
      <c r="E6514" s="49" t="s">
        <v>2380</v>
      </c>
      <c r="F6514" s="109">
        <v>6</v>
      </c>
      <c r="G6514" s="109">
        <v>6</v>
      </c>
      <c r="H6514" s="49">
        <f t="shared" si="101"/>
        <v>12</v>
      </c>
    </row>
    <row r="6515" spans="1:8" ht="20.100000000000001" customHeight="1" x14ac:dyDescent="0.25">
      <c r="A6515" s="49">
        <v>8000000932</v>
      </c>
      <c r="B6515" s="49" t="s">
        <v>7263</v>
      </c>
      <c r="C6515" s="49" t="s">
        <v>2398</v>
      </c>
      <c r="D6515" s="49" t="s">
        <v>2394</v>
      </c>
      <c r="E6515" s="49" t="s">
        <v>2380</v>
      </c>
      <c r="F6515" s="49">
        <v>71</v>
      </c>
      <c r="G6515" s="49">
        <v>170</v>
      </c>
      <c r="H6515" s="49">
        <f t="shared" si="101"/>
        <v>241</v>
      </c>
    </row>
    <row r="6516" spans="1:8" ht="20.100000000000001" customHeight="1" x14ac:dyDescent="0.25">
      <c r="A6516" s="49">
        <v>8000000933</v>
      </c>
      <c r="B6516" s="49" t="s">
        <v>7264</v>
      </c>
      <c r="C6516" s="49" t="s">
        <v>2398</v>
      </c>
      <c r="D6516" s="49" t="s">
        <v>2394</v>
      </c>
      <c r="E6516" s="49" t="s">
        <v>2380</v>
      </c>
      <c r="F6516" s="109">
        <v>6</v>
      </c>
      <c r="G6516" s="109">
        <v>6</v>
      </c>
      <c r="H6516" s="49">
        <f t="shared" si="101"/>
        <v>12</v>
      </c>
    </row>
    <row r="6517" spans="1:8" ht="20.100000000000001" customHeight="1" x14ac:dyDescent="0.25">
      <c r="A6517" s="49">
        <v>8000000937</v>
      </c>
      <c r="B6517" s="49" t="s">
        <v>7265</v>
      </c>
      <c r="C6517" s="49" t="s">
        <v>2398</v>
      </c>
      <c r="D6517" s="49" t="s">
        <v>2394</v>
      </c>
      <c r="E6517" s="49" t="s">
        <v>2380</v>
      </c>
      <c r="F6517" s="49">
        <v>52</v>
      </c>
      <c r="G6517" s="49">
        <v>37</v>
      </c>
      <c r="H6517" s="49">
        <f t="shared" si="101"/>
        <v>89</v>
      </c>
    </row>
    <row r="6518" spans="1:8" ht="20.100000000000001" customHeight="1" x14ac:dyDescent="0.25">
      <c r="A6518" s="49">
        <v>8000000948</v>
      </c>
      <c r="B6518" s="49" t="s">
        <v>1825</v>
      </c>
      <c r="C6518" s="49" t="s">
        <v>2398</v>
      </c>
      <c r="D6518" s="49" t="s">
        <v>2394</v>
      </c>
      <c r="E6518" s="49" t="s">
        <v>2380</v>
      </c>
      <c r="F6518" s="109">
        <v>6</v>
      </c>
      <c r="G6518" s="109">
        <v>6</v>
      </c>
      <c r="H6518" s="49">
        <f t="shared" si="101"/>
        <v>12</v>
      </c>
    </row>
    <row r="6519" spans="1:8" ht="20.100000000000001" customHeight="1" x14ac:dyDescent="0.25">
      <c r="A6519" s="49">
        <v>8000000949</v>
      </c>
      <c r="B6519" s="49" t="s">
        <v>7266</v>
      </c>
      <c r="C6519" s="49" t="s">
        <v>41</v>
      </c>
      <c r="D6519" s="49" t="s">
        <v>2394</v>
      </c>
      <c r="E6519" s="49" t="s">
        <v>2380</v>
      </c>
      <c r="F6519" s="49">
        <v>3</v>
      </c>
      <c r="G6519" s="49">
        <v>3</v>
      </c>
      <c r="H6519" s="49">
        <f t="shared" si="101"/>
        <v>6</v>
      </c>
    </row>
    <row r="6520" spans="1:8" ht="20.100000000000001" customHeight="1" x14ac:dyDescent="0.25">
      <c r="A6520" s="49">
        <v>8000000950</v>
      </c>
      <c r="B6520" s="49" t="s">
        <v>7267</v>
      </c>
      <c r="C6520" s="49" t="s">
        <v>41</v>
      </c>
      <c r="D6520" s="49" t="s">
        <v>2394</v>
      </c>
      <c r="E6520" s="49" t="s">
        <v>2380</v>
      </c>
      <c r="F6520" s="49">
        <v>3</v>
      </c>
      <c r="G6520" s="49">
        <v>3</v>
      </c>
      <c r="H6520" s="49">
        <f t="shared" si="101"/>
        <v>6</v>
      </c>
    </row>
    <row r="6521" spans="1:8" ht="20.100000000000001" customHeight="1" x14ac:dyDescent="0.25">
      <c r="A6521" s="49">
        <v>8000000951</v>
      </c>
      <c r="B6521" s="49" t="s">
        <v>7268</v>
      </c>
      <c r="C6521" s="49" t="s">
        <v>41</v>
      </c>
      <c r="D6521" s="49" t="s">
        <v>2394</v>
      </c>
      <c r="E6521" s="49" t="s">
        <v>2380</v>
      </c>
      <c r="F6521" s="49">
        <v>3</v>
      </c>
      <c r="G6521" s="49">
        <v>5</v>
      </c>
      <c r="H6521" s="49">
        <f t="shared" si="101"/>
        <v>8</v>
      </c>
    </row>
    <row r="6522" spans="1:8" ht="20.100000000000001" customHeight="1" x14ac:dyDescent="0.25">
      <c r="A6522" s="49">
        <v>8000000952</v>
      </c>
      <c r="B6522" s="49" t="s">
        <v>7269</v>
      </c>
      <c r="C6522" s="49" t="s">
        <v>41</v>
      </c>
      <c r="D6522" s="49" t="s">
        <v>2394</v>
      </c>
      <c r="E6522" s="49" t="s">
        <v>2380</v>
      </c>
      <c r="F6522" s="49">
        <v>3</v>
      </c>
      <c r="G6522" s="49">
        <v>3</v>
      </c>
      <c r="H6522" s="49">
        <f t="shared" si="101"/>
        <v>6</v>
      </c>
    </row>
    <row r="6523" spans="1:8" ht="20.100000000000001" customHeight="1" x14ac:dyDescent="0.25">
      <c r="A6523" s="49">
        <v>8000000953</v>
      </c>
      <c r="B6523" s="49" t="s">
        <v>7270</v>
      </c>
      <c r="C6523" s="49" t="s">
        <v>2398</v>
      </c>
      <c r="D6523" s="49" t="s">
        <v>2394</v>
      </c>
      <c r="E6523" s="49" t="s">
        <v>2380</v>
      </c>
      <c r="F6523" s="49">
        <v>2</v>
      </c>
      <c r="G6523" s="49">
        <v>0</v>
      </c>
      <c r="H6523" s="49">
        <f t="shared" si="101"/>
        <v>2</v>
      </c>
    </row>
    <row r="6524" spans="1:8" ht="20.100000000000001" customHeight="1" x14ac:dyDescent="0.25">
      <c r="A6524" s="49">
        <v>8000000959</v>
      </c>
      <c r="B6524" s="49" t="s">
        <v>7271</v>
      </c>
      <c r="C6524" s="49" t="s">
        <v>3425</v>
      </c>
      <c r="D6524" s="49" t="s">
        <v>2394</v>
      </c>
      <c r="E6524" s="49" t="s">
        <v>2380</v>
      </c>
      <c r="F6524" s="49">
        <v>1800</v>
      </c>
      <c r="G6524" s="49">
        <v>0</v>
      </c>
      <c r="H6524" s="49">
        <f t="shared" si="101"/>
        <v>1800</v>
      </c>
    </row>
    <row r="6525" spans="1:8" ht="20.100000000000001" customHeight="1" x14ac:dyDescent="0.25">
      <c r="A6525" s="49">
        <v>8000000960</v>
      </c>
      <c r="B6525" s="49" t="s">
        <v>7272</v>
      </c>
      <c r="C6525" s="49" t="s">
        <v>3712</v>
      </c>
      <c r="D6525" s="49" t="s">
        <v>2394</v>
      </c>
      <c r="E6525" s="49" t="s">
        <v>2380</v>
      </c>
      <c r="F6525" s="49">
        <v>20</v>
      </c>
      <c r="G6525" s="49">
        <v>0</v>
      </c>
      <c r="H6525" s="49">
        <f t="shared" si="101"/>
        <v>20</v>
      </c>
    </row>
    <row r="6526" spans="1:8" ht="20.100000000000001" customHeight="1" x14ac:dyDescent="0.25">
      <c r="A6526" s="49">
        <v>8000000972</v>
      </c>
      <c r="B6526" s="49" t="s">
        <v>7273</v>
      </c>
      <c r="C6526" s="49" t="s">
        <v>2398</v>
      </c>
      <c r="D6526" s="49" t="s">
        <v>2394</v>
      </c>
      <c r="E6526" s="49" t="s">
        <v>2380</v>
      </c>
      <c r="F6526" s="49">
        <v>16</v>
      </c>
      <c r="G6526" s="49">
        <v>0</v>
      </c>
      <c r="H6526" s="49">
        <f t="shared" si="101"/>
        <v>16</v>
      </c>
    </row>
    <row r="6527" spans="1:8" ht="20.100000000000001" customHeight="1" x14ac:dyDescent="0.25">
      <c r="A6527" s="49">
        <v>8000000988</v>
      </c>
      <c r="B6527" s="49" t="s">
        <v>7274</v>
      </c>
      <c r="C6527" s="49" t="s">
        <v>2398</v>
      </c>
      <c r="D6527" s="49" t="s">
        <v>2394</v>
      </c>
      <c r="E6527" s="49" t="s">
        <v>2380</v>
      </c>
      <c r="F6527" s="109">
        <v>6</v>
      </c>
      <c r="G6527" s="109">
        <v>6</v>
      </c>
      <c r="H6527" s="49">
        <f t="shared" si="101"/>
        <v>12</v>
      </c>
    </row>
    <row r="6528" spans="1:8" ht="20.100000000000001" customHeight="1" x14ac:dyDescent="0.25">
      <c r="A6528" s="49">
        <v>8000000991</v>
      </c>
      <c r="B6528" s="49" t="s">
        <v>1826</v>
      </c>
      <c r="C6528" s="49" t="s">
        <v>2398</v>
      </c>
      <c r="D6528" s="49" t="s">
        <v>2394</v>
      </c>
      <c r="E6528" s="49" t="s">
        <v>2380</v>
      </c>
      <c r="F6528" s="109">
        <v>6</v>
      </c>
      <c r="G6528" s="109">
        <v>6</v>
      </c>
      <c r="H6528" s="49">
        <f t="shared" si="101"/>
        <v>12</v>
      </c>
    </row>
    <row r="6529" spans="1:8" ht="20.100000000000001" customHeight="1" x14ac:dyDescent="0.25">
      <c r="A6529" s="49">
        <v>8000000992</v>
      </c>
      <c r="B6529" s="49" t="s">
        <v>1827</v>
      </c>
      <c r="C6529" s="49" t="s">
        <v>2398</v>
      </c>
      <c r="D6529" s="49" t="s">
        <v>2394</v>
      </c>
      <c r="E6529" s="49" t="s">
        <v>2380</v>
      </c>
      <c r="F6529" s="49">
        <v>90</v>
      </c>
      <c r="G6529" s="49">
        <v>0</v>
      </c>
      <c r="H6529" s="49">
        <f t="shared" si="101"/>
        <v>90</v>
      </c>
    </row>
    <row r="6530" spans="1:8" ht="20.100000000000001" customHeight="1" x14ac:dyDescent="0.25">
      <c r="A6530" s="49">
        <v>8000000996</v>
      </c>
      <c r="B6530" s="49" t="s">
        <v>7275</v>
      </c>
      <c r="C6530" s="49" t="s">
        <v>2398</v>
      </c>
      <c r="D6530" s="49" t="s">
        <v>2394</v>
      </c>
      <c r="E6530" s="49" t="s">
        <v>2380</v>
      </c>
      <c r="F6530" s="49">
        <v>71</v>
      </c>
      <c r="G6530" s="49">
        <v>0</v>
      </c>
      <c r="H6530" s="49">
        <f t="shared" si="101"/>
        <v>71</v>
      </c>
    </row>
    <row r="6531" spans="1:8" ht="20.100000000000001" customHeight="1" x14ac:dyDescent="0.25">
      <c r="A6531" s="49">
        <v>8000001000</v>
      </c>
      <c r="B6531" s="49" t="s">
        <v>7276</v>
      </c>
      <c r="C6531" s="49" t="s">
        <v>3618</v>
      </c>
      <c r="D6531" s="49" t="s">
        <v>2394</v>
      </c>
      <c r="E6531" s="49" t="s">
        <v>2380</v>
      </c>
      <c r="F6531" s="49">
        <v>0</v>
      </c>
      <c r="G6531" s="49">
        <v>3</v>
      </c>
      <c r="H6531" s="49">
        <f t="shared" ref="H6531:H6594" si="102">F6531+G6531</f>
        <v>3</v>
      </c>
    </row>
    <row r="6532" spans="1:8" ht="20.100000000000001" customHeight="1" x14ac:dyDescent="0.25">
      <c r="A6532" s="49">
        <v>8000001005</v>
      </c>
      <c r="B6532" s="49" t="s">
        <v>1828</v>
      </c>
      <c r="C6532" s="49" t="s">
        <v>2398</v>
      </c>
      <c r="D6532" s="49" t="s">
        <v>2394</v>
      </c>
      <c r="E6532" s="49" t="s">
        <v>2380</v>
      </c>
      <c r="F6532" s="49">
        <v>52</v>
      </c>
      <c r="G6532" s="49">
        <v>0</v>
      </c>
      <c r="H6532" s="49">
        <f t="shared" si="102"/>
        <v>52</v>
      </c>
    </row>
    <row r="6533" spans="1:8" ht="20.100000000000001" customHeight="1" x14ac:dyDescent="0.25">
      <c r="A6533" s="49">
        <v>8000001010</v>
      </c>
      <c r="B6533" s="49" t="s">
        <v>7277</v>
      </c>
      <c r="C6533" s="49" t="s">
        <v>2398</v>
      </c>
      <c r="D6533" s="49" t="s">
        <v>2394</v>
      </c>
      <c r="E6533" s="49" t="s">
        <v>2380</v>
      </c>
      <c r="F6533" s="49">
        <v>2</v>
      </c>
      <c r="G6533" s="49">
        <v>0</v>
      </c>
      <c r="H6533" s="49">
        <f t="shared" si="102"/>
        <v>2</v>
      </c>
    </row>
    <row r="6534" spans="1:8" ht="20.100000000000001" customHeight="1" x14ac:dyDescent="0.25">
      <c r="A6534" s="49">
        <v>8000001012</v>
      </c>
      <c r="B6534" s="49" t="s">
        <v>7278</v>
      </c>
      <c r="C6534" s="49" t="s">
        <v>2398</v>
      </c>
      <c r="D6534" s="49" t="s">
        <v>2394</v>
      </c>
      <c r="E6534" s="49" t="s">
        <v>2380</v>
      </c>
      <c r="F6534" s="109">
        <v>6</v>
      </c>
      <c r="G6534" s="109">
        <v>6</v>
      </c>
      <c r="H6534" s="49">
        <f t="shared" si="102"/>
        <v>12</v>
      </c>
    </row>
    <row r="6535" spans="1:8" ht="20.100000000000001" customHeight="1" x14ac:dyDescent="0.25">
      <c r="A6535" s="49">
        <v>8000001014</v>
      </c>
      <c r="B6535" s="49" t="s">
        <v>7279</v>
      </c>
      <c r="C6535" s="49" t="s">
        <v>2398</v>
      </c>
      <c r="D6535" s="49" t="s">
        <v>2394</v>
      </c>
      <c r="E6535" s="49" t="s">
        <v>2380</v>
      </c>
      <c r="F6535" s="49">
        <v>4</v>
      </c>
      <c r="G6535" s="49">
        <v>0</v>
      </c>
      <c r="H6535" s="49">
        <f t="shared" si="102"/>
        <v>4</v>
      </c>
    </row>
    <row r="6536" spans="1:8" ht="20.100000000000001" customHeight="1" x14ac:dyDescent="0.25">
      <c r="A6536" s="49">
        <v>8000001033</v>
      </c>
      <c r="B6536" s="49" t="s">
        <v>7280</v>
      </c>
      <c r="C6536" s="49" t="s">
        <v>3712</v>
      </c>
      <c r="D6536" s="49" t="s">
        <v>2394</v>
      </c>
      <c r="E6536" s="49" t="s">
        <v>2380</v>
      </c>
      <c r="F6536" s="49">
        <v>50</v>
      </c>
      <c r="G6536" s="49">
        <v>0</v>
      </c>
      <c r="H6536" s="49">
        <f t="shared" si="102"/>
        <v>50</v>
      </c>
    </row>
    <row r="6537" spans="1:8" ht="20.100000000000001" customHeight="1" x14ac:dyDescent="0.25">
      <c r="A6537" s="49">
        <v>8000001042</v>
      </c>
      <c r="B6537" s="49" t="s">
        <v>7281</v>
      </c>
      <c r="C6537" s="49" t="s">
        <v>2398</v>
      </c>
      <c r="D6537" s="49" t="s">
        <v>2394</v>
      </c>
      <c r="E6537" s="49" t="s">
        <v>2380</v>
      </c>
      <c r="F6537" s="49">
        <v>17</v>
      </c>
      <c r="G6537" s="49">
        <v>0</v>
      </c>
      <c r="H6537" s="49">
        <f t="shared" si="102"/>
        <v>17</v>
      </c>
    </row>
    <row r="6538" spans="1:8" ht="20.100000000000001" customHeight="1" x14ac:dyDescent="0.25">
      <c r="A6538" s="49">
        <v>8000001045</v>
      </c>
      <c r="B6538" s="49" t="s">
        <v>7282</v>
      </c>
      <c r="C6538" s="49" t="s">
        <v>2398</v>
      </c>
      <c r="D6538" s="49" t="s">
        <v>2394</v>
      </c>
      <c r="E6538" s="49" t="s">
        <v>2380</v>
      </c>
      <c r="F6538" s="49">
        <v>0</v>
      </c>
      <c r="G6538" s="49">
        <v>6</v>
      </c>
      <c r="H6538" s="49">
        <f t="shared" si="102"/>
        <v>6</v>
      </c>
    </row>
    <row r="6539" spans="1:8" ht="20.100000000000001" customHeight="1" x14ac:dyDescent="0.25">
      <c r="A6539" s="49">
        <v>8000001046</v>
      </c>
      <c r="B6539" s="49" t="s">
        <v>7283</v>
      </c>
      <c r="C6539" s="49" t="s">
        <v>2398</v>
      </c>
      <c r="D6539" s="49" t="s">
        <v>2394</v>
      </c>
      <c r="E6539" s="49" t="s">
        <v>2380</v>
      </c>
      <c r="F6539" s="49">
        <v>42</v>
      </c>
      <c r="G6539" s="49">
        <v>5</v>
      </c>
      <c r="H6539" s="49">
        <f t="shared" si="102"/>
        <v>47</v>
      </c>
    </row>
    <row r="6540" spans="1:8" ht="20.100000000000001" customHeight="1" x14ac:dyDescent="0.25">
      <c r="A6540" s="49">
        <v>8000001048</v>
      </c>
      <c r="B6540" s="49" t="s">
        <v>7284</v>
      </c>
      <c r="C6540" s="49" t="s">
        <v>2398</v>
      </c>
      <c r="D6540" s="49" t="s">
        <v>2394</v>
      </c>
      <c r="E6540" s="49" t="s">
        <v>2380</v>
      </c>
      <c r="F6540" s="49">
        <v>12</v>
      </c>
      <c r="G6540" s="49">
        <v>0</v>
      </c>
      <c r="H6540" s="49">
        <f t="shared" si="102"/>
        <v>12</v>
      </c>
    </row>
    <row r="6541" spans="1:8" ht="20.100000000000001" customHeight="1" x14ac:dyDescent="0.25">
      <c r="A6541" s="49">
        <v>8000001049</v>
      </c>
      <c r="B6541" s="49" t="s">
        <v>7285</v>
      </c>
      <c r="C6541" s="49" t="s">
        <v>2398</v>
      </c>
      <c r="D6541" s="49" t="s">
        <v>2394</v>
      </c>
      <c r="E6541" s="49" t="s">
        <v>2380</v>
      </c>
      <c r="F6541" s="49">
        <v>13</v>
      </c>
      <c r="G6541" s="49">
        <v>0</v>
      </c>
      <c r="H6541" s="49">
        <f t="shared" si="102"/>
        <v>13</v>
      </c>
    </row>
    <row r="6542" spans="1:8" ht="20.100000000000001" customHeight="1" x14ac:dyDescent="0.25">
      <c r="A6542" s="49">
        <v>8000001050</v>
      </c>
      <c r="B6542" s="49" t="s">
        <v>7286</v>
      </c>
      <c r="C6542" s="49" t="s">
        <v>2398</v>
      </c>
      <c r="D6542" s="49" t="s">
        <v>2394</v>
      </c>
      <c r="E6542" s="49" t="s">
        <v>2380</v>
      </c>
      <c r="F6542" s="109">
        <v>6</v>
      </c>
      <c r="G6542" s="109">
        <v>6</v>
      </c>
      <c r="H6542" s="49">
        <f t="shared" si="102"/>
        <v>12</v>
      </c>
    </row>
    <row r="6543" spans="1:8" ht="20.100000000000001" customHeight="1" x14ac:dyDescent="0.25">
      <c r="A6543" s="49">
        <v>8000001052</v>
      </c>
      <c r="B6543" s="49" t="s">
        <v>1829</v>
      </c>
      <c r="C6543" s="49" t="s">
        <v>2398</v>
      </c>
      <c r="D6543" s="49" t="s">
        <v>2394</v>
      </c>
      <c r="E6543" s="49" t="s">
        <v>2380</v>
      </c>
      <c r="F6543" s="49">
        <v>12</v>
      </c>
      <c r="G6543" s="49">
        <v>0</v>
      </c>
      <c r="H6543" s="49">
        <f t="shared" si="102"/>
        <v>12</v>
      </c>
    </row>
    <row r="6544" spans="1:8" ht="20.100000000000001" customHeight="1" x14ac:dyDescent="0.25">
      <c r="A6544" s="49">
        <v>8000001053</v>
      </c>
      <c r="B6544" s="49" t="s">
        <v>7287</v>
      </c>
      <c r="C6544" s="49" t="s">
        <v>2398</v>
      </c>
      <c r="D6544" s="49" t="s">
        <v>2394</v>
      </c>
      <c r="E6544" s="49" t="s">
        <v>2380</v>
      </c>
      <c r="F6544" s="49">
        <v>1</v>
      </c>
      <c r="G6544" s="49">
        <v>11</v>
      </c>
      <c r="H6544" s="49">
        <f t="shared" si="102"/>
        <v>12</v>
      </c>
    </row>
    <row r="6545" spans="1:8" ht="20.100000000000001" customHeight="1" x14ac:dyDescent="0.25">
      <c r="A6545" s="49">
        <v>8000001054</v>
      </c>
      <c r="B6545" s="49" t="s">
        <v>7288</v>
      </c>
      <c r="C6545" s="49" t="s">
        <v>2398</v>
      </c>
      <c r="D6545" s="49" t="s">
        <v>2394</v>
      </c>
      <c r="E6545" s="49" t="s">
        <v>2380</v>
      </c>
      <c r="F6545" s="49">
        <v>4</v>
      </c>
      <c r="G6545" s="49">
        <v>0</v>
      </c>
      <c r="H6545" s="49">
        <f t="shared" si="102"/>
        <v>4</v>
      </c>
    </row>
    <row r="6546" spans="1:8" ht="20.100000000000001" customHeight="1" x14ac:dyDescent="0.25">
      <c r="A6546" s="49">
        <v>8000001055</v>
      </c>
      <c r="B6546" s="49" t="s">
        <v>7289</v>
      </c>
      <c r="C6546" s="49" t="s">
        <v>24</v>
      </c>
      <c r="D6546" s="49" t="s">
        <v>2394</v>
      </c>
      <c r="E6546" s="49" t="s">
        <v>2380</v>
      </c>
      <c r="F6546" s="49">
        <v>122</v>
      </c>
      <c r="G6546" s="49">
        <v>63</v>
      </c>
      <c r="H6546" s="49">
        <f t="shared" si="102"/>
        <v>185</v>
      </c>
    </row>
    <row r="6547" spans="1:8" ht="20.100000000000001" customHeight="1" x14ac:dyDescent="0.25">
      <c r="A6547" s="49">
        <v>8000001056</v>
      </c>
      <c r="B6547" s="49" t="s">
        <v>7290</v>
      </c>
      <c r="C6547" s="49" t="s">
        <v>2398</v>
      </c>
      <c r="D6547" s="49" t="s">
        <v>2394</v>
      </c>
      <c r="E6547" s="49" t="s">
        <v>2380</v>
      </c>
      <c r="F6547" s="109">
        <v>6</v>
      </c>
      <c r="G6547" s="109">
        <v>6</v>
      </c>
      <c r="H6547" s="49">
        <f t="shared" si="102"/>
        <v>12</v>
      </c>
    </row>
    <row r="6548" spans="1:8" ht="20.100000000000001" customHeight="1" x14ac:dyDescent="0.25">
      <c r="A6548" s="49">
        <v>8000001061</v>
      </c>
      <c r="B6548" s="49" t="s">
        <v>7291</v>
      </c>
      <c r="C6548" s="49" t="s">
        <v>2398</v>
      </c>
      <c r="D6548" s="49" t="s">
        <v>2394</v>
      </c>
      <c r="E6548" s="49" t="s">
        <v>2380</v>
      </c>
      <c r="F6548" s="49">
        <v>37</v>
      </c>
      <c r="G6548" s="49">
        <v>36</v>
      </c>
      <c r="H6548" s="49">
        <f t="shared" si="102"/>
        <v>73</v>
      </c>
    </row>
    <row r="6549" spans="1:8" ht="20.100000000000001" customHeight="1" x14ac:dyDescent="0.25">
      <c r="A6549" s="49">
        <v>8000001062</v>
      </c>
      <c r="B6549" s="49" t="s">
        <v>7292</v>
      </c>
      <c r="C6549" s="49" t="s">
        <v>2398</v>
      </c>
      <c r="D6549" s="49" t="s">
        <v>2394</v>
      </c>
      <c r="E6549" s="49" t="s">
        <v>2380</v>
      </c>
      <c r="F6549" s="49">
        <v>10</v>
      </c>
      <c r="G6549" s="49">
        <v>0</v>
      </c>
      <c r="H6549" s="49">
        <f t="shared" si="102"/>
        <v>10</v>
      </c>
    </row>
    <row r="6550" spans="1:8" ht="20.100000000000001" customHeight="1" x14ac:dyDescent="0.25">
      <c r="A6550" s="49">
        <v>8000001063</v>
      </c>
      <c r="B6550" s="49" t="s">
        <v>7293</v>
      </c>
      <c r="C6550" s="49" t="s">
        <v>2398</v>
      </c>
      <c r="D6550" s="49" t="s">
        <v>2394</v>
      </c>
      <c r="E6550" s="49" t="s">
        <v>2380</v>
      </c>
      <c r="F6550" s="49">
        <v>0</v>
      </c>
      <c r="G6550" s="49">
        <v>12</v>
      </c>
      <c r="H6550" s="49">
        <f t="shared" si="102"/>
        <v>12</v>
      </c>
    </row>
    <row r="6551" spans="1:8" ht="20.100000000000001" customHeight="1" x14ac:dyDescent="0.25">
      <c r="A6551" s="49">
        <v>8000001064</v>
      </c>
      <c r="B6551" s="49" t="s">
        <v>7294</v>
      </c>
      <c r="C6551" s="49" t="s">
        <v>2398</v>
      </c>
      <c r="D6551" s="49" t="s">
        <v>2394</v>
      </c>
      <c r="E6551" s="49" t="s">
        <v>2380</v>
      </c>
      <c r="F6551" s="109">
        <v>6</v>
      </c>
      <c r="G6551" s="109">
        <v>6</v>
      </c>
      <c r="H6551" s="49">
        <f t="shared" si="102"/>
        <v>12</v>
      </c>
    </row>
    <row r="6552" spans="1:8" ht="20.100000000000001" customHeight="1" x14ac:dyDescent="0.25">
      <c r="A6552" s="49">
        <v>8000001069</v>
      </c>
      <c r="B6552" s="49" t="s">
        <v>7295</v>
      </c>
      <c r="C6552" s="49" t="s">
        <v>2443</v>
      </c>
      <c r="D6552" s="49" t="s">
        <v>2394</v>
      </c>
      <c r="E6552" s="49" t="s">
        <v>2380</v>
      </c>
      <c r="F6552" s="49">
        <v>281</v>
      </c>
      <c r="G6552" s="49">
        <v>205</v>
      </c>
      <c r="H6552" s="49">
        <f t="shared" si="102"/>
        <v>486</v>
      </c>
    </row>
    <row r="6553" spans="1:8" ht="20.100000000000001" customHeight="1" x14ac:dyDescent="0.25">
      <c r="A6553" s="49">
        <v>8000001071</v>
      </c>
      <c r="B6553" s="49" t="s">
        <v>7296</v>
      </c>
      <c r="C6553" s="49" t="s">
        <v>2398</v>
      </c>
      <c r="D6553" s="49" t="s">
        <v>2394</v>
      </c>
      <c r="E6553" s="49" t="s">
        <v>2380</v>
      </c>
      <c r="F6553" s="49">
        <v>6</v>
      </c>
      <c r="G6553" s="49">
        <v>5</v>
      </c>
      <c r="H6553" s="49">
        <f t="shared" si="102"/>
        <v>11</v>
      </c>
    </row>
    <row r="6554" spans="1:8" ht="20.100000000000001" customHeight="1" x14ac:dyDescent="0.25">
      <c r="A6554" s="49">
        <v>8000001080</v>
      </c>
      <c r="B6554" s="49" t="s">
        <v>7297</v>
      </c>
      <c r="C6554" s="49" t="s">
        <v>2398</v>
      </c>
      <c r="D6554" s="49" t="s">
        <v>2394</v>
      </c>
      <c r="E6554" s="49" t="s">
        <v>2380</v>
      </c>
      <c r="F6554" s="49">
        <v>10</v>
      </c>
      <c r="G6554" s="49">
        <v>0</v>
      </c>
      <c r="H6554" s="49">
        <f t="shared" si="102"/>
        <v>10</v>
      </c>
    </row>
    <row r="6555" spans="1:8" ht="20.100000000000001" customHeight="1" x14ac:dyDescent="0.25">
      <c r="A6555" s="49">
        <v>8000001088</v>
      </c>
      <c r="B6555" s="49" t="s">
        <v>1830</v>
      </c>
      <c r="C6555" s="49" t="s">
        <v>2398</v>
      </c>
      <c r="D6555" s="49" t="s">
        <v>2394</v>
      </c>
      <c r="E6555" s="49" t="s">
        <v>2380</v>
      </c>
      <c r="F6555" s="49">
        <v>8</v>
      </c>
      <c r="G6555" s="49">
        <v>0</v>
      </c>
      <c r="H6555" s="49">
        <f t="shared" si="102"/>
        <v>8</v>
      </c>
    </row>
    <row r="6556" spans="1:8" ht="20.100000000000001" customHeight="1" x14ac:dyDescent="0.25">
      <c r="A6556" s="49">
        <v>8000001094</v>
      </c>
      <c r="B6556" s="49" t="s">
        <v>7298</v>
      </c>
      <c r="C6556" s="49" t="s">
        <v>2398</v>
      </c>
      <c r="D6556" s="49" t="s">
        <v>2394</v>
      </c>
      <c r="E6556" s="49" t="s">
        <v>2380</v>
      </c>
      <c r="F6556" s="109">
        <v>6</v>
      </c>
      <c r="G6556" s="109">
        <v>6</v>
      </c>
      <c r="H6556" s="49">
        <f t="shared" si="102"/>
        <v>12</v>
      </c>
    </row>
    <row r="6557" spans="1:8" ht="20.100000000000001" customHeight="1" x14ac:dyDescent="0.25">
      <c r="A6557" s="49">
        <v>8000001096</v>
      </c>
      <c r="B6557" s="49" t="s">
        <v>7299</v>
      </c>
      <c r="C6557" s="49" t="s">
        <v>2398</v>
      </c>
      <c r="D6557" s="49" t="s">
        <v>2394</v>
      </c>
      <c r="E6557" s="49" t="s">
        <v>2380</v>
      </c>
      <c r="F6557" s="49">
        <v>47</v>
      </c>
      <c r="G6557" s="49">
        <v>0</v>
      </c>
      <c r="H6557" s="49">
        <f t="shared" si="102"/>
        <v>47</v>
      </c>
    </row>
    <row r="6558" spans="1:8" ht="20.100000000000001" customHeight="1" x14ac:dyDescent="0.25">
      <c r="A6558" s="49">
        <v>8000001097</v>
      </c>
      <c r="B6558" s="49" t="s">
        <v>7300</v>
      </c>
      <c r="C6558" s="49" t="s">
        <v>2398</v>
      </c>
      <c r="D6558" s="49" t="s">
        <v>2394</v>
      </c>
      <c r="E6558" s="49" t="s">
        <v>2380</v>
      </c>
      <c r="F6558" s="49">
        <v>6</v>
      </c>
      <c r="G6558" s="49">
        <v>0</v>
      </c>
      <c r="H6558" s="49">
        <f t="shared" si="102"/>
        <v>6</v>
      </c>
    </row>
    <row r="6559" spans="1:8" ht="20.100000000000001" customHeight="1" x14ac:dyDescent="0.25">
      <c r="A6559" s="49">
        <v>8000001098</v>
      </c>
      <c r="B6559" s="49" t="s">
        <v>7301</v>
      </c>
      <c r="C6559" s="49" t="s">
        <v>2398</v>
      </c>
      <c r="D6559" s="49" t="s">
        <v>2394</v>
      </c>
      <c r="E6559" s="49" t="s">
        <v>2380</v>
      </c>
      <c r="F6559" s="109">
        <v>6</v>
      </c>
      <c r="G6559" s="109">
        <v>6</v>
      </c>
      <c r="H6559" s="49">
        <f t="shared" si="102"/>
        <v>12</v>
      </c>
    </row>
    <row r="6560" spans="1:8" ht="20.100000000000001" customHeight="1" x14ac:dyDescent="0.25">
      <c r="A6560" s="49">
        <v>8000001103</v>
      </c>
      <c r="B6560" s="49" t="s">
        <v>1831</v>
      </c>
      <c r="C6560" s="49" t="s">
        <v>2398</v>
      </c>
      <c r="D6560" s="49" t="s">
        <v>2394</v>
      </c>
      <c r="E6560" s="49" t="s">
        <v>2380</v>
      </c>
      <c r="F6560" s="49">
        <v>18</v>
      </c>
      <c r="G6560" s="49">
        <v>0</v>
      </c>
      <c r="H6560" s="49">
        <f t="shared" si="102"/>
        <v>18</v>
      </c>
    </row>
    <row r="6561" spans="1:8" ht="20.100000000000001" customHeight="1" x14ac:dyDescent="0.25">
      <c r="A6561" s="49">
        <v>8000001104</v>
      </c>
      <c r="B6561" s="49" t="s">
        <v>7302</v>
      </c>
      <c r="C6561" s="49" t="s">
        <v>2398</v>
      </c>
      <c r="D6561" s="49" t="s">
        <v>2394</v>
      </c>
      <c r="E6561" s="49" t="s">
        <v>2380</v>
      </c>
      <c r="F6561" s="49">
        <v>8</v>
      </c>
      <c r="G6561" s="49">
        <v>0</v>
      </c>
      <c r="H6561" s="49">
        <f t="shared" si="102"/>
        <v>8</v>
      </c>
    </row>
    <row r="6562" spans="1:8" ht="20.100000000000001" customHeight="1" x14ac:dyDescent="0.25">
      <c r="A6562" s="49">
        <v>8000001105</v>
      </c>
      <c r="B6562" s="49" t="s">
        <v>7303</v>
      </c>
      <c r="C6562" s="49" t="s">
        <v>2398</v>
      </c>
      <c r="D6562" s="49" t="s">
        <v>2394</v>
      </c>
      <c r="E6562" s="49" t="s">
        <v>2380</v>
      </c>
      <c r="F6562" s="109">
        <v>6</v>
      </c>
      <c r="G6562" s="109">
        <v>6</v>
      </c>
      <c r="H6562" s="49">
        <f t="shared" si="102"/>
        <v>12</v>
      </c>
    </row>
    <row r="6563" spans="1:8" ht="20.100000000000001" customHeight="1" x14ac:dyDescent="0.25">
      <c r="A6563" s="49">
        <v>8000001106</v>
      </c>
      <c r="B6563" s="49" t="s">
        <v>7304</v>
      </c>
      <c r="C6563" s="49" t="s">
        <v>2398</v>
      </c>
      <c r="D6563" s="49" t="s">
        <v>2394</v>
      </c>
      <c r="E6563" s="49" t="s">
        <v>2380</v>
      </c>
      <c r="F6563" s="49">
        <v>4</v>
      </c>
      <c r="G6563" s="49">
        <v>3</v>
      </c>
      <c r="H6563" s="49">
        <f t="shared" si="102"/>
        <v>7</v>
      </c>
    </row>
    <row r="6564" spans="1:8" ht="20.100000000000001" customHeight="1" x14ac:dyDescent="0.25">
      <c r="A6564" s="49">
        <v>8000001107</v>
      </c>
      <c r="B6564" s="49" t="s">
        <v>7305</v>
      </c>
      <c r="C6564" s="49" t="s">
        <v>2398</v>
      </c>
      <c r="D6564" s="49" t="s">
        <v>2394</v>
      </c>
      <c r="E6564" s="49" t="s">
        <v>2380</v>
      </c>
      <c r="F6564" s="109">
        <v>6</v>
      </c>
      <c r="G6564" s="109">
        <v>6</v>
      </c>
      <c r="H6564" s="49">
        <f t="shared" si="102"/>
        <v>12</v>
      </c>
    </row>
    <row r="6565" spans="1:8" ht="20.100000000000001" customHeight="1" x14ac:dyDescent="0.25">
      <c r="A6565" s="49">
        <v>8000001108</v>
      </c>
      <c r="B6565" s="49" t="s">
        <v>7306</v>
      </c>
      <c r="C6565" s="49" t="s">
        <v>2398</v>
      </c>
      <c r="D6565" s="49" t="s">
        <v>2394</v>
      </c>
      <c r="E6565" s="49" t="s">
        <v>2380</v>
      </c>
      <c r="F6565" s="49">
        <v>2</v>
      </c>
      <c r="G6565" s="49">
        <v>0</v>
      </c>
      <c r="H6565" s="49">
        <f t="shared" si="102"/>
        <v>2</v>
      </c>
    </row>
    <row r="6566" spans="1:8" ht="20.100000000000001" customHeight="1" x14ac:dyDescent="0.25">
      <c r="A6566" s="49">
        <v>8000001109</v>
      </c>
      <c r="B6566" s="49" t="s">
        <v>7307</v>
      </c>
      <c r="C6566" s="49" t="s">
        <v>2398</v>
      </c>
      <c r="D6566" s="49" t="s">
        <v>2394</v>
      </c>
      <c r="E6566" s="49" t="s">
        <v>2380</v>
      </c>
      <c r="F6566" s="49">
        <v>8</v>
      </c>
      <c r="G6566" s="49">
        <v>0</v>
      </c>
      <c r="H6566" s="49">
        <f t="shared" si="102"/>
        <v>8</v>
      </c>
    </row>
    <row r="6567" spans="1:8" ht="20.100000000000001" customHeight="1" x14ac:dyDescent="0.25">
      <c r="A6567" s="49">
        <v>8000001111</v>
      </c>
      <c r="B6567" s="49" t="s">
        <v>7308</v>
      </c>
      <c r="C6567" s="49" t="s">
        <v>2398</v>
      </c>
      <c r="D6567" s="49" t="s">
        <v>2394</v>
      </c>
      <c r="E6567" s="49" t="s">
        <v>2380</v>
      </c>
      <c r="F6567" s="49">
        <v>0</v>
      </c>
      <c r="G6567" s="49">
        <v>5</v>
      </c>
      <c r="H6567" s="49">
        <f t="shared" si="102"/>
        <v>5</v>
      </c>
    </row>
    <row r="6568" spans="1:8" ht="20.100000000000001" customHeight="1" x14ac:dyDescent="0.25">
      <c r="A6568" s="49">
        <v>8000001112</v>
      </c>
      <c r="B6568" s="49" t="s">
        <v>7309</v>
      </c>
      <c r="C6568" s="49" t="s">
        <v>2398</v>
      </c>
      <c r="D6568" s="49" t="s">
        <v>2394</v>
      </c>
      <c r="E6568" s="49" t="s">
        <v>2380</v>
      </c>
      <c r="F6568" s="49">
        <v>4</v>
      </c>
      <c r="G6568" s="49">
        <v>0</v>
      </c>
      <c r="H6568" s="49">
        <f t="shared" si="102"/>
        <v>4</v>
      </c>
    </row>
    <row r="6569" spans="1:8" ht="20.100000000000001" customHeight="1" x14ac:dyDescent="0.25">
      <c r="A6569" s="49">
        <v>8000001113</v>
      </c>
      <c r="B6569" s="49" t="s">
        <v>7310</v>
      </c>
      <c r="C6569" s="49" t="s">
        <v>2398</v>
      </c>
      <c r="D6569" s="49" t="s">
        <v>2394</v>
      </c>
      <c r="E6569" s="49" t="s">
        <v>2380</v>
      </c>
      <c r="F6569" s="49">
        <v>12</v>
      </c>
      <c r="G6569" s="49">
        <v>0</v>
      </c>
      <c r="H6569" s="49">
        <f t="shared" si="102"/>
        <v>12</v>
      </c>
    </row>
    <row r="6570" spans="1:8" ht="20.100000000000001" customHeight="1" x14ac:dyDescent="0.25">
      <c r="A6570" s="49">
        <v>8000001114</v>
      </c>
      <c r="B6570" s="49" t="s">
        <v>7311</v>
      </c>
      <c r="C6570" s="49" t="s">
        <v>2398</v>
      </c>
      <c r="D6570" s="49" t="s">
        <v>2394</v>
      </c>
      <c r="E6570" s="49" t="s">
        <v>2380</v>
      </c>
      <c r="F6570" s="49">
        <v>2</v>
      </c>
      <c r="G6570" s="49">
        <v>0</v>
      </c>
      <c r="H6570" s="49">
        <f t="shared" si="102"/>
        <v>2</v>
      </c>
    </row>
    <row r="6571" spans="1:8" ht="20.100000000000001" customHeight="1" x14ac:dyDescent="0.25">
      <c r="A6571" s="49">
        <v>8000001117</v>
      </c>
      <c r="B6571" s="49" t="s">
        <v>7312</v>
      </c>
      <c r="C6571" s="49" t="s">
        <v>2398</v>
      </c>
      <c r="D6571" s="49" t="s">
        <v>2394</v>
      </c>
      <c r="E6571" s="49" t="s">
        <v>2380</v>
      </c>
      <c r="F6571" s="109">
        <v>6</v>
      </c>
      <c r="G6571" s="109">
        <v>6</v>
      </c>
      <c r="H6571" s="49">
        <f t="shared" si="102"/>
        <v>12</v>
      </c>
    </row>
    <row r="6572" spans="1:8" ht="20.100000000000001" customHeight="1" x14ac:dyDescent="0.25">
      <c r="A6572" s="49">
        <v>8000001118</v>
      </c>
      <c r="B6572" s="49" t="s">
        <v>7313</v>
      </c>
      <c r="C6572" s="49" t="s">
        <v>2398</v>
      </c>
      <c r="D6572" s="49" t="s">
        <v>2394</v>
      </c>
      <c r="E6572" s="49" t="s">
        <v>2380</v>
      </c>
      <c r="F6572" s="49">
        <v>12</v>
      </c>
      <c r="G6572" s="49">
        <v>0</v>
      </c>
      <c r="H6572" s="49">
        <f t="shared" si="102"/>
        <v>12</v>
      </c>
    </row>
    <row r="6573" spans="1:8" ht="20.100000000000001" customHeight="1" x14ac:dyDescent="0.25">
      <c r="A6573" s="49">
        <v>8000001119</v>
      </c>
      <c r="B6573" s="49" t="s">
        <v>7314</v>
      </c>
      <c r="C6573" s="49" t="s">
        <v>2398</v>
      </c>
      <c r="D6573" s="49" t="s">
        <v>2394</v>
      </c>
      <c r="E6573" s="49" t="s">
        <v>2380</v>
      </c>
      <c r="F6573" s="49">
        <v>116</v>
      </c>
      <c r="G6573" s="49">
        <v>10</v>
      </c>
      <c r="H6573" s="49">
        <f t="shared" si="102"/>
        <v>126</v>
      </c>
    </row>
    <row r="6574" spans="1:8" ht="20.100000000000001" customHeight="1" x14ac:dyDescent="0.25">
      <c r="A6574" s="49">
        <v>8000001120</v>
      </c>
      <c r="B6574" s="49" t="s">
        <v>7315</v>
      </c>
      <c r="C6574" s="49" t="s">
        <v>2398</v>
      </c>
      <c r="D6574" s="49" t="s">
        <v>2394</v>
      </c>
      <c r="E6574" s="49" t="s">
        <v>2380</v>
      </c>
      <c r="F6574" s="49">
        <v>0</v>
      </c>
      <c r="G6574" s="49">
        <v>5</v>
      </c>
      <c r="H6574" s="49">
        <f t="shared" si="102"/>
        <v>5</v>
      </c>
    </row>
    <row r="6575" spans="1:8" ht="20.100000000000001" customHeight="1" x14ac:dyDescent="0.25">
      <c r="A6575" s="49">
        <v>8000001122</v>
      </c>
      <c r="B6575" s="49" t="s">
        <v>7316</v>
      </c>
      <c r="C6575" s="49" t="s">
        <v>2398</v>
      </c>
      <c r="D6575" s="49" t="s">
        <v>2394</v>
      </c>
      <c r="E6575" s="49" t="s">
        <v>2380</v>
      </c>
      <c r="F6575" s="49">
        <v>10</v>
      </c>
      <c r="G6575" s="49">
        <v>6</v>
      </c>
      <c r="H6575" s="49">
        <f t="shared" si="102"/>
        <v>16</v>
      </c>
    </row>
    <row r="6576" spans="1:8" ht="20.100000000000001" customHeight="1" x14ac:dyDescent="0.25">
      <c r="A6576" s="49">
        <v>8000001123</v>
      </c>
      <c r="B6576" s="49" t="s">
        <v>7317</v>
      </c>
      <c r="C6576" s="49" t="s">
        <v>2398</v>
      </c>
      <c r="D6576" s="49" t="s">
        <v>2394</v>
      </c>
      <c r="E6576" s="49" t="s">
        <v>2380</v>
      </c>
      <c r="F6576" s="49">
        <v>22</v>
      </c>
      <c r="G6576" s="49">
        <v>0</v>
      </c>
      <c r="H6576" s="49">
        <f t="shared" si="102"/>
        <v>22</v>
      </c>
    </row>
    <row r="6577" spans="1:8" ht="20.100000000000001" customHeight="1" x14ac:dyDescent="0.25">
      <c r="A6577" s="49">
        <v>8000001125</v>
      </c>
      <c r="B6577" s="49" t="s">
        <v>7318</v>
      </c>
      <c r="C6577" s="49" t="s">
        <v>2398</v>
      </c>
      <c r="D6577" s="49" t="s">
        <v>2394</v>
      </c>
      <c r="E6577" s="49" t="s">
        <v>2380</v>
      </c>
      <c r="F6577" s="49">
        <v>58</v>
      </c>
      <c r="G6577" s="49">
        <v>0</v>
      </c>
      <c r="H6577" s="49">
        <f t="shared" si="102"/>
        <v>58</v>
      </c>
    </row>
    <row r="6578" spans="1:8" ht="20.100000000000001" customHeight="1" x14ac:dyDescent="0.25">
      <c r="A6578" s="49">
        <v>8000001126</v>
      </c>
      <c r="B6578" s="49" t="s">
        <v>7319</v>
      </c>
      <c r="C6578" s="49" t="s">
        <v>2398</v>
      </c>
      <c r="D6578" s="49" t="s">
        <v>2394</v>
      </c>
      <c r="E6578" s="49" t="s">
        <v>2380</v>
      </c>
      <c r="F6578" s="49">
        <v>20</v>
      </c>
      <c r="G6578" s="49">
        <v>0</v>
      </c>
      <c r="H6578" s="49">
        <f t="shared" si="102"/>
        <v>20</v>
      </c>
    </row>
    <row r="6579" spans="1:8" ht="20.100000000000001" customHeight="1" x14ac:dyDescent="0.25">
      <c r="A6579" s="49">
        <v>8000001128</v>
      </c>
      <c r="B6579" s="49" t="s">
        <v>7320</v>
      </c>
      <c r="C6579" s="49" t="s">
        <v>2398</v>
      </c>
      <c r="D6579" s="49" t="s">
        <v>2394</v>
      </c>
      <c r="E6579" s="49" t="s">
        <v>2380</v>
      </c>
      <c r="F6579" s="49">
        <v>56</v>
      </c>
      <c r="G6579" s="49">
        <v>47</v>
      </c>
      <c r="H6579" s="49">
        <f t="shared" si="102"/>
        <v>103</v>
      </c>
    </row>
    <row r="6580" spans="1:8" ht="20.100000000000001" customHeight="1" x14ac:dyDescent="0.25">
      <c r="A6580" s="49">
        <v>8000001129</v>
      </c>
      <c r="B6580" s="49" t="s">
        <v>7321</v>
      </c>
      <c r="C6580" s="49" t="s">
        <v>2398</v>
      </c>
      <c r="D6580" s="49" t="s">
        <v>2394</v>
      </c>
      <c r="E6580" s="49" t="s">
        <v>2380</v>
      </c>
      <c r="F6580" s="49">
        <v>29</v>
      </c>
      <c r="G6580" s="49">
        <v>25</v>
      </c>
      <c r="H6580" s="49">
        <f t="shared" si="102"/>
        <v>54</v>
      </c>
    </row>
    <row r="6581" spans="1:8" ht="20.100000000000001" customHeight="1" x14ac:dyDescent="0.25">
      <c r="A6581" s="49">
        <v>8000001130</v>
      </c>
      <c r="B6581" s="49" t="s">
        <v>7322</v>
      </c>
      <c r="C6581" s="49" t="s">
        <v>2398</v>
      </c>
      <c r="D6581" s="49" t="s">
        <v>2394</v>
      </c>
      <c r="E6581" s="49" t="s">
        <v>2380</v>
      </c>
      <c r="F6581" s="49">
        <v>2</v>
      </c>
      <c r="G6581" s="49">
        <v>0</v>
      </c>
      <c r="H6581" s="49">
        <f t="shared" si="102"/>
        <v>2</v>
      </c>
    </row>
    <row r="6582" spans="1:8" ht="20.100000000000001" customHeight="1" x14ac:dyDescent="0.25">
      <c r="A6582" s="49">
        <v>8000001131</v>
      </c>
      <c r="B6582" s="49" t="s">
        <v>7323</v>
      </c>
      <c r="C6582" s="49" t="s">
        <v>2398</v>
      </c>
      <c r="D6582" s="49" t="s">
        <v>2394</v>
      </c>
      <c r="E6582" s="49" t="s">
        <v>2380</v>
      </c>
      <c r="F6582" s="49">
        <v>18</v>
      </c>
      <c r="G6582" s="49">
        <v>0</v>
      </c>
      <c r="H6582" s="49">
        <f t="shared" si="102"/>
        <v>18</v>
      </c>
    </row>
    <row r="6583" spans="1:8" ht="20.100000000000001" customHeight="1" x14ac:dyDescent="0.25">
      <c r="A6583" s="49">
        <v>8000001132</v>
      </c>
      <c r="B6583" s="49" t="s">
        <v>7324</v>
      </c>
      <c r="C6583" s="49" t="s">
        <v>3425</v>
      </c>
      <c r="D6583" s="49" t="s">
        <v>2394</v>
      </c>
      <c r="E6583" s="49" t="s">
        <v>2380</v>
      </c>
      <c r="F6583" s="49">
        <v>0</v>
      </c>
      <c r="G6583" s="49">
        <v>20</v>
      </c>
      <c r="H6583" s="49">
        <f t="shared" si="102"/>
        <v>20</v>
      </c>
    </row>
    <row r="6584" spans="1:8" ht="20.100000000000001" customHeight="1" x14ac:dyDescent="0.25">
      <c r="A6584" s="49">
        <v>8000001133</v>
      </c>
      <c r="B6584" s="49" t="s">
        <v>7325</v>
      </c>
      <c r="C6584" s="49" t="s">
        <v>2398</v>
      </c>
      <c r="D6584" s="49" t="s">
        <v>2394</v>
      </c>
      <c r="E6584" s="49" t="s">
        <v>2380</v>
      </c>
      <c r="F6584" s="49">
        <v>12</v>
      </c>
      <c r="G6584" s="49">
        <v>6</v>
      </c>
      <c r="H6584" s="49">
        <f t="shared" si="102"/>
        <v>18</v>
      </c>
    </row>
    <row r="6585" spans="1:8" ht="20.100000000000001" customHeight="1" x14ac:dyDescent="0.25">
      <c r="A6585" s="49">
        <v>8000001134</v>
      </c>
      <c r="B6585" s="49" t="s">
        <v>7326</v>
      </c>
      <c r="C6585" s="49" t="s">
        <v>2398</v>
      </c>
      <c r="D6585" s="49" t="s">
        <v>2394</v>
      </c>
      <c r="E6585" s="49" t="s">
        <v>2380</v>
      </c>
      <c r="F6585" s="49">
        <v>10</v>
      </c>
      <c r="G6585" s="49">
        <v>0</v>
      </c>
      <c r="H6585" s="49">
        <f t="shared" si="102"/>
        <v>10</v>
      </c>
    </row>
    <row r="6586" spans="1:8" ht="20.100000000000001" customHeight="1" x14ac:dyDescent="0.25">
      <c r="A6586" s="49">
        <v>8000001136</v>
      </c>
      <c r="B6586" s="49" t="s">
        <v>1832</v>
      </c>
      <c r="C6586" s="49" t="s">
        <v>2398</v>
      </c>
      <c r="D6586" s="49" t="s">
        <v>2394</v>
      </c>
      <c r="E6586" s="49" t="s">
        <v>2380</v>
      </c>
      <c r="F6586" s="49">
        <v>2</v>
      </c>
      <c r="G6586" s="49">
        <v>5</v>
      </c>
      <c r="H6586" s="49">
        <f t="shared" si="102"/>
        <v>7</v>
      </c>
    </row>
    <row r="6587" spans="1:8" ht="20.100000000000001" customHeight="1" x14ac:dyDescent="0.25">
      <c r="A6587" s="49">
        <v>8000001137</v>
      </c>
      <c r="B6587" s="49" t="s">
        <v>7327</v>
      </c>
      <c r="C6587" s="49" t="s">
        <v>2398</v>
      </c>
      <c r="D6587" s="49" t="s">
        <v>2394</v>
      </c>
      <c r="E6587" s="49" t="s">
        <v>2380</v>
      </c>
      <c r="F6587" s="49">
        <v>48</v>
      </c>
      <c r="G6587" s="49">
        <v>0</v>
      </c>
      <c r="H6587" s="49">
        <f t="shared" si="102"/>
        <v>48</v>
      </c>
    </row>
    <row r="6588" spans="1:8" ht="20.100000000000001" customHeight="1" x14ac:dyDescent="0.25">
      <c r="A6588" s="49">
        <v>8000001138</v>
      </c>
      <c r="B6588" s="49" t="s">
        <v>7328</v>
      </c>
      <c r="C6588" s="49" t="s">
        <v>2398</v>
      </c>
      <c r="D6588" s="49" t="s">
        <v>2394</v>
      </c>
      <c r="E6588" s="49" t="s">
        <v>2380</v>
      </c>
      <c r="F6588" s="49">
        <v>10</v>
      </c>
      <c r="G6588" s="49">
        <v>0</v>
      </c>
      <c r="H6588" s="49">
        <f t="shared" si="102"/>
        <v>10</v>
      </c>
    </row>
    <row r="6589" spans="1:8" ht="20.100000000000001" customHeight="1" x14ac:dyDescent="0.25">
      <c r="A6589" s="49">
        <v>8000001139</v>
      </c>
      <c r="B6589" s="49" t="s">
        <v>7329</v>
      </c>
      <c r="C6589" s="49" t="s">
        <v>2398</v>
      </c>
      <c r="D6589" s="49" t="s">
        <v>2394</v>
      </c>
      <c r="E6589" s="49" t="s">
        <v>2380</v>
      </c>
      <c r="F6589" s="49">
        <v>4</v>
      </c>
      <c r="G6589" s="49">
        <v>0</v>
      </c>
      <c r="H6589" s="49">
        <f t="shared" si="102"/>
        <v>4</v>
      </c>
    </row>
    <row r="6590" spans="1:8" ht="20.100000000000001" customHeight="1" x14ac:dyDescent="0.25">
      <c r="A6590" s="49">
        <v>8000001140</v>
      </c>
      <c r="B6590" s="49" t="s">
        <v>7330</v>
      </c>
      <c r="C6590" s="49" t="s">
        <v>2398</v>
      </c>
      <c r="D6590" s="49" t="s">
        <v>2394</v>
      </c>
      <c r="E6590" s="49" t="s">
        <v>2380</v>
      </c>
      <c r="F6590" s="49">
        <v>123</v>
      </c>
      <c r="G6590" s="49">
        <v>64</v>
      </c>
      <c r="H6590" s="49">
        <f t="shared" si="102"/>
        <v>187</v>
      </c>
    </row>
    <row r="6591" spans="1:8" ht="20.100000000000001" customHeight="1" x14ac:dyDescent="0.25">
      <c r="A6591" s="49">
        <v>8000001144</v>
      </c>
      <c r="B6591" s="49" t="s">
        <v>7331</v>
      </c>
      <c r="C6591" s="49" t="s">
        <v>2398</v>
      </c>
      <c r="D6591" s="49" t="s">
        <v>2394</v>
      </c>
      <c r="E6591" s="49" t="s">
        <v>2380</v>
      </c>
      <c r="F6591" s="49">
        <v>36</v>
      </c>
      <c r="G6591" s="49">
        <v>0</v>
      </c>
      <c r="H6591" s="49">
        <f t="shared" si="102"/>
        <v>36</v>
      </c>
    </row>
    <row r="6592" spans="1:8" ht="20.100000000000001" customHeight="1" x14ac:dyDescent="0.25">
      <c r="A6592" s="49">
        <v>8000001145</v>
      </c>
      <c r="B6592" s="49" t="s">
        <v>7332</v>
      </c>
      <c r="C6592" s="49" t="s">
        <v>2398</v>
      </c>
      <c r="D6592" s="49" t="s">
        <v>2394</v>
      </c>
      <c r="E6592" s="49" t="s">
        <v>2380</v>
      </c>
      <c r="F6592" s="49">
        <v>6</v>
      </c>
      <c r="G6592" s="49">
        <v>0</v>
      </c>
      <c r="H6592" s="49">
        <f t="shared" si="102"/>
        <v>6</v>
      </c>
    </row>
    <row r="6593" spans="1:8" ht="20.100000000000001" customHeight="1" x14ac:dyDescent="0.25">
      <c r="A6593" s="49">
        <v>8000001146</v>
      </c>
      <c r="B6593" s="49" t="s">
        <v>1833</v>
      </c>
      <c r="C6593" s="49" t="s">
        <v>2398</v>
      </c>
      <c r="D6593" s="49" t="s">
        <v>2394</v>
      </c>
      <c r="E6593" s="49" t="s">
        <v>2380</v>
      </c>
      <c r="F6593" s="49">
        <v>47</v>
      </c>
      <c r="G6593" s="49">
        <v>0</v>
      </c>
      <c r="H6593" s="49">
        <f t="shared" si="102"/>
        <v>47</v>
      </c>
    </row>
    <row r="6594" spans="1:8" ht="20.100000000000001" customHeight="1" x14ac:dyDescent="0.25">
      <c r="A6594" s="49">
        <v>8000001147</v>
      </c>
      <c r="B6594" s="49" t="s">
        <v>7333</v>
      </c>
      <c r="C6594" s="49" t="s">
        <v>2398</v>
      </c>
      <c r="D6594" s="49" t="s">
        <v>2394</v>
      </c>
      <c r="E6594" s="49" t="s">
        <v>2380</v>
      </c>
      <c r="F6594" s="109">
        <v>6</v>
      </c>
      <c r="G6594" s="109">
        <v>6</v>
      </c>
      <c r="H6594" s="49">
        <f t="shared" si="102"/>
        <v>12</v>
      </c>
    </row>
    <row r="6595" spans="1:8" ht="20.100000000000001" customHeight="1" x14ac:dyDescent="0.25">
      <c r="A6595" s="49">
        <v>8000001148</v>
      </c>
      <c r="B6595" s="49" t="s">
        <v>7334</v>
      </c>
      <c r="C6595" s="49" t="s">
        <v>2398</v>
      </c>
      <c r="D6595" s="49" t="s">
        <v>2394</v>
      </c>
      <c r="E6595" s="49" t="s">
        <v>2380</v>
      </c>
      <c r="F6595" s="49">
        <v>4</v>
      </c>
      <c r="G6595" s="49">
        <v>0</v>
      </c>
      <c r="H6595" s="49">
        <f t="shared" ref="H6595:H6658" si="103">F6595+G6595</f>
        <v>4</v>
      </c>
    </row>
    <row r="6596" spans="1:8" ht="20.100000000000001" customHeight="1" x14ac:dyDescent="0.25">
      <c r="A6596" s="49">
        <v>8000001150</v>
      </c>
      <c r="B6596" s="49" t="s">
        <v>7335</v>
      </c>
      <c r="C6596" s="49" t="s">
        <v>2398</v>
      </c>
      <c r="D6596" s="49" t="s">
        <v>2394</v>
      </c>
      <c r="E6596" s="49" t="s">
        <v>2380</v>
      </c>
      <c r="F6596" s="49">
        <v>0</v>
      </c>
      <c r="G6596" s="49">
        <v>6</v>
      </c>
      <c r="H6596" s="49">
        <f t="shared" si="103"/>
        <v>6</v>
      </c>
    </row>
    <row r="6597" spans="1:8" ht="20.100000000000001" customHeight="1" x14ac:dyDescent="0.25">
      <c r="A6597" s="49">
        <v>8000001151</v>
      </c>
      <c r="B6597" s="49" t="s">
        <v>7336</v>
      </c>
      <c r="C6597" s="49" t="s">
        <v>2398</v>
      </c>
      <c r="D6597" s="49" t="s">
        <v>2394</v>
      </c>
      <c r="E6597" s="49" t="s">
        <v>2380</v>
      </c>
      <c r="F6597" s="49">
        <v>4</v>
      </c>
      <c r="G6597" s="49">
        <v>0</v>
      </c>
      <c r="H6597" s="49">
        <f t="shared" si="103"/>
        <v>4</v>
      </c>
    </row>
    <row r="6598" spans="1:8" ht="20.100000000000001" customHeight="1" x14ac:dyDescent="0.25">
      <c r="A6598" s="49">
        <v>8000001152</v>
      </c>
      <c r="B6598" s="49" t="s">
        <v>7337</v>
      </c>
      <c r="C6598" s="49" t="s">
        <v>2398</v>
      </c>
      <c r="D6598" s="49" t="s">
        <v>2394</v>
      </c>
      <c r="E6598" s="49" t="s">
        <v>2380</v>
      </c>
      <c r="F6598" s="49">
        <v>0</v>
      </c>
      <c r="G6598" s="49">
        <v>40</v>
      </c>
      <c r="H6598" s="49">
        <f t="shared" si="103"/>
        <v>40</v>
      </c>
    </row>
    <row r="6599" spans="1:8" ht="20.100000000000001" customHeight="1" x14ac:dyDescent="0.25">
      <c r="A6599" s="49">
        <v>8000001155</v>
      </c>
      <c r="B6599" s="49" t="s">
        <v>7338</v>
      </c>
      <c r="C6599" s="49" t="s">
        <v>2398</v>
      </c>
      <c r="D6599" s="49" t="s">
        <v>2394</v>
      </c>
      <c r="E6599" s="49" t="s">
        <v>2380</v>
      </c>
      <c r="F6599" s="49">
        <v>245</v>
      </c>
      <c r="G6599" s="49">
        <v>0</v>
      </c>
      <c r="H6599" s="49">
        <f t="shared" si="103"/>
        <v>245</v>
      </c>
    </row>
    <row r="6600" spans="1:8" ht="20.100000000000001" customHeight="1" x14ac:dyDescent="0.25">
      <c r="A6600" s="49">
        <v>8000001156</v>
      </c>
      <c r="B6600" s="49" t="s">
        <v>7339</v>
      </c>
      <c r="C6600" s="49" t="s">
        <v>2398</v>
      </c>
      <c r="D6600" s="49" t="s">
        <v>2394</v>
      </c>
      <c r="E6600" s="49" t="s">
        <v>2380</v>
      </c>
      <c r="F6600" s="49">
        <v>44</v>
      </c>
      <c r="G6600" s="49">
        <v>0</v>
      </c>
      <c r="H6600" s="49">
        <f t="shared" si="103"/>
        <v>44</v>
      </c>
    </row>
    <row r="6601" spans="1:8" ht="20.100000000000001" customHeight="1" x14ac:dyDescent="0.25">
      <c r="A6601" s="49">
        <v>8000001157</v>
      </c>
      <c r="B6601" s="49" t="s">
        <v>7340</v>
      </c>
      <c r="C6601" s="49" t="s">
        <v>2398</v>
      </c>
      <c r="D6601" s="49" t="s">
        <v>2394</v>
      </c>
      <c r="E6601" s="49" t="s">
        <v>2380</v>
      </c>
      <c r="F6601" s="49">
        <v>23</v>
      </c>
      <c r="G6601" s="49">
        <v>0</v>
      </c>
      <c r="H6601" s="49">
        <f t="shared" si="103"/>
        <v>23</v>
      </c>
    </row>
    <row r="6602" spans="1:8" ht="20.100000000000001" customHeight="1" x14ac:dyDescent="0.25">
      <c r="A6602" s="49">
        <v>8000001165</v>
      </c>
      <c r="B6602" s="49" t="s">
        <v>7341</v>
      </c>
      <c r="C6602" s="49" t="s">
        <v>2398</v>
      </c>
      <c r="D6602" s="49" t="s">
        <v>2394</v>
      </c>
      <c r="E6602" s="49" t="s">
        <v>2380</v>
      </c>
      <c r="F6602" s="109">
        <v>6</v>
      </c>
      <c r="G6602" s="109">
        <v>6</v>
      </c>
      <c r="H6602" s="49">
        <f t="shared" si="103"/>
        <v>12</v>
      </c>
    </row>
    <row r="6603" spans="1:8" ht="20.100000000000001" customHeight="1" x14ac:dyDescent="0.25">
      <c r="A6603" s="49">
        <v>8000001167</v>
      </c>
      <c r="B6603" s="49" t="s">
        <v>7342</v>
      </c>
      <c r="C6603" s="49" t="s">
        <v>2398</v>
      </c>
      <c r="D6603" s="49" t="s">
        <v>2394</v>
      </c>
      <c r="E6603" s="49" t="s">
        <v>2380</v>
      </c>
      <c r="F6603" s="49">
        <v>6</v>
      </c>
      <c r="G6603" s="49">
        <v>0</v>
      </c>
      <c r="H6603" s="49">
        <f t="shared" si="103"/>
        <v>6</v>
      </c>
    </row>
    <row r="6604" spans="1:8" ht="20.100000000000001" customHeight="1" x14ac:dyDescent="0.25">
      <c r="A6604" s="49">
        <v>8000001168</v>
      </c>
      <c r="B6604" s="49" t="s">
        <v>7343</v>
      </c>
      <c r="C6604" s="49" t="s">
        <v>2398</v>
      </c>
      <c r="D6604" s="49" t="s">
        <v>2394</v>
      </c>
      <c r="E6604" s="49" t="s">
        <v>2380</v>
      </c>
      <c r="F6604" s="49">
        <v>200</v>
      </c>
      <c r="G6604" s="49">
        <v>0</v>
      </c>
      <c r="H6604" s="49">
        <f t="shared" si="103"/>
        <v>200</v>
      </c>
    </row>
    <row r="6605" spans="1:8" ht="20.100000000000001" customHeight="1" x14ac:dyDescent="0.25">
      <c r="A6605" s="49">
        <v>8000001169</v>
      </c>
      <c r="B6605" s="49" t="s">
        <v>7344</v>
      </c>
      <c r="C6605" s="49" t="s">
        <v>2398</v>
      </c>
      <c r="D6605" s="49" t="s">
        <v>2394</v>
      </c>
      <c r="E6605" s="49" t="s">
        <v>2380</v>
      </c>
      <c r="F6605" s="49">
        <v>39</v>
      </c>
      <c r="G6605" s="49">
        <v>0</v>
      </c>
      <c r="H6605" s="49">
        <f t="shared" si="103"/>
        <v>39</v>
      </c>
    </row>
    <row r="6606" spans="1:8" ht="20.100000000000001" customHeight="1" x14ac:dyDescent="0.25">
      <c r="A6606" s="49">
        <v>8000001170</v>
      </c>
      <c r="B6606" s="49" t="s">
        <v>7345</v>
      </c>
      <c r="C6606" s="49" t="s">
        <v>2398</v>
      </c>
      <c r="D6606" s="49" t="s">
        <v>2394</v>
      </c>
      <c r="E6606" s="49" t="s">
        <v>2380</v>
      </c>
      <c r="F6606" s="49">
        <v>4</v>
      </c>
      <c r="G6606" s="49">
        <v>0</v>
      </c>
      <c r="H6606" s="49">
        <f t="shared" si="103"/>
        <v>4</v>
      </c>
    </row>
    <row r="6607" spans="1:8" ht="20.100000000000001" customHeight="1" x14ac:dyDescent="0.25">
      <c r="A6607" s="49">
        <v>8000001176</v>
      </c>
      <c r="B6607" s="49" t="s">
        <v>7346</v>
      </c>
      <c r="C6607" s="49" t="s">
        <v>2398</v>
      </c>
      <c r="D6607" s="49" t="s">
        <v>2394</v>
      </c>
      <c r="E6607" s="49" t="s">
        <v>2380</v>
      </c>
      <c r="F6607" s="49">
        <v>0</v>
      </c>
      <c r="G6607" s="49">
        <v>2</v>
      </c>
      <c r="H6607" s="49">
        <f t="shared" si="103"/>
        <v>2</v>
      </c>
    </row>
    <row r="6608" spans="1:8" ht="20.100000000000001" customHeight="1" x14ac:dyDescent="0.25">
      <c r="A6608" s="49">
        <v>8000001177</v>
      </c>
      <c r="B6608" s="49" t="s">
        <v>7347</v>
      </c>
      <c r="C6608" s="49" t="s">
        <v>2398</v>
      </c>
      <c r="D6608" s="49" t="s">
        <v>2394</v>
      </c>
      <c r="E6608" s="49" t="s">
        <v>2380</v>
      </c>
      <c r="F6608" s="49">
        <v>15</v>
      </c>
      <c r="G6608" s="49">
        <v>0</v>
      </c>
      <c r="H6608" s="49">
        <f t="shared" si="103"/>
        <v>15</v>
      </c>
    </row>
    <row r="6609" spans="1:8" ht="20.100000000000001" customHeight="1" x14ac:dyDescent="0.25">
      <c r="A6609" s="49">
        <v>8000001178</v>
      </c>
      <c r="B6609" s="49" t="s">
        <v>7348</v>
      </c>
      <c r="C6609" s="49" t="s">
        <v>2398</v>
      </c>
      <c r="D6609" s="49" t="s">
        <v>2394</v>
      </c>
      <c r="E6609" s="49" t="s">
        <v>2380</v>
      </c>
      <c r="F6609" s="49">
        <v>6</v>
      </c>
      <c r="G6609" s="49">
        <v>0</v>
      </c>
      <c r="H6609" s="49">
        <f t="shared" si="103"/>
        <v>6</v>
      </c>
    </row>
    <row r="6610" spans="1:8" ht="20.100000000000001" customHeight="1" x14ac:dyDescent="0.25">
      <c r="A6610" s="49">
        <v>8000001189</v>
      </c>
      <c r="B6610" s="49" t="s">
        <v>7349</v>
      </c>
      <c r="C6610" s="49" t="s">
        <v>2398</v>
      </c>
      <c r="D6610" s="49" t="s">
        <v>2394</v>
      </c>
      <c r="E6610" s="49" t="s">
        <v>2380</v>
      </c>
      <c r="F6610" s="49">
        <v>6</v>
      </c>
      <c r="G6610" s="49">
        <v>0</v>
      </c>
      <c r="H6610" s="49">
        <f t="shared" si="103"/>
        <v>6</v>
      </c>
    </row>
    <row r="6611" spans="1:8" ht="20.100000000000001" customHeight="1" x14ac:dyDescent="0.25">
      <c r="A6611" s="49">
        <v>8000001192</v>
      </c>
      <c r="B6611" s="49" t="s">
        <v>7350</v>
      </c>
      <c r="C6611" s="49" t="s">
        <v>2398</v>
      </c>
      <c r="D6611" s="49" t="s">
        <v>2394</v>
      </c>
      <c r="E6611" s="49" t="s">
        <v>2380</v>
      </c>
      <c r="F6611" s="49">
        <v>35</v>
      </c>
      <c r="G6611" s="49">
        <v>0</v>
      </c>
      <c r="H6611" s="49">
        <f t="shared" si="103"/>
        <v>35</v>
      </c>
    </row>
    <row r="6612" spans="1:8" ht="20.100000000000001" customHeight="1" x14ac:dyDescent="0.25">
      <c r="A6612" s="49">
        <v>8000001195</v>
      </c>
      <c r="B6612" s="49" t="s">
        <v>7351</v>
      </c>
      <c r="C6612" s="49" t="s">
        <v>2398</v>
      </c>
      <c r="D6612" s="49" t="s">
        <v>2394</v>
      </c>
      <c r="E6612" s="49" t="s">
        <v>2380</v>
      </c>
      <c r="F6612" s="49">
        <v>10</v>
      </c>
      <c r="G6612" s="49">
        <v>0</v>
      </c>
      <c r="H6612" s="49">
        <f t="shared" si="103"/>
        <v>10</v>
      </c>
    </row>
    <row r="6613" spans="1:8" ht="20.100000000000001" customHeight="1" x14ac:dyDescent="0.25">
      <c r="A6613" s="49">
        <v>8000001197</v>
      </c>
      <c r="B6613" s="49" t="s">
        <v>1834</v>
      </c>
      <c r="C6613" s="49" t="s">
        <v>2398</v>
      </c>
      <c r="D6613" s="49" t="s">
        <v>2394</v>
      </c>
      <c r="E6613" s="49" t="s">
        <v>2380</v>
      </c>
      <c r="F6613" s="109">
        <v>6</v>
      </c>
      <c r="G6613" s="109">
        <v>6</v>
      </c>
      <c r="H6613" s="49">
        <f t="shared" si="103"/>
        <v>12</v>
      </c>
    </row>
    <row r="6614" spans="1:8" ht="20.100000000000001" customHeight="1" x14ac:dyDescent="0.25">
      <c r="A6614" s="49">
        <v>8000001202</v>
      </c>
      <c r="B6614" s="49" t="s">
        <v>7352</v>
      </c>
      <c r="C6614" s="49" t="s">
        <v>2398</v>
      </c>
      <c r="D6614" s="49" t="s">
        <v>2394</v>
      </c>
      <c r="E6614" s="49" t="s">
        <v>2380</v>
      </c>
      <c r="F6614" s="49">
        <v>52</v>
      </c>
      <c r="G6614" s="49">
        <v>2</v>
      </c>
      <c r="H6614" s="49">
        <f t="shared" si="103"/>
        <v>54</v>
      </c>
    </row>
    <row r="6615" spans="1:8" ht="20.100000000000001" customHeight="1" x14ac:dyDescent="0.25">
      <c r="A6615" s="49">
        <v>8000001204</v>
      </c>
      <c r="B6615" s="49" t="s">
        <v>7353</v>
      </c>
      <c r="C6615" s="49" t="s">
        <v>2398</v>
      </c>
      <c r="D6615" s="49" t="s">
        <v>2394</v>
      </c>
      <c r="E6615" s="49" t="s">
        <v>2380</v>
      </c>
      <c r="F6615" s="49">
        <v>8</v>
      </c>
      <c r="G6615" s="49">
        <v>0</v>
      </c>
      <c r="H6615" s="49">
        <f t="shared" si="103"/>
        <v>8</v>
      </c>
    </row>
    <row r="6616" spans="1:8" ht="20.100000000000001" customHeight="1" x14ac:dyDescent="0.25">
      <c r="A6616" s="49">
        <v>8000001206</v>
      </c>
      <c r="B6616" s="49" t="s">
        <v>7354</v>
      </c>
      <c r="C6616" s="49" t="s">
        <v>2398</v>
      </c>
      <c r="D6616" s="49" t="s">
        <v>2394</v>
      </c>
      <c r="E6616" s="49" t="s">
        <v>2380</v>
      </c>
      <c r="F6616" s="49">
        <v>28</v>
      </c>
      <c r="G6616" s="49">
        <v>22</v>
      </c>
      <c r="H6616" s="49">
        <f t="shared" si="103"/>
        <v>50</v>
      </c>
    </row>
    <row r="6617" spans="1:8" ht="20.100000000000001" customHeight="1" x14ac:dyDescent="0.25">
      <c r="A6617" s="49">
        <v>8000001208</v>
      </c>
      <c r="B6617" s="49" t="s">
        <v>7355</v>
      </c>
      <c r="C6617" s="49" t="s">
        <v>2398</v>
      </c>
      <c r="D6617" s="49" t="s">
        <v>2394</v>
      </c>
      <c r="E6617" s="49" t="s">
        <v>2380</v>
      </c>
      <c r="F6617" s="49">
        <v>15</v>
      </c>
      <c r="G6617" s="49">
        <v>0</v>
      </c>
      <c r="H6617" s="49">
        <f t="shared" si="103"/>
        <v>15</v>
      </c>
    </row>
    <row r="6618" spans="1:8" ht="20.100000000000001" customHeight="1" x14ac:dyDescent="0.25">
      <c r="A6618" s="49">
        <v>8000001214</v>
      </c>
      <c r="B6618" s="49" t="s">
        <v>7356</v>
      </c>
      <c r="C6618" s="49" t="s">
        <v>2398</v>
      </c>
      <c r="D6618" s="49" t="s">
        <v>2394</v>
      </c>
      <c r="E6618" s="49" t="s">
        <v>2380</v>
      </c>
      <c r="F6618" s="109">
        <v>6</v>
      </c>
      <c r="G6618" s="109">
        <v>6</v>
      </c>
      <c r="H6618" s="49">
        <f t="shared" si="103"/>
        <v>12</v>
      </c>
    </row>
    <row r="6619" spans="1:8" ht="20.100000000000001" customHeight="1" x14ac:dyDescent="0.25">
      <c r="A6619" s="49">
        <v>8000001217</v>
      </c>
      <c r="B6619" s="49" t="s">
        <v>7357</v>
      </c>
      <c r="C6619" s="49" t="s">
        <v>2398</v>
      </c>
      <c r="D6619" s="49" t="s">
        <v>2394</v>
      </c>
      <c r="E6619" s="49" t="s">
        <v>2380</v>
      </c>
      <c r="F6619" s="49">
        <v>19</v>
      </c>
      <c r="G6619" s="49">
        <v>0</v>
      </c>
      <c r="H6619" s="49">
        <f t="shared" si="103"/>
        <v>19</v>
      </c>
    </row>
    <row r="6620" spans="1:8" ht="20.100000000000001" customHeight="1" x14ac:dyDescent="0.25">
      <c r="A6620" s="49">
        <v>8000001224</v>
      </c>
      <c r="B6620" s="49" t="s">
        <v>7358</v>
      </c>
      <c r="C6620" s="49" t="s">
        <v>2398</v>
      </c>
      <c r="D6620" s="49" t="s">
        <v>2394</v>
      </c>
      <c r="E6620" s="49" t="s">
        <v>2380</v>
      </c>
      <c r="F6620" s="49">
        <v>8</v>
      </c>
      <c r="G6620" s="49">
        <v>0</v>
      </c>
      <c r="H6620" s="49">
        <f t="shared" si="103"/>
        <v>8</v>
      </c>
    </row>
    <row r="6621" spans="1:8" ht="20.100000000000001" customHeight="1" x14ac:dyDescent="0.25">
      <c r="A6621" s="49">
        <v>8000001226</v>
      </c>
      <c r="B6621" s="49" t="s">
        <v>7359</v>
      </c>
      <c r="C6621" s="49" t="s">
        <v>2398</v>
      </c>
      <c r="D6621" s="49" t="s">
        <v>2394</v>
      </c>
      <c r="E6621" s="49" t="s">
        <v>2380</v>
      </c>
      <c r="F6621" s="49">
        <v>4</v>
      </c>
      <c r="G6621" s="49">
        <v>0</v>
      </c>
      <c r="H6621" s="49">
        <f t="shared" si="103"/>
        <v>4</v>
      </c>
    </row>
    <row r="6622" spans="1:8" ht="20.100000000000001" customHeight="1" x14ac:dyDescent="0.25">
      <c r="A6622" s="49">
        <v>8000001234</v>
      </c>
      <c r="B6622" s="49" t="s">
        <v>7360</v>
      </c>
      <c r="C6622" s="49" t="s">
        <v>3425</v>
      </c>
      <c r="D6622" s="49" t="s">
        <v>2394</v>
      </c>
      <c r="E6622" s="49" t="s">
        <v>2380</v>
      </c>
      <c r="F6622" s="49">
        <v>12</v>
      </c>
      <c r="G6622" s="49">
        <v>0</v>
      </c>
      <c r="H6622" s="49">
        <f t="shared" si="103"/>
        <v>12</v>
      </c>
    </row>
    <row r="6623" spans="1:8" ht="20.100000000000001" customHeight="1" x14ac:dyDescent="0.25">
      <c r="A6623" s="49">
        <v>8000001236</v>
      </c>
      <c r="B6623" s="49" t="s">
        <v>7361</v>
      </c>
      <c r="C6623" s="49" t="s">
        <v>2398</v>
      </c>
      <c r="D6623" s="49" t="s">
        <v>2394</v>
      </c>
      <c r="E6623" s="49" t="s">
        <v>2380</v>
      </c>
      <c r="F6623" s="49">
        <v>15</v>
      </c>
      <c r="G6623" s="49">
        <v>0</v>
      </c>
      <c r="H6623" s="49">
        <f t="shared" si="103"/>
        <v>15</v>
      </c>
    </row>
    <row r="6624" spans="1:8" ht="20.100000000000001" customHeight="1" x14ac:dyDescent="0.25">
      <c r="A6624" s="49">
        <v>8000001238</v>
      </c>
      <c r="B6624" s="49" t="s">
        <v>7362</v>
      </c>
      <c r="C6624" s="49" t="s">
        <v>2398</v>
      </c>
      <c r="D6624" s="49" t="s">
        <v>2394</v>
      </c>
      <c r="E6624" s="49" t="s">
        <v>2380</v>
      </c>
      <c r="F6624" s="109">
        <v>6</v>
      </c>
      <c r="G6624" s="109">
        <v>6</v>
      </c>
      <c r="H6624" s="49">
        <f t="shared" si="103"/>
        <v>12</v>
      </c>
    </row>
    <row r="6625" spans="1:8" ht="20.100000000000001" customHeight="1" x14ac:dyDescent="0.25">
      <c r="A6625" s="49">
        <v>8000001242</v>
      </c>
      <c r="B6625" s="49" t="s">
        <v>1835</v>
      </c>
      <c r="C6625" s="49" t="s">
        <v>2398</v>
      </c>
      <c r="D6625" s="49" t="s">
        <v>2394</v>
      </c>
      <c r="E6625" s="49" t="s">
        <v>2380</v>
      </c>
      <c r="F6625" s="49">
        <v>4</v>
      </c>
      <c r="G6625" s="49">
        <v>0</v>
      </c>
      <c r="H6625" s="49">
        <f t="shared" si="103"/>
        <v>4</v>
      </c>
    </row>
    <row r="6626" spans="1:8" ht="20.100000000000001" customHeight="1" x14ac:dyDescent="0.25">
      <c r="A6626" s="49">
        <v>8000001244</v>
      </c>
      <c r="B6626" s="49" t="s">
        <v>7363</v>
      </c>
      <c r="C6626" s="49" t="s">
        <v>2398</v>
      </c>
      <c r="D6626" s="49" t="s">
        <v>2394</v>
      </c>
      <c r="E6626" s="49" t="s">
        <v>2380</v>
      </c>
      <c r="F6626" s="49">
        <v>16</v>
      </c>
      <c r="G6626" s="49">
        <v>0</v>
      </c>
      <c r="H6626" s="49">
        <f t="shared" si="103"/>
        <v>16</v>
      </c>
    </row>
    <row r="6627" spans="1:8" ht="20.100000000000001" customHeight="1" x14ac:dyDescent="0.25">
      <c r="A6627" s="49">
        <v>8000001246</v>
      </c>
      <c r="B6627" s="49" t="s">
        <v>7364</v>
      </c>
      <c r="C6627" s="49" t="s">
        <v>3425</v>
      </c>
      <c r="D6627" s="49" t="s">
        <v>2394</v>
      </c>
      <c r="E6627" s="49" t="s">
        <v>2380</v>
      </c>
      <c r="F6627" s="49">
        <v>3</v>
      </c>
      <c r="G6627" s="49">
        <v>6</v>
      </c>
      <c r="H6627" s="49">
        <f t="shared" si="103"/>
        <v>9</v>
      </c>
    </row>
    <row r="6628" spans="1:8" ht="20.100000000000001" customHeight="1" x14ac:dyDescent="0.25">
      <c r="A6628" s="49">
        <v>8000001248</v>
      </c>
      <c r="B6628" s="49" t="s">
        <v>7365</v>
      </c>
      <c r="C6628" s="49" t="s">
        <v>3712</v>
      </c>
      <c r="D6628" s="49" t="s">
        <v>2394</v>
      </c>
      <c r="E6628" s="49" t="s">
        <v>2380</v>
      </c>
      <c r="F6628" s="49">
        <v>600</v>
      </c>
      <c r="G6628" s="49">
        <v>56</v>
      </c>
      <c r="H6628" s="49">
        <f t="shared" si="103"/>
        <v>656</v>
      </c>
    </row>
    <row r="6629" spans="1:8" ht="20.100000000000001" customHeight="1" x14ac:dyDescent="0.25">
      <c r="A6629" s="49">
        <v>8000001249</v>
      </c>
      <c r="B6629" s="49" t="s">
        <v>7366</v>
      </c>
      <c r="C6629" s="49" t="s">
        <v>2398</v>
      </c>
      <c r="D6629" s="49" t="s">
        <v>2394</v>
      </c>
      <c r="E6629" s="49" t="s">
        <v>2380</v>
      </c>
      <c r="F6629" s="109">
        <v>6</v>
      </c>
      <c r="G6629" s="109">
        <v>6</v>
      </c>
      <c r="H6629" s="49">
        <f t="shared" si="103"/>
        <v>12</v>
      </c>
    </row>
    <row r="6630" spans="1:8" ht="20.100000000000001" customHeight="1" x14ac:dyDescent="0.25">
      <c r="A6630" s="49">
        <v>8000001252</v>
      </c>
      <c r="B6630" s="49" t="s">
        <v>7367</v>
      </c>
      <c r="C6630" s="49" t="s">
        <v>2398</v>
      </c>
      <c r="D6630" s="49" t="s">
        <v>2394</v>
      </c>
      <c r="E6630" s="49" t="s">
        <v>2380</v>
      </c>
      <c r="F6630" s="49">
        <v>21</v>
      </c>
      <c r="G6630" s="49">
        <v>0</v>
      </c>
      <c r="H6630" s="49">
        <f t="shared" si="103"/>
        <v>21</v>
      </c>
    </row>
    <row r="6631" spans="1:8" ht="20.100000000000001" customHeight="1" x14ac:dyDescent="0.25">
      <c r="A6631" s="49">
        <v>8000001253</v>
      </c>
      <c r="B6631" s="49" t="s">
        <v>7368</v>
      </c>
      <c r="C6631" s="49" t="s">
        <v>2398</v>
      </c>
      <c r="D6631" s="49" t="s">
        <v>2394</v>
      </c>
      <c r="E6631" s="49" t="s">
        <v>2380</v>
      </c>
      <c r="F6631" s="49">
        <v>2</v>
      </c>
      <c r="G6631" s="49">
        <v>0</v>
      </c>
      <c r="H6631" s="49">
        <f t="shared" si="103"/>
        <v>2</v>
      </c>
    </row>
    <row r="6632" spans="1:8" ht="20.100000000000001" customHeight="1" x14ac:dyDescent="0.25">
      <c r="A6632" s="49">
        <v>8000001254</v>
      </c>
      <c r="B6632" s="49" t="s">
        <v>7369</v>
      </c>
      <c r="C6632" s="49" t="s">
        <v>2398</v>
      </c>
      <c r="D6632" s="49" t="s">
        <v>2394</v>
      </c>
      <c r="E6632" s="49" t="s">
        <v>2380</v>
      </c>
      <c r="F6632" s="49">
        <v>74</v>
      </c>
      <c r="G6632" s="49">
        <v>40</v>
      </c>
      <c r="H6632" s="49">
        <f t="shared" si="103"/>
        <v>114</v>
      </c>
    </row>
    <row r="6633" spans="1:8" ht="20.100000000000001" customHeight="1" x14ac:dyDescent="0.25">
      <c r="A6633" s="49">
        <v>8000001256</v>
      </c>
      <c r="B6633" s="49" t="s">
        <v>7370</v>
      </c>
      <c r="C6633" s="49" t="s">
        <v>2398</v>
      </c>
      <c r="D6633" s="49" t="s">
        <v>2394</v>
      </c>
      <c r="E6633" s="49" t="s">
        <v>2380</v>
      </c>
      <c r="F6633" s="109">
        <v>6</v>
      </c>
      <c r="G6633" s="109">
        <v>6</v>
      </c>
      <c r="H6633" s="49">
        <f t="shared" si="103"/>
        <v>12</v>
      </c>
    </row>
    <row r="6634" spans="1:8" ht="20.100000000000001" customHeight="1" x14ac:dyDescent="0.25">
      <c r="A6634" s="49">
        <v>8000001261</v>
      </c>
      <c r="B6634" s="49" t="s">
        <v>7371</v>
      </c>
      <c r="C6634" s="49" t="s">
        <v>2398</v>
      </c>
      <c r="D6634" s="49" t="s">
        <v>2394</v>
      </c>
      <c r="E6634" s="49" t="s">
        <v>2380</v>
      </c>
      <c r="F6634" s="109">
        <v>6</v>
      </c>
      <c r="G6634" s="109">
        <v>6</v>
      </c>
      <c r="H6634" s="49">
        <f t="shared" si="103"/>
        <v>12</v>
      </c>
    </row>
    <row r="6635" spans="1:8" ht="20.100000000000001" customHeight="1" x14ac:dyDescent="0.25">
      <c r="A6635" s="49">
        <v>8000001262</v>
      </c>
      <c r="B6635" s="49" t="s">
        <v>7372</v>
      </c>
      <c r="C6635" s="49" t="s">
        <v>2398</v>
      </c>
      <c r="D6635" s="49" t="s">
        <v>2394</v>
      </c>
      <c r="E6635" s="49" t="s">
        <v>2380</v>
      </c>
      <c r="F6635" s="109">
        <v>6</v>
      </c>
      <c r="G6635" s="109">
        <v>6</v>
      </c>
      <c r="H6635" s="49">
        <f t="shared" si="103"/>
        <v>12</v>
      </c>
    </row>
    <row r="6636" spans="1:8" ht="20.100000000000001" customHeight="1" x14ac:dyDescent="0.25">
      <c r="A6636" s="49">
        <v>8000001264</v>
      </c>
      <c r="B6636" s="49" t="s">
        <v>7373</v>
      </c>
      <c r="C6636" s="49" t="s">
        <v>2398</v>
      </c>
      <c r="D6636" s="49" t="s">
        <v>2394</v>
      </c>
      <c r="E6636" s="49" t="s">
        <v>2380</v>
      </c>
      <c r="F6636" s="109">
        <v>6</v>
      </c>
      <c r="G6636" s="109">
        <v>6</v>
      </c>
      <c r="H6636" s="49">
        <f t="shared" si="103"/>
        <v>12</v>
      </c>
    </row>
    <row r="6637" spans="1:8" ht="20.100000000000001" customHeight="1" x14ac:dyDescent="0.25">
      <c r="A6637" s="49">
        <v>8000001265</v>
      </c>
      <c r="B6637" s="49" t="s">
        <v>7374</v>
      </c>
      <c r="C6637" s="49" t="s">
        <v>2398</v>
      </c>
      <c r="D6637" s="49" t="s">
        <v>2394</v>
      </c>
      <c r="E6637" s="49" t="s">
        <v>2380</v>
      </c>
      <c r="F6637" s="109">
        <v>6</v>
      </c>
      <c r="G6637" s="109">
        <v>6</v>
      </c>
      <c r="H6637" s="49">
        <f t="shared" si="103"/>
        <v>12</v>
      </c>
    </row>
    <row r="6638" spans="1:8" ht="20.100000000000001" customHeight="1" x14ac:dyDescent="0.25">
      <c r="A6638" s="49">
        <v>8000001267</v>
      </c>
      <c r="B6638" s="49" t="s">
        <v>7375</v>
      </c>
      <c r="C6638" s="49" t="s">
        <v>2398</v>
      </c>
      <c r="D6638" s="49" t="s">
        <v>2394</v>
      </c>
      <c r="E6638" s="49" t="s">
        <v>2380</v>
      </c>
      <c r="F6638" s="49">
        <v>12</v>
      </c>
      <c r="G6638" s="49">
        <v>0</v>
      </c>
      <c r="H6638" s="49">
        <f t="shared" si="103"/>
        <v>12</v>
      </c>
    </row>
    <row r="6639" spans="1:8" ht="20.100000000000001" customHeight="1" x14ac:dyDescent="0.25">
      <c r="A6639" s="49">
        <v>8000001269</v>
      </c>
      <c r="B6639" s="49" t="s">
        <v>7376</v>
      </c>
      <c r="C6639" s="49" t="s">
        <v>3468</v>
      </c>
      <c r="D6639" s="49" t="s">
        <v>2394</v>
      </c>
      <c r="E6639" s="49" t="s">
        <v>2380</v>
      </c>
      <c r="F6639" s="49">
        <v>0</v>
      </c>
      <c r="G6639" s="49">
        <v>6</v>
      </c>
      <c r="H6639" s="49">
        <f t="shared" si="103"/>
        <v>6</v>
      </c>
    </row>
    <row r="6640" spans="1:8" ht="20.100000000000001" customHeight="1" x14ac:dyDescent="0.25">
      <c r="A6640" s="49">
        <v>8000001272</v>
      </c>
      <c r="B6640" s="49" t="s">
        <v>7377</v>
      </c>
      <c r="C6640" s="49" t="s">
        <v>2398</v>
      </c>
      <c r="D6640" s="49" t="s">
        <v>2394</v>
      </c>
      <c r="E6640" s="49" t="s">
        <v>2380</v>
      </c>
      <c r="F6640" s="49">
        <v>4</v>
      </c>
      <c r="G6640" s="49">
        <v>0</v>
      </c>
      <c r="H6640" s="49">
        <f t="shared" si="103"/>
        <v>4</v>
      </c>
    </row>
    <row r="6641" spans="1:8" ht="20.100000000000001" customHeight="1" x14ac:dyDescent="0.25">
      <c r="A6641" s="49">
        <v>8000001273</v>
      </c>
      <c r="B6641" s="49" t="s">
        <v>7378</v>
      </c>
      <c r="C6641" s="49" t="s">
        <v>2398</v>
      </c>
      <c r="D6641" s="49" t="s">
        <v>2394</v>
      </c>
      <c r="E6641" s="49" t="s">
        <v>2380</v>
      </c>
      <c r="F6641" s="49">
        <v>14</v>
      </c>
      <c r="G6641" s="49">
        <v>0</v>
      </c>
      <c r="H6641" s="49">
        <f t="shared" si="103"/>
        <v>14</v>
      </c>
    </row>
    <row r="6642" spans="1:8" ht="20.100000000000001" customHeight="1" x14ac:dyDescent="0.25">
      <c r="A6642" s="49">
        <v>8000001274</v>
      </c>
      <c r="B6642" s="49" t="s">
        <v>1836</v>
      </c>
      <c r="C6642" s="49" t="s">
        <v>2398</v>
      </c>
      <c r="D6642" s="49" t="s">
        <v>2394</v>
      </c>
      <c r="E6642" s="49" t="s">
        <v>2380</v>
      </c>
      <c r="F6642" s="49">
        <v>35</v>
      </c>
      <c r="G6642" s="49">
        <v>0</v>
      </c>
      <c r="H6642" s="49">
        <f t="shared" si="103"/>
        <v>35</v>
      </c>
    </row>
    <row r="6643" spans="1:8" ht="20.100000000000001" customHeight="1" x14ac:dyDescent="0.25">
      <c r="A6643" s="49">
        <v>8000001276</v>
      </c>
      <c r="B6643" s="49" t="s">
        <v>7379</v>
      </c>
      <c r="C6643" s="49" t="s">
        <v>2398</v>
      </c>
      <c r="D6643" s="49" t="s">
        <v>2394</v>
      </c>
      <c r="E6643" s="49" t="s">
        <v>2380</v>
      </c>
      <c r="F6643" s="49">
        <v>9</v>
      </c>
      <c r="G6643" s="49">
        <v>12</v>
      </c>
      <c r="H6643" s="49">
        <f t="shared" si="103"/>
        <v>21</v>
      </c>
    </row>
    <row r="6644" spans="1:8" ht="20.100000000000001" customHeight="1" x14ac:dyDescent="0.25">
      <c r="A6644" s="49">
        <v>8000001277</v>
      </c>
      <c r="B6644" s="49" t="s">
        <v>7380</v>
      </c>
      <c r="C6644" s="49" t="s">
        <v>2398</v>
      </c>
      <c r="D6644" s="49" t="s">
        <v>2394</v>
      </c>
      <c r="E6644" s="49" t="s">
        <v>2380</v>
      </c>
      <c r="F6644" s="49">
        <v>18</v>
      </c>
      <c r="G6644" s="49">
        <v>0</v>
      </c>
      <c r="H6644" s="49">
        <f t="shared" si="103"/>
        <v>18</v>
      </c>
    </row>
    <row r="6645" spans="1:8" ht="20.100000000000001" customHeight="1" x14ac:dyDescent="0.25">
      <c r="A6645" s="49">
        <v>8000001278</v>
      </c>
      <c r="B6645" s="49" t="s">
        <v>7381</v>
      </c>
      <c r="C6645" s="49" t="s">
        <v>2398</v>
      </c>
      <c r="D6645" s="49" t="s">
        <v>2394</v>
      </c>
      <c r="E6645" s="49" t="s">
        <v>2380</v>
      </c>
      <c r="F6645" s="49">
        <v>3</v>
      </c>
      <c r="G6645" s="49">
        <v>0</v>
      </c>
      <c r="H6645" s="49">
        <f t="shared" si="103"/>
        <v>3</v>
      </c>
    </row>
    <row r="6646" spans="1:8" ht="20.100000000000001" customHeight="1" x14ac:dyDescent="0.25">
      <c r="A6646" s="49">
        <v>8000001279</v>
      </c>
      <c r="B6646" s="49" t="s">
        <v>7382</v>
      </c>
      <c r="C6646" s="49" t="s">
        <v>2398</v>
      </c>
      <c r="D6646" s="49" t="s">
        <v>2394</v>
      </c>
      <c r="E6646" s="49" t="s">
        <v>2380</v>
      </c>
      <c r="F6646" s="49">
        <v>4</v>
      </c>
      <c r="G6646" s="49">
        <v>0</v>
      </c>
      <c r="H6646" s="49">
        <f t="shared" si="103"/>
        <v>4</v>
      </c>
    </row>
    <row r="6647" spans="1:8" ht="20.100000000000001" customHeight="1" x14ac:dyDescent="0.25">
      <c r="A6647" s="49">
        <v>8000001283</v>
      </c>
      <c r="B6647" s="49" t="s">
        <v>7383</v>
      </c>
      <c r="C6647" s="49" t="s">
        <v>2398</v>
      </c>
      <c r="D6647" s="49" t="s">
        <v>2394</v>
      </c>
      <c r="E6647" s="49" t="s">
        <v>2380</v>
      </c>
      <c r="F6647" s="49">
        <v>3</v>
      </c>
      <c r="G6647" s="49">
        <v>0</v>
      </c>
      <c r="H6647" s="49">
        <f t="shared" si="103"/>
        <v>3</v>
      </c>
    </row>
    <row r="6648" spans="1:8" ht="20.100000000000001" customHeight="1" x14ac:dyDescent="0.25">
      <c r="A6648" s="49">
        <v>8000001286</v>
      </c>
      <c r="B6648" s="49" t="s">
        <v>7384</v>
      </c>
      <c r="C6648" s="49" t="s">
        <v>2398</v>
      </c>
      <c r="D6648" s="49" t="s">
        <v>2394</v>
      </c>
      <c r="E6648" s="49" t="s">
        <v>2380</v>
      </c>
      <c r="F6648" s="109">
        <v>6</v>
      </c>
      <c r="G6648" s="109">
        <v>6</v>
      </c>
      <c r="H6648" s="49">
        <f t="shared" si="103"/>
        <v>12</v>
      </c>
    </row>
    <row r="6649" spans="1:8" ht="20.100000000000001" customHeight="1" x14ac:dyDescent="0.25">
      <c r="A6649" s="49">
        <v>8000001287</v>
      </c>
      <c r="B6649" s="49" t="s">
        <v>7385</v>
      </c>
      <c r="C6649" s="49" t="s">
        <v>2398</v>
      </c>
      <c r="D6649" s="49" t="s">
        <v>2394</v>
      </c>
      <c r="E6649" s="49" t="s">
        <v>2380</v>
      </c>
      <c r="F6649" s="109">
        <v>6</v>
      </c>
      <c r="G6649" s="109">
        <v>6</v>
      </c>
      <c r="H6649" s="49">
        <f t="shared" si="103"/>
        <v>12</v>
      </c>
    </row>
    <row r="6650" spans="1:8" ht="20.100000000000001" customHeight="1" x14ac:dyDescent="0.25">
      <c r="A6650" s="49">
        <v>8000001288</v>
      </c>
      <c r="B6650" s="49" t="s">
        <v>7386</v>
      </c>
      <c r="C6650" s="49" t="s">
        <v>2398</v>
      </c>
      <c r="D6650" s="49" t="s">
        <v>2394</v>
      </c>
      <c r="E6650" s="49" t="s">
        <v>2380</v>
      </c>
      <c r="F6650" s="49">
        <v>3</v>
      </c>
      <c r="G6650" s="49">
        <v>0</v>
      </c>
      <c r="H6650" s="49">
        <f t="shared" si="103"/>
        <v>3</v>
      </c>
    </row>
    <row r="6651" spans="1:8" ht="20.100000000000001" customHeight="1" x14ac:dyDescent="0.25">
      <c r="A6651" s="49">
        <v>8000001290</v>
      </c>
      <c r="B6651" s="49" t="s">
        <v>7387</v>
      </c>
      <c r="C6651" s="49" t="s">
        <v>2398</v>
      </c>
      <c r="D6651" s="49" t="s">
        <v>2394</v>
      </c>
      <c r="E6651" s="49" t="s">
        <v>2380</v>
      </c>
      <c r="F6651" s="109">
        <v>6</v>
      </c>
      <c r="G6651" s="109">
        <v>6</v>
      </c>
      <c r="H6651" s="49">
        <f t="shared" si="103"/>
        <v>12</v>
      </c>
    </row>
    <row r="6652" spans="1:8" ht="20.100000000000001" customHeight="1" x14ac:dyDescent="0.25">
      <c r="A6652" s="49">
        <v>8000001302</v>
      </c>
      <c r="B6652" s="49" t="s">
        <v>1837</v>
      </c>
      <c r="C6652" s="49" t="s">
        <v>3425</v>
      </c>
      <c r="D6652" s="49" t="s">
        <v>2394</v>
      </c>
      <c r="E6652" s="49" t="s">
        <v>2380</v>
      </c>
      <c r="F6652" s="49">
        <v>10</v>
      </c>
      <c r="G6652" s="49">
        <v>0</v>
      </c>
      <c r="H6652" s="49">
        <f t="shared" si="103"/>
        <v>10</v>
      </c>
    </row>
    <row r="6653" spans="1:8" ht="20.100000000000001" customHeight="1" x14ac:dyDescent="0.25">
      <c r="A6653" s="49">
        <v>8000001303</v>
      </c>
      <c r="B6653" s="49" t="s">
        <v>7388</v>
      </c>
      <c r="C6653" s="49" t="s">
        <v>2398</v>
      </c>
      <c r="D6653" s="49" t="s">
        <v>2394</v>
      </c>
      <c r="E6653" s="49" t="s">
        <v>2380</v>
      </c>
      <c r="F6653" s="49">
        <v>13</v>
      </c>
      <c r="G6653" s="49">
        <v>0</v>
      </c>
      <c r="H6653" s="49">
        <f t="shared" si="103"/>
        <v>13</v>
      </c>
    </row>
    <row r="6654" spans="1:8" ht="20.100000000000001" customHeight="1" x14ac:dyDescent="0.25">
      <c r="A6654" s="49">
        <v>8000001316</v>
      </c>
      <c r="B6654" s="49" t="s">
        <v>7389</v>
      </c>
      <c r="C6654" s="49" t="s">
        <v>2398</v>
      </c>
      <c r="D6654" s="49" t="s">
        <v>2394</v>
      </c>
      <c r="E6654" s="49" t="s">
        <v>2380</v>
      </c>
      <c r="F6654" s="49">
        <v>4</v>
      </c>
      <c r="G6654" s="49">
        <v>0</v>
      </c>
      <c r="H6654" s="49">
        <f t="shared" si="103"/>
        <v>4</v>
      </c>
    </row>
    <row r="6655" spans="1:8" ht="20.100000000000001" customHeight="1" x14ac:dyDescent="0.25">
      <c r="A6655" s="49">
        <v>8000001324</v>
      </c>
      <c r="B6655" s="49" t="s">
        <v>7390</v>
      </c>
      <c r="C6655" s="49" t="s">
        <v>2398</v>
      </c>
      <c r="D6655" s="49" t="s">
        <v>2394</v>
      </c>
      <c r="E6655" s="49" t="s">
        <v>2380</v>
      </c>
      <c r="F6655" s="49">
        <v>66</v>
      </c>
      <c r="G6655" s="49">
        <v>0</v>
      </c>
      <c r="H6655" s="49">
        <f t="shared" si="103"/>
        <v>66</v>
      </c>
    </row>
    <row r="6656" spans="1:8" ht="20.100000000000001" customHeight="1" x14ac:dyDescent="0.25">
      <c r="A6656" s="49">
        <v>8000001326</v>
      </c>
      <c r="B6656" s="49" t="s">
        <v>1838</v>
      </c>
      <c r="C6656" s="49" t="s">
        <v>13</v>
      </c>
      <c r="D6656" s="49" t="s">
        <v>2394</v>
      </c>
      <c r="E6656" s="49" t="s">
        <v>2380</v>
      </c>
      <c r="F6656" s="49">
        <v>3</v>
      </c>
      <c r="G6656" s="49">
        <v>20</v>
      </c>
      <c r="H6656" s="49">
        <f t="shared" si="103"/>
        <v>23</v>
      </c>
    </row>
    <row r="6657" spans="1:8" ht="20.100000000000001" customHeight="1" x14ac:dyDescent="0.25">
      <c r="A6657" s="49">
        <v>8000001335</v>
      </c>
      <c r="B6657" s="49" t="s">
        <v>7391</v>
      </c>
      <c r="C6657" s="49" t="s">
        <v>2398</v>
      </c>
      <c r="D6657" s="49" t="s">
        <v>2394</v>
      </c>
      <c r="E6657" s="49" t="s">
        <v>2380</v>
      </c>
      <c r="F6657" s="49">
        <v>1</v>
      </c>
      <c r="G6657" s="49">
        <v>0</v>
      </c>
      <c r="H6657" s="49">
        <f t="shared" si="103"/>
        <v>1</v>
      </c>
    </row>
    <row r="6658" spans="1:8" ht="20.100000000000001" customHeight="1" x14ac:dyDescent="0.25">
      <c r="A6658" s="49">
        <v>8000001336</v>
      </c>
      <c r="B6658" s="49" t="s">
        <v>7392</v>
      </c>
      <c r="C6658" s="49" t="s">
        <v>2398</v>
      </c>
      <c r="D6658" s="49" t="s">
        <v>2394</v>
      </c>
      <c r="E6658" s="49" t="s">
        <v>2380</v>
      </c>
      <c r="F6658" s="49">
        <v>3</v>
      </c>
      <c r="G6658" s="49">
        <v>0</v>
      </c>
      <c r="H6658" s="49">
        <f t="shared" si="103"/>
        <v>3</v>
      </c>
    </row>
    <row r="6659" spans="1:8" ht="20.100000000000001" customHeight="1" x14ac:dyDescent="0.25">
      <c r="A6659" s="49">
        <v>8000001340</v>
      </c>
      <c r="B6659" s="49" t="s">
        <v>7393</v>
      </c>
      <c r="C6659" s="49" t="s">
        <v>2398</v>
      </c>
      <c r="D6659" s="49" t="s">
        <v>2394</v>
      </c>
      <c r="E6659" s="49" t="s">
        <v>2380</v>
      </c>
      <c r="F6659" s="49">
        <v>4</v>
      </c>
      <c r="G6659" s="49">
        <v>0</v>
      </c>
      <c r="H6659" s="49">
        <f t="shared" ref="H6659:H6722" si="104">F6659+G6659</f>
        <v>4</v>
      </c>
    </row>
    <row r="6660" spans="1:8" ht="20.100000000000001" customHeight="1" x14ac:dyDescent="0.25">
      <c r="A6660" s="49">
        <v>8000001341</v>
      </c>
      <c r="B6660" s="49" t="s">
        <v>7394</v>
      </c>
      <c r="C6660" s="49" t="s">
        <v>2398</v>
      </c>
      <c r="D6660" s="49" t="s">
        <v>2394</v>
      </c>
      <c r="E6660" s="49" t="s">
        <v>2380</v>
      </c>
      <c r="F6660" s="109">
        <v>6</v>
      </c>
      <c r="G6660" s="109">
        <v>6</v>
      </c>
      <c r="H6660" s="49">
        <f t="shared" si="104"/>
        <v>12</v>
      </c>
    </row>
    <row r="6661" spans="1:8" ht="20.100000000000001" customHeight="1" x14ac:dyDescent="0.25">
      <c r="A6661" s="49">
        <v>8000001342</v>
      </c>
      <c r="B6661" s="49" t="s">
        <v>7395</v>
      </c>
      <c r="C6661" s="49" t="s">
        <v>2398</v>
      </c>
      <c r="D6661" s="49" t="s">
        <v>2394</v>
      </c>
      <c r="E6661" s="49" t="s">
        <v>2380</v>
      </c>
      <c r="F6661" s="49">
        <v>2</v>
      </c>
      <c r="G6661" s="49">
        <v>0</v>
      </c>
      <c r="H6661" s="49">
        <f t="shared" si="104"/>
        <v>2</v>
      </c>
    </row>
    <row r="6662" spans="1:8" ht="20.100000000000001" customHeight="1" x14ac:dyDescent="0.25">
      <c r="A6662" s="49">
        <v>8000001345</v>
      </c>
      <c r="B6662" s="49" t="s">
        <v>7396</v>
      </c>
      <c r="C6662" s="49" t="s">
        <v>2398</v>
      </c>
      <c r="D6662" s="49" t="s">
        <v>2394</v>
      </c>
      <c r="E6662" s="49" t="s">
        <v>2380</v>
      </c>
      <c r="F6662" s="49">
        <v>78</v>
      </c>
      <c r="G6662" s="49">
        <v>0</v>
      </c>
      <c r="H6662" s="49">
        <f t="shared" si="104"/>
        <v>78</v>
      </c>
    </row>
    <row r="6663" spans="1:8" ht="20.100000000000001" customHeight="1" x14ac:dyDescent="0.25">
      <c r="A6663" s="49">
        <v>8000001346</v>
      </c>
      <c r="B6663" s="49" t="s">
        <v>7397</v>
      </c>
      <c r="C6663" s="49" t="s">
        <v>3425</v>
      </c>
      <c r="D6663" s="49" t="s">
        <v>2394</v>
      </c>
      <c r="E6663" s="49" t="s">
        <v>2380</v>
      </c>
      <c r="F6663" s="49">
        <v>18</v>
      </c>
      <c r="G6663" s="49">
        <v>0</v>
      </c>
      <c r="H6663" s="49">
        <f t="shared" si="104"/>
        <v>18</v>
      </c>
    </row>
    <row r="6664" spans="1:8" ht="20.100000000000001" customHeight="1" x14ac:dyDescent="0.25">
      <c r="A6664" s="49">
        <v>8000001347</v>
      </c>
      <c r="B6664" s="49" t="s">
        <v>1839</v>
      </c>
      <c r="C6664" s="49" t="s">
        <v>2398</v>
      </c>
      <c r="D6664" s="49" t="s">
        <v>2394</v>
      </c>
      <c r="E6664" s="49" t="s">
        <v>2380</v>
      </c>
      <c r="F6664" s="109">
        <v>6</v>
      </c>
      <c r="G6664" s="109">
        <v>6</v>
      </c>
      <c r="H6664" s="49">
        <f t="shared" si="104"/>
        <v>12</v>
      </c>
    </row>
    <row r="6665" spans="1:8" ht="20.100000000000001" customHeight="1" x14ac:dyDescent="0.25">
      <c r="A6665" s="49">
        <v>8000001348</v>
      </c>
      <c r="B6665" s="49" t="s">
        <v>1840</v>
      </c>
      <c r="C6665" s="49" t="s">
        <v>2398</v>
      </c>
      <c r="D6665" s="49" t="s">
        <v>2394</v>
      </c>
      <c r="E6665" s="49" t="s">
        <v>2380</v>
      </c>
      <c r="F6665" s="49">
        <v>583</v>
      </c>
      <c r="G6665" s="49">
        <v>0</v>
      </c>
      <c r="H6665" s="49">
        <f t="shared" si="104"/>
        <v>583</v>
      </c>
    </row>
    <row r="6666" spans="1:8" ht="20.100000000000001" customHeight="1" x14ac:dyDescent="0.25">
      <c r="A6666" s="49">
        <v>8000001349</v>
      </c>
      <c r="B6666" s="49" t="s">
        <v>7398</v>
      </c>
      <c r="C6666" s="49" t="s">
        <v>2398</v>
      </c>
      <c r="D6666" s="49" t="s">
        <v>2394</v>
      </c>
      <c r="E6666" s="49" t="s">
        <v>2380</v>
      </c>
      <c r="F6666" s="109">
        <v>6</v>
      </c>
      <c r="G6666" s="109">
        <v>6</v>
      </c>
      <c r="H6666" s="49">
        <f t="shared" si="104"/>
        <v>12</v>
      </c>
    </row>
    <row r="6667" spans="1:8" ht="20.100000000000001" customHeight="1" x14ac:dyDescent="0.25">
      <c r="A6667" s="49">
        <v>8000001351</v>
      </c>
      <c r="B6667" s="49" t="s">
        <v>7399</v>
      </c>
      <c r="C6667" s="49" t="s">
        <v>2398</v>
      </c>
      <c r="D6667" s="49" t="s">
        <v>2394</v>
      </c>
      <c r="E6667" s="49" t="s">
        <v>2380</v>
      </c>
      <c r="F6667" s="49">
        <v>42</v>
      </c>
      <c r="G6667" s="49">
        <v>0</v>
      </c>
      <c r="H6667" s="49">
        <f t="shared" si="104"/>
        <v>42</v>
      </c>
    </row>
    <row r="6668" spans="1:8" ht="20.100000000000001" customHeight="1" x14ac:dyDescent="0.25">
      <c r="A6668" s="49">
        <v>8000001353</v>
      </c>
      <c r="B6668" s="49" t="s">
        <v>7400</v>
      </c>
      <c r="C6668" s="49" t="s">
        <v>3712</v>
      </c>
      <c r="D6668" s="49" t="s">
        <v>2394</v>
      </c>
      <c r="E6668" s="49" t="s">
        <v>2380</v>
      </c>
      <c r="F6668" s="49">
        <v>24</v>
      </c>
      <c r="G6668" s="49">
        <v>19</v>
      </c>
      <c r="H6668" s="49">
        <f t="shared" si="104"/>
        <v>43</v>
      </c>
    </row>
    <row r="6669" spans="1:8" ht="20.100000000000001" customHeight="1" x14ac:dyDescent="0.25">
      <c r="A6669" s="49">
        <v>8000001359</v>
      </c>
      <c r="B6669" s="49" t="s">
        <v>7401</v>
      </c>
      <c r="C6669" s="49" t="s">
        <v>2398</v>
      </c>
      <c r="D6669" s="49" t="s">
        <v>2394</v>
      </c>
      <c r="E6669" s="49" t="s">
        <v>2380</v>
      </c>
      <c r="F6669" s="49">
        <v>230</v>
      </c>
      <c r="G6669" s="49">
        <v>10</v>
      </c>
      <c r="H6669" s="49">
        <f t="shared" si="104"/>
        <v>240</v>
      </c>
    </row>
    <row r="6670" spans="1:8" ht="20.100000000000001" customHeight="1" x14ac:dyDescent="0.25">
      <c r="A6670" s="49">
        <v>8000001367</v>
      </c>
      <c r="B6670" s="49" t="s">
        <v>7402</v>
      </c>
      <c r="C6670" s="49" t="s">
        <v>2398</v>
      </c>
      <c r="D6670" s="49" t="s">
        <v>2394</v>
      </c>
      <c r="E6670" s="49" t="s">
        <v>2380</v>
      </c>
      <c r="F6670" s="49">
        <v>10</v>
      </c>
      <c r="G6670" s="49">
        <v>0</v>
      </c>
      <c r="H6670" s="49">
        <f t="shared" si="104"/>
        <v>10</v>
      </c>
    </row>
    <row r="6671" spans="1:8" ht="20.100000000000001" customHeight="1" x14ac:dyDescent="0.25">
      <c r="A6671" s="49">
        <v>8000001373</v>
      </c>
      <c r="B6671" s="49" t="s">
        <v>7403</v>
      </c>
      <c r="C6671" s="49" t="s">
        <v>2398</v>
      </c>
      <c r="D6671" s="49" t="s">
        <v>2394</v>
      </c>
      <c r="E6671" s="49" t="s">
        <v>2380</v>
      </c>
      <c r="F6671" s="109">
        <v>6</v>
      </c>
      <c r="G6671" s="109">
        <v>6</v>
      </c>
      <c r="H6671" s="49">
        <f t="shared" si="104"/>
        <v>12</v>
      </c>
    </row>
    <row r="6672" spans="1:8" ht="20.100000000000001" customHeight="1" x14ac:dyDescent="0.25">
      <c r="A6672" s="49">
        <v>8000001374</v>
      </c>
      <c r="B6672" s="49" t="s">
        <v>7404</v>
      </c>
      <c r="C6672" s="49" t="s">
        <v>2398</v>
      </c>
      <c r="D6672" s="49" t="s">
        <v>2394</v>
      </c>
      <c r="E6672" s="49" t="s">
        <v>2380</v>
      </c>
      <c r="F6672" s="109">
        <v>6</v>
      </c>
      <c r="G6672" s="109">
        <v>6</v>
      </c>
      <c r="H6672" s="49">
        <f t="shared" si="104"/>
        <v>12</v>
      </c>
    </row>
    <row r="6673" spans="1:8" ht="20.100000000000001" customHeight="1" x14ac:dyDescent="0.25">
      <c r="A6673" s="49">
        <v>8000001375</v>
      </c>
      <c r="B6673" s="49" t="s">
        <v>1841</v>
      </c>
      <c r="C6673" s="49" t="s">
        <v>2398</v>
      </c>
      <c r="D6673" s="49" t="s">
        <v>2394</v>
      </c>
      <c r="E6673" s="49" t="s">
        <v>2380</v>
      </c>
      <c r="F6673" s="49">
        <v>80</v>
      </c>
      <c r="G6673" s="49">
        <v>5</v>
      </c>
      <c r="H6673" s="49">
        <f t="shared" si="104"/>
        <v>85</v>
      </c>
    </row>
    <row r="6674" spans="1:8" ht="20.100000000000001" customHeight="1" x14ac:dyDescent="0.25">
      <c r="A6674" s="49">
        <v>8000001383</v>
      </c>
      <c r="B6674" s="49" t="s">
        <v>7405</v>
      </c>
      <c r="C6674" s="49" t="s">
        <v>3425</v>
      </c>
      <c r="D6674" s="49" t="s">
        <v>2394</v>
      </c>
      <c r="E6674" s="49" t="s">
        <v>2380</v>
      </c>
      <c r="F6674" s="49">
        <v>7</v>
      </c>
      <c r="G6674" s="49">
        <v>0</v>
      </c>
      <c r="H6674" s="49">
        <f t="shared" si="104"/>
        <v>7</v>
      </c>
    </row>
    <row r="6675" spans="1:8" ht="20.100000000000001" customHeight="1" x14ac:dyDescent="0.25">
      <c r="A6675" s="49">
        <v>8000001385</v>
      </c>
      <c r="B6675" s="49" t="s">
        <v>7406</v>
      </c>
      <c r="C6675" s="49" t="s">
        <v>2398</v>
      </c>
      <c r="D6675" s="49" t="s">
        <v>2394</v>
      </c>
      <c r="E6675" s="49" t="s">
        <v>2380</v>
      </c>
      <c r="F6675" s="49">
        <v>2</v>
      </c>
      <c r="G6675" s="49">
        <v>0</v>
      </c>
      <c r="H6675" s="49">
        <f t="shared" si="104"/>
        <v>2</v>
      </c>
    </row>
    <row r="6676" spans="1:8" ht="20.100000000000001" customHeight="1" x14ac:dyDescent="0.25">
      <c r="A6676" s="49">
        <v>8000001389</v>
      </c>
      <c r="B6676" s="49" t="s">
        <v>7407</v>
      </c>
      <c r="C6676" s="49" t="s">
        <v>2398</v>
      </c>
      <c r="D6676" s="49" t="s">
        <v>2394</v>
      </c>
      <c r="E6676" s="49" t="s">
        <v>2380</v>
      </c>
      <c r="F6676" s="109">
        <v>6</v>
      </c>
      <c r="G6676" s="109">
        <v>6</v>
      </c>
      <c r="H6676" s="49">
        <f t="shared" si="104"/>
        <v>12</v>
      </c>
    </row>
    <row r="6677" spans="1:8" ht="20.100000000000001" customHeight="1" x14ac:dyDescent="0.25">
      <c r="A6677" s="49">
        <v>8000001398</v>
      </c>
      <c r="B6677" s="49" t="s">
        <v>7408</v>
      </c>
      <c r="C6677" s="49" t="s">
        <v>2398</v>
      </c>
      <c r="D6677" s="49" t="s">
        <v>2394</v>
      </c>
      <c r="E6677" s="49" t="s">
        <v>2380</v>
      </c>
      <c r="F6677" s="49">
        <v>42</v>
      </c>
      <c r="G6677" s="49">
        <v>0</v>
      </c>
      <c r="H6677" s="49">
        <f t="shared" si="104"/>
        <v>42</v>
      </c>
    </row>
    <row r="6678" spans="1:8" ht="20.100000000000001" customHeight="1" x14ac:dyDescent="0.25">
      <c r="A6678" s="49">
        <v>8000001401</v>
      </c>
      <c r="B6678" s="49" t="s">
        <v>7409</v>
      </c>
      <c r="C6678" s="49" t="s">
        <v>2398</v>
      </c>
      <c r="D6678" s="49" t="s">
        <v>2394</v>
      </c>
      <c r="E6678" s="49" t="s">
        <v>2380</v>
      </c>
      <c r="F6678" s="109">
        <v>6</v>
      </c>
      <c r="G6678" s="109">
        <v>6</v>
      </c>
      <c r="H6678" s="49">
        <f t="shared" si="104"/>
        <v>12</v>
      </c>
    </row>
    <row r="6679" spans="1:8" ht="20.100000000000001" customHeight="1" x14ac:dyDescent="0.25">
      <c r="A6679" s="49">
        <v>8000001405</v>
      </c>
      <c r="B6679" s="49" t="s">
        <v>7410</v>
      </c>
      <c r="C6679" s="49" t="s">
        <v>2398</v>
      </c>
      <c r="D6679" s="49" t="s">
        <v>2394</v>
      </c>
      <c r="E6679" s="49" t="s">
        <v>2380</v>
      </c>
      <c r="F6679" s="49">
        <v>4</v>
      </c>
      <c r="G6679" s="49">
        <v>0</v>
      </c>
      <c r="H6679" s="49">
        <f t="shared" si="104"/>
        <v>4</v>
      </c>
    </row>
    <row r="6680" spans="1:8" ht="20.100000000000001" customHeight="1" x14ac:dyDescent="0.25">
      <c r="A6680" s="49">
        <v>8000001408</v>
      </c>
      <c r="B6680" s="49" t="s">
        <v>7411</v>
      </c>
      <c r="C6680" s="49" t="s">
        <v>3425</v>
      </c>
      <c r="D6680" s="49" t="s">
        <v>2394</v>
      </c>
      <c r="E6680" s="49" t="s">
        <v>2380</v>
      </c>
      <c r="F6680" s="109">
        <v>6</v>
      </c>
      <c r="G6680" s="109">
        <v>6</v>
      </c>
      <c r="H6680" s="49">
        <f t="shared" si="104"/>
        <v>12</v>
      </c>
    </row>
    <row r="6681" spans="1:8" ht="20.100000000000001" customHeight="1" x14ac:dyDescent="0.25">
      <c r="A6681" s="49">
        <v>8000001415</v>
      </c>
      <c r="B6681" s="49" t="s">
        <v>7412</v>
      </c>
      <c r="C6681" s="49" t="s">
        <v>3425</v>
      </c>
      <c r="D6681" s="49" t="s">
        <v>2394</v>
      </c>
      <c r="E6681" s="49" t="s">
        <v>2380</v>
      </c>
      <c r="F6681" s="109">
        <v>6</v>
      </c>
      <c r="G6681" s="109">
        <v>6</v>
      </c>
      <c r="H6681" s="49">
        <f t="shared" si="104"/>
        <v>12</v>
      </c>
    </row>
    <row r="6682" spans="1:8" ht="20.100000000000001" customHeight="1" x14ac:dyDescent="0.25">
      <c r="A6682" s="49">
        <v>8000001421</v>
      </c>
      <c r="B6682" s="49" t="s">
        <v>7413</v>
      </c>
      <c r="C6682" s="49" t="s">
        <v>2398</v>
      </c>
      <c r="D6682" s="49" t="s">
        <v>2394</v>
      </c>
      <c r="E6682" s="49" t="s">
        <v>2380</v>
      </c>
      <c r="F6682" s="49">
        <v>60</v>
      </c>
      <c r="G6682" s="49">
        <v>0</v>
      </c>
      <c r="H6682" s="49">
        <f t="shared" si="104"/>
        <v>60</v>
      </c>
    </row>
    <row r="6683" spans="1:8" ht="20.100000000000001" customHeight="1" x14ac:dyDescent="0.25">
      <c r="A6683" s="49">
        <v>8000001422</v>
      </c>
      <c r="B6683" s="49" t="s">
        <v>7414</v>
      </c>
      <c r="C6683" s="49" t="s">
        <v>2398</v>
      </c>
      <c r="D6683" s="49" t="s">
        <v>2394</v>
      </c>
      <c r="E6683" s="49" t="s">
        <v>2380</v>
      </c>
      <c r="F6683" s="49">
        <v>32</v>
      </c>
      <c r="G6683" s="49">
        <v>0</v>
      </c>
      <c r="H6683" s="49">
        <f t="shared" si="104"/>
        <v>32</v>
      </c>
    </row>
    <row r="6684" spans="1:8" ht="20.100000000000001" customHeight="1" x14ac:dyDescent="0.25">
      <c r="A6684" s="49">
        <v>8000001423</v>
      </c>
      <c r="B6684" s="49" t="s">
        <v>7415</v>
      </c>
      <c r="C6684" s="49" t="s">
        <v>2398</v>
      </c>
      <c r="D6684" s="49" t="s">
        <v>2394</v>
      </c>
      <c r="E6684" s="49" t="s">
        <v>2380</v>
      </c>
      <c r="F6684" s="49">
        <v>60</v>
      </c>
      <c r="G6684" s="49">
        <v>66</v>
      </c>
      <c r="H6684" s="49">
        <f t="shared" si="104"/>
        <v>126</v>
      </c>
    </row>
    <row r="6685" spans="1:8" ht="20.100000000000001" customHeight="1" x14ac:dyDescent="0.25">
      <c r="A6685" s="49">
        <v>8000001425</v>
      </c>
      <c r="B6685" s="49" t="s">
        <v>7416</v>
      </c>
      <c r="C6685" s="49" t="s">
        <v>2398</v>
      </c>
      <c r="D6685" s="49" t="s">
        <v>2394</v>
      </c>
      <c r="E6685" s="49" t="s">
        <v>2380</v>
      </c>
      <c r="F6685" s="49">
        <v>6</v>
      </c>
      <c r="G6685" s="49">
        <v>0</v>
      </c>
      <c r="H6685" s="49">
        <f t="shared" si="104"/>
        <v>6</v>
      </c>
    </row>
    <row r="6686" spans="1:8" ht="20.100000000000001" customHeight="1" x14ac:dyDescent="0.25">
      <c r="A6686" s="49">
        <v>8000001426</v>
      </c>
      <c r="B6686" s="49" t="s">
        <v>7417</v>
      </c>
      <c r="C6686" s="49" t="s">
        <v>2398</v>
      </c>
      <c r="D6686" s="49" t="s">
        <v>2394</v>
      </c>
      <c r="E6686" s="49" t="s">
        <v>2380</v>
      </c>
      <c r="F6686" s="109">
        <v>6</v>
      </c>
      <c r="G6686" s="109">
        <v>6</v>
      </c>
      <c r="H6686" s="49">
        <f t="shared" si="104"/>
        <v>12</v>
      </c>
    </row>
    <row r="6687" spans="1:8" ht="20.100000000000001" customHeight="1" x14ac:dyDescent="0.25">
      <c r="A6687" s="49">
        <v>8000001432</v>
      </c>
      <c r="B6687" s="49" t="s">
        <v>7418</v>
      </c>
      <c r="C6687" s="49" t="s">
        <v>2398</v>
      </c>
      <c r="D6687" s="49" t="s">
        <v>2394</v>
      </c>
      <c r="E6687" s="49" t="s">
        <v>2380</v>
      </c>
      <c r="F6687" s="109">
        <v>6</v>
      </c>
      <c r="G6687" s="109">
        <v>6</v>
      </c>
      <c r="H6687" s="49">
        <f t="shared" si="104"/>
        <v>12</v>
      </c>
    </row>
    <row r="6688" spans="1:8" ht="20.100000000000001" customHeight="1" x14ac:dyDescent="0.25">
      <c r="A6688" s="49">
        <v>8000001439</v>
      </c>
      <c r="B6688" s="49" t="s">
        <v>7419</v>
      </c>
      <c r="C6688" s="49" t="s">
        <v>2398</v>
      </c>
      <c r="D6688" s="49" t="s">
        <v>2394</v>
      </c>
      <c r="E6688" s="49" t="s">
        <v>2380</v>
      </c>
      <c r="F6688" s="49">
        <v>3</v>
      </c>
      <c r="G6688" s="49">
        <v>0</v>
      </c>
      <c r="H6688" s="49">
        <f t="shared" si="104"/>
        <v>3</v>
      </c>
    </row>
    <row r="6689" spans="1:8" ht="20.100000000000001" customHeight="1" x14ac:dyDescent="0.25">
      <c r="A6689" s="49">
        <v>8000001444</v>
      </c>
      <c r="B6689" s="49" t="s">
        <v>7420</v>
      </c>
      <c r="C6689" s="49" t="s">
        <v>2398</v>
      </c>
      <c r="D6689" s="49" t="s">
        <v>2394</v>
      </c>
      <c r="E6689" s="49" t="s">
        <v>2380</v>
      </c>
      <c r="F6689" s="49">
        <v>30</v>
      </c>
      <c r="G6689" s="49">
        <v>0</v>
      </c>
      <c r="H6689" s="49">
        <f t="shared" si="104"/>
        <v>30</v>
      </c>
    </row>
    <row r="6690" spans="1:8" ht="20.100000000000001" customHeight="1" x14ac:dyDescent="0.25">
      <c r="A6690" s="49">
        <v>8000001449</v>
      </c>
      <c r="B6690" s="49" t="s">
        <v>7421</v>
      </c>
      <c r="C6690" s="49" t="s">
        <v>2398</v>
      </c>
      <c r="D6690" s="49" t="s">
        <v>2394</v>
      </c>
      <c r="E6690" s="49" t="s">
        <v>2380</v>
      </c>
      <c r="F6690" s="109">
        <v>6</v>
      </c>
      <c r="G6690" s="109">
        <v>6</v>
      </c>
      <c r="H6690" s="49">
        <f t="shared" si="104"/>
        <v>12</v>
      </c>
    </row>
    <row r="6691" spans="1:8" ht="20.100000000000001" customHeight="1" x14ac:dyDescent="0.25">
      <c r="A6691" s="49">
        <v>8000001459</v>
      </c>
      <c r="B6691" s="49" t="s">
        <v>7422</v>
      </c>
      <c r="C6691" s="49" t="s">
        <v>2398</v>
      </c>
      <c r="D6691" s="49" t="s">
        <v>2394</v>
      </c>
      <c r="E6691" s="49" t="s">
        <v>2380</v>
      </c>
      <c r="F6691" s="109">
        <v>6</v>
      </c>
      <c r="G6691" s="109">
        <v>6</v>
      </c>
      <c r="H6691" s="49">
        <f t="shared" si="104"/>
        <v>12</v>
      </c>
    </row>
    <row r="6692" spans="1:8" ht="20.100000000000001" customHeight="1" x14ac:dyDescent="0.25">
      <c r="A6692" s="49">
        <v>8000001462</v>
      </c>
      <c r="B6692" s="49" t="s">
        <v>7423</v>
      </c>
      <c r="C6692" s="49" t="s">
        <v>2398</v>
      </c>
      <c r="D6692" s="49" t="s">
        <v>2394</v>
      </c>
      <c r="E6692" s="49" t="s">
        <v>2380</v>
      </c>
      <c r="F6692" s="49">
        <v>0</v>
      </c>
      <c r="G6692" s="49">
        <v>105</v>
      </c>
      <c r="H6692" s="49">
        <f t="shared" si="104"/>
        <v>105</v>
      </c>
    </row>
    <row r="6693" spans="1:8" ht="20.100000000000001" customHeight="1" x14ac:dyDescent="0.25">
      <c r="A6693" s="49">
        <v>8000001467</v>
      </c>
      <c r="B6693" s="49" t="s">
        <v>7424</v>
      </c>
      <c r="C6693" s="49" t="s">
        <v>2398</v>
      </c>
      <c r="D6693" s="49" t="s">
        <v>2394</v>
      </c>
      <c r="E6693" s="49" t="s">
        <v>2380</v>
      </c>
      <c r="F6693" s="109">
        <v>6</v>
      </c>
      <c r="G6693" s="109">
        <v>6</v>
      </c>
      <c r="H6693" s="49">
        <f t="shared" si="104"/>
        <v>12</v>
      </c>
    </row>
    <row r="6694" spans="1:8" ht="20.100000000000001" customHeight="1" x14ac:dyDescent="0.25">
      <c r="A6694" s="49">
        <v>8000001469</v>
      </c>
      <c r="B6694" s="49" t="s">
        <v>7425</v>
      </c>
      <c r="C6694" s="49" t="s">
        <v>2398</v>
      </c>
      <c r="D6694" s="49" t="s">
        <v>2394</v>
      </c>
      <c r="E6694" s="49" t="s">
        <v>2380</v>
      </c>
      <c r="F6694" s="109">
        <v>6</v>
      </c>
      <c r="G6694" s="109">
        <v>6</v>
      </c>
      <c r="H6694" s="49">
        <f t="shared" si="104"/>
        <v>12</v>
      </c>
    </row>
    <row r="6695" spans="1:8" ht="20.100000000000001" customHeight="1" x14ac:dyDescent="0.25">
      <c r="A6695" s="49">
        <v>8000001470</v>
      </c>
      <c r="B6695" s="49" t="s">
        <v>7426</v>
      </c>
      <c r="C6695" s="49" t="s">
        <v>2398</v>
      </c>
      <c r="D6695" s="49" t="s">
        <v>2394</v>
      </c>
      <c r="E6695" s="49" t="s">
        <v>2380</v>
      </c>
      <c r="F6695" s="49">
        <v>4</v>
      </c>
      <c r="G6695" s="49">
        <v>0</v>
      </c>
      <c r="H6695" s="49">
        <f t="shared" si="104"/>
        <v>4</v>
      </c>
    </row>
    <row r="6696" spans="1:8" ht="20.100000000000001" customHeight="1" x14ac:dyDescent="0.25">
      <c r="A6696" s="49">
        <v>8000001474</v>
      </c>
      <c r="B6696" s="49" t="s">
        <v>7427</v>
      </c>
      <c r="C6696" s="49" t="s">
        <v>2398</v>
      </c>
      <c r="D6696" s="49" t="s">
        <v>2394</v>
      </c>
      <c r="E6696" s="49" t="s">
        <v>2380</v>
      </c>
      <c r="F6696" s="49">
        <v>10</v>
      </c>
      <c r="G6696" s="49">
        <v>0</v>
      </c>
      <c r="H6696" s="49">
        <f t="shared" si="104"/>
        <v>10</v>
      </c>
    </row>
    <row r="6697" spans="1:8" ht="20.100000000000001" customHeight="1" x14ac:dyDescent="0.25">
      <c r="A6697" s="49">
        <v>8000001479</v>
      </c>
      <c r="B6697" s="49" t="s">
        <v>7428</v>
      </c>
      <c r="C6697" s="49" t="s">
        <v>2398</v>
      </c>
      <c r="D6697" s="49" t="s">
        <v>2394</v>
      </c>
      <c r="E6697" s="49" t="s">
        <v>2380</v>
      </c>
      <c r="F6697" s="49">
        <v>4</v>
      </c>
      <c r="G6697" s="49">
        <v>0</v>
      </c>
      <c r="H6697" s="49">
        <f t="shared" si="104"/>
        <v>4</v>
      </c>
    </row>
    <row r="6698" spans="1:8" ht="20.100000000000001" customHeight="1" x14ac:dyDescent="0.25">
      <c r="A6698" s="49">
        <v>8000001495</v>
      </c>
      <c r="B6698" s="49" t="s">
        <v>7429</v>
      </c>
      <c r="C6698" s="49" t="s">
        <v>2398</v>
      </c>
      <c r="D6698" s="49" t="s">
        <v>2394</v>
      </c>
      <c r="E6698" s="49" t="s">
        <v>2380</v>
      </c>
      <c r="F6698" s="49">
        <v>42</v>
      </c>
      <c r="G6698" s="49">
        <v>0</v>
      </c>
      <c r="H6698" s="49">
        <f t="shared" si="104"/>
        <v>42</v>
      </c>
    </row>
    <row r="6699" spans="1:8" ht="20.100000000000001" customHeight="1" x14ac:dyDescent="0.25">
      <c r="A6699" s="49">
        <v>8000001503</v>
      </c>
      <c r="B6699" s="49" t="s">
        <v>7430</v>
      </c>
      <c r="C6699" s="49" t="s">
        <v>3425</v>
      </c>
      <c r="D6699" s="49" t="s">
        <v>2394</v>
      </c>
      <c r="E6699" s="49" t="s">
        <v>2380</v>
      </c>
      <c r="F6699" s="49">
        <v>0</v>
      </c>
      <c r="G6699" s="49">
        <v>102</v>
      </c>
      <c r="H6699" s="49">
        <f t="shared" si="104"/>
        <v>102</v>
      </c>
    </row>
    <row r="6700" spans="1:8" ht="20.100000000000001" customHeight="1" x14ac:dyDescent="0.25">
      <c r="A6700" s="49">
        <v>8000001515</v>
      </c>
      <c r="B6700" s="49" t="s">
        <v>7431</v>
      </c>
      <c r="C6700" s="49" t="s">
        <v>2398</v>
      </c>
      <c r="D6700" s="49" t="s">
        <v>2394</v>
      </c>
      <c r="E6700" s="49" t="s">
        <v>2380</v>
      </c>
      <c r="F6700" s="109">
        <v>6</v>
      </c>
      <c r="G6700" s="109">
        <v>6</v>
      </c>
      <c r="H6700" s="49">
        <f t="shared" si="104"/>
        <v>12</v>
      </c>
    </row>
    <row r="6701" spans="1:8" ht="20.100000000000001" customHeight="1" x14ac:dyDescent="0.25">
      <c r="A6701" s="49">
        <v>8000001525</v>
      </c>
      <c r="B6701" s="49" t="s">
        <v>1842</v>
      </c>
      <c r="C6701" s="49" t="s">
        <v>2398</v>
      </c>
      <c r="D6701" s="49" t="s">
        <v>2394</v>
      </c>
      <c r="E6701" s="49" t="s">
        <v>2380</v>
      </c>
      <c r="F6701" s="49">
        <v>4</v>
      </c>
      <c r="G6701" s="49">
        <v>0</v>
      </c>
      <c r="H6701" s="49">
        <f t="shared" si="104"/>
        <v>4</v>
      </c>
    </row>
    <row r="6702" spans="1:8" ht="20.100000000000001" customHeight="1" x14ac:dyDescent="0.25">
      <c r="A6702" s="49">
        <v>8000001526</v>
      </c>
      <c r="B6702" s="49" t="s">
        <v>1843</v>
      </c>
      <c r="C6702" s="49" t="s">
        <v>2398</v>
      </c>
      <c r="D6702" s="49" t="s">
        <v>2394</v>
      </c>
      <c r="E6702" s="49" t="s">
        <v>2380</v>
      </c>
      <c r="F6702" s="49">
        <v>10</v>
      </c>
      <c r="G6702" s="49">
        <v>0</v>
      </c>
      <c r="H6702" s="49">
        <f t="shared" si="104"/>
        <v>10</v>
      </c>
    </row>
    <row r="6703" spans="1:8" ht="20.100000000000001" customHeight="1" x14ac:dyDescent="0.25">
      <c r="A6703" s="49">
        <v>8000001531</v>
      </c>
      <c r="B6703" s="49" t="s">
        <v>1844</v>
      </c>
      <c r="C6703" s="49" t="s">
        <v>2398</v>
      </c>
      <c r="D6703" s="49" t="s">
        <v>2394</v>
      </c>
      <c r="E6703" s="49" t="s">
        <v>2380</v>
      </c>
      <c r="F6703" s="109">
        <v>6</v>
      </c>
      <c r="G6703" s="109">
        <v>6</v>
      </c>
      <c r="H6703" s="49">
        <f t="shared" si="104"/>
        <v>12</v>
      </c>
    </row>
    <row r="6704" spans="1:8" ht="20.100000000000001" customHeight="1" x14ac:dyDescent="0.25">
      <c r="A6704" s="49">
        <v>8000001542</v>
      </c>
      <c r="B6704" s="49" t="s">
        <v>7432</v>
      </c>
      <c r="C6704" s="49" t="s">
        <v>2398</v>
      </c>
      <c r="D6704" s="49" t="s">
        <v>2394</v>
      </c>
      <c r="E6704" s="49" t="s">
        <v>2380</v>
      </c>
      <c r="F6704" s="49">
        <v>30</v>
      </c>
      <c r="G6704" s="49">
        <v>0</v>
      </c>
      <c r="H6704" s="49">
        <f t="shared" si="104"/>
        <v>30</v>
      </c>
    </row>
    <row r="6705" spans="1:8" ht="20.100000000000001" customHeight="1" x14ac:dyDescent="0.25">
      <c r="A6705" s="49">
        <v>8000001555</v>
      </c>
      <c r="B6705" s="49" t="s">
        <v>1845</v>
      </c>
      <c r="C6705" s="49" t="s">
        <v>69</v>
      </c>
      <c r="D6705" s="49" t="s">
        <v>2394</v>
      </c>
      <c r="E6705" s="49" t="s">
        <v>2380</v>
      </c>
      <c r="F6705" s="109">
        <v>6</v>
      </c>
      <c r="G6705" s="109">
        <v>6</v>
      </c>
      <c r="H6705" s="49">
        <f t="shared" si="104"/>
        <v>12</v>
      </c>
    </row>
    <row r="6706" spans="1:8" ht="20.100000000000001" customHeight="1" x14ac:dyDescent="0.25">
      <c r="A6706" s="49">
        <v>8000001562</v>
      </c>
      <c r="B6706" s="49" t="s">
        <v>7433</v>
      </c>
      <c r="C6706" s="49" t="s">
        <v>2398</v>
      </c>
      <c r="D6706" s="49" t="s">
        <v>2394</v>
      </c>
      <c r="E6706" s="49" t="s">
        <v>2380</v>
      </c>
      <c r="F6706" s="109">
        <v>6</v>
      </c>
      <c r="G6706" s="109">
        <v>6</v>
      </c>
      <c r="H6706" s="49">
        <f t="shared" si="104"/>
        <v>12</v>
      </c>
    </row>
    <row r="6707" spans="1:8" ht="20.100000000000001" customHeight="1" x14ac:dyDescent="0.25">
      <c r="A6707" s="49">
        <v>8000001576</v>
      </c>
      <c r="B6707" s="49" t="s">
        <v>7434</v>
      </c>
      <c r="C6707" s="49" t="s">
        <v>3425</v>
      </c>
      <c r="D6707" s="49" t="s">
        <v>2394</v>
      </c>
      <c r="E6707" s="49" t="s">
        <v>2380</v>
      </c>
      <c r="F6707" s="109">
        <v>6</v>
      </c>
      <c r="G6707" s="109">
        <v>6</v>
      </c>
      <c r="H6707" s="49">
        <f t="shared" si="104"/>
        <v>12</v>
      </c>
    </row>
    <row r="6708" spans="1:8" ht="20.100000000000001" customHeight="1" x14ac:dyDescent="0.25">
      <c r="A6708" s="49">
        <v>8000001577</v>
      </c>
      <c r="B6708" s="49" t="s">
        <v>7435</v>
      </c>
      <c r="C6708" s="49" t="s">
        <v>2398</v>
      </c>
      <c r="D6708" s="49" t="s">
        <v>2394</v>
      </c>
      <c r="E6708" s="49" t="s">
        <v>2380</v>
      </c>
      <c r="F6708" s="49">
        <v>2</v>
      </c>
      <c r="G6708" s="49">
        <v>0</v>
      </c>
      <c r="H6708" s="49">
        <f t="shared" si="104"/>
        <v>2</v>
      </c>
    </row>
    <row r="6709" spans="1:8" ht="20.100000000000001" customHeight="1" x14ac:dyDescent="0.25">
      <c r="A6709" s="49">
        <v>8000001588</v>
      </c>
      <c r="B6709" s="49" t="s">
        <v>7436</v>
      </c>
      <c r="C6709" s="49" t="s">
        <v>3398</v>
      </c>
      <c r="D6709" s="49" t="s">
        <v>2394</v>
      </c>
      <c r="E6709" s="49" t="s">
        <v>2380</v>
      </c>
      <c r="F6709" s="49">
        <v>2</v>
      </c>
      <c r="G6709" s="49">
        <v>3</v>
      </c>
      <c r="H6709" s="49">
        <f t="shared" si="104"/>
        <v>5</v>
      </c>
    </row>
    <row r="6710" spans="1:8" ht="20.100000000000001" customHeight="1" x14ac:dyDescent="0.25">
      <c r="A6710" s="49">
        <v>8000001589</v>
      </c>
      <c r="B6710" s="49" t="s">
        <v>7437</v>
      </c>
      <c r="C6710" s="49" t="s">
        <v>2398</v>
      </c>
      <c r="D6710" s="49" t="s">
        <v>2394</v>
      </c>
      <c r="E6710" s="49" t="s">
        <v>2380</v>
      </c>
      <c r="F6710" s="109">
        <v>6</v>
      </c>
      <c r="G6710" s="109">
        <v>6</v>
      </c>
      <c r="H6710" s="49">
        <f t="shared" si="104"/>
        <v>12</v>
      </c>
    </row>
    <row r="6711" spans="1:8" ht="20.100000000000001" customHeight="1" x14ac:dyDescent="0.25">
      <c r="A6711" s="49">
        <v>8000001593</v>
      </c>
      <c r="B6711" s="49" t="s">
        <v>7438</v>
      </c>
      <c r="C6711" s="49" t="s">
        <v>69</v>
      </c>
      <c r="D6711" s="49" t="s">
        <v>2394</v>
      </c>
      <c r="E6711" s="49" t="s">
        <v>2380</v>
      </c>
      <c r="F6711" s="109">
        <v>6</v>
      </c>
      <c r="G6711" s="109">
        <v>6</v>
      </c>
      <c r="H6711" s="49">
        <f t="shared" si="104"/>
        <v>12</v>
      </c>
    </row>
    <row r="6712" spans="1:8" ht="20.100000000000001" customHeight="1" x14ac:dyDescent="0.25">
      <c r="A6712" s="49">
        <v>8000001597</v>
      </c>
      <c r="B6712" s="49" t="s">
        <v>7439</v>
      </c>
      <c r="C6712" s="49" t="s">
        <v>2398</v>
      </c>
      <c r="D6712" s="49" t="s">
        <v>2394</v>
      </c>
      <c r="E6712" s="49" t="s">
        <v>2380</v>
      </c>
      <c r="F6712" s="49">
        <v>5</v>
      </c>
      <c r="G6712" s="49">
        <v>0</v>
      </c>
      <c r="H6712" s="49">
        <f t="shared" si="104"/>
        <v>5</v>
      </c>
    </row>
    <row r="6713" spans="1:8" ht="20.100000000000001" customHeight="1" x14ac:dyDescent="0.25">
      <c r="A6713" s="49">
        <v>8000001613</v>
      </c>
      <c r="B6713" s="49" t="s">
        <v>7440</v>
      </c>
      <c r="C6713" s="49" t="s">
        <v>2398</v>
      </c>
      <c r="D6713" s="49" t="s">
        <v>2394</v>
      </c>
      <c r="E6713" s="49" t="s">
        <v>2380</v>
      </c>
      <c r="F6713" s="49">
        <v>2</v>
      </c>
      <c r="G6713" s="49">
        <v>0</v>
      </c>
      <c r="H6713" s="49">
        <f t="shared" si="104"/>
        <v>2</v>
      </c>
    </row>
    <row r="6714" spans="1:8" ht="20.100000000000001" customHeight="1" x14ac:dyDescent="0.25">
      <c r="A6714" s="49">
        <v>8000001617</v>
      </c>
      <c r="B6714" s="49" t="s">
        <v>7441</v>
      </c>
      <c r="C6714" s="49" t="s">
        <v>3712</v>
      </c>
      <c r="D6714" s="49" t="s">
        <v>2394</v>
      </c>
      <c r="E6714" s="49" t="s">
        <v>2380</v>
      </c>
      <c r="F6714" s="49">
        <v>0</v>
      </c>
      <c r="G6714" s="49">
        <v>450</v>
      </c>
      <c r="H6714" s="49">
        <f t="shared" si="104"/>
        <v>450</v>
      </c>
    </row>
    <row r="6715" spans="1:8" ht="20.100000000000001" customHeight="1" x14ac:dyDescent="0.25">
      <c r="A6715" s="49">
        <v>8000001631</v>
      </c>
      <c r="B6715" s="49" t="s">
        <v>7442</v>
      </c>
      <c r="C6715" s="49" t="s">
        <v>2398</v>
      </c>
      <c r="D6715" s="49" t="s">
        <v>2394</v>
      </c>
      <c r="E6715" s="49" t="s">
        <v>2380</v>
      </c>
      <c r="F6715" s="49">
        <v>29</v>
      </c>
      <c r="G6715" s="49">
        <v>0</v>
      </c>
      <c r="H6715" s="49">
        <f t="shared" si="104"/>
        <v>29</v>
      </c>
    </row>
    <row r="6716" spans="1:8" ht="20.100000000000001" customHeight="1" x14ac:dyDescent="0.25">
      <c r="A6716" s="49">
        <v>8000001632</v>
      </c>
      <c r="B6716" s="49" t="s">
        <v>7443</v>
      </c>
      <c r="C6716" s="49" t="s">
        <v>2398</v>
      </c>
      <c r="D6716" s="49" t="s">
        <v>2394</v>
      </c>
      <c r="E6716" s="49" t="s">
        <v>2380</v>
      </c>
      <c r="F6716" s="49">
        <v>98</v>
      </c>
      <c r="G6716" s="49">
        <v>0</v>
      </c>
      <c r="H6716" s="49">
        <f t="shared" si="104"/>
        <v>98</v>
      </c>
    </row>
    <row r="6717" spans="1:8" ht="20.100000000000001" customHeight="1" x14ac:dyDescent="0.25">
      <c r="A6717" s="49">
        <v>8000001633</v>
      </c>
      <c r="B6717" s="49" t="s">
        <v>7444</v>
      </c>
      <c r="C6717" s="49" t="s">
        <v>2398</v>
      </c>
      <c r="D6717" s="49" t="s">
        <v>2394</v>
      </c>
      <c r="E6717" s="49" t="s">
        <v>2380</v>
      </c>
      <c r="F6717" s="109">
        <v>6</v>
      </c>
      <c r="G6717" s="109">
        <v>6</v>
      </c>
      <c r="H6717" s="49">
        <f t="shared" si="104"/>
        <v>12</v>
      </c>
    </row>
    <row r="6718" spans="1:8" ht="20.100000000000001" customHeight="1" x14ac:dyDescent="0.25">
      <c r="A6718" s="49">
        <v>8000001634</v>
      </c>
      <c r="B6718" s="49" t="s">
        <v>7445</v>
      </c>
      <c r="C6718" s="49" t="s">
        <v>2398</v>
      </c>
      <c r="D6718" s="49" t="s">
        <v>2394</v>
      </c>
      <c r="E6718" s="49" t="s">
        <v>2380</v>
      </c>
      <c r="F6718" s="49">
        <v>12</v>
      </c>
      <c r="G6718" s="49">
        <v>0</v>
      </c>
      <c r="H6718" s="49">
        <f t="shared" si="104"/>
        <v>12</v>
      </c>
    </row>
    <row r="6719" spans="1:8" ht="20.100000000000001" customHeight="1" x14ac:dyDescent="0.25">
      <c r="A6719" s="49">
        <v>8000001635</v>
      </c>
      <c r="B6719" s="49" t="s">
        <v>7446</v>
      </c>
      <c r="C6719" s="49" t="s">
        <v>2398</v>
      </c>
      <c r="D6719" s="49" t="s">
        <v>2394</v>
      </c>
      <c r="E6719" s="49" t="s">
        <v>2380</v>
      </c>
      <c r="F6719" s="49">
        <v>5</v>
      </c>
      <c r="G6719" s="49">
        <v>0</v>
      </c>
      <c r="H6719" s="49">
        <f t="shared" si="104"/>
        <v>5</v>
      </c>
    </row>
    <row r="6720" spans="1:8" ht="20.100000000000001" customHeight="1" x14ac:dyDescent="0.25">
      <c r="A6720" s="49">
        <v>8000001636</v>
      </c>
      <c r="B6720" s="49" t="s">
        <v>7447</v>
      </c>
      <c r="C6720" s="49" t="s">
        <v>2398</v>
      </c>
      <c r="D6720" s="49" t="s">
        <v>2394</v>
      </c>
      <c r="E6720" s="49" t="s">
        <v>2380</v>
      </c>
      <c r="F6720" s="49">
        <v>30</v>
      </c>
      <c r="G6720" s="49">
        <v>0</v>
      </c>
      <c r="H6720" s="49">
        <f t="shared" si="104"/>
        <v>30</v>
      </c>
    </row>
    <row r="6721" spans="1:8" ht="20.100000000000001" customHeight="1" x14ac:dyDescent="0.25">
      <c r="A6721" s="49">
        <v>8000001637</v>
      </c>
      <c r="B6721" s="49" t="s">
        <v>7448</v>
      </c>
      <c r="C6721" s="49" t="s">
        <v>2398</v>
      </c>
      <c r="D6721" s="49" t="s">
        <v>2394</v>
      </c>
      <c r="E6721" s="49" t="s">
        <v>2380</v>
      </c>
      <c r="F6721" s="49">
        <v>19</v>
      </c>
      <c r="G6721" s="49">
        <v>0</v>
      </c>
      <c r="H6721" s="49">
        <f t="shared" si="104"/>
        <v>19</v>
      </c>
    </row>
    <row r="6722" spans="1:8" ht="20.100000000000001" customHeight="1" x14ac:dyDescent="0.25">
      <c r="A6722" s="49">
        <v>8000001639</v>
      </c>
      <c r="B6722" s="49" t="s">
        <v>1846</v>
      </c>
      <c r="C6722" s="49" t="s">
        <v>2398</v>
      </c>
      <c r="D6722" s="49" t="s">
        <v>2394</v>
      </c>
      <c r="E6722" s="49" t="s">
        <v>2380</v>
      </c>
      <c r="F6722" s="49">
        <v>0</v>
      </c>
      <c r="G6722" s="49">
        <v>2</v>
      </c>
      <c r="H6722" s="49">
        <f t="shared" si="104"/>
        <v>2</v>
      </c>
    </row>
    <row r="6723" spans="1:8" ht="20.100000000000001" customHeight="1" x14ac:dyDescent="0.25">
      <c r="A6723" s="49">
        <v>8000001644</v>
      </c>
      <c r="B6723" s="49" t="s">
        <v>7449</v>
      </c>
      <c r="C6723" s="49" t="s">
        <v>2398</v>
      </c>
      <c r="D6723" s="49" t="s">
        <v>2394</v>
      </c>
      <c r="E6723" s="49" t="s">
        <v>2380</v>
      </c>
      <c r="F6723" s="49">
        <v>10</v>
      </c>
      <c r="G6723" s="49">
        <v>0</v>
      </c>
      <c r="H6723" s="49">
        <f t="shared" ref="H6723:H6786" si="105">F6723+G6723</f>
        <v>10</v>
      </c>
    </row>
    <row r="6724" spans="1:8" ht="20.100000000000001" customHeight="1" x14ac:dyDescent="0.25">
      <c r="A6724" s="49">
        <v>8000001654</v>
      </c>
      <c r="B6724" s="49" t="s">
        <v>7450</v>
      </c>
      <c r="C6724" s="49" t="s">
        <v>2398</v>
      </c>
      <c r="D6724" s="49" t="s">
        <v>2394</v>
      </c>
      <c r="E6724" s="49" t="s">
        <v>2380</v>
      </c>
      <c r="F6724" s="49">
        <v>2</v>
      </c>
      <c r="G6724" s="49">
        <v>0</v>
      </c>
      <c r="H6724" s="49">
        <f t="shared" si="105"/>
        <v>2</v>
      </c>
    </row>
    <row r="6725" spans="1:8" ht="20.100000000000001" customHeight="1" x14ac:dyDescent="0.25">
      <c r="A6725" s="49">
        <v>8000001658</v>
      </c>
      <c r="B6725" s="49" t="s">
        <v>7451</v>
      </c>
      <c r="C6725" s="49" t="s">
        <v>2398</v>
      </c>
      <c r="D6725" s="49" t="s">
        <v>2394</v>
      </c>
      <c r="E6725" s="49" t="s">
        <v>2380</v>
      </c>
      <c r="F6725" s="49">
        <v>0</v>
      </c>
      <c r="G6725" s="49">
        <v>2</v>
      </c>
      <c r="H6725" s="49">
        <f t="shared" si="105"/>
        <v>2</v>
      </c>
    </row>
    <row r="6726" spans="1:8" ht="20.100000000000001" customHeight="1" x14ac:dyDescent="0.25">
      <c r="A6726" s="49">
        <v>8000001659</v>
      </c>
      <c r="B6726" s="49" t="s">
        <v>7452</v>
      </c>
      <c r="C6726" s="49" t="s">
        <v>2398</v>
      </c>
      <c r="D6726" s="49" t="s">
        <v>2394</v>
      </c>
      <c r="E6726" s="49" t="s">
        <v>2380</v>
      </c>
      <c r="F6726" s="49">
        <v>6</v>
      </c>
      <c r="G6726" s="49">
        <v>0</v>
      </c>
      <c r="H6726" s="49">
        <f t="shared" si="105"/>
        <v>6</v>
      </c>
    </row>
    <row r="6727" spans="1:8" ht="20.100000000000001" customHeight="1" x14ac:dyDescent="0.25">
      <c r="A6727" s="49">
        <v>8000001670</v>
      </c>
      <c r="B6727" s="49" t="s">
        <v>7453</v>
      </c>
      <c r="C6727" s="49" t="s">
        <v>2398</v>
      </c>
      <c r="D6727" s="49" t="s">
        <v>2394</v>
      </c>
      <c r="E6727" s="49" t="s">
        <v>2380</v>
      </c>
      <c r="F6727" s="49">
        <v>261</v>
      </c>
      <c r="G6727" s="49">
        <v>25</v>
      </c>
      <c r="H6727" s="49">
        <f t="shared" si="105"/>
        <v>286</v>
      </c>
    </row>
    <row r="6728" spans="1:8" ht="20.100000000000001" customHeight="1" x14ac:dyDescent="0.25">
      <c r="A6728" s="49">
        <v>8000001671</v>
      </c>
      <c r="B6728" s="49" t="s">
        <v>1847</v>
      </c>
      <c r="C6728" s="49" t="s">
        <v>2398</v>
      </c>
      <c r="D6728" s="49" t="s">
        <v>2394</v>
      </c>
      <c r="E6728" s="49" t="s">
        <v>2380</v>
      </c>
      <c r="F6728" s="49">
        <v>290</v>
      </c>
      <c r="G6728" s="49">
        <v>76</v>
      </c>
      <c r="H6728" s="49">
        <f t="shared" si="105"/>
        <v>366</v>
      </c>
    </row>
    <row r="6729" spans="1:8" ht="20.100000000000001" customHeight="1" x14ac:dyDescent="0.25">
      <c r="A6729" s="49">
        <v>8000001686</v>
      </c>
      <c r="B6729" s="49" t="s">
        <v>7454</v>
      </c>
      <c r="C6729" s="49" t="s">
        <v>3425</v>
      </c>
      <c r="D6729" s="49" t="s">
        <v>2394</v>
      </c>
      <c r="E6729" s="49" t="s">
        <v>2380</v>
      </c>
      <c r="F6729" s="109">
        <v>6</v>
      </c>
      <c r="G6729" s="109">
        <v>6</v>
      </c>
      <c r="H6729" s="49">
        <f t="shared" si="105"/>
        <v>12</v>
      </c>
    </row>
    <row r="6730" spans="1:8" ht="20.100000000000001" customHeight="1" x14ac:dyDescent="0.25">
      <c r="A6730" s="49">
        <v>8000001687</v>
      </c>
      <c r="B6730" s="49" t="s">
        <v>7455</v>
      </c>
      <c r="C6730" s="49" t="s">
        <v>2398</v>
      </c>
      <c r="D6730" s="49" t="s">
        <v>2394</v>
      </c>
      <c r="E6730" s="49" t="s">
        <v>2380</v>
      </c>
      <c r="F6730" s="49">
        <v>0</v>
      </c>
      <c r="G6730" s="49">
        <v>9</v>
      </c>
      <c r="H6730" s="49">
        <f t="shared" si="105"/>
        <v>9</v>
      </c>
    </row>
    <row r="6731" spans="1:8" ht="20.100000000000001" customHeight="1" x14ac:dyDescent="0.25">
      <c r="A6731" s="49">
        <v>8000001688</v>
      </c>
      <c r="B6731" s="49" t="s">
        <v>1848</v>
      </c>
      <c r="C6731" s="49" t="s">
        <v>2398</v>
      </c>
      <c r="D6731" s="49" t="s">
        <v>2394</v>
      </c>
      <c r="E6731" s="49" t="s">
        <v>2380</v>
      </c>
      <c r="F6731" s="109">
        <v>6</v>
      </c>
      <c r="G6731" s="109">
        <v>6</v>
      </c>
      <c r="H6731" s="49">
        <f t="shared" si="105"/>
        <v>12</v>
      </c>
    </row>
    <row r="6732" spans="1:8" ht="20.100000000000001" customHeight="1" x14ac:dyDescent="0.25">
      <c r="A6732" s="49">
        <v>8000001689</v>
      </c>
      <c r="B6732" s="49" t="s">
        <v>7456</v>
      </c>
      <c r="C6732" s="49" t="s">
        <v>2398</v>
      </c>
      <c r="D6732" s="49" t="s">
        <v>2394</v>
      </c>
      <c r="E6732" s="49" t="s">
        <v>2380</v>
      </c>
      <c r="F6732" s="109">
        <v>6</v>
      </c>
      <c r="G6732" s="109">
        <v>6</v>
      </c>
      <c r="H6732" s="49">
        <f t="shared" si="105"/>
        <v>12</v>
      </c>
    </row>
    <row r="6733" spans="1:8" ht="20.100000000000001" customHeight="1" x14ac:dyDescent="0.25">
      <c r="A6733" s="49">
        <v>8000001690</v>
      </c>
      <c r="B6733" s="49" t="s">
        <v>7457</v>
      </c>
      <c r="C6733" s="49" t="s">
        <v>2398</v>
      </c>
      <c r="D6733" s="49" t="s">
        <v>2394</v>
      </c>
      <c r="E6733" s="49" t="s">
        <v>2380</v>
      </c>
      <c r="F6733" s="49">
        <v>80</v>
      </c>
      <c r="G6733" s="49">
        <v>0</v>
      </c>
      <c r="H6733" s="49">
        <f t="shared" si="105"/>
        <v>80</v>
      </c>
    </row>
    <row r="6734" spans="1:8" ht="20.100000000000001" customHeight="1" x14ac:dyDescent="0.25">
      <c r="A6734" s="49">
        <v>8000001691</v>
      </c>
      <c r="B6734" s="49" t="s">
        <v>7458</v>
      </c>
      <c r="C6734" s="49" t="s">
        <v>2398</v>
      </c>
      <c r="D6734" s="49" t="s">
        <v>2394</v>
      </c>
      <c r="E6734" s="49" t="s">
        <v>2380</v>
      </c>
      <c r="F6734" s="49">
        <v>52</v>
      </c>
      <c r="G6734" s="49">
        <v>0</v>
      </c>
      <c r="H6734" s="49">
        <f t="shared" si="105"/>
        <v>52</v>
      </c>
    </row>
    <row r="6735" spans="1:8" ht="20.100000000000001" customHeight="1" x14ac:dyDescent="0.25">
      <c r="A6735" s="49">
        <v>8000001708</v>
      </c>
      <c r="B6735" s="49" t="s">
        <v>7459</v>
      </c>
      <c r="C6735" s="49" t="s">
        <v>69</v>
      </c>
      <c r="D6735" s="49" t="s">
        <v>2394</v>
      </c>
      <c r="E6735" s="49" t="s">
        <v>2380</v>
      </c>
      <c r="F6735" s="49">
        <v>206</v>
      </c>
      <c r="G6735" s="49">
        <v>0</v>
      </c>
      <c r="H6735" s="49">
        <f t="shared" si="105"/>
        <v>206</v>
      </c>
    </row>
    <row r="6736" spans="1:8" ht="20.100000000000001" customHeight="1" x14ac:dyDescent="0.25">
      <c r="A6736" s="49">
        <v>8000001709</v>
      </c>
      <c r="B6736" s="49" t="s">
        <v>7460</v>
      </c>
      <c r="C6736" s="49" t="s">
        <v>2398</v>
      </c>
      <c r="D6736" s="49" t="s">
        <v>2394</v>
      </c>
      <c r="E6736" s="49" t="s">
        <v>2380</v>
      </c>
      <c r="F6736" s="49">
        <v>0</v>
      </c>
      <c r="G6736" s="49">
        <v>353</v>
      </c>
      <c r="H6736" s="49">
        <f t="shared" si="105"/>
        <v>353</v>
      </c>
    </row>
    <row r="6737" spans="1:8" ht="20.100000000000001" customHeight="1" x14ac:dyDescent="0.25">
      <c r="A6737" s="49">
        <v>8000001711</v>
      </c>
      <c r="B6737" s="49" t="s">
        <v>7461</v>
      </c>
      <c r="C6737" s="49" t="s">
        <v>2398</v>
      </c>
      <c r="D6737" s="49" t="s">
        <v>2394</v>
      </c>
      <c r="E6737" s="49" t="s">
        <v>2380</v>
      </c>
      <c r="F6737" s="49">
        <v>0</v>
      </c>
      <c r="G6737" s="49">
        <v>130</v>
      </c>
      <c r="H6737" s="49">
        <f t="shared" si="105"/>
        <v>130</v>
      </c>
    </row>
    <row r="6738" spans="1:8" ht="20.100000000000001" customHeight="1" x14ac:dyDescent="0.25">
      <c r="A6738" s="49">
        <v>8000001712</v>
      </c>
      <c r="B6738" s="49" t="s">
        <v>1849</v>
      </c>
      <c r="C6738" s="49" t="s">
        <v>2398</v>
      </c>
      <c r="D6738" s="49" t="s">
        <v>2394</v>
      </c>
      <c r="E6738" s="49" t="s">
        <v>2380</v>
      </c>
      <c r="F6738" s="49">
        <v>52</v>
      </c>
      <c r="G6738" s="49">
        <v>30</v>
      </c>
      <c r="H6738" s="49">
        <f t="shared" si="105"/>
        <v>82</v>
      </c>
    </row>
    <row r="6739" spans="1:8" ht="20.100000000000001" customHeight="1" x14ac:dyDescent="0.25">
      <c r="A6739" s="49">
        <v>8000001713</v>
      </c>
      <c r="B6739" s="49" t="s">
        <v>1850</v>
      </c>
      <c r="C6739" s="49" t="s">
        <v>2398</v>
      </c>
      <c r="D6739" s="49" t="s">
        <v>2394</v>
      </c>
      <c r="E6739" s="49" t="s">
        <v>2380</v>
      </c>
      <c r="F6739" s="49">
        <v>230</v>
      </c>
      <c r="G6739" s="49">
        <v>0</v>
      </c>
      <c r="H6739" s="49">
        <f t="shared" si="105"/>
        <v>230</v>
      </c>
    </row>
    <row r="6740" spans="1:8" ht="20.100000000000001" customHeight="1" x14ac:dyDescent="0.25">
      <c r="A6740" s="49">
        <v>8000001714</v>
      </c>
      <c r="B6740" s="49" t="s">
        <v>1851</v>
      </c>
      <c r="C6740" s="49" t="s">
        <v>2398</v>
      </c>
      <c r="D6740" s="49" t="s">
        <v>2394</v>
      </c>
      <c r="E6740" s="49" t="s">
        <v>2380</v>
      </c>
      <c r="F6740" s="49">
        <v>120</v>
      </c>
      <c r="G6740" s="49">
        <v>0</v>
      </c>
      <c r="H6740" s="49">
        <f t="shared" si="105"/>
        <v>120</v>
      </c>
    </row>
    <row r="6741" spans="1:8" ht="20.100000000000001" customHeight="1" x14ac:dyDescent="0.25">
      <c r="A6741" s="49">
        <v>8000001725</v>
      </c>
      <c r="B6741" s="49" t="s">
        <v>7462</v>
      </c>
      <c r="C6741" s="49" t="s">
        <v>3712</v>
      </c>
      <c r="D6741" s="49" t="s">
        <v>2394</v>
      </c>
      <c r="E6741" s="49" t="s">
        <v>2380</v>
      </c>
      <c r="F6741" s="49">
        <v>2</v>
      </c>
      <c r="G6741" s="49">
        <v>0</v>
      </c>
      <c r="H6741" s="49">
        <f t="shared" si="105"/>
        <v>2</v>
      </c>
    </row>
    <row r="6742" spans="1:8" ht="20.100000000000001" customHeight="1" x14ac:dyDescent="0.25">
      <c r="A6742" s="49">
        <v>8000001755</v>
      </c>
      <c r="B6742" s="49" t="s">
        <v>1852</v>
      </c>
      <c r="C6742" s="49" t="s">
        <v>2398</v>
      </c>
      <c r="D6742" s="49" t="s">
        <v>2394</v>
      </c>
      <c r="E6742" s="49" t="s">
        <v>2380</v>
      </c>
      <c r="F6742" s="49">
        <v>0</v>
      </c>
      <c r="G6742" s="49">
        <v>10</v>
      </c>
      <c r="H6742" s="49">
        <f t="shared" si="105"/>
        <v>10</v>
      </c>
    </row>
    <row r="6743" spans="1:8" ht="20.100000000000001" customHeight="1" x14ac:dyDescent="0.25">
      <c r="A6743" s="49">
        <v>8000001759</v>
      </c>
      <c r="B6743" s="49" t="s">
        <v>7463</v>
      </c>
      <c r="C6743" s="49" t="s">
        <v>2398</v>
      </c>
      <c r="D6743" s="49" t="s">
        <v>2394</v>
      </c>
      <c r="E6743" s="49" t="s">
        <v>2380</v>
      </c>
      <c r="F6743" s="49">
        <v>5</v>
      </c>
      <c r="G6743" s="49">
        <v>0</v>
      </c>
      <c r="H6743" s="49">
        <f t="shared" si="105"/>
        <v>5</v>
      </c>
    </row>
    <row r="6744" spans="1:8" ht="20.100000000000001" customHeight="1" x14ac:dyDescent="0.25">
      <c r="A6744" s="49">
        <v>8000001763</v>
      </c>
      <c r="B6744" s="49" t="s">
        <v>7464</v>
      </c>
      <c r="C6744" s="49" t="s">
        <v>2398</v>
      </c>
      <c r="D6744" s="49" t="s">
        <v>2394</v>
      </c>
      <c r="E6744" s="49" t="s">
        <v>2380</v>
      </c>
      <c r="F6744" s="109">
        <v>6</v>
      </c>
      <c r="G6744" s="109">
        <v>6</v>
      </c>
      <c r="H6744" s="49">
        <f t="shared" si="105"/>
        <v>12</v>
      </c>
    </row>
    <row r="6745" spans="1:8" ht="20.100000000000001" customHeight="1" x14ac:dyDescent="0.25">
      <c r="A6745" s="49">
        <v>8000001764</v>
      </c>
      <c r="B6745" s="49" t="s">
        <v>7465</v>
      </c>
      <c r="C6745" s="49" t="s">
        <v>2398</v>
      </c>
      <c r="D6745" s="49" t="s">
        <v>2394</v>
      </c>
      <c r="E6745" s="49" t="s">
        <v>2380</v>
      </c>
      <c r="F6745" s="49">
        <v>254</v>
      </c>
      <c r="G6745" s="49">
        <v>0</v>
      </c>
      <c r="H6745" s="49">
        <f t="shared" si="105"/>
        <v>254</v>
      </c>
    </row>
    <row r="6746" spans="1:8" ht="20.100000000000001" customHeight="1" x14ac:dyDescent="0.25">
      <c r="A6746" s="49">
        <v>8000001765</v>
      </c>
      <c r="B6746" s="49" t="s">
        <v>7466</v>
      </c>
      <c r="C6746" s="49" t="s">
        <v>2398</v>
      </c>
      <c r="D6746" s="49" t="s">
        <v>2394</v>
      </c>
      <c r="E6746" s="49" t="s">
        <v>2380</v>
      </c>
      <c r="F6746" s="49">
        <v>20</v>
      </c>
      <c r="G6746" s="49">
        <v>0</v>
      </c>
      <c r="H6746" s="49">
        <f t="shared" si="105"/>
        <v>20</v>
      </c>
    </row>
    <row r="6747" spans="1:8" ht="20.100000000000001" customHeight="1" x14ac:dyDescent="0.25">
      <c r="A6747" s="49">
        <v>8000001777</v>
      </c>
      <c r="B6747" s="49" t="s">
        <v>7467</v>
      </c>
      <c r="C6747" s="49" t="s">
        <v>3712</v>
      </c>
      <c r="D6747" s="49" t="s">
        <v>2394</v>
      </c>
      <c r="E6747" s="49" t="s">
        <v>2380</v>
      </c>
      <c r="F6747" s="49">
        <v>90</v>
      </c>
      <c r="G6747" s="49">
        <v>20</v>
      </c>
      <c r="H6747" s="49">
        <f t="shared" si="105"/>
        <v>110</v>
      </c>
    </row>
    <row r="6748" spans="1:8" ht="20.100000000000001" customHeight="1" x14ac:dyDescent="0.25">
      <c r="A6748" s="49">
        <v>8000001779</v>
      </c>
      <c r="B6748" s="49" t="s">
        <v>7468</v>
      </c>
      <c r="C6748" s="49" t="s">
        <v>41</v>
      </c>
      <c r="D6748" s="49" t="s">
        <v>2394</v>
      </c>
      <c r="E6748" s="49" t="s">
        <v>2380</v>
      </c>
      <c r="F6748" s="49">
        <v>3</v>
      </c>
      <c r="G6748" s="49">
        <v>3</v>
      </c>
      <c r="H6748" s="49">
        <f t="shared" si="105"/>
        <v>6</v>
      </c>
    </row>
    <row r="6749" spans="1:8" ht="20.100000000000001" customHeight="1" x14ac:dyDescent="0.25">
      <c r="A6749" s="49">
        <v>8000001785</v>
      </c>
      <c r="B6749" s="49" t="s">
        <v>7469</v>
      </c>
      <c r="C6749" s="49" t="s">
        <v>2398</v>
      </c>
      <c r="D6749" s="49" t="s">
        <v>2394</v>
      </c>
      <c r="E6749" s="49" t="s">
        <v>2380</v>
      </c>
      <c r="F6749" s="49">
        <v>70</v>
      </c>
      <c r="G6749" s="49">
        <v>0</v>
      </c>
      <c r="H6749" s="49">
        <f t="shared" si="105"/>
        <v>70</v>
      </c>
    </row>
    <row r="6750" spans="1:8" ht="20.100000000000001" customHeight="1" x14ac:dyDescent="0.25">
      <c r="A6750" s="49">
        <v>8000001787</v>
      </c>
      <c r="B6750" s="49" t="s">
        <v>7470</v>
      </c>
      <c r="C6750" s="49" t="s">
        <v>41</v>
      </c>
      <c r="D6750" s="49" t="s">
        <v>2394</v>
      </c>
      <c r="E6750" s="49" t="s">
        <v>2380</v>
      </c>
      <c r="F6750" s="109">
        <v>6</v>
      </c>
      <c r="G6750" s="109">
        <v>6</v>
      </c>
      <c r="H6750" s="49">
        <f t="shared" si="105"/>
        <v>12</v>
      </c>
    </row>
    <row r="6751" spans="1:8" ht="20.100000000000001" customHeight="1" x14ac:dyDescent="0.25">
      <c r="A6751" s="49">
        <v>8000001793</v>
      </c>
      <c r="B6751" s="49" t="s">
        <v>7471</v>
      </c>
      <c r="C6751" s="49" t="s">
        <v>2398</v>
      </c>
      <c r="D6751" s="49" t="s">
        <v>2394</v>
      </c>
      <c r="E6751" s="49" t="s">
        <v>2380</v>
      </c>
      <c r="F6751" s="49">
        <v>9</v>
      </c>
      <c r="G6751" s="49">
        <v>0</v>
      </c>
      <c r="H6751" s="49">
        <f t="shared" si="105"/>
        <v>9</v>
      </c>
    </row>
    <row r="6752" spans="1:8" ht="20.100000000000001" customHeight="1" x14ac:dyDescent="0.25">
      <c r="A6752" s="49">
        <v>8000001794</v>
      </c>
      <c r="B6752" s="49" t="s">
        <v>1853</v>
      </c>
      <c r="C6752" s="49" t="s">
        <v>2398</v>
      </c>
      <c r="D6752" s="49" t="s">
        <v>2394</v>
      </c>
      <c r="E6752" s="49" t="s">
        <v>2380</v>
      </c>
      <c r="F6752" s="49">
        <v>148</v>
      </c>
      <c r="G6752" s="49">
        <v>12</v>
      </c>
      <c r="H6752" s="49">
        <f t="shared" si="105"/>
        <v>160</v>
      </c>
    </row>
    <row r="6753" spans="1:8" ht="20.100000000000001" customHeight="1" x14ac:dyDescent="0.25">
      <c r="A6753" s="49">
        <v>8000001797</v>
      </c>
      <c r="B6753" s="49" t="s">
        <v>7472</v>
      </c>
      <c r="C6753" s="49" t="s">
        <v>2398</v>
      </c>
      <c r="D6753" s="49" t="s">
        <v>2394</v>
      </c>
      <c r="E6753" s="49" t="s">
        <v>2380</v>
      </c>
      <c r="F6753" s="49">
        <v>10</v>
      </c>
      <c r="G6753" s="49">
        <v>0</v>
      </c>
      <c r="H6753" s="49">
        <f t="shared" si="105"/>
        <v>10</v>
      </c>
    </row>
    <row r="6754" spans="1:8" ht="20.100000000000001" customHeight="1" x14ac:dyDescent="0.25">
      <c r="A6754" s="49">
        <v>8000001798</v>
      </c>
      <c r="B6754" s="49" t="s">
        <v>7473</v>
      </c>
      <c r="C6754" s="49" t="s">
        <v>69</v>
      </c>
      <c r="D6754" s="49" t="s">
        <v>2394</v>
      </c>
      <c r="E6754" s="49" t="s">
        <v>2380</v>
      </c>
      <c r="F6754" s="49">
        <v>0</v>
      </c>
      <c r="G6754" s="49">
        <v>3</v>
      </c>
      <c r="H6754" s="49">
        <f t="shared" si="105"/>
        <v>3</v>
      </c>
    </row>
    <row r="6755" spans="1:8" ht="20.100000000000001" customHeight="1" x14ac:dyDescent="0.25">
      <c r="A6755" s="49">
        <v>8000001804</v>
      </c>
      <c r="B6755" s="49" t="s">
        <v>7474</v>
      </c>
      <c r="C6755" s="49" t="s">
        <v>2398</v>
      </c>
      <c r="D6755" s="49" t="s">
        <v>2394</v>
      </c>
      <c r="E6755" s="49" t="s">
        <v>2380</v>
      </c>
      <c r="F6755" s="109">
        <v>6</v>
      </c>
      <c r="G6755" s="109">
        <v>6</v>
      </c>
      <c r="H6755" s="49">
        <f t="shared" si="105"/>
        <v>12</v>
      </c>
    </row>
    <row r="6756" spans="1:8" ht="20.100000000000001" customHeight="1" x14ac:dyDescent="0.25">
      <c r="A6756" s="49">
        <v>8000001805</v>
      </c>
      <c r="B6756" s="49" t="s">
        <v>7475</v>
      </c>
      <c r="C6756" s="49" t="s">
        <v>3712</v>
      </c>
      <c r="D6756" s="49" t="s">
        <v>2394</v>
      </c>
      <c r="E6756" s="49" t="s">
        <v>2380</v>
      </c>
      <c r="F6756" s="49">
        <v>200</v>
      </c>
      <c r="G6756" s="49">
        <v>0</v>
      </c>
      <c r="H6756" s="49">
        <f t="shared" si="105"/>
        <v>200</v>
      </c>
    </row>
    <row r="6757" spans="1:8" ht="20.100000000000001" customHeight="1" x14ac:dyDescent="0.25">
      <c r="A6757" s="49">
        <v>8000001809</v>
      </c>
      <c r="B6757" s="49" t="s">
        <v>7476</v>
      </c>
      <c r="C6757" s="49" t="s">
        <v>3712</v>
      </c>
      <c r="D6757" s="49" t="s">
        <v>2394</v>
      </c>
      <c r="E6757" s="49" t="s">
        <v>2380</v>
      </c>
      <c r="F6757" s="109">
        <v>6</v>
      </c>
      <c r="G6757" s="109">
        <v>6</v>
      </c>
      <c r="H6757" s="49">
        <f t="shared" si="105"/>
        <v>12</v>
      </c>
    </row>
    <row r="6758" spans="1:8" ht="20.100000000000001" customHeight="1" x14ac:dyDescent="0.25">
      <c r="A6758" s="49">
        <v>8000001817</v>
      </c>
      <c r="B6758" s="49" t="s">
        <v>7477</v>
      </c>
      <c r="C6758" s="49" t="s">
        <v>2398</v>
      </c>
      <c r="D6758" s="49" t="s">
        <v>2394</v>
      </c>
      <c r="E6758" s="49" t="s">
        <v>2380</v>
      </c>
      <c r="F6758" s="49">
        <v>4</v>
      </c>
      <c r="G6758" s="49">
        <v>0</v>
      </c>
      <c r="H6758" s="49">
        <f t="shared" si="105"/>
        <v>4</v>
      </c>
    </row>
    <row r="6759" spans="1:8" ht="20.100000000000001" customHeight="1" x14ac:dyDescent="0.25">
      <c r="A6759" s="49">
        <v>8000001819</v>
      </c>
      <c r="B6759" s="49" t="s">
        <v>7478</v>
      </c>
      <c r="C6759" s="49" t="s">
        <v>2398</v>
      </c>
      <c r="D6759" s="49" t="s">
        <v>2394</v>
      </c>
      <c r="E6759" s="49" t="s">
        <v>2380</v>
      </c>
      <c r="F6759" s="49">
        <v>9</v>
      </c>
      <c r="G6759" s="49">
        <v>0</v>
      </c>
      <c r="H6759" s="49">
        <f t="shared" si="105"/>
        <v>9</v>
      </c>
    </row>
    <row r="6760" spans="1:8" ht="20.100000000000001" customHeight="1" x14ac:dyDescent="0.25">
      <c r="A6760" s="49">
        <v>8000001821</v>
      </c>
      <c r="B6760" s="49" t="s">
        <v>7479</v>
      </c>
      <c r="C6760" s="49" t="s">
        <v>2398</v>
      </c>
      <c r="D6760" s="49" t="s">
        <v>2394</v>
      </c>
      <c r="E6760" s="49" t="s">
        <v>2380</v>
      </c>
      <c r="F6760" s="49">
        <v>2</v>
      </c>
      <c r="G6760" s="49">
        <v>0</v>
      </c>
      <c r="H6760" s="49">
        <f t="shared" si="105"/>
        <v>2</v>
      </c>
    </row>
    <row r="6761" spans="1:8" ht="20.100000000000001" customHeight="1" x14ac:dyDescent="0.25">
      <c r="A6761" s="49">
        <v>8000001824</v>
      </c>
      <c r="B6761" s="49" t="s">
        <v>1854</v>
      </c>
      <c r="C6761" s="49" t="s">
        <v>2398</v>
      </c>
      <c r="D6761" s="49" t="s">
        <v>2394</v>
      </c>
      <c r="E6761" s="49" t="s">
        <v>2380</v>
      </c>
      <c r="F6761" s="49">
        <v>2</v>
      </c>
      <c r="G6761" s="49">
        <v>0</v>
      </c>
      <c r="H6761" s="49">
        <f t="shared" si="105"/>
        <v>2</v>
      </c>
    </row>
    <row r="6762" spans="1:8" ht="20.100000000000001" customHeight="1" x14ac:dyDescent="0.25">
      <c r="A6762" s="49">
        <v>8000001827</v>
      </c>
      <c r="B6762" s="49" t="s">
        <v>7480</v>
      </c>
      <c r="C6762" s="49" t="s">
        <v>3712</v>
      </c>
      <c r="D6762" s="49" t="s">
        <v>2394</v>
      </c>
      <c r="E6762" s="49" t="s">
        <v>2380</v>
      </c>
      <c r="F6762" s="109">
        <v>6</v>
      </c>
      <c r="G6762" s="109">
        <v>6</v>
      </c>
      <c r="H6762" s="49">
        <f t="shared" si="105"/>
        <v>12</v>
      </c>
    </row>
    <row r="6763" spans="1:8" ht="20.100000000000001" customHeight="1" x14ac:dyDescent="0.25">
      <c r="A6763" s="49">
        <v>8000001831</v>
      </c>
      <c r="B6763" s="49" t="s">
        <v>7481</v>
      </c>
      <c r="C6763" s="49" t="s">
        <v>3712</v>
      </c>
      <c r="D6763" s="49" t="s">
        <v>2394</v>
      </c>
      <c r="E6763" s="49" t="s">
        <v>2380</v>
      </c>
      <c r="F6763" s="49">
        <v>700</v>
      </c>
      <c r="G6763" s="49">
        <v>10</v>
      </c>
      <c r="H6763" s="49">
        <f t="shared" si="105"/>
        <v>710</v>
      </c>
    </row>
    <row r="6764" spans="1:8" ht="20.100000000000001" customHeight="1" x14ac:dyDescent="0.25">
      <c r="A6764" s="49">
        <v>8000001834</v>
      </c>
      <c r="B6764" s="49" t="s">
        <v>7482</v>
      </c>
      <c r="C6764" s="49" t="s">
        <v>69</v>
      </c>
      <c r="D6764" s="49" t="s">
        <v>2394</v>
      </c>
      <c r="E6764" s="49" t="s">
        <v>2380</v>
      </c>
      <c r="F6764" s="49">
        <v>2</v>
      </c>
      <c r="G6764" s="49">
        <v>0</v>
      </c>
      <c r="H6764" s="49">
        <f t="shared" si="105"/>
        <v>2</v>
      </c>
    </row>
    <row r="6765" spans="1:8" ht="20.100000000000001" customHeight="1" x14ac:dyDescent="0.25">
      <c r="A6765" s="49">
        <v>8000001841</v>
      </c>
      <c r="B6765" s="49" t="s">
        <v>7483</v>
      </c>
      <c r="C6765" s="49" t="s">
        <v>69</v>
      </c>
      <c r="D6765" s="49" t="s">
        <v>2394</v>
      </c>
      <c r="E6765" s="49" t="s">
        <v>2380</v>
      </c>
      <c r="F6765" s="49">
        <v>7</v>
      </c>
      <c r="G6765" s="49">
        <v>0</v>
      </c>
      <c r="H6765" s="49">
        <f t="shared" si="105"/>
        <v>7</v>
      </c>
    </row>
    <row r="6766" spans="1:8" ht="20.100000000000001" customHeight="1" x14ac:dyDescent="0.25">
      <c r="A6766" s="49">
        <v>8000001842</v>
      </c>
      <c r="B6766" s="49" t="s">
        <v>7484</v>
      </c>
      <c r="C6766" s="49" t="s">
        <v>3398</v>
      </c>
      <c r="D6766" s="49" t="s">
        <v>2394</v>
      </c>
      <c r="E6766" s="49" t="s">
        <v>2380</v>
      </c>
      <c r="F6766" s="49">
        <v>92</v>
      </c>
      <c r="G6766" s="49">
        <v>12</v>
      </c>
      <c r="H6766" s="49">
        <f t="shared" si="105"/>
        <v>104</v>
      </c>
    </row>
    <row r="6767" spans="1:8" ht="20.100000000000001" customHeight="1" x14ac:dyDescent="0.25">
      <c r="A6767" s="49">
        <v>8000001849</v>
      </c>
      <c r="B6767" s="49" t="s">
        <v>7485</v>
      </c>
      <c r="C6767" s="49" t="s">
        <v>69</v>
      </c>
      <c r="D6767" s="49" t="s">
        <v>2394</v>
      </c>
      <c r="E6767" s="49" t="s">
        <v>2380</v>
      </c>
      <c r="F6767" s="49">
        <v>4</v>
      </c>
      <c r="G6767" s="49">
        <v>0</v>
      </c>
      <c r="H6767" s="49">
        <f t="shared" si="105"/>
        <v>4</v>
      </c>
    </row>
    <row r="6768" spans="1:8" ht="20.100000000000001" customHeight="1" x14ac:dyDescent="0.25">
      <c r="A6768" s="49">
        <v>8000001852</v>
      </c>
      <c r="B6768" s="49" t="s">
        <v>7486</v>
      </c>
      <c r="C6768" s="49" t="s">
        <v>2398</v>
      </c>
      <c r="D6768" s="49" t="s">
        <v>2394</v>
      </c>
      <c r="E6768" s="49" t="s">
        <v>2380</v>
      </c>
      <c r="F6768" s="49">
        <v>55</v>
      </c>
      <c r="G6768" s="49">
        <v>28</v>
      </c>
      <c r="H6768" s="49">
        <f t="shared" si="105"/>
        <v>83</v>
      </c>
    </row>
    <row r="6769" spans="1:8" ht="20.100000000000001" customHeight="1" x14ac:dyDescent="0.25">
      <c r="A6769" s="49">
        <v>8000001857</v>
      </c>
      <c r="B6769" s="49" t="s">
        <v>7487</v>
      </c>
      <c r="C6769" s="49" t="s">
        <v>2398</v>
      </c>
      <c r="D6769" s="49" t="s">
        <v>2394</v>
      </c>
      <c r="E6769" s="49" t="s">
        <v>2380</v>
      </c>
      <c r="F6769" s="49">
        <v>6</v>
      </c>
      <c r="G6769" s="49">
        <v>0</v>
      </c>
      <c r="H6769" s="49">
        <f t="shared" si="105"/>
        <v>6</v>
      </c>
    </row>
    <row r="6770" spans="1:8" ht="20.100000000000001" customHeight="1" x14ac:dyDescent="0.25">
      <c r="A6770" s="49">
        <v>8000001864</v>
      </c>
      <c r="B6770" s="49" t="s">
        <v>7488</v>
      </c>
      <c r="C6770" s="49" t="s">
        <v>2398</v>
      </c>
      <c r="D6770" s="49" t="s">
        <v>2394</v>
      </c>
      <c r="E6770" s="49" t="s">
        <v>2380</v>
      </c>
      <c r="F6770" s="49">
        <v>134</v>
      </c>
      <c r="G6770" s="49">
        <v>0</v>
      </c>
      <c r="H6770" s="49">
        <f t="shared" si="105"/>
        <v>134</v>
      </c>
    </row>
    <row r="6771" spans="1:8" ht="20.100000000000001" customHeight="1" x14ac:dyDescent="0.25">
      <c r="A6771" s="49">
        <v>8000001866</v>
      </c>
      <c r="B6771" s="49" t="s">
        <v>7489</v>
      </c>
      <c r="C6771" s="49" t="s">
        <v>2398</v>
      </c>
      <c r="D6771" s="49" t="s">
        <v>2394</v>
      </c>
      <c r="E6771" s="49" t="s">
        <v>2380</v>
      </c>
      <c r="F6771" s="49">
        <v>17</v>
      </c>
      <c r="G6771" s="49">
        <v>0</v>
      </c>
      <c r="H6771" s="49">
        <f t="shared" si="105"/>
        <v>17</v>
      </c>
    </row>
    <row r="6772" spans="1:8" ht="20.100000000000001" customHeight="1" x14ac:dyDescent="0.25">
      <c r="A6772" s="49">
        <v>8000001868</v>
      </c>
      <c r="B6772" s="49" t="s">
        <v>7490</v>
      </c>
      <c r="C6772" s="49" t="s">
        <v>2398</v>
      </c>
      <c r="D6772" s="49" t="s">
        <v>2394</v>
      </c>
      <c r="E6772" s="49" t="s">
        <v>2380</v>
      </c>
      <c r="F6772" s="49">
        <v>16</v>
      </c>
      <c r="G6772" s="49">
        <v>0</v>
      </c>
      <c r="H6772" s="49">
        <f t="shared" si="105"/>
        <v>16</v>
      </c>
    </row>
    <row r="6773" spans="1:8" ht="20.100000000000001" customHeight="1" x14ac:dyDescent="0.25">
      <c r="A6773" s="49">
        <v>8000001869</v>
      </c>
      <c r="B6773" s="49" t="s">
        <v>7491</v>
      </c>
      <c r="C6773" s="49" t="s">
        <v>2398</v>
      </c>
      <c r="D6773" s="49" t="s">
        <v>2394</v>
      </c>
      <c r="E6773" s="49" t="s">
        <v>2380</v>
      </c>
      <c r="F6773" s="109">
        <v>6</v>
      </c>
      <c r="G6773" s="109">
        <v>6</v>
      </c>
      <c r="H6773" s="49">
        <f t="shared" si="105"/>
        <v>12</v>
      </c>
    </row>
    <row r="6774" spans="1:8" ht="20.100000000000001" customHeight="1" x14ac:dyDescent="0.25">
      <c r="A6774" s="49">
        <v>8000001870</v>
      </c>
      <c r="B6774" s="49" t="s">
        <v>7492</v>
      </c>
      <c r="C6774" s="49" t="s">
        <v>2398</v>
      </c>
      <c r="D6774" s="49" t="s">
        <v>2394</v>
      </c>
      <c r="E6774" s="49" t="s">
        <v>2380</v>
      </c>
      <c r="F6774" s="49">
        <v>20</v>
      </c>
      <c r="G6774" s="49">
        <v>1</v>
      </c>
      <c r="H6774" s="49">
        <f t="shared" si="105"/>
        <v>21</v>
      </c>
    </row>
    <row r="6775" spans="1:8" ht="20.100000000000001" customHeight="1" x14ac:dyDescent="0.25">
      <c r="A6775" s="49">
        <v>8000001871</v>
      </c>
      <c r="B6775" s="49" t="s">
        <v>7493</v>
      </c>
      <c r="C6775" s="49" t="s">
        <v>2398</v>
      </c>
      <c r="D6775" s="49" t="s">
        <v>2394</v>
      </c>
      <c r="E6775" s="49" t="s">
        <v>2380</v>
      </c>
      <c r="F6775" s="49">
        <v>13</v>
      </c>
      <c r="G6775" s="49">
        <v>0</v>
      </c>
      <c r="H6775" s="49">
        <f t="shared" si="105"/>
        <v>13</v>
      </c>
    </row>
    <row r="6776" spans="1:8" ht="20.100000000000001" customHeight="1" x14ac:dyDescent="0.25">
      <c r="A6776" s="49">
        <v>8000001872</v>
      </c>
      <c r="B6776" s="49" t="s">
        <v>7494</v>
      </c>
      <c r="C6776" s="49" t="s">
        <v>2398</v>
      </c>
      <c r="D6776" s="49" t="s">
        <v>2394</v>
      </c>
      <c r="E6776" s="49" t="s">
        <v>2380</v>
      </c>
      <c r="F6776" s="49">
        <v>2</v>
      </c>
      <c r="G6776" s="49">
        <v>118</v>
      </c>
      <c r="H6776" s="49">
        <f t="shared" si="105"/>
        <v>120</v>
      </c>
    </row>
    <row r="6777" spans="1:8" ht="20.100000000000001" customHeight="1" x14ac:dyDescent="0.25">
      <c r="A6777" s="49">
        <v>8000001873</v>
      </c>
      <c r="B6777" s="49" t="s">
        <v>7495</v>
      </c>
      <c r="C6777" s="49" t="s">
        <v>2398</v>
      </c>
      <c r="D6777" s="49" t="s">
        <v>2394</v>
      </c>
      <c r="E6777" s="49" t="s">
        <v>2380</v>
      </c>
      <c r="F6777" s="109">
        <v>6</v>
      </c>
      <c r="G6777" s="109">
        <v>6</v>
      </c>
      <c r="H6777" s="49">
        <f t="shared" si="105"/>
        <v>12</v>
      </c>
    </row>
    <row r="6778" spans="1:8" ht="20.100000000000001" customHeight="1" x14ac:dyDescent="0.25">
      <c r="A6778" s="49">
        <v>8000001878</v>
      </c>
      <c r="B6778" s="49" t="s">
        <v>7496</v>
      </c>
      <c r="C6778" s="49" t="s">
        <v>5298</v>
      </c>
      <c r="D6778" s="49" t="s">
        <v>2394</v>
      </c>
      <c r="E6778" s="49" t="s">
        <v>2380</v>
      </c>
      <c r="F6778" s="49">
        <v>2</v>
      </c>
      <c r="G6778" s="49">
        <v>0</v>
      </c>
      <c r="H6778" s="49">
        <f t="shared" si="105"/>
        <v>2</v>
      </c>
    </row>
    <row r="6779" spans="1:8" ht="20.100000000000001" customHeight="1" x14ac:dyDescent="0.25">
      <c r="A6779" s="49">
        <v>8000001879</v>
      </c>
      <c r="B6779" s="49" t="s">
        <v>7497</v>
      </c>
      <c r="C6779" s="49" t="s">
        <v>69</v>
      </c>
      <c r="D6779" s="49" t="s">
        <v>2394</v>
      </c>
      <c r="E6779" s="49" t="s">
        <v>2380</v>
      </c>
      <c r="F6779" s="49">
        <v>2</v>
      </c>
      <c r="G6779" s="49">
        <v>0</v>
      </c>
      <c r="H6779" s="49">
        <f t="shared" si="105"/>
        <v>2</v>
      </c>
    </row>
    <row r="6780" spans="1:8" ht="20.100000000000001" customHeight="1" x14ac:dyDescent="0.25">
      <c r="A6780" s="49">
        <v>8000001883</v>
      </c>
      <c r="B6780" s="49" t="s">
        <v>7498</v>
      </c>
      <c r="C6780" s="49" t="s">
        <v>2398</v>
      </c>
      <c r="D6780" s="49" t="s">
        <v>2394</v>
      </c>
      <c r="E6780" s="49" t="s">
        <v>2380</v>
      </c>
      <c r="F6780" s="49">
        <v>26</v>
      </c>
      <c r="G6780" s="49">
        <v>0</v>
      </c>
      <c r="H6780" s="49">
        <f t="shared" si="105"/>
        <v>26</v>
      </c>
    </row>
    <row r="6781" spans="1:8" ht="20.100000000000001" customHeight="1" x14ac:dyDescent="0.25">
      <c r="A6781" s="49">
        <v>8000001898</v>
      </c>
      <c r="B6781" s="49" t="s">
        <v>7499</v>
      </c>
      <c r="C6781" s="49" t="s">
        <v>2398</v>
      </c>
      <c r="D6781" s="49" t="s">
        <v>2394</v>
      </c>
      <c r="E6781" s="49" t="s">
        <v>2380</v>
      </c>
      <c r="F6781" s="49">
        <v>2</v>
      </c>
      <c r="G6781" s="49">
        <v>1</v>
      </c>
      <c r="H6781" s="49">
        <f t="shared" si="105"/>
        <v>3</v>
      </c>
    </row>
    <row r="6782" spans="1:8" ht="20.100000000000001" customHeight="1" x14ac:dyDescent="0.25">
      <c r="A6782" s="49">
        <v>8000001899</v>
      </c>
      <c r="B6782" s="49" t="s">
        <v>7500</v>
      </c>
      <c r="C6782" s="49" t="s">
        <v>2398</v>
      </c>
      <c r="D6782" s="49" t="s">
        <v>2394</v>
      </c>
      <c r="E6782" s="49" t="s">
        <v>2380</v>
      </c>
      <c r="F6782" s="49">
        <v>6</v>
      </c>
      <c r="G6782" s="49">
        <v>0</v>
      </c>
      <c r="H6782" s="49">
        <f t="shared" si="105"/>
        <v>6</v>
      </c>
    </row>
    <row r="6783" spans="1:8" ht="20.100000000000001" customHeight="1" x14ac:dyDescent="0.25">
      <c r="A6783" s="49">
        <v>8000001901</v>
      </c>
      <c r="B6783" s="49" t="s">
        <v>7501</v>
      </c>
      <c r="C6783" s="49" t="s">
        <v>2398</v>
      </c>
      <c r="D6783" s="49" t="s">
        <v>2394</v>
      </c>
      <c r="E6783" s="49" t="s">
        <v>2380</v>
      </c>
      <c r="F6783" s="49">
        <v>2</v>
      </c>
      <c r="G6783" s="49">
        <v>0</v>
      </c>
      <c r="H6783" s="49">
        <f t="shared" si="105"/>
        <v>2</v>
      </c>
    </row>
    <row r="6784" spans="1:8" ht="20.100000000000001" customHeight="1" x14ac:dyDescent="0.25">
      <c r="A6784" s="49">
        <v>8000001906</v>
      </c>
      <c r="B6784" s="49" t="s">
        <v>7502</v>
      </c>
      <c r="C6784" s="49" t="s">
        <v>2398</v>
      </c>
      <c r="D6784" s="49" t="s">
        <v>2394</v>
      </c>
      <c r="E6784" s="49" t="s">
        <v>2380</v>
      </c>
      <c r="F6784" s="49">
        <v>17</v>
      </c>
      <c r="G6784" s="49">
        <v>0</v>
      </c>
      <c r="H6784" s="49">
        <f t="shared" si="105"/>
        <v>17</v>
      </c>
    </row>
    <row r="6785" spans="1:8" ht="20.100000000000001" customHeight="1" x14ac:dyDescent="0.25">
      <c r="A6785" s="49">
        <v>8000001913</v>
      </c>
      <c r="B6785" s="49" t="s">
        <v>7503</v>
      </c>
      <c r="C6785" s="49" t="s">
        <v>3425</v>
      </c>
      <c r="D6785" s="49" t="s">
        <v>2394</v>
      </c>
      <c r="E6785" s="49" t="s">
        <v>2380</v>
      </c>
      <c r="F6785" s="109">
        <v>6</v>
      </c>
      <c r="G6785" s="109">
        <v>6</v>
      </c>
      <c r="H6785" s="49">
        <f t="shared" si="105"/>
        <v>12</v>
      </c>
    </row>
    <row r="6786" spans="1:8" ht="20.100000000000001" customHeight="1" x14ac:dyDescent="0.25">
      <c r="A6786" s="49">
        <v>8000001915</v>
      </c>
      <c r="B6786" s="49" t="s">
        <v>7504</v>
      </c>
      <c r="C6786" s="49" t="s">
        <v>2398</v>
      </c>
      <c r="D6786" s="49" t="s">
        <v>2394</v>
      </c>
      <c r="E6786" s="49" t="s">
        <v>2380</v>
      </c>
      <c r="F6786" s="109">
        <v>6</v>
      </c>
      <c r="G6786" s="109">
        <v>6</v>
      </c>
      <c r="H6786" s="49">
        <f t="shared" si="105"/>
        <v>12</v>
      </c>
    </row>
    <row r="6787" spans="1:8" ht="20.100000000000001" customHeight="1" x14ac:dyDescent="0.25">
      <c r="A6787" s="49">
        <v>8000001922</v>
      </c>
      <c r="B6787" s="49" t="s">
        <v>7505</v>
      </c>
      <c r="C6787" s="49" t="s">
        <v>3712</v>
      </c>
      <c r="D6787" s="49" t="s">
        <v>2394</v>
      </c>
      <c r="E6787" s="49" t="s">
        <v>2380</v>
      </c>
      <c r="F6787" s="109">
        <v>6</v>
      </c>
      <c r="G6787" s="109">
        <v>6</v>
      </c>
      <c r="H6787" s="49">
        <f t="shared" ref="H6787:H6850" si="106">F6787+G6787</f>
        <v>12</v>
      </c>
    </row>
    <row r="6788" spans="1:8" ht="20.100000000000001" customHeight="1" x14ac:dyDescent="0.25">
      <c r="A6788" s="49">
        <v>8000001938</v>
      </c>
      <c r="B6788" s="49" t="s">
        <v>1855</v>
      </c>
      <c r="C6788" s="49" t="s">
        <v>2398</v>
      </c>
      <c r="D6788" s="49" t="s">
        <v>2394</v>
      </c>
      <c r="E6788" s="49" t="s">
        <v>2380</v>
      </c>
      <c r="F6788" s="109">
        <v>6</v>
      </c>
      <c r="G6788" s="109">
        <v>6</v>
      </c>
      <c r="H6788" s="49">
        <f t="shared" si="106"/>
        <v>12</v>
      </c>
    </row>
    <row r="6789" spans="1:8" ht="20.100000000000001" customHeight="1" x14ac:dyDescent="0.25">
      <c r="A6789" s="49">
        <v>8000001948</v>
      </c>
      <c r="B6789" s="49" t="s">
        <v>7506</v>
      </c>
      <c r="C6789" s="49" t="s">
        <v>2398</v>
      </c>
      <c r="D6789" s="49" t="s">
        <v>2394</v>
      </c>
      <c r="E6789" s="49" t="s">
        <v>2380</v>
      </c>
      <c r="F6789" s="109">
        <v>6</v>
      </c>
      <c r="G6789" s="109">
        <v>6</v>
      </c>
      <c r="H6789" s="49">
        <f t="shared" si="106"/>
        <v>12</v>
      </c>
    </row>
    <row r="6790" spans="1:8" ht="20.100000000000001" customHeight="1" x14ac:dyDescent="0.25">
      <c r="A6790" s="49">
        <v>8000001949</v>
      </c>
      <c r="B6790" s="49" t="s">
        <v>7507</v>
      </c>
      <c r="C6790" s="49" t="s">
        <v>2398</v>
      </c>
      <c r="D6790" s="49" t="s">
        <v>2394</v>
      </c>
      <c r="E6790" s="49" t="s">
        <v>2380</v>
      </c>
      <c r="F6790" s="109">
        <v>6</v>
      </c>
      <c r="G6790" s="109">
        <v>6</v>
      </c>
      <c r="H6790" s="49">
        <f t="shared" si="106"/>
        <v>12</v>
      </c>
    </row>
    <row r="6791" spans="1:8" ht="20.100000000000001" customHeight="1" x14ac:dyDescent="0.25">
      <c r="A6791" s="49">
        <v>8000001956</v>
      </c>
      <c r="B6791" s="49" t="s">
        <v>1856</v>
      </c>
      <c r="C6791" s="49" t="s">
        <v>2398</v>
      </c>
      <c r="D6791" s="49" t="s">
        <v>2394</v>
      </c>
      <c r="E6791" s="49" t="s">
        <v>2380</v>
      </c>
      <c r="F6791" s="109">
        <v>6</v>
      </c>
      <c r="G6791" s="109">
        <v>6</v>
      </c>
      <c r="H6791" s="49">
        <f t="shared" si="106"/>
        <v>12</v>
      </c>
    </row>
    <row r="6792" spans="1:8" ht="20.100000000000001" customHeight="1" x14ac:dyDescent="0.25">
      <c r="A6792" s="49">
        <v>8000001968</v>
      </c>
      <c r="B6792" s="49" t="s">
        <v>1857</v>
      </c>
      <c r="C6792" s="49" t="s">
        <v>2398</v>
      </c>
      <c r="D6792" s="49" t="s">
        <v>2394</v>
      </c>
      <c r="E6792" s="49" t="s">
        <v>2380</v>
      </c>
      <c r="F6792" s="49">
        <v>87</v>
      </c>
      <c r="G6792" s="49">
        <v>21</v>
      </c>
      <c r="H6792" s="49">
        <f t="shared" si="106"/>
        <v>108</v>
      </c>
    </row>
    <row r="6793" spans="1:8" ht="20.100000000000001" customHeight="1" x14ac:dyDescent="0.25">
      <c r="A6793" s="49">
        <v>8000001974</v>
      </c>
      <c r="B6793" s="49" t="s">
        <v>7508</v>
      </c>
      <c r="C6793" s="49" t="s">
        <v>5298</v>
      </c>
      <c r="D6793" s="49" t="s">
        <v>2394</v>
      </c>
      <c r="E6793" s="49" t="s">
        <v>2380</v>
      </c>
      <c r="F6793" s="49">
        <v>70</v>
      </c>
      <c r="G6793" s="49">
        <v>23</v>
      </c>
      <c r="H6793" s="49">
        <f t="shared" si="106"/>
        <v>93</v>
      </c>
    </row>
    <row r="6794" spans="1:8" ht="20.100000000000001" customHeight="1" x14ac:dyDescent="0.25">
      <c r="A6794" s="49">
        <v>8000001975</v>
      </c>
      <c r="B6794" s="49" t="s">
        <v>7509</v>
      </c>
      <c r="C6794" s="49" t="s">
        <v>5298</v>
      </c>
      <c r="D6794" s="49" t="s">
        <v>2394</v>
      </c>
      <c r="E6794" s="49" t="s">
        <v>2380</v>
      </c>
      <c r="F6794" s="49">
        <v>0</v>
      </c>
      <c r="G6794" s="49">
        <v>2</v>
      </c>
      <c r="H6794" s="49">
        <f t="shared" si="106"/>
        <v>2</v>
      </c>
    </row>
    <row r="6795" spans="1:8" ht="20.100000000000001" customHeight="1" x14ac:dyDescent="0.25">
      <c r="A6795" s="49">
        <v>8000001976</v>
      </c>
      <c r="B6795" s="49" t="s">
        <v>7510</v>
      </c>
      <c r="C6795" s="49" t="s">
        <v>2398</v>
      </c>
      <c r="D6795" s="49" t="s">
        <v>2394</v>
      </c>
      <c r="E6795" s="49" t="s">
        <v>2380</v>
      </c>
      <c r="F6795" s="109">
        <v>6</v>
      </c>
      <c r="G6795" s="109">
        <v>6</v>
      </c>
      <c r="H6795" s="49">
        <f t="shared" si="106"/>
        <v>12</v>
      </c>
    </row>
    <row r="6796" spans="1:8" ht="20.100000000000001" customHeight="1" x14ac:dyDescent="0.25">
      <c r="A6796" s="49">
        <v>8000001978</v>
      </c>
      <c r="B6796" s="49" t="s">
        <v>7511</v>
      </c>
      <c r="C6796" s="49" t="s">
        <v>3425</v>
      </c>
      <c r="D6796" s="49" t="s">
        <v>2394</v>
      </c>
      <c r="E6796" s="49" t="s">
        <v>2380</v>
      </c>
      <c r="F6796" s="49">
        <v>101</v>
      </c>
      <c r="G6796" s="49">
        <v>220</v>
      </c>
      <c r="H6796" s="49">
        <f t="shared" si="106"/>
        <v>321</v>
      </c>
    </row>
    <row r="6797" spans="1:8" ht="20.100000000000001" customHeight="1" x14ac:dyDescent="0.25">
      <c r="A6797" s="49">
        <v>8000001998</v>
      </c>
      <c r="B6797" s="49" t="s">
        <v>7512</v>
      </c>
      <c r="C6797" s="49" t="s">
        <v>2398</v>
      </c>
      <c r="D6797" s="49" t="s">
        <v>2394</v>
      </c>
      <c r="E6797" s="49" t="s">
        <v>2380</v>
      </c>
      <c r="F6797" s="49">
        <v>79</v>
      </c>
      <c r="G6797" s="49">
        <v>0</v>
      </c>
      <c r="H6797" s="49">
        <f t="shared" si="106"/>
        <v>79</v>
      </c>
    </row>
    <row r="6798" spans="1:8" ht="20.100000000000001" customHeight="1" x14ac:dyDescent="0.25">
      <c r="A6798" s="49">
        <v>8000002002</v>
      </c>
      <c r="B6798" s="49" t="s">
        <v>7513</v>
      </c>
      <c r="C6798" s="49" t="s">
        <v>5298</v>
      </c>
      <c r="D6798" s="49" t="s">
        <v>2394</v>
      </c>
      <c r="E6798" s="49" t="s">
        <v>2380</v>
      </c>
      <c r="F6798" s="49">
        <v>32</v>
      </c>
      <c r="G6798" s="49">
        <v>18</v>
      </c>
      <c r="H6798" s="49">
        <f t="shared" si="106"/>
        <v>50</v>
      </c>
    </row>
    <row r="6799" spans="1:8" ht="20.100000000000001" customHeight="1" x14ac:dyDescent="0.25">
      <c r="A6799" s="49">
        <v>8000002008</v>
      </c>
      <c r="B6799" s="49" t="s">
        <v>1858</v>
      </c>
      <c r="C6799" s="49" t="s">
        <v>2398</v>
      </c>
      <c r="D6799" s="49" t="s">
        <v>2394</v>
      </c>
      <c r="E6799" s="49" t="s">
        <v>2380</v>
      </c>
      <c r="F6799" s="49">
        <v>0</v>
      </c>
      <c r="G6799" s="49">
        <v>10</v>
      </c>
      <c r="H6799" s="49">
        <f t="shared" si="106"/>
        <v>10</v>
      </c>
    </row>
    <row r="6800" spans="1:8" ht="20.100000000000001" customHeight="1" x14ac:dyDescent="0.25">
      <c r="A6800" s="49">
        <v>8000002010</v>
      </c>
      <c r="B6800" s="49" t="s">
        <v>7514</v>
      </c>
      <c r="C6800" s="49" t="s">
        <v>2398</v>
      </c>
      <c r="D6800" s="49" t="s">
        <v>2394</v>
      </c>
      <c r="E6800" s="49" t="s">
        <v>2380</v>
      </c>
      <c r="F6800" s="49">
        <v>63</v>
      </c>
      <c r="G6800" s="49">
        <v>0</v>
      </c>
      <c r="H6800" s="49">
        <f t="shared" si="106"/>
        <v>63</v>
      </c>
    </row>
    <row r="6801" spans="1:8" ht="20.100000000000001" customHeight="1" x14ac:dyDescent="0.25">
      <c r="A6801" s="49">
        <v>8000002029</v>
      </c>
      <c r="B6801" s="49" t="s">
        <v>1859</v>
      </c>
      <c r="C6801" s="49" t="s">
        <v>69</v>
      </c>
      <c r="D6801" s="49" t="s">
        <v>2394</v>
      </c>
      <c r="E6801" s="49" t="s">
        <v>2380</v>
      </c>
      <c r="F6801" s="49">
        <v>8</v>
      </c>
      <c r="G6801" s="49">
        <v>0</v>
      </c>
      <c r="H6801" s="49">
        <f t="shared" si="106"/>
        <v>8</v>
      </c>
    </row>
    <row r="6802" spans="1:8" ht="20.100000000000001" customHeight="1" x14ac:dyDescent="0.25">
      <c r="A6802" s="49">
        <v>8000002031</v>
      </c>
      <c r="B6802" s="49" t="s">
        <v>7515</v>
      </c>
      <c r="C6802" s="49" t="s">
        <v>2398</v>
      </c>
      <c r="D6802" s="49" t="s">
        <v>2394</v>
      </c>
      <c r="E6802" s="49" t="s">
        <v>2380</v>
      </c>
      <c r="F6802" s="49">
        <v>3090</v>
      </c>
      <c r="G6802" s="49">
        <v>890</v>
      </c>
      <c r="H6802" s="49">
        <f t="shared" si="106"/>
        <v>3980</v>
      </c>
    </row>
    <row r="6803" spans="1:8" ht="20.100000000000001" customHeight="1" x14ac:dyDescent="0.25">
      <c r="A6803" s="49">
        <v>8000002058</v>
      </c>
      <c r="B6803" s="49" t="s">
        <v>7516</v>
      </c>
      <c r="C6803" s="49" t="s">
        <v>69</v>
      </c>
      <c r="D6803" s="49" t="s">
        <v>2394</v>
      </c>
      <c r="E6803" s="49" t="s">
        <v>2380</v>
      </c>
      <c r="F6803" s="109">
        <v>6</v>
      </c>
      <c r="G6803" s="109">
        <v>6</v>
      </c>
      <c r="H6803" s="49">
        <f t="shared" si="106"/>
        <v>12</v>
      </c>
    </row>
    <row r="6804" spans="1:8" ht="20.100000000000001" customHeight="1" x14ac:dyDescent="0.25">
      <c r="A6804" s="49">
        <v>8000002073</v>
      </c>
      <c r="B6804" s="49" t="s">
        <v>7517</v>
      </c>
      <c r="C6804" s="49" t="s">
        <v>3398</v>
      </c>
      <c r="D6804" s="49" t="s">
        <v>2394</v>
      </c>
      <c r="E6804" s="49" t="s">
        <v>2380</v>
      </c>
      <c r="F6804" s="49">
        <v>84</v>
      </c>
      <c r="G6804" s="49">
        <v>0</v>
      </c>
      <c r="H6804" s="49">
        <f t="shared" si="106"/>
        <v>84</v>
      </c>
    </row>
    <row r="6805" spans="1:8" ht="20.100000000000001" customHeight="1" x14ac:dyDescent="0.25">
      <c r="A6805" s="49">
        <v>8000002079</v>
      </c>
      <c r="B6805" s="49" t="s">
        <v>1860</v>
      </c>
      <c r="C6805" s="49" t="s">
        <v>2398</v>
      </c>
      <c r="D6805" s="49" t="s">
        <v>2394</v>
      </c>
      <c r="E6805" s="49" t="s">
        <v>2380</v>
      </c>
      <c r="F6805" s="109">
        <v>6</v>
      </c>
      <c r="G6805" s="109">
        <v>6</v>
      </c>
      <c r="H6805" s="49">
        <f t="shared" si="106"/>
        <v>12</v>
      </c>
    </row>
    <row r="6806" spans="1:8" ht="20.100000000000001" customHeight="1" x14ac:dyDescent="0.25">
      <c r="A6806" s="49">
        <v>8000002107</v>
      </c>
      <c r="B6806" s="49" t="s">
        <v>7518</v>
      </c>
      <c r="C6806" s="49" t="s">
        <v>2398</v>
      </c>
      <c r="D6806" s="49" t="s">
        <v>2394</v>
      </c>
      <c r="E6806" s="49" t="s">
        <v>2380</v>
      </c>
      <c r="F6806" s="109">
        <v>6</v>
      </c>
      <c r="G6806" s="109">
        <v>6</v>
      </c>
      <c r="H6806" s="49">
        <f t="shared" si="106"/>
        <v>12</v>
      </c>
    </row>
    <row r="6807" spans="1:8" ht="20.100000000000001" customHeight="1" x14ac:dyDescent="0.25">
      <c r="A6807" s="49">
        <v>8000002116</v>
      </c>
      <c r="B6807" s="49" t="s">
        <v>7519</v>
      </c>
      <c r="C6807" s="49" t="s">
        <v>2398</v>
      </c>
      <c r="D6807" s="49" t="s">
        <v>2394</v>
      </c>
      <c r="E6807" s="49" t="s">
        <v>2380</v>
      </c>
      <c r="F6807" s="109">
        <v>6</v>
      </c>
      <c r="G6807" s="109">
        <v>6</v>
      </c>
      <c r="H6807" s="49">
        <f t="shared" si="106"/>
        <v>12</v>
      </c>
    </row>
    <row r="6808" spans="1:8" ht="20.100000000000001" customHeight="1" x14ac:dyDescent="0.25">
      <c r="A6808" s="49">
        <v>8000002117</v>
      </c>
      <c r="B6808" s="49" t="s">
        <v>7520</v>
      </c>
      <c r="C6808" s="49" t="s">
        <v>2398</v>
      </c>
      <c r="D6808" s="49" t="s">
        <v>2394</v>
      </c>
      <c r="E6808" s="49" t="s">
        <v>2380</v>
      </c>
      <c r="F6808" s="109">
        <v>6</v>
      </c>
      <c r="G6808" s="109">
        <v>6</v>
      </c>
      <c r="H6808" s="49">
        <f t="shared" si="106"/>
        <v>12</v>
      </c>
    </row>
    <row r="6809" spans="1:8" ht="20.100000000000001" customHeight="1" x14ac:dyDescent="0.25">
      <c r="A6809" s="49">
        <v>8000002122</v>
      </c>
      <c r="B6809" s="49" t="s">
        <v>7521</v>
      </c>
      <c r="C6809" s="49" t="s">
        <v>2398</v>
      </c>
      <c r="D6809" s="49" t="s">
        <v>2394</v>
      </c>
      <c r="E6809" s="49" t="s">
        <v>2380</v>
      </c>
      <c r="F6809" s="49">
        <v>50</v>
      </c>
      <c r="G6809" s="49">
        <v>0</v>
      </c>
      <c r="H6809" s="49">
        <f t="shared" si="106"/>
        <v>50</v>
      </c>
    </row>
    <row r="6810" spans="1:8" ht="20.100000000000001" customHeight="1" x14ac:dyDescent="0.25">
      <c r="A6810" s="49">
        <v>8000002123</v>
      </c>
      <c r="B6810" s="49" t="s">
        <v>7522</v>
      </c>
      <c r="C6810" s="49" t="s">
        <v>2398</v>
      </c>
      <c r="D6810" s="49" t="s">
        <v>2394</v>
      </c>
      <c r="E6810" s="49" t="s">
        <v>2380</v>
      </c>
      <c r="F6810" s="49">
        <v>0</v>
      </c>
      <c r="G6810" s="49">
        <v>110</v>
      </c>
      <c r="H6810" s="49">
        <f t="shared" si="106"/>
        <v>110</v>
      </c>
    </row>
    <row r="6811" spans="1:8" ht="20.100000000000001" customHeight="1" x14ac:dyDescent="0.25">
      <c r="A6811" s="49">
        <v>8000002124</v>
      </c>
      <c r="B6811" s="49" t="s">
        <v>7523</v>
      </c>
      <c r="C6811" s="49" t="s">
        <v>2398</v>
      </c>
      <c r="D6811" s="49" t="s">
        <v>2394</v>
      </c>
      <c r="E6811" s="49" t="s">
        <v>2380</v>
      </c>
      <c r="F6811" s="49">
        <v>0</v>
      </c>
      <c r="G6811" s="49">
        <v>110</v>
      </c>
      <c r="H6811" s="49">
        <f t="shared" si="106"/>
        <v>110</v>
      </c>
    </row>
    <row r="6812" spans="1:8" ht="20.100000000000001" customHeight="1" x14ac:dyDescent="0.25">
      <c r="A6812" s="49">
        <v>8000002125</v>
      </c>
      <c r="B6812" s="49" t="s">
        <v>7524</v>
      </c>
      <c r="C6812" s="49" t="s">
        <v>2398</v>
      </c>
      <c r="D6812" s="49" t="s">
        <v>2394</v>
      </c>
      <c r="E6812" s="49" t="s">
        <v>2380</v>
      </c>
      <c r="F6812" s="109">
        <v>6</v>
      </c>
      <c r="G6812" s="109">
        <v>6</v>
      </c>
      <c r="H6812" s="49">
        <f t="shared" si="106"/>
        <v>12</v>
      </c>
    </row>
    <row r="6813" spans="1:8" ht="20.100000000000001" customHeight="1" x14ac:dyDescent="0.25">
      <c r="A6813" s="49">
        <v>8000002130</v>
      </c>
      <c r="B6813" s="49" t="s">
        <v>7525</v>
      </c>
      <c r="C6813" s="49" t="s">
        <v>2398</v>
      </c>
      <c r="D6813" s="49" t="s">
        <v>2394</v>
      </c>
      <c r="E6813" s="49" t="s">
        <v>2380</v>
      </c>
      <c r="F6813" s="49">
        <v>20</v>
      </c>
      <c r="G6813" s="49">
        <v>0</v>
      </c>
      <c r="H6813" s="49">
        <f t="shared" si="106"/>
        <v>20</v>
      </c>
    </row>
    <row r="6814" spans="1:8" ht="20.100000000000001" customHeight="1" x14ac:dyDescent="0.25">
      <c r="A6814" s="49">
        <v>8000002131</v>
      </c>
      <c r="B6814" s="49" t="s">
        <v>7526</v>
      </c>
      <c r="C6814" s="49" t="s">
        <v>2398</v>
      </c>
      <c r="D6814" s="49" t="s">
        <v>2394</v>
      </c>
      <c r="E6814" s="49" t="s">
        <v>2380</v>
      </c>
      <c r="F6814" s="109">
        <v>6</v>
      </c>
      <c r="G6814" s="109">
        <v>6</v>
      </c>
      <c r="H6814" s="49">
        <f t="shared" si="106"/>
        <v>12</v>
      </c>
    </row>
    <row r="6815" spans="1:8" ht="20.100000000000001" customHeight="1" x14ac:dyDescent="0.25">
      <c r="A6815" s="49">
        <v>8000002163</v>
      </c>
      <c r="B6815" s="49" t="s">
        <v>7527</v>
      </c>
      <c r="C6815" s="49" t="s">
        <v>3425</v>
      </c>
      <c r="D6815" s="49" t="s">
        <v>2394</v>
      </c>
      <c r="E6815" s="49" t="s">
        <v>2380</v>
      </c>
      <c r="F6815" s="49">
        <v>120</v>
      </c>
      <c r="G6815" s="49">
        <v>100</v>
      </c>
      <c r="H6815" s="49">
        <f t="shared" si="106"/>
        <v>220</v>
      </c>
    </row>
    <row r="6816" spans="1:8" ht="20.100000000000001" customHeight="1" x14ac:dyDescent="0.25">
      <c r="A6816" s="49">
        <v>8000002166</v>
      </c>
      <c r="B6816" s="49" t="s">
        <v>7528</v>
      </c>
      <c r="C6816" s="49" t="s">
        <v>24</v>
      </c>
      <c r="D6816" s="49" t="s">
        <v>2394</v>
      </c>
      <c r="E6816" s="49" t="s">
        <v>2380</v>
      </c>
      <c r="F6816" s="49">
        <v>19</v>
      </c>
      <c r="G6816" s="49">
        <v>0</v>
      </c>
      <c r="H6816" s="49">
        <f t="shared" si="106"/>
        <v>19</v>
      </c>
    </row>
    <row r="6817" spans="1:8" ht="20.100000000000001" customHeight="1" x14ac:dyDescent="0.25">
      <c r="A6817" s="49">
        <v>8000002187</v>
      </c>
      <c r="B6817" s="49" t="s">
        <v>7529</v>
      </c>
      <c r="C6817" s="49" t="s">
        <v>3425</v>
      </c>
      <c r="D6817" s="49" t="s">
        <v>2394</v>
      </c>
      <c r="E6817" s="49" t="s">
        <v>2380</v>
      </c>
      <c r="F6817" s="49">
        <v>3</v>
      </c>
      <c r="G6817" s="49">
        <v>0</v>
      </c>
      <c r="H6817" s="49">
        <f t="shared" si="106"/>
        <v>3</v>
      </c>
    </row>
    <row r="6818" spans="1:8" ht="20.100000000000001" customHeight="1" x14ac:dyDescent="0.25">
      <c r="A6818" s="49">
        <v>8000002188</v>
      </c>
      <c r="B6818" s="49" t="s">
        <v>1861</v>
      </c>
      <c r="C6818" s="49" t="s">
        <v>2398</v>
      </c>
      <c r="D6818" s="49" t="s">
        <v>2394</v>
      </c>
      <c r="E6818" s="49" t="s">
        <v>2380</v>
      </c>
      <c r="F6818" s="49">
        <v>4</v>
      </c>
      <c r="G6818" s="49">
        <v>0</v>
      </c>
      <c r="H6818" s="49">
        <f t="shared" si="106"/>
        <v>4</v>
      </c>
    </row>
    <row r="6819" spans="1:8" ht="20.100000000000001" customHeight="1" x14ac:dyDescent="0.25">
      <c r="A6819" s="49">
        <v>8000002195</v>
      </c>
      <c r="B6819" s="49" t="s">
        <v>7530</v>
      </c>
      <c r="C6819" s="49" t="s">
        <v>2398</v>
      </c>
      <c r="D6819" s="49" t="s">
        <v>2394</v>
      </c>
      <c r="E6819" s="49" t="s">
        <v>2380</v>
      </c>
      <c r="F6819" s="49">
        <v>463</v>
      </c>
      <c r="G6819" s="49">
        <v>90</v>
      </c>
      <c r="H6819" s="49">
        <f t="shared" si="106"/>
        <v>553</v>
      </c>
    </row>
    <row r="6820" spans="1:8" ht="20.100000000000001" customHeight="1" x14ac:dyDescent="0.25">
      <c r="A6820" s="49">
        <v>8000002196</v>
      </c>
      <c r="B6820" s="49" t="s">
        <v>1862</v>
      </c>
      <c r="C6820" s="49" t="s">
        <v>2398</v>
      </c>
      <c r="D6820" s="49" t="s">
        <v>2394</v>
      </c>
      <c r="E6820" s="49" t="s">
        <v>2380</v>
      </c>
      <c r="F6820" s="49">
        <v>69</v>
      </c>
      <c r="G6820" s="49">
        <v>30</v>
      </c>
      <c r="H6820" s="49">
        <f t="shared" si="106"/>
        <v>99</v>
      </c>
    </row>
    <row r="6821" spans="1:8" ht="20.100000000000001" customHeight="1" x14ac:dyDescent="0.25">
      <c r="A6821" s="49">
        <v>8000002201</v>
      </c>
      <c r="B6821" s="49" t="s">
        <v>7531</v>
      </c>
      <c r="C6821" s="49" t="s">
        <v>2398</v>
      </c>
      <c r="D6821" s="49" t="s">
        <v>2394</v>
      </c>
      <c r="E6821" s="49" t="s">
        <v>2380</v>
      </c>
      <c r="F6821" s="49">
        <v>0</v>
      </c>
      <c r="G6821" s="49">
        <v>7</v>
      </c>
      <c r="H6821" s="49">
        <f t="shared" si="106"/>
        <v>7</v>
      </c>
    </row>
    <row r="6822" spans="1:8" ht="20.100000000000001" customHeight="1" x14ac:dyDescent="0.25">
      <c r="A6822" s="49">
        <v>8000002203</v>
      </c>
      <c r="B6822" s="49" t="s">
        <v>7532</v>
      </c>
      <c r="C6822" s="49" t="s">
        <v>2398</v>
      </c>
      <c r="D6822" s="49" t="s">
        <v>2394</v>
      </c>
      <c r="E6822" s="49" t="s">
        <v>2380</v>
      </c>
      <c r="F6822" s="49">
        <v>0</v>
      </c>
      <c r="G6822" s="49">
        <v>1000</v>
      </c>
      <c r="H6822" s="49">
        <f t="shared" si="106"/>
        <v>1000</v>
      </c>
    </row>
    <row r="6823" spans="1:8" ht="20.100000000000001" customHeight="1" x14ac:dyDescent="0.25">
      <c r="A6823" s="49">
        <v>8000002204</v>
      </c>
      <c r="B6823" s="49" t="s">
        <v>1863</v>
      </c>
      <c r="C6823" s="49" t="s">
        <v>2398</v>
      </c>
      <c r="D6823" s="49" t="s">
        <v>2394</v>
      </c>
      <c r="E6823" s="49" t="s">
        <v>2380</v>
      </c>
      <c r="F6823" s="49">
        <v>25</v>
      </c>
      <c r="G6823" s="49">
        <v>30</v>
      </c>
      <c r="H6823" s="49">
        <f t="shared" si="106"/>
        <v>55</v>
      </c>
    </row>
    <row r="6824" spans="1:8" ht="20.100000000000001" customHeight="1" x14ac:dyDescent="0.25">
      <c r="A6824" s="49">
        <v>8000002213</v>
      </c>
      <c r="B6824" s="49" t="s">
        <v>1864</v>
      </c>
      <c r="C6824" s="49" t="s">
        <v>2398</v>
      </c>
      <c r="D6824" s="49" t="s">
        <v>2394</v>
      </c>
      <c r="E6824" s="49" t="s">
        <v>2380</v>
      </c>
      <c r="F6824" s="49">
        <v>46</v>
      </c>
      <c r="G6824" s="49">
        <v>0</v>
      </c>
      <c r="H6824" s="49">
        <f t="shared" si="106"/>
        <v>46</v>
      </c>
    </row>
    <row r="6825" spans="1:8" ht="20.100000000000001" customHeight="1" x14ac:dyDescent="0.25">
      <c r="A6825" s="49">
        <v>8000002216</v>
      </c>
      <c r="B6825" s="49" t="s">
        <v>1865</v>
      </c>
      <c r="C6825" s="49" t="s">
        <v>2398</v>
      </c>
      <c r="D6825" s="49" t="s">
        <v>2394</v>
      </c>
      <c r="E6825" s="49" t="s">
        <v>2380</v>
      </c>
      <c r="F6825" s="49">
        <v>46</v>
      </c>
      <c r="G6825" s="49">
        <v>0</v>
      </c>
      <c r="H6825" s="49">
        <f t="shared" si="106"/>
        <v>46</v>
      </c>
    </row>
    <row r="6826" spans="1:8" ht="20.100000000000001" customHeight="1" x14ac:dyDescent="0.25">
      <c r="A6826" s="49">
        <v>8000002217</v>
      </c>
      <c r="B6826" s="49" t="s">
        <v>1866</v>
      </c>
      <c r="C6826" s="49" t="s">
        <v>2398</v>
      </c>
      <c r="D6826" s="49" t="s">
        <v>2394</v>
      </c>
      <c r="E6826" s="49" t="s">
        <v>2380</v>
      </c>
      <c r="F6826" s="49">
        <v>4</v>
      </c>
      <c r="G6826" s="49">
        <v>8</v>
      </c>
      <c r="H6826" s="49">
        <f t="shared" si="106"/>
        <v>12</v>
      </c>
    </row>
    <row r="6827" spans="1:8" ht="20.100000000000001" customHeight="1" x14ac:dyDescent="0.25">
      <c r="A6827" s="49">
        <v>8000002224</v>
      </c>
      <c r="B6827" s="49" t="s">
        <v>7533</v>
      </c>
      <c r="C6827" s="49" t="s">
        <v>2398</v>
      </c>
      <c r="D6827" s="49" t="s">
        <v>2394</v>
      </c>
      <c r="E6827" s="49" t="s">
        <v>2380</v>
      </c>
      <c r="F6827" s="109">
        <v>6</v>
      </c>
      <c r="G6827" s="109">
        <v>6</v>
      </c>
      <c r="H6827" s="49">
        <f t="shared" si="106"/>
        <v>12</v>
      </c>
    </row>
    <row r="6828" spans="1:8" ht="20.100000000000001" customHeight="1" x14ac:dyDescent="0.25">
      <c r="A6828" s="49">
        <v>8000002248</v>
      </c>
      <c r="B6828" s="49" t="s">
        <v>7534</v>
      </c>
      <c r="C6828" s="49" t="s">
        <v>3425</v>
      </c>
      <c r="D6828" s="49" t="s">
        <v>2394</v>
      </c>
      <c r="E6828" s="49" t="s">
        <v>2380</v>
      </c>
      <c r="F6828" s="109">
        <v>6</v>
      </c>
      <c r="G6828" s="109">
        <v>6</v>
      </c>
      <c r="H6828" s="49">
        <f t="shared" si="106"/>
        <v>12</v>
      </c>
    </row>
    <row r="6829" spans="1:8" ht="20.100000000000001" customHeight="1" x14ac:dyDescent="0.25">
      <c r="A6829" s="49">
        <v>8000002252</v>
      </c>
      <c r="B6829" s="49" t="s">
        <v>7535</v>
      </c>
      <c r="C6829" s="49" t="s">
        <v>2398</v>
      </c>
      <c r="D6829" s="49" t="s">
        <v>2394</v>
      </c>
      <c r="E6829" s="49" t="s">
        <v>2376</v>
      </c>
      <c r="F6829" s="49">
        <v>58</v>
      </c>
      <c r="G6829" s="49">
        <v>0</v>
      </c>
      <c r="H6829" s="49">
        <f t="shared" si="106"/>
        <v>58</v>
      </c>
    </row>
    <row r="6830" spans="1:8" ht="20.100000000000001" customHeight="1" x14ac:dyDescent="0.25">
      <c r="A6830" s="49">
        <v>8000002255</v>
      </c>
      <c r="B6830" s="49" t="s">
        <v>1867</v>
      </c>
      <c r="C6830" s="49" t="s">
        <v>2398</v>
      </c>
      <c r="D6830" s="49" t="s">
        <v>2394</v>
      </c>
      <c r="E6830" s="49" t="s">
        <v>2380</v>
      </c>
      <c r="F6830" s="49">
        <v>4</v>
      </c>
      <c r="G6830" s="49">
        <v>0</v>
      </c>
      <c r="H6830" s="49">
        <f t="shared" si="106"/>
        <v>4</v>
      </c>
    </row>
    <row r="6831" spans="1:8" ht="20.100000000000001" customHeight="1" x14ac:dyDescent="0.25">
      <c r="A6831" s="49">
        <v>8000002260</v>
      </c>
      <c r="B6831" s="49" t="s">
        <v>7536</v>
      </c>
      <c r="C6831" s="49" t="s">
        <v>2398</v>
      </c>
      <c r="D6831" s="49" t="s">
        <v>2394</v>
      </c>
      <c r="E6831" s="49" t="s">
        <v>2380</v>
      </c>
      <c r="F6831" s="49">
        <v>163</v>
      </c>
      <c r="G6831" s="49">
        <v>0</v>
      </c>
      <c r="H6831" s="49">
        <f t="shared" si="106"/>
        <v>163</v>
      </c>
    </row>
    <row r="6832" spans="1:8" ht="20.100000000000001" customHeight="1" x14ac:dyDescent="0.25">
      <c r="A6832" s="49">
        <v>8000002261</v>
      </c>
      <c r="B6832" s="49" t="s">
        <v>7537</v>
      </c>
      <c r="C6832" s="49" t="s">
        <v>2398</v>
      </c>
      <c r="D6832" s="49" t="s">
        <v>2394</v>
      </c>
      <c r="E6832" s="49" t="s">
        <v>2380</v>
      </c>
      <c r="F6832" s="49">
        <v>30</v>
      </c>
      <c r="G6832" s="49">
        <v>0</v>
      </c>
      <c r="H6832" s="49">
        <f t="shared" si="106"/>
        <v>30</v>
      </c>
    </row>
    <row r="6833" spans="1:8" ht="20.100000000000001" customHeight="1" x14ac:dyDescent="0.25">
      <c r="A6833" s="49">
        <v>8000002262</v>
      </c>
      <c r="B6833" s="49" t="s">
        <v>7538</v>
      </c>
      <c r="C6833" s="49" t="s">
        <v>2398</v>
      </c>
      <c r="D6833" s="49" t="s">
        <v>2394</v>
      </c>
      <c r="E6833" s="49" t="s">
        <v>2380</v>
      </c>
      <c r="F6833" s="49">
        <v>46</v>
      </c>
      <c r="G6833" s="49">
        <v>0</v>
      </c>
      <c r="H6833" s="49">
        <f t="shared" si="106"/>
        <v>46</v>
      </c>
    </row>
    <row r="6834" spans="1:8" ht="20.100000000000001" customHeight="1" x14ac:dyDescent="0.25">
      <c r="A6834" s="49">
        <v>8000002265</v>
      </c>
      <c r="B6834" s="49" t="s">
        <v>1868</v>
      </c>
      <c r="C6834" s="49" t="s">
        <v>2398</v>
      </c>
      <c r="D6834" s="49" t="s">
        <v>2394</v>
      </c>
      <c r="E6834" s="49" t="s">
        <v>2380</v>
      </c>
      <c r="F6834" s="49">
        <v>60</v>
      </c>
      <c r="G6834" s="49">
        <v>0</v>
      </c>
      <c r="H6834" s="49">
        <f t="shared" si="106"/>
        <v>60</v>
      </c>
    </row>
    <row r="6835" spans="1:8" ht="20.100000000000001" customHeight="1" x14ac:dyDescent="0.25">
      <c r="A6835" s="49">
        <v>8000002271</v>
      </c>
      <c r="B6835" s="49" t="s">
        <v>1869</v>
      </c>
      <c r="C6835" s="49" t="s">
        <v>2398</v>
      </c>
      <c r="D6835" s="49" t="s">
        <v>2394</v>
      </c>
      <c r="E6835" s="49" t="s">
        <v>2380</v>
      </c>
      <c r="F6835" s="49">
        <v>400</v>
      </c>
      <c r="G6835" s="49">
        <v>0</v>
      </c>
      <c r="H6835" s="49">
        <f t="shared" si="106"/>
        <v>400</v>
      </c>
    </row>
    <row r="6836" spans="1:8" ht="20.100000000000001" customHeight="1" x14ac:dyDescent="0.25">
      <c r="A6836" s="49">
        <v>8000002279</v>
      </c>
      <c r="B6836" s="49" t="s">
        <v>7539</v>
      </c>
      <c r="C6836" s="49" t="s">
        <v>2398</v>
      </c>
      <c r="D6836" s="49" t="s">
        <v>2394</v>
      </c>
      <c r="E6836" s="49" t="s">
        <v>2380</v>
      </c>
      <c r="F6836" s="49">
        <v>50</v>
      </c>
      <c r="G6836" s="49">
        <v>0</v>
      </c>
      <c r="H6836" s="49">
        <f t="shared" si="106"/>
        <v>50</v>
      </c>
    </row>
    <row r="6837" spans="1:8" ht="20.100000000000001" customHeight="1" x14ac:dyDescent="0.25">
      <c r="A6837" s="49">
        <v>8000002297</v>
      </c>
      <c r="B6837" s="49" t="s">
        <v>7540</v>
      </c>
      <c r="C6837" s="49" t="s">
        <v>2398</v>
      </c>
      <c r="D6837" s="49" t="s">
        <v>2394</v>
      </c>
      <c r="E6837" s="49" t="s">
        <v>2380</v>
      </c>
      <c r="F6837" s="49">
        <v>280</v>
      </c>
      <c r="G6837" s="49">
        <v>8</v>
      </c>
      <c r="H6837" s="49">
        <f t="shared" si="106"/>
        <v>288</v>
      </c>
    </row>
    <row r="6838" spans="1:8" ht="20.100000000000001" customHeight="1" x14ac:dyDescent="0.25">
      <c r="A6838" s="49">
        <v>8000002299</v>
      </c>
      <c r="B6838" s="49" t="s">
        <v>1870</v>
      </c>
      <c r="C6838" s="49" t="s">
        <v>2398</v>
      </c>
      <c r="D6838" s="49" t="s">
        <v>2394</v>
      </c>
      <c r="E6838" s="49" t="s">
        <v>2380</v>
      </c>
      <c r="F6838" s="49">
        <v>400</v>
      </c>
      <c r="G6838" s="49">
        <v>0</v>
      </c>
      <c r="H6838" s="49">
        <f t="shared" si="106"/>
        <v>400</v>
      </c>
    </row>
    <row r="6839" spans="1:8" ht="20.100000000000001" customHeight="1" x14ac:dyDescent="0.25">
      <c r="A6839" s="49">
        <v>8000002302</v>
      </c>
      <c r="B6839" s="49" t="s">
        <v>7541</v>
      </c>
      <c r="C6839" s="49" t="s">
        <v>2398</v>
      </c>
      <c r="D6839" s="49" t="s">
        <v>2394</v>
      </c>
      <c r="E6839" s="49" t="s">
        <v>2380</v>
      </c>
      <c r="F6839" s="109">
        <v>6</v>
      </c>
      <c r="G6839" s="109">
        <v>6</v>
      </c>
      <c r="H6839" s="49">
        <f t="shared" si="106"/>
        <v>12</v>
      </c>
    </row>
    <row r="6840" spans="1:8" ht="20.100000000000001" customHeight="1" x14ac:dyDescent="0.25">
      <c r="A6840" s="49">
        <v>8000002334</v>
      </c>
      <c r="B6840" s="49" t="s">
        <v>7542</v>
      </c>
      <c r="C6840" s="49" t="s">
        <v>3425</v>
      </c>
      <c r="D6840" s="49" t="s">
        <v>2394</v>
      </c>
      <c r="E6840" s="49" t="s">
        <v>2380</v>
      </c>
      <c r="F6840" s="109">
        <v>6</v>
      </c>
      <c r="G6840" s="109">
        <v>6</v>
      </c>
      <c r="H6840" s="49">
        <f t="shared" si="106"/>
        <v>12</v>
      </c>
    </row>
    <row r="6841" spans="1:8" ht="20.100000000000001" customHeight="1" x14ac:dyDescent="0.25">
      <c r="A6841" s="49">
        <v>8000002339</v>
      </c>
      <c r="B6841" s="49" t="s">
        <v>7543</v>
      </c>
      <c r="C6841" s="49" t="s">
        <v>3425</v>
      </c>
      <c r="D6841" s="49" t="s">
        <v>2394</v>
      </c>
      <c r="E6841" s="49" t="s">
        <v>2380</v>
      </c>
      <c r="F6841" s="49">
        <v>1700</v>
      </c>
      <c r="G6841" s="49">
        <v>0</v>
      </c>
      <c r="H6841" s="49">
        <f t="shared" si="106"/>
        <v>1700</v>
      </c>
    </row>
    <row r="6842" spans="1:8" ht="20.100000000000001" customHeight="1" x14ac:dyDescent="0.25">
      <c r="A6842" s="49">
        <v>8000002349</v>
      </c>
      <c r="B6842" s="49" t="s">
        <v>7544</v>
      </c>
      <c r="C6842" s="49" t="s">
        <v>2398</v>
      </c>
      <c r="D6842" s="49" t="s">
        <v>2394</v>
      </c>
      <c r="E6842" s="49" t="s">
        <v>2380</v>
      </c>
      <c r="F6842" s="49">
        <v>145</v>
      </c>
      <c r="G6842" s="49">
        <v>0</v>
      </c>
      <c r="H6842" s="49">
        <f t="shared" si="106"/>
        <v>145</v>
      </c>
    </row>
    <row r="6843" spans="1:8" ht="20.100000000000001" customHeight="1" x14ac:dyDescent="0.25">
      <c r="A6843" s="49">
        <v>8000002351</v>
      </c>
      <c r="B6843" s="49" t="s">
        <v>7545</v>
      </c>
      <c r="C6843" s="49" t="s">
        <v>2398</v>
      </c>
      <c r="D6843" s="49" t="s">
        <v>2394</v>
      </c>
      <c r="E6843" s="49" t="s">
        <v>2380</v>
      </c>
      <c r="F6843" s="49">
        <v>12</v>
      </c>
      <c r="G6843" s="49">
        <v>0</v>
      </c>
      <c r="H6843" s="49">
        <f t="shared" si="106"/>
        <v>12</v>
      </c>
    </row>
    <row r="6844" spans="1:8" ht="20.100000000000001" customHeight="1" x14ac:dyDescent="0.25">
      <c r="A6844" s="49">
        <v>8000002358</v>
      </c>
      <c r="B6844" s="49" t="s">
        <v>7546</v>
      </c>
      <c r="C6844" s="49" t="s">
        <v>2398</v>
      </c>
      <c r="D6844" s="49" t="s">
        <v>2394</v>
      </c>
      <c r="E6844" s="49" t="s">
        <v>2380</v>
      </c>
      <c r="F6844" s="49">
        <v>24</v>
      </c>
      <c r="G6844" s="49">
        <v>12</v>
      </c>
      <c r="H6844" s="49">
        <f t="shared" si="106"/>
        <v>36</v>
      </c>
    </row>
    <row r="6845" spans="1:8" ht="20.100000000000001" customHeight="1" x14ac:dyDescent="0.25">
      <c r="A6845" s="49">
        <v>8000002370</v>
      </c>
      <c r="B6845" s="49" t="s">
        <v>1871</v>
      </c>
      <c r="C6845" s="49" t="s">
        <v>2398</v>
      </c>
      <c r="D6845" s="49" t="s">
        <v>2394</v>
      </c>
      <c r="E6845" s="49" t="s">
        <v>2380</v>
      </c>
      <c r="F6845" s="49">
        <v>150</v>
      </c>
      <c r="G6845" s="49">
        <v>0</v>
      </c>
      <c r="H6845" s="49">
        <f t="shared" si="106"/>
        <v>150</v>
      </c>
    </row>
    <row r="6846" spans="1:8" ht="20.100000000000001" customHeight="1" x14ac:dyDescent="0.25">
      <c r="A6846" s="49">
        <v>8000002382</v>
      </c>
      <c r="B6846" s="49" t="s">
        <v>7547</v>
      </c>
      <c r="C6846" s="49" t="s">
        <v>2398</v>
      </c>
      <c r="D6846" s="49" t="s">
        <v>2394</v>
      </c>
      <c r="E6846" s="49" t="s">
        <v>2380</v>
      </c>
      <c r="F6846" s="49">
        <v>6</v>
      </c>
      <c r="G6846" s="49">
        <v>0</v>
      </c>
      <c r="H6846" s="49">
        <f t="shared" si="106"/>
        <v>6</v>
      </c>
    </row>
    <row r="6847" spans="1:8" ht="20.100000000000001" customHeight="1" x14ac:dyDescent="0.25">
      <c r="A6847" s="49">
        <v>8000002387</v>
      </c>
      <c r="B6847" s="49" t="s">
        <v>7548</v>
      </c>
      <c r="C6847" s="49" t="s">
        <v>3425</v>
      </c>
      <c r="D6847" s="49" t="s">
        <v>2394</v>
      </c>
      <c r="E6847" s="49" t="s">
        <v>2380</v>
      </c>
      <c r="F6847" s="49">
        <v>900</v>
      </c>
      <c r="G6847" s="49">
        <v>0</v>
      </c>
      <c r="H6847" s="49">
        <f t="shared" si="106"/>
        <v>900</v>
      </c>
    </row>
    <row r="6848" spans="1:8" ht="20.100000000000001" customHeight="1" x14ac:dyDescent="0.25">
      <c r="A6848" s="49">
        <v>8000002388</v>
      </c>
      <c r="B6848" s="49" t="s">
        <v>7549</v>
      </c>
      <c r="C6848" s="49" t="s">
        <v>2398</v>
      </c>
      <c r="D6848" s="49" t="s">
        <v>2394</v>
      </c>
      <c r="E6848" s="49" t="s">
        <v>2380</v>
      </c>
      <c r="F6848" s="109">
        <v>6</v>
      </c>
      <c r="G6848" s="109">
        <v>6</v>
      </c>
      <c r="H6848" s="49">
        <f t="shared" si="106"/>
        <v>12</v>
      </c>
    </row>
    <row r="6849" spans="1:8" ht="20.100000000000001" customHeight="1" x14ac:dyDescent="0.25">
      <c r="A6849" s="49">
        <v>8000002390</v>
      </c>
      <c r="B6849" s="49" t="s">
        <v>7550</v>
      </c>
      <c r="C6849" s="49" t="s">
        <v>41</v>
      </c>
      <c r="D6849" s="49" t="s">
        <v>2394</v>
      </c>
      <c r="E6849" s="49" t="s">
        <v>2380</v>
      </c>
      <c r="F6849" s="49">
        <v>150</v>
      </c>
      <c r="G6849" s="49">
        <v>30</v>
      </c>
      <c r="H6849" s="49">
        <f t="shared" si="106"/>
        <v>180</v>
      </c>
    </row>
    <row r="6850" spans="1:8" ht="20.100000000000001" customHeight="1" x14ac:dyDescent="0.25">
      <c r="A6850" s="49">
        <v>8000002395</v>
      </c>
      <c r="B6850" s="49" t="s">
        <v>7551</v>
      </c>
      <c r="C6850" s="49" t="s">
        <v>2398</v>
      </c>
      <c r="D6850" s="49" t="s">
        <v>2394</v>
      </c>
      <c r="E6850" s="49" t="s">
        <v>2380</v>
      </c>
      <c r="F6850" s="49">
        <v>14</v>
      </c>
      <c r="G6850" s="49">
        <v>0</v>
      </c>
      <c r="H6850" s="49">
        <f t="shared" si="106"/>
        <v>14</v>
      </c>
    </row>
    <row r="6851" spans="1:8" ht="20.100000000000001" customHeight="1" x14ac:dyDescent="0.25">
      <c r="A6851" s="49">
        <v>8000002396</v>
      </c>
      <c r="B6851" s="49" t="s">
        <v>7552</v>
      </c>
      <c r="C6851" s="49" t="s">
        <v>2398</v>
      </c>
      <c r="D6851" s="49" t="s">
        <v>2394</v>
      </c>
      <c r="E6851" s="49" t="s">
        <v>2380</v>
      </c>
      <c r="F6851" s="49">
        <v>700</v>
      </c>
      <c r="G6851" s="49">
        <v>500</v>
      </c>
      <c r="H6851" s="49">
        <f t="shared" ref="H6851:H6914" si="107">F6851+G6851</f>
        <v>1200</v>
      </c>
    </row>
    <row r="6852" spans="1:8" ht="20.100000000000001" customHeight="1" x14ac:dyDescent="0.25">
      <c r="A6852" s="49">
        <v>8000002397</v>
      </c>
      <c r="B6852" s="49" t="s">
        <v>7553</v>
      </c>
      <c r="C6852" s="49" t="s">
        <v>2398</v>
      </c>
      <c r="D6852" s="49" t="s">
        <v>2394</v>
      </c>
      <c r="E6852" s="49" t="s">
        <v>2380</v>
      </c>
      <c r="F6852" s="49">
        <v>700</v>
      </c>
      <c r="G6852" s="49">
        <v>1000</v>
      </c>
      <c r="H6852" s="49">
        <f t="shared" si="107"/>
        <v>1700</v>
      </c>
    </row>
    <row r="6853" spans="1:8" ht="20.100000000000001" customHeight="1" x14ac:dyDescent="0.25">
      <c r="A6853" s="49">
        <v>8000002398</v>
      </c>
      <c r="B6853" s="49" t="s">
        <v>7554</v>
      </c>
      <c r="C6853" s="49" t="s">
        <v>2398</v>
      </c>
      <c r="D6853" s="49" t="s">
        <v>2394</v>
      </c>
      <c r="E6853" s="49" t="s">
        <v>2380</v>
      </c>
      <c r="F6853" s="49">
        <v>2</v>
      </c>
      <c r="G6853" s="49">
        <v>0</v>
      </c>
      <c r="H6853" s="49">
        <f t="shared" si="107"/>
        <v>2</v>
      </c>
    </row>
    <row r="6854" spans="1:8" ht="20.100000000000001" customHeight="1" x14ac:dyDescent="0.25">
      <c r="A6854" s="49">
        <v>8000002399</v>
      </c>
      <c r="B6854" s="49" t="s">
        <v>7555</v>
      </c>
      <c r="C6854" s="49" t="s">
        <v>2398</v>
      </c>
      <c r="D6854" s="49" t="s">
        <v>2394</v>
      </c>
      <c r="E6854" s="49" t="s">
        <v>2380</v>
      </c>
      <c r="F6854" s="49">
        <v>0</v>
      </c>
      <c r="G6854" s="49">
        <v>8</v>
      </c>
      <c r="H6854" s="49">
        <f t="shared" si="107"/>
        <v>8</v>
      </c>
    </row>
    <row r="6855" spans="1:8" ht="20.100000000000001" customHeight="1" x14ac:dyDescent="0.25">
      <c r="A6855" s="49">
        <v>8000002400</v>
      </c>
      <c r="B6855" s="49" t="s">
        <v>7556</v>
      </c>
      <c r="C6855" s="49" t="s">
        <v>6007</v>
      </c>
      <c r="D6855" s="49" t="s">
        <v>2394</v>
      </c>
      <c r="E6855" s="49" t="s">
        <v>2380</v>
      </c>
      <c r="F6855" s="109">
        <v>6</v>
      </c>
      <c r="G6855" s="109">
        <v>6</v>
      </c>
      <c r="H6855" s="49">
        <f t="shared" si="107"/>
        <v>12</v>
      </c>
    </row>
    <row r="6856" spans="1:8" ht="20.100000000000001" customHeight="1" x14ac:dyDescent="0.25">
      <c r="A6856" s="49">
        <v>8000002401</v>
      </c>
      <c r="B6856" s="49" t="s">
        <v>7557</v>
      </c>
      <c r="C6856" s="49" t="s">
        <v>2398</v>
      </c>
      <c r="D6856" s="49" t="s">
        <v>2394</v>
      </c>
      <c r="E6856" s="49" t="s">
        <v>2380</v>
      </c>
      <c r="F6856" s="49">
        <v>0</v>
      </c>
      <c r="G6856" s="49">
        <v>10</v>
      </c>
      <c r="H6856" s="49">
        <f t="shared" si="107"/>
        <v>10</v>
      </c>
    </row>
    <row r="6857" spans="1:8" ht="20.100000000000001" customHeight="1" x14ac:dyDescent="0.25">
      <c r="A6857" s="49">
        <v>8000002404</v>
      </c>
      <c r="B6857" s="49" t="s">
        <v>7558</v>
      </c>
      <c r="C6857" s="49" t="s">
        <v>3425</v>
      </c>
      <c r="D6857" s="49" t="s">
        <v>2394</v>
      </c>
      <c r="E6857" s="49" t="s">
        <v>2380</v>
      </c>
      <c r="F6857" s="49">
        <v>60</v>
      </c>
      <c r="G6857" s="49">
        <v>10</v>
      </c>
      <c r="H6857" s="49">
        <f t="shared" si="107"/>
        <v>70</v>
      </c>
    </row>
    <row r="6858" spans="1:8" ht="20.100000000000001" customHeight="1" x14ac:dyDescent="0.25">
      <c r="A6858" s="49">
        <v>8000002405</v>
      </c>
      <c r="B6858" s="49" t="s">
        <v>7559</v>
      </c>
      <c r="C6858" s="49" t="s">
        <v>2398</v>
      </c>
      <c r="D6858" s="49" t="s">
        <v>2394</v>
      </c>
      <c r="E6858" s="49" t="s">
        <v>2380</v>
      </c>
      <c r="F6858" s="49">
        <v>60</v>
      </c>
      <c r="G6858" s="49">
        <v>0</v>
      </c>
      <c r="H6858" s="49">
        <f t="shared" si="107"/>
        <v>60</v>
      </c>
    </row>
    <row r="6859" spans="1:8" ht="20.100000000000001" customHeight="1" x14ac:dyDescent="0.25">
      <c r="A6859" s="49">
        <v>8000002408</v>
      </c>
      <c r="B6859" s="49" t="s">
        <v>1872</v>
      </c>
      <c r="C6859" s="49" t="s">
        <v>2398</v>
      </c>
      <c r="D6859" s="49" t="s">
        <v>2394</v>
      </c>
      <c r="E6859" s="49" t="s">
        <v>2380</v>
      </c>
      <c r="F6859" s="109">
        <v>6</v>
      </c>
      <c r="G6859" s="109">
        <v>6</v>
      </c>
      <c r="H6859" s="49">
        <f t="shared" si="107"/>
        <v>12</v>
      </c>
    </row>
    <row r="6860" spans="1:8" ht="20.100000000000001" customHeight="1" x14ac:dyDescent="0.25">
      <c r="A6860" s="49">
        <v>8000002416</v>
      </c>
      <c r="B6860" s="49" t="s">
        <v>7560</v>
      </c>
      <c r="C6860" s="49" t="s">
        <v>2398</v>
      </c>
      <c r="D6860" s="49" t="s">
        <v>2394</v>
      </c>
      <c r="E6860" s="49" t="s">
        <v>2380</v>
      </c>
      <c r="F6860" s="49">
        <v>2143</v>
      </c>
      <c r="G6860" s="49">
        <v>2110</v>
      </c>
      <c r="H6860" s="49">
        <f t="shared" si="107"/>
        <v>4253</v>
      </c>
    </row>
    <row r="6861" spans="1:8" ht="20.100000000000001" customHeight="1" x14ac:dyDescent="0.25">
      <c r="A6861" s="49">
        <v>8000002421</v>
      </c>
      <c r="B6861" s="49" t="s">
        <v>7561</v>
      </c>
      <c r="C6861" s="49" t="s">
        <v>5298</v>
      </c>
      <c r="D6861" s="49" t="s">
        <v>2394</v>
      </c>
      <c r="E6861" s="49" t="s">
        <v>2380</v>
      </c>
      <c r="F6861" s="49">
        <v>0</v>
      </c>
      <c r="G6861" s="49">
        <v>5</v>
      </c>
      <c r="H6861" s="49">
        <f t="shared" si="107"/>
        <v>5</v>
      </c>
    </row>
    <row r="6862" spans="1:8" ht="20.100000000000001" customHeight="1" x14ac:dyDescent="0.25">
      <c r="A6862" s="49">
        <v>8000002430</v>
      </c>
      <c r="B6862" s="49" t="s">
        <v>7562</v>
      </c>
      <c r="C6862" s="49" t="s">
        <v>2398</v>
      </c>
      <c r="D6862" s="49" t="s">
        <v>2394</v>
      </c>
      <c r="E6862" s="49" t="s">
        <v>2380</v>
      </c>
      <c r="F6862" s="49">
        <v>8</v>
      </c>
      <c r="G6862" s="49">
        <v>0</v>
      </c>
      <c r="H6862" s="49">
        <f t="shared" si="107"/>
        <v>8</v>
      </c>
    </row>
    <row r="6863" spans="1:8" ht="20.100000000000001" customHeight="1" x14ac:dyDescent="0.25">
      <c r="A6863" s="49">
        <v>8000002455</v>
      </c>
      <c r="B6863" s="49" t="s">
        <v>7563</v>
      </c>
      <c r="C6863" s="49" t="s">
        <v>2398</v>
      </c>
      <c r="D6863" s="49" t="s">
        <v>2394</v>
      </c>
      <c r="E6863" s="49" t="s">
        <v>2380</v>
      </c>
      <c r="F6863" s="109">
        <v>6</v>
      </c>
      <c r="G6863" s="109">
        <v>6</v>
      </c>
      <c r="H6863" s="49">
        <f t="shared" si="107"/>
        <v>12</v>
      </c>
    </row>
    <row r="6864" spans="1:8" ht="20.100000000000001" customHeight="1" x14ac:dyDescent="0.25">
      <c r="A6864" s="49">
        <v>8000002469</v>
      </c>
      <c r="B6864" s="49" t="s">
        <v>7564</v>
      </c>
      <c r="C6864" s="49" t="s">
        <v>2398</v>
      </c>
      <c r="D6864" s="49" t="s">
        <v>2394</v>
      </c>
      <c r="E6864" s="49" t="s">
        <v>2387</v>
      </c>
      <c r="F6864" s="49">
        <v>5</v>
      </c>
      <c r="G6864" s="49">
        <v>0</v>
      </c>
      <c r="H6864" s="49">
        <f t="shared" si="107"/>
        <v>5</v>
      </c>
    </row>
    <row r="6865" spans="1:8" ht="20.100000000000001" customHeight="1" x14ac:dyDescent="0.25">
      <c r="A6865" s="49">
        <v>8000002479</v>
      </c>
      <c r="B6865" s="49" t="s">
        <v>7565</v>
      </c>
      <c r="C6865" s="49" t="s">
        <v>2398</v>
      </c>
      <c r="D6865" s="49" t="s">
        <v>2394</v>
      </c>
      <c r="E6865" s="49" t="s">
        <v>2387</v>
      </c>
      <c r="F6865" s="49">
        <v>5</v>
      </c>
      <c r="G6865" s="49">
        <v>0</v>
      </c>
      <c r="H6865" s="49">
        <f t="shared" si="107"/>
        <v>5</v>
      </c>
    </row>
    <row r="6866" spans="1:8" ht="20.100000000000001" customHeight="1" x14ac:dyDescent="0.25">
      <c r="A6866" s="49">
        <v>8000002493</v>
      </c>
      <c r="B6866" s="49" t="s">
        <v>7566</v>
      </c>
      <c r="C6866" s="49" t="s">
        <v>2398</v>
      </c>
      <c r="D6866" s="49" t="s">
        <v>2394</v>
      </c>
      <c r="E6866" s="49" t="s">
        <v>2387</v>
      </c>
      <c r="F6866" s="49">
        <v>4</v>
      </c>
      <c r="G6866" s="49">
        <v>0</v>
      </c>
      <c r="H6866" s="49">
        <f t="shared" si="107"/>
        <v>4</v>
      </c>
    </row>
    <row r="6867" spans="1:8" ht="20.100000000000001" customHeight="1" x14ac:dyDescent="0.25">
      <c r="A6867" s="49">
        <v>8000002498</v>
      </c>
      <c r="B6867" s="49" t="s">
        <v>1873</v>
      </c>
      <c r="C6867" s="49" t="s">
        <v>2398</v>
      </c>
      <c r="D6867" s="49" t="s">
        <v>2394</v>
      </c>
      <c r="E6867" s="49" t="s">
        <v>2387</v>
      </c>
      <c r="F6867" s="109">
        <v>6</v>
      </c>
      <c r="G6867" s="109">
        <v>6</v>
      </c>
      <c r="H6867" s="49">
        <f t="shared" si="107"/>
        <v>12</v>
      </c>
    </row>
    <row r="6868" spans="1:8" ht="20.100000000000001" customHeight="1" x14ac:dyDescent="0.25">
      <c r="A6868" s="49">
        <v>8000002500</v>
      </c>
      <c r="B6868" s="49" t="s">
        <v>1874</v>
      </c>
      <c r="C6868" s="49" t="s">
        <v>2398</v>
      </c>
      <c r="D6868" s="49" t="s">
        <v>2394</v>
      </c>
      <c r="E6868" s="49" t="s">
        <v>2387</v>
      </c>
      <c r="F6868" s="49">
        <v>1</v>
      </c>
      <c r="G6868" s="49">
        <v>0</v>
      </c>
      <c r="H6868" s="49">
        <f t="shared" si="107"/>
        <v>1</v>
      </c>
    </row>
    <row r="6869" spans="1:8" ht="20.100000000000001" customHeight="1" x14ac:dyDescent="0.25">
      <c r="A6869" s="49">
        <v>8000002520</v>
      </c>
      <c r="B6869" s="49" t="s">
        <v>7567</v>
      </c>
      <c r="C6869" s="49" t="s">
        <v>2398</v>
      </c>
      <c r="D6869" s="49" t="s">
        <v>2394</v>
      </c>
      <c r="E6869" s="49" t="s">
        <v>2387</v>
      </c>
      <c r="F6869" s="49">
        <v>42</v>
      </c>
      <c r="G6869" s="49">
        <v>45</v>
      </c>
      <c r="H6869" s="49">
        <f t="shared" si="107"/>
        <v>87</v>
      </c>
    </row>
    <row r="6870" spans="1:8" ht="20.100000000000001" customHeight="1" x14ac:dyDescent="0.25">
      <c r="A6870" s="49">
        <v>8000002531</v>
      </c>
      <c r="B6870" s="49" t="s">
        <v>7568</v>
      </c>
      <c r="C6870" s="49" t="s">
        <v>2398</v>
      </c>
      <c r="D6870" s="49" t="s">
        <v>2394</v>
      </c>
      <c r="E6870" s="49" t="s">
        <v>2387</v>
      </c>
      <c r="F6870" s="109">
        <v>6</v>
      </c>
      <c r="G6870" s="109">
        <v>6</v>
      </c>
      <c r="H6870" s="49">
        <f t="shared" si="107"/>
        <v>12</v>
      </c>
    </row>
    <row r="6871" spans="1:8" ht="20.100000000000001" customHeight="1" x14ac:dyDescent="0.25">
      <c r="A6871" s="49">
        <v>8000002581</v>
      </c>
      <c r="B6871" s="49" t="s">
        <v>1875</v>
      </c>
      <c r="C6871" s="49" t="s">
        <v>3663</v>
      </c>
      <c r="D6871" s="49" t="s">
        <v>2394</v>
      </c>
      <c r="E6871" s="49" t="s">
        <v>2387</v>
      </c>
      <c r="F6871" s="109">
        <v>6</v>
      </c>
      <c r="G6871" s="109">
        <v>6</v>
      </c>
      <c r="H6871" s="49">
        <f t="shared" si="107"/>
        <v>12</v>
      </c>
    </row>
    <row r="6872" spans="1:8" ht="20.100000000000001" customHeight="1" x14ac:dyDescent="0.25">
      <c r="A6872" s="49">
        <v>8000002622</v>
      </c>
      <c r="B6872" s="49" t="s">
        <v>7569</v>
      </c>
      <c r="C6872" s="49" t="s">
        <v>2398</v>
      </c>
      <c r="D6872" s="49" t="s">
        <v>2394</v>
      </c>
      <c r="E6872" s="49" t="s">
        <v>2387</v>
      </c>
      <c r="F6872" s="109">
        <v>6</v>
      </c>
      <c r="G6872" s="109">
        <v>6</v>
      </c>
      <c r="H6872" s="49">
        <f t="shared" si="107"/>
        <v>12</v>
      </c>
    </row>
    <row r="6873" spans="1:8" ht="20.100000000000001" customHeight="1" x14ac:dyDescent="0.25">
      <c r="A6873" s="49">
        <v>8000002631</v>
      </c>
      <c r="B6873" s="49" t="s">
        <v>7570</v>
      </c>
      <c r="C6873" s="49" t="s">
        <v>2398</v>
      </c>
      <c r="D6873" s="49" t="s">
        <v>2394</v>
      </c>
      <c r="E6873" s="49" t="s">
        <v>2387</v>
      </c>
      <c r="F6873" s="109">
        <v>6</v>
      </c>
      <c r="G6873" s="109">
        <v>6</v>
      </c>
      <c r="H6873" s="49">
        <f t="shared" si="107"/>
        <v>12</v>
      </c>
    </row>
    <row r="6874" spans="1:8" ht="20.100000000000001" customHeight="1" x14ac:dyDescent="0.25">
      <c r="A6874" s="49">
        <v>8000002719</v>
      </c>
      <c r="B6874" s="49" t="s">
        <v>7571</v>
      </c>
      <c r="C6874" s="49" t="s">
        <v>2398</v>
      </c>
      <c r="D6874" s="49" t="s">
        <v>2394</v>
      </c>
      <c r="E6874" s="49" t="s">
        <v>2387</v>
      </c>
      <c r="F6874" s="49">
        <v>27</v>
      </c>
      <c r="G6874" s="49">
        <v>10</v>
      </c>
      <c r="H6874" s="49">
        <f t="shared" si="107"/>
        <v>37</v>
      </c>
    </row>
    <row r="6875" spans="1:8" ht="20.100000000000001" customHeight="1" x14ac:dyDescent="0.25">
      <c r="A6875" s="49">
        <v>8000002731</v>
      </c>
      <c r="B6875" s="49" t="s">
        <v>7572</v>
      </c>
      <c r="C6875" s="49" t="s">
        <v>2398</v>
      </c>
      <c r="D6875" s="49" t="s">
        <v>2394</v>
      </c>
      <c r="E6875" s="49" t="s">
        <v>2387</v>
      </c>
      <c r="F6875" s="49">
        <v>37</v>
      </c>
      <c r="G6875" s="49">
        <v>0</v>
      </c>
      <c r="H6875" s="49">
        <f t="shared" si="107"/>
        <v>37</v>
      </c>
    </row>
    <row r="6876" spans="1:8" ht="20.100000000000001" customHeight="1" x14ac:dyDescent="0.25">
      <c r="A6876" s="49">
        <v>8000002792</v>
      </c>
      <c r="B6876" s="49" t="s">
        <v>7573</v>
      </c>
      <c r="C6876" s="49" t="s">
        <v>2398</v>
      </c>
      <c r="D6876" s="49" t="s">
        <v>2391</v>
      </c>
      <c r="E6876" s="49" t="s">
        <v>2385</v>
      </c>
      <c r="F6876" s="49">
        <v>2</v>
      </c>
      <c r="G6876" s="49">
        <v>0</v>
      </c>
      <c r="H6876" s="49">
        <f t="shared" si="107"/>
        <v>2</v>
      </c>
    </row>
    <row r="6877" spans="1:8" ht="20.100000000000001" customHeight="1" x14ac:dyDescent="0.25">
      <c r="A6877" s="49">
        <v>8000002810</v>
      </c>
      <c r="B6877" s="49" t="s">
        <v>7574</v>
      </c>
      <c r="C6877" s="49" t="s">
        <v>2398</v>
      </c>
      <c r="D6877" s="49" t="s">
        <v>2394</v>
      </c>
      <c r="E6877" s="49" t="s">
        <v>2387</v>
      </c>
      <c r="F6877" s="49">
        <v>5</v>
      </c>
      <c r="G6877" s="49">
        <v>0</v>
      </c>
      <c r="H6877" s="49">
        <f t="shared" si="107"/>
        <v>5</v>
      </c>
    </row>
    <row r="6878" spans="1:8" ht="20.100000000000001" customHeight="1" x14ac:dyDescent="0.25">
      <c r="A6878" s="49">
        <v>8000002864</v>
      </c>
      <c r="B6878" s="49" t="s">
        <v>7575</v>
      </c>
      <c r="C6878" s="49" t="s">
        <v>2398</v>
      </c>
      <c r="D6878" s="49" t="s">
        <v>2394</v>
      </c>
      <c r="E6878" s="49" t="s">
        <v>2387</v>
      </c>
      <c r="F6878" s="49">
        <v>2</v>
      </c>
      <c r="G6878" s="49">
        <v>0</v>
      </c>
      <c r="H6878" s="49">
        <f t="shared" si="107"/>
        <v>2</v>
      </c>
    </row>
    <row r="6879" spans="1:8" ht="20.100000000000001" customHeight="1" x14ac:dyDescent="0.25">
      <c r="A6879" s="49">
        <v>8000002865</v>
      </c>
      <c r="B6879" s="49" t="s">
        <v>7576</v>
      </c>
      <c r="C6879" s="49" t="s">
        <v>2398</v>
      </c>
      <c r="D6879" s="49" t="s">
        <v>2394</v>
      </c>
      <c r="E6879" s="49" t="s">
        <v>2387</v>
      </c>
      <c r="F6879" s="49">
        <v>0</v>
      </c>
      <c r="G6879" s="49">
        <v>3</v>
      </c>
      <c r="H6879" s="49">
        <f t="shared" si="107"/>
        <v>3</v>
      </c>
    </row>
    <row r="6880" spans="1:8" ht="20.100000000000001" customHeight="1" x14ac:dyDescent="0.25">
      <c r="A6880" s="49">
        <v>8000002874</v>
      </c>
      <c r="B6880" s="49" t="s">
        <v>7577</v>
      </c>
      <c r="C6880" s="49" t="s">
        <v>2398</v>
      </c>
      <c r="D6880" s="49" t="s">
        <v>2394</v>
      </c>
      <c r="E6880" s="49" t="s">
        <v>2387</v>
      </c>
      <c r="F6880" s="49">
        <v>247</v>
      </c>
      <c r="G6880" s="49">
        <v>0</v>
      </c>
      <c r="H6880" s="49">
        <f t="shared" si="107"/>
        <v>247</v>
      </c>
    </row>
    <row r="6881" spans="1:8" ht="20.100000000000001" customHeight="1" x14ac:dyDescent="0.25">
      <c r="A6881" s="49">
        <v>8000002879</v>
      </c>
      <c r="B6881" s="49" t="s">
        <v>1876</v>
      </c>
      <c r="C6881" s="49" t="s">
        <v>2398</v>
      </c>
      <c r="D6881" s="49" t="s">
        <v>2394</v>
      </c>
      <c r="E6881" s="49" t="s">
        <v>2387</v>
      </c>
      <c r="F6881" s="49">
        <v>80</v>
      </c>
      <c r="G6881" s="49">
        <v>50</v>
      </c>
      <c r="H6881" s="49">
        <f t="shared" si="107"/>
        <v>130</v>
      </c>
    </row>
    <row r="6882" spans="1:8" ht="20.100000000000001" customHeight="1" x14ac:dyDescent="0.25">
      <c r="A6882" s="49">
        <v>8000002882</v>
      </c>
      <c r="B6882" s="49" t="s">
        <v>7578</v>
      </c>
      <c r="C6882" s="49" t="s">
        <v>2398</v>
      </c>
      <c r="D6882" s="49" t="s">
        <v>2394</v>
      </c>
      <c r="E6882" s="49" t="s">
        <v>2387</v>
      </c>
      <c r="F6882" s="49">
        <v>15</v>
      </c>
      <c r="G6882" s="49">
        <v>4</v>
      </c>
      <c r="H6882" s="49">
        <f t="shared" si="107"/>
        <v>19</v>
      </c>
    </row>
    <row r="6883" spans="1:8" ht="20.100000000000001" customHeight="1" x14ac:dyDescent="0.25">
      <c r="A6883" s="49">
        <v>8000002883</v>
      </c>
      <c r="B6883" s="49" t="s">
        <v>1877</v>
      </c>
      <c r="C6883" s="49" t="s">
        <v>2398</v>
      </c>
      <c r="D6883" s="49" t="s">
        <v>2394</v>
      </c>
      <c r="E6883" s="49" t="s">
        <v>2387</v>
      </c>
      <c r="F6883" s="109">
        <v>6</v>
      </c>
      <c r="G6883" s="109">
        <v>6</v>
      </c>
      <c r="H6883" s="49">
        <f t="shared" si="107"/>
        <v>12</v>
      </c>
    </row>
    <row r="6884" spans="1:8" ht="20.100000000000001" customHeight="1" x14ac:dyDescent="0.25">
      <c r="A6884" s="49">
        <v>8000002907</v>
      </c>
      <c r="B6884" s="49" t="s">
        <v>7579</v>
      </c>
      <c r="C6884" s="49" t="s">
        <v>2398</v>
      </c>
      <c r="D6884" s="49" t="s">
        <v>2394</v>
      </c>
      <c r="E6884" s="49" t="s">
        <v>2387</v>
      </c>
      <c r="F6884" s="49">
        <v>8</v>
      </c>
      <c r="G6884" s="49">
        <v>5</v>
      </c>
      <c r="H6884" s="49">
        <f t="shared" si="107"/>
        <v>13</v>
      </c>
    </row>
    <row r="6885" spans="1:8" ht="20.100000000000001" customHeight="1" x14ac:dyDescent="0.25">
      <c r="A6885" s="49">
        <v>8000002910</v>
      </c>
      <c r="B6885" s="49" t="s">
        <v>1878</v>
      </c>
      <c r="C6885" s="49" t="s">
        <v>2398</v>
      </c>
      <c r="D6885" s="49" t="s">
        <v>2394</v>
      </c>
      <c r="E6885" s="49" t="s">
        <v>2387</v>
      </c>
      <c r="F6885" s="49">
        <v>13</v>
      </c>
      <c r="G6885" s="49">
        <v>0</v>
      </c>
      <c r="H6885" s="49">
        <f t="shared" si="107"/>
        <v>13</v>
      </c>
    </row>
    <row r="6886" spans="1:8" ht="20.100000000000001" customHeight="1" x14ac:dyDescent="0.25">
      <c r="A6886" s="49">
        <v>8000002911</v>
      </c>
      <c r="B6886" s="49" t="s">
        <v>1879</v>
      </c>
      <c r="C6886" s="49" t="s">
        <v>2398</v>
      </c>
      <c r="D6886" s="49" t="s">
        <v>2394</v>
      </c>
      <c r="E6886" s="49" t="s">
        <v>2387</v>
      </c>
      <c r="F6886" s="49">
        <v>2</v>
      </c>
      <c r="G6886" s="49">
        <v>0</v>
      </c>
      <c r="H6886" s="49">
        <f t="shared" si="107"/>
        <v>2</v>
      </c>
    </row>
    <row r="6887" spans="1:8" ht="20.100000000000001" customHeight="1" x14ac:dyDescent="0.25">
      <c r="A6887" s="49">
        <v>8000002913</v>
      </c>
      <c r="B6887" s="49" t="s">
        <v>7580</v>
      </c>
      <c r="C6887" s="49" t="s">
        <v>2398</v>
      </c>
      <c r="D6887" s="49" t="s">
        <v>2394</v>
      </c>
      <c r="E6887" s="49" t="s">
        <v>2387</v>
      </c>
      <c r="F6887" s="109">
        <v>6</v>
      </c>
      <c r="G6887" s="109">
        <v>6</v>
      </c>
      <c r="H6887" s="49">
        <f t="shared" si="107"/>
        <v>12</v>
      </c>
    </row>
    <row r="6888" spans="1:8" ht="20.100000000000001" customHeight="1" x14ac:dyDescent="0.25">
      <c r="A6888" s="49">
        <v>8000002914</v>
      </c>
      <c r="B6888" s="49" t="s">
        <v>7581</v>
      </c>
      <c r="C6888" s="49" t="s">
        <v>2398</v>
      </c>
      <c r="D6888" s="49" t="s">
        <v>2394</v>
      </c>
      <c r="E6888" s="49" t="s">
        <v>2387</v>
      </c>
      <c r="F6888" s="49">
        <v>4</v>
      </c>
      <c r="G6888" s="49">
        <v>6</v>
      </c>
      <c r="H6888" s="49">
        <f t="shared" si="107"/>
        <v>10</v>
      </c>
    </row>
    <row r="6889" spans="1:8" ht="20.100000000000001" customHeight="1" x14ac:dyDescent="0.25">
      <c r="A6889" s="49">
        <v>8000002926</v>
      </c>
      <c r="B6889" s="49" t="s">
        <v>7582</v>
      </c>
      <c r="C6889" s="49" t="s">
        <v>3618</v>
      </c>
      <c r="D6889" s="49" t="s">
        <v>2394</v>
      </c>
      <c r="E6889" s="49" t="s">
        <v>2387</v>
      </c>
      <c r="F6889" s="109">
        <v>6</v>
      </c>
      <c r="G6889" s="109">
        <v>6</v>
      </c>
      <c r="H6889" s="49">
        <f t="shared" si="107"/>
        <v>12</v>
      </c>
    </row>
    <row r="6890" spans="1:8" ht="20.100000000000001" customHeight="1" x14ac:dyDescent="0.25">
      <c r="A6890" s="49">
        <v>8000002931</v>
      </c>
      <c r="B6890" s="49" t="s">
        <v>1880</v>
      </c>
      <c r="C6890" s="49" t="s">
        <v>2398</v>
      </c>
      <c r="D6890" s="49" t="s">
        <v>2394</v>
      </c>
      <c r="E6890" s="49" t="s">
        <v>2387</v>
      </c>
      <c r="F6890" s="109">
        <v>6</v>
      </c>
      <c r="G6890" s="109">
        <v>6</v>
      </c>
      <c r="H6890" s="49">
        <f t="shared" si="107"/>
        <v>12</v>
      </c>
    </row>
    <row r="6891" spans="1:8" ht="20.100000000000001" customHeight="1" x14ac:dyDescent="0.25">
      <c r="A6891" s="49">
        <v>8000002949</v>
      </c>
      <c r="B6891" s="49" t="s">
        <v>7583</v>
      </c>
      <c r="C6891" s="49" t="s">
        <v>2398</v>
      </c>
      <c r="D6891" s="49" t="s">
        <v>2391</v>
      </c>
      <c r="E6891" s="49" t="s">
        <v>2385</v>
      </c>
      <c r="F6891" s="49">
        <v>12</v>
      </c>
      <c r="G6891" s="49">
        <v>0</v>
      </c>
      <c r="H6891" s="49">
        <f t="shared" si="107"/>
        <v>12</v>
      </c>
    </row>
    <row r="6892" spans="1:8" ht="20.100000000000001" customHeight="1" x14ac:dyDescent="0.25">
      <c r="A6892" s="49">
        <v>8000002982</v>
      </c>
      <c r="B6892" s="49" t="s">
        <v>7584</v>
      </c>
      <c r="C6892" s="49" t="s">
        <v>2398</v>
      </c>
      <c r="D6892" s="49" t="s">
        <v>2394</v>
      </c>
      <c r="E6892" s="49" t="s">
        <v>2387</v>
      </c>
      <c r="F6892" s="49">
        <v>320</v>
      </c>
      <c r="G6892" s="49">
        <v>210</v>
      </c>
      <c r="H6892" s="49">
        <f t="shared" si="107"/>
        <v>530</v>
      </c>
    </row>
    <row r="6893" spans="1:8" ht="20.100000000000001" customHeight="1" x14ac:dyDescent="0.25">
      <c r="A6893" s="49">
        <v>8000002986</v>
      </c>
      <c r="B6893" s="49" t="s">
        <v>7585</v>
      </c>
      <c r="C6893" s="49" t="s">
        <v>2398</v>
      </c>
      <c r="D6893" s="49" t="s">
        <v>2394</v>
      </c>
      <c r="E6893" s="49" t="s">
        <v>2387</v>
      </c>
      <c r="F6893" s="49">
        <v>7</v>
      </c>
      <c r="G6893" s="49">
        <v>27</v>
      </c>
      <c r="H6893" s="49">
        <f t="shared" si="107"/>
        <v>34</v>
      </c>
    </row>
    <row r="6894" spans="1:8" ht="20.100000000000001" customHeight="1" x14ac:dyDescent="0.25">
      <c r="A6894" s="49">
        <v>8000002990</v>
      </c>
      <c r="B6894" s="49" t="s">
        <v>7586</v>
      </c>
      <c r="C6894" s="49" t="s">
        <v>2398</v>
      </c>
      <c r="D6894" s="49" t="s">
        <v>2394</v>
      </c>
      <c r="E6894" s="49" t="s">
        <v>2387</v>
      </c>
      <c r="F6894" s="49">
        <v>960</v>
      </c>
      <c r="G6894" s="49">
        <v>0</v>
      </c>
      <c r="H6894" s="49">
        <f t="shared" si="107"/>
        <v>960</v>
      </c>
    </row>
    <row r="6895" spans="1:8" ht="20.100000000000001" customHeight="1" x14ac:dyDescent="0.25">
      <c r="A6895" s="49">
        <v>8000002995</v>
      </c>
      <c r="B6895" s="49" t="s">
        <v>7587</v>
      </c>
      <c r="C6895" s="49" t="s">
        <v>2398</v>
      </c>
      <c r="D6895" s="49" t="s">
        <v>2394</v>
      </c>
      <c r="E6895" s="49" t="s">
        <v>2387</v>
      </c>
      <c r="F6895" s="49">
        <v>55</v>
      </c>
      <c r="G6895" s="49">
        <v>0</v>
      </c>
      <c r="H6895" s="49">
        <f t="shared" si="107"/>
        <v>55</v>
      </c>
    </row>
    <row r="6896" spans="1:8" ht="20.100000000000001" customHeight="1" x14ac:dyDescent="0.25">
      <c r="A6896" s="49">
        <v>8000003008</v>
      </c>
      <c r="B6896" s="49" t="s">
        <v>7588</v>
      </c>
      <c r="C6896" s="49" t="s">
        <v>2398</v>
      </c>
      <c r="D6896" s="49" t="s">
        <v>2394</v>
      </c>
      <c r="E6896" s="49" t="s">
        <v>2387</v>
      </c>
      <c r="F6896" s="49">
        <v>4</v>
      </c>
      <c r="G6896" s="49">
        <v>0</v>
      </c>
      <c r="H6896" s="49">
        <f t="shared" si="107"/>
        <v>4</v>
      </c>
    </row>
    <row r="6897" spans="1:8" ht="20.100000000000001" customHeight="1" x14ac:dyDescent="0.25">
      <c r="A6897" s="49">
        <v>8000003024</v>
      </c>
      <c r="B6897" s="49" t="s">
        <v>7589</v>
      </c>
      <c r="C6897" s="49" t="s">
        <v>2398</v>
      </c>
      <c r="D6897" s="49" t="s">
        <v>2394</v>
      </c>
      <c r="E6897" s="49" t="s">
        <v>2387</v>
      </c>
      <c r="F6897" s="49">
        <v>34</v>
      </c>
      <c r="G6897" s="49">
        <v>0</v>
      </c>
      <c r="H6897" s="49">
        <f t="shared" si="107"/>
        <v>34</v>
      </c>
    </row>
    <row r="6898" spans="1:8" ht="20.100000000000001" customHeight="1" x14ac:dyDescent="0.25">
      <c r="A6898" s="49">
        <v>8000003025</v>
      </c>
      <c r="B6898" s="49" t="s">
        <v>7590</v>
      </c>
      <c r="C6898" s="49" t="s">
        <v>2398</v>
      </c>
      <c r="D6898" s="49" t="s">
        <v>2394</v>
      </c>
      <c r="E6898" s="49" t="s">
        <v>2387</v>
      </c>
      <c r="F6898" s="49">
        <v>18</v>
      </c>
      <c r="G6898" s="49">
        <v>0</v>
      </c>
      <c r="H6898" s="49">
        <f t="shared" si="107"/>
        <v>18</v>
      </c>
    </row>
    <row r="6899" spans="1:8" ht="20.100000000000001" customHeight="1" x14ac:dyDescent="0.25">
      <c r="A6899" s="49">
        <v>8000003031</v>
      </c>
      <c r="B6899" s="49" t="s">
        <v>1028</v>
      </c>
      <c r="C6899" s="49" t="s">
        <v>2398</v>
      </c>
      <c r="D6899" s="49" t="s">
        <v>2391</v>
      </c>
      <c r="E6899" s="49" t="s">
        <v>2385</v>
      </c>
      <c r="F6899" s="109">
        <v>6</v>
      </c>
      <c r="G6899" s="109">
        <v>6</v>
      </c>
      <c r="H6899" s="49">
        <f t="shared" si="107"/>
        <v>12</v>
      </c>
    </row>
    <row r="6900" spans="1:8" ht="20.100000000000001" customHeight="1" x14ac:dyDescent="0.25">
      <c r="A6900" s="49">
        <v>8000003043</v>
      </c>
      <c r="B6900" s="49" t="s">
        <v>7591</v>
      </c>
      <c r="C6900" s="49" t="s">
        <v>2398</v>
      </c>
      <c r="D6900" s="49" t="s">
        <v>2394</v>
      </c>
      <c r="E6900" s="49" t="s">
        <v>2387</v>
      </c>
      <c r="F6900" s="49">
        <v>5</v>
      </c>
      <c r="G6900" s="49">
        <v>0</v>
      </c>
      <c r="H6900" s="49">
        <f t="shared" si="107"/>
        <v>5</v>
      </c>
    </row>
    <row r="6901" spans="1:8" ht="20.100000000000001" customHeight="1" x14ac:dyDescent="0.25">
      <c r="A6901" s="49">
        <v>8000003067</v>
      </c>
      <c r="B6901" s="49" t="s">
        <v>1881</v>
      </c>
      <c r="C6901" s="49" t="s">
        <v>2398</v>
      </c>
      <c r="D6901" s="49" t="s">
        <v>2394</v>
      </c>
      <c r="E6901" s="49" t="s">
        <v>2387</v>
      </c>
      <c r="F6901" s="49">
        <v>1</v>
      </c>
      <c r="G6901" s="49">
        <v>0</v>
      </c>
      <c r="H6901" s="49">
        <f t="shared" si="107"/>
        <v>1</v>
      </c>
    </row>
    <row r="6902" spans="1:8" ht="20.100000000000001" customHeight="1" x14ac:dyDescent="0.25">
      <c r="A6902" s="49">
        <v>8000003139</v>
      </c>
      <c r="B6902" s="49" t="s">
        <v>7592</v>
      </c>
      <c r="C6902" s="49" t="s">
        <v>2398</v>
      </c>
      <c r="D6902" s="49" t="s">
        <v>2394</v>
      </c>
      <c r="E6902" s="49" t="s">
        <v>2387</v>
      </c>
      <c r="F6902" s="49">
        <v>10</v>
      </c>
      <c r="G6902" s="49">
        <v>0</v>
      </c>
      <c r="H6902" s="49">
        <f t="shared" si="107"/>
        <v>10</v>
      </c>
    </row>
    <row r="6903" spans="1:8" ht="20.100000000000001" customHeight="1" x14ac:dyDescent="0.25">
      <c r="A6903" s="49">
        <v>8000003180</v>
      </c>
      <c r="B6903" s="49" t="s">
        <v>7593</v>
      </c>
      <c r="C6903" s="49" t="s">
        <v>2398</v>
      </c>
      <c r="D6903" s="49" t="s">
        <v>2394</v>
      </c>
      <c r="E6903" s="49" t="s">
        <v>2387</v>
      </c>
      <c r="F6903" s="49">
        <v>6</v>
      </c>
      <c r="G6903" s="49">
        <v>0</v>
      </c>
      <c r="H6903" s="49">
        <f t="shared" si="107"/>
        <v>6</v>
      </c>
    </row>
    <row r="6904" spans="1:8" ht="20.100000000000001" customHeight="1" x14ac:dyDescent="0.25">
      <c r="A6904" s="49">
        <v>8000003199</v>
      </c>
      <c r="B6904" s="49" t="s">
        <v>1882</v>
      </c>
      <c r="C6904" s="49" t="s">
        <v>2398</v>
      </c>
      <c r="D6904" s="49" t="s">
        <v>2394</v>
      </c>
      <c r="E6904" s="49" t="s">
        <v>2387</v>
      </c>
      <c r="F6904" s="49">
        <v>3</v>
      </c>
      <c r="G6904" s="49">
        <v>0</v>
      </c>
      <c r="H6904" s="49">
        <f t="shared" si="107"/>
        <v>3</v>
      </c>
    </row>
    <row r="6905" spans="1:8" ht="20.100000000000001" customHeight="1" x14ac:dyDescent="0.25">
      <c r="A6905" s="49">
        <v>8000003374</v>
      </c>
      <c r="B6905" s="49" t="s">
        <v>7594</v>
      </c>
      <c r="C6905" s="49" t="s">
        <v>2398</v>
      </c>
      <c r="D6905" s="49" t="s">
        <v>2394</v>
      </c>
      <c r="E6905" s="49" t="s">
        <v>2387</v>
      </c>
      <c r="F6905" s="49">
        <v>1</v>
      </c>
      <c r="G6905" s="49">
        <v>0</v>
      </c>
      <c r="H6905" s="49">
        <f t="shared" si="107"/>
        <v>1</v>
      </c>
    </row>
    <row r="6906" spans="1:8" ht="20.100000000000001" customHeight="1" x14ac:dyDescent="0.25">
      <c r="A6906" s="49">
        <v>8000003438</v>
      </c>
      <c r="B6906" s="49" t="s">
        <v>7595</v>
      </c>
      <c r="C6906" s="49" t="s">
        <v>2398</v>
      </c>
      <c r="D6906" s="49" t="s">
        <v>2394</v>
      </c>
      <c r="E6906" s="49" t="s">
        <v>2387</v>
      </c>
      <c r="F6906" s="109">
        <v>6</v>
      </c>
      <c r="G6906" s="109">
        <v>6</v>
      </c>
      <c r="H6906" s="49">
        <f t="shared" si="107"/>
        <v>12</v>
      </c>
    </row>
    <row r="6907" spans="1:8" ht="20.100000000000001" customHeight="1" x14ac:dyDescent="0.25">
      <c r="A6907" s="49">
        <v>8000003490</v>
      </c>
      <c r="B6907" s="49" t="s">
        <v>1883</v>
      </c>
      <c r="C6907" s="49" t="s">
        <v>2398</v>
      </c>
      <c r="D6907" s="49" t="s">
        <v>2394</v>
      </c>
      <c r="E6907" s="49" t="s">
        <v>2387</v>
      </c>
      <c r="F6907" s="49">
        <v>1</v>
      </c>
      <c r="G6907" s="49">
        <v>0</v>
      </c>
      <c r="H6907" s="49">
        <f t="shared" si="107"/>
        <v>1</v>
      </c>
    </row>
    <row r="6908" spans="1:8" ht="20.100000000000001" customHeight="1" x14ac:dyDescent="0.25">
      <c r="A6908" s="49">
        <v>8000003503</v>
      </c>
      <c r="B6908" s="49" t="s">
        <v>1884</v>
      </c>
      <c r="C6908" s="49" t="s">
        <v>44</v>
      </c>
      <c r="D6908" s="49" t="s">
        <v>2394</v>
      </c>
      <c r="E6908" s="49" t="s">
        <v>2387</v>
      </c>
      <c r="F6908" s="109">
        <v>6</v>
      </c>
      <c r="G6908" s="109">
        <v>6</v>
      </c>
      <c r="H6908" s="49">
        <f t="shared" si="107"/>
        <v>12</v>
      </c>
    </row>
    <row r="6909" spans="1:8" ht="20.100000000000001" customHeight="1" x14ac:dyDescent="0.25">
      <c r="A6909" s="49">
        <v>8000003581</v>
      </c>
      <c r="B6909" s="49" t="s">
        <v>7596</v>
      </c>
      <c r="C6909" s="49" t="s">
        <v>2398</v>
      </c>
      <c r="D6909" s="49" t="s">
        <v>2394</v>
      </c>
      <c r="E6909" s="49" t="s">
        <v>2387</v>
      </c>
      <c r="F6909" s="109">
        <v>6</v>
      </c>
      <c r="G6909" s="109">
        <v>6</v>
      </c>
      <c r="H6909" s="49">
        <f t="shared" si="107"/>
        <v>12</v>
      </c>
    </row>
    <row r="6910" spans="1:8" ht="20.100000000000001" customHeight="1" x14ac:dyDescent="0.25">
      <c r="A6910" s="49">
        <v>8000003610</v>
      </c>
      <c r="B6910" s="49" t="s">
        <v>1885</v>
      </c>
      <c r="C6910" s="49" t="s">
        <v>2398</v>
      </c>
      <c r="D6910" s="49" t="s">
        <v>2394</v>
      </c>
      <c r="E6910" s="49" t="s">
        <v>2387</v>
      </c>
      <c r="F6910" s="109">
        <v>6</v>
      </c>
      <c r="G6910" s="109">
        <v>6</v>
      </c>
      <c r="H6910" s="49">
        <f t="shared" si="107"/>
        <v>12</v>
      </c>
    </row>
    <row r="6911" spans="1:8" ht="20.100000000000001" customHeight="1" x14ac:dyDescent="0.25">
      <c r="A6911" s="49">
        <v>8000003687</v>
      </c>
      <c r="B6911" s="49" t="s">
        <v>1886</v>
      </c>
      <c r="C6911" s="49" t="s">
        <v>2398</v>
      </c>
      <c r="D6911" s="49" t="s">
        <v>2394</v>
      </c>
      <c r="E6911" s="49" t="s">
        <v>2387</v>
      </c>
      <c r="F6911" s="49">
        <v>1</v>
      </c>
      <c r="G6911" s="49">
        <v>0</v>
      </c>
      <c r="H6911" s="49">
        <f t="shared" si="107"/>
        <v>1</v>
      </c>
    </row>
    <row r="6912" spans="1:8" ht="20.100000000000001" customHeight="1" x14ac:dyDescent="0.25">
      <c r="A6912" s="49">
        <v>8000003754</v>
      </c>
      <c r="B6912" s="49" t="s">
        <v>7597</v>
      </c>
      <c r="C6912" s="49" t="s">
        <v>2398</v>
      </c>
      <c r="D6912" s="49" t="s">
        <v>2394</v>
      </c>
      <c r="E6912" s="49" t="s">
        <v>2387</v>
      </c>
      <c r="F6912" s="49">
        <v>18</v>
      </c>
      <c r="G6912" s="49">
        <v>0</v>
      </c>
      <c r="H6912" s="49">
        <f t="shared" si="107"/>
        <v>18</v>
      </c>
    </row>
    <row r="6913" spans="1:8" ht="20.100000000000001" customHeight="1" x14ac:dyDescent="0.25">
      <c r="A6913" s="49">
        <v>8000003765</v>
      </c>
      <c r="B6913" s="49" t="s">
        <v>7598</v>
      </c>
      <c r="C6913" s="49" t="s">
        <v>2398</v>
      </c>
      <c r="D6913" s="49" t="s">
        <v>2394</v>
      </c>
      <c r="E6913" s="49" t="s">
        <v>2387</v>
      </c>
      <c r="F6913" s="109">
        <v>6</v>
      </c>
      <c r="G6913" s="109">
        <v>6</v>
      </c>
      <c r="H6913" s="49">
        <f t="shared" si="107"/>
        <v>12</v>
      </c>
    </row>
    <row r="6914" spans="1:8" ht="20.100000000000001" customHeight="1" x14ac:dyDescent="0.25">
      <c r="A6914" s="49">
        <v>8000003893</v>
      </c>
      <c r="B6914" s="49" t="s">
        <v>1887</v>
      </c>
      <c r="C6914" s="49" t="s">
        <v>2398</v>
      </c>
      <c r="D6914" s="49" t="s">
        <v>2394</v>
      </c>
      <c r="E6914" s="49" t="s">
        <v>2387</v>
      </c>
      <c r="F6914" s="49">
        <v>5</v>
      </c>
      <c r="G6914" s="49">
        <v>13</v>
      </c>
      <c r="H6914" s="49">
        <f t="shared" si="107"/>
        <v>18</v>
      </c>
    </row>
    <row r="6915" spans="1:8" ht="20.100000000000001" customHeight="1" x14ac:dyDescent="0.25">
      <c r="A6915" s="49">
        <v>8000003894</v>
      </c>
      <c r="B6915" s="49" t="s">
        <v>1888</v>
      </c>
      <c r="C6915" s="49" t="s">
        <v>2398</v>
      </c>
      <c r="D6915" s="49" t="s">
        <v>2394</v>
      </c>
      <c r="E6915" s="49" t="s">
        <v>2387</v>
      </c>
      <c r="F6915" s="109">
        <v>6</v>
      </c>
      <c r="G6915" s="109">
        <v>6</v>
      </c>
      <c r="H6915" s="49">
        <f t="shared" ref="H6915:H6978" si="108">F6915+G6915</f>
        <v>12</v>
      </c>
    </row>
    <row r="6916" spans="1:8" ht="20.100000000000001" customHeight="1" x14ac:dyDescent="0.25">
      <c r="A6916" s="49">
        <v>8000003910</v>
      </c>
      <c r="B6916" s="49" t="s">
        <v>7599</v>
      </c>
      <c r="C6916" s="49" t="s">
        <v>2398</v>
      </c>
      <c r="D6916" s="49" t="s">
        <v>2394</v>
      </c>
      <c r="E6916" s="49" t="s">
        <v>2387</v>
      </c>
      <c r="F6916" s="49">
        <v>95</v>
      </c>
      <c r="G6916" s="49">
        <v>80</v>
      </c>
      <c r="H6916" s="49">
        <f t="shared" si="108"/>
        <v>175</v>
      </c>
    </row>
    <row r="6917" spans="1:8" ht="20.100000000000001" customHeight="1" x14ac:dyDescent="0.25">
      <c r="A6917" s="49">
        <v>8000003962</v>
      </c>
      <c r="B6917" s="49" t="s">
        <v>7600</v>
      </c>
      <c r="C6917" s="49" t="s">
        <v>2398</v>
      </c>
      <c r="D6917" s="49" t="s">
        <v>2394</v>
      </c>
      <c r="E6917" s="49" t="s">
        <v>2387</v>
      </c>
      <c r="F6917" s="109">
        <v>6</v>
      </c>
      <c r="G6917" s="109">
        <v>6</v>
      </c>
      <c r="H6917" s="49">
        <f t="shared" si="108"/>
        <v>12</v>
      </c>
    </row>
    <row r="6918" spans="1:8" ht="20.100000000000001" customHeight="1" x14ac:dyDescent="0.25">
      <c r="A6918" s="49">
        <v>8000003969</v>
      </c>
      <c r="B6918" s="49" t="s">
        <v>7601</v>
      </c>
      <c r="C6918" s="49" t="s">
        <v>2398</v>
      </c>
      <c r="D6918" s="49" t="s">
        <v>2394</v>
      </c>
      <c r="E6918" s="49" t="s">
        <v>2387</v>
      </c>
      <c r="F6918" s="109">
        <v>6</v>
      </c>
      <c r="G6918" s="109">
        <v>6</v>
      </c>
      <c r="H6918" s="49">
        <f t="shared" si="108"/>
        <v>12</v>
      </c>
    </row>
    <row r="6919" spans="1:8" ht="20.100000000000001" customHeight="1" x14ac:dyDescent="0.25">
      <c r="A6919" s="49">
        <v>8000004000</v>
      </c>
      <c r="B6919" s="49" t="s">
        <v>1889</v>
      </c>
      <c r="C6919" s="49" t="s">
        <v>2398</v>
      </c>
      <c r="D6919" s="49" t="s">
        <v>2394</v>
      </c>
      <c r="E6919" s="49" t="s">
        <v>2387</v>
      </c>
      <c r="F6919" s="49">
        <v>2</v>
      </c>
      <c r="G6919" s="49">
        <v>0</v>
      </c>
      <c r="H6919" s="49">
        <f t="shared" si="108"/>
        <v>2</v>
      </c>
    </row>
    <row r="6920" spans="1:8" ht="20.100000000000001" customHeight="1" x14ac:dyDescent="0.25">
      <c r="A6920" s="49">
        <v>8000004069</v>
      </c>
      <c r="B6920" s="49" t="s">
        <v>7602</v>
      </c>
      <c r="C6920" s="49" t="s">
        <v>2398</v>
      </c>
      <c r="D6920" s="49" t="s">
        <v>2394</v>
      </c>
      <c r="E6920" s="49" t="s">
        <v>2380</v>
      </c>
      <c r="F6920" s="49">
        <v>4</v>
      </c>
      <c r="G6920" s="49">
        <v>0</v>
      </c>
      <c r="H6920" s="49">
        <f t="shared" si="108"/>
        <v>4</v>
      </c>
    </row>
    <row r="6921" spans="1:8" ht="20.100000000000001" customHeight="1" x14ac:dyDescent="0.25">
      <c r="A6921" s="49">
        <v>8000004079</v>
      </c>
      <c r="B6921" s="49" t="s">
        <v>1890</v>
      </c>
      <c r="C6921" s="49" t="s">
        <v>2398</v>
      </c>
      <c r="D6921" s="49" t="s">
        <v>2394</v>
      </c>
      <c r="E6921" s="49" t="s">
        <v>2387</v>
      </c>
      <c r="F6921" s="109">
        <v>6</v>
      </c>
      <c r="G6921" s="109">
        <v>6</v>
      </c>
      <c r="H6921" s="49">
        <f t="shared" si="108"/>
        <v>12</v>
      </c>
    </row>
    <row r="6922" spans="1:8" ht="20.100000000000001" customHeight="1" x14ac:dyDescent="0.25">
      <c r="A6922" s="49">
        <v>8000004114</v>
      </c>
      <c r="B6922" s="49" t="s">
        <v>7603</v>
      </c>
      <c r="C6922" s="49" t="s">
        <v>3618</v>
      </c>
      <c r="D6922" s="49" t="s">
        <v>2394</v>
      </c>
      <c r="E6922" s="49" t="s">
        <v>2387</v>
      </c>
      <c r="F6922" s="49">
        <v>15</v>
      </c>
      <c r="G6922" s="49">
        <v>0</v>
      </c>
      <c r="H6922" s="49">
        <f t="shared" si="108"/>
        <v>15</v>
      </c>
    </row>
    <row r="6923" spans="1:8" ht="20.100000000000001" customHeight="1" x14ac:dyDescent="0.25">
      <c r="A6923" s="49">
        <v>8000004142</v>
      </c>
      <c r="B6923" s="49" t="s">
        <v>1891</v>
      </c>
      <c r="C6923" s="49" t="s">
        <v>2398</v>
      </c>
      <c r="D6923" s="49" t="s">
        <v>2394</v>
      </c>
      <c r="E6923" s="49" t="s">
        <v>2387</v>
      </c>
      <c r="F6923" s="109">
        <v>6</v>
      </c>
      <c r="G6923" s="109">
        <v>6</v>
      </c>
      <c r="H6923" s="49">
        <f t="shared" si="108"/>
        <v>12</v>
      </c>
    </row>
    <row r="6924" spans="1:8" ht="20.100000000000001" customHeight="1" x14ac:dyDescent="0.25">
      <c r="A6924" s="49">
        <v>8000004150</v>
      </c>
      <c r="B6924" s="49" t="s">
        <v>7604</v>
      </c>
      <c r="C6924" s="49" t="s">
        <v>2398</v>
      </c>
      <c r="D6924" s="49" t="s">
        <v>2394</v>
      </c>
      <c r="E6924" s="49" t="s">
        <v>2387</v>
      </c>
      <c r="F6924" s="109">
        <v>6</v>
      </c>
      <c r="G6924" s="109">
        <v>6</v>
      </c>
      <c r="H6924" s="49">
        <f t="shared" si="108"/>
        <v>12</v>
      </c>
    </row>
    <row r="6925" spans="1:8" ht="20.100000000000001" customHeight="1" x14ac:dyDescent="0.25">
      <c r="A6925" s="49">
        <v>8000004167</v>
      </c>
      <c r="B6925" s="49" t="s">
        <v>7605</v>
      </c>
      <c r="C6925" s="49" t="s">
        <v>2398</v>
      </c>
      <c r="D6925" s="49" t="s">
        <v>2394</v>
      </c>
      <c r="E6925" s="49" t="s">
        <v>2387</v>
      </c>
      <c r="F6925" s="49">
        <v>0</v>
      </c>
      <c r="G6925" s="49">
        <v>28</v>
      </c>
      <c r="H6925" s="49">
        <f t="shared" si="108"/>
        <v>28</v>
      </c>
    </row>
    <row r="6926" spans="1:8" ht="20.100000000000001" customHeight="1" x14ac:dyDescent="0.25">
      <c r="A6926" s="49">
        <v>8000004187</v>
      </c>
      <c r="B6926" s="49" t="s">
        <v>7606</v>
      </c>
      <c r="C6926" s="49" t="s">
        <v>2398</v>
      </c>
      <c r="D6926" s="49" t="s">
        <v>2394</v>
      </c>
      <c r="E6926" s="49" t="s">
        <v>2380</v>
      </c>
      <c r="F6926" s="49">
        <v>27</v>
      </c>
      <c r="G6926" s="49">
        <v>12</v>
      </c>
      <c r="H6926" s="49">
        <f t="shared" si="108"/>
        <v>39</v>
      </c>
    </row>
    <row r="6927" spans="1:8" ht="20.100000000000001" customHeight="1" x14ac:dyDescent="0.25">
      <c r="A6927" s="49">
        <v>8000004209</v>
      </c>
      <c r="B6927" s="49" t="s">
        <v>7607</v>
      </c>
      <c r="C6927" s="49" t="s">
        <v>2398</v>
      </c>
      <c r="D6927" s="49" t="s">
        <v>2394</v>
      </c>
      <c r="E6927" s="49" t="s">
        <v>2387</v>
      </c>
      <c r="F6927" s="109">
        <v>6</v>
      </c>
      <c r="G6927" s="109">
        <v>6</v>
      </c>
      <c r="H6927" s="49">
        <f t="shared" si="108"/>
        <v>12</v>
      </c>
    </row>
    <row r="6928" spans="1:8" ht="20.100000000000001" customHeight="1" x14ac:dyDescent="0.25">
      <c r="A6928" s="49">
        <v>8000004214</v>
      </c>
      <c r="B6928" s="49" t="s">
        <v>7608</v>
      </c>
      <c r="C6928" s="49" t="s">
        <v>2398</v>
      </c>
      <c r="D6928" s="49" t="s">
        <v>2394</v>
      </c>
      <c r="E6928" s="49" t="s">
        <v>2380</v>
      </c>
      <c r="F6928" s="49">
        <v>0</v>
      </c>
      <c r="G6928" s="49">
        <v>5</v>
      </c>
      <c r="H6928" s="49">
        <f t="shared" si="108"/>
        <v>5</v>
      </c>
    </row>
    <row r="6929" spans="1:8" ht="20.100000000000001" customHeight="1" x14ac:dyDescent="0.25">
      <c r="A6929" s="49">
        <v>8000004226</v>
      </c>
      <c r="B6929" s="49" t="s">
        <v>1892</v>
      </c>
      <c r="C6929" s="49" t="s">
        <v>2398</v>
      </c>
      <c r="D6929" s="49" t="s">
        <v>2394</v>
      </c>
      <c r="E6929" s="49" t="s">
        <v>2387</v>
      </c>
      <c r="F6929" s="109">
        <v>6</v>
      </c>
      <c r="G6929" s="109">
        <v>6</v>
      </c>
      <c r="H6929" s="49">
        <f t="shared" si="108"/>
        <v>12</v>
      </c>
    </row>
    <row r="6930" spans="1:8" ht="20.100000000000001" customHeight="1" x14ac:dyDescent="0.25">
      <c r="A6930" s="49">
        <v>8000004228</v>
      </c>
      <c r="B6930" s="49" t="s">
        <v>1893</v>
      </c>
      <c r="C6930" s="49" t="s">
        <v>2398</v>
      </c>
      <c r="D6930" s="49" t="s">
        <v>2394</v>
      </c>
      <c r="E6930" s="49" t="s">
        <v>2387</v>
      </c>
      <c r="F6930" s="49">
        <v>36</v>
      </c>
      <c r="G6930" s="49">
        <v>0</v>
      </c>
      <c r="H6930" s="49">
        <f t="shared" si="108"/>
        <v>36</v>
      </c>
    </row>
    <row r="6931" spans="1:8" ht="20.100000000000001" customHeight="1" x14ac:dyDescent="0.25">
      <c r="A6931" s="49">
        <v>8000004236</v>
      </c>
      <c r="B6931" s="49" t="s">
        <v>7609</v>
      </c>
      <c r="C6931" s="49" t="s">
        <v>2398</v>
      </c>
      <c r="D6931" s="49" t="s">
        <v>2394</v>
      </c>
      <c r="E6931" s="49" t="s">
        <v>2387</v>
      </c>
      <c r="F6931" s="109">
        <v>6</v>
      </c>
      <c r="G6931" s="109">
        <v>6</v>
      </c>
      <c r="H6931" s="49">
        <f t="shared" si="108"/>
        <v>12</v>
      </c>
    </row>
    <row r="6932" spans="1:8" ht="20.100000000000001" customHeight="1" x14ac:dyDescent="0.25">
      <c r="A6932" s="49">
        <v>8000004238</v>
      </c>
      <c r="B6932" s="49" t="s">
        <v>1894</v>
      </c>
      <c r="C6932" s="49" t="s">
        <v>2398</v>
      </c>
      <c r="D6932" s="49" t="s">
        <v>2394</v>
      </c>
      <c r="E6932" s="49" t="s">
        <v>2387</v>
      </c>
      <c r="F6932" s="49">
        <v>27</v>
      </c>
      <c r="G6932" s="49">
        <v>0</v>
      </c>
      <c r="H6932" s="49">
        <f t="shared" si="108"/>
        <v>27</v>
      </c>
    </row>
    <row r="6933" spans="1:8" ht="20.100000000000001" customHeight="1" x14ac:dyDescent="0.25">
      <c r="A6933" s="49">
        <v>8000004258</v>
      </c>
      <c r="B6933" s="49" t="s">
        <v>1895</v>
      </c>
      <c r="C6933" s="49" t="s">
        <v>2398</v>
      </c>
      <c r="D6933" s="49" t="s">
        <v>2394</v>
      </c>
      <c r="E6933" s="49" t="s">
        <v>2387</v>
      </c>
      <c r="F6933" s="49">
        <v>18</v>
      </c>
      <c r="G6933" s="49">
        <v>18</v>
      </c>
      <c r="H6933" s="49">
        <f t="shared" si="108"/>
        <v>36</v>
      </c>
    </row>
    <row r="6934" spans="1:8" ht="20.100000000000001" customHeight="1" x14ac:dyDescent="0.25">
      <c r="A6934" s="49">
        <v>8000004259</v>
      </c>
      <c r="B6934" s="49" t="s">
        <v>1896</v>
      </c>
      <c r="C6934" s="49" t="s">
        <v>2398</v>
      </c>
      <c r="D6934" s="49" t="s">
        <v>2394</v>
      </c>
      <c r="E6934" s="49" t="s">
        <v>2387</v>
      </c>
      <c r="F6934" s="49">
        <v>2</v>
      </c>
      <c r="G6934" s="49">
        <v>0</v>
      </c>
      <c r="H6934" s="49">
        <f t="shared" si="108"/>
        <v>2</v>
      </c>
    </row>
    <row r="6935" spans="1:8" ht="20.100000000000001" customHeight="1" x14ac:dyDescent="0.25">
      <c r="A6935" s="49">
        <v>8000004263</v>
      </c>
      <c r="B6935" s="49" t="s">
        <v>7610</v>
      </c>
      <c r="C6935" s="49" t="s">
        <v>2398</v>
      </c>
      <c r="D6935" s="49" t="s">
        <v>2394</v>
      </c>
      <c r="E6935" s="49" t="s">
        <v>2387</v>
      </c>
      <c r="F6935" s="49">
        <v>3</v>
      </c>
      <c r="G6935" s="49">
        <v>0</v>
      </c>
      <c r="H6935" s="49">
        <f t="shared" si="108"/>
        <v>3</v>
      </c>
    </row>
    <row r="6936" spans="1:8" ht="20.100000000000001" customHeight="1" x14ac:dyDescent="0.25">
      <c r="A6936" s="49">
        <v>8000004272</v>
      </c>
      <c r="B6936" s="49" t="s">
        <v>7611</v>
      </c>
      <c r="C6936" s="49" t="s">
        <v>3618</v>
      </c>
      <c r="D6936" s="49" t="s">
        <v>2394</v>
      </c>
      <c r="E6936" s="49" t="s">
        <v>2387</v>
      </c>
      <c r="F6936" s="49">
        <v>20</v>
      </c>
      <c r="G6936" s="49">
        <v>2</v>
      </c>
      <c r="H6936" s="49">
        <f t="shared" si="108"/>
        <v>22</v>
      </c>
    </row>
    <row r="6937" spans="1:8" ht="20.100000000000001" customHeight="1" x14ac:dyDescent="0.25">
      <c r="A6937" s="49">
        <v>8000004273</v>
      </c>
      <c r="B6937" s="49" t="s">
        <v>1897</v>
      </c>
      <c r="C6937" s="49" t="s">
        <v>3618</v>
      </c>
      <c r="D6937" s="49" t="s">
        <v>2394</v>
      </c>
      <c r="E6937" s="49" t="s">
        <v>2387</v>
      </c>
      <c r="F6937" s="49">
        <v>20</v>
      </c>
      <c r="G6937" s="49">
        <v>2</v>
      </c>
      <c r="H6937" s="49">
        <f t="shared" si="108"/>
        <v>22</v>
      </c>
    </row>
    <row r="6938" spans="1:8" ht="20.100000000000001" customHeight="1" x14ac:dyDescent="0.25">
      <c r="A6938" s="49">
        <v>8000004298</v>
      </c>
      <c r="B6938" s="49" t="s">
        <v>1898</v>
      </c>
      <c r="C6938" s="49" t="s">
        <v>2398</v>
      </c>
      <c r="D6938" s="49" t="s">
        <v>2394</v>
      </c>
      <c r="E6938" s="49" t="s">
        <v>2387</v>
      </c>
      <c r="F6938" s="49">
        <v>50</v>
      </c>
      <c r="G6938" s="49">
        <v>0</v>
      </c>
      <c r="H6938" s="49">
        <f t="shared" si="108"/>
        <v>50</v>
      </c>
    </row>
    <row r="6939" spans="1:8" ht="20.100000000000001" customHeight="1" x14ac:dyDescent="0.25">
      <c r="A6939" s="49">
        <v>8000004299</v>
      </c>
      <c r="B6939" s="49" t="s">
        <v>7612</v>
      </c>
      <c r="C6939" s="49" t="s">
        <v>2398</v>
      </c>
      <c r="D6939" s="49" t="s">
        <v>2394</v>
      </c>
      <c r="E6939" s="49" t="s">
        <v>2387</v>
      </c>
      <c r="F6939" s="49">
        <v>50</v>
      </c>
      <c r="G6939" s="49">
        <v>0</v>
      </c>
      <c r="H6939" s="49">
        <f t="shared" si="108"/>
        <v>50</v>
      </c>
    </row>
    <row r="6940" spans="1:8" ht="20.100000000000001" customHeight="1" x14ac:dyDescent="0.25">
      <c r="A6940" s="49">
        <v>8000004322</v>
      </c>
      <c r="B6940" s="49" t="s">
        <v>7613</v>
      </c>
      <c r="C6940" s="49" t="s">
        <v>2398</v>
      </c>
      <c r="D6940" s="49" t="s">
        <v>2394</v>
      </c>
      <c r="E6940" s="49" t="s">
        <v>2380</v>
      </c>
      <c r="F6940" s="49">
        <v>0</v>
      </c>
      <c r="G6940" s="49">
        <v>124</v>
      </c>
      <c r="H6940" s="49">
        <f t="shared" si="108"/>
        <v>124</v>
      </c>
    </row>
    <row r="6941" spans="1:8" ht="20.100000000000001" customHeight="1" x14ac:dyDescent="0.25">
      <c r="A6941" s="49">
        <v>8000004323</v>
      </c>
      <c r="B6941" s="49" t="s">
        <v>7614</v>
      </c>
      <c r="C6941" s="49" t="s">
        <v>2398</v>
      </c>
      <c r="D6941" s="49" t="s">
        <v>2394</v>
      </c>
      <c r="E6941" s="49" t="s">
        <v>2380</v>
      </c>
      <c r="F6941" s="109">
        <v>6</v>
      </c>
      <c r="G6941" s="109">
        <v>6</v>
      </c>
      <c r="H6941" s="49">
        <f t="shared" si="108"/>
        <v>12</v>
      </c>
    </row>
    <row r="6942" spans="1:8" ht="20.100000000000001" customHeight="1" x14ac:dyDescent="0.25">
      <c r="A6942" s="49">
        <v>8000004324</v>
      </c>
      <c r="B6942" s="49" t="s">
        <v>7615</v>
      </c>
      <c r="C6942" s="49" t="s">
        <v>2398</v>
      </c>
      <c r="D6942" s="49" t="s">
        <v>2394</v>
      </c>
      <c r="E6942" s="49" t="s">
        <v>2380</v>
      </c>
      <c r="F6942" s="49">
        <v>3150</v>
      </c>
      <c r="G6942" s="49">
        <v>0</v>
      </c>
      <c r="H6942" s="49">
        <f t="shared" si="108"/>
        <v>3150</v>
      </c>
    </row>
    <row r="6943" spans="1:8" ht="20.100000000000001" customHeight="1" x14ac:dyDescent="0.25">
      <c r="A6943" s="49">
        <v>8000004365</v>
      </c>
      <c r="B6943" s="49" t="s">
        <v>7616</v>
      </c>
      <c r="C6943" s="49" t="s">
        <v>2398</v>
      </c>
      <c r="D6943" s="49" t="s">
        <v>2394</v>
      </c>
      <c r="E6943" s="49" t="s">
        <v>2380</v>
      </c>
      <c r="F6943" s="49">
        <v>0</v>
      </c>
      <c r="G6943" s="49">
        <v>1</v>
      </c>
      <c r="H6943" s="49">
        <f t="shared" si="108"/>
        <v>1</v>
      </c>
    </row>
    <row r="6944" spans="1:8" ht="20.100000000000001" customHeight="1" x14ac:dyDescent="0.25">
      <c r="A6944" s="49">
        <v>8000004366</v>
      </c>
      <c r="B6944" s="49" t="s">
        <v>7617</v>
      </c>
      <c r="C6944" s="49" t="s">
        <v>2398</v>
      </c>
      <c r="D6944" s="49" t="s">
        <v>2394</v>
      </c>
      <c r="E6944" s="49" t="s">
        <v>2380</v>
      </c>
      <c r="F6944" s="109">
        <v>6</v>
      </c>
      <c r="G6944" s="109">
        <v>6</v>
      </c>
      <c r="H6944" s="49">
        <f t="shared" si="108"/>
        <v>12</v>
      </c>
    </row>
    <row r="6945" spans="1:8" ht="20.100000000000001" customHeight="1" x14ac:dyDescent="0.25">
      <c r="A6945" s="49">
        <v>8000004372</v>
      </c>
      <c r="B6945" s="49" t="s">
        <v>7618</v>
      </c>
      <c r="C6945" s="49" t="s">
        <v>2398</v>
      </c>
      <c r="D6945" s="49" t="s">
        <v>2394</v>
      </c>
      <c r="E6945" s="49" t="s">
        <v>2380</v>
      </c>
      <c r="F6945" s="49">
        <v>4</v>
      </c>
      <c r="G6945" s="49">
        <v>0</v>
      </c>
      <c r="H6945" s="49">
        <f t="shared" si="108"/>
        <v>4</v>
      </c>
    </row>
    <row r="6946" spans="1:8" ht="20.100000000000001" customHeight="1" x14ac:dyDescent="0.25">
      <c r="A6946" s="49">
        <v>8000004374</v>
      </c>
      <c r="B6946" s="49" t="s">
        <v>7619</v>
      </c>
      <c r="C6946" s="49" t="s">
        <v>2398</v>
      </c>
      <c r="D6946" s="49" t="s">
        <v>2394</v>
      </c>
      <c r="E6946" s="49" t="s">
        <v>2380</v>
      </c>
      <c r="F6946" s="49">
        <v>6</v>
      </c>
      <c r="G6946" s="49">
        <v>0</v>
      </c>
      <c r="H6946" s="49">
        <f t="shared" si="108"/>
        <v>6</v>
      </c>
    </row>
    <row r="6947" spans="1:8" ht="20.100000000000001" customHeight="1" x14ac:dyDescent="0.25">
      <c r="A6947" s="49">
        <v>8000004375</v>
      </c>
      <c r="B6947" s="49" t="s">
        <v>7620</v>
      </c>
      <c r="C6947" s="49" t="s">
        <v>69</v>
      </c>
      <c r="D6947" s="49" t="s">
        <v>2394</v>
      </c>
      <c r="E6947" s="49" t="s">
        <v>2380</v>
      </c>
      <c r="F6947" s="109">
        <v>6</v>
      </c>
      <c r="G6947" s="109">
        <v>6</v>
      </c>
      <c r="H6947" s="49">
        <f t="shared" si="108"/>
        <v>12</v>
      </c>
    </row>
    <row r="6948" spans="1:8" ht="20.100000000000001" customHeight="1" x14ac:dyDescent="0.25">
      <c r="A6948" s="49">
        <v>8000004376</v>
      </c>
      <c r="B6948" s="49" t="s">
        <v>7621</v>
      </c>
      <c r="C6948" s="49" t="s">
        <v>2398</v>
      </c>
      <c r="D6948" s="49" t="s">
        <v>2394</v>
      </c>
      <c r="E6948" s="49" t="s">
        <v>2380</v>
      </c>
      <c r="F6948" s="49">
        <v>20</v>
      </c>
      <c r="G6948" s="49">
        <v>0</v>
      </c>
      <c r="H6948" s="49">
        <f t="shared" si="108"/>
        <v>20</v>
      </c>
    </row>
    <row r="6949" spans="1:8" ht="20.100000000000001" customHeight="1" x14ac:dyDescent="0.25">
      <c r="A6949" s="49">
        <v>8000004377</v>
      </c>
      <c r="B6949" s="49" t="s">
        <v>7622</v>
      </c>
      <c r="C6949" s="49" t="s">
        <v>2398</v>
      </c>
      <c r="D6949" s="49" t="s">
        <v>2394</v>
      </c>
      <c r="E6949" s="49" t="s">
        <v>2380</v>
      </c>
      <c r="F6949" s="49">
        <v>5</v>
      </c>
      <c r="G6949" s="49">
        <v>0</v>
      </c>
      <c r="H6949" s="49">
        <f t="shared" si="108"/>
        <v>5</v>
      </c>
    </row>
    <row r="6950" spans="1:8" ht="20.100000000000001" customHeight="1" x14ac:dyDescent="0.25">
      <c r="A6950" s="49">
        <v>8000004381</v>
      </c>
      <c r="B6950" s="49" t="s">
        <v>7623</v>
      </c>
      <c r="C6950" s="49" t="s">
        <v>2398</v>
      </c>
      <c r="D6950" s="49" t="s">
        <v>2394</v>
      </c>
      <c r="E6950" s="49" t="s">
        <v>2380</v>
      </c>
      <c r="F6950" s="49">
        <v>128</v>
      </c>
      <c r="G6950" s="49">
        <v>0</v>
      </c>
      <c r="H6950" s="49">
        <f t="shared" si="108"/>
        <v>128</v>
      </c>
    </row>
    <row r="6951" spans="1:8" ht="20.100000000000001" customHeight="1" x14ac:dyDescent="0.25">
      <c r="A6951" s="49">
        <v>8000004382</v>
      </c>
      <c r="B6951" s="49" t="s">
        <v>7624</v>
      </c>
      <c r="C6951" s="49" t="s">
        <v>2398</v>
      </c>
      <c r="D6951" s="49" t="s">
        <v>2394</v>
      </c>
      <c r="E6951" s="49" t="s">
        <v>2380</v>
      </c>
      <c r="F6951" s="49">
        <v>5</v>
      </c>
      <c r="G6951" s="49">
        <v>0</v>
      </c>
      <c r="H6951" s="49">
        <f t="shared" si="108"/>
        <v>5</v>
      </c>
    </row>
    <row r="6952" spans="1:8" ht="20.100000000000001" customHeight="1" x14ac:dyDescent="0.25">
      <c r="A6952" s="49">
        <v>8000004387</v>
      </c>
      <c r="B6952" s="49" t="s">
        <v>7625</v>
      </c>
      <c r="C6952" s="49" t="s">
        <v>2398</v>
      </c>
      <c r="D6952" s="49" t="s">
        <v>2394</v>
      </c>
      <c r="E6952" s="49" t="s">
        <v>2380</v>
      </c>
      <c r="F6952" s="49">
        <v>20</v>
      </c>
      <c r="G6952" s="49">
        <v>0</v>
      </c>
      <c r="H6952" s="49">
        <f t="shared" si="108"/>
        <v>20</v>
      </c>
    </row>
    <row r="6953" spans="1:8" ht="20.100000000000001" customHeight="1" x14ac:dyDescent="0.25">
      <c r="A6953" s="49">
        <v>8000004412</v>
      </c>
      <c r="B6953" s="49" t="s">
        <v>7626</v>
      </c>
      <c r="C6953" s="49" t="s">
        <v>5364</v>
      </c>
      <c r="D6953" s="49" t="s">
        <v>2394</v>
      </c>
      <c r="E6953" s="49" t="s">
        <v>2380</v>
      </c>
      <c r="F6953" s="49">
        <v>20</v>
      </c>
      <c r="G6953" s="49">
        <v>0</v>
      </c>
      <c r="H6953" s="49">
        <f t="shared" si="108"/>
        <v>20</v>
      </c>
    </row>
    <row r="6954" spans="1:8" ht="20.100000000000001" customHeight="1" x14ac:dyDescent="0.25">
      <c r="A6954" s="49">
        <v>8000004413</v>
      </c>
      <c r="B6954" s="49" t="s">
        <v>7627</v>
      </c>
      <c r="C6954" s="49" t="s">
        <v>5364</v>
      </c>
      <c r="D6954" s="49" t="s">
        <v>2394</v>
      </c>
      <c r="E6954" s="49" t="s">
        <v>2380</v>
      </c>
      <c r="F6954" s="49">
        <v>23</v>
      </c>
      <c r="G6954" s="49">
        <v>0</v>
      </c>
      <c r="H6954" s="49">
        <f t="shared" si="108"/>
        <v>23</v>
      </c>
    </row>
    <row r="6955" spans="1:8" ht="20.100000000000001" customHeight="1" x14ac:dyDescent="0.25">
      <c r="A6955" s="49">
        <v>8000004426</v>
      </c>
      <c r="B6955" s="49" t="s">
        <v>7628</v>
      </c>
      <c r="C6955" s="49" t="s">
        <v>2398</v>
      </c>
      <c r="D6955" s="49" t="s">
        <v>2394</v>
      </c>
      <c r="E6955" s="49" t="s">
        <v>2380</v>
      </c>
      <c r="F6955" s="49">
        <v>18</v>
      </c>
      <c r="G6955" s="49">
        <v>0</v>
      </c>
      <c r="H6955" s="49">
        <f t="shared" si="108"/>
        <v>18</v>
      </c>
    </row>
    <row r="6956" spans="1:8" ht="20.100000000000001" customHeight="1" x14ac:dyDescent="0.25">
      <c r="A6956" s="49">
        <v>8000004428</v>
      </c>
      <c r="B6956" s="49" t="s">
        <v>7629</v>
      </c>
      <c r="C6956" s="49" t="s">
        <v>2398</v>
      </c>
      <c r="D6956" s="49" t="s">
        <v>2394</v>
      </c>
      <c r="E6956" s="49" t="s">
        <v>2377</v>
      </c>
      <c r="F6956" s="49">
        <v>0</v>
      </c>
      <c r="G6956" s="49">
        <v>5</v>
      </c>
      <c r="H6956" s="49">
        <f t="shared" si="108"/>
        <v>5</v>
      </c>
    </row>
    <row r="6957" spans="1:8" ht="20.100000000000001" customHeight="1" x14ac:dyDescent="0.25">
      <c r="A6957" s="49">
        <v>8000004431</v>
      </c>
      <c r="B6957" s="49" t="s">
        <v>7630</v>
      </c>
      <c r="C6957" s="49" t="s">
        <v>2398</v>
      </c>
      <c r="D6957" s="49" t="s">
        <v>2394</v>
      </c>
      <c r="E6957" s="49" t="s">
        <v>2380</v>
      </c>
      <c r="F6957" s="49">
        <v>10</v>
      </c>
      <c r="G6957" s="49">
        <v>0</v>
      </c>
      <c r="H6957" s="49">
        <f t="shared" si="108"/>
        <v>10</v>
      </c>
    </row>
    <row r="6958" spans="1:8" ht="20.100000000000001" customHeight="1" x14ac:dyDescent="0.25">
      <c r="A6958" s="49">
        <v>8000004432</v>
      </c>
      <c r="B6958" s="49" t="s">
        <v>7631</v>
      </c>
      <c r="C6958" s="49" t="s">
        <v>2398</v>
      </c>
      <c r="D6958" s="49" t="s">
        <v>2394</v>
      </c>
      <c r="E6958" s="49" t="s">
        <v>2380</v>
      </c>
      <c r="F6958" s="49">
        <v>22</v>
      </c>
      <c r="G6958" s="49">
        <v>0</v>
      </c>
      <c r="H6958" s="49">
        <f t="shared" si="108"/>
        <v>22</v>
      </c>
    </row>
    <row r="6959" spans="1:8" ht="20.100000000000001" customHeight="1" x14ac:dyDescent="0.25">
      <c r="A6959" s="49">
        <v>8000004434</v>
      </c>
      <c r="B6959" s="49" t="s">
        <v>7632</v>
      </c>
      <c r="C6959" s="49" t="s">
        <v>2398</v>
      </c>
      <c r="D6959" s="49" t="s">
        <v>2394</v>
      </c>
      <c r="E6959" s="49" t="s">
        <v>2380</v>
      </c>
      <c r="F6959" s="49">
        <v>234</v>
      </c>
      <c r="G6959" s="49">
        <v>0</v>
      </c>
      <c r="H6959" s="49">
        <f t="shared" si="108"/>
        <v>234</v>
      </c>
    </row>
    <row r="6960" spans="1:8" ht="20.100000000000001" customHeight="1" x14ac:dyDescent="0.25">
      <c r="A6960" s="49">
        <v>8000004439</v>
      </c>
      <c r="B6960" s="49" t="s">
        <v>7633</v>
      </c>
      <c r="C6960" s="49" t="s">
        <v>2398</v>
      </c>
      <c r="D6960" s="49" t="s">
        <v>2394</v>
      </c>
      <c r="E6960" s="49" t="s">
        <v>2380</v>
      </c>
      <c r="F6960" s="109">
        <v>6</v>
      </c>
      <c r="G6960" s="109">
        <v>6</v>
      </c>
      <c r="H6960" s="49">
        <f t="shared" si="108"/>
        <v>12</v>
      </c>
    </row>
    <row r="6961" spans="1:8" ht="20.100000000000001" customHeight="1" x14ac:dyDescent="0.25">
      <c r="A6961" s="49">
        <v>8000004457</v>
      </c>
      <c r="B6961" s="49" t="s">
        <v>7634</v>
      </c>
      <c r="C6961" s="49" t="s">
        <v>2398</v>
      </c>
      <c r="D6961" s="49" t="s">
        <v>2394</v>
      </c>
      <c r="E6961" s="49" t="s">
        <v>2380</v>
      </c>
      <c r="F6961" s="49">
        <v>30</v>
      </c>
      <c r="G6961" s="49">
        <v>0</v>
      </c>
      <c r="H6961" s="49">
        <f t="shared" si="108"/>
        <v>30</v>
      </c>
    </row>
    <row r="6962" spans="1:8" ht="20.100000000000001" customHeight="1" x14ac:dyDescent="0.25">
      <c r="A6962" s="49">
        <v>8000004459</v>
      </c>
      <c r="B6962" s="49" t="s">
        <v>1899</v>
      </c>
      <c r="C6962" s="49" t="s">
        <v>2398</v>
      </c>
      <c r="D6962" s="49" t="s">
        <v>2394</v>
      </c>
      <c r="E6962" s="49" t="s">
        <v>2380</v>
      </c>
      <c r="F6962" s="49">
        <v>289</v>
      </c>
      <c r="G6962" s="49">
        <v>0</v>
      </c>
      <c r="H6962" s="49">
        <f t="shared" si="108"/>
        <v>289</v>
      </c>
    </row>
    <row r="6963" spans="1:8" ht="20.100000000000001" customHeight="1" x14ac:dyDescent="0.25">
      <c r="A6963" s="49">
        <v>8000004461</v>
      </c>
      <c r="B6963" s="49" t="s">
        <v>7635</v>
      </c>
      <c r="C6963" s="49" t="s">
        <v>2398</v>
      </c>
      <c r="D6963" s="49" t="s">
        <v>2394</v>
      </c>
      <c r="E6963" s="49" t="s">
        <v>2380</v>
      </c>
      <c r="F6963" s="49">
        <v>39</v>
      </c>
      <c r="G6963" s="49">
        <v>0</v>
      </c>
      <c r="H6963" s="49">
        <f t="shared" si="108"/>
        <v>39</v>
      </c>
    </row>
    <row r="6964" spans="1:8" ht="20.100000000000001" customHeight="1" x14ac:dyDescent="0.25">
      <c r="A6964" s="49">
        <v>8000004462</v>
      </c>
      <c r="B6964" s="49" t="s">
        <v>7636</v>
      </c>
      <c r="C6964" s="49" t="s">
        <v>2398</v>
      </c>
      <c r="D6964" s="49" t="s">
        <v>2394</v>
      </c>
      <c r="E6964" s="49" t="s">
        <v>2380</v>
      </c>
      <c r="F6964" s="49">
        <v>5</v>
      </c>
      <c r="G6964" s="49">
        <v>0</v>
      </c>
      <c r="H6964" s="49">
        <f t="shared" si="108"/>
        <v>5</v>
      </c>
    </row>
    <row r="6965" spans="1:8" ht="20.100000000000001" customHeight="1" x14ac:dyDescent="0.25">
      <c r="A6965" s="49">
        <v>8000004464</v>
      </c>
      <c r="B6965" s="49" t="s">
        <v>7637</v>
      </c>
      <c r="C6965" s="49" t="s">
        <v>2398</v>
      </c>
      <c r="D6965" s="49" t="s">
        <v>2394</v>
      </c>
      <c r="E6965" s="49" t="s">
        <v>2380</v>
      </c>
      <c r="F6965" s="49">
        <v>12</v>
      </c>
      <c r="G6965" s="49">
        <v>0</v>
      </c>
      <c r="H6965" s="49">
        <f t="shared" si="108"/>
        <v>12</v>
      </c>
    </row>
    <row r="6966" spans="1:8" ht="20.100000000000001" customHeight="1" x14ac:dyDescent="0.25">
      <c r="A6966" s="49">
        <v>8000004483</v>
      </c>
      <c r="B6966" s="49" t="s">
        <v>7638</v>
      </c>
      <c r="C6966" s="49" t="s">
        <v>2398</v>
      </c>
      <c r="D6966" s="49" t="s">
        <v>2394</v>
      </c>
      <c r="E6966" s="49" t="s">
        <v>2380</v>
      </c>
      <c r="F6966" s="109">
        <v>6</v>
      </c>
      <c r="G6966" s="109">
        <v>6</v>
      </c>
      <c r="H6966" s="49">
        <f t="shared" si="108"/>
        <v>12</v>
      </c>
    </row>
    <row r="6967" spans="1:8" ht="20.100000000000001" customHeight="1" x14ac:dyDescent="0.25">
      <c r="A6967" s="49">
        <v>8000004488</v>
      </c>
      <c r="B6967" s="49" t="s">
        <v>7639</v>
      </c>
      <c r="C6967" s="49" t="s">
        <v>2398</v>
      </c>
      <c r="D6967" s="49" t="s">
        <v>2394</v>
      </c>
      <c r="E6967" s="49" t="s">
        <v>2380</v>
      </c>
      <c r="F6967" s="109">
        <v>6</v>
      </c>
      <c r="G6967" s="109">
        <v>6</v>
      </c>
      <c r="H6967" s="49">
        <f t="shared" si="108"/>
        <v>12</v>
      </c>
    </row>
    <row r="6968" spans="1:8" ht="20.100000000000001" customHeight="1" x14ac:dyDescent="0.25">
      <c r="A6968" s="49">
        <v>8000004492</v>
      </c>
      <c r="B6968" s="49" t="s">
        <v>1900</v>
      </c>
      <c r="C6968" s="49" t="s">
        <v>2398</v>
      </c>
      <c r="D6968" s="49" t="s">
        <v>2394</v>
      </c>
      <c r="E6968" s="49" t="s">
        <v>2380</v>
      </c>
      <c r="F6968" s="49">
        <v>0</v>
      </c>
      <c r="G6968" s="49">
        <v>24</v>
      </c>
      <c r="H6968" s="49">
        <f t="shared" si="108"/>
        <v>24</v>
      </c>
    </row>
    <row r="6969" spans="1:8" ht="20.100000000000001" customHeight="1" x14ac:dyDescent="0.25">
      <c r="A6969" s="49">
        <v>8000004493</v>
      </c>
      <c r="B6969" s="49" t="s">
        <v>7640</v>
      </c>
      <c r="C6969" s="49" t="s">
        <v>69</v>
      </c>
      <c r="D6969" s="49" t="s">
        <v>2394</v>
      </c>
      <c r="E6969" s="49" t="s">
        <v>2380</v>
      </c>
      <c r="F6969" s="49">
        <v>80</v>
      </c>
      <c r="G6969" s="49">
        <v>20</v>
      </c>
      <c r="H6969" s="49">
        <f t="shared" si="108"/>
        <v>100</v>
      </c>
    </row>
    <row r="6970" spans="1:8" ht="20.100000000000001" customHeight="1" x14ac:dyDescent="0.25">
      <c r="A6970" s="49">
        <v>8000004494</v>
      </c>
      <c r="B6970" s="49" t="s">
        <v>1901</v>
      </c>
      <c r="C6970" s="49" t="s">
        <v>2398</v>
      </c>
      <c r="D6970" s="49" t="s">
        <v>2394</v>
      </c>
      <c r="E6970" s="49" t="s">
        <v>2380</v>
      </c>
      <c r="F6970" s="49">
        <v>33</v>
      </c>
      <c r="G6970" s="49">
        <v>0</v>
      </c>
      <c r="H6970" s="49">
        <f t="shared" si="108"/>
        <v>33</v>
      </c>
    </row>
    <row r="6971" spans="1:8" ht="20.100000000000001" customHeight="1" x14ac:dyDescent="0.25">
      <c r="A6971" s="49">
        <v>8000004497</v>
      </c>
      <c r="B6971" s="49" t="s">
        <v>7641</v>
      </c>
      <c r="C6971" s="49" t="s">
        <v>2398</v>
      </c>
      <c r="D6971" s="49" t="s">
        <v>2394</v>
      </c>
      <c r="E6971" s="49" t="s">
        <v>2380</v>
      </c>
      <c r="F6971" s="49">
        <v>14</v>
      </c>
      <c r="G6971" s="49">
        <v>62</v>
      </c>
      <c r="H6971" s="49">
        <f t="shared" si="108"/>
        <v>76</v>
      </c>
    </row>
    <row r="6972" spans="1:8" ht="20.100000000000001" customHeight="1" x14ac:dyDescent="0.25">
      <c r="A6972" s="49">
        <v>8000004503</v>
      </c>
      <c r="B6972" s="49" t="s">
        <v>7642</v>
      </c>
      <c r="C6972" s="49" t="s">
        <v>2398</v>
      </c>
      <c r="D6972" s="49" t="s">
        <v>2394</v>
      </c>
      <c r="E6972" s="49" t="s">
        <v>2380</v>
      </c>
      <c r="F6972" s="109">
        <v>6</v>
      </c>
      <c r="G6972" s="109">
        <v>6</v>
      </c>
      <c r="H6972" s="49">
        <f t="shared" si="108"/>
        <v>12</v>
      </c>
    </row>
    <row r="6973" spans="1:8" ht="20.100000000000001" customHeight="1" x14ac:dyDescent="0.25">
      <c r="A6973" s="49">
        <v>8000004504</v>
      </c>
      <c r="B6973" s="49" t="s">
        <v>7643</v>
      </c>
      <c r="C6973" s="49" t="s">
        <v>2398</v>
      </c>
      <c r="D6973" s="49" t="s">
        <v>2394</v>
      </c>
      <c r="E6973" s="49" t="s">
        <v>2380</v>
      </c>
      <c r="F6973" s="49">
        <v>105</v>
      </c>
      <c r="G6973" s="49">
        <v>0</v>
      </c>
      <c r="H6973" s="49">
        <f t="shared" si="108"/>
        <v>105</v>
      </c>
    </row>
    <row r="6974" spans="1:8" ht="20.100000000000001" customHeight="1" x14ac:dyDescent="0.25">
      <c r="A6974" s="49">
        <v>8000004506</v>
      </c>
      <c r="B6974" s="49" t="s">
        <v>7644</v>
      </c>
      <c r="C6974" s="49" t="s">
        <v>2398</v>
      </c>
      <c r="D6974" s="49" t="s">
        <v>2394</v>
      </c>
      <c r="E6974" s="49" t="s">
        <v>2380</v>
      </c>
      <c r="F6974" s="49">
        <v>120</v>
      </c>
      <c r="G6974" s="49">
        <v>0</v>
      </c>
      <c r="H6974" s="49">
        <f t="shared" si="108"/>
        <v>120</v>
      </c>
    </row>
    <row r="6975" spans="1:8" ht="20.100000000000001" customHeight="1" x14ac:dyDescent="0.25">
      <c r="A6975" s="49">
        <v>8000004507</v>
      </c>
      <c r="B6975" s="49" t="s">
        <v>7645</v>
      </c>
      <c r="C6975" s="49" t="s">
        <v>2398</v>
      </c>
      <c r="D6975" s="49" t="s">
        <v>2394</v>
      </c>
      <c r="E6975" s="49" t="s">
        <v>2380</v>
      </c>
      <c r="F6975" s="49">
        <v>0</v>
      </c>
      <c r="G6975" s="49">
        <v>64</v>
      </c>
      <c r="H6975" s="49">
        <f t="shared" si="108"/>
        <v>64</v>
      </c>
    </row>
    <row r="6976" spans="1:8" ht="20.100000000000001" customHeight="1" x14ac:dyDescent="0.25">
      <c r="A6976" s="49">
        <v>8000004508</v>
      </c>
      <c r="B6976" s="49" t="s">
        <v>7646</v>
      </c>
      <c r="C6976" s="49" t="s">
        <v>2398</v>
      </c>
      <c r="D6976" s="49" t="s">
        <v>2394</v>
      </c>
      <c r="E6976" s="49" t="s">
        <v>2380</v>
      </c>
      <c r="F6976" s="49">
        <v>32</v>
      </c>
      <c r="G6976" s="49">
        <v>0</v>
      </c>
      <c r="H6976" s="49">
        <f t="shared" si="108"/>
        <v>32</v>
      </c>
    </row>
    <row r="6977" spans="1:8" ht="20.100000000000001" customHeight="1" x14ac:dyDescent="0.25">
      <c r="A6977" s="49">
        <v>8000004511</v>
      </c>
      <c r="B6977" s="49" t="s">
        <v>7647</v>
      </c>
      <c r="C6977" s="49" t="s">
        <v>2398</v>
      </c>
      <c r="D6977" s="49" t="s">
        <v>2394</v>
      </c>
      <c r="E6977" s="49" t="s">
        <v>2380</v>
      </c>
      <c r="F6977" s="49">
        <v>50</v>
      </c>
      <c r="G6977" s="49">
        <v>0</v>
      </c>
      <c r="H6977" s="49">
        <f t="shared" si="108"/>
        <v>50</v>
      </c>
    </row>
    <row r="6978" spans="1:8" ht="20.100000000000001" customHeight="1" x14ac:dyDescent="0.25">
      <c r="A6978" s="49">
        <v>8000004517</v>
      </c>
      <c r="B6978" s="49" t="s">
        <v>7648</v>
      </c>
      <c r="C6978" s="49" t="s">
        <v>2398</v>
      </c>
      <c r="D6978" s="49" t="s">
        <v>2394</v>
      </c>
      <c r="E6978" s="49" t="s">
        <v>2380</v>
      </c>
      <c r="F6978" s="49">
        <v>12</v>
      </c>
      <c r="G6978" s="49">
        <v>0</v>
      </c>
      <c r="H6978" s="49">
        <f t="shared" si="108"/>
        <v>12</v>
      </c>
    </row>
    <row r="6979" spans="1:8" ht="20.100000000000001" customHeight="1" x14ac:dyDescent="0.25">
      <c r="A6979" s="49">
        <v>8000004530</v>
      </c>
      <c r="B6979" s="49" t="s">
        <v>7649</v>
      </c>
      <c r="C6979" s="49" t="s">
        <v>2398</v>
      </c>
      <c r="D6979" s="49" t="s">
        <v>2394</v>
      </c>
      <c r="E6979" s="49" t="s">
        <v>2380</v>
      </c>
      <c r="F6979" s="49">
        <v>0</v>
      </c>
      <c r="G6979" s="49">
        <v>500</v>
      </c>
      <c r="H6979" s="49">
        <f t="shared" ref="H6979:H7042" si="109">F6979+G6979</f>
        <v>500</v>
      </c>
    </row>
    <row r="6980" spans="1:8" ht="20.100000000000001" customHeight="1" x14ac:dyDescent="0.25">
      <c r="A6980" s="49">
        <v>8000004542</v>
      </c>
      <c r="B6980" s="49" t="s">
        <v>7650</v>
      </c>
      <c r="C6980" s="49" t="s">
        <v>6007</v>
      </c>
      <c r="D6980" s="49" t="s">
        <v>2394</v>
      </c>
      <c r="E6980" s="49" t="s">
        <v>2380</v>
      </c>
      <c r="F6980" s="49">
        <v>1</v>
      </c>
      <c r="G6980" s="49">
        <v>6</v>
      </c>
      <c r="H6980" s="49">
        <f t="shared" si="109"/>
        <v>7</v>
      </c>
    </row>
    <row r="6981" spans="1:8" ht="20.100000000000001" customHeight="1" x14ac:dyDescent="0.25">
      <c r="A6981" s="49">
        <v>8000004543</v>
      </c>
      <c r="B6981" s="49" t="s">
        <v>7651</v>
      </c>
      <c r="C6981" s="49" t="s">
        <v>3398</v>
      </c>
      <c r="D6981" s="49" t="s">
        <v>2394</v>
      </c>
      <c r="E6981" s="49" t="s">
        <v>2380</v>
      </c>
      <c r="F6981" s="109">
        <v>6</v>
      </c>
      <c r="G6981" s="109">
        <v>6</v>
      </c>
      <c r="H6981" s="49">
        <f t="shared" si="109"/>
        <v>12</v>
      </c>
    </row>
    <row r="6982" spans="1:8" ht="20.100000000000001" customHeight="1" x14ac:dyDescent="0.25">
      <c r="A6982" s="49">
        <v>8000004544</v>
      </c>
      <c r="B6982" s="49" t="s">
        <v>7652</v>
      </c>
      <c r="C6982" s="49" t="s">
        <v>3398</v>
      </c>
      <c r="D6982" s="49" t="s">
        <v>2394</v>
      </c>
      <c r="E6982" s="49" t="s">
        <v>2380</v>
      </c>
      <c r="F6982" s="49">
        <v>1</v>
      </c>
      <c r="G6982" s="49">
        <v>0</v>
      </c>
      <c r="H6982" s="49">
        <f t="shared" si="109"/>
        <v>1</v>
      </c>
    </row>
    <row r="6983" spans="1:8" ht="20.100000000000001" customHeight="1" x14ac:dyDescent="0.25">
      <c r="A6983" s="49">
        <v>8000004545</v>
      </c>
      <c r="B6983" s="49" t="s">
        <v>7653</v>
      </c>
      <c r="C6983" s="49" t="s">
        <v>3398</v>
      </c>
      <c r="D6983" s="49" t="s">
        <v>2394</v>
      </c>
      <c r="E6983" s="49" t="s">
        <v>2380</v>
      </c>
      <c r="F6983" s="49">
        <v>3</v>
      </c>
      <c r="G6983" s="49">
        <v>0</v>
      </c>
      <c r="H6983" s="49">
        <f t="shared" si="109"/>
        <v>3</v>
      </c>
    </row>
    <row r="6984" spans="1:8" ht="20.100000000000001" customHeight="1" x14ac:dyDescent="0.25">
      <c r="A6984" s="49">
        <v>8000004546</v>
      </c>
      <c r="B6984" s="49" t="s">
        <v>7654</v>
      </c>
      <c r="C6984" s="49" t="s">
        <v>3398</v>
      </c>
      <c r="D6984" s="49" t="s">
        <v>2394</v>
      </c>
      <c r="E6984" s="49" t="s">
        <v>2380</v>
      </c>
      <c r="F6984" s="49">
        <v>1</v>
      </c>
      <c r="G6984" s="49">
        <v>0</v>
      </c>
      <c r="H6984" s="49">
        <f t="shared" si="109"/>
        <v>1</v>
      </c>
    </row>
    <row r="6985" spans="1:8" ht="20.100000000000001" customHeight="1" x14ac:dyDescent="0.25">
      <c r="A6985" s="49">
        <v>8000004547</v>
      </c>
      <c r="B6985" s="49" t="s">
        <v>7655</v>
      </c>
      <c r="C6985" s="49" t="s">
        <v>3398</v>
      </c>
      <c r="D6985" s="49" t="s">
        <v>2394</v>
      </c>
      <c r="E6985" s="49" t="s">
        <v>2380</v>
      </c>
      <c r="F6985" s="49">
        <v>2</v>
      </c>
      <c r="G6985" s="49">
        <v>0</v>
      </c>
      <c r="H6985" s="49">
        <f t="shared" si="109"/>
        <v>2</v>
      </c>
    </row>
    <row r="6986" spans="1:8" ht="20.100000000000001" customHeight="1" x14ac:dyDescent="0.25">
      <c r="A6986" s="49">
        <v>8000004548</v>
      </c>
      <c r="B6986" s="49" t="s">
        <v>7656</v>
      </c>
      <c r="C6986" s="49" t="s">
        <v>3398</v>
      </c>
      <c r="D6986" s="49" t="s">
        <v>2394</v>
      </c>
      <c r="E6986" s="49" t="s">
        <v>2380</v>
      </c>
      <c r="F6986" s="49">
        <v>2</v>
      </c>
      <c r="G6986" s="49">
        <v>0</v>
      </c>
      <c r="H6986" s="49">
        <f t="shared" si="109"/>
        <v>2</v>
      </c>
    </row>
    <row r="6987" spans="1:8" ht="20.100000000000001" customHeight="1" x14ac:dyDescent="0.25">
      <c r="A6987" s="49">
        <v>8000004550</v>
      </c>
      <c r="B6987" s="49" t="s">
        <v>7657</v>
      </c>
      <c r="C6987" s="49" t="s">
        <v>3398</v>
      </c>
      <c r="D6987" s="49" t="s">
        <v>2394</v>
      </c>
      <c r="E6987" s="49" t="s">
        <v>2380</v>
      </c>
      <c r="F6987" s="109">
        <v>6</v>
      </c>
      <c r="G6987" s="109">
        <v>6</v>
      </c>
      <c r="H6987" s="49">
        <f t="shared" si="109"/>
        <v>12</v>
      </c>
    </row>
    <row r="6988" spans="1:8" ht="20.100000000000001" customHeight="1" x14ac:dyDescent="0.25">
      <c r="A6988" s="49">
        <v>8000004551</v>
      </c>
      <c r="B6988" s="49" t="s">
        <v>7658</v>
      </c>
      <c r="C6988" s="49" t="s">
        <v>3398</v>
      </c>
      <c r="D6988" s="49" t="s">
        <v>2394</v>
      </c>
      <c r="E6988" s="49" t="s">
        <v>2380</v>
      </c>
      <c r="F6988" s="49">
        <v>1</v>
      </c>
      <c r="G6988" s="49">
        <v>12</v>
      </c>
      <c r="H6988" s="49">
        <f t="shared" si="109"/>
        <v>13</v>
      </c>
    </row>
    <row r="6989" spans="1:8" ht="20.100000000000001" customHeight="1" x14ac:dyDescent="0.25">
      <c r="A6989" s="49">
        <v>8000004552</v>
      </c>
      <c r="B6989" s="49" t="s">
        <v>7659</v>
      </c>
      <c r="C6989" s="49" t="s">
        <v>6007</v>
      </c>
      <c r="D6989" s="49" t="s">
        <v>2394</v>
      </c>
      <c r="E6989" s="49" t="s">
        <v>2380</v>
      </c>
      <c r="F6989" s="49">
        <v>2</v>
      </c>
      <c r="G6989" s="49">
        <v>3</v>
      </c>
      <c r="H6989" s="49">
        <f t="shared" si="109"/>
        <v>5</v>
      </c>
    </row>
    <row r="6990" spans="1:8" ht="20.100000000000001" customHeight="1" x14ac:dyDescent="0.25">
      <c r="A6990" s="49">
        <v>8000004554</v>
      </c>
      <c r="B6990" s="49" t="s">
        <v>7660</v>
      </c>
      <c r="C6990" s="49" t="s">
        <v>2398</v>
      </c>
      <c r="D6990" s="49" t="s">
        <v>2394</v>
      </c>
      <c r="E6990" s="49" t="s">
        <v>2380</v>
      </c>
      <c r="F6990" s="109">
        <v>6</v>
      </c>
      <c r="G6990" s="109">
        <v>6</v>
      </c>
      <c r="H6990" s="49">
        <f t="shared" si="109"/>
        <v>12</v>
      </c>
    </row>
    <row r="6991" spans="1:8" ht="20.100000000000001" customHeight="1" x14ac:dyDescent="0.25">
      <c r="A6991" s="49">
        <v>8000004555</v>
      </c>
      <c r="B6991" s="49" t="s">
        <v>7661</v>
      </c>
      <c r="C6991" s="49" t="s">
        <v>2398</v>
      </c>
      <c r="D6991" s="49" t="s">
        <v>2394</v>
      </c>
      <c r="E6991" s="49" t="s">
        <v>2380</v>
      </c>
      <c r="F6991" s="109">
        <v>6</v>
      </c>
      <c r="G6991" s="109">
        <v>6</v>
      </c>
      <c r="H6991" s="49">
        <f t="shared" si="109"/>
        <v>12</v>
      </c>
    </row>
    <row r="6992" spans="1:8" ht="20.100000000000001" customHeight="1" x14ac:dyDescent="0.25">
      <c r="A6992" s="49">
        <v>8000004556</v>
      </c>
      <c r="B6992" s="49" t="s">
        <v>7662</v>
      </c>
      <c r="C6992" s="49" t="s">
        <v>2398</v>
      </c>
      <c r="D6992" s="49" t="s">
        <v>2394</v>
      </c>
      <c r="E6992" s="49" t="s">
        <v>2380</v>
      </c>
      <c r="F6992" s="49">
        <v>2500</v>
      </c>
      <c r="G6992" s="49">
        <v>0</v>
      </c>
      <c r="H6992" s="49">
        <f t="shared" si="109"/>
        <v>2500</v>
      </c>
    </row>
    <row r="6993" spans="1:8" ht="20.100000000000001" customHeight="1" x14ac:dyDescent="0.25">
      <c r="A6993" s="49">
        <v>8000004557</v>
      </c>
      <c r="B6993" s="49" t="s">
        <v>7663</v>
      </c>
      <c r="C6993" s="49" t="s">
        <v>3663</v>
      </c>
      <c r="D6993" s="49" t="s">
        <v>2394</v>
      </c>
      <c r="E6993" s="49" t="s">
        <v>2380</v>
      </c>
      <c r="F6993" s="109">
        <v>6</v>
      </c>
      <c r="G6993" s="109">
        <v>6</v>
      </c>
      <c r="H6993" s="49">
        <f t="shared" si="109"/>
        <v>12</v>
      </c>
    </row>
    <row r="6994" spans="1:8" ht="20.100000000000001" customHeight="1" x14ac:dyDescent="0.25">
      <c r="A6994" s="49">
        <v>8000004558</v>
      </c>
      <c r="B6994" s="49" t="s">
        <v>7664</v>
      </c>
      <c r="C6994" s="49" t="s">
        <v>3398</v>
      </c>
      <c r="D6994" s="49" t="s">
        <v>2394</v>
      </c>
      <c r="E6994" s="49" t="s">
        <v>2380</v>
      </c>
      <c r="F6994" s="49">
        <v>3</v>
      </c>
      <c r="G6994" s="49">
        <v>0</v>
      </c>
      <c r="H6994" s="49">
        <f t="shared" si="109"/>
        <v>3</v>
      </c>
    </row>
    <row r="6995" spans="1:8" ht="20.100000000000001" customHeight="1" x14ac:dyDescent="0.25">
      <c r="A6995" s="49">
        <v>8000004559</v>
      </c>
      <c r="B6995" s="49" t="s">
        <v>7665</v>
      </c>
      <c r="C6995" s="49" t="s">
        <v>2398</v>
      </c>
      <c r="D6995" s="49" t="s">
        <v>2394</v>
      </c>
      <c r="E6995" s="49" t="s">
        <v>2380</v>
      </c>
      <c r="F6995" s="49">
        <v>38</v>
      </c>
      <c r="G6995" s="49">
        <v>0</v>
      </c>
      <c r="H6995" s="49">
        <f t="shared" si="109"/>
        <v>38</v>
      </c>
    </row>
    <row r="6996" spans="1:8" ht="20.100000000000001" customHeight="1" x14ac:dyDescent="0.25">
      <c r="A6996" s="49">
        <v>8000004565</v>
      </c>
      <c r="B6996" s="49" t="s">
        <v>7666</v>
      </c>
      <c r="C6996" s="49" t="s">
        <v>2398</v>
      </c>
      <c r="D6996" s="49" t="s">
        <v>2394</v>
      </c>
      <c r="E6996" s="49" t="s">
        <v>2380</v>
      </c>
      <c r="F6996" s="49">
        <v>26</v>
      </c>
      <c r="G6996" s="49">
        <v>0</v>
      </c>
      <c r="H6996" s="49">
        <f t="shared" si="109"/>
        <v>26</v>
      </c>
    </row>
    <row r="6997" spans="1:8" ht="20.100000000000001" customHeight="1" x14ac:dyDescent="0.25">
      <c r="A6997" s="49">
        <v>8000004571</v>
      </c>
      <c r="B6997" s="49" t="s">
        <v>7667</v>
      </c>
      <c r="C6997" s="49" t="s">
        <v>2398</v>
      </c>
      <c r="D6997" s="49" t="s">
        <v>2394</v>
      </c>
      <c r="E6997" s="49" t="s">
        <v>2380</v>
      </c>
      <c r="F6997" s="49">
        <v>180</v>
      </c>
      <c r="G6997" s="49">
        <v>0</v>
      </c>
      <c r="H6997" s="49">
        <f t="shared" si="109"/>
        <v>180</v>
      </c>
    </row>
    <row r="6998" spans="1:8" ht="20.100000000000001" customHeight="1" x14ac:dyDescent="0.25">
      <c r="A6998" s="49">
        <v>8000004574</v>
      </c>
      <c r="B6998" s="49" t="s">
        <v>7668</v>
      </c>
      <c r="C6998" s="49" t="s">
        <v>2398</v>
      </c>
      <c r="D6998" s="49" t="s">
        <v>2394</v>
      </c>
      <c r="E6998" s="49" t="s">
        <v>2380</v>
      </c>
      <c r="F6998" s="49">
        <v>60</v>
      </c>
      <c r="G6998" s="49">
        <v>0</v>
      </c>
      <c r="H6998" s="49">
        <f t="shared" si="109"/>
        <v>60</v>
      </c>
    </row>
    <row r="6999" spans="1:8" ht="20.100000000000001" customHeight="1" x14ac:dyDescent="0.25">
      <c r="A6999" s="49">
        <v>8000004576</v>
      </c>
      <c r="B6999" s="49" t="s">
        <v>7669</v>
      </c>
      <c r="C6999" s="49" t="s">
        <v>2398</v>
      </c>
      <c r="D6999" s="49" t="s">
        <v>2394</v>
      </c>
      <c r="E6999" s="49" t="s">
        <v>2380</v>
      </c>
      <c r="F6999" s="49">
        <v>390</v>
      </c>
      <c r="G6999" s="49">
        <v>0</v>
      </c>
      <c r="H6999" s="49">
        <f t="shared" si="109"/>
        <v>390</v>
      </c>
    </row>
    <row r="7000" spans="1:8" ht="20.100000000000001" customHeight="1" x14ac:dyDescent="0.25">
      <c r="A7000" s="49">
        <v>8000004577</v>
      </c>
      <c r="B7000" s="49" t="s">
        <v>7670</v>
      </c>
      <c r="C7000" s="49" t="s">
        <v>5364</v>
      </c>
      <c r="D7000" s="49" t="s">
        <v>2394</v>
      </c>
      <c r="E7000" s="49" t="s">
        <v>2380</v>
      </c>
      <c r="F7000" s="49">
        <v>30</v>
      </c>
      <c r="G7000" s="49">
        <v>18</v>
      </c>
      <c r="H7000" s="49">
        <f t="shared" si="109"/>
        <v>48</v>
      </c>
    </row>
    <row r="7001" spans="1:8" ht="20.100000000000001" customHeight="1" x14ac:dyDescent="0.25">
      <c r="A7001" s="49">
        <v>8000004580</v>
      </c>
      <c r="B7001" s="49" t="s">
        <v>7671</v>
      </c>
      <c r="C7001" s="49" t="s">
        <v>5364</v>
      </c>
      <c r="D7001" s="49" t="s">
        <v>2394</v>
      </c>
      <c r="E7001" s="49" t="s">
        <v>2380</v>
      </c>
      <c r="F7001" s="109">
        <v>6</v>
      </c>
      <c r="G7001" s="109">
        <v>6</v>
      </c>
      <c r="H7001" s="49">
        <f t="shared" si="109"/>
        <v>12</v>
      </c>
    </row>
    <row r="7002" spans="1:8" ht="20.100000000000001" customHeight="1" x14ac:dyDescent="0.25">
      <c r="A7002" s="49">
        <v>8000004581</v>
      </c>
      <c r="B7002" s="49" t="s">
        <v>7672</v>
      </c>
      <c r="C7002" s="49" t="s">
        <v>2398</v>
      </c>
      <c r="D7002" s="49" t="s">
        <v>2394</v>
      </c>
      <c r="E7002" s="49" t="s">
        <v>2380</v>
      </c>
      <c r="F7002" s="49">
        <v>225</v>
      </c>
      <c r="G7002" s="49">
        <v>350</v>
      </c>
      <c r="H7002" s="49">
        <f t="shared" si="109"/>
        <v>575</v>
      </c>
    </row>
    <row r="7003" spans="1:8" ht="20.100000000000001" customHeight="1" x14ac:dyDescent="0.25">
      <c r="A7003" s="49">
        <v>8000004582</v>
      </c>
      <c r="B7003" s="49" t="s">
        <v>7673</v>
      </c>
      <c r="C7003" s="49" t="s">
        <v>2398</v>
      </c>
      <c r="D7003" s="49" t="s">
        <v>2394</v>
      </c>
      <c r="E7003" s="49" t="s">
        <v>2380</v>
      </c>
      <c r="F7003" s="49">
        <v>74</v>
      </c>
      <c r="G7003" s="49">
        <v>0</v>
      </c>
      <c r="H7003" s="49">
        <f t="shared" si="109"/>
        <v>74</v>
      </c>
    </row>
    <row r="7004" spans="1:8" ht="20.100000000000001" customHeight="1" x14ac:dyDescent="0.25">
      <c r="A7004" s="49">
        <v>8000004583</v>
      </c>
      <c r="B7004" s="49" t="s">
        <v>7674</v>
      </c>
      <c r="C7004" s="49" t="s">
        <v>2398</v>
      </c>
      <c r="D7004" s="49" t="s">
        <v>2394</v>
      </c>
      <c r="E7004" s="49" t="s">
        <v>2380</v>
      </c>
      <c r="F7004" s="49">
        <v>20</v>
      </c>
      <c r="G7004" s="49">
        <v>220</v>
      </c>
      <c r="H7004" s="49">
        <f t="shared" si="109"/>
        <v>240</v>
      </c>
    </row>
    <row r="7005" spans="1:8" ht="20.100000000000001" customHeight="1" x14ac:dyDescent="0.25">
      <c r="A7005" s="49">
        <v>8000004584</v>
      </c>
      <c r="B7005" s="49" t="s">
        <v>7675</v>
      </c>
      <c r="C7005" s="49" t="s">
        <v>2398</v>
      </c>
      <c r="D7005" s="49" t="s">
        <v>2394</v>
      </c>
      <c r="E7005" s="49" t="s">
        <v>2380</v>
      </c>
      <c r="F7005" s="49">
        <v>20</v>
      </c>
      <c r="G7005" s="49">
        <v>0</v>
      </c>
      <c r="H7005" s="49">
        <f t="shared" si="109"/>
        <v>20</v>
      </c>
    </row>
    <row r="7006" spans="1:8" ht="20.100000000000001" customHeight="1" x14ac:dyDescent="0.25">
      <c r="A7006" s="49">
        <v>8000004585</v>
      </c>
      <c r="B7006" s="49" t="s">
        <v>7676</v>
      </c>
      <c r="C7006" s="49" t="s">
        <v>2398</v>
      </c>
      <c r="D7006" s="49" t="s">
        <v>2394</v>
      </c>
      <c r="E7006" s="49" t="s">
        <v>2380</v>
      </c>
      <c r="F7006" s="49">
        <v>398</v>
      </c>
      <c r="G7006" s="49">
        <v>717</v>
      </c>
      <c r="H7006" s="49">
        <f t="shared" si="109"/>
        <v>1115</v>
      </c>
    </row>
    <row r="7007" spans="1:8" ht="20.100000000000001" customHeight="1" x14ac:dyDescent="0.25">
      <c r="A7007" s="49">
        <v>8000004587</v>
      </c>
      <c r="B7007" s="49" t="s">
        <v>7677</v>
      </c>
      <c r="C7007" s="49" t="s">
        <v>5364</v>
      </c>
      <c r="D7007" s="49" t="s">
        <v>2394</v>
      </c>
      <c r="E7007" s="49" t="s">
        <v>2380</v>
      </c>
      <c r="F7007" s="109">
        <v>6</v>
      </c>
      <c r="G7007" s="109">
        <v>6</v>
      </c>
      <c r="H7007" s="49">
        <f t="shared" si="109"/>
        <v>12</v>
      </c>
    </row>
    <row r="7008" spans="1:8" ht="20.100000000000001" customHeight="1" x14ac:dyDescent="0.25">
      <c r="A7008" s="49">
        <v>8000004588</v>
      </c>
      <c r="B7008" s="49" t="s">
        <v>7678</v>
      </c>
      <c r="C7008" s="49" t="s">
        <v>5364</v>
      </c>
      <c r="D7008" s="49" t="s">
        <v>2394</v>
      </c>
      <c r="E7008" s="49" t="s">
        <v>2380</v>
      </c>
      <c r="F7008" s="109">
        <v>6</v>
      </c>
      <c r="G7008" s="109">
        <v>6</v>
      </c>
      <c r="H7008" s="49">
        <f t="shared" si="109"/>
        <v>12</v>
      </c>
    </row>
    <row r="7009" spans="1:8" ht="20.100000000000001" customHeight="1" x14ac:dyDescent="0.25">
      <c r="A7009" s="49">
        <v>8000004590</v>
      </c>
      <c r="B7009" s="49" t="s">
        <v>7679</v>
      </c>
      <c r="C7009" s="49" t="s">
        <v>2398</v>
      </c>
      <c r="D7009" s="49" t="s">
        <v>2394</v>
      </c>
      <c r="E7009" s="49" t="s">
        <v>2380</v>
      </c>
      <c r="F7009" s="49">
        <v>170</v>
      </c>
      <c r="G7009" s="49">
        <v>0</v>
      </c>
      <c r="H7009" s="49">
        <f t="shared" si="109"/>
        <v>170</v>
      </c>
    </row>
    <row r="7010" spans="1:8" ht="20.100000000000001" customHeight="1" x14ac:dyDescent="0.25">
      <c r="A7010" s="49">
        <v>8000004591</v>
      </c>
      <c r="B7010" s="49" t="s">
        <v>7680</v>
      </c>
      <c r="C7010" s="49" t="s">
        <v>2398</v>
      </c>
      <c r="D7010" s="49" t="s">
        <v>2394</v>
      </c>
      <c r="E7010" s="49" t="s">
        <v>2380</v>
      </c>
      <c r="F7010" s="49">
        <v>10</v>
      </c>
      <c r="G7010" s="49">
        <v>0</v>
      </c>
      <c r="H7010" s="49">
        <f t="shared" si="109"/>
        <v>10</v>
      </c>
    </row>
    <row r="7011" spans="1:8" ht="20.100000000000001" customHeight="1" x14ac:dyDescent="0.25">
      <c r="A7011" s="49">
        <v>8000004593</v>
      </c>
      <c r="B7011" s="49" t="s">
        <v>7681</v>
      </c>
      <c r="C7011" s="49" t="s">
        <v>69</v>
      </c>
      <c r="D7011" s="49" t="s">
        <v>2394</v>
      </c>
      <c r="E7011" s="49" t="s">
        <v>2380</v>
      </c>
      <c r="F7011" s="49">
        <v>2</v>
      </c>
      <c r="G7011" s="49">
        <v>0</v>
      </c>
      <c r="H7011" s="49">
        <f t="shared" si="109"/>
        <v>2</v>
      </c>
    </row>
    <row r="7012" spans="1:8" ht="20.100000000000001" customHeight="1" x14ac:dyDescent="0.25">
      <c r="A7012" s="49">
        <v>8000004596</v>
      </c>
      <c r="B7012" s="49" t="s">
        <v>7682</v>
      </c>
      <c r="C7012" s="49" t="s">
        <v>2398</v>
      </c>
      <c r="D7012" s="49" t="s">
        <v>2394</v>
      </c>
      <c r="E7012" s="49" t="s">
        <v>2380</v>
      </c>
      <c r="F7012" s="49">
        <v>4</v>
      </c>
      <c r="G7012" s="49">
        <v>0</v>
      </c>
      <c r="H7012" s="49">
        <f t="shared" si="109"/>
        <v>4</v>
      </c>
    </row>
    <row r="7013" spans="1:8" ht="20.100000000000001" customHeight="1" x14ac:dyDescent="0.25">
      <c r="A7013" s="49">
        <v>8000004599</v>
      </c>
      <c r="B7013" s="49" t="s">
        <v>7683</v>
      </c>
      <c r="C7013" s="49" t="s">
        <v>2398</v>
      </c>
      <c r="D7013" s="49" t="s">
        <v>2394</v>
      </c>
      <c r="E7013" s="49" t="s">
        <v>2380</v>
      </c>
      <c r="F7013" s="49">
        <v>41</v>
      </c>
      <c r="G7013" s="49">
        <v>0</v>
      </c>
      <c r="H7013" s="49">
        <f t="shared" si="109"/>
        <v>41</v>
      </c>
    </row>
    <row r="7014" spans="1:8" ht="20.100000000000001" customHeight="1" x14ac:dyDescent="0.25">
      <c r="A7014" s="49">
        <v>8000004600</v>
      </c>
      <c r="B7014" s="49" t="s">
        <v>7684</v>
      </c>
      <c r="C7014" s="49" t="s">
        <v>2398</v>
      </c>
      <c r="D7014" s="49" t="s">
        <v>2394</v>
      </c>
      <c r="E7014" s="49" t="s">
        <v>2380</v>
      </c>
      <c r="F7014" s="49">
        <v>4</v>
      </c>
      <c r="G7014" s="49">
        <v>0</v>
      </c>
      <c r="H7014" s="49">
        <f t="shared" si="109"/>
        <v>4</v>
      </c>
    </row>
    <row r="7015" spans="1:8" ht="20.100000000000001" customHeight="1" x14ac:dyDescent="0.25">
      <c r="A7015" s="49">
        <v>8000004601</v>
      </c>
      <c r="B7015" s="49" t="s">
        <v>7685</v>
      </c>
      <c r="C7015" s="49" t="s">
        <v>5364</v>
      </c>
      <c r="D7015" s="49" t="s">
        <v>2394</v>
      </c>
      <c r="E7015" s="49" t="s">
        <v>2380</v>
      </c>
      <c r="F7015" s="109">
        <v>6</v>
      </c>
      <c r="G7015" s="109">
        <v>6</v>
      </c>
      <c r="H7015" s="49">
        <f t="shared" si="109"/>
        <v>12</v>
      </c>
    </row>
    <row r="7016" spans="1:8" ht="20.100000000000001" customHeight="1" x14ac:dyDescent="0.25">
      <c r="A7016" s="49">
        <v>8000004602</v>
      </c>
      <c r="B7016" s="49" t="s">
        <v>7686</v>
      </c>
      <c r="C7016" s="49" t="s">
        <v>5364</v>
      </c>
      <c r="D7016" s="49" t="s">
        <v>2394</v>
      </c>
      <c r="E7016" s="49" t="s">
        <v>2380</v>
      </c>
      <c r="F7016" s="49">
        <v>7</v>
      </c>
      <c r="G7016" s="49">
        <v>0</v>
      </c>
      <c r="H7016" s="49">
        <f t="shared" si="109"/>
        <v>7</v>
      </c>
    </row>
    <row r="7017" spans="1:8" ht="20.100000000000001" customHeight="1" x14ac:dyDescent="0.25">
      <c r="A7017" s="49">
        <v>8000004605</v>
      </c>
      <c r="B7017" s="49" t="s">
        <v>1902</v>
      </c>
      <c r="C7017" s="49" t="s">
        <v>5364</v>
      </c>
      <c r="D7017" s="49" t="s">
        <v>2394</v>
      </c>
      <c r="E7017" s="49" t="s">
        <v>2380</v>
      </c>
      <c r="F7017" s="49">
        <v>8</v>
      </c>
      <c r="G7017" s="49">
        <v>0</v>
      </c>
      <c r="H7017" s="49">
        <f t="shared" si="109"/>
        <v>8</v>
      </c>
    </row>
    <row r="7018" spans="1:8" ht="20.100000000000001" customHeight="1" x14ac:dyDescent="0.25">
      <c r="A7018" s="49">
        <v>8000004611</v>
      </c>
      <c r="B7018" s="49" t="s">
        <v>7687</v>
      </c>
      <c r="C7018" s="49" t="s">
        <v>5364</v>
      </c>
      <c r="D7018" s="49" t="s">
        <v>2394</v>
      </c>
      <c r="E7018" s="49" t="s">
        <v>2380</v>
      </c>
      <c r="F7018" s="109">
        <v>6</v>
      </c>
      <c r="G7018" s="109">
        <v>6</v>
      </c>
      <c r="H7018" s="49">
        <f t="shared" si="109"/>
        <v>12</v>
      </c>
    </row>
    <row r="7019" spans="1:8" ht="20.100000000000001" customHeight="1" x14ac:dyDescent="0.25">
      <c r="A7019" s="49">
        <v>8000004612</v>
      </c>
      <c r="B7019" s="49" t="s">
        <v>1903</v>
      </c>
      <c r="C7019" s="49" t="s">
        <v>2398</v>
      </c>
      <c r="D7019" s="49" t="s">
        <v>2394</v>
      </c>
      <c r="E7019" s="49" t="s">
        <v>2380</v>
      </c>
      <c r="F7019" s="49">
        <v>32</v>
      </c>
      <c r="G7019" s="49">
        <v>0</v>
      </c>
      <c r="H7019" s="49">
        <f t="shared" si="109"/>
        <v>32</v>
      </c>
    </row>
    <row r="7020" spans="1:8" ht="20.100000000000001" customHeight="1" x14ac:dyDescent="0.25">
      <c r="A7020" s="49">
        <v>8000004617</v>
      </c>
      <c r="B7020" s="49" t="s">
        <v>1904</v>
      </c>
      <c r="C7020" s="49" t="s">
        <v>2398</v>
      </c>
      <c r="D7020" s="49" t="s">
        <v>2394</v>
      </c>
      <c r="E7020" s="49" t="s">
        <v>2380</v>
      </c>
      <c r="F7020" s="49">
        <v>0</v>
      </c>
      <c r="G7020" s="49">
        <v>20</v>
      </c>
      <c r="H7020" s="49">
        <f t="shared" si="109"/>
        <v>20</v>
      </c>
    </row>
    <row r="7021" spans="1:8" ht="20.100000000000001" customHeight="1" x14ac:dyDescent="0.25">
      <c r="A7021" s="49">
        <v>8000004618</v>
      </c>
      <c r="B7021" s="49" t="s">
        <v>7688</v>
      </c>
      <c r="C7021" s="49" t="s">
        <v>2398</v>
      </c>
      <c r="D7021" s="49" t="s">
        <v>2394</v>
      </c>
      <c r="E7021" s="49" t="s">
        <v>2380</v>
      </c>
      <c r="F7021" s="49">
        <v>173</v>
      </c>
      <c r="G7021" s="49">
        <v>0</v>
      </c>
      <c r="H7021" s="49">
        <f t="shared" si="109"/>
        <v>173</v>
      </c>
    </row>
    <row r="7022" spans="1:8" ht="20.100000000000001" customHeight="1" x14ac:dyDescent="0.25">
      <c r="A7022" s="49">
        <v>8000004623</v>
      </c>
      <c r="B7022" s="49" t="s">
        <v>7689</v>
      </c>
      <c r="C7022" s="49" t="s">
        <v>2398</v>
      </c>
      <c r="D7022" s="49" t="s">
        <v>2394</v>
      </c>
      <c r="E7022" s="49" t="s">
        <v>2380</v>
      </c>
      <c r="F7022" s="49">
        <v>0</v>
      </c>
      <c r="G7022" s="49">
        <v>130</v>
      </c>
      <c r="H7022" s="49">
        <f t="shared" si="109"/>
        <v>130</v>
      </c>
    </row>
    <row r="7023" spans="1:8" ht="20.100000000000001" customHeight="1" x14ac:dyDescent="0.25">
      <c r="A7023" s="49">
        <v>8000004661</v>
      </c>
      <c r="B7023" s="49" t="s">
        <v>7690</v>
      </c>
      <c r="C7023" s="49" t="s">
        <v>3425</v>
      </c>
      <c r="D7023" s="49" t="s">
        <v>2394</v>
      </c>
      <c r="E7023" s="49" t="s">
        <v>2380</v>
      </c>
      <c r="F7023" s="109">
        <v>6</v>
      </c>
      <c r="G7023" s="109">
        <v>6</v>
      </c>
      <c r="H7023" s="49">
        <f t="shared" si="109"/>
        <v>12</v>
      </c>
    </row>
    <row r="7024" spans="1:8" ht="20.100000000000001" customHeight="1" x14ac:dyDescent="0.25">
      <c r="A7024" s="49">
        <v>8000004672</v>
      </c>
      <c r="B7024" s="49" t="s">
        <v>7691</v>
      </c>
      <c r="C7024" s="49" t="s">
        <v>2398</v>
      </c>
      <c r="D7024" s="49" t="s">
        <v>2394</v>
      </c>
      <c r="E7024" s="49" t="s">
        <v>2380</v>
      </c>
      <c r="F7024" s="109">
        <v>6</v>
      </c>
      <c r="G7024" s="109">
        <v>6</v>
      </c>
      <c r="H7024" s="49">
        <f t="shared" si="109"/>
        <v>12</v>
      </c>
    </row>
    <row r="7025" spans="1:8" ht="20.100000000000001" customHeight="1" x14ac:dyDescent="0.25">
      <c r="A7025" s="49">
        <v>8000004673</v>
      </c>
      <c r="B7025" s="49" t="s">
        <v>7692</v>
      </c>
      <c r="C7025" s="49" t="s">
        <v>2398</v>
      </c>
      <c r="D7025" s="49" t="s">
        <v>2394</v>
      </c>
      <c r="E7025" s="49" t="s">
        <v>2380</v>
      </c>
      <c r="F7025" s="49">
        <v>36</v>
      </c>
      <c r="G7025" s="49">
        <v>0</v>
      </c>
      <c r="H7025" s="49">
        <f t="shared" si="109"/>
        <v>36</v>
      </c>
    </row>
    <row r="7026" spans="1:8" ht="20.100000000000001" customHeight="1" x14ac:dyDescent="0.25">
      <c r="A7026" s="49">
        <v>8000004674</v>
      </c>
      <c r="B7026" s="49" t="s">
        <v>7693</v>
      </c>
      <c r="C7026" s="49" t="s">
        <v>2398</v>
      </c>
      <c r="D7026" s="49" t="s">
        <v>2394</v>
      </c>
      <c r="E7026" s="49" t="s">
        <v>2380</v>
      </c>
      <c r="F7026" s="49">
        <v>11</v>
      </c>
      <c r="G7026" s="49">
        <v>0</v>
      </c>
      <c r="H7026" s="49">
        <f t="shared" si="109"/>
        <v>11</v>
      </c>
    </row>
    <row r="7027" spans="1:8" ht="20.100000000000001" customHeight="1" x14ac:dyDescent="0.25">
      <c r="A7027" s="49">
        <v>8000004675</v>
      </c>
      <c r="B7027" s="49" t="s">
        <v>7694</v>
      </c>
      <c r="C7027" s="49" t="s">
        <v>2398</v>
      </c>
      <c r="D7027" s="49" t="s">
        <v>2394</v>
      </c>
      <c r="E7027" s="49" t="s">
        <v>2380</v>
      </c>
      <c r="F7027" s="109">
        <v>6</v>
      </c>
      <c r="G7027" s="109">
        <v>6</v>
      </c>
      <c r="H7027" s="49">
        <f t="shared" si="109"/>
        <v>12</v>
      </c>
    </row>
    <row r="7028" spans="1:8" ht="20.100000000000001" customHeight="1" x14ac:dyDescent="0.25">
      <c r="A7028" s="49">
        <v>8000004706</v>
      </c>
      <c r="B7028" s="49" t="s">
        <v>7695</v>
      </c>
      <c r="C7028" s="49" t="s">
        <v>2398</v>
      </c>
      <c r="D7028" s="49" t="s">
        <v>2394</v>
      </c>
      <c r="E7028" s="49" t="s">
        <v>2380</v>
      </c>
      <c r="F7028" s="109">
        <v>6</v>
      </c>
      <c r="G7028" s="109">
        <v>6</v>
      </c>
      <c r="H7028" s="49">
        <f t="shared" si="109"/>
        <v>12</v>
      </c>
    </row>
    <row r="7029" spans="1:8" ht="20.100000000000001" customHeight="1" x14ac:dyDescent="0.25">
      <c r="A7029" s="49">
        <v>8000004712</v>
      </c>
      <c r="B7029" s="49" t="s">
        <v>7696</v>
      </c>
      <c r="C7029" s="49" t="s">
        <v>2398</v>
      </c>
      <c r="D7029" s="49" t="s">
        <v>2394</v>
      </c>
      <c r="E7029" s="49" t="s">
        <v>2380</v>
      </c>
      <c r="F7029" s="49">
        <v>8</v>
      </c>
      <c r="G7029" s="49">
        <v>0</v>
      </c>
      <c r="H7029" s="49">
        <f t="shared" si="109"/>
        <v>8</v>
      </c>
    </row>
    <row r="7030" spans="1:8" ht="20.100000000000001" customHeight="1" x14ac:dyDescent="0.25">
      <c r="A7030" s="49">
        <v>8000004722</v>
      </c>
      <c r="B7030" s="49" t="s">
        <v>1905</v>
      </c>
      <c r="C7030" s="49" t="s">
        <v>2398</v>
      </c>
      <c r="D7030" s="49" t="s">
        <v>2394</v>
      </c>
      <c r="E7030" s="49" t="s">
        <v>2380</v>
      </c>
      <c r="F7030" s="109">
        <v>6</v>
      </c>
      <c r="G7030" s="109">
        <v>6</v>
      </c>
      <c r="H7030" s="49">
        <f t="shared" si="109"/>
        <v>12</v>
      </c>
    </row>
    <row r="7031" spans="1:8" ht="20.100000000000001" customHeight="1" x14ac:dyDescent="0.25">
      <c r="A7031" s="49">
        <v>8000004732</v>
      </c>
      <c r="B7031" s="49" t="s">
        <v>7697</v>
      </c>
      <c r="C7031" s="49" t="s">
        <v>2398</v>
      </c>
      <c r="D7031" s="49" t="s">
        <v>2394</v>
      </c>
      <c r="E7031" s="49" t="s">
        <v>2380</v>
      </c>
      <c r="F7031" s="109">
        <v>6</v>
      </c>
      <c r="G7031" s="109">
        <v>6</v>
      </c>
      <c r="H7031" s="49">
        <f t="shared" si="109"/>
        <v>12</v>
      </c>
    </row>
    <row r="7032" spans="1:8" ht="20.100000000000001" customHeight="1" x14ac:dyDescent="0.25">
      <c r="A7032" s="49">
        <v>8000004734</v>
      </c>
      <c r="B7032" s="49" t="s">
        <v>7698</v>
      </c>
      <c r="C7032" s="49" t="s">
        <v>2398</v>
      </c>
      <c r="D7032" s="49" t="s">
        <v>2394</v>
      </c>
      <c r="E7032" s="49" t="s">
        <v>2380</v>
      </c>
      <c r="F7032" s="49">
        <v>3</v>
      </c>
      <c r="G7032" s="49">
        <v>0</v>
      </c>
      <c r="H7032" s="49">
        <f t="shared" si="109"/>
        <v>3</v>
      </c>
    </row>
    <row r="7033" spans="1:8" ht="20.100000000000001" customHeight="1" x14ac:dyDescent="0.25">
      <c r="A7033" s="49">
        <v>8000004738</v>
      </c>
      <c r="B7033" s="49" t="s">
        <v>7699</v>
      </c>
      <c r="C7033" s="49" t="s">
        <v>2398</v>
      </c>
      <c r="D7033" s="49" t="s">
        <v>2394</v>
      </c>
      <c r="E7033" s="49" t="s">
        <v>2380</v>
      </c>
      <c r="F7033" s="49">
        <v>180</v>
      </c>
      <c r="G7033" s="49">
        <v>0</v>
      </c>
      <c r="H7033" s="49">
        <f t="shared" si="109"/>
        <v>180</v>
      </c>
    </row>
    <row r="7034" spans="1:8" ht="20.100000000000001" customHeight="1" x14ac:dyDescent="0.25">
      <c r="A7034" s="49">
        <v>8000004744</v>
      </c>
      <c r="B7034" s="49" t="s">
        <v>7700</v>
      </c>
      <c r="C7034" s="49" t="s">
        <v>2398</v>
      </c>
      <c r="D7034" s="49" t="s">
        <v>2394</v>
      </c>
      <c r="E7034" s="49" t="s">
        <v>2380</v>
      </c>
      <c r="F7034" s="49">
        <v>3</v>
      </c>
      <c r="G7034" s="49">
        <v>3</v>
      </c>
      <c r="H7034" s="49">
        <f t="shared" si="109"/>
        <v>6</v>
      </c>
    </row>
    <row r="7035" spans="1:8" ht="20.100000000000001" customHeight="1" x14ac:dyDescent="0.25">
      <c r="A7035" s="49">
        <v>8000004745</v>
      </c>
      <c r="B7035" s="49" t="s">
        <v>7701</v>
      </c>
      <c r="C7035" s="49" t="s">
        <v>2398</v>
      </c>
      <c r="D7035" s="49" t="s">
        <v>2394</v>
      </c>
      <c r="E7035" s="49" t="s">
        <v>2380</v>
      </c>
      <c r="F7035" s="49">
        <v>18</v>
      </c>
      <c r="G7035" s="49">
        <v>0</v>
      </c>
      <c r="H7035" s="49">
        <f t="shared" si="109"/>
        <v>18</v>
      </c>
    </row>
    <row r="7036" spans="1:8" ht="20.100000000000001" customHeight="1" x14ac:dyDescent="0.25">
      <c r="A7036" s="49">
        <v>8000004746</v>
      </c>
      <c r="B7036" s="49" t="s">
        <v>7702</v>
      </c>
      <c r="C7036" s="49" t="s">
        <v>2398</v>
      </c>
      <c r="D7036" s="49" t="s">
        <v>2394</v>
      </c>
      <c r="E7036" s="49" t="s">
        <v>2380</v>
      </c>
      <c r="F7036" s="49">
        <v>264</v>
      </c>
      <c r="G7036" s="49">
        <v>0</v>
      </c>
      <c r="H7036" s="49">
        <f t="shared" si="109"/>
        <v>264</v>
      </c>
    </row>
    <row r="7037" spans="1:8" ht="20.100000000000001" customHeight="1" x14ac:dyDescent="0.25">
      <c r="A7037" s="49">
        <v>8000004749</v>
      </c>
      <c r="B7037" s="49" t="s">
        <v>1906</v>
      </c>
      <c r="C7037" s="49" t="s">
        <v>2398</v>
      </c>
      <c r="D7037" s="49" t="s">
        <v>2394</v>
      </c>
      <c r="E7037" s="49" t="s">
        <v>2380</v>
      </c>
      <c r="F7037" s="109">
        <v>6</v>
      </c>
      <c r="G7037" s="109">
        <v>6</v>
      </c>
      <c r="H7037" s="49">
        <f t="shared" si="109"/>
        <v>12</v>
      </c>
    </row>
    <row r="7038" spans="1:8" ht="20.100000000000001" customHeight="1" x14ac:dyDescent="0.25">
      <c r="A7038" s="49">
        <v>8000004765</v>
      </c>
      <c r="B7038" s="49" t="s">
        <v>7703</v>
      </c>
      <c r="C7038" s="49" t="s">
        <v>2398</v>
      </c>
      <c r="D7038" s="49" t="s">
        <v>2394</v>
      </c>
      <c r="E7038" s="49" t="s">
        <v>2380</v>
      </c>
      <c r="F7038" s="49">
        <v>60</v>
      </c>
      <c r="G7038" s="49">
        <v>0</v>
      </c>
      <c r="H7038" s="49">
        <f t="shared" si="109"/>
        <v>60</v>
      </c>
    </row>
    <row r="7039" spans="1:8" ht="20.100000000000001" customHeight="1" x14ac:dyDescent="0.25">
      <c r="A7039" s="49">
        <v>8000004766</v>
      </c>
      <c r="B7039" s="49" t="s">
        <v>1907</v>
      </c>
      <c r="C7039" s="49" t="s">
        <v>2398</v>
      </c>
      <c r="D7039" s="49" t="s">
        <v>2394</v>
      </c>
      <c r="E7039" s="49" t="s">
        <v>2380</v>
      </c>
      <c r="F7039" s="49">
        <v>90</v>
      </c>
      <c r="G7039" s="49">
        <v>0</v>
      </c>
      <c r="H7039" s="49">
        <f t="shared" si="109"/>
        <v>90</v>
      </c>
    </row>
    <row r="7040" spans="1:8" ht="20.100000000000001" customHeight="1" x14ac:dyDescent="0.25">
      <c r="A7040" s="49">
        <v>8000004772</v>
      </c>
      <c r="B7040" s="49" t="s">
        <v>7704</v>
      </c>
      <c r="C7040" s="49" t="s">
        <v>2398</v>
      </c>
      <c r="D7040" s="49" t="s">
        <v>2394</v>
      </c>
      <c r="E7040" s="49" t="s">
        <v>2380</v>
      </c>
      <c r="F7040" s="49">
        <v>115</v>
      </c>
      <c r="G7040" s="49">
        <v>0</v>
      </c>
      <c r="H7040" s="49">
        <f t="shared" si="109"/>
        <v>115</v>
      </c>
    </row>
    <row r="7041" spans="1:8" ht="20.100000000000001" customHeight="1" x14ac:dyDescent="0.25">
      <c r="A7041" s="49">
        <v>8000004774</v>
      </c>
      <c r="B7041" s="49" t="s">
        <v>7705</v>
      </c>
      <c r="C7041" s="49" t="s">
        <v>2398</v>
      </c>
      <c r="D7041" s="49" t="s">
        <v>2394</v>
      </c>
      <c r="E7041" s="49" t="s">
        <v>2380</v>
      </c>
      <c r="F7041" s="49">
        <v>118</v>
      </c>
      <c r="G7041" s="49">
        <v>5</v>
      </c>
      <c r="H7041" s="49">
        <f t="shared" si="109"/>
        <v>123</v>
      </c>
    </row>
    <row r="7042" spans="1:8" ht="20.100000000000001" customHeight="1" x14ac:dyDescent="0.25">
      <c r="A7042" s="49">
        <v>8000004775</v>
      </c>
      <c r="B7042" s="49" t="s">
        <v>7706</v>
      </c>
      <c r="C7042" s="49" t="s">
        <v>2398</v>
      </c>
      <c r="D7042" s="49" t="s">
        <v>2394</v>
      </c>
      <c r="E7042" s="49" t="s">
        <v>2380</v>
      </c>
      <c r="F7042" s="49">
        <v>0</v>
      </c>
      <c r="G7042" s="49">
        <v>2</v>
      </c>
      <c r="H7042" s="49">
        <f t="shared" si="109"/>
        <v>2</v>
      </c>
    </row>
    <row r="7043" spans="1:8" ht="20.100000000000001" customHeight="1" x14ac:dyDescent="0.25">
      <c r="A7043" s="49">
        <v>8000004781</v>
      </c>
      <c r="B7043" s="49" t="s">
        <v>7707</v>
      </c>
      <c r="C7043" s="49" t="s">
        <v>3425</v>
      </c>
      <c r="D7043" s="49" t="s">
        <v>2394</v>
      </c>
      <c r="E7043" s="49" t="s">
        <v>2380</v>
      </c>
      <c r="F7043" s="49">
        <v>0</v>
      </c>
      <c r="G7043" s="49">
        <v>50</v>
      </c>
      <c r="H7043" s="49">
        <f t="shared" ref="H7043:H7106" si="110">F7043+G7043</f>
        <v>50</v>
      </c>
    </row>
    <row r="7044" spans="1:8" ht="20.100000000000001" customHeight="1" x14ac:dyDescent="0.25">
      <c r="A7044" s="49">
        <v>8000004783</v>
      </c>
      <c r="B7044" s="49" t="s">
        <v>7708</v>
      </c>
      <c r="C7044" s="49" t="s">
        <v>2398</v>
      </c>
      <c r="D7044" s="49" t="s">
        <v>2394</v>
      </c>
      <c r="E7044" s="49" t="s">
        <v>2380</v>
      </c>
      <c r="F7044" s="49">
        <v>44</v>
      </c>
      <c r="G7044" s="49">
        <v>0</v>
      </c>
      <c r="H7044" s="49">
        <f t="shared" si="110"/>
        <v>44</v>
      </c>
    </row>
    <row r="7045" spans="1:8" ht="20.100000000000001" customHeight="1" x14ac:dyDescent="0.25">
      <c r="A7045" s="49">
        <v>8000004786</v>
      </c>
      <c r="B7045" s="49" t="s">
        <v>7709</v>
      </c>
      <c r="C7045" s="49" t="s">
        <v>3425</v>
      </c>
      <c r="D7045" s="49" t="s">
        <v>2394</v>
      </c>
      <c r="E7045" s="49" t="s">
        <v>2380</v>
      </c>
      <c r="F7045" s="109">
        <v>6</v>
      </c>
      <c r="G7045" s="109">
        <v>6</v>
      </c>
      <c r="H7045" s="49">
        <f t="shared" si="110"/>
        <v>12</v>
      </c>
    </row>
    <row r="7046" spans="1:8" ht="20.100000000000001" customHeight="1" x14ac:dyDescent="0.25">
      <c r="A7046" s="49">
        <v>8000004799</v>
      </c>
      <c r="B7046" s="49" t="s">
        <v>7710</v>
      </c>
      <c r="C7046" s="49" t="s">
        <v>2398</v>
      </c>
      <c r="D7046" s="49" t="s">
        <v>2394</v>
      </c>
      <c r="E7046" s="49" t="s">
        <v>2380</v>
      </c>
      <c r="F7046" s="109">
        <v>6</v>
      </c>
      <c r="G7046" s="109">
        <v>6</v>
      </c>
      <c r="H7046" s="49">
        <f t="shared" si="110"/>
        <v>12</v>
      </c>
    </row>
    <row r="7047" spans="1:8" ht="20.100000000000001" customHeight="1" x14ac:dyDescent="0.25">
      <c r="A7047" s="49">
        <v>8000004834</v>
      </c>
      <c r="B7047" s="49" t="s">
        <v>7711</v>
      </c>
      <c r="C7047" s="49" t="s">
        <v>2398</v>
      </c>
      <c r="D7047" s="49" t="s">
        <v>2394</v>
      </c>
      <c r="E7047" s="49" t="s">
        <v>2380</v>
      </c>
      <c r="F7047" s="49">
        <v>40</v>
      </c>
      <c r="G7047" s="49">
        <v>0</v>
      </c>
      <c r="H7047" s="49">
        <f t="shared" si="110"/>
        <v>40</v>
      </c>
    </row>
    <row r="7048" spans="1:8" ht="20.100000000000001" customHeight="1" x14ac:dyDescent="0.25">
      <c r="A7048" s="49">
        <v>8000004835</v>
      </c>
      <c r="B7048" s="49" t="s">
        <v>7712</v>
      </c>
      <c r="C7048" s="49" t="s">
        <v>2398</v>
      </c>
      <c r="D7048" s="49" t="s">
        <v>2394</v>
      </c>
      <c r="E7048" s="49" t="s">
        <v>2380</v>
      </c>
      <c r="F7048" s="49">
        <v>40</v>
      </c>
      <c r="G7048" s="49">
        <v>0</v>
      </c>
      <c r="H7048" s="49">
        <f t="shared" si="110"/>
        <v>40</v>
      </c>
    </row>
    <row r="7049" spans="1:8" ht="20.100000000000001" customHeight="1" x14ac:dyDescent="0.25">
      <c r="A7049" s="49">
        <v>8000004839</v>
      </c>
      <c r="B7049" s="49" t="s">
        <v>7713</v>
      </c>
      <c r="C7049" s="49" t="s">
        <v>2398</v>
      </c>
      <c r="D7049" s="49" t="s">
        <v>2394</v>
      </c>
      <c r="E7049" s="49" t="s">
        <v>2380</v>
      </c>
      <c r="F7049" s="109">
        <v>6</v>
      </c>
      <c r="G7049" s="109">
        <v>6</v>
      </c>
      <c r="H7049" s="49">
        <f t="shared" si="110"/>
        <v>12</v>
      </c>
    </row>
    <row r="7050" spans="1:8" ht="20.100000000000001" customHeight="1" x14ac:dyDescent="0.25">
      <c r="A7050" s="49">
        <v>8000004840</v>
      </c>
      <c r="B7050" s="49" t="s">
        <v>7714</v>
      </c>
      <c r="C7050" s="49" t="s">
        <v>2398</v>
      </c>
      <c r="D7050" s="49" t="s">
        <v>2394</v>
      </c>
      <c r="E7050" s="49" t="s">
        <v>2380</v>
      </c>
      <c r="F7050" s="109">
        <v>6</v>
      </c>
      <c r="G7050" s="109">
        <v>6</v>
      </c>
      <c r="H7050" s="49">
        <f t="shared" si="110"/>
        <v>12</v>
      </c>
    </row>
    <row r="7051" spans="1:8" ht="20.100000000000001" customHeight="1" x14ac:dyDescent="0.25">
      <c r="A7051" s="49">
        <v>8000004849</v>
      </c>
      <c r="B7051" s="49" t="s">
        <v>7715</v>
      </c>
      <c r="C7051" s="49" t="s">
        <v>3425</v>
      </c>
      <c r="D7051" s="49" t="s">
        <v>2394</v>
      </c>
      <c r="E7051" s="49" t="s">
        <v>2380</v>
      </c>
      <c r="F7051" s="49">
        <v>100</v>
      </c>
      <c r="G7051" s="49">
        <v>0</v>
      </c>
      <c r="H7051" s="49">
        <f t="shared" si="110"/>
        <v>100</v>
      </c>
    </row>
    <row r="7052" spans="1:8" ht="20.100000000000001" customHeight="1" x14ac:dyDescent="0.25">
      <c r="A7052" s="49">
        <v>8000004853</v>
      </c>
      <c r="B7052" s="49" t="s">
        <v>7716</v>
      </c>
      <c r="C7052" s="49" t="s">
        <v>2398</v>
      </c>
      <c r="D7052" s="49" t="s">
        <v>2394</v>
      </c>
      <c r="E7052" s="49" t="s">
        <v>2380</v>
      </c>
      <c r="F7052" s="109">
        <v>6</v>
      </c>
      <c r="G7052" s="109">
        <v>6</v>
      </c>
      <c r="H7052" s="49">
        <f t="shared" si="110"/>
        <v>12</v>
      </c>
    </row>
    <row r="7053" spans="1:8" ht="20.100000000000001" customHeight="1" x14ac:dyDescent="0.25">
      <c r="A7053" s="49">
        <v>8000004868</v>
      </c>
      <c r="B7053" s="49" t="s">
        <v>7717</v>
      </c>
      <c r="C7053" s="49" t="s">
        <v>5298</v>
      </c>
      <c r="D7053" s="49" t="s">
        <v>2394</v>
      </c>
      <c r="E7053" s="49" t="s">
        <v>2380</v>
      </c>
      <c r="F7053" s="109">
        <v>6</v>
      </c>
      <c r="G7053" s="109">
        <v>6</v>
      </c>
      <c r="H7053" s="49">
        <f t="shared" si="110"/>
        <v>12</v>
      </c>
    </row>
    <row r="7054" spans="1:8" ht="20.100000000000001" customHeight="1" x14ac:dyDescent="0.25">
      <c r="A7054" s="49">
        <v>8000004886</v>
      </c>
      <c r="B7054" s="49" t="s">
        <v>7718</v>
      </c>
      <c r="C7054" s="49" t="s">
        <v>2398</v>
      </c>
      <c r="D7054" s="49" t="s">
        <v>2394</v>
      </c>
      <c r="E7054" s="49" t="s">
        <v>2380</v>
      </c>
      <c r="F7054" s="109">
        <v>6</v>
      </c>
      <c r="G7054" s="109">
        <v>6</v>
      </c>
      <c r="H7054" s="49">
        <f t="shared" si="110"/>
        <v>12</v>
      </c>
    </row>
    <row r="7055" spans="1:8" ht="20.100000000000001" customHeight="1" x14ac:dyDescent="0.25">
      <c r="A7055" s="49">
        <v>8000004891</v>
      </c>
      <c r="B7055" s="49" t="s">
        <v>7719</v>
      </c>
      <c r="C7055" s="49" t="s">
        <v>2398</v>
      </c>
      <c r="D7055" s="49" t="s">
        <v>2394</v>
      </c>
      <c r="E7055" s="49" t="s">
        <v>2380</v>
      </c>
      <c r="F7055" s="109">
        <v>6</v>
      </c>
      <c r="G7055" s="109">
        <v>6</v>
      </c>
      <c r="H7055" s="49">
        <f t="shared" si="110"/>
        <v>12</v>
      </c>
    </row>
    <row r="7056" spans="1:8" ht="20.100000000000001" customHeight="1" x14ac:dyDescent="0.25">
      <c r="A7056" s="49">
        <v>8000004895</v>
      </c>
      <c r="B7056" s="49" t="s">
        <v>7720</v>
      </c>
      <c r="C7056" s="49" t="s">
        <v>2398</v>
      </c>
      <c r="D7056" s="49" t="s">
        <v>2394</v>
      </c>
      <c r="E7056" s="49" t="s">
        <v>2380</v>
      </c>
      <c r="F7056" s="109">
        <v>6</v>
      </c>
      <c r="G7056" s="109">
        <v>6</v>
      </c>
      <c r="H7056" s="49">
        <f t="shared" si="110"/>
        <v>12</v>
      </c>
    </row>
    <row r="7057" spans="1:8" ht="20.100000000000001" customHeight="1" x14ac:dyDescent="0.25">
      <c r="A7057" s="49">
        <v>8000004905</v>
      </c>
      <c r="B7057" s="49" t="s">
        <v>1908</v>
      </c>
      <c r="C7057" s="49" t="s">
        <v>2398</v>
      </c>
      <c r="D7057" s="49" t="s">
        <v>2394</v>
      </c>
      <c r="E7057" s="49" t="s">
        <v>2380</v>
      </c>
      <c r="F7057" s="49">
        <v>30</v>
      </c>
      <c r="G7057" s="49">
        <v>3</v>
      </c>
      <c r="H7057" s="49">
        <f t="shared" si="110"/>
        <v>33</v>
      </c>
    </row>
    <row r="7058" spans="1:8" ht="20.100000000000001" customHeight="1" x14ac:dyDescent="0.25">
      <c r="A7058" s="49">
        <v>8000004968</v>
      </c>
      <c r="B7058" s="49" t="s">
        <v>7721</v>
      </c>
      <c r="C7058" s="49" t="s">
        <v>2398</v>
      </c>
      <c r="D7058" s="49" t="s">
        <v>2394</v>
      </c>
      <c r="E7058" s="49" t="s">
        <v>2380</v>
      </c>
      <c r="F7058" s="49">
        <v>0</v>
      </c>
      <c r="G7058" s="49">
        <v>3</v>
      </c>
      <c r="H7058" s="49">
        <f t="shared" si="110"/>
        <v>3</v>
      </c>
    </row>
    <row r="7059" spans="1:8" ht="20.100000000000001" customHeight="1" x14ac:dyDescent="0.25">
      <c r="A7059" s="49">
        <v>8000004970</v>
      </c>
      <c r="B7059" s="49" t="s">
        <v>7722</v>
      </c>
      <c r="C7059" s="49" t="s">
        <v>2398</v>
      </c>
      <c r="D7059" s="49" t="s">
        <v>2394</v>
      </c>
      <c r="E7059" s="49" t="s">
        <v>2380</v>
      </c>
      <c r="F7059" s="109">
        <v>6</v>
      </c>
      <c r="G7059" s="109">
        <v>6</v>
      </c>
      <c r="H7059" s="49">
        <f t="shared" si="110"/>
        <v>12</v>
      </c>
    </row>
    <row r="7060" spans="1:8" ht="20.100000000000001" customHeight="1" x14ac:dyDescent="0.25">
      <c r="A7060" s="49">
        <v>8000004973</v>
      </c>
      <c r="B7060" s="49" t="s">
        <v>7723</v>
      </c>
      <c r="C7060" s="49" t="s">
        <v>2398</v>
      </c>
      <c r="D7060" s="49" t="s">
        <v>2394</v>
      </c>
      <c r="E7060" s="49" t="s">
        <v>2380</v>
      </c>
      <c r="F7060" s="49">
        <v>2</v>
      </c>
      <c r="G7060" s="49">
        <v>0</v>
      </c>
      <c r="H7060" s="49">
        <f t="shared" si="110"/>
        <v>2</v>
      </c>
    </row>
    <row r="7061" spans="1:8" ht="20.100000000000001" customHeight="1" x14ac:dyDescent="0.25">
      <c r="A7061" s="49">
        <v>8000004981</v>
      </c>
      <c r="B7061" s="49" t="s">
        <v>7724</v>
      </c>
      <c r="C7061" s="49" t="s">
        <v>2398</v>
      </c>
      <c r="D7061" s="49" t="s">
        <v>2394</v>
      </c>
      <c r="E7061" s="49" t="s">
        <v>2380</v>
      </c>
      <c r="F7061" s="109">
        <v>6</v>
      </c>
      <c r="G7061" s="109">
        <v>6</v>
      </c>
      <c r="H7061" s="49">
        <f t="shared" si="110"/>
        <v>12</v>
      </c>
    </row>
    <row r="7062" spans="1:8" ht="20.100000000000001" customHeight="1" x14ac:dyDescent="0.25">
      <c r="A7062" s="49">
        <v>8000004984</v>
      </c>
      <c r="B7062" s="49" t="s">
        <v>7725</v>
      </c>
      <c r="C7062" s="49" t="s">
        <v>2398</v>
      </c>
      <c r="D7062" s="49" t="s">
        <v>2394</v>
      </c>
      <c r="E7062" s="49" t="s">
        <v>2380</v>
      </c>
      <c r="F7062" s="109">
        <v>6</v>
      </c>
      <c r="G7062" s="109">
        <v>6</v>
      </c>
      <c r="H7062" s="49">
        <f t="shared" si="110"/>
        <v>12</v>
      </c>
    </row>
    <row r="7063" spans="1:8" ht="20.100000000000001" customHeight="1" x14ac:dyDescent="0.25">
      <c r="A7063" s="49">
        <v>8000005027</v>
      </c>
      <c r="B7063" s="49" t="s">
        <v>7726</v>
      </c>
      <c r="C7063" s="49" t="s">
        <v>2398</v>
      </c>
      <c r="D7063" s="49" t="s">
        <v>2394</v>
      </c>
      <c r="E7063" s="49" t="s">
        <v>2380</v>
      </c>
      <c r="F7063" s="49">
        <v>25</v>
      </c>
      <c r="G7063" s="49">
        <v>0</v>
      </c>
      <c r="H7063" s="49">
        <f t="shared" si="110"/>
        <v>25</v>
      </c>
    </row>
    <row r="7064" spans="1:8" ht="20.100000000000001" customHeight="1" x14ac:dyDescent="0.25">
      <c r="A7064" s="49">
        <v>8000005063</v>
      </c>
      <c r="B7064" s="49" t="s">
        <v>7727</v>
      </c>
      <c r="C7064" s="49" t="s">
        <v>2398</v>
      </c>
      <c r="D7064" s="49" t="s">
        <v>2394</v>
      </c>
      <c r="E7064" s="49" t="s">
        <v>2380</v>
      </c>
      <c r="F7064" s="109">
        <v>6</v>
      </c>
      <c r="G7064" s="109">
        <v>6</v>
      </c>
      <c r="H7064" s="49">
        <f t="shared" si="110"/>
        <v>12</v>
      </c>
    </row>
    <row r="7065" spans="1:8" ht="20.100000000000001" customHeight="1" x14ac:dyDescent="0.25">
      <c r="A7065" s="49">
        <v>8000005064</v>
      </c>
      <c r="B7065" s="49" t="s">
        <v>1909</v>
      </c>
      <c r="C7065" s="49" t="s">
        <v>2398</v>
      </c>
      <c r="D7065" s="49" t="s">
        <v>2394</v>
      </c>
      <c r="E7065" s="49" t="s">
        <v>2380</v>
      </c>
      <c r="F7065" s="109">
        <v>6</v>
      </c>
      <c r="G7065" s="109">
        <v>6</v>
      </c>
      <c r="H7065" s="49">
        <f t="shared" si="110"/>
        <v>12</v>
      </c>
    </row>
    <row r="7066" spans="1:8" ht="20.100000000000001" customHeight="1" x14ac:dyDescent="0.25">
      <c r="A7066" s="49">
        <v>8000005104</v>
      </c>
      <c r="B7066" s="49" t="s">
        <v>1910</v>
      </c>
      <c r="C7066" s="49" t="s">
        <v>2398</v>
      </c>
      <c r="D7066" s="49" t="s">
        <v>2394</v>
      </c>
      <c r="E7066" s="49" t="s">
        <v>2380</v>
      </c>
      <c r="F7066" s="49">
        <v>25</v>
      </c>
      <c r="G7066" s="49">
        <v>54</v>
      </c>
      <c r="H7066" s="49">
        <f t="shared" si="110"/>
        <v>79</v>
      </c>
    </row>
    <row r="7067" spans="1:8" ht="20.100000000000001" customHeight="1" x14ac:dyDescent="0.25">
      <c r="A7067" s="49">
        <v>8000005115</v>
      </c>
      <c r="B7067" s="49" t="s">
        <v>7728</v>
      </c>
      <c r="C7067" s="49" t="s">
        <v>2398</v>
      </c>
      <c r="D7067" s="49" t="s">
        <v>2394</v>
      </c>
      <c r="E7067" s="49" t="s">
        <v>2380</v>
      </c>
      <c r="F7067" s="49">
        <v>70</v>
      </c>
      <c r="G7067" s="49">
        <v>0</v>
      </c>
      <c r="H7067" s="49">
        <f t="shared" si="110"/>
        <v>70</v>
      </c>
    </row>
    <row r="7068" spans="1:8" ht="20.100000000000001" customHeight="1" x14ac:dyDescent="0.25">
      <c r="A7068" s="49">
        <v>8000005118</v>
      </c>
      <c r="B7068" s="49" t="s">
        <v>7729</v>
      </c>
      <c r="C7068" s="49" t="s">
        <v>2398</v>
      </c>
      <c r="D7068" s="49" t="s">
        <v>2394</v>
      </c>
      <c r="E7068" s="49" t="s">
        <v>2382</v>
      </c>
      <c r="F7068" s="109">
        <v>6</v>
      </c>
      <c r="G7068" s="109">
        <v>6</v>
      </c>
      <c r="H7068" s="49">
        <f t="shared" si="110"/>
        <v>12</v>
      </c>
    </row>
    <row r="7069" spans="1:8" ht="20.100000000000001" customHeight="1" x14ac:dyDescent="0.25">
      <c r="A7069" s="49">
        <v>8000005120</v>
      </c>
      <c r="B7069" s="49" t="s">
        <v>7730</v>
      </c>
      <c r="C7069" s="49" t="s">
        <v>2398</v>
      </c>
      <c r="D7069" s="49" t="s">
        <v>2394</v>
      </c>
      <c r="E7069" s="49" t="s">
        <v>2380</v>
      </c>
      <c r="F7069" s="109">
        <v>6</v>
      </c>
      <c r="G7069" s="109">
        <v>6</v>
      </c>
      <c r="H7069" s="49">
        <f t="shared" si="110"/>
        <v>12</v>
      </c>
    </row>
    <row r="7070" spans="1:8" ht="20.100000000000001" customHeight="1" x14ac:dyDescent="0.25">
      <c r="A7070" s="49">
        <v>8000005131</v>
      </c>
      <c r="B7070" s="49" t="s">
        <v>1911</v>
      </c>
      <c r="C7070" s="49" t="s">
        <v>2398</v>
      </c>
      <c r="D7070" s="49" t="s">
        <v>2394</v>
      </c>
      <c r="E7070" s="49" t="s">
        <v>2380</v>
      </c>
      <c r="F7070" s="49">
        <v>28</v>
      </c>
      <c r="G7070" s="49">
        <v>0</v>
      </c>
      <c r="H7070" s="49">
        <f t="shared" si="110"/>
        <v>28</v>
      </c>
    </row>
    <row r="7071" spans="1:8" ht="20.100000000000001" customHeight="1" x14ac:dyDescent="0.25">
      <c r="A7071" s="49">
        <v>8000005146</v>
      </c>
      <c r="B7071" s="49" t="s">
        <v>7731</v>
      </c>
      <c r="C7071" s="49" t="s">
        <v>2398</v>
      </c>
      <c r="D7071" s="49" t="s">
        <v>2394</v>
      </c>
      <c r="E7071" s="49" t="s">
        <v>2380</v>
      </c>
      <c r="F7071" s="109">
        <v>6</v>
      </c>
      <c r="G7071" s="109">
        <v>6</v>
      </c>
      <c r="H7071" s="49">
        <f t="shared" si="110"/>
        <v>12</v>
      </c>
    </row>
    <row r="7072" spans="1:8" ht="20.100000000000001" customHeight="1" x14ac:dyDescent="0.25">
      <c r="A7072" s="49">
        <v>8000005150</v>
      </c>
      <c r="B7072" s="49" t="s">
        <v>7732</v>
      </c>
      <c r="C7072" s="49" t="s">
        <v>2398</v>
      </c>
      <c r="D7072" s="49" t="s">
        <v>2394</v>
      </c>
      <c r="E7072" s="49" t="s">
        <v>2380</v>
      </c>
      <c r="F7072" s="49">
        <v>0</v>
      </c>
      <c r="G7072" s="49">
        <v>4</v>
      </c>
      <c r="H7072" s="49">
        <f t="shared" si="110"/>
        <v>4</v>
      </c>
    </row>
    <row r="7073" spans="1:8" ht="20.100000000000001" customHeight="1" x14ac:dyDescent="0.25">
      <c r="A7073" s="49">
        <v>8000005152</v>
      </c>
      <c r="B7073" s="49" t="s">
        <v>7733</v>
      </c>
      <c r="C7073" s="49" t="s">
        <v>2398</v>
      </c>
      <c r="D7073" s="49" t="s">
        <v>2394</v>
      </c>
      <c r="E7073" s="49" t="s">
        <v>2380</v>
      </c>
      <c r="F7073" s="49">
        <v>20</v>
      </c>
      <c r="G7073" s="49">
        <v>0</v>
      </c>
      <c r="H7073" s="49">
        <f t="shared" si="110"/>
        <v>20</v>
      </c>
    </row>
    <row r="7074" spans="1:8" ht="20.100000000000001" customHeight="1" x14ac:dyDescent="0.25">
      <c r="A7074" s="49">
        <v>8000005156</v>
      </c>
      <c r="B7074" s="49" t="s">
        <v>7734</v>
      </c>
      <c r="C7074" s="49" t="s">
        <v>2398</v>
      </c>
      <c r="D7074" s="49" t="s">
        <v>2394</v>
      </c>
      <c r="E7074" s="49" t="s">
        <v>2380</v>
      </c>
      <c r="F7074" s="49">
        <v>694</v>
      </c>
      <c r="G7074" s="49">
        <v>40</v>
      </c>
      <c r="H7074" s="49">
        <f t="shared" si="110"/>
        <v>734</v>
      </c>
    </row>
    <row r="7075" spans="1:8" ht="20.100000000000001" customHeight="1" x14ac:dyDescent="0.25">
      <c r="A7075" s="49">
        <v>8000005157</v>
      </c>
      <c r="B7075" s="49" t="s">
        <v>7735</v>
      </c>
      <c r="C7075" s="49" t="s">
        <v>2398</v>
      </c>
      <c r="D7075" s="49" t="s">
        <v>2394</v>
      </c>
      <c r="E7075" s="49" t="s">
        <v>2380</v>
      </c>
      <c r="F7075" s="49">
        <v>3077</v>
      </c>
      <c r="G7075" s="49">
        <v>9650</v>
      </c>
      <c r="H7075" s="49">
        <f t="shared" si="110"/>
        <v>12727</v>
      </c>
    </row>
    <row r="7076" spans="1:8" ht="20.100000000000001" customHeight="1" x14ac:dyDescent="0.25">
      <c r="A7076" s="49">
        <v>8000005158</v>
      </c>
      <c r="B7076" s="49" t="s">
        <v>7736</v>
      </c>
      <c r="C7076" s="49" t="s">
        <v>2398</v>
      </c>
      <c r="D7076" s="49" t="s">
        <v>2394</v>
      </c>
      <c r="E7076" s="49" t="s">
        <v>2380</v>
      </c>
      <c r="F7076" s="49">
        <v>96</v>
      </c>
      <c r="G7076" s="49">
        <v>0</v>
      </c>
      <c r="H7076" s="49">
        <f t="shared" si="110"/>
        <v>96</v>
      </c>
    </row>
    <row r="7077" spans="1:8" ht="20.100000000000001" customHeight="1" x14ac:dyDescent="0.25">
      <c r="A7077" s="49">
        <v>8000005159</v>
      </c>
      <c r="B7077" s="49" t="s">
        <v>1912</v>
      </c>
      <c r="C7077" s="49" t="s">
        <v>2398</v>
      </c>
      <c r="D7077" s="49" t="s">
        <v>2394</v>
      </c>
      <c r="E7077" s="49" t="s">
        <v>2380</v>
      </c>
      <c r="F7077" s="49">
        <v>136</v>
      </c>
      <c r="G7077" s="49">
        <v>40</v>
      </c>
      <c r="H7077" s="49">
        <f t="shared" si="110"/>
        <v>176</v>
      </c>
    </row>
    <row r="7078" spans="1:8" ht="20.100000000000001" customHeight="1" x14ac:dyDescent="0.25">
      <c r="A7078" s="49">
        <v>8000005161</v>
      </c>
      <c r="B7078" s="49" t="s">
        <v>7737</v>
      </c>
      <c r="C7078" s="49" t="s">
        <v>2398</v>
      </c>
      <c r="D7078" s="49" t="s">
        <v>2394</v>
      </c>
      <c r="E7078" s="49" t="s">
        <v>2380</v>
      </c>
      <c r="F7078" s="109">
        <v>6</v>
      </c>
      <c r="G7078" s="109">
        <v>6</v>
      </c>
      <c r="H7078" s="49">
        <f t="shared" si="110"/>
        <v>12</v>
      </c>
    </row>
    <row r="7079" spans="1:8" ht="20.100000000000001" customHeight="1" x14ac:dyDescent="0.25">
      <c r="A7079" s="49">
        <v>8000005163</v>
      </c>
      <c r="B7079" s="49" t="s">
        <v>7738</v>
      </c>
      <c r="C7079" s="49" t="s">
        <v>2398</v>
      </c>
      <c r="D7079" s="49" t="s">
        <v>2394</v>
      </c>
      <c r="E7079" s="49" t="s">
        <v>2380</v>
      </c>
      <c r="F7079" s="49">
        <v>0</v>
      </c>
      <c r="G7079" s="49">
        <v>1</v>
      </c>
      <c r="H7079" s="49">
        <f t="shared" si="110"/>
        <v>1</v>
      </c>
    </row>
    <row r="7080" spans="1:8" ht="20.100000000000001" customHeight="1" x14ac:dyDescent="0.25">
      <c r="A7080" s="49">
        <v>8000005165</v>
      </c>
      <c r="B7080" s="49" t="s">
        <v>7739</v>
      </c>
      <c r="C7080" s="49" t="s">
        <v>2398</v>
      </c>
      <c r="D7080" s="49" t="s">
        <v>2394</v>
      </c>
      <c r="E7080" s="49" t="s">
        <v>2380</v>
      </c>
      <c r="F7080" s="49">
        <v>10</v>
      </c>
      <c r="G7080" s="49">
        <v>1</v>
      </c>
      <c r="H7080" s="49">
        <f t="shared" si="110"/>
        <v>11</v>
      </c>
    </row>
    <row r="7081" spans="1:8" ht="20.100000000000001" customHeight="1" x14ac:dyDescent="0.25">
      <c r="A7081" s="49">
        <v>8000005167</v>
      </c>
      <c r="B7081" s="49" t="s">
        <v>7740</v>
      </c>
      <c r="C7081" s="49" t="s">
        <v>2398</v>
      </c>
      <c r="D7081" s="49" t="s">
        <v>2394</v>
      </c>
      <c r="E7081" s="49" t="s">
        <v>2380</v>
      </c>
      <c r="F7081" s="109">
        <v>6</v>
      </c>
      <c r="G7081" s="109">
        <v>6</v>
      </c>
      <c r="H7081" s="49">
        <f t="shared" si="110"/>
        <v>12</v>
      </c>
    </row>
    <row r="7082" spans="1:8" ht="20.100000000000001" customHeight="1" x14ac:dyDescent="0.25">
      <c r="A7082" s="49">
        <v>8000005182</v>
      </c>
      <c r="B7082" s="49" t="s">
        <v>7741</v>
      </c>
      <c r="C7082" s="49" t="s">
        <v>2398</v>
      </c>
      <c r="D7082" s="49" t="s">
        <v>2394</v>
      </c>
      <c r="E7082" s="49" t="s">
        <v>2380</v>
      </c>
      <c r="F7082" s="49">
        <v>3</v>
      </c>
      <c r="G7082" s="49">
        <v>0</v>
      </c>
      <c r="H7082" s="49">
        <f t="shared" si="110"/>
        <v>3</v>
      </c>
    </row>
    <row r="7083" spans="1:8" ht="20.100000000000001" customHeight="1" x14ac:dyDescent="0.25">
      <c r="A7083" s="49">
        <v>8000005187</v>
      </c>
      <c r="B7083" s="49" t="s">
        <v>7742</v>
      </c>
      <c r="C7083" s="49" t="s">
        <v>2398</v>
      </c>
      <c r="D7083" s="49" t="s">
        <v>2394</v>
      </c>
      <c r="E7083" s="49" t="s">
        <v>2380</v>
      </c>
      <c r="F7083" s="109">
        <v>6</v>
      </c>
      <c r="G7083" s="109">
        <v>6</v>
      </c>
      <c r="H7083" s="49">
        <f t="shared" si="110"/>
        <v>12</v>
      </c>
    </row>
    <row r="7084" spans="1:8" ht="20.100000000000001" customHeight="1" x14ac:dyDescent="0.25">
      <c r="A7084" s="49">
        <v>8000005228</v>
      </c>
      <c r="B7084" s="49" t="s">
        <v>7743</v>
      </c>
      <c r="C7084" s="49" t="s">
        <v>2398</v>
      </c>
      <c r="D7084" s="49" t="s">
        <v>2394</v>
      </c>
      <c r="E7084" s="49" t="s">
        <v>2380</v>
      </c>
      <c r="F7084" s="109">
        <v>6</v>
      </c>
      <c r="G7084" s="109">
        <v>6</v>
      </c>
      <c r="H7084" s="49">
        <f t="shared" si="110"/>
        <v>12</v>
      </c>
    </row>
    <row r="7085" spans="1:8" ht="20.100000000000001" customHeight="1" x14ac:dyDescent="0.25">
      <c r="A7085" s="49">
        <v>8000005229</v>
      </c>
      <c r="B7085" s="49" t="s">
        <v>7744</v>
      </c>
      <c r="C7085" s="49" t="s">
        <v>41</v>
      </c>
      <c r="D7085" s="49" t="s">
        <v>2394</v>
      </c>
      <c r="E7085" s="49" t="s">
        <v>2380</v>
      </c>
      <c r="F7085" s="49">
        <v>80</v>
      </c>
      <c r="G7085" s="49">
        <v>43</v>
      </c>
      <c r="H7085" s="49">
        <f t="shared" si="110"/>
        <v>123</v>
      </c>
    </row>
    <row r="7086" spans="1:8" ht="20.100000000000001" customHeight="1" x14ac:dyDescent="0.25">
      <c r="A7086" s="49">
        <v>8000005230</v>
      </c>
      <c r="B7086" s="49" t="s">
        <v>7745</v>
      </c>
      <c r="C7086" s="49" t="s">
        <v>2398</v>
      </c>
      <c r="D7086" s="49" t="s">
        <v>2394</v>
      </c>
      <c r="E7086" s="49" t="s">
        <v>2380</v>
      </c>
      <c r="F7086" s="49">
        <v>2</v>
      </c>
      <c r="G7086" s="49">
        <v>0</v>
      </c>
      <c r="H7086" s="49">
        <f t="shared" si="110"/>
        <v>2</v>
      </c>
    </row>
    <row r="7087" spans="1:8" ht="20.100000000000001" customHeight="1" x14ac:dyDescent="0.25">
      <c r="A7087" s="49">
        <v>8000005258</v>
      </c>
      <c r="B7087" s="49" t="s">
        <v>7746</v>
      </c>
      <c r="C7087" s="49" t="s">
        <v>5298</v>
      </c>
      <c r="D7087" s="49" t="s">
        <v>2394</v>
      </c>
      <c r="E7087" s="49" t="s">
        <v>2380</v>
      </c>
      <c r="F7087" s="49">
        <v>34</v>
      </c>
      <c r="G7087" s="49">
        <v>56</v>
      </c>
      <c r="H7087" s="49">
        <f t="shared" si="110"/>
        <v>90</v>
      </c>
    </row>
    <row r="7088" spans="1:8" ht="20.100000000000001" customHeight="1" x14ac:dyDescent="0.25">
      <c r="A7088" s="49">
        <v>8000005278</v>
      </c>
      <c r="B7088" s="49" t="s">
        <v>7747</v>
      </c>
      <c r="C7088" s="49" t="s">
        <v>2398</v>
      </c>
      <c r="D7088" s="49" t="s">
        <v>2394</v>
      </c>
      <c r="E7088" s="49" t="s">
        <v>2376</v>
      </c>
      <c r="F7088" s="49">
        <v>10</v>
      </c>
      <c r="G7088" s="49">
        <v>0</v>
      </c>
      <c r="H7088" s="49">
        <f t="shared" si="110"/>
        <v>10</v>
      </c>
    </row>
    <row r="7089" spans="1:8" ht="20.100000000000001" customHeight="1" x14ac:dyDescent="0.25">
      <c r="A7089" s="49">
        <v>8000005295</v>
      </c>
      <c r="B7089" s="49" t="s">
        <v>7748</v>
      </c>
      <c r="C7089" s="49" t="s">
        <v>2398</v>
      </c>
      <c r="D7089" s="49" t="s">
        <v>2394</v>
      </c>
      <c r="E7089" s="49" t="s">
        <v>2380</v>
      </c>
      <c r="F7089" s="49">
        <v>55</v>
      </c>
      <c r="G7089" s="49">
        <v>0</v>
      </c>
      <c r="H7089" s="49">
        <f t="shared" si="110"/>
        <v>55</v>
      </c>
    </row>
    <row r="7090" spans="1:8" ht="20.100000000000001" customHeight="1" x14ac:dyDescent="0.25">
      <c r="A7090" s="49">
        <v>8000005347</v>
      </c>
      <c r="B7090" s="49" t="s">
        <v>7749</v>
      </c>
      <c r="C7090" s="49" t="s">
        <v>2398</v>
      </c>
      <c r="D7090" s="49" t="s">
        <v>2394</v>
      </c>
      <c r="E7090" s="49" t="s">
        <v>2380</v>
      </c>
      <c r="F7090" s="109">
        <v>6</v>
      </c>
      <c r="G7090" s="109">
        <v>6</v>
      </c>
      <c r="H7090" s="49">
        <f t="shared" si="110"/>
        <v>12</v>
      </c>
    </row>
    <row r="7091" spans="1:8" ht="20.100000000000001" customHeight="1" x14ac:dyDescent="0.25">
      <c r="A7091" s="49">
        <v>8000005351</v>
      </c>
      <c r="B7091" s="49" t="s">
        <v>1913</v>
      </c>
      <c r="C7091" s="49" t="s">
        <v>3425</v>
      </c>
      <c r="D7091" s="49" t="s">
        <v>2394</v>
      </c>
      <c r="E7091" s="49" t="s">
        <v>2380</v>
      </c>
      <c r="F7091" s="49">
        <v>18</v>
      </c>
      <c r="G7091" s="49">
        <v>10</v>
      </c>
      <c r="H7091" s="49">
        <f t="shared" si="110"/>
        <v>28</v>
      </c>
    </row>
    <row r="7092" spans="1:8" ht="20.100000000000001" customHeight="1" x14ac:dyDescent="0.25">
      <c r="A7092" s="49">
        <v>8000005356</v>
      </c>
      <c r="B7092" s="49" t="s">
        <v>1914</v>
      </c>
      <c r="C7092" s="49" t="s">
        <v>2398</v>
      </c>
      <c r="D7092" s="49" t="s">
        <v>2394</v>
      </c>
      <c r="E7092" s="49" t="s">
        <v>2380</v>
      </c>
      <c r="F7092" s="109">
        <v>6</v>
      </c>
      <c r="G7092" s="109">
        <v>6</v>
      </c>
      <c r="H7092" s="49">
        <f t="shared" si="110"/>
        <v>12</v>
      </c>
    </row>
    <row r="7093" spans="1:8" ht="20.100000000000001" customHeight="1" x14ac:dyDescent="0.25">
      <c r="A7093" s="49">
        <v>8000005376</v>
      </c>
      <c r="B7093" s="49" t="s">
        <v>7750</v>
      </c>
      <c r="C7093" s="49" t="s">
        <v>2398</v>
      </c>
      <c r="D7093" s="49" t="s">
        <v>2394</v>
      </c>
      <c r="E7093" s="49" t="s">
        <v>2380</v>
      </c>
      <c r="F7093" s="49">
        <v>16</v>
      </c>
      <c r="G7093" s="49">
        <v>0</v>
      </c>
      <c r="H7093" s="49">
        <f t="shared" si="110"/>
        <v>16</v>
      </c>
    </row>
    <row r="7094" spans="1:8" ht="20.100000000000001" customHeight="1" x14ac:dyDescent="0.25">
      <c r="A7094" s="49">
        <v>8000005394</v>
      </c>
      <c r="B7094" s="49" t="s">
        <v>7751</v>
      </c>
      <c r="C7094" s="49" t="s">
        <v>3712</v>
      </c>
      <c r="D7094" s="49" t="s">
        <v>2394</v>
      </c>
      <c r="E7094" s="49" t="s">
        <v>2380</v>
      </c>
      <c r="F7094" s="109">
        <v>6</v>
      </c>
      <c r="G7094" s="109">
        <v>6</v>
      </c>
      <c r="H7094" s="49">
        <f t="shared" si="110"/>
        <v>12</v>
      </c>
    </row>
    <row r="7095" spans="1:8" ht="20.100000000000001" customHeight="1" x14ac:dyDescent="0.25">
      <c r="A7095" s="49">
        <v>8000005409</v>
      </c>
      <c r="B7095" s="49" t="s">
        <v>7752</v>
      </c>
      <c r="C7095" s="49" t="s">
        <v>2398</v>
      </c>
      <c r="D7095" s="49" t="s">
        <v>2394</v>
      </c>
      <c r="E7095" s="49" t="s">
        <v>2380</v>
      </c>
      <c r="F7095" s="49">
        <v>2</v>
      </c>
      <c r="G7095" s="49">
        <v>2</v>
      </c>
      <c r="H7095" s="49">
        <f t="shared" si="110"/>
        <v>4</v>
      </c>
    </row>
    <row r="7096" spans="1:8" ht="20.100000000000001" customHeight="1" x14ac:dyDescent="0.25">
      <c r="A7096" s="49">
        <v>8000005414</v>
      </c>
      <c r="B7096" s="49" t="s">
        <v>7753</v>
      </c>
      <c r="C7096" s="49" t="s">
        <v>6007</v>
      </c>
      <c r="D7096" s="49" t="s">
        <v>2394</v>
      </c>
      <c r="E7096" s="49" t="s">
        <v>2380</v>
      </c>
      <c r="F7096" s="49">
        <v>0</v>
      </c>
      <c r="G7096" s="49">
        <v>30</v>
      </c>
      <c r="H7096" s="49">
        <f t="shared" si="110"/>
        <v>30</v>
      </c>
    </row>
    <row r="7097" spans="1:8" ht="20.100000000000001" customHeight="1" x14ac:dyDescent="0.25">
      <c r="A7097" s="49">
        <v>8000005429</v>
      </c>
      <c r="B7097" s="49" t="s">
        <v>7754</v>
      </c>
      <c r="C7097" s="49" t="s">
        <v>2398</v>
      </c>
      <c r="D7097" s="49" t="s">
        <v>2394</v>
      </c>
      <c r="E7097" s="49" t="s">
        <v>2380</v>
      </c>
      <c r="F7097" s="109">
        <v>6</v>
      </c>
      <c r="G7097" s="109">
        <v>6</v>
      </c>
      <c r="H7097" s="49">
        <f t="shared" si="110"/>
        <v>12</v>
      </c>
    </row>
    <row r="7098" spans="1:8" ht="20.100000000000001" customHeight="1" x14ac:dyDescent="0.25">
      <c r="A7098" s="49">
        <v>8000005465</v>
      </c>
      <c r="B7098" s="49" t="s">
        <v>1915</v>
      </c>
      <c r="C7098" s="49" t="s">
        <v>2398</v>
      </c>
      <c r="D7098" s="49" t="s">
        <v>2394</v>
      </c>
      <c r="E7098" s="49" t="s">
        <v>2380</v>
      </c>
      <c r="F7098" s="49">
        <v>11</v>
      </c>
      <c r="G7098" s="49">
        <v>0</v>
      </c>
      <c r="H7098" s="49">
        <f t="shared" si="110"/>
        <v>11</v>
      </c>
    </row>
    <row r="7099" spans="1:8" ht="20.100000000000001" customHeight="1" x14ac:dyDescent="0.25">
      <c r="A7099" s="49">
        <v>8000005539</v>
      </c>
      <c r="B7099" s="49" t="s">
        <v>7755</v>
      </c>
      <c r="C7099" s="49" t="s">
        <v>5298</v>
      </c>
      <c r="D7099" s="49" t="s">
        <v>2394</v>
      </c>
      <c r="E7099" s="49" t="s">
        <v>2380</v>
      </c>
      <c r="F7099" s="49">
        <v>4</v>
      </c>
      <c r="G7099" s="49">
        <v>2</v>
      </c>
      <c r="H7099" s="49">
        <f t="shared" si="110"/>
        <v>6</v>
      </c>
    </row>
    <row r="7100" spans="1:8" ht="20.100000000000001" customHeight="1" x14ac:dyDescent="0.25">
      <c r="A7100" s="49">
        <v>8000005567</v>
      </c>
      <c r="B7100" s="49" t="s">
        <v>1916</v>
      </c>
      <c r="C7100" s="49" t="s">
        <v>2398</v>
      </c>
      <c r="D7100" s="49" t="s">
        <v>2394</v>
      </c>
      <c r="E7100" s="49" t="s">
        <v>2380</v>
      </c>
      <c r="F7100" s="109">
        <v>6</v>
      </c>
      <c r="G7100" s="109">
        <v>6</v>
      </c>
      <c r="H7100" s="49">
        <f t="shared" si="110"/>
        <v>12</v>
      </c>
    </row>
    <row r="7101" spans="1:8" ht="20.100000000000001" customHeight="1" x14ac:dyDescent="0.25">
      <c r="A7101" s="49">
        <v>8000005621</v>
      </c>
      <c r="B7101" s="49" t="s">
        <v>7756</v>
      </c>
      <c r="C7101" s="49" t="s">
        <v>2622</v>
      </c>
      <c r="D7101" s="49" t="s">
        <v>2394</v>
      </c>
      <c r="E7101" s="49" t="s">
        <v>2380</v>
      </c>
      <c r="F7101" s="49">
        <v>5</v>
      </c>
      <c r="G7101" s="49">
        <v>0</v>
      </c>
      <c r="H7101" s="49">
        <f t="shared" si="110"/>
        <v>5</v>
      </c>
    </row>
    <row r="7102" spans="1:8" ht="20.100000000000001" customHeight="1" x14ac:dyDescent="0.25">
      <c r="A7102" s="49">
        <v>8000005630</v>
      </c>
      <c r="B7102" s="49" t="s">
        <v>7757</v>
      </c>
      <c r="C7102" s="49" t="s">
        <v>2398</v>
      </c>
      <c r="D7102" s="49" t="s">
        <v>2394</v>
      </c>
      <c r="E7102" s="49" t="s">
        <v>2380</v>
      </c>
      <c r="F7102" s="109">
        <v>6</v>
      </c>
      <c r="G7102" s="109">
        <v>6</v>
      </c>
      <c r="H7102" s="49">
        <f t="shared" si="110"/>
        <v>12</v>
      </c>
    </row>
    <row r="7103" spans="1:8" ht="20.100000000000001" customHeight="1" x14ac:dyDescent="0.25">
      <c r="A7103" s="49">
        <v>8000005631</v>
      </c>
      <c r="B7103" s="49" t="s">
        <v>7758</v>
      </c>
      <c r="C7103" s="49" t="s">
        <v>2398</v>
      </c>
      <c r="D7103" s="49" t="s">
        <v>2394</v>
      </c>
      <c r="E7103" s="49" t="s">
        <v>2380</v>
      </c>
      <c r="F7103" s="109">
        <v>6</v>
      </c>
      <c r="G7103" s="109">
        <v>6</v>
      </c>
      <c r="H7103" s="49">
        <f t="shared" si="110"/>
        <v>12</v>
      </c>
    </row>
    <row r="7104" spans="1:8" ht="20.100000000000001" customHeight="1" x14ac:dyDescent="0.25">
      <c r="A7104" s="49">
        <v>8000005632</v>
      </c>
      <c r="B7104" s="49" t="s">
        <v>7759</v>
      </c>
      <c r="C7104" s="49" t="s">
        <v>2398</v>
      </c>
      <c r="D7104" s="49" t="s">
        <v>2394</v>
      </c>
      <c r="E7104" s="49" t="s">
        <v>2380</v>
      </c>
      <c r="F7104" s="109">
        <v>6</v>
      </c>
      <c r="G7104" s="109">
        <v>6</v>
      </c>
      <c r="H7104" s="49">
        <f t="shared" si="110"/>
        <v>12</v>
      </c>
    </row>
    <row r="7105" spans="1:8" ht="20.100000000000001" customHeight="1" x14ac:dyDescent="0.25">
      <c r="A7105" s="49">
        <v>8000005633</v>
      </c>
      <c r="B7105" s="49" t="s">
        <v>7760</v>
      </c>
      <c r="C7105" s="49" t="s">
        <v>2398</v>
      </c>
      <c r="D7105" s="49" t="s">
        <v>2394</v>
      </c>
      <c r="E7105" s="49" t="s">
        <v>2380</v>
      </c>
      <c r="F7105" s="109">
        <v>6</v>
      </c>
      <c r="G7105" s="109">
        <v>6</v>
      </c>
      <c r="H7105" s="49">
        <f t="shared" si="110"/>
        <v>12</v>
      </c>
    </row>
    <row r="7106" spans="1:8" ht="20.100000000000001" customHeight="1" x14ac:dyDescent="0.25">
      <c r="A7106" s="49">
        <v>8000005638</v>
      </c>
      <c r="B7106" s="49" t="s">
        <v>7761</v>
      </c>
      <c r="C7106" s="49" t="s">
        <v>6007</v>
      </c>
      <c r="D7106" s="49" t="s">
        <v>2394</v>
      </c>
      <c r="E7106" s="49" t="s">
        <v>2380</v>
      </c>
      <c r="F7106" s="49">
        <v>5</v>
      </c>
      <c r="G7106" s="49">
        <v>0</v>
      </c>
      <c r="H7106" s="49">
        <f t="shared" si="110"/>
        <v>5</v>
      </c>
    </row>
    <row r="7107" spans="1:8" ht="20.100000000000001" customHeight="1" x14ac:dyDescent="0.25">
      <c r="A7107" s="49">
        <v>8000005643</v>
      </c>
      <c r="B7107" s="49" t="s">
        <v>7762</v>
      </c>
      <c r="C7107" s="49" t="s">
        <v>2398</v>
      </c>
      <c r="D7107" s="49" t="s">
        <v>2394</v>
      </c>
      <c r="E7107" s="49" t="s">
        <v>2380</v>
      </c>
      <c r="F7107" s="109">
        <v>6</v>
      </c>
      <c r="G7107" s="109">
        <v>6</v>
      </c>
      <c r="H7107" s="49">
        <f t="shared" ref="H7107:H7170" si="111">F7107+G7107</f>
        <v>12</v>
      </c>
    </row>
    <row r="7108" spans="1:8" ht="20.100000000000001" customHeight="1" x14ac:dyDescent="0.25">
      <c r="A7108" s="49">
        <v>8000005650</v>
      </c>
      <c r="B7108" s="49" t="s">
        <v>7763</v>
      </c>
      <c r="C7108" s="49" t="s">
        <v>2398</v>
      </c>
      <c r="D7108" s="49" t="s">
        <v>2394</v>
      </c>
      <c r="E7108" s="49" t="s">
        <v>2380</v>
      </c>
      <c r="F7108" s="109">
        <v>6</v>
      </c>
      <c r="G7108" s="109">
        <v>6</v>
      </c>
      <c r="H7108" s="49">
        <f t="shared" si="111"/>
        <v>12</v>
      </c>
    </row>
    <row r="7109" spans="1:8" ht="20.100000000000001" customHeight="1" x14ac:dyDescent="0.25">
      <c r="A7109" s="49">
        <v>8000005666</v>
      </c>
      <c r="B7109" s="49" t="s">
        <v>7764</v>
      </c>
      <c r="C7109" s="49" t="s">
        <v>2398</v>
      </c>
      <c r="D7109" s="49" t="s">
        <v>2394</v>
      </c>
      <c r="E7109" s="49" t="s">
        <v>2380</v>
      </c>
      <c r="F7109" s="109">
        <v>6</v>
      </c>
      <c r="G7109" s="109">
        <v>6</v>
      </c>
      <c r="H7109" s="49">
        <f t="shared" si="111"/>
        <v>12</v>
      </c>
    </row>
    <row r="7110" spans="1:8" ht="20.100000000000001" customHeight="1" x14ac:dyDescent="0.25">
      <c r="A7110" s="49">
        <v>8000005705</v>
      </c>
      <c r="B7110" s="49" t="s">
        <v>7765</v>
      </c>
      <c r="C7110" s="49" t="s">
        <v>2398</v>
      </c>
      <c r="D7110" s="49" t="s">
        <v>2394</v>
      </c>
      <c r="E7110" s="49" t="s">
        <v>2380</v>
      </c>
      <c r="F7110" s="109">
        <v>6</v>
      </c>
      <c r="G7110" s="109">
        <v>6</v>
      </c>
      <c r="H7110" s="49">
        <f t="shared" si="111"/>
        <v>12</v>
      </c>
    </row>
    <row r="7111" spans="1:8" ht="20.100000000000001" customHeight="1" x14ac:dyDescent="0.25">
      <c r="A7111" s="49">
        <v>8000005706</v>
      </c>
      <c r="B7111" s="49" t="s">
        <v>1917</v>
      </c>
      <c r="C7111" s="49" t="s">
        <v>2398</v>
      </c>
      <c r="D7111" s="49" t="s">
        <v>2394</v>
      </c>
      <c r="E7111" s="49" t="s">
        <v>2380</v>
      </c>
      <c r="F7111" s="49">
        <v>11</v>
      </c>
      <c r="G7111" s="49">
        <v>0</v>
      </c>
      <c r="H7111" s="49">
        <f t="shared" si="111"/>
        <v>11</v>
      </c>
    </row>
    <row r="7112" spans="1:8" ht="20.100000000000001" customHeight="1" x14ac:dyDescent="0.25">
      <c r="A7112" s="49">
        <v>8000005721</v>
      </c>
      <c r="B7112" s="49" t="s">
        <v>1918</v>
      </c>
      <c r="C7112" s="49" t="s">
        <v>2398</v>
      </c>
      <c r="D7112" s="49" t="s">
        <v>2394</v>
      </c>
      <c r="E7112" s="49" t="s">
        <v>2380</v>
      </c>
      <c r="F7112" s="49">
        <v>0</v>
      </c>
      <c r="G7112" s="49">
        <v>1</v>
      </c>
      <c r="H7112" s="49">
        <f t="shared" si="111"/>
        <v>1</v>
      </c>
    </row>
    <row r="7113" spans="1:8" ht="20.100000000000001" customHeight="1" x14ac:dyDescent="0.25">
      <c r="A7113" s="49">
        <v>8000005725</v>
      </c>
      <c r="B7113" s="49" t="s">
        <v>7766</v>
      </c>
      <c r="C7113" s="49" t="s">
        <v>5298</v>
      </c>
      <c r="D7113" s="49" t="s">
        <v>2394</v>
      </c>
      <c r="E7113" s="49" t="s">
        <v>2380</v>
      </c>
      <c r="F7113" s="109">
        <v>6</v>
      </c>
      <c r="G7113" s="109">
        <v>6</v>
      </c>
      <c r="H7113" s="49">
        <f t="shared" si="111"/>
        <v>12</v>
      </c>
    </row>
    <row r="7114" spans="1:8" ht="20.100000000000001" customHeight="1" x14ac:dyDescent="0.25">
      <c r="A7114" s="49">
        <v>8000005755</v>
      </c>
      <c r="B7114" s="49" t="s">
        <v>7767</v>
      </c>
      <c r="C7114" s="49" t="s">
        <v>2398</v>
      </c>
      <c r="D7114" s="49" t="s">
        <v>2394</v>
      </c>
      <c r="E7114" s="49" t="s">
        <v>2380</v>
      </c>
      <c r="F7114" s="49">
        <v>44</v>
      </c>
      <c r="G7114" s="49">
        <v>27</v>
      </c>
      <c r="H7114" s="49">
        <f t="shared" si="111"/>
        <v>71</v>
      </c>
    </row>
    <row r="7115" spans="1:8" ht="20.100000000000001" customHeight="1" x14ac:dyDescent="0.25">
      <c r="A7115" s="49">
        <v>8000005759</v>
      </c>
      <c r="B7115" s="49" t="s">
        <v>7768</v>
      </c>
      <c r="C7115" s="49" t="s">
        <v>2398</v>
      </c>
      <c r="D7115" s="49" t="s">
        <v>2394</v>
      </c>
      <c r="E7115" s="49" t="s">
        <v>2380</v>
      </c>
      <c r="F7115" s="49">
        <v>0</v>
      </c>
      <c r="G7115" s="49">
        <v>20</v>
      </c>
      <c r="H7115" s="49">
        <f t="shared" si="111"/>
        <v>20</v>
      </c>
    </row>
    <row r="7116" spans="1:8" ht="20.100000000000001" customHeight="1" x14ac:dyDescent="0.25">
      <c r="A7116" s="49">
        <v>8000005761</v>
      </c>
      <c r="B7116" s="49" t="s">
        <v>7769</v>
      </c>
      <c r="C7116" s="49" t="s">
        <v>2398</v>
      </c>
      <c r="D7116" s="49" t="s">
        <v>2394</v>
      </c>
      <c r="E7116" s="49" t="s">
        <v>2380</v>
      </c>
      <c r="F7116" s="49">
        <v>23</v>
      </c>
      <c r="G7116" s="49">
        <v>0</v>
      </c>
      <c r="H7116" s="49">
        <f t="shared" si="111"/>
        <v>23</v>
      </c>
    </row>
    <row r="7117" spans="1:8" ht="20.100000000000001" customHeight="1" x14ac:dyDescent="0.25">
      <c r="A7117" s="49">
        <v>8000005782</v>
      </c>
      <c r="B7117" s="49" t="s">
        <v>7770</v>
      </c>
      <c r="C7117" s="49" t="s">
        <v>2398</v>
      </c>
      <c r="D7117" s="49" t="s">
        <v>2394</v>
      </c>
      <c r="E7117" s="49" t="s">
        <v>2380</v>
      </c>
      <c r="F7117" s="49">
        <v>0</v>
      </c>
      <c r="G7117" s="49">
        <v>2</v>
      </c>
      <c r="H7117" s="49">
        <f t="shared" si="111"/>
        <v>2</v>
      </c>
    </row>
    <row r="7118" spans="1:8" ht="20.100000000000001" customHeight="1" x14ac:dyDescent="0.25">
      <c r="A7118" s="49">
        <v>8000005807</v>
      </c>
      <c r="B7118" s="49" t="s">
        <v>7771</v>
      </c>
      <c r="C7118" s="49" t="s">
        <v>2398</v>
      </c>
      <c r="D7118" s="49" t="s">
        <v>2394</v>
      </c>
      <c r="E7118" s="49" t="s">
        <v>2387</v>
      </c>
      <c r="F7118" s="49">
        <v>5</v>
      </c>
      <c r="G7118" s="49">
        <v>0</v>
      </c>
      <c r="H7118" s="49">
        <f t="shared" si="111"/>
        <v>5</v>
      </c>
    </row>
    <row r="7119" spans="1:8" ht="20.100000000000001" customHeight="1" x14ac:dyDescent="0.25">
      <c r="A7119" s="49">
        <v>8000005811</v>
      </c>
      <c r="B7119" s="49" t="s">
        <v>7772</v>
      </c>
      <c r="C7119" s="49" t="s">
        <v>2398</v>
      </c>
      <c r="D7119" s="49" t="s">
        <v>2394</v>
      </c>
      <c r="E7119" s="49" t="s">
        <v>2380</v>
      </c>
      <c r="F7119" s="109">
        <v>6</v>
      </c>
      <c r="G7119" s="109">
        <v>6</v>
      </c>
      <c r="H7119" s="49">
        <f t="shared" si="111"/>
        <v>12</v>
      </c>
    </row>
    <row r="7120" spans="1:8" ht="20.100000000000001" customHeight="1" x14ac:dyDescent="0.25">
      <c r="A7120" s="49">
        <v>8000005813</v>
      </c>
      <c r="B7120" s="49" t="s">
        <v>7773</v>
      </c>
      <c r="C7120" s="49" t="s">
        <v>2398</v>
      </c>
      <c r="D7120" s="49" t="s">
        <v>2394</v>
      </c>
      <c r="E7120" s="49" t="s">
        <v>2380</v>
      </c>
      <c r="F7120" s="49">
        <v>20</v>
      </c>
      <c r="G7120" s="49">
        <v>0</v>
      </c>
      <c r="H7120" s="49">
        <f t="shared" si="111"/>
        <v>20</v>
      </c>
    </row>
    <row r="7121" spans="1:8" ht="20.100000000000001" customHeight="1" x14ac:dyDescent="0.25">
      <c r="A7121" s="49">
        <v>8000005844</v>
      </c>
      <c r="B7121" s="49" t="s">
        <v>7774</v>
      </c>
      <c r="C7121" s="49" t="s">
        <v>2398</v>
      </c>
      <c r="D7121" s="49" t="s">
        <v>2394</v>
      </c>
      <c r="E7121" s="49" t="s">
        <v>2380</v>
      </c>
      <c r="F7121" s="49">
        <v>40</v>
      </c>
      <c r="G7121" s="49">
        <v>0</v>
      </c>
      <c r="H7121" s="49">
        <f t="shared" si="111"/>
        <v>40</v>
      </c>
    </row>
    <row r="7122" spans="1:8" ht="20.100000000000001" customHeight="1" x14ac:dyDescent="0.25">
      <c r="A7122" s="49">
        <v>8000005846</v>
      </c>
      <c r="B7122" s="49" t="s">
        <v>1919</v>
      </c>
      <c r="C7122" s="49" t="s">
        <v>2398</v>
      </c>
      <c r="D7122" s="49" t="s">
        <v>2394</v>
      </c>
      <c r="E7122" s="49" t="s">
        <v>2380</v>
      </c>
      <c r="F7122" s="109">
        <v>6</v>
      </c>
      <c r="G7122" s="109">
        <v>6</v>
      </c>
      <c r="H7122" s="49">
        <f t="shared" si="111"/>
        <v>12</v>
      </c>
    </row>
    <row r="7123" spans="1:8" ht="20.100000000000001" customHeight="1" x14ac:dyDescent="0.25">
      <c r="A7123" s="49">
        <v>8000005848</v>
      </c>
      <c r="B7123" s="49" t="s">
        <v>7775</v>
      </c>
      <c r="C7123" s="49" t="s">
        <v>2398</v>
      </c>
      <c r="D7123" s="49" t="s">
        <v>2394</v>
      </c>
      <c r="E7123" s="49" t="s">
        <v>2380</v>
      </c>
      <c r="F7123" s="109">
        <v>6</v>
      </c>
      <c r="G7123" s="109">
        <v>6</v>
      </c>
      <c r="H7123" s="49">
        <f t="shared" si="111"/>
        <v>12</v>
      </c>
    </row>
    <row r="7124" spans="1:8" ht="20.100000000000001" customHeight="1" x14ac:dyDescent="0.25">
      <c r="A7124" s="49">
        <v>8000005869</v>
      </c>
      <c r="B7124" s="49" t="s">
        <v>1920</v>
      </c>
      <c r="C7124" s="49" t="s">
        <v>2398</v>
      </c>
      <c r="D7124" s="49" t="s">
        <v>2394</v>
      </c>
      <c r="E7124" s="49" t="s">
        <v>2380</v>
      </c>
      <c r="F7124" s="109">
        <v>6</v>
      </c>
      <c r="G7124" s="109">
        <v>6</v>
      </c>
      <c r="H7124" s="49">
        <f t="shared" si="111"/>
        <v>12</v>
      </c>
    </row>
    <row r="7125" spans="1:8" ht="20.100000000000001" customHeight="1" x14ac:dyDescent="0.25">
      <c r="A7125" s="49">
        <v>8000005891</v>
      </c>
      <c r="B7125" s="49" t="s">
        <v>1921</v>
      </c>
      <c r="C7125" s="49" t="s">
        <v>3398</v>
      </c>
      <c r="D7125" s="49" t="s">
        <v>2394</v>
      </c>
      <c r="E7125" s="49" t="s">
        <v>2380</v>
      </c>
      <c r="F7125" s="109">
        <v>6</v>
      </c>
      <c r="G7125" s="109">
        <v>6</v>
      </c>
      <c r="H7125" s="49">
        <f t="shared" si="111"/>
        <v>12</v>
      </c>
    </row>
    <row r="7126" spans="1:8" ht="20.100000000000001" customHeight="1" x14ac:dyDescent="0.25">
      <c r="A7126" s="49">
        <v>8000005934</v>
      </c>
      <c r="B7126" s="49" t="s">
        <v>7776</v>
      </c>
      <c r="C7126" s="49" t="s">
        <v>2398</v>
      </c>
      <c r="D7126" s="49" t="s">
        <v>2394</v>
      </c>
      <c r="E7126" s="49" t="s">
        <v>2380</v>
      </c>
      <c r="F7126" s="109">
        <v>6</v>
      </c>
      <c r="G7126" s="109">
        <v>6</v>
      </c>
      <c r="H7126" s="49">
        <f t="shared" si="111"/>
        <v>12</v>
      </c>
    </row>
    <row r="7127" spans="1:8" ht="20.100000000000001" customHeight="1" x14ac:dyDescent="0.25">
      <c r="A7127" s="49">
        <v>8000005938</v>
      </c>
      <c r="B7127" s="49" t="s">
        <v>1922</v>
      </c>
      <c r="C7127" s="49" t="s">
        <v>2398</v>
      </c>
      <c r="D7127" s="49" t="s">
        <v>2394</v>
      </c>
      <c r="E7127" s="49" t="s">
        <v>2380</v>
      </c>
      <c r="F7127" s="49">
        <v>56</v>
      </c>
      <c r="G7127" s="49">
        <v>21</v>
      </c>
      <c r="H7127" s="49">
        <f t="shared" si="111"/>
        <v>77</v>
      </c>
    </row>
    <row r="7128" spans="1:8" ht="20.100000000000001" customHeight="1" x14ac:dyDescent="0.25">
      <c r="A7128" s="49">
        <v>8000005956</v>
      </c>
      <c r="B7128" s="49" t="s">
        <v>1923</v>
      </c>
      <c r="C7128" s="49" t="s">
        <v>2398</v>
      </c>
      <c r="D7128" s="49" t="s">
        <v>2394</v>
      </c>
      <c r="E7128" s="49" t="s">
        <v>2380</v>
      </c>
      <c r="F7128" s="49">
        <v>6</v>
      </c>
      <c r="G7128" s="49">
        <v>0</v>
      </c>
      <c r="H7128" s="49">
        <f t="shared" si="111"/>
        <v>6</v>
      </c>
    </row>
    <row r="7129" spans="1:8" ht="20.100000000000001" customHeight="1" x14ac:dyDescent="0.25">
      <c r="A7129" s="49">
        <v>8000005971</v>
      </c>
      <c r="B7129" s="49" t="s">
        <v>7777</v>
      </c>
      <c r="C7129" s="49" t="s">
        <v>2398</v>
      </c>
      <c r="D7129" s="49" t="s">
        <v>2394</v>
      </c>
      <c r="E7129" s="49" t="s">
        <v>2380</v>
      </c>
      <c r="F7129" s="49">
        <v>1</v>
      </c>
      <c r="G7129" s="49">
        <v>0</v>
      </c>
      <c r="H7129" s="49">
        <f t="shared" si="111"/>
        <v>1</v>
      </c>
    </row>
    <row r="7130" spans="1:8" ht="20.100000000000001" customHeight="1" x14ac:dyDescent="0.25">
      <c r="A7130" s="49">
        <v>8000005974</v>
      </c>
      <c r="B7130" s="49" t="s">
        <v>1924</v>
      </c>
      <c r="C7130" s="49" t="s">
        <v>2398</v>
      </c>
      <c r="D7130" s="49" t="s">
        <v>2394</v>
      </c>
      <c r="E7130" s="49" t="s">
        <v>2380</v>
      </c>
      <c r="F7130" s="49">
        <v>10</v>
      </c>
      <c r="G7130" s="49">
        <v>0</v>
      </c>
      <c r="H7130" s="49">
        <f t="shared" si="111"/>
        <v>10</v>
      </c>
    </row>
    <row r="7131" spans="1:8" ht="20.100000000000001" customHeight="1" x14ac:dyDescent="0.25">
      <c r="A7131" s="49">
        <v>8000005993</v>
      </c>
      <c r="B7131" s="49" t="s">
        <v>7778</v>
      </c>
      <c r="C7131" s="49" t="s">
        <v>2398</v>
      </c>
      <c r="D7131" s="49" t="s">
        <v>2394</v>
      </c>
      <c r="E7131" s="49" t="s">
        <v>2380</v>
      </c>
      <c r="F7131" s="49">
        <v>2</v>
      </c>
      <c r="G7131" s="49">
        <v>0</v>
      </c>
      <c r="H7131" s="49">
        <f t="shared" si="111"/>
        <v>2</v>
      </c>
    </row>
    <row r="7132" spans="1:8" ht="20.100000000000001" customHeight="1" x14ac:dyDescent="0.25">
      <c r="A7132" s="49">
        <v>8000006111</v>
      </c>
      <c r="B7132" s="49" t="s">
        <v>1925</v>
      </c>
      <c r="C7132" s="49" t="s">
        <v>2398</v>
      </c>
      <c r="D7132" s="49" t="s">
        <v>2394</v>
      </c>
      <c r="E7132" s="49" t="s">
        <v>2380</v>
      </c>
      <c r="F7132" s="109">
        <v>6</v>
      </c>
      <c r="G7132" s="109">
        <v>6</v>
      </c>
      <c r="H7132" s="49">
        <f t="shared" si="111"/>
        <v>12</v>
      </c>
    </row>
    <row r="7133" spans="1:8" ht="20.100000000000001" customHeight="1" x14ac:dyDescent="0.25">
      <c r="A7133" s="49">
        <v>8000006114</v>
      </c>
      <c r="B7133" s="49" t="s">
        <v>7779</v>
      </c>
      <c r="C7133" s="49" t="s">
        <v>2398</v>
      </c>
      <c r="D7133" s="49" t="s">
        <v>2394</v>
      </c>
      <c r="E7133" s="49" t="s">
        <v>2380</v>
      </c>
      <c r="F7133" s="109">
        <v>6</v>
      </c>
      <c r="G7133" s="109">
        <v>6</v>
      </c>
      <c r="H7133" s="49">
        <f t="shared" si="111"/>
        <v>12</v>
      </c>
    </row>
    <row r="7134" spans="1:8" ht="20.100000000000001" customHeight="1" x14ac:dyDescent="0.25">
      <c r="A7134" s="49">
        <v>8000006121</v>
      </c>
      <c r="B7134" s="49" t="s">
        <v>7780</v>
      </c>
      <c r="C7134" s="49" t="s">
        <v>2398</v>
      </c>
      <c r="D7134" s="49" t="s">
        <v>2394</v>
      </c>
      <c r="E7134" s="49" t="s">
        <v>2380</v>
      </c>
      <c r="F7134" s="49">
        <v>10</v>
      </c>
      <c r="G7134" s="49">
        <v>6</v>
      </c>
      <c r="H7134" s="49">
        <f t="shared" si="111"/>
        <v>16</v>
      </c>
    </row>
    <row r="7135" spans="1:8" ht="20.100000000000001" customHeight="1" x14ac:dyDescent="0.25">
      <c r="A7135" s="49">
        <v>8000006129</v>
      </c>
      <c r="B7135" s="49" t="s">
        <v>7781</v>
      </c>
      <c r="C7135" s="49" t="s">
        <v>2398</v>
      </c>
      <c r="D7135" s="49" t="s">
        <v>2394</v>
      </c>
      <c r="E7135" s="49" t="s">
        <v>2380</v>
      </c>
      <c r="F7135" s="49">
        <v>4</v>
      </c>
      <c r="G7135" s="49">
        <v>4</v>
      </c>
      <c r="H7135" s="49">
        <f t="shared" si="111"/>
        <v>8</v>
      </c>
    </row>
    <row r="7136" spans="1:8" ht="20.100000000000001" customHeight="1" x14ac:dyDescent="0.25">
      <c r="A7136" s="49">
        <v>8000006130</v>
      </c>
      <c r="B7136" s="49" t="s">
        <v>7782</v>
      </c>
      <c r="C7136" s="49" t="s">
        <v>2398</v>
      </c>
      <c r="D7136" s="49" t="s">
        <v>2394</v>
      </c>
      <c r="E7136" s="49" t="s">
        <v>2380</v>
      </c>
      <c r="F7136" s="109">
        <v>6</v>
      </c>
      <c r="G7136" s="109">
        <v>6</v>
      </c>
      <c r="H7136" s="49">
        <f t="shared" si="111"/>
        <v>12</v>
      </c>
    </row>
    <row r="7137" spans="1:8" ht="20.100000000000001" customHeight="1" x14ac:dyDescent="0.25">
      <c r="A7137" s="49">
        <v>8000006131</v>
      </c>
      <c r="B7137" s="49" t="s">
        <v>7783</v>
      </c>
      <c r="C7137" s="49" t="s">
        <v>2398</v>
      </c>
      <c r="D7137" s="49" t="s">
        <v>2394</v>
      </c>
      <c r="E7137" s="49" t="s">
        <v>2380</v>
      </c>
      <c r="F7137" s="49">
        <v>21</v>
      </c>
      <c r="G7137" s="49">
        <v>16</v>
      </c>
      <c r="H7137" s="49">
        <f t="shared" si="111"/>
        <v>37</v>
      </c>
    </row>
    <row r="7138" spans="1:8" ht="20.100000000000001" customHeight="1" x14ac:dyDescent="0.25">
      <c r="A7138" s="49">
        <v>8000006133</v>
      </c>
      <c r="B7138" s="49" t="s">
        <v>7784</v>
      </c>
      <c r="C7138" s="49" t="s">
        <v>2398</v>
      </c>
      <c r="D7138" s="49" t="s">
        <v>2394</v>
      </c>
      <c r="E7138" s="49" t="s">
        <v>2380</v>
      </c>
      <c r="F7138" s="109">
        <v>6</v>
      </c>
      <c r="G7138" s="109">
        <v>6</v>
      </c>
      <c r="H7138" s="49">
        <f t="shared" si="111"/>
        <v>12</v>
      </c>
    </row>
    <row r="7139" spans="1:8" ht="20.100000000000001" customHeight="1" x14ac:dyDescent="0.25">
      <c r="A7139" s="49">
        <v>8000006134</v>
      </c>
      <c r="B7139" s="49" t="s">
        <v>7785</v>
      </c>
      <c r="C7139" s="49" t="s">
        <v>2398</v>
      </c>
      <c r="D7139" s="49" t="s">
        <v>2394</v>
      </c>
      <c r="E7139" s="49" t="s">
        <v>2380</v>
      </c>
      <c r="F7139" s="109">
        <v>6</v>
      </c>
      <c r="G7139" s="109">
        <v>6</v>
      </c>
      <c r="H7139" s="49">
        <f t="shared" si="111"/>
        <v>12</v>
      </c>
    </row>
    <row r="7140" spans="1:8" ht="20.100000000000001" customHeight="1" x14ac:dyDescent="0.25">
      <c r="A7140" s="49">
        <v>8000006141</v>
      </c>
      <c r="B7140" s="49" t="s">
        <v>7786</v>
      </c>
      <c r="C7140" s="49" t="s">
        <v>2398</v>
      </c>
      <c r="D7140" s="49" t="s">
        <v>2394</v>
      </c>
      <c r="E7140" s="49" t="s">
        <v>2380</v>
      </c>
      <c r="F7140" s="49">
        <v>1</v>
      </c>
      <c r="G7140" s="49">
        <v>0</v>
      </c>
      <c r="H7140" s="49">
        <f t="shared" si="111"/>
        <v>1</v>
      </c>
    </row>
    <row r="7141" spans="1:8" ht="20.100000000000001" customHeight="1" x14ac:dyDescent="0.25">
      <c r="A7141" s="49">
        <v>8000006154</v>
      </c>
      <c r="B7141" s="49" t="s">
        <v>7787</v>
      </c>
      <c r="C7141" s="49" t="s">
        <v>2398</v>
      </c>
      <c r="D7141" s="49" t="s">
        <v>2394</v>
      </c>
      <c r="E7141" s="49" t="s">
        <v>2380</v>
      </c>
      <c r="F7141" s="109">
        <v>6</v>
      </c>
      <c r="G7141" s="109">
        <v>6</v>
      </c>
      <c r="H7141" s="49">
        <f t="shared" si="111"/>
        <v>12</v>
      </c>
    </row>
    <row r="7142" spans="1:8" ht="20.100000000000001" customHeight="1" x14ac:dyDescent="0.25">
      <c r="A7142" s="49">
        <v>8000006157</v>
      </c>
      <c r="B7142" s="49" t="s">
        <v>7788</v>
      </c>
      <c r="C7142" s="49" t="s">
        <v>2398</v>
      </c>
      <c r="D7142" s="49" t="s">
        <v>2394</v>
      </c>
      <c r="E7142" s="49" t="s">
        <v>2380</v>
      </c>
      <c r="F7142" s="109">
        <v>6</v>
      </c>
      <c r="G7142" s="109">
        <v>6</v>
      </c>
      <c r="H7142" s="49">
        <f t="shared" si="111"/>
        <v>12</v>
      </c>
    </row>
    <row r="7143" spans="1:8" ht="20.100000000000001" customHeight="1" x14ac:dyDescent="0.25">
      <c r="A7143" s="49">
        <v>8000006162</v>
      </c>
      <c r="B7143" s="49" t="s">
        <v>7789</v>
      </c>
      <c r="C7143" s="49" t="s">
        <v>2398</v>
      </c>
      <c r="D7143" s="49" t="s">
        <v>2394</v>
      </c>
      <c r="E7143" s="49" t="s">
        <v>2380</v>
      </c>
      <c r="F7143" s="49">
        <v>1</v>
      </c>
      <c r="G7143" s="49">
        <v>0</v>
      </c>
      <c r="H7143" s="49">
        <f t="shared" si="111"/>
        <v>1</v>
      </c>
    </row>
    <row r="7144" spans="1:8" ht="20.100000000000001" customHeight="1" x14ac:dyDescent="0.25">
      <c r="A7144" s="49">
        <v>8000006164</v>
      </c>
      <c r="B7144" s="49" t="s">
        <v>7790</v>
      </c>
      <c r="C7144" s="49" t="s">
        <v>2398</v>
      </c>
      <c r="D7144" s="49" t="s">
        <v>2394</v>
      </c>
      <c r="E7144" s="49" t="s">
        <v>2380</v>
      </c>
      <c r="F7144" s="109">
        <v>6</v>
      </c>
      <c r="G7144" s="109">
        <v>6</v>
      </c>
      <c r="H7144" s="49">
        <f t="shared" si="111"/>
        <v>12</v>
      </c>
    </row>
    <row r="7145" spans="1:8" ht="20.100000000000001" customHeight="1" x14ac:dyDescent="0.25">
      <c r="A7145" s="49">
        <v>8000006168</v>
      </c>
      <c r="B7145" s="49" t="s">
        <v>7791</v>
      </c>
      <c r="C7145" s="49" t="s">
        <v>2398</v>
      </c>
      <c r="D7145" s="49" t="s">
        <v>2394</v>
      </c>
      <c r="E7145" s="49" t="s">
        <v>2380</v>
      </c>
      <c r="F7145" s="109">
        <v>6</v>
      </c>
      <c r="G7145" s="109">
        <v>6</v>
      </c>
      <c r="H7145" s="49">
        <f t="shared" si="111"/>
        <v>12</v>
      </c>
    </row>
    <row r="7146" spans="1:8" ht="20.100000000000001" customHeight="1" x14ac:dyDescent="0.25">
      <c r="A7146" s="49">
        <v>8000006181</v>
      </c>
      <c r="B7146" s="49" t="s">
        <v>7792</v>
      </c>
      <c r="C7146" s="49" t="s">
        <v>2398</v>
      </c>
      <c r="D7146" s="49" t="s">
        <v>2394</v>
      </c>
      <c r="E7146" s="49" t="s">
        <v>2380</v>
      </c>
      <c r="F7146" s="49">
        <v>0</v>
      </c>
      <c r="G7146" s="49">
        <v>3</v>
      </c>
      <c r="H7146" s="49">
        <f t="shared" si="111"/>
        <v>3</v>
      </c>
    </row>
    <row r="7147" spans="1:8" ht="20.100000000000001" customHeight="1" x14ac:dyDescent="0.25">
      <c r="A7147" s="49">
        <v>8000006188</v>
      </c>
      <c r="B7147" s="49" t="s">
        <v>7793</v>
      </c>
      <c r="C7147" s="49" t="s">
        <v>2398</v>
      </c>
      <c r="D7147" s="49" t="s">
        <v>2394</v>
      </c>
      <c r="E7147" s="49" t="s">
        <v>2380</v>
      </c>
      <c r="F7147" s="49">
        <v>70</v>
      </c>
      <c r="G7147" s="49">
        <v>72</v>
      </c>
      <c r="H7147" s="49">
        <f t="shared" si="111"/>
        <v>142</v>
      </c>
    </row>
    <row r="7148" spans="1:8" ht="20.100000000000001" customHeight="1" x14ac:dyDescent="0.25">
      <c r="A7148" s="49">
        <v>8000006197</v>
      </c>
      <c r="B7148" s="49" t="s">
        <v>7794</v>
      </c>
      <c r="C7148" s="49" t="s">
        <v>2398</v>
      </c>
      <c r="D7148" s="49" t="s">
        <v>2394</v>
      </c>
      <c r="E7148" s="49" t="s">
        <v>2380</v>
      </c>
      <c r="F7148" s="109">
        <v>6</v>
      </c>
      <c r="G7148" s="109">
        <v>6</v>
      </c>
      <c r="H7148" s="49">
        <f t="shared" si="111"/>
        <v>12</v>
      </c>
    </row>
    <row r="7149" spans="1:8" ht="20.100000000000001" customHeight="1" x14ac:dyDescent="0.25">
      <c r="A7149" s="49">
        <v>8000006204</v>
      </c>
      <c r="B7149" s="49" t="s">
        <v>7795</v>
      </c>
      <c r="C7149" s="49" t="s">
        <v>2398</v>
      </c>
      <c r="D7149" s="49" t="s">
        <v>2394</v>
      </c>
      <c r="E7149" s="49" t="s">
        <v>2380</v>
      </c>
      <c r="F7149" s="109">
        <v>6</v>
      </c>
      <c r="G7149" s="109">
        <v>6</v>
      </c>
      <c r="H7149" s="49">
        <f t="shared" si="111"/>
        <v>12</v>
      </c>
    </row>
    <row r="7150" spans="1:8" ht="20.100000000000001" customHeight="1" x14ac:dyDescent="0.25">
      <c r="A7150" s="49">
        <v>8000006207</v>
      </c>
      <c r="B7150" s="49" t="s">
        <v>7796</v>
      </c>
      <c r="C7150" s="49" t="s">
        <v>3618</v>
      </c>
      <c r="D7150" s="49" t="s">
        <v>2394</v>
      </c>
      <c r="E7150" s="49" t="s">
        <v>2380</v>
      </c>
      <c r="F7150" s="109">
        <v>6</v>
      </c>
      <c r="G7150" s="109">
        <v>6</v>
      </c>
      <c r="H7150" s="49">
        <f t="shared" si="111"/>
        <v>12</v>
      </c>
    </row>
    <row r="7151" spans="1:8" ht="20.100000000000001" customHeight="1" x14ac:dyDescent="0.25">
      <c r="A7151" s="49">
        <v>8000006230</v>
      </c>
      <c r="B7151" s="49" t="s">
        <v>7797</v>
      </c>
      <c r="C7151" s="49" t="s">
        <v>2398</v>
      </c>
      <c r="D7151" s="49" t="s">
        <v>2394</v>
      </c>
      <c r="E7151" s="49" t="s">
        <v>2380</v>
      </c>
      <c r="F7151" s="49">
        <v>2</v>
      </c>
      <c r="G7151" s="49">
        <v>0</v>
      </c>
      <c r="H7151" s="49">
        <f t="shared" si="111"/>
        <v>2</v>
      </c>
    </row>
    <row r="7152" spans="1:8" ht="20.100000000000001" customHeight="1" x14ac:dyDescent="0.25">
      <c r="A7152" s="49">
        <v>8000006231</v>
      </c>
      <c r="B7152" s="49" t="s">
        <v>7798</v>
      </c>
      <c r="C7152" s="49" t="s">
        <v>2398</v>
      </c>
      <c r="D7152" s="49" t="s">
        <v>2394</v>
      </c>
      <c r="E7152" s="49" t="s">
        <v>2380</v>
      </c>
      <c r="F7152" s="109">
        <v>6</v>
      </c>
      <c r="G7152" s="109">
        <v>6</v>
      </c>
      <c r="H7152" s="49">
        <f t="shared" si="111"/>
        <v>12</v>
      </c>
    </row>
    <row r="7153" spans="1:8" ht="20.100000000000001" customHeight="1" x14ac:dyDescent="0.25">
      <c r="A7153" s="49">
        <v>8000006242</v>
      </c>
      <c r="B7153" s="49" t="s">
        <v>7799</v>
      </c>
      <c r="C7153" s="49" t="s">
        <v>3618</v>
      </c>
      <c r="D7153" s="49" t="s">
        <v>2394</v>
      </c>
      <c r="E7153" s="49" t="s">
        <v>2380</v>
      </c>
      <c r="F7153" s="109">
        <v>6</v>
      </c>
      <c r="G7153" s="109">
        <v>6</v>
      </c>
      <c r="H7153" s="49">
        <f t="shared" si="111"/>
        <v>12</v>
      </c>
    </row>
    <row r="7154" spans="1:8" ht="20.100000000000001" customHeight="1" x14ac:dyDescent="0.25">
      <c r="A7154" s="49">
        <v>8000006265</v>
      </c>
      <c r="B7154" s="49" t="s">
        <v>7800</v>
      </c>
      <c r="C7154" s="49" t="s">
        <v>2398</v>
      </c>
      <c r="D7154" s="49" t="s">
        <v>2394</v>
      </c>
      <c r="E7154" s="49" t="s">
        <v>2380</v>
      </c>
      <c r="F7154" s="109">
        <v>6</v>
      </c>
      <c r="G7154" s="109">
        <v>6</v>
      </c>
      <c r="H7154" s="49">
        <f t="shared" si="111"/>
        <v>12</v>
      </c>
    </row>
    <row r="7155" spans="1:8" ht="20.100000000000001" customHeight="1" x14ac:dyDescent="0.25">
      <c r="A7155" s="49">
        <v>8000006266</v>
      </c>
      <c r="B7155" s="49" t="s">
        <v>7801</v>
      </c>
      <c r="C7155" s="49" t="s">
        <v>2398</v>
      </c>
      <c r="D7155" s="49" t="s">
        <v>2394</v>
      </c>
      <c r="E7155" s="49" t="s">
        <v>2380</v>
      </c>
      <c r="F7155" s="49">
        <v>0</v>
      </c>
      <c r="G7155" s="49">
        <v>85</v>
      </c>
      <c r="H7155" s="49">
        <f t="shared" si="111"/>
        <v>85</v>
      </c>
    </row>
    <row r="7156" spans="1:8" ht="20.100000000000001" customHeight="1" x14ac:dyDescent="0.25">
      <c r="A7156" s="49">
        <v>8000006271</v>
      </c>
      <c r="B7156" s="49" t="s">
        <v>7802</v>
      </c>
      <c r="C7156" s="49" t="s">
        <v>2398</v>
      </c>
      <c r="D7156" s="49" t="s">
        <v>2394</v>
      </c>
      <c r="E7156" s="49" t="s">
        <v>2380</v>
      </c>
      <c r="F7156" s="109">
        <v>6</v>
      </c>
      <c r="G7156" s="109">
        <v>6</v>
      </c>
      <c r="H7156" s="49">
        <f t="shared" si="111"/>
        <v>12</v>
      </c>
    </row>
    <row r="7157" spans="1:8" ht="20.100000000000001" customHeight="1" x14ac:dyDescent="0.25">
      <c r="A7157" s="49">
        <v>8000006273</v>
      </c>
      <c r="B7157" s="49" t="s">
        <v>7803</v>
      </c>
      <c r="C7157" s="49" t="s">
        <v>2398</v>
      </c>
      <c r="D7157" s="49" t="s">
        <v>2394</v>
      </c>
      <c r="E7157" s="49" t="s">
        <v>2380</v>
      </c>
      <c r="F7157" s="49">
        <v>20</v>
      </c>
      <c r="G7157" s="49">
        <v>0</v>
      </c>
      <c r="H7157" s="49">
        <f t="shared" si="111"/>
        <v>20</v>
      </c>
    </row>
    <row r="7158" spans="1:8" ht="20.100000000000001" customHeight="1" x14ac:dyDescent="0.25">
      <c r="A7158" s="49">
        <v>8000006274</v>
      </c>
      <c r="B7158" s="49" t="s">
        <v>1926</v>
      </c>
      <c r="C7158" s="49" t="s">
        <v>3618</v>
      </c>
      <c r="D7158" s="49" t="s">
        <v>2394</v>
      </c>
      <c r="E7158" s="49" t="s">
        <v>2380</v>
      </c>
      <c r="F7158" s="109">
        <v>6</v>
      </c>
      <c r="G7158" s="109">
        <v>6</v>
      </c>
      <c r="H7158" s="49">
        <f t="shared" si="111"/>
        <v>12</v>
      </c>
    </row>
    <row r="7159" spans="1:8" ht="20.100000000000001" customHeight="1" x14ac:dyDescent="0.25">
      <c r="A7159" s="49">
        <v>8000006288</v>
      </c>
      <c r="B7159" s="49" t="s">
        <v>7804</v>
      </c>
      <c r="C7159" s="49" t="s">
        <v>2398</v>
      </c>
      <c r="D7159" s="49" t="s">
        <v>2394</v>
      </c>
      <c r="E7159" s="49" t="s">
        <v>2380</v>
      </c>
      <c r="F7159" s="49">
        <v>4</v>
      </c>
      <c r="G7159" s="49">
        <v>0</v>
      </c>
      <c r="H7159" s="49">
        <f t="shared" si="111"/>
        <v>4</v>
      </c>
    </row>
    <row r="7160" spans="1:8" ht="20.100000000000001" customHeight="1" x14ac:dyDescent="0.25">
      <c r="A7160" s="49">
        <v>8000006290</v>
      </c>
      <c r="B7160" s="49" t="s">
        <v>7805</v>
      </c>
      <c r="C7160" s="49" t="s">
        <v>2398</v>
      </c>
      <c r="D7160" s="49" t="s">
        <v>2394</v>
      </c>
      <c r="E7160" s="49" t="s">
        <v>2380</v>
      </c>
      <c r="F7160" s="109">
        <v>6</v>
      </c>
      <c r="G7160" s="109">
        <v>6</v>
      </c>
      <c r="H7160" s="49">
        <f t="shared" si="111"/>
        <v>12</v>
      </c>
    </row>
    <row r="7161" spans="1:8" ht="20.100000000000001" customHeight="1" x14ac:dyDescent="0.25">
      <c r="A7161" s="49">
        <v>8000006338</v>
      </c>
      <c r="B7161" s="49" t="s">
        <v>7806</v>
      </c>
      <c r="C7161" s="49" t="s">
        <v>3618</v>
      </c>
      <c r="D7161" s="49" t="s">
        <v>2394</v>
      </c>
      <c r="E7161" s="49" t="s">
        <v>2380</v>
      </c>
      <c r="F7161" s="109">
        <v>6</v>
      </c>
      <c r="G7161" s="109">
        <v>6</v>
      </c>
      <c r="H7161" s="49">
        <f t="shared" si="111"/>
        <v>12</v>
      </c>
    </row>
    <row r="7162" spans="1:8" ht="20.100000000000001" customHeight="1" x14ac:dyDescent="0.25">
      <c r="A7162" s="49">
        <v>8000006369</v>
      </c>
      <c r="B7162" s="49" t="s">
        <v>7807</v>
      </c>
      <c r="C7162" s="49" t="s">
        <v>2398</v>
      </c>
      <c r="D7162" s="49" t="s">
        <v>2394</v>
      </c>
      <c r="E7162" s="49" t="s">
        <v>2380</v>
      </c>
      <c r="F7162" s="109">
        <v>6</v>
      </c>
      <c r="G7162" s="109">
        <v>6</v>
      </c>
      <c r="H7162" s="49">
        <f t="shared" si="111"/>
        <v>12</v>
      </c>
    </row>
    <row r="7163" spans="1:8" ht="20.100000000000001" customHeight="1" x14ac:dyDescent="0.25">
      <c r="A7163" s="49">
        <v>8000006375</v>
      </c>
      <c r="B7163" s="49" t="s">
        <v>1927</v>
      </c>
      <c r="C7163" s="49" t="s">
        <v>2398</v>
      </c>
      <c r="D7163" s="49" t="s">
        <v>2394</v>
      </c>
      <c r="E7163" s="49" t="s">
        <v>2380</v>
      </c>
      <c r="F7163" s="109">
        <v>6</v>
      </c>
      <c r="G7163" s="109">
        <v>6</v>
      </c>
      <c r="H7163" s="49">
        <f t="shared" si="111"/>
        <v>12</v>
      </c>
    </row>
    <row r="7164" spans="1:8" ht="20.100000000000001" customHeight="1" x14ac:dyDescent="0.25">
      <c r="A7164" s="49">
        <v>8000006383</v>
      </c>
      <c r="B7164" s="49" t="s">
        <v>7808</v>
      </c>
      <c r="C7164" s="49" t="s">
        <v>2398</v>
      </c>
      <c r="D7164" s="49" t="s">
        <v>2394</v>
      </c>
      <c r="E7164" s="49" t="s">
        <v>2380</v>
      </c>
      <c r="F7164" s="109">
        <v>6</v>
      </c>
      <c r="G7164" s="109">
        <v>6</v>
      </c>
      <c r="H7164" s="49">
        <f t="shared" si="111"/>
        <v>12</v>
      </c>
    </row>
    <row r="7165" spans="1:8" ht="20.100000000000001" customHeight="1" x14ac:dyDescent="0.25">
      <c r="A7165" s="49">
        <v>8000006385</v>
      </c>
      <c r="B7165" s="49" t="s">
        <v>7809</v>
      </c>
      <c r="C7165" s="49" t="s">
        <v>5298</v>
      </c>
      <c r="D7165" s="49" t="s">
        <v>2394</v>
      </c>
      <c r="E7165" s="49" t="s">
        <v>2380</v>
      </c>
      <c r="F7165" s="49">
        <v>5</v>
      </c>
      <c r="G7165" s="49">
        <v>0</v>
      </c>
      <c r="H7165" s="49">
        <f t="shared" si="111"/>
        <v>5</v>
      </c>
    </row>
    <row r="7166" spans="1:8" ht="20.100000000000001" customHeight="1" x14ac:dyDescent="0.25">
      <c r="A7166" s="49">
        <v>8000006389</v>
      </c>
      <c r="B7166" s="49" t="s">
        <v>7810</v>
      </c>
      <c r="C7166" s="49" t="s">
        <v>2398</v>
      </c>
      <c r="D7166" s="49" t="s">
        <v>2394</v>
      </c>
      <c r="E7166" s="49" t="s">
        <v>2380</v>
      </c>
      <c r="F7166" s="49">
        <v>0</v>
      </c>
      <c r="G7166" s="49">
        <v>10</v>
      </c>
      <c r="H7166" s="49">
        <f t="shared" si="111"/>
        <v>10</v>
      </c>
    </row>
    <row r="7167" spans="1:8" ht="20.100000000000001" customHeight="1" x14ac:dyDescent="0.25">
      <c r="A7167" s="49">
        <v>8000006398</v>
      </c>
      <c r="B7167" s="49" t="s">
        <v>7811</v>
      </c>
      <c r="C7167" s="49" t="s">
        <v>2398</v>
      </c>
      <c r="D7167" s="49" t="s">
        <v>2394</v>
      </c>
      <c r="E7167" s="49" t="s">
        <v>2380</v>
      </c>
      <c r="F7167" s="49">
        <v>0</v>
      </c>
      <c r="G7167" s="49">
        <v>5</v>
      </c>
      <c r="H7167" s="49">
        <f t="shared" si="111"/>
        <v>5</v>
      </c>
    </row>
    <row r="7168" spans="1:8" ht="20.100000000000001" customHeight="1" x14ac:dyDescent="0.25">
      <c r="A7168" s="49">
        <v>8000006412</v>
      </c>
      <c r="B7168" s="49" t="s">
        <v>7812</v>
      </c>
      <c r="C7168" s="49" t="s">
        <v>3712</v>
      </c>
      <c r="D7168" s="49" t="s">
        <v>2394</v>
      </c>
      <c r="E7168" s="49" t="s">
        <v>2380</v>
      </c>
      <c r="F7168" s="49">
        <v>100</v>
      </c>
      <c r="G7168" s="49">
        <v>0</v>
      </c>
      <c r="H7168" s="49">
        <f t="shared" si="111"/>
        <v>100</v>
      </c>
    </row>
    <row r="7169" spans="1:8" ht="20.100000000000001" customHeight="1" x14ac:dyDescent="0.25">
      <c r="A7169" s="49">
        <v>8000006413</v>
      </c>
      <c r="B7169" s="49" t="s">
        <v>7813</v>
      </c>
      <c r="C7169" s="49" t="s">
        <v>3425</v>
      </c>
      <c r="D7169" s="49" t="s">
        <v>2394</v>
      </c>
      <c r="E7169" s="49" t="s">
        <v>2380</v>
      </c>
      <c r="F7169" s="109">
        <v>6</v>
      </c>
      <c r="G7169" s="109">
        <v>6</v>
      </c>
      <c r="H7169" s="49">
        <f t="shared" si="111"/>
        <v>12</v>
      </c>
    </row>
    <row r="7170" spans="1:8" ht="20.100000000000001" customHeight="1" x14ac:dyDescent="0.25">
      <c r="A7170" s="49">
        <v>8000006449</v>
      </c>
      <c r="B7170" s="49" t="s">
        <v>7814</v>
      </c>
      <c r="C7170" s="49" t="s">
        <v>2398</v>
      </c>
      <c r="D7170" s="49" t="s">
        <v>2394</v>
      </c>
      <c r="E7170" s="49" t="s">
        <v>2380</v>
      </c>
      <c r="F7170" s="109">
        <v>6</v>
      </c>
      <c r="G7170" s="109">
        <v>6</v>
      </c>
      <c r="H7170" s="49">
        <f t="shared" si="111"/>
        <v>12</v>
      </c>
    </row>
    <row r="7171" spans="1:8" ht="20.100000000000001" customHeight="1" x14ac:dyDescent="0.25">
      <c r="A7171" s="49">
        <v>8000006468</v>
      </c>
      <c r="B7171" s="49" t="s">
        <v>7815</v>
      </c>
      <c r="C7171" s="49" t="s">
        <v>3425</v>
      </c>
      <c r="D7171" s="49" t="s">
        <v>2394</v>
      </c>
      <c r="E7171" s="49" t="s">
        <v>2380</v>
      </c>
      <c r="F7171" s="109">
        <v>6</v>
      </c>
      <c r="G7171" s="109">
        <v>6</v>
      </c>
      <c r="H7171" s="49">
        <f t="shared" ref="H7171:H7234" si="112">F7171+G7171</f>
        <v>12</v>
      </c>
    </row>
    <row r="7172" spans="1:8" ht="20.100000000000001" customHeight="1" x14ac:dyDescent="0.25">
      <c r="A7172" s="49">
        <v>8000006475</v>
      </c>
      <c r="B7172" s="49" t="s">
        <v>7816</v>
      </c>
      <c r="C7172" s="49" t="s">
        <v>3425</v>
      </c>
      <c r="D7172" s="49" t="s">
        <v>2394</v>
      </c>
      <c r="E7172" s="49" t="s">
        <v>2380</v>
      </c>
      <c r="F7172" s="49">
        <v>60</v>
      </c>
      <c r="G7172" s="49">
        <v>0</v>
      </c>
      <c r="H7172" s="49">
        <f t="shared" si="112"/>
        <v>60</v>
      </c>
    </row>
    <row r="7173" spans="1:8" ht="20.100000000000001" customHeight="1" x14ac:dyDescent="0.25">
      <c r="A7173" s="49">
        <v>8000006479</v>
      </c>
      <c r="B7173" s="49" t="s">
        <v>7817</v>
      </c>
      <c r="C7173" s="49" t="s">
        <v>2398</v>
      </c>
      <c r="D7173" s="49" t="s">
        <v>2394</v>
      </c>
      <c r="E7173" s="49" t="s">
        <v>2380</v>
      </c>
      <c r="F7173" s="49">
        <v>2</v>
      </c>
      <c r="G7173" s="49">
        <v>0</v>
      </c>
      <c r="H7173" s="49">
        <f t="shared" si="112"/>
        <v>2</v>
      </c>
    </row>
    <row r="7174" spans="1:8" ht="20.100000000000001" customHeight="1" x14ac:dyDescent="0.25">
      <c r="A7174" s="49">
        <v>8000006480</v>
      </c>
      <c r="B7174" s="49" t="s">
        <v>7818</v>
      </c>
      <c r="C7174" s="49" t="s">
        <v>3425</v>
      </c>
      <c r="D7174" s="49" t="s">
        <v>2394</v>
      </c>
      <c r="E7174" s="49" t="s">
        <v>2380</v>
      </c>
      <c r="F7174" s="109">
        <v>6</v>
      </c>
      <c r="G7174" s="109">
        <v>6</v>
      </c>
      <c r="H7174" s="49">
        <f t="shared" si="112"/>
        <v>12</v>
      </c>
    </row>
    <row r="7175" spans="1:8" ht="20.100000000000001" customHeight="1" x14ac:dyDescent="0.25">
      <c r="A7175" s="49">
        <v>8000006489</v>
      </c>
      <c r="B7175" s="49" t="s">
        <v>1928</v>
      </c>
      <c r="C7175" s="49" t="s">
        <v>2398</v>
      </c>
      <c r="D7175" s="49" t="s">
        <v>2394</v>
      </c>
      <c r="E7175" s="49" t="s">
        <v>2380</v>
      </c>
      <c r="F7175" s="49">
        <v>2</v>
      </c>
      <c r="G7175" s="49">
        <v>0</v>
      </c>
      <c r="H7175" s="49">
        <f t="shared" si="112"/>
        <v>2</v>
      </c>
    </row>
    <row r="7176" spans="1:8" ht="20.100000000000001" customHeight="1" x14ac:dyDescent="0.25">
      <c r="A7176" s="49">
        <v>8000006492</v>
      </c>
      <c r="B7176" s="49" t="s">
        <v>1929</v>
      </c>
      <c r="C7176" s="49" t="s">
        <v>2398</v>
      </c>
      <c r="D7176" s="49" t="s">
        <v>2394</v>
      </c>
      <c r="E7176" s="49" t="s">
        <v>2380</v>
      </c>
      <c r="F7176" s="109">
        <v>6</v>
      </c>
      <c r="G7176" s="109">
        <v>6</v>
      </c>
      <c r="H7176" s="49">
        <f t="shared" si="112"/>
        <v>12</v>
      </c>
    </row>
    <row r="7177" spans="1:8" ht="20.100000000000001" customHeight="1" x14ac:dyDescent="0.25">
      <c r="A7177" s="49">
        <v>8000006505</v>
      </c>
      <c r="B7177" s="49" t="s">
        <v>7819</v>
      </c>
      <c r="C7177" s="49" t="s">
        <v>2398</v>
      </c>
      <c r="D7177" s="49" t="s">
        <v>2394</v>
      </c>
      <c r="E7177" s="49" t="s">
        <v>2380</v>
      </c>
      <c r="F7177" s="49">
        <v>2</v>
      </c>
      <c r="G7177" s="49">
        <v>0</v>
      </c>
      <c r="H7177" s="49">
        <f t="shared" si="112"/>
        <v>2</v>
      </c>
    </row>
    <row r="7178" spans="1:8" ht="20.100000000000001" customHeight="1" x14ac:dyDescent="0.25">
      <c r="A7178" s="49">
        <v>8000006514</v>
      </c>
      <c r="B7178" s="49" t="s">
        <v>1930</v>
      </c>
      <c r="C7178" s="49" t="s">
        <v>2398</v>
      </c>
      <c r="D7178" s="49" t="s">
        <v>2394</v>
      </c>
      <c r="E7178" s="49" t="s">
        <v>2380</v>
      </c>
      <c r="F7178" s="109">
        <v>6</v>
      </c>
      <c r="G7178" s="109">
        <v>6</v>
      </c>
      <c r="H7178" s="49">
        <f t="shared" si="112"/>
        <v>12</v>
      </c>
    </row>
    <row r="7179" spans="1:8" ht="20.100000000000001" customHeight="1" x14ac:dyDescent="0.25">
      <c r="A7179" s="49">
        <v>8000006515</v>
      </c>
      <c r="B7179" s="49" t="s">
        <v>1931</v>
      </c>
      <c r="C7179" s="49" t="s">
        <v>2398</v>
      </c>
      <c r="D7179" s="49" t="s">
        <v>2394</v>
      </c>
      <c r="E7179" s="49" t="s">
        <v>2380</v>
      </c>
      <c r="F7179" s="109">
        <v>6</v>
      </c>
      <c r="G7179" s="109">
        <v>6</v>
      </c>
      <c r="H7179" s="49">
        <f t="shared" si="112"/>
        <v>12</v>
      </c>
    </row>
    <row r="7180" spans="1:8" ht="20.100000000000001" customHeight="1" x14ac:dyDescent="0.25">
      <c r="A7180" s="49">
        <v>8000006525</v>
      </c>
      <c r="B7180" s="49" t="s">
        <v>7820</v>
      </c>
      <c r="C7180" s="49" t="s">
        <v>2398</v>
      </c>
      <c r="D7180" s="49" t="s">
        <v>2394</v>
      </c>
      <c r="E7180" s="49" t="s">
        <v>2380</v>
      </c>
      <c r="F7180" s="49">
        <v>100</v>
      </c>
      <c r="G7180" s="49">
        <v>0</v>
      </c>
      <c r="H7180" s="49">
        <f t="shared" si="112"/>
        <v>100</v>
      </c>
    </row>
    <row r="7181" spans="1:8" ht="20.100000000000001" customHeight="1" x14ac:dyDescent="0.25">
      <c r="A7181" s="49">
        <v>8000006526</v>
      </c>
      <c r="B7181" s="49" t="s">
        <v>7821</v>
      </c>
      <c r="C7181" s="49" t="s">
        <v>2398</v>
      </c>
      <c r="D7181" s="49" t="s">
        <v>2394</v>
      </c>
      <c r="E7181" s="49" t="s">
        <v>2380</v>
      </c>
      <c r="F7181" s="109">
        <v>6</v>
      </c>
      <c r="G7181" s="109">
        <v>6</v>
      </c>
      <c r="H7181" s="49">
        <f t="shared" si="112"/>
        <v>12</v>
      </c>
    </row>
    <row r="7182" spans="1:8" ht="20.100000000000001" customHeight="1" x14ac:dyDescent="0.25">
      <c r="A7182" s="49">
        <v>8000006527</v>
      </c>
      <c r="B7182" s="49" t="s">
        <v>1932</v>
      </c>
      <c r="C7182" s="49" t="s">
        <v>2398</v>
      </c>
      <c r="D7182" s="49" t="s">
        <v>2394</v>
      </c>
      <c r="E7182" s="49" t="s">
        <v>2380</v>
      </c>
      <c r="F7182" s="109">
        <v>6</v>
      </c>
      <c r="G7182" s="109">
        <v>6</v>
      </c>
      <c r="H7182" s="49">
        <f t="shared" si="112"/>
        <v>12</v>
      </c>
    </row>
    <row r="7183" spans="1:8" ht="20.100000000000001" customHeight="1" x14ac:dyDescent="0.25">
      <c r="A7183" s="49">
        <v>8000006528</v>
      </c>
      <c r="B7183" s="49" t="s">
        <v>7822</v>
      </c>
      <c r="C7183" s="49" t="s">
        <v>3712</v>
      </c>
      <c r="D7183" s="49" t="s">
        <v>2394</v>
      </c>
      <c r="E7183" s="49" t="s">
        <v>2380</v>
      </c>
      <c r="F7183" s="109">
        <v>6</v>
      </c>
      <c r="G7183" s="109">
        <v>6</v>
      </c>
      <c r="H7183" s="49">
        <f t="shared" si="112"/>
        <v>12</v>
      </c>
    </row>
    <row r="7184" spans="1:8" ht="20.100000000000001" customHeight="1" x14ac:dyDescent="0.25">
      <c r="A7184" s="49">
        <v>8000006540</v>
      </c>
      <c r="B7184" s="49" t="s">
        <v>7823</v>
      </c>
      <c r="C7184" s="49" t="s">
        <v>2398</v>
      </c>
      <c r="D7184" s="49" t="s">
        <v>2394</v>
      </c>
      <c r="E7184" s="49" t="s">
        <v>2380</v>
      </c>
      <c r="F7184" s="109">
        <v>6</v>
      </c>
      <c r="G7184" s="109">
        <v>6</v>
      </c>
      <c r="H7184" s="49">
        <f t="shared" si="112"/>
        <v>12</v>
      </c>
    </row>
    <row r="7185" spans="1:8" ht="20.100000000000001" customHeight="1" x14ac:dyDescent="0.25">
      <c r="A7185" s="49">
        <v>8000006543</v>
      </c>
      <c r="B7185" s="49" t="s">
        <v>7824</v>
      </c>
      <c r="C7185" s="49" t="s">
        <v>69</v>
      </c>
      <c r="D7185" s="49" t="s">
        <v>2394</v>
      </c>
      <c r="E7185" s="49" t="s">
        <v>2380</v>
      </c>
      <c r="F7185" s="109">
        <v>6</v>
      </c>
      <c r="G7185" s="109">
        <v>6</v>
      </c>
      <c r="H7185" s="49">
        <f t="shared" si="112"/>
        <v>12</v>
      </c>
    </row>
    <row r="7186" spans="1:8" ht="20.100000000000001" customHeight="1" x14ac:dyDescent="0.25">
      <c r="A7186" s="49">
        <v>8000006544</v>
      </c>
      <c r="B7186" s="49" t="s">
        <v>7825</v>
      </c>
      <c r="C7186" s="49" t="s">
        <v>69</v>
      </c>
      <c r="D7186" s="49" t="s">
        <v>2394</v>
      </c>
      <c r="E7186" s="49" t="s">
        <v>2380</v>
      </c>
      <c r="F7186" s="109">
        <v>6</v>
      </c>
      <c r="G7186" s="109">
        <v>6</v>
      </c>
      <c r="H7186" s="49">
        <f t="shared" si="112"/>
        <v>12</v>
      </c>
    </row>
    <row r="7187" spans="1:8" ht="20.100000000000001" customHeight="1" x14ac:dyDescent="0.25">
      <c r="A7187" s="49">
        <v>8000006547</v>
      </c>
      <c r="B7187" s="49" t="s">
        <v>7826</v>
      </c>
      <c r="C7187" s="49" t="s">
        <v>2622</v>
      </c>
      <c r="D7187" s="49" t="s">
        <v>2394</v>
      </c>
      <c r="E7187" s="49" t="s">
        <v>2376</v>
      </c>
      <c r="F7187" s="49">
        <v>41500</v>
      </c>
      <c r="G7187" s="49">
        <v>0</v>
      </c>
      <c r="H7187" s="49">
        <f t="shared" si="112"/>
        <v>41500</v>
      </c>
    </row>
    <row r="7188" spans="1:8" ht="20.100000000000001" customHeight="1" x14ac:dyDescent="0.25">
      <c r="A7188" s="49">
        <v>8000006551</v>
      </c>
      <c r="B7188" s="49" t="s">
        <v>7827</v>
      </c>
      <c r="C7188" s="49" t="s">
        <v>2398</v>
      </c>
      <c r="D7188" s="49" t="s">
        <v>2394</v>
      </c>
      <c r="E7188" s="49" t="s">
        <v>2380</v>
      </c>
      <c r="F7188" s="109">
        <v>6</v>
      </c>
      <c r="G7188" s="109">
        <v>6</v>
      </c>
      <c r="H7188" s="49">
        <f t="shared" si="112"/>
        <v>12</v>
      </c>
    </row>
    <row r="7189" spans="1:8" ht="20.100000000000001" customHeight="1" x14ac:dyDescent="0.25">
      <c r="A7189" s="49">
        <v>8000006558</v>
      </c>
      <c r="B7189" s="49" t="s">
        <v>1933</v>
      </c>
      <c r="C7189" s="49" t="s">
        <v>2398</v>
      </c>
      <c r="D7189" s="49" t="s">
        <v>2394</v>
      </c>
      <c r="E7189" s="49" t="s">
        <v>2380</v>
      </c>
      <c r="F7189" s="49">
        <v>100</v>
      </c>
      <c r="G7189" s="49">
        <v>100</v>
      </c>
      <c r="H7189" s="49">
        <f t="shared" si="112"/>
        <v>200</v>
      </c>
    </row>
    <row r="7190" spans="1:8" ht="20.100000000000001" customHeight="1" x14ac:dyDescent="0.25">
      <c r="A7190" s="49">
        <v>8000006561</v>
      </c>
      <c r="B7190" s="49" t="s">
        <v>7828</v>
      </c>
      <c r="C7190" s="49" t="s">
        <v>2398</v>
      </c>
      <c r="D7190" s="49" t="s">
        <v>2394</v>
      </c>
      <c r="E7190" s="49" t="s">
        <v>2380</v>
      </c>
      <c r="F7190" s="49">
        <v>30</v>
      </c>
      <c r="G7190" s="49">
        <v>0</v>
      </c>
      <c r="H7190" s="49">
        <f t="shared" si="112"/>
        <v>30</v>
      </c>
    </row>
    <row r="7191" spans="1:8" ht="20.100000000000001" customHeight="1" x14ac:dyDescent="0.25">
      <c r="A7191" s="49">
        <v>8000006585</v>
      </c>
      <c r="B7191" s="49" t="s">
        <v>7829</v>
      </c>
      <c r="C7191" s="49" t="s">
        <v>38</v>
      </c>
      <c r="D7191" s="49" t="s">
        <v>2394</v>
      </c>
      <c r="E7191" s="49" t="s">
        <v>2380</v>
      </c>
      <c r="F7191" s="49">
        <v>0</v>
      </c>
      <c r="G7191" s="49">
        <v>270</v>
      </c>
      <c r="H7191" s="49">
        <f t="shared" si="112"/>
        <v>270</v>
      </c>
    </row>
    <row r="7192" spans="1:8" ht="20.100000000000001" customHeight="1" x14ac:dyDescent="0.25">
      <c r="A7192" s="49">
        <v>8000006590</v>
      </c>
      <c r="B7192" s="49" t="s">
        <v>1934</v>
      </c>
      <c r="C7192" s="49" t="s">
        <v>2398</v>
      </c>
      <c r="D7192" s="49" t="s">
        <v>2394</v>
      </c>
      <c r="E7192" s="49" t="s">
        <v>2380</v>
      </c>
      <c r="F7192" s="49">
        <v>5</v>
      </c>
      <c r="G7192" s="49">
        <v>0</v>
      </c>
      <c r="H7192" s="49">
        <f t="shared" si="112"/>
        <v>5</v>
      </c>
    </row>
    <row r="7193" spans="1:8" ht="20.100000000000001" customHeight="1" x14ac:dyDescent="0.25">
      <c r="A7193" s="49">
        <v>8000006600</v>
      </c>
      <c r="B7193" s="49" t="s">
        <v>7830</v>
      </c>
      <c r="C7193" s="49" t="s">
        <v>5364</v>
      </c>
      <c r="D7193" s="49" t="s">
        <v>2394</v>
      </c>
      <c r="E7193" s="49" t="s">
        <v>2380</v>
      </c>
      <c r="F7193" s="109">
        <v>6</v>
      </c>
      <c r="G7193" s="109">
        <v>6</v>
      </c>
      <c r="H7193" s="49">
        <f t="shared" si="112"/>
        <v>12</v>
      </c>
    </row>
    <row r="7194" spans="1:8" ht="20.100000000000001" customHeight="1" x14ac:dyDescent="0.25">
      <c r="A7194" s="49">
        <v>8000006606</v>
      </c>
      <c r="B7194" s="49" t="s">
        <v>7831</v>
      </c>
      <c r="C7194" s="49" t="s">
        <v>2398</v>
      </c>
      <c r="D7194" s="49" t="s">
        <v>2394</v>
      </c>
      <c r="E7194" s="49" t="s">
        <v>2380</v>
      </c>
      <c r="F7194" s="49">
        <v>2</v>
      </c>
      <c r="G7194" s="49">
        <v>0</v>
      </c>
      <c r="H7194" s="49">
        <f t="shared" si="112"/>
        <v>2</v>
      </c>
    </row>
    <row r="7195" spans="1:8" ht="20.100000000000001" customHeight="1" x14ac:dyDescent="0.25">
      <c r="A7195" s="49">
        <v>8000006610</v>
      </c>
      <c r="B7195" s="49" t="s">
        <v>7832</v>
      </c>
      <c r="C7195" s="49" t="s">
        <v>2398</v>
      </c>
      <c r="D7195" s="49" t="s">
        <v>2394</v>
      </c>
      <c r="E7195" s="49" t="s">
        <v>2380</v>
      </c>
      <c r="F7195" s="49">
        <v>690</v>
      </c>
      <c r="G7195" s="49">
        <v>60</v>
      </c>
      <c r="H7195" s="49">
        <f t="shared" si="112"/>
        <v>750</v>
      </c>
    </row>
    <row r="7196" spans="1:8" ht="20.100000000000001" customHeight="1" x14ac:dyDescent="0.25">
      <c r="A7196" s="49">
        <v>8000006611</v>
      </c>
      <c r="B7196" s="49" t="s">
        <v>1935</v>
      </c>
      <c r="C7196" s="49" t="s">
        <v>2398</v>
      </c>
      <c r="D7196" s="49" t="s">
        <v>2394</v>
      </c>
      <c r="E7196" s="49" t="s">
        <v>2380</v>
      </c>
      <c r="F7196" s="49">
        <v>450</v>
      </c>
      <c r="G7196" s="49">
        <v>60</v>
      </c>
      <c r="H7196" s="49">
        <f t="shared" si="112"/>
        <v>510</v>
      </c>
    </row>
    <row r="7197" spans="1:8" ht="20.100000000000001" customHeight="1" x14ac:dyDescent="0.25">
      <c r="A7197" s="49">
        <v>8000006612</v>
      </c>
      <c r="B7197" s="49" t="s">
        <v>1936</v>
      </c>
      <c r="C7197" s="49" t="s">
        <v>2398</v>
      </c>
      <c r="D7197" s="49" t="s">
        <v>2394</v>
      </c>
      <c r="E7197" s="49" t="s">
        <v>2380</v>
      </c>
      <c r="F7197" s="49">
        <v>680</v>
      </c>
      <c r="G7197" s="49">
        <v>100</v>
      </c>
      <c r="H7197" s="49">
        <f t="shared" si="112"/>
        <v>780</v>
      </c>
    </row>
    <row r="7198" spans="1:8" ht="20.100000000000001" customHeight="1" x14ac:dyDescent="0.25">
      <c r="A7198" s="49">
        <v>8000006613</v>
      </c>
      <c r="B7198" s="49" t="s">
        <v>7833</v>
      </c>
      <c r="C7198" s="49" t="s">
        <v>2398</v>
      </c>
      <c r="D7198" s="49" t="s">
        <v>2394</v>
      </c>
      <c r="E7198" s="49" t="s">
        <v>2380</v>
      </c>
      <c r="F7198" s="49">
        <v>670</v>
      </c>
      <c r="G7198" s="49">
        <v>60</v>
      </c>
      <c r="H7198" s="49">
        <f t="shared" si="112"/>
        <v>730</v>
      </c>
    </row>
    <row r="7199" spans="1:8" ht="20.100000000000001" customHeight="1" x14ac:dyDescent="0.25">
      <c r="A7199" s="49">
        <v>8000006617</v>
      </c>
      <c r="B7199" s="49" t="s">
        <v>7834</v>
      </c>
      <c r="C7199" s="49" t="s">
        <v>2398</v>
      </c>
      <c r="D7199" s="49" t="s">
        <v>2394</v>
      </c>
      <c r="E7199" s="49" t="s">
        <v>2380</v>
      </c>
      <c r="F7199" s="49">
        <v>2</v>
      </c>
      <c r="G7199" s="49">
        <v>0</v>
      </c>
      <c r="H7199" s="49">
        <f t="shared" si="112"/>
        <v>2</v>
      </c>
    </row>
    <row r="7200" spans="1:8" ht="20.100000000000001" customHeight="1" x14ac:dyDescent="0.25">
      <c r="A7200" s="49">
        <v>8000006618</v>
      </c>
      <c r="B7200" s="49" t="s">
        <v>1937</v>
      </c>
      <c r="C7200" s="49" t="s">
        <v>2398</v>
      </c>
      <c r="D7200" s="49" t="s">
        <v>2394</v>
      </c>
      <c r="E7200" s="49" t="s">
        <v>2380</v>
      </c>
      <c r="F7200" s="49">
        <v>0</v>
      </c>
      <c r="G7200" s="49">
        <v>4</v>
      </c>
      <c r="H7200" s="49">
        <f t="shared" si="112"/>
        <v>4</v>
      </c>
    </row>
    <row r="7201" spans="1:8" ht="20.100000000000001" customHeight="1" x14ac:dyDescent="0.25">
      <c r="A7201" s="49">
        <v>8000006632</v>
      </c>
      <c r="B7201" s="49" t="s">
        <v>7835</v>
      </c>
      <c r="C7201" s="49" t="s">
        <v>2398</v>
      </c>
      <c r="D7201" s="49" t="s">
        <v>2394</v>
      </c>
      <c r="E7201" s="49" t="s">
        <v>2380</v>
      </c>
      <c r="F7201" s="109">
        <v>6</v>
      </c>
      <c r="G7201" s="109">
        <v>6</v>
      </c>
      <c r="H7201" s="49">
        <f t="shared" si="112"/>
        <v>12</v>
      </c>
    </row>
    <row r="7202" spans="1:8" ht="20.100000000000001" customHeight="1" x14ac:dyDescent="0.25">
      <c r="A7202" s="49">
        <v>8000006637</v>
      </c>
      <c r="B7202" s="49" t="s">
        <v>7836</v>
      </c>
      <c r="C7202" s="49" t="s">
        <v>69</v>
      </c>
      <c r="D7202" s="49" t="s">
        <v>2394</v>
      </c>
      <c r="E7202" s="49" t="s">
        <v>2380</v>
      </c>
      <c r="F7202" s="49">
        <v>30</v>
      </c>
      <c r="G7202" s="49">
        <v>10</v>
      </c>
      <c r="H7202" s="49">
        <f t="shared" si="112"/>
        <v>40</v>
      </c>
    </row>
    <row r="7203" spans="1:8" ht="20.100000000000001" customHeight="1" x14ac:dyDescent="0.25">
      <c r="A7203" s="49">
        <v>8000006641</v>
      </c>
      <c r="B7203" s="49" t="s">
        <v>7837</v>
      </c>
      <c r="C7203" s="49" t="s">
        <v>2398</v>
      </c>
      <c r="D7203" s="49" t="s">
        <v>2394</v>
      </c>
      <c r="E7203" s="49" t="s">
        <v>2380</v>
      </c>
      <c r="F7203" s="49">
        <v>54</v>
      </c>
      <c r="G7203" s="49">
        <v>0</v>
      </c>
      <c r="H7203" s="49">
        <f t="shared" si="112"/>
        <v>54</v>
      </c>
    </row>
    <row r="7204" spans="1:8" ht="20.100000000000001" customHeight="1" x14ac:dyDescent="0.25">
      <c r="A7204" s="49">
        <v>8000006655</v>
      </c>
      <c r="B7204" s="49" t="s">
        <v>7838</v>
      </c>
      <c r="C7204" s="49" t="s">
        <v>69</v>
      </c>
      <c r="D7204" s="49" t="s">
        <v>2394</v>
      </c>
      <c r="E7204" s="49" t="s">
        <v>2380</v>
      </c>
      <c r="F7204" s="49">
        <v>5</v>
      </c>
      <c r="G7204" s="49">
        <v>0</v>
      </c>
      <c r="H7204" s="49">
        <f t="shared" si="112"/>
        <v>5</v>
      </c>
    </row>
    <row r="7205" spans="1:8" ht="20.100000000000001" customHeight="1" x14ac:dyDescent="0.25">
      <c r="A7205" s="49">
        <v>8000006660</v>
      </c>
      <c r="B7205" s="49" t="s">
        <v>1938</v>
      </c>
      <c r="C7205" s="49" t="s">
        <v>2398</v>
      </c>
      <c r="D7205" s="49" t="s">
        <v>2394</v>
      </c>
      <c r="E7205" s="49" t="s">
        <v>2380</v>
      </c>
      <c r="F7205" s="49">
        <v>0</v>
      </c>
      <c r="G7205" s="49">
        <v>32</v>
      </c>
      <c r="H7205" s="49">
        <f t="shared" si="112"/>
        <v>32</v>
      </c>
    </row>
    <row r="7206" spans="1:8" ht="20.100000000000001" customHeight="1" x14ac:dyDescent="0.25">
      <c r="A7206" s="49">
        <v>8000006671</v>
      </c>
      <c r="B7206" s="49" t="s">
        <v>1939</v>
      </c>
      <c r="C7206" s="49" t="s">
        <v>2398</v>
      </c>
      <c r="D7206" s="49" t="s">
        <v>2394</v>
      </c>
      <c r="E7206" s="49" t="s">
        <v>2380</v>
      </c>
      <c r="F7206" s="49">
        <v>6</v>
      </c>
      <c r="G7206" s="49">
        <v>0</v>
      </c>
      <c r="H7206" s="49">
        <f t="shared" si="112"/>
        <v>6</v>
      </c>
    </row>
    <row r="7207" spans="1:8" ht="20.100000000000001" customHeight="1" x14ac:dyDescent="0.25">
      <c r="A7207" s="49">
        <v>8000006675</v>
      </c>
      <c r="B7207" s="49" t="s">
        <v>7839</v>
      </c>
      <c r="C7207" s="49" t="s">
        <v>2398</v>
      </c>
      <c r="D7207" s="49" t="s">
        <v>2394</v>
      </c>
      <c r="E7207" s="49" t="s">
        <v>2380</v>
      </c>
      <c r="F7207" s="109">
        <v>6</v>
      </c>
      <c r="G7207" s="109">
        <v>6</v>
      </c>
      <c r="H7207" s="49">
        <f t="shared" si="112"/>
        <v>12</v>
      </c>
    </row>
    <row r="7208" spans="1:8" ht="20.100000000000001" customHeight="1" x14ac:dyDescent="0.25">
      <c r="A7208" s="49">
        <v>8000006690</v>
      </c>
      <c r="B7208" s="49" t="s">
        <v>7840</v>
      </c>
      <c r="C7208" s="49" t="s">
        <v>2398</v>
      </c>
      <c r="D7208" s="49" t="s">
        <v>2394</v>
      </c>
      <c r="E7208" s="49" t="s">
        <v>2380</v>
      </c>
      <c r="F7208" s="49">
        <v>3</v>
      </c>
      <c r="G7208" s="49">
        <v>0</v>
      </c>
      <c r="H7208" s="49">
        <f t="shared" si="112"/>
        <v>3</v>
      </c>
    </row>
    <row r="7209" spans="1:8" ht="20.100000000000001" customHeight="1" x14ac:dyDescent="0.25">
      <c r="A7209" s="49">
        <v>8000006693</v>
      </c>
      <c r="B7209" s="49" t="s">
        <v>7841</v>
      </c>
      <c r="C7209" s="49" t="s">
        <v>2398</v>
      </c>
      <c r="D7209" s="49" t="s">
        <v>2394</v>
      </c>
      <c r="E7209" s="49" t="s">
        <v>2380</v>
      </c>
      <c r="F7209" s="49">
        <v>1</v>
      </c>
      <c r="G7209" s="49">
        <v>0</v>
      </c>
      <c r="H7209" s="49">
        <f t="shared" si="112"/>
        <v>1</v>
      </c>
    </row>
    <row r="7210" spans="1:8" ht="20.100000000000001" customHeight="1" x14ac:dyDescent="0.25">
      <c r="A7210" s="49">
        <v>8000006697</v>
      </c>
      <c r="B7210" s="49" t="s">
        <v>1940</v>
      </c>
      <c r="C7210" s="49" t="s">
        <v>2398</v>
      </c>
      <c r="D7210" s="49" t="s">
        <v>2394</v>
      </c>
      <c r="E7210" s="49" t="s">
        <v>2380</v>
      </c>
      <c r="F7210" s="49">
        <v>1</v>
      </c>
      <c r="G7210" s="49">
        <v>0</v>
      </c>
      <c r="H7210" s="49">
        <f t="shared" si="112"/>
        <v>1</v>
      </c>
    </row>
    <row r="7211" spans="1:8" ht="20.100000000000001" customHeight="1" x14ac:dyDescent="0.25">
      <c r="A7211" s="49">
        <v>8000006699</v>
      </c>
      <c r="B7211" s="49" t="s">
        <v>1941</v>
      </c>
      <c r="C7211" s="49" t="s">
        <v>2398</v>
      </c>
      <c r="D7211" s="49" t="s">
        <v>2394</v>
      </c>
      <c r="E7211" s="49" t="s">
        <v>2380</v>
      </c>
      <c r="F7211" s="49">
        <v>1</v>
      </c>
      <c r="G7211" s="49">
        <v>0</v>
      </c>
      <c r="H7211" s="49">
        <f t="shared" si="112"/>
        <v>1</v>
      </c>
    </row>
    <row r="7212" spans="1:8" ht="20.100000000000001" customHeight="1" x14ac:dyDescent="0.25">
      <c r="A7212" s="49">
        <v>8000006704</v>
      </c>
      <c r="B7212" s="49" t="s">
        <v>1942</v>
      </c>
      <c r="C7212" s="49" t="s">
        <v>69</v>
      </c>
      <c r="D7212" s="49" t="s">
        <v>2394</v>
      </c>
      <c r="E7212" s="49" t="s">
        <v>2380</v>
      </c>
      <c r="F7212" s="49">
        <v>24</v>
      </c>
      <c r="G7212" s="49">
        <v>16</v>
      </c>
      <c r="H7212" s="49">
        <f t="shared" si="112"/>
        <v>40</v>
      </c>
    </row>
    <row r="7213" spans="1:8" ht="20.100000000000001" customHeight="1" x14ac:dyDescent="0.25">
      <c r="A7213" s="49">
        <v>8000006707</v>
      </c>
      <c r="B7213" s="49" t="s">
        <v>7842</v>
      </c>
      <c r="C7213" s="49" t="s">
        <v>2398</v>
      </c>
      <c r="D7213" s="49" t="s">
        <v>2394</v>
      </c>
      <c r="E7213" s="49" t="s">
        <v>2380</v>
      </c>
      <c r="F7213" s="109">
        <v>6</v>
      </c>
      <c r="G7213" s="109">
        <v>6</v>
      </c>
      <c r="H7213" s="49">
        <f t="shared" si="112"/>
        <v>12</v>
      </c>
    </row>
    <row r="7214" spans="1:8" ht="20.100000000000001" customHeight="1" x14ac:dyDescent="0.25">
      <c r="A7214" s="49">
        <v>8000006708</v>
      </c>
      <c r="B7214" s="49" t="s">
        <v>7843</v>
      </c>
      <c r="C7214" s="49" t="s">
        <v>2398</v>
      </c>
      <c r="D7214" s="49" t="s">
        <v>2394</v>
      </c>
      <c r="E7214" s="49" t="s">
        <v>2380</v>
      </c>
      <c r="F7214" s="109">
        <v>6</v>
      </c>
      <c r="G7214" s="109">
        <v>6</v>
      </c>
      <c r="H7214" s="49">
        <f t="shared" si="112"/>
        <v>12</v>
      </c>
    </row>
    <row r="7215" spans="1:8" ht="20.100000000000001" customHeight="1" x14ac:dyDescent="0.25">
      <c r="A7215" s="49">
        <v>8000006709</v>
      </c>
      <c r="B7215" s="49" t="s">
        <v>7844</v>
      </c>
      <c r="C7215" s="49" t="s">
        <v>2398</v>
      </c>
      <c r="D7215" s="49" t="s">
        <v>2394</v>
      </c>
      <c r="E7215" s="49" t="s">
        <v>2380</v>
      </c>
      <c r="F7215" s="109">
        <v>6</v>
      </c>
      <c r="G7215" s="109">
        <v>6</v>
      </c>
      <c r="H7215" s="49">
        <f t="shared" si="112"/>
        <v>12</v>
      </c>
    </row>
    <row r="7216" spans="1:8" ht="20.100000000000001" customHeight="1" x14ac:dyDescent="0.25">
      <c r="A7216" s="49">
        <v>8000006710</v>
      </c>
      <c r="B7216" s="49" t="s">
        <v>7845</v>
      </c>
      <c r="C7216" s="49" t="s">
        <v>2398</v>
      </c>
      <c r="D7216" s="49" t="s">
        <v>2394</v>
      </c>
      <c r="E7216" s="49" t="s">
        <v>2380</v>
      </c>
      <c r="F7216" s="109">
        <v>6</v>
      </c>
      <c r="G7216" s="109">
        <v>6</v>
      </c>
      <c r="H7216" s="49">
        <f t="shared" si="112"/>
        <v>12</v>
      </c>
    </row>
    <row r="7217" spans="1:8" ht="20.100000000000001" customHeight="1" x14ac:dyDescent="0.25">
      <c r="A7217" s="49">
        <v>8000006719</v>
      </c>
      <c r="B7217" s="49" t="s">
        <v>7846</v>
      </c>
      <c r="C7217" s="49" t="s">
        <v>2398</v>
      </c>
      <c r="D7217" s="49" t="s">
        <v>2394</v>
      </c>
      <c r="E7217" s="49" t="s">
        <v>2382</v>
      </c>
      <c r="F7217" s="109">
        <v>6</v>
      </c>
      <c r="G7217" s="109">
        <v>6</v>
      </c>
      <c r="H7217" s="49">
        <f t="shared" si="112"/>
        <v>12</v>
      </c>
    </row>
    <row r="7218" spans="1:8" ht="20.100000000000001" customHeight="1" x14ac:dyDescent="0.25">
      <c r="A7218" s="49">
        <v>8000006738</v>
      </c>
      <c r="B7218" s="49" t="s">
        <v>1943</v>
      </c>
      <c r="C7218" s="49" t="s">
        <v>2398</v>
      </c>
      <c r="D7218" s="49" t="s">
        <v>2394</v>
      </c>
      <c r="E7218" s="49" t="s">
        <v>2382</v>
      </c>
      <c r="F7218" s="49">
        <v>11</v>
      </c>
      <c r="G7218" s="49">
        <v>6</v>
      </c>
      <c r="H7218" s="49">
        <f t="shared" si="112"/>
        <v>17</v>
      </c>
    </row>
    <row r="7219" spans="1:8" ht="20.100000000000001" customHeight="1" x14ac:dyDescent="0.25">
      <c r="A7219" s="49">
        <v>8000006740</v>
      </c>
      <c r="B7219" s="49" t="s">
        <v>7847</v>
      </c>
      <c r="C7219" s="49" t="s">
        <v>2398</v>
      </c>
      <c r="D7219" s="49" t="s">
        <v>2394</v>
      </c>
      <c r="E7219" s="49" t="s">
        <v>2382</v>
      </c>
      <c r="F7219" s="49">
        <v>2</v>
      </c>
      <c r="G7219" s="49">
        <v>0</v>
      </c>
      <c r="H7219" s="49">
        <f t="shared" si="112"/>
        <v>2</v>
      </c>
    </row>
    <row r="7220" spans="1:8" ht="20.100000000000001" customHeight="1" x14ac:dyDescent="0.25">
      <c r="A7220" s="49">
        <v>8000006751</v>
      </c>
      <c r="B7220" s="49" t="s">
        <v>7848</v>
      </c>
      <c r="C7220" s="49" t="s">
        <v>2398</v>
      </c>
      <c r="D7220" s="49" t="s">
        <v>2394</v>
      </c>
      <c r="E7220" s="49" t="s">
        <v>2380</v>
      </c>
      <c r="F7220" s="109">
        <v>6</v>
      </c>
      <c r="G7220" s="109">
        <v>6</v>
      </c>
      <c r="H7220" s="49">
        <f t="shared" si="112"/>
        <v>12</v>
      </c>
    </row>
    <row r="7221" spans="1:8" ht="20.100000000000001" customHeight="1" x14ac:dyDescent="0.25">
      <c r="A7221" s="49">
        <v>8000006757</v>
      </c>
      <c r="B7221" s="49" t="s">
        <v>1944</v>
      </c>
      <c r="C7221" s="49" t="s">
        <v>3622</v>
      </c>
      <c r="D7221" s="49" t="s">
        <v>2394</v>
      </c>
      <c r="E7221" s="49" t="s">
        <v>2380</v>
      </c>
      <c r="F7221" s="109">
        <v>6</v>
      </c>
      <c r="G7221" s="109">
        <v>6</v>
      </c>
      <c r="H7221" s="49">
        <f t="shared" si="112"/>
        <v>12</v>
      </c>
    </row>
    <row r="7222" spans="1:8" ht="20.100000000000001" customHeight="1" x14ac:dyDescent="0.25">
      <c r="A7222" s="49">
        <v>8000006806</v>
      </c>
      <c r="B7222" s="49" t="s">
        <v>7849</v>
      </c>
      <c r="C7222" s="49" t="s">
        <v>2398</v>
      </c>
      <c r="D7222" s="49" t="s">
        <v>2394</v>
      </c>
      <c r="E7222" s="49" t="s">
        <v>2387</v>
      </c>
      <c r="F7222" s="49">
        <v>14</v>
      </c>
      <c r="G7222" s="49">
        <v>0</v>
      </c>
      <c r="H7222" s="49">
        <f t="shared" si="112"/>
        <v>14</v>
      </c>
    </row>
    <row r="7223" spans="1:8" ht="20.100000000000001" customHeight="1" x14ac:dyDescent="0.25">
      <c r="A7223" s="49">
        <v>8000006807</v>
      </c>
      <c r="B7223" s="49" t="s">
        <v>7850</v>
      </c>
      <c r="C7223" s="49" t="s">
        <v>2398</v>
      </c>
      <c r="D7223" s="49" t="s">
        <v>2394</v>
      </c>
      <c r="E7223" s="49" t="s">
        <v>2387</v>
      </c>
      <c r="F7223" s="109">
        <v>6</v>
      </c>
      <c r="G7223" s="109">
        <v>6</v>
      </c>
      <c r="H7223" s="49">
        <f t="shared" si="112"/>
        <v>12</v>
      </c>
    </row>
    <row r="7224" spans="1:8" ht="20.100000000000001" customHeight="1" x14ac:dyDescent="0.25">
      <c r="A7224" s="49">
        <v>8000006811</v>
      </c>
      <c r="B7224" s="49" t="s">
        <v>1945</v>
      </c>
      <c r="C7224" s="49" t="s">
        <v>2398</v>
      </c>
      <c r="D7224" s="49" t="s">
        <v>2394</v>
      </c>
      <c r="E7224" s="49" t="s">
        <v>2387</v>
      </c>
      <c r="F7224" s="49">
        <v>35</v>
      </c>
      <c r="G7224" s="49">
        <v>0</v>
      </c>
      <c r="H7224" s="49">
        <f t="shared" si="112"/>
        <v>35</v>
      </c>
    </row>
    <row r="7225" spans="1:8" ht="20.100000000000001" customHeight="1" x14ac:dyDescent="0.25">
      <c r="A7225" s="49">
        <v>8000006827</v>
      </c>
      <c r="B7225" s="49" t="s">
        <v>1946</v>
      </c>
      <c r="C7225" s="49" t="s">
        <v>2398</v>
      </c>
      <c r="D7225" s="49" t="s">
        <v>2394</v>
      </c>
      <c r="E7225" s="49" t="s">
        <v>2387</v>
      </c>
      <c r="F7225" s="109">
        <v>6</v>
      </c>
      <c r="G7225" s="109">
        <v>6</v>
      </c>
      <c r="H7225" s="49">
        <f t="shared" si="112"/>
        <v>12</v>
      </c>
    </row>
    <row r="7226" spans="1:8" ht="20.100000000000001" customHeight="1" x14ac:dyDescent="0.25">
      <c r="A7226" s="49">
        <v>8000006837</v>
      </c>
      <c r="B7226" s="49" t="s">
        <v>1947</v>
      </c>
      <c r="C7226" s="49" t="s">
        <v>2398</v>
      </c>
      <c r="D7226" s="49" t="s">
        <v>2394</v>
      </c>
      <c r="E7226" s="49" t="s">
        <v>2387</v>
      </c>
      <c r="F7226" s="109">
        <v>6</v>
      </c>
      <c r="G7226" s="109">
        <v>6</v>
      </c>
      <c r="H7226" s="49">
        <f t="shared" si="112"/>
        <v>12</v>
      </c>
    </row>
    <row r="7227" spans="1:8" ht="20.100000000000001" customHeight="1" x14ac:dyDescent="0.25">
      <c r="A7227" s="49">
        <v>8000006868</v>
      </c>
      <c r="B7227" s="49" t="s">
        <v>1948</v>
      </c>
      <c r="C7227" s="49" t="s">
        <v>2398</v>
      </c>
      <c r="D7227" s="49" t="s">
        <v>2391</v>
      </c>
      <c r="E7227" s="49" t="s">
        <v>2385</v>
      </c>
      <c r="F7227" s="49">
        <v>25</v>
      </c>
      <c r="G7227" s="49">
        <v>21</v>
      </c>
      <c r="H7227" s="49">
        <f t="shared" si="112"/>
        <v>46</v>
      </c>
    </row>
    <row r="7228" spans="1:8" ht="20.100000000000001" customHeight="1" x14ac:dyDescent="0.25">
      <c r="A7228" s="49">
        <v>8000006869</v>
      </c>
      <c r="B7228" s="49" t="s">
        <v>7851</v>
      </c>
      <c r="C7228" s="49" t="s">
        <v>2398</v>
      </c>
      <c r="D7228" s="49" t="s">
        <v>2394</v>
      </c>
      <c r="E7228" s="49" t="s">
        <v>2387</v>
      </c>
      <c r="F7228" s="49">
        <v>4</v>
      </c>
      <c r="G7228" s="49">
        <v>0</v>
      </c>
      <c r="H7228" s="49">
        <f t="shared" si="112"/>
        <v>4</v>
      </c>
    </row>
    <row r="7229" spans="1:8" ht="20.100000000000001" customHeight="1" x14ac:dyDescent="0.25">
      <c r="A7229" s="49">
        <v>8000006876</v>
      </c>
      <c r="B7229" s="49" t="s">
        <v>1949</v>
      </c>
      <c r="C7229" s="49" t="s">
        <v>2398</v>
      </c>
      <c r="D7229" s="49" t="s">
        <v>2394</v>
      </c>
      <c r="E7229" s="49" t="s">
        <v>2387</v>
      </c>
      <c r="F7229" s="49">
        <v>5</v>
      </c>
      <c r="G7229" s="49">
        <v>0</v>
      </c>
      <c r="H7229" s="49">
        <f t="shared" si="112"/>
        <v>5</v>
      </c>
    </row>
    <row r="7230" spans="1:8" ht="20.100000000000001" customHeight="1" x14ac:dyDescent="0.25">
      <c r="A7230" s="49">
        <v>8000006885</v>
      </c>
      <c r="B7230" s="49" t="s">
        <v>1950</v>
      </c>
      <c r="C7230" s="49" t="s">
        <v>2398</v>
      </c>
      <c r="D7230" s="49" t="s">
        <v>2394</v>
      </c>
      <c r="E7230" s="49" t="s">
        <v>2387</v>
      </c>
      <c r="F7230" s="49">
        <v>60</v>
      </c>
      <c r="G7230" s="49">
        <v>0</v>
      </c>
      <c r="H7230" s="49">
        <f t="shared" si="112"/>
        <v>60</v>
      </c>
    </row>
    <row r="7231" spans="1:8" ht="20.100000000000001" customHeight="1" x14ac:dyDescent="0.25">
      <c r="A7231" s="49">
        <v>8000006886</v>
      </c>
      <c r="B7231" s="49" t="s">
        <v>1951</v>
      </c>
      <c r="C7231" s="49" t="s">
        <v>2398</v>
      </c>
      <c r="D7231" s="49" t="s">
        <v>2394</v>
      </c>
      <c r="E7231" s="49" t="s">
        <v>2387</v>
      </c>
      <c r="F7231" s="49">
        <v>10</v>
      </c>
      <c r="G7231" s="49">
        <v>0</v>
      </c>
      <c r="H7231" s="49">
        <f t="shared" si="112"/>
        <v>10</v>
      </c>
    </row>
    <row r="7232" spans="1:8" ht="20.100000000000001" customHeight="1" x14ac:dyDescent="0.25">
      <c r="A7232" s="49">
        <v>8000006892</v>
      </c>
      <c r="B7232" s="49" t="s">
        <v>1952</v>
      </c>
      <c r="C7232" s="49" t="s">
        <v>2398</v>
      </c>
      <c r="D7232" s="49" t="s">
        <v>2394</v>
      </c>
      <c r="E7232" s="49" t="s">
        <v>2387</v>
      </c>
      <c r="F7232" s="109">
        <v>6</v>
      </c>
      <c r="G7232" s="109">
        <v>6</v>
      </c>
      <c r="H7232" s="49">
        <f t="shared" si="112"/>
        <v>12</v>
      </c>
    </row>
    <row r="7233" spans="1:8" ht="20.100000000000001" customHeight="1" x14ac:dyDescent="0.25">
      <c r="A7233" s="49">
        <v>8000006894</v>
      </c>
      <c r="B7233" s="49" t="s">
        <v>7852</v>
      </c>
      <c r="C7233" s="49" t="s">
        <v>2398</v>
      </c>
      <c r="D7233" s="49" t="s">
        <v>2394</v>
      </c>
      <c r="E7233" s="49" t="s">
        <v>2387</v>
      </c>
      <c r="F7233" s="109">
        <v>6</v>
      </c>
      <c r="G7233" s="109">
        <v>6</v>
      </c>
      <c r="H7233" s="49">
        <f t="shared" si="112"/>
        <v>12</v>
      </c>
    </row>
    <row r="7234" spans="1:8" ht="20.100000000000001" customHeight="1" x14ac:dyDescent="0.25">
      <c r="A7234" s="49">
        <v>8000006896</v>
      </c>
      <c r="B7234" s="49" t="s">
        <v>7853</v>
      </c>
      <c r="C7234" s="49" t="s">
        <v>2398</v>
      </c>
      <c r="D7234" s="49" t="s">
        <v>2394</v>
      </c>
      <c r="E7234" s="49" t="s">
        <v>2387</v>
      </c>
      <c r="F7234" s="49">
        <v>4</v>
      </c>
      <c r="G7234" s="49">
        <v>0</v>
      </c>
      <c r="H7234" s="49">
        <f t="shared" si="112"/>
        <v>4</v>
      </c>
    </row>
    <row r="7235" spans="1:8" ht="20.100000000000001" customHeight="1" x14ac:dyDescent="0.25">
      <c r="A7235" s="49">
        <v>8000006897</v>
      </c>
      <c r="B7235" s="49" t="s">
        <v>1953</v>
      </c>
      <c r="C7235" s="49" t="s">
        <v>3425</v>
      </c>
      <c r="D7235" s="49" t="s">
        <v>2394</v>
      </c>
      <c r="E7235" s="49" t="s">
        <v>2380</v>
      </c>
      <c r="F7235" s="109">
        <v>6</v>
      </c>
      <c r="G7235" s="109">
        <v>6</v>
      </c>
      <c r="H7235" s="49">
        <f t="shared" ref="H7235:H7298" si="113">F7235+G7235</f>
        <v>12</v>
      </c>
    </row>
    <row r="7236" spans="1:8" ht="20.100000000000001" customHeight="1" x14ac:dyDescent="0.25">
      <c r="A7236" s="49">
        <v>8000006898</v>
      </c>
      <c r="B7236" s="49" t="s">
        <v>7854</v>
      </c>
      <c r="C7236" s="49" t="s">
        <v>3425</v>
      </c>
      <c r="D7236" s="49" t="s">
        <v>2394</v>
      </c>
      <c r="E7236" s="49" t="s">
        <v>2380</v>
      </c>
      <c r="F7236" s="109">
        <v>6</v>
      </c>
      <c r="G7236" s="109">
        <v>6</v>
      </c>
      <c r="H7236" s="49">
        <f t="shared" si="113"/>
        <v>12</v>
      </c>
    </row>
    <row r="7237" spans="1:8" ht="20.100000000000001" customHeight="1" x14ac:dyDescent="0.25">
      <c r="A7237" s="49">
        <v>8000006901</v>
      </c>
      <c r="B7237" s="49" t="s">
        <v>7855</v>
      </c>
      <c r="C7237" s="49" t="s">
        <v>5364</v>
      </c>
      <c r="D7237" s="49" t="s">
        <v>2394</v>
      </c>
      <c r="E7237" s="49" t="s">
        <v>2380</v>
      </c>
      <c r="F7237" s="49">
        <v>3</v>
      </c>
      <c r="G7237" s="49">
        <v>0</v>
      </c>
      <c r="H7237" s="49">
        <f t="shared" si="113"/>
        <v>3</v>
      </c>
    </row>
    <row r="7238" spans="1:8" ht="20.100000000000001" customHeight="1" x14ac:dyDescent="0.25">
      <c r="A7238" s="49">
        <v>8000006904</v>
      </c>
      <c r="B7238" s="49" t="s">
        <v>7856</v>
      </c>
      <c r="C7238" s="49" t="s">
        <v>2398</v>
      </c>
      <c r="D7238" s="49" t="s">
        <v>2394</v>
      </c>
      <c r="E7238" s="49" t="s">
        <v>2380</v>
      </c>
      <c r="F7238" s="49">
        <v>10</v>
      </c>
      <c r="G7238" s="49">
        <v>0</v>
      </c>
      <c r="H7238" s="49">
        <f t="shared" si="113"/>
        <v>10</v>
      </c>
    </row>
    <row r="7239" spans="1:8" ht="20.100000000000001" customHeight="1" x14ac:dyDescent="0.25">
      <c r="A7239" s="49">
        <v>8000006905</v>
      </c>
      <c r="B7239" s="49" t="s">
        <v>7857</v>
      </c>
      <c r="C7239" s="49" t="s">
        <v>2443</v>
      </c>
      <c r="D7239" s="49" t="s">
        <v>2394</v>
      </c>
      <c r="E7239" s="49" t="s">
        <v>2380</v>
      </c>
      <c r="F7239" s="49">
        <v>25</v>
      </c>
      <c r="G7239" s="49">
        <v>0</v>
      </c>
      <c r="H7239" s="49">
        <f t="shared" si="113"/>
        <v>25</v>
      </c>
    </row>
    <row r="7240" spans="1:8" ht="20.100000000000001" customHeight="1" x14ac:dyDescent="0.25">
      <c r="A7240" s="49">
        <v>8000006909</v>
      </c>
      <c r="B7240" s="49" t="s">
        <v>7858</v>
      </c>
      <c r="C7240" s="49" t="s">
        <v>2443</v>
      </c>
      <c r="D7240" s="49" t="s">
        <v>2394</v>
      </c>
      <c r="E7240" s="49" t="s">
        <v>2380</v>
      </c>
      <c r="F7240" s="109">
        <v>6</v>
      </c>
      <c r="G7240" s="109">
        <v>6</v>
      </c>
      <c r="H7240" s="49">
        <f t="shared" si="113"/>
        <v>12</v>
      </c>
    </row>
    <row r="7241" spans="1:8" ht="20.100000000000001" customHeight="1" x14ac:dyDescent="0.25">
      <c r="A7241" s="49">
        <v>8000006912</v>
      </c>
      <c r="B7241" s="49" t="s">
        <v>7859</v>
      </c>
      <c r="C7241" s="49" t="s">
        <v>2398</v>
      </c>
      <c r="D7241" s="49" t="s">
        <v>2394</v>
      </c>
      <c r="E7241" s="49" t="s">
        <v>2380</v>
      </c>
      <c r="F7241" s="49">
        <v>75</v>
      </c>
      <c r="G7241" s="49">
        <v>21</v>
      </c>
      <c r="H7241" s="49">
        <f t="shared" si="113"/>
        <v>96</v>
      </c>
    </row>
    <row r="7242" spans="1:8" ht="20.100000000000001" customHeight="1" x14ac:dyDescent="0.25">
      <c r="A7242" s="49">
        <v>8000006913</v>
      </c>
      <c r="B7242" s="49" t="s">
        <v>7860</v>
      </c>
      <c r="C7242" s="49" t="s">
        <v>38</v>
      </c>
      <c r="D7242" s="49" t="s">
        <v>2394</v>
      </c>
      <c r="E7242" s="49" t="s">
        <v>2380</v>
      </c>
      <c r="F7242" s="49">
        <v>1000</v>
      </c>
      <c r="G7242" s="49">
        <v>0</v>
      </c>
      <c r="H7242" s="49">
        <f t="shared" si="113"/>
        <v>1000</v>
      </c>
    </row>
    <row r="7243" spans="1:8" ht="20.100000000000001" customHeight="1" x14ac:dyDescent="0.25">
      <c r="A7243" s="49">
        <v>8000006916</v>
      </c>
      <c r="B7243" s="49" t="s">
        <v>7861</v>
      </c>
      <c r="C7243" s="49" t="s">
        <v>3425</v>
      </c>
      <c r="D7243" s="49" t="s">
        <v>2394</v>
      </c>
      <c r="E7243" s="49" t="s">
        <v>2380</v>
      </c>
      <c r="F7243" s="49">
        <v>0</v>
      </c>
      <c r="G7243" s="49">
        <v>30</v>
      </c>
      <c r="H7243" s="49">
        <f t="shared" si="113"/>
        <v>30</v>
      </c>
    </row>
    <row r="7244" spans="1:8" ht="20.100000000000001" customHeight="1" x14ac:dyDescent="0.25">
      <c r="A7244" s="49">
        <v>8000006924</v>
      </c>
      <c r="B7244" s="49" t="s">
        <v>7862</v>
      </c>
      <c r="C7244" s="49" t="s">
        <v>41</v>
      </c>
      <c r="D7244" s="49" t="s">
        <v>2394</v>
      </c>
      <c r="E7244" s="49" t="s">
        <v>2380</v>
      </c>
      <c r="F7244" s="49">
        <v>16</v>
      </c>
      <c r="G7244" s="49">
        <v>0</v>
      </c>
      <c r="H7244" s="49">
        <f t="shared" si="113"/>
        <v>16</v>
      </c>
    </row>
    <row r="7245" spans="1:8" ht="20.100000000000001" customHeight="1" x14ac:dyDescent="0.25">
      <c r="A7245" s="49">
        <v>8000006930</v>
      </c>
      <c r="B7245" s="49" t="s">
        <v>7863</v>
      </c>
      <c r="C7245" s="49" t="s">
        <v>38</v>
      </c>
      <c r="D7245" s="49" t="s">
        <v>2394</v>
      </c>
      <c r="E7245" s="49" t="s">
        <v>2380</v>
      </c>
      <c r="F7245" s="49">
        <v>30</v>
      </c>
      <c r="G7245" s="49">
        <v>0</v>
      </c>
      <c r="H7245" s="49">
        <f t="shared" si="113"/>
        <v>30</v>
      </c>
    </row>
    <row r="7246" spans="1:8" ht="20.100000000000001" customHeight="1" x14ac:dyDescent="0.25">
      <c r="A7246" s="49">
        <v>8000006936</v>
      </c>
      <c r="B7246" s="49" t="s">
        <v>7864</v>
      </c>
      <c r="C7246" s="49" t="s">
        <v>2398</v>
      </c>
      <c r="D7246" s="49" t="s">
        <v>2394</v>
      </c>
      <c r="E7246" s="49" t="s">
        <v>2380</v>
      </c>
      <c r="F7246" s="49">
        <v>0</v>
      </c>
      <c r="G7246" s="49">
        <v>43</v>
      </c>
      <c r="H7246" s="49">
        <f t="shared" si="113"/>
        <v>43</v>
      </c>
    </row>
    <row r="7247" spans="1:8" ht="20.100000000000001" customHeight="1" x14ac:dyDescent="0.25">
      <c r="A7247" s="49">
        <v>8000006944</v>
      </c>
      <c r="B7247" s="49" t="s">
        <v>7865</v>
      </c>
      <c r="C7247" s="49" t="s">
        <v>2398</v>
      </c>
      <c r="D7247" s="49" t="s">
        <v>2394</v>
      </c>
      <c r="E7247" s="49" t="s">
        <v>2380</v>
      </c>
      <c r="F7247" s="109">
        <v>6</v>
      </c>
      <c r="G7247" s="109">
        <v>6</v>
      </c>
      <c r="H7247" s="49">
        <f t="shared" si="113"/>
        <v>12</v>
      </c>
    </row>
    <row r="7248" spans="1:8" ht="20.100000000000001" customHeight="1" x14ac:dyDescent="0.25">
      <c r="A7248" s="49">
        <v>8000006947</v>
      </c>
      <c r="B7248" s="49" t="s">
        <v>7866</v>
      </c>
      <c r="C7248" s="49" t="s">
        <v>2398</v>
      </c>
      <c r="D7248" s="49" t="s">
        <v>2394</v>
      </c>
      <c r="E7248" s="49" t="s">
        <v>2380</v>
      </c>
      <c r="F7248" s="49">
        <v>3</v>
      </c>
      <c r="G7248" s="49">
        <v>0</v>
      </c>
      <c r="H7248" s="49">
        <f t="shared" si="113"/>
        <v>3</v>
      </c>
    </row>
    <row r="7249" spans="1:8" ht="20.100000000000001" customHeight="1" x14ac:dyDescent="0.25">
      <c r="A7249" s="49">
        <v>8000006948</v>
      </c>
      <c r="B7249" s="49" t="s">
        <v>7867</v>
      </c>
      <c r="C7249" s="49" t="s">
        <v>2398</v>
      </c>
      <c r="D7249" s="49" t="s">
        <v>2394</v>
      </c>
      <c r="E7249" s="49" t="s">
        <v>2380</v>
      </c>
      <c r="F7249" s="49">
        <v>12</v>
      </c>
      <c r="G7249" s="49">
        <v>0</v>
      </c>
      <c r="H7249" s="49">
        <f t="shared" si="113"/>
        <v>12</v>
      </c>
    </row>
    <row r="7250" spans="1:8" ht="20.100000000000001" customHeight="1" x14ac:dyDescent="0.25">
      <c r="A7250" s="49">
        <v>8000006951</v>
      </c>
      <c r="B7250" s="49" t="s">
        <v>7868</v>
      </c>
      <c r="C7250" s="49" t="s">
        <v>2398</v>
      </c>
      <c r="D7250" s="49" t="s">
        <v>2394</v>
      </c>
      <c r="E7250" s="49" t="s">
        <v>2380</v>
      </c>
      <c r="F7250" s="49">
        <v>2</v>
      </c>
      <c r="G7250" s="49">
        <v>2</v>
      </c>
      <c r="H7250" s="49">
        <f t="shared" si="113"/>
        <v>4</v>
      </c>
    </row>
    <row r="7251" spans="1:8" ht="20.100000000000001" customHeight="1" x14ac:dyDescent="0.25">
      <c r="A7251" s="49">
        <v>8000006952</v>
      </c>
      <c r="B7251" s="49" t="s">
        <v>7869</v>
      </c>
      <c r="C7251" s="49" t="s">
        <v>2398</v>
      </c>
      <c r="D7251" s="49" t="s">
        <v>2394</v>
      </c>
      <c r="E7251" s="49" t="s">
        <v>2380</v>
      </c>
      <c r="F7251" s="49">
        <v>1</v>
      </c>
      <c r="G7251" s="49">
        <v>0</v>
      </c>
      <c r="H7251" s="49">
        <f t="shared" si="113"/>
        <v>1</v>
      </c>
    </row>
    <row r="7252" spans="1:8" ht="20.100000000000001" customHeight="1" x14ac:dyDescent="0.25">
      <c r="A7252" s="49">
        <v>8000006953</v>
      </c>
      <c r="B7252" s="49" t="s">
        <v>7870</v>
      </c>
      <c r="C7252" s="49" t="s">
        <v>2398</v>
      </c>
      <c r="D7252" s="49" t="s">
        <v>2394</v>
      </c>
      <c r="E7252" s="49" t="s">
        <v>2380</v>
      </c>
      <c r="F7252" s="109">
        <v>6</v>
      </c>
      <c r="G7252" s="109">
        <v>6</v>
      </c>
      <c r="H7252" s="49">
        <f t="shared" si="113"/>
        <v>12</v>
      </c>
    </row>
    <row r="7253" spans="1:8" ht="20.100000000000001" customHeight="1" x14ac:dyDescent="0.25">
      <c r="A7253" s="49">
        <v>8000006954</v>
      </c>
      <c r="B7253" s="49" t="s">
        <v>7871</v>
      </c>
      <c r="C7253" s="49" t="s">
        <v>2398</v>
      </c>
      <c r="D7253" s="49" t="s">
        <v>2394</v>
      </c>
      <c r="E7253" s="49" t="s">
        <v>2380</v>
      </c>
      <c r="F7253" s="49">
        <v>23</v>
      </c>
      <c r="G7253" s="49">
        <v>0</v>
      </c>
      <c r="H7253" s="49">
        <f t="shared" si="113"/>
        <v>23</v>
      </c>
    </row>
    <row r="7254" spans="1:8" ht="20.100000000000001" customHeight="1" x14ac:dyDescent="0.25">
      <c r="A7254" s="49">
        <v>8000006955</v>
      </c>
      <c r="B7254" s="49" t="s">
        <v>7872</v>
      </c>
      <c r="C7254" s="49" t="s">
        <v>2398</v>
      </c>
      <c r="D7254" s="49" t="s">
        <v>2394</v>
      </c>
      <c r="E7254" s="49" t="s">
        <v>2380</v>
      </c>
      <c r="F7254" s="49">
        <v>3</v>
      </c>
      <c r="G7254" s="49">
        <v>0</v>
      </c>
      <c r="H7254" s="49">
        <f t="shared" si="113"/>
        <v>3</v>
      </c>
    </row>
    <row r="7255" spans="1:8" ht="20.100000000000001" customHeight="1" x14ac:dyDescent="0.25">
      <c r="A7255" s="49">
        <v>8000006958</v>
      </c>
      <c r="B7255" s="49" t="s">
        <v>7873</v>
      </c>
      <c r="C7255" s="49" t="s">
        <v>2398</v>
      </c>
      <c r="D7255" s="49" t="s">
        <v>2394</v>
      </c>
      <c r="E7255" s="49" t="s">
        <v>2380</v>
      </c>
      <c r="F7255" s="109">
        <v>6</v>
      </c>
      <c r="G7255" s="109">
        <v>6</v>
      </c>
      <c r="H7255" s="49">
        <f t="shared" si="113"/>
        <v>12</v>
      </c>
    </row>
    <row r="7256" spans="1:8" ht="20.100000000000001" customHeight="1" x14ac:dyDescent="0.25">
      <c r="A7256" s="49">
        <v>8000006960</v>
      </c>
      <c r="B7256" s="49" t="s">
        <v>7874</v>
      </c>
      <c r="C7256" s="49" t="s">
        <v>2398</v>
      </c>
      <c r="D7256" s="49" t="s">
        <v>2394</v>
      </c>
      <c r="E7256" s="49" t="s">
        <v>2380</v>
      </c>
      <c r="F7256" s="49">
        <v>19</v>
      </c>
      <c r="G7256" s="49">
        <v>0</v>
      </c>
      <c r="H7256" s="49">
        <f t="shared" si="113"/>
        <v>19</v>
      </c>
    </row>
    <row r="7257" spans="1:8" ht="20.100000000000001" customHeight="1" x14ac:dyDescent="0.25">
      <c r="A7257" s="49">
        <v>8000006965</v>
      </c>
      <c r="B7257" s="49" t="s">
        <v>7875</v>
      </c>
      <c r="C7257" s="49" t="s">
        <v>2398</v>
      </c>
      <c r="D7257" s="49" t="s">
        <v>2394</v>
      </c>
      <c r="E7257" s="49" t="s">
        <v>2380</v>
      </c>
      <c r="F7257" s="49">
        <v>5</v>
      </c>
      <c r="G7257" s="49">
        <v>0</v>
      </c>
      <c r="H7257" s="49">
        <f t="shared" si="113"/>
        <v>5</v>
      </c>
    </row>
    <row r="7258" spans="1:8" ht="20.100000000000001" customHeight="1" x14ac:dyDescent="0.25">
      <c r="A7258" s="49">
        <v>8000006966</v>
      </c>
      <c r="B7258" s="49" t="s">
        <v>7876</v>
      </c>
      <c r="C7258" s="49" t="s">
        <v>2398</v>
      </c>
      <c r="D7258" s="49" t="s">
        <v>2394</v>
      </c>
      <c r="E7258" s="49" t="s">
        <v>2380</v>
      </c>
      <c r="F7258" s="49">
        <v>3</v>
      </c>
      <c r="G7258" s="49">
        <v>0</v>
      </c>
      <c r="H7258" s="49">
        <f t="shared" si="113"/>
        <v>3</v>
      </c>
    </row>
    <row r="7259" spans="1:8" ht="20.100000000000001" customHeight="1" x14ac:dyDescent="0.25">
      <c r="A7259" s="49">
        <v>8000006969</v>
      </c>
      <c r="B7259" s="49" t="s">
        <v>7877</v>
      </c>
      <c r="C7259" s="49" t="s">
        <v>2398</v>
      </c>
      <c r="D7259" s="49" t="s">
        <v>2394</v>
      </c>
      <c r="E7259" s="49" t="s">
        <v>2380</v>
      </c>
      <c r="F7259" s="109">
        <v>6</v>
      </c>
      <c r="G7259" s="109">
        <v>6</v>
      </c>
      <c r="H7259" s="49">
        <f t="shared" si="113"/>
        <v>12</v>
      </c>
    </row>
    <row r="7260" spans="1:8" ht="20.100000000000001" customHeight="1" x14ac:dyDescent="0.25">
      <c r="A7260" s="49">
        <v>8000006973</v>
      </c>
      <c r="B7260" s="49" t="s">
        <v>7878</v>
      </c>
      <c r="C7260" s="49" t="s">
        <v>2398</v>
      </c>
      <c r="D7260" s="49" t="s">
        <v>2394</v>
      </c>
      <c r="E7260" s="49" t="s">
        <v>2380</v>
      </c>
      <c r="F7260" s="109">
        <v>6</v>
      </c>
      <c r="G7260" s="109">
        <v>6</v>
      </c>
      <c r="H7260" s="49">
        <f t="shared" si="113"/>
        <v>12</v>
      </c>
    </row>
    <row r="7261" spans="1:8" ht="20.100000000000001" customHeight="1" x14ac:dyDescent="0.25">
      <c r="A7261" s="49">
        <v>8000006975</v>
      </c>
      <c r="B7261" s="49" t="s">
        <v>7879</v>
      </c>
      <c r="C7261" s="49" t="s">
        <v>2398</v>
      </c>
      <c r="D7261" s="49" t="s">
        <v>2394</v>
      </c>
      <c r="E7261" s="49" t="s">
        <v>2380</v>
      </c>
      <c r="F7261" s="49">
        <v>4</v>
      </c>
      <c r="G7261" s="49">
        <v>0</v>
      </c>
      <c r="H7261" s="49">
        <f t="shared" si="113"/>
        <v>4</v>
      </c>
    </row>
    <row r="7262" spans="1:8" ht="20.100000000000001" customHeight="1" x14ac:dyDescent="0.25">
      <c r="A7262" s="49">
        <v>8000006976</v>
      </c>
      <c r="B7262" s="49" t="s">
        <v>7880</v>
      </c>
      <c r="C7262" s="49" t="s">
        <v>2398</v>
      </c>
      <c r="D7262" s="49" t="s">
        <v>2394</v>
      </c>
      <c r="E7262" s="49" t="s">
        <v>2380</v>
      </c>
      <c r="F7262" s="49">
        <v>2</v>
      </c>
      <c r="G7262" s="49">
        <v>0</v>
      </c>
      <c r="H7262" s="49">
        <f t="shared" si="113"/>
        <v>2</v>
      </c>
    </row>
    <row r="7263" spans="1:8" ht="20.100000000000001" customHeight="1" x14ac:dyDescent="0.25">
      <c r="A7263" s="49">
        <v>8000006979</v>
      </c>
      <c r="B7263" s="49" t="s">
        <v>7881</v>
      </c>
      <c r="C7263" s="49" t="s">
        <v>2398</v>
      </c>
      <c r="D7263" s="49" t="s">
        <v>2394</v>
      </c>
      <c r="E7263" s="49" t="s">
        <v>2380</v>
      </c>
      <c r="F7263" s="49">
        <v>0</v>
      </c>
      <c r="G7263" s="49">
        <v>3</v>
      </c>
      <c r="H7263" s="49">
        <f t="shared" si="113"/>
        <v>3</v>
      </c>
    </row>
    <row r="7264" spans="1:8" ht="20.100000000000001" customHeight="1" x14ac:dyDescent="0.25">
      <c r="A7264" s="49">
        <v>8000006983</v>
      </c>
      <c r="B7264" s="49" t="s">
        <v>7882</v>
      </c>
      <c r="C7264" s="49" t="s">
        <v>2398</v>
      </c>
      <c r="D7264" s="49" t="s">
        <v>2394</v>
      </c>
      <c r="E7264" s="49" t="s">
        <v>2380</v>
      </c>
      <c r="F7264" s="109">
        <v>6</v>
      </c>
      <c r="G7264" s="109">
        <v>6</v>
      </c>
      <c r="H7264" s="49">
        <f t="shared" si="113"/>
        <v>12</v>
      </c>
    </row>
    <row r="7265" spans="1:8" ht="20.100000000000001" customHeight="1" x14ac:dyDescent="0.25">
      <c r="A7265" s="49">
        <v>8000006985</v>
      </c>
      <c r="B7265" s="49" t="s">
        <v>7883</v>
      </c>
      <c r="C7265" s="49" t="s">
        <v>2398</v>
      </c>
      <c r="D7265" s="49" t="s">
        <v>2394</v>
      </c>
      <c r="E7265" s="49" t="s">
        <v>2380</v>
      </c>
      <c r="F7265" s="109">
        <v>6</v>
      </c>
      <c r="G7265" s="109">
        <v>6</v>
      </c>
      <c r="H7265" s="49">
        <f t="shared" si="113"/>
        <v>12</v>
      </c>
    </row>
    <row r="7266" spans="1:8" ht="20.100000000000001" customHeight="1" x14ac:dyDescent="0.25">
      <c r="A7266" s="49">
        <v>8000006994</v>
      </c>
      <c r="B7266" s="49" t="s">
        <v>7884</v>
      </c>
      <c r="C7266" s="49" t="s">
        <v>2398</v>
      </c>
      <c r="D7266" s="49" t="s">
        <v>2394</v>
      </c>
      <c r="E7266" s="49" t="s">
        <v>2380</v>
      </c>
      <c r="F7266" s="49">
        <v>14</v>
      </c>
      <c r="G7266" s="49">
        <v>0</v>
      </c>
      <c r="H7266" s="49">
        <f t="shared" si="113"/>
        <v>14</v>
      </c>
    </row>
    <row r="7267" spans="1:8" ht="20.100000000000001" customHeight="1" x14ac:dyDescent="0.25">
      <c r="A7267" s="49">
        <v>8000006995</v>
      </c>
      <c r="B7267" s="49" t="s">
        <v>7885</v>
      </c>
      <c r="C7267" s="49" t="s">
        <v>2398</v>
      </c>
      <c r="D7267" s="49" t="s">
        <v>2394</v>
      </c>
      <c r="E7267" s="49" t="s">
        <v>2380</v>
      </c>
      <c r="F7267" s="49">
        <v>3</v>
      </c>
      <c r="G7267" s="49">
        <v>0</v>
      </c>
      <c r="H7267" s="49">
        <f t="shared" si="113"/>
        <v>3</v>
      </c>
    </row>
    <row r="7268" spans="1:8" ht="20.100000000000001" customHeight="1" x14ac:dyDescent="0.25">
      <c r="A7268" s="49">
        <v>8000006997</v>
      </c>
      <c r="B7268" s="49" t="s">
        <v>7886</v>
      </c>
      <c r="C7268" s="49" t="s">
        <v>2398</v>
      </c>
      <c r="D7268" s="49" t="s">
        <v>2394</v>
      </c>
      <c r="E7268" s="49" t="s">
        <v>2380</v>
      </c>
      <c r="F7268" s="49">
        <v>21</v>
      </c>
      <c r="G7268" s="49">
        <v>30</v>
      </c>
      <c r="H7268" s="49">
        <f t="shared" si="113"/>
        <v>51</v>
      </c>
    </row>
    <row r="7269" spans="1:8" ht="20.100000000000001" customHeight="1" x14ac:dyDescent="0.25">
      <c r="A7269" s="49">
        <v>8000007000</v>
      </c>
      <c r="B7269" s="49" t="s">
        <v>7887</v>
      </c>
      <c r="C7269" s="49" t="s">
        <v>2398</v>
      </c>
      <c r="D7269" s="49" t="s">
        <v>2394</v>
      </c>
      <c r="E7269" s="49" t="s">
        <v>2380</v>
      </c>
      <c r="F7269" s="49">
        <v>0</v>
      </c>
      <c r="G7269" s="49">
        <v>1700</v>
      </c>
      <c r="H7269" s="49">
        <f t="shared" si="113"/>
        <v>1700</v>
      </c>
    </row>
    <row r="7270" spans="1:8" ht="20.100000000000001" customHeight="1" x14ac:dyDescent="0.25">
      <c r="A7270" s="49">
        <v>8000007001</v>
      </c>
      <c r="B7270" s="49" t="s">
        <v>7888</v>
      </c>
      <c r="C7270" s="49" t="s">
        <v>2398</v>
      </c>
      <c r="D7270" s="49" t="s">
        <v>2394</v>
      </c>
      <c r="E7270" s="49" t="s">
        <v>2380</v>
      </c>
      <c r="F7270" s="49">
        <v>1</v>
      </c>
      <c r="G7270" s="49">
        <v>0</v>
      </c>
      <c r="H7270" s="49">
        <f t="shared" si="113"/>
        <v>1</v>
      </c>
    </row>
    <row r="7271" spans="1:8" ht="20.100000000000001" customHeight="1" x14ac:dyDescent="0.25">
      <c r="A7271" s="49">
        <v>8000007013</v>
      </c>
      <c r="B7271" s="49" t="s">
        <v>7889</v>
      </c>
      <c r="C7271" s="49" t="s">
        <v>2398</v>
      </c>
      <c r="D7271" s="49" t="s">
        <v>2394</v>
      </c>
      <c r="E7271" s="49" t="s">
        <v>2380</v>
      </c>
      <c r="F7271" s="49">
        <v>0</v>
      </c>
      <c r="G7271" s="49">
        <v>2</v>
      </c>
      <c r="H7271" s="49">
        <f t="shared" si="113"/>
        <v>2</v>
      </c>
    </row>
    <row r="7272" spans="1:8" ht="20.100000000000001" customHeight="1" x14ac:dyDescent="0.25">
      <c r="A7272" s="49">
        <v>8000007021</v>
      </c>
      <c r="B7272" s="49" t="s">
        <v>1954</v>
      </c>
      <c r="C7272" s="49" t="s">
        <v>2398</v>
      </c>
      <c r="D7272" s="49" t="s">
        <v>2394</v>
      </c>
      <c r="E7272" s="49" t="s">
        <v>2380</v>
      </c>
      <c r="F7272" s="109">
        <v>6</v>
      </c>
      <c r="G7272" s="109">
        <v>6</v>
      </c>
      <c r="H7272" s="49">
        <f t="shared" si="113"/>
        <v>12</v>
      </c>
    </row>
    <row r="7273" spans="1:8" ht="20.100000000000001" customHeight="1" x14ac:dyDescent="0.25">
      <c r="A7273" s="49">
        <v>8000007023</v>
      </c>
      <c r="B7273" s="49" t="s">
        <v>7890</v>
      </c>
      <c r="C7273" s="49" t="s">
        <v>69</v>
      </c>
      <c r="D7273" s="49" t="s">
        <v>2394</v>
      </c>
      <c r="E7273" s="49" t="s">
        <v>2380</v>
      </c>
      <c r="F7273" s="109">
        <v>6</v>
      </c>
      <c r="G7273" s="109">
        <v>6</v>
      </c>
      <c r="H7273" s="49">
        <f t="shared" si="113"/>
        <v>12</v>
      </c>
    </row>
    <row r="7274" spans="1:8" ht="20.100000000000001" customHeight="1" x14ac:dyDescent="0.25">
      <c r="A7274" s="49">
        <v>8000007031</v>
      </c>
      <c r="B7274" s="49" t="s">
        <v>7891</v>
      </c>
      <c r="C7274" s="49" t="s">
        <v>2398</v>
      </c>
      <c r="D7274" s="49" t="s">
        <v>2394</v>
      </c>
      <c r="E7274" s="49" t="s">
        <v>2382</v>
      </c>
      <c r="F7274" s="49">
        <v>2</v>
      </c>
      <c r="G7274" s="49">
        <v>0</v>
      </c>
      <c r="H7274" s="49">
        <f t="shared" si="113"/>
        <v>2</v>
      </c>
    </row>
    <row r="7275" spans="1:8" ht="20.100000000000001" customHeight="1" x14ac:dyDescent="0.25">
      <c r="A7275" s="49">
        <v>8000007032</v>
      </c>
      <c r="B7275" s="49" t="s">
        <v>7892</v>
      </c>
      <c r="C7275" s="49" t="s">
        <v>2398</v>
      </c>
      <c r="D7275" s="49" t="s">
        <v>2394</v>
      </c>
      <c r="E7275" s="49" t="s">
        <v>2380</v>
      </c>
      <c r="F7275" s="49">
        <v>0</v>
      </c>
      <c r="G7275" s="49">
        <v>5</v>
      </c>
      <c r="H7275" s="49">
        <f t="shared" si="113"/>
        <v>5</v>
      </c>
    </row>
    <row r="7276" spans="1:8" ht="20.100000000000001" customHeight="1" x14ac:dyDescent="0.25">
      <c r="A7276" s="49">
        <v>8000007036</v>
      </c>
      <c r="B7276" s="49" t="s">
        <v>7893</v>
      </c>
      <c r="C7276" s="49" t="s">
        <v>2398</v>
      </c>
      <c r="D7276" s="49" t="s">
        <v>2394</v>
      </c>
      <c r="E7276" s="49" t="s">
        <v>2387</v>
      </c>
      <c r="F7276" s="49">
        <v>6</v>
      </c>
      <c r="G7276" s="49">
        <v>0</v>
      </c>
      <c r="H7276" s="49">
        <f t="shared" si="113"/>
        <v>6</v>
      </c>
    </row>
    <row r="7277" spans="1:8" ht="20.100000000000001" customHeight="1" x14ac:dyDescent="0.25">
      <c r="A7277" s="49">
        <v>8000007050</v>
      </c>
      <c r="B7277" s="49" t="s">
        <v>7894</v>
      </c>
      <c r="C7277" s="49" t="s">
        <v>2398</v>
      </c>
      <c r="D7277" s="49" t="s">
        <v>2394</v>
      </c>
      <c r="E7277" s="49" t="s">
        <v>2387</v>
      </c>
      <c r="F7277" s="49">
        <v>2</v>
      </c>
      <c r="G7277" s="49">
        <v>2</v>
      </c>
      <c r="H7277" s="49">
        <f t="shared" si="113"/>
        <v>4</v>
      </c>
    </row>
    <row r="7278" spans="1:8" ht="20.100000000000001" customHeight="1" x14ac:dyDescent="0.25">
      <c r="A7278" s="49">
        <v>8000007051</v>
      </c>
      <c r="B7278" s="49" t="s">
        <v>7895</v>
      </c>
      <c r="C7278" s="49" t="s">
        <v>2398</v>
      </c>
      <c r="D7278" s="49" t="s">
        <v>2394</v>
      </c>
      <c r="E7278" s="49" t="s">
        <v>2387</v>
      </c>
      <c r="F7278" s="109">
        <v>6</v>
      </c>
      <c r="G7278" s="109">
        <v>6</v>
      </c>
      <c r="H7278" s="49">
        <f t="shared" si="113"/>
        <v>12</v>
      </c>
    </row>
    <row r="7279" spans="1:8" ht="20.100000000000001" customHeight="1" x14ac:dyDescent="0.25">
      <c r="A7279" s="49">
        <v>8000007054</v>
      </c>
      <c r="B7279" s="49" t="s">
        <v>7896</v>
      </c>
      <c r="C7279" s="49" t="s">
        <v>2398</v>
      </c>
      <c r="D7279" s="49" t="s">
        <v>2394</v>
      </c>
      <c r="E7279" s="49" t="s">
        <v>2387</v>
      </c>
      <c r="F7279" s="109">
        <v>6</v>
      </c>
      <c r="G7279" s="109">
        <v>6</v>
      </c>
      <c r="H7279" s="49">
        <f t="shared" si="113"/>
        <v>12</v>
      </c>
    </row>
    <row r="7280" spans="1:8" ht="20.100000000000001" customHeight="1" x14ac:dyDescent="0.25">
      <c r="A7280" s="49">
        <v>8000007066</v>
      </c>
      <c r="B7280" s="49" t="s">
        <v>7897</v>
      </c>
      <c r="C7280" s="49" t="s">
        <v>6007</v>
      </c>
      <c r="D7280" s="49" t="s">
        <v>2394</v>
      </c>
      <c r="E7280" s="49" t="s">
        <v>2387</v>
      </c>
      <c r="F7280" s="109">
        <v>6</v>
      </c>
      <c r="G7280" s="109">
        <v>6</v>
      </c>
      <c r="H7280" s="49">
        <f t="shared" si="113"/>
        <v>12</v>
      </c>
    </row>
    <row r="7281" spans="1:8" ht="20.100000000000001" customHeight="1" x14ac:dyDescent="0.25">
      <c r="A7281" s="49">
        <v>8000007082</v>
      </c>
      <c r="B7281" s="49" t="s">
        <v>1955</v>
      </c>
      <c r="C7281" s="49" t="s">
        <v>2398</v>
      </c>
      <c r="D7281" s="49" t="s">
        <v>2394</v>
      </c>
      <c r="E7281" s="49" t="s">
        <v>2380</v>
      </c>
      <c r="F7281" s="109">
        <v>6</v>
      </c>
      <c r="G7281" s="109">
        <v>6</v>
      </c>
      <c r="H7281" s="49">
        <f t="shared" si="113"/>
        <v>12</v>
      </c>
    </row>
    <row r="7282" spans="1:8" ht="20.100000000000001" customHeight="1" x14ac:dyDescent="0.25">
      <c r="A7282" s="49">
        <v>8000007095</v>
      </c>
      <c r="B7282" s="49" t="s">
        <v>7898</v>
      </c>
      <c r="C7282" s="49" t="s">
        <v>2398</v>
      </c>
      <c r="D7282" s="49" t="s">
        <v>2394</v>
      </c>
      <c r="E7282" s="49" t="s">
        <v>2380</v>
      </c>
      <c r="F7282" s="49">
        <v>250</v>
      </c>
      <c r="G7282" s="49">
        <v>0</v>
      </c>
      <c r="H7282" s="49">
        <f t="shared" si="113"/>
        <v>250</v>
      </c>
    </row>
    <row r="7283" spans="1:8" ht="20.100000000000001" customHeight="1" x14ac:dyDescent="0.25">
      <c r="A7283" s="49">
        <v>8000007099</v>
      </c>
      <c r="B7283" s="49" t="s">
        <v>7899</v>
      </c>
      <c r="C7283" s="49" t="s">
        <v>2398</v>
      </c>
      <c r="D7283" s="49" t="s">
        <v>2394</v>
      </c>
      <c r="E7283" s="49" t="s">
        <v>2387</v>
      </c>
      <c r="F7283" s="49">
        <v>35</v>
      </c>
      <c r="G7283" s="49">
        <v>0</v>
      </c>
      <c r="H7283" s="49">
        <f t="shared" si="113"/>
        <v>35</v>
      </c>
    </row>
    <row r="7284" spans="1:8" ht="20.100000000000001" customHeight="1" x14ac:dyDescent="0.25">
      <c r="A7284" s="49">
        <v>8000007104</v>
      </c>
      <c r="B7284" s="49" t="s">
        <v>1956</v>
      </c>
      <c r="C7284" s="49" t="s">
        <v>2398</v>
      </c>
      <c r="D7284" s="49" t="s">
        <v>2394</v>
      </c>
      <c r="E7284" s="49" t="s">
        <v>2380</v>
      </c>
      <c r="F7284" s="49">
        <v>6</v>
      </c>
      <c r="G7284" s="49">
        <v>0</v>
      </c>
      <c r="H7284" s="49">
        <f t="shared" si="113"/>
        <v>6</v>
      </c>
    </row>
    <row r="7285" spans="1:8" ht="20.100000000000001" customHeight="1" x14ac:dyDescent="0.25">
      <c r="A7285" s="49">
        <v>8000007132</v>
      </c>
      <c r="B7285" s="49" t="s">
        <v>1957</v>
      </c>
      <c r="C7285" s="49" t="s">
        <v>2398</v>
      </c>
      <c r="D7285" s="49" t="s">
        <v>2394</v>
      </c>
      <c r="E7285" s="49" t="s">
        <v>2380</v>
      </c>
      <c r="F7285" s="49">
        <v>58</v>
      </c>
      <c r="G7285" s="49">
        <v>0</v>
      </c>
      <c r="H7285" s="49">
        <f t="shared" si="113"/>
        <v>58</v>
      </c>
    </row>
    <row r="7286" spans="1:8" ht="20.100000000000001" customHeight="1" x14ac:dyDescent="0.25">
      <c r="A7286" s="49">
        <v>8000007133</v>
      </c>
      <c r="B7286" s="49" t="s">
        <v>1958</v>
      </c>
      <c r="C7286" s="49" t="s">
        <v>2398</v>
      </c>
      <c r="D7286" s="49" t="s">
        <v>2394</v>
      </c>
      <c r="E7286" s="49" t="s">
        <v>2380</v>
      </c>
      <c r="F7286" s="49">
        <v>106</v>
      </c>
      <c r="G7286" s="49">
        <v>0</v>
      </c>
      <c r="H7286" s="49">
        <f t="shared" si="113"/>
        <v>106</v>
      </c>
    </row>
    <row r="7287" spans="1:8" ht="20.100000000000001" customHeight="1" x14ac:dyDescent="0.25">
      <c r="A7287" s="49">
        <v>8000007143</v>
      </c>
      <c r="B7287" s="49" t="s">
        <v>7900</v>
      </c>
      <c r="C7287" s="49" t="s">
        <v>2398</v>
      </c>
      <c r="D7287" s="49" t="s">
        <v>2394</v>
      </c>
      <c r="E7287" s="49" t="s">
        <v>2380</v>
      </c>
      <c r="F7287" s="49">
        <v>0</v>
      </c>
      <c r="G7287" s="49">
        <v>8</v>
      </c>
      <c r="H7287" s="49">
        <f t="shared" si="113"/>
        <v>8</v>
      </c>
    </row>
    <row r="7288" spans="1:8" ht="20.100000000000001" customHeight="1" x14ac:dyDescent="0.25">
      <c r="A7288" s="49">
        <v>8000007146</v>
      </c>
      <c r="B7288" s="49" t="s">
        <v>7901</v>
      </c>
      <c r="C7288" s="49" t="s">
        <v>2398</v>
      </c>
      <c r="D7288" s="49" t="s">
        <v>2394</v>
      </c>
      <c r="E7288" s="49" t="s">
        <v>2380</v>
      </c>
      <c r="F7288" s="49">
        <v>44</v>
      </c>
      <c r="G7288" s="49">
        <v>0</v>
      </c>
      <c r="H7288" s="49">
        <f t="shared" si="113"/>
        <v>44</v>
      </c>
    </row>
    <row r="7289" spans="1:8" ht="20.100000000000001" customHeight="1" x14ac:dyDescent="0.25">
      <c r="A7289" s="49">
        <v>8000007147</v>
      </c>
      <c r="B7289" s="49" t="s">
        <v>7902</v>
      </c>
      <c r="C7289" s="49" t="s">
        <v>3618</v>
      </c>
      <c r="D7289" s="49" t="s">
        <v>2394</v>
      </c>
      <c r="E7289" s="49" t="s">
        <v>2380</v>
      </c>
      <c r="F7289" s="49">
        <v>15</v>
      </c>
      <c r="G7289" s="49">
        <v>0</v>
      </c>
      <c r="H7289" s="49">
        <f t="shared" si="113"/>
        <v>15</v>
      </c>
    </row>
    <row r="7290" spans="1:8" ht="20.100000000000001" customHeight="1" x14ac:dyDescent="0.25">
      <c r="A7290" s="49">
        <v>8000007148</v>
      </c>
      <c r="B7290" s="49" t="s">
        <v>7903</v>
      </c>
      <c r="C7290" s="49" t="s">
        <v>2398</v>
      </c>
      <c r="D7290" s="49" t="s">
        <v>2394</v>
      </c>
      <c r="E7290" s="49" t="s">
        <v>2380</v>
      </c>
      <c r="F7290" s="49">
        <v>6</v>
      </c>
      <c r="G7290" s="49">
        <v>0</v>
      </c>
      <c r="H7290" s="49">
        <f t="shared" si="113"/>
        <v>6</v>
      </c>
    </row>
    <row r="7291" spans="1:8" ht="20.100000000000001" customHeight="1" x14ac:dyDescent="0.25">
      <c r="A7291" s="49">
        <v>8000007151</v>
      </c>
      <c r="B7291" s="49" t="s">
        <v>7904</v>
      </c>
      <c r="C7291" s="49" t="s">
        <v>2398</v>
      </c>
      <c r="D7291" s="49" t="s">
        <v>2394</v>
      </c>
      <c r="E7291" s="49" t="s">
        <v>2380</v>
      </c>
      <c r="F7291" s="49">
        <v>0</v>
      </c>
      <c r="G7291" s="49">
        <v>8</v>
      </c>
      <c r="H7291" s="49">
        <f t="shared" si="113"/>
        <v>8</v>
      </c>
    </row>
    <row r="7292" spans="1:8" ht="20.100000000000001" customHeight="1" x14ac:dyDescent="0.25">
      <c r="A7292" s="49">
        <v>8000007174</v>
      </c>
      <c r="B7292" s="49" t="s">
        <v>7905</v>
      </c>
      <c r="C7292" s="49" t="s">
        <v>3468</v>
      </c>
      <c r="D7292" s="49" t="s">
        <v>2394</v>
      </c>
      <c r="E7292" s="49" t="s">
        <v>2380</v>
      </c>
      <c r="F7292" s="109">
        <v>6</v>
      </c>
      <c r="G7292" s="109">
        <v>6</v>
      </c>
      <c r="H7292" s="49">
        <f t="shared" si="113"/>
        <v>12</v>
      </c>
    </row>
    <row r="7293" spans="1:8" ht="20.100000000000001" customHeight="1" x14ac:dyDescent="0.25">
      <c r="A7293" s="49">
        <v>8000007186</v>
      </c>
      <c r="B7293" s="49" t="s">
        <v>7906</v>
      </c>
      <c r="C7293" s="49" t="s">
        <v>2398</v>
      </c>
      <c r="D7293" s="49" t="s">
        <v>2394</v>
      </c>
      <c r="E7293" s="49" t="s">
        <v>2387</v>
      </c>
      <c r="F7293" s="49">
        <v>22</v>
      </c>
      <c r="G7293" s="49">
        <v>0</v>
      </c>
      <c r="H7293" s="49">
        <f t="shared" si="113"/>
        <v>22</v>
      </c>
    </row>
    <row r="7294" spans="1:8" ht="20.100000000000001" customHeight="1" x14ac:dyDescent="0.25">
      <c r="A7294" s="49">
        <v>8000007188</v>
      </c>
      <c r="B7294" s="49" t="s">
        <v>7907</v>
      </c>
      <c r="C7294" s="49" t="s">
        <v>2398</v>
      </c>
      <c r="D7294" s="49" t="s">
        <v>2394</v>
      </c>
      <c r="E7294" s="49" t="s">
        <v>2382</v>
      </c>
      <c r="F7294" s="109">
        <v>6</v>
      </c>
      <c r="G7294" s="109">
        <v>6</v>
      </c>
      <c r="H7294" s="49">
        <f t="shared" si="113"/>
        <v>12</v>
      </c>
    </row>
    <row r="7295" spans="1:8" ht="20.100000000000001" customHeight="1" x14ac:dyDescent="0.25">
      <c r="A7295" s="49">
        <v>8000007189</v>
      </c>
      <c r="B7295" s="49" t="s">
        <v>7908</v>
      </c>
      <c r="C7295" s="49" t="s">
        <v>2398</v>
      </c>
      <c r="D7295" s="49" t="s">
        <v>2394</v>
      </c>
      <c r="E7295" s="49" t="s">
        <v>2382</v>
      </c>
      <c r="F7295" s="109">
        <v>6</v>
      </c>
      <c r="G7295" s="109">
        <v>6</v>
      </c>
      <c r="H7295" s="49">
        <f t="shared" si="113"/>
        <v>12</v>
      </c>
    </row>
    <row r="7296" spans="1:8" ht="20.100000000000001" customHeight="1" x14ac:dyDescent="0.25">
      <c r="A7296" s="49">
        <v>8000007194</v>
      </c>
      <c r="B7296" s="49" t="s">
        <v>7909</v>
      </c>
      <c r="C7296" s="49" t="s">
        <v>2398</v>
      </c>
      <c r="D7296" s="49" t="s">
        <v>2394</v>
      </c>
      <c r="E7296" s="49" t="s">
        <v>2380</v>
      </c>
      <c r="F7296" s="49">
        <v>20</v>
      </c>
      <c r="G7296" s="49">
        <v>0</v>
      </c>
      <c r="H7296" s="49">
        <f t="shared" si="113"/>
        <v>20</v>
      </c>
    </row>
    <row r="7297" spans="1:8" ht="20.100000000000001" customHeight="1" x14ac:dyDescent="0.25">
      <c r="A7297" s="49">
        <v>8000007199</v>
      </c>
      <c r="B7297" s="49" t="s">
        <v>7910</v>
      </c>
      <c r="C7297" s="49" t="s">
        <v>2398</v>
      </c>
      <c r="D7297" s="49" t="s">
        <v>2394</v>
      </c>
      <c r="E7297" s="49" t="s">
        <v>2377</v>
      </c>
      <c r="F7297" s="49">
        <v>4</v>
      </c>
      <c r="G7297" s="49">
        <v>0</v>
      </c>
      <c r="H7297" s="49">
        <f t="shared" si="113"/>
        <v>4</v>
      </c>
    </row>
    <row r="7298" spans="1:8" ht="20.100000000000001" customHeight="1" x14ac:dyDescent="0.25">
      <c r="A7298" s="49">
        <v>8000007204</v>
      </c>
      <c r="B7298" s="49" t="s">
        <v>1959</v>
      </c>
      <c r="C7298" s="49" t="s">
        <v>2398</v>
      </c>
      <c r="D7298" s="49" t="s">
        <v>2394</v>
      </c>
      <c r="E7298" s="49" t="s">
        <v>2380</v>
      </c>
      <c r="F7298" s="109">
        <v>6</v>
      </c>
      <c r="G7298" s="109">
        <v>6</v>
      </c>
      <c r="H7298" s="49">
        <f t="shared" si="113"/>
        <v>12</v>
      </c>
    </row>
    <row r="7299" spans="1:8" ht="20.100000000000001" customHeight="1" x14ac:dyDescent="0.25">
      <c r="A7299" s="49">
        <v>8000007206</v>
      </c>
      <c r="B7299" s="49" t="s">
        <v>7911</v>
      </c>
      <c r="C7299" s="49" t="s">
        <v>2398</v>
      </c>
      <c r="D7299" s="49" t="s">
        <v>2394</v>
      </c>
      <c r="E7299" s="49" t="s">
        <v>2387</v>
      </c>
      <c r="F7299" s="49">
        <v>2</v>
      </c>
      <c r="G7299" s="49">
        <v>0</v>
      </c>
      <c r="H7299" s="49">
        <f t="shared" ref="H7299:H7362" si="114">F7299+G7299</f>
        <v>2</v>
      </c>
    </row>
    <row r="7300" spans="1:8" ht="20.100000000000001" customHeight="1" x14ac:dyDescent="0.25">
      <c r="A7300" s="49">
        <v>8000007214</v>
      </c>
      <c r="B7300" s="49" t="s">
        <v>7912</v>
      </c>
      <c r="C7300" s="49" t="s">
        <v>2398</v>
      </c>
      <c r="D7300" s="49" t="s">
        <v>2394</v>
      </c>
      <c r="E7300" s="49" t="s">
        <v>2380</v>
      </c>
      <c r="F7300" s="49">
        <v>47</v>
      </c>
      <c r="G7300" s="49">
        <v>50</v>
      </c>
      <c r="H7300" s="49">
        <f t="shared" si="114"/>
        <v>97</v>
      </c>
    </row>
    <row r="7301" spans="1:8" ht="20.100000000000001" customHeight="1" x14ac:dyDescent="0.25">
      <c r="A7301" s="49">
        <v>8000007224</v>
      </c>
      <c r="B7301" s="49" t="s">
        <v>7913</v>
      </c>
      <c r="C7301" s="49" t="s">
        <v>2398</v>
      </c>
      <c r="D7301" s="49" t="s">
        <v>2394</v>
      </c>
      <c r="E7301" s="49" t="s">
        <v>2380</v>
      </c>
      <c r="F7301" s="109">
        <v>6</v>
      </c>
      <c r="G7301" s="109">
        <v>6</v>
      </c>
      <c r="H7301" s="49">
        <f t="shared" si="114"/>
        <v>12</v>
      </c>
    </row>
    <row r="7302" spans="1:8" ht="20.100000000000001" customHeight="1" x14ac:dyDescent="0.25">
      <c r="A7302" s="49">
        <v>8000007241</v>
      </c>
      <c r="B7302" s="49" t="s">
        <v>7914</v>
      </c>
      <c r="C7302" s="49" t="s">
        <v>2398</v>
      </c>
      <c r="D7302" s="49" t="s">
        <v>2394</v>
      </c>
      <c r="E7302" s="49" t="s">
        <v>2380</v>
      </c>
      <c r="F7302" s="109">
        <v>6</v>
      </c>
      <c r="G7302" s="109">
        <v>6</v>
      </c>
      <c r="H7302" s="49">
        <f t="shared" si="114"/>
        <v>12</v>
      </c>
    </row>
    <row r="7303" spans="1:8" ht="20.100000000000001" customHeight="1" x14ac:dyDescent="0.25">
      <c r="A7303" s="49">
        <v>8000007252</v>
      </c>
      <c r="B7303" s="49" t="s">
        <v>7915</v>
      </c>
      <c r="C7303" s="49" t="s">
        <v>2398</v>
      </c>
      <c r="D7303" s="49" t="s">
        <v>2394</v>
      </c>
      <c r="E7303" s="49" t="s">
        <v>2380</v>
      </c>
      <c r="F7303" s="49">
        <v>3</v>
      </c>
      <c r="G7303" s="49">
        <v>0</v>
      </c>
      <c r="H7303" s="49">
        <f t="shared" si="114"/>
        <v>3</v>
      </c>
    </row>
    <row r="7304" spans="1:8" ht="20.100000000000001" customHeight="1" x14ac:dyDescent="0.25">
      <c r="A7304" s="49">
        <v>8000007253</v>
      </c>
      <c r="B7304" s="49" t="s">
        <v>7916</v>
      </c>
      <c r="C7304" s="49" t="s">
        <v>2398</v>
      </c>
      <c r="D7304" s="49" t="s">
        <v>2394</v>
      </c>
      <c r="E7304" s="49" t="s">
        <v>2380</v>
      </c>
      <c r="F7304" s="49">
        <v>1</v>
      </c>
      <c r="G7304" s="49">
        <v>0</v>
      </c>
      <c r="H7304" s="49">
        <f t="shared" si="114"/>
        <v>1</v>
      </c>
    </row>
    <row r="7305" spans="1:8" ht="20.100000000000001" customHeight="1" x14ac:dyDescent="0.25">
      <c r="A7305" s="49">
        <v>8000007254</v>
      </c>
      <c r="B7305" s="49" t="s">
        <v>7818</v>
      </c>
      <c r="C7305" s="49" t="s">
        <v>3425</v>
      </c>
      <c r="D7305" s="49" t="s">
        <v>2394</v>
      </c>
      <c r="E7305" s="49" t="s">
        <v>2380</v>
      </c>
      <c r="F7305" s="109">
        <v>6</v>
      </c>
      <c r="G7305" s="109">
        <v>6</v>
      </c>
      <c r="H7305" s="49">
        <f t="shared" si="114"/>
        <v>12</v>
      </c>
    </row>
    <row r="7306" spans="1:8" ht="20.100000000000001" customHeight="1" x14ac:dyDescent="0.25">
      <c r="A7306" s="49">
        <v>8000007264</v>
      </c>
      <c r="B7306" s="49" t="s">
        <v>7917</v>
      </c>
      <c r="C7306" s="49" t="s">
        <v>2398</v>
      </c>
      <c r="D7306" s="49" t="s">
        <v>2394</v>
      </c>
      <c r="E7306" s="49" t="s">
        <v>2380</v>
      </c>
      <c r="F7306" s="49">
        <v>2</v>
      </c>
      <c r="G7306" s="49">
        <v>0</v>
      </c>
      <c r="H7306" s="49">
        <f t="shared" si="114"/>
        <v>2</v>
      </c>
    </row>
    <row r="7307" spans="1:8" ht="20.100000000000001" customHeight="1" x14ac:dyDescent="0.25">
      <c r="A7307" s="49">
        <v>8000007265</v>
      </c>
      <c r="B7307" s="49" t="s">
        <v>7918</v>
      </c>
      <c r="C7307" s="49" t="s">
        <v>2398</v>
      </c>
      <c r="D7307" s="49" t="s">
        <v>2394</v>
      </c>
      <c r="E7307" s="49" t="s">
        <v>2380</v>
      </c>
      <c r="F7307" s="49">
        <v>6</v>
      </c>
      <c r="G7307" s="49">
        <v>4</v>
      </c>
      <c r="H7307" s="49">
        <f t="shared" si="114"/>
        <v>10</v>
      </c>
    </row>
    <row r="7308" spans="1:8" ht="20.100000000000001" customHeight="1" x14ac:dyDescent="0.25">
      <c r="A7308" s="49">
        <v>8000007288</v>
      </c>
      <c r="B7308" s="49" t="s">
        <v>7919</v>
      </c>
      <c r="C7308" s="49" t="s">
        <v>2398</v>
      </c>
      <c r="D7308" s="49" t="s">
        <v>2394</v>
      </c>
      <c r="E7308" s="49" t="s">
        <v>2380</v>
      </c>
      <c r="F7308" s="49">
        <v>0</v>
      </c>
      <c r="G7308" s="49">
        <v>4500</v>
      </c>
      <c r="H7308" s="49">
        <f t="shared" si="114"/>
        <v>4500</v>
      </c>
    </row>
    <row r="7309" spans="1:8" ht="20.100000000000001" customHeight="1" x14ac:dyDescent="0.25">
      <c r="A7309" s="49">
        <v>8000007293</v>
      </c>
      <c r="B7309" s="49" t="s">
        <v>7920</v>
      </c>
      <c r="C7309" s="49" t="s">
        <v>2398</v>
      </c>
      <c r="D7309" s="49" t="s">
        <v>2394</v>
      </c>
      <c r="E7309" s="49" t="s">
        <v>2380</v>
      </c>
      <c r="F7309" s="49">
        <v>15</v>
      </c>
      <c r="G7309" s="49">
        <v>0</v>
      </c>
      <c r="H7309" s="49">
        <f t="shared" si="114"/>
        <v>15</v>
      </c>
    </row>
    <row r="7310" spans="1:8" ht="20.100000000000001" customHeight="1" x14ac:dyDescent="0.25">
      <c r="A7310" s="49">
        <v>8000007297</v>
      </c>
      <c r="B7310" s="49" t="s">
        <v>7921</v>
      </c>
      <c r="C7310" s="49" t="s">
        <v>2398</v>
      </c>
      <c r="D7310" s="49" t="s">
        <v>2394</v>
      </c>
      <c r="E7310" s="49" t="s">
        <v>2380</v>
      </c>
      <c r="F7310" s="109">
        <v>6</v>
      </c>
      <c r="G7310" s="109">
        <v>6</v>
      </c>
      <c r="H7310" s="49">
        <f t="shared" si="114"/>
        <v>12</v>
      </c>
    </row>
    <row r="7311" spans="1:8" ht="20.100000000000001" customHeight="1" x14ac:dyDescent="0.25">
      <c r="A7311" s="49">
        <v>8000007299</v>
      </c>
      <c r="B7311" s="49" t="s">
        <v>7922</v>
      </c>
      <c r="C7311" s="49" t="s">
        <v>2398</v>
      </c>
      <c r="D7311" s="49" t="s">
        <v>2394</v>
      </c>
      <c r="E7311" s="49" t="s">
        <v>2380</v>
      </c>
      <c r="F7311" s="49">
        <v>7</v>
      </c>
      <c r="G7311" s="49">
        <v>0</v>
      </c>
      <c r="H7311" s="49">
        <f t="shared" si="114"/>
        <v>7</v>
      </c>
    </row>
    <row r="7312" spans="1:8" ht="20.100000000000001" customHeight="1" x14ac:dyDescent="0.25">
      <c r="A7312" s="49">
        <v>8000007301</v>
      </c>
      <c r="B7312" s="49" t="s">
        <v>7923</v>
      </c>
      <c r="C7312" s="49" t="s">
        <v>2398</v>
      </c>
      <c r="D7312" s="49" t="s">
        <v>2394</v>
      </c>
      <c r="E7312" s="49" t="s">
        <v>2380</v>
      </c>
      <c r="F7312" s="109">
        <v>6</v>
      </c>
      <c r="G7312" s="109">
        <v>6</v>
      </c>
      <c r="H7312" s="49">
        <f t="shared" si="114"/>
        <v>12</v>
      </c>
    </row>
    <row r="7313" spans="1:8" ht="20.100000000000001" customHeight="1" x14ac:dyDescent="0.25">
      <c r="A7313" s="49">
        <v>8000007303</v>
      </c>
      <c r="B7313" s="49" t="s">
        <v>7924</v>
      </c>
      <c r="C7313" s="49" t="s">
        <v>2398</v>
      </c>
      <c r="D7313" s="49" t="s">
        <v>2394</v>
      </c>
      <c r="E7313" s="49" t="s">
        <v>2387</v>
      </c>
      <c r="F7313" s="49">
        <v>340</v>
      </c>
      <c r="G7313" s="49">
        <v>0</v>
      </c>
      <c r="H7313" s="49">
        <f t="shared" si="114"/>
        <v>340</v>
      </c>
    </row>
    <row r="7314" spans="1:8" ht="20.100000000000001" customHeight="1" x14ac:dyDescent="0.25">
      <c r="A7314" s="49">
        <v>8000007310</v>
      </c>
      <c r="B7314" s="49" t="s">
        <v>7925</v>
      </c>
      <c r="C7314" s="49" t="s">
        <v>2398</v>
      </c>
      <c r="D7314" s="49" t="s">
        <v>2394</v>
      </c>
      <c r="E7314" s="49" t="s">
        <v>2380</v>
      </c>
      <c r="F7314" s="49">
        <v>0</v>
      </c>
      <c r="G7314" s="49">
        <v>3</v>
      </c>
      <c r="H7314" s="49">
        <f t="shared" si="114"/>
        <v>3</v>
      </c>
    </row>
    <row r="7315" spans="1:8" ht="20.100000000000001" customHeight="1" x14ac:dyDescent="0.25">
      <c r="A7315" s="49">
        <v>8000007349</v>
      </c>
      <c r="B7315" s="49" t="s">
        <v>7926</v>
      </c>
      <c r="C7315" s="49" t="s">
        <v>2398</v>
      </c>
      <c r="D7315" s="49" t="s">
        <v>2394</v>
      </c>
      <c r="E7315" s="49" t="s">
        <v>2380</v>
      </c>
      <c r="F7315" s="49">
        <v>0</v>
      </c>
      <c r="G7315" s="49">
        <v>16</v>
      </c>
      <c r="H7315" s="49">
        <f t="shared" si="114"/>
        <v>16</v>
      </c>
    </row>
    <row r="7316" spans="1:8" ht="20.100000000000001" customHeight="1" x14ac:dyDescent="0.25">
      <c r="A7316" s="49">
        <v>8000007350</v>
      </c>
      <c r="B7316" s="49" t="s">
        <v>7927</v>
      </c>
      <c r="C7316" s="49" t="s">
        <v>2398</v>
      </c>
      <c r="D7316" s="49" t="s">
        <v>2394</v>
      </c>
      <c r="E7316" s="49" t="s">
        <v>2380</v>
      </c>
      <c r="F7316" s="49">
        <v>6</v>
      </c>
      <c r="G7316" s="49">
        <v>0</v>
      </c>
      <c r="H7316" s="49">
        <f t="shared" si="114"/>
        <v>6</v>
      </c>
    </row>
    <row r="7317" spans="1:8" ht="20.100000000000001" customHeight="1" x14ac:dyDescent="0.25">
      <c r="A7317" s="49">
        <v>8000007353</v>
      </c>
      <c r="B7317" s="49" t="s">
        <v>7928</v>
      </c>
      <c r="C7317" s="49" t="s">
        <v>2398</v>
      </c>
      <c r="D7317" s="49" t="s">
        <v>2394</v>
      </c>
      <c r="E7317" s="49" t="s">
        <v>2380</v>
      </c>
      <c r="F7317" s="49">
        <v>1</v>
      </c>
      <c r="G7317" s="49">
        <v>0</v>
      </c>
      <c r="H7317" s="49">
        <f t="shared" si="114"/>
        <v>1</v>
      </c>
    </row>
    <row r="7318" spans="1:8" ht="20.100000000000001" customHeight="1" x14ac:dyDescent="0.25">
      <c r="A7318" s="49">
        <v>8000007384</v>
      </c>
      <c r="B7318" s="49" t="s">
        <v>7929</v>
      </c>
      <c r="C7318" s="49" t="s">
        <v>3425</v>
      </c>
      <c r="D7318" s="49" t="s">
        <v>2394</v>
      </c>
      <c r="E7318" s="49" t="s">
        <v>2380</v>
      </c>
      <c r="F7318" s="49">
        <v>36</v>
      </c>
      <c r="G7318" s="49">
        <v>0</v>
      </c>
      <c r="H7318" s="49">
        <f t="shared" si="114"/>
        <v>36</v>
      </c>
    </row>
    <row r="7319" spans="1:8" ht="20.100000000000001" customHeight="1" x14ac:dyDescent="0.25">
      <c r="A7319" s="49">
        <v>8000007385</v>
      </c>
      <c r="B7319" s="49" t="s">
        <v>7930</v>
      </c>
      <c r="C7319" s="49" t="s">
        <v>2398</v>
      </c>
      <c r="D7319" s="49" t="s">
        <v>2394</v>
      </c>
      <c r="E7319" s="49" t="s">
        <v>2380</v>
      </c>
      <c r="F7319" s="49">
        <v>16</v>
      </c>
      <c r="G7319" s="49">
        <v>0</v>
      </c>
      <c r="H7319" s="49">
        <f t="shared" si="114"/>
        <v>16</v>
      </c>
    </row>
    <row r="7320" spans="1:8" ht="20.100000000000001" customHeight="1" x14ac:dyDescent="0.25">
      <c r="A7320" s="49">
        <v>8000007429</v>
      </c>
      <c r="B7320" s="49" t="s">
        <v>7931</v>
      </c>
      <c r="C7320" s="49" t="s">
        <v>2398</v>
      </c>
      <c r="D7320" s="49" t="s">
        <v>2394</v>
      </c>
      <c r="E7320" s="49" t="s">
        <v>2380</v>
      </c>
      <c r="F7320" s="49">
        <v>3</v>
      </c>
      <c r="G7320" s="49">
        <v>0</v>
      </c>
      <c r="H7320" s="49">
        <f t="shared" si="114"/>
        <v>3</v>
      </c>
    </row>
    <row r="7321" spans="1:8" ht="20.100000000000001" customHeight="1" x14ac:dyDescent="0.25">
      <c r="A7321" s="49">
        <v>8000007434</v>
      </c>
      <c r="B7321" s="49" t="s">
        <v>1960</v>
      </c>
      <c r="C7321" s="49" t="s">
        <v>2398</v>
      </c>
      <c r="D7321" s="49" t="s">
        <v>2394</v>
      </c>
      <c r="E7321" s="49" t="s">
        <v>2380</v>
      </c>
      <c r="F7321" s="49">
        <v>103</v>
      </c>
      <c r="G7321" s="49">
        <v>0</v>
      </c>
      <c r="H7321" s="49">
        <f t="shared" si="114"/>
        <v>103</v>
      </c>
    </row>
    <row r="7322" spans="1:8" ht="20.100000000000001" customHeight="1" x14ac:dyDescent="0.25">
      <c r="A7322" s="49">
        <v>8000007435</v>
      </c>
      <c r="B7322" s="49" t="s">
        <v>7932</v>
      </c>
      <c r="C7322" s="49" t="s">
        <v>2398</v>
      </c>
      <c r="D7322" s="49" t="s">
        <v>2394</v>
      </c>
      <c r="E7322" s="49" t="s">
        <v>2380</v>
      </c>
      <c r="F7322" s="49">
        <v>5</v>
      </c>
      <c r="G7322" s="49">
        <v>4</v>
      </c>
      <c r="H7322" s="49">
        <f t="shared" si="114"/>
        <v>9</v>
      </c>
    </row>
    <row r="7323" spans="1:8" ht="20.100000000000001" customHeight="1" x14ac:dyDescent="0.25">
      <c r="A7323" s="49">
        <v>8000007443</v>
      </c>
      <c r="B7323" s="49" t="s">
        <v>7933</v>
      </c>
      <c r="C7323" s="49" t="s">
        <v>2398</v>
      </c>
      <c r="D7323" s="49" t="s">
        <v>2394</v>
      </c>
      <c r="E7323" s="49" t="s">
        <v>2380</v>
      </c>
      <c r="F7323" s="109">
        <v>6</v>
      </c>
      <c r="G7323" s="109">
        <v>6</v>
      </c>
      <c r="H7323" s="49">
        <f t="shared" si="114"/>
        <v>12</v>
      </c>
    </row>
    <row r="7324" spans="1:8" ht="20.100000000000001" customHeight="1" x14ac:dyDescent="0.25">
      <c r="A7324" s="49">
        <v>8000007444</v>
      </c>
      <c r="B7324" s="49" t="s">
        <v>7934</v>
      </c>
      <c r="C7324" s="49" t="s">
        <v>2398</v>
      </c>
      <c r="D7324" s="49" t="s">
        <v>2394</v>
      </c>
      <c r="E7324" s="49" t="s">
        <v>2380</v>
      </c>
      <c r="F7324" s="49">
        <v>38</v>
      </c>
      <c r="G7324" s="49">
        <v>0</v>
      </c>
      <c r="H7324" s="49">
        <f t="shared" si="114"/>
        <v>38</v>
      </c>
    </row>
    <row r="7325" spans="1:8" ht="20.100000000000001" customHeight="1" x14ac:dyDescent="0.25">
      <c r="A7325" s="49">
        <v>8000007455</v>
      </c>
      <c r="B7325" s="49" t="s">
        <v>7935</v>
      </c>
      <c r="C7325" s="49" t="s">
        <v>2398</v>
      </c>
      <c r="D7325" s="49" t="s">
        <v>2394</v>
      </c>
      <c r="E7325" s="49" t="s">
        <v>2387</v>
      </c>
      <c r="F7325" s="49">
        <v>3</v>
      </c>
      <c r="G7325" s="49">
        <v>0</v>
      </c>
      <c r="H7325" s="49">
        <f t="shared" si="114"/>
        <v>3</v>
      </c>
    </row>
    <row r="7326" spans="1:8" ht="20.100000000000001" customHeight="1" x14ac:dyDescent="0.25">
      <c r="A7326" s="49">
        <v>8000007456</v>
      </c>
      <c r="B7326" s="49" t="s">
        <v>1961</v>
      </c>
      <c r="C7326" s="49" t="s">
        <v>2398</v>
      </c>
      <c r="D7326" s="49" t="s">
        <v>2394</v>
      </c>
      <c r="E7326" s="49" t="s">
        <v>2387</v>
      </c>
      <c r="F7326" s="49">
        <v>1</v>
      </c>
      <c r="G7326" s="49">
        <v>0</v>
      </c>
      <c r="H7326" s="49">
        <f t="shared" si="114"/>
        <v>1</v>
      </c>
    </row>
    <row r="7327" spans="1:8" ht="20.100000000000001" customHeight="1" x14ac:dyDescent="0.25">
      <c r="A7327" s="49">
        <v>8000007465</v>
      </c>
      <c r="B7327" s="49" t="s">
        <v>7936</v>
      </c>
      <c r="C7327" s="49" t="s">
        <v>2398</v>
      </c>
      <c r="D7327" s="49" t="s">
        <v>2394</v>
      </c>
      <c r="E7327" s="49" t="s">
        <v>2387</v>
      </c>
      <c r="F7327" s="49">
        <v>5</v>
      </c>
      <c r="G7327" s="49">
        <v>0</v>
      </c>
      <c r="H7327" s="49">
        <f t="shared" si="114"/>
        <v>5</v>
      </c>
    </row>
    <row r="7328" spans="1:8" ht="20.100000000000001" customHeight="1" x14ac:dyDescent="0.25">
      <c r="A7328" s="49">
        <v>8000007502</v>
      </c>
      <c r="B7328" s="49" t="s">
        <v>7937</v>
      </c>
      <c r="C7328" s="49" t="s">
        <v>2398</v>
      </c>
      <c r="D7328" s="49" t="s">
        <v>2394</v>
      </c>
      <c r="E7328" s="49" t="s">
        <v>2380</v>
      </c>
      <c r="F7328" s="49">
        <v>15</v>
      </c>
      <c r="G7328" s="49">
        <v>0</v>
      </c>
      <c r="H7328" s="49">
        <f t="shared" si="114"/>
        <v>15</v>
      </c>
    </row>
    <row r="7329" spans="1:8" ht="20.100000000000001" customHeight="1" x14ac:dyDescent="0.25">
      <c r="A7329" s="49">
        <v>8000007503</v>
      </c>
      <c r="B7329" s="49" t="s">
        <v>1962</v>
      </c>
      <c r="C7329" s="49" t="s">
        <v>2398</v>
      </c>
      <c r="D7329" s="49" t="s">
        <v>2394</v>
      </c>
      <c r="E7329" s="49" t="s">
        <v>2380</v>
      </c>
      <c r="F7329" s="49">
        <v>7</v>
      </c>
      <c r="G7329" s="49">
        <v>0</v>
      </c>
      <c r="H7329" s="49">
        <f t="shared" si="114"/>
        <v>7</v>
      </c>
    </row>
    <row r="7330" spans="1:8" ht="20.100000000000001" customHeight="1" x14ac:dyDescent="0.25">
      <c r="A7330" s="49">
        <v>8000007508</v>
      </c>
      <c r="B7330" s="49" t="s">
        <v>1963</v>
      </c>
      <c r="C7330" s="49" t="s">
        <v>2398</v>
      </c>
      <c r="D7330" s="49" t="s">
        <v>2394</v>
      </c>
      <c r="E7330" s="49" t="s">
        <v>2380</v>
      </c>
      <c r="F7330" s="49">
        <v>30</v>
      </c>
      <c r="G7330" s="49">
        <v>0</v>
      </c>
      <c r="H7330" s="49">
        <f t="shared" si="114"/>
        <v>30</v>
      </c>
    </row>
    <row r="7331" spans="1:8" ht="20.100000000000001" customHeight="1" x14ac:dyDescent="0.25">
      <c r="A7331" s="49">
        <v>8000007511</v>
      </c>
      <c r="B7331" s="49" t="s">
        <v>7938</v>
      </c>
      <c r="C7331" s="49" t="s">
        <v>2398</v>
      </c>
      <c r="D7331" s="49" t="s">
        <v>2394</v>
      </c>
      <c r="E7331" s="49" t="s">
        <v>2380</v>
      </c>
      <c r="F7331" s="49">
        <v>74</v>
      </c>
      <c r="G7331" s="49">
        <v>0</v>
      </c>
      <c r="H7331" s="49">
        <f t="shared" si="114"/>
        <v>74</v>
      </c>
    </row>
    <row r="7332" spans="1:8" ht="20.100000000000001" customHeight="1" x14ac:dyDescent="0.25">
      <c r="A7332" s="49">
        <v>8000007586</v>
      </c>
      <c r="B7332" s="49" t="s">
        <v>1964</v>
      </c>
      <c r="C7332" s="49" t="s">
        <v>2398</v>
      </c>
      <c r="D7332" s="49" t="s">
        <v>2394</v>
      </c>
      <c r="E7332" s="49" t="s">
        <v>2387</v>
      </c>
      <c r="F7332" s="109">
        <v>6</v>
      </c>
      <c r="G7332" s="109">
        <v>6</v>
      </c>
      <c r="H7332" s="49">
        <f t="shared" si="114"/>
        <v>12</v>
      </c>
    </row>
    <row r="7333" spans="1:8" ht="20.100000000000001" customHeight="1" x14ac:dyDescent="0.25">
      <c r="A7333" s="49">
        <v>8000007587</v>
      </c>
      <c r="B7333" s="49" t="s">
        <v>1965</v>
      </c>
      <c r="C7333" s="49" t="s">
        <v>2398</v>
      </c>
      <c r="D7333" s="49" t="s">
        <v>2394</v>
      </c>
      <c r="E7333" s="49" t="s">
        <v>2387</v>
      </c>
      <c r="F7333" s="109">
        <v>6</v>
      </c>
      <c r="G7333" s="109">
        <v>6</v>
      </c>
      <c r="H7333" s="49">
        <f t="shared" si="114"/>
        <v>12</v>
      </c>
    </row>
    <row r="7334" spans="1:8" ht="20.100000000000001" customHeight="1" x14ac:dyDescent="0.25">
      <c r="A7334" s="49">
        <v>8000007588</v>
      </c>
      <c r="B7334" s="49" t="s">
        <v>7939</v>
      </c>
      <c r="C7334" s="49" t="s">
        <v>2398</v>
      </c>
      <c r="D7334" s="49" t="s">
        <v>2394</v>
      </c>
      <c r="E7334" s="49" t="s">
        <v>2387</v>
      </c>
      <c r="F7334" s="49">
        <v>20</v>
      </c>
      <c r="G7334" s="49">
        <v>0</v>
      </c>
      <c r="H7334" s="49">
        <f t="shared" si="114"/>
        <v>20</v>
      </c>
    </row>
    <row r="7335" spans="1:8" ht="20.100000000000001" customHeight="1" x14ac:dyDescent="0.25">
      <c r="A7335" s="49">
        <v>8000007589</v>
      </c>
      <c r="B7335" s="49" t="s">
        <v>1966</v>
      </c>
      <c r="C7335" s="49" t="s">
        <v>2398</v>
      </c>
      <c r="D7335" s="49" t="s">
        <v>2394</v>
      </c>
      <c r="E7335" s="49" t="s">
        <v>2387</v>
      </c>
      <c r="F7335" s="49">
        <v>10</v>
      </c>
      <c r="G7335" s="49">
        <v>0</v>
      </c>
      <c r="H7335" s="49">
        <f t="shared" si="114"/>
        <v>10</v>
      </c>
    </row>
    <row r="7336" spans="1:8" ht="20.100000000000001" customHeight="1" x14ac:dyDescent="0.25">
      <c r="A7336" s="49">
        <v>8000007590</v>
      </c>
      <c r="B7336" s="49" t="s">
        <v>1967</v>
      </c>
      <c r="C7336" s="49" t="s">
        <v>2398</v>
      </c>
      <c r="D7336" s="49" t="s">
        <v>2394</v>
      </c>
      <c r="E7336" s="49" t="s">
        <v>2387</v>
      </c>
      <c r="F7336" s="109">
        <v>6</v>
      </c>
      <c r="G7336" s="109">
        <v>6</v>
      </c>
      <c r="H7336" s="49">
        <f t="shared" si="114"/>
        <v>12</v>
      </c>
    </row>
    <row r="7337" spans="1:8" ht="20.100000000000001" customHeight="1" x14ac:dyDescent="0.25">
      <c r="A7337" s="49">
        <v>8000007591</v>
      </c>
      <c r="B7337" s="49" t="s">
        <v>1968</v>
      </c>
      <c r="C7337" s="49" t="s">
        <v>2398</v>
      </c>
      <c r="D7337" s="49" t="s">
        <v>2394</v>
      </c>
      <c r="E7337" s="49" t="s">
        <v>2387</v>
      </c>
      <c r="F7337" s="109">
        <v>6</v>
      </c>
      <c r="G7337" s="109">
        <v>6</v>
      </c>
      <c r="H7337" s="49">
        <f t="shared" si="114"/>
        <v>12</v>
      </c>
    </row>
    <row r="7338" spans="1:8" ht="20.100000000000001" customHeight="1" x14ac:dyDescent="0.25">
      <c r="A7338" s="49">
        <v>8000007592</v>
      </c>
      <c r="B7338" s="49" t="s">
        <v>1969</v>
      </c>
      <c r="C7338" s="49" t="s">
        <v>2398</v>
      </c>
      <c r="D7338" s="49" t="s">
        <v>2394</v>
      </c>
      <c r="E7338" s="49" t="s">
        <v>2387</v>
      </c>
      <c r="F7338" s="109">
        <v>6</v>
      </c>
      <c r="G7338" s="109">
        <v>6</v>
      </c>
      <c r="H7338" s="49">
        <f t="shared" si="114"/>
        <v>12</v>
      </c>
    </row>
    <row r="7339" spans="1:8" ht="20.100000000000001" customHeight="1" x14ac:dyDescent="0.25">
      <c r="A7339" s="49">
        <v>8000007593</v>
      </c>
      <c r="B7339" s="49" t="s">
        <v>1970</v>
      </c>
      <c r="C7339" s="49" t="s">
        <v>2398</v>
      </c>
      <c r="D7339" s="49" t="s">
        <v>2394</v>
      </c>
      <c r="E7339" s="49" t="s">
        <v>2387</v>
      </c>
      <c r="F7339" s="49">
        <v>80</v>
      </c>
      <c r="G7339" s="49">
        <v>0</v>
      </c>
      <c r="H7339" s="49">
        <f t="shared" si="114"/>
        <v>80</v>
      </c>
    </row>
    <row r="7340" spans="1:8" ht="20.100000000000001" customHeight="1" x14ac:dyDescent="0.25">
      <c r="A7340" s="49">
        <v>8000007594</v>
      </c>
      <c r="B7340" s="49" t="s">
        <v>1971</v>
      </c>
      <c r="C7340" s="49" t="s">
        <v>2398</v>
      </c>
      <c r="D7340" s="49" t="s">
        <v>2394</v>
      </c>
      <c r="E7340" s="49" t="s">
        <v>2387</v>
      </c>
      <c r="F7340" s="49">
        <v>50</v>
      </c>
      <c r="G7340" s="49">
        <v>0</v>
      </c>
      <c r="H7340" s="49">
        <f t="shared" si="114"/>
        <v>50</v>
      </c>
    </row>
    <row r="7341" spans="1:8" ht="20.100000000000001" customHeight="1" x14ac:dyDescent="0.25">
      <c r="A7341" s="49">
        <v>8000007595</v>
      </c>
      <c r="B7341" s="49" t="s">
        <v>1972</v>
      </c>
      <c r="C7341" s="49" t="s">
        <v>2398</v>
      </c>
      <c r="D7341" s="49" t="s">
        <v>2394</v>
      </c>
      <c r="E7341" s="49" t="s">
        <v>2387</v>
      </c>
      <c r="F7341" s="49">
        <v>40</v>
      </c>
      <c r="G7341" s="49">
        <v>0</v>
      </c>
      <c r="H7341" s="49">
        <f t="shared" si="114"/>
        <v>40</v>
      </c>
    </row>
    <row r="7342" spans="1:8" ht="20.100000000000001" customHeight="1" x14ac:dyDescent="0.25">
      <c r="A7342" s="49">
        <v>8000007630</v>
      </c>
      <c r="B7342" s="49" t="s">
        <v>7940</v>
      </c>
      <c r="C7342" s="49" t="s">
        <v>2398</v>
      </c>
      <c r="D7342" s="49" t="s">
        <v>2394</v>
      </c>
      <c r="E7342" s="49" t="s">
        <v>2380</v>
      </c>
      <c r="F7342" s="49">
        <v>3</v>
      </c>
      <c r="G7342" s="49">
        <v>0</v>
      </c>
      <c r="H7342" s="49">
        <f t="shared" si="114"/>
        <v>3</v>
      </c>
    </row>
    <row r="7343" spans="1:8" ht="20.100000000000001" customHeight="1" x14ac:dyDescent="0.25">
      <c r="A7343" s="49">
        <v>8000007637</v>
      </c>
      <c r="B7343" s="49" t="s">
        <v>7941</v>
      </c>
      <c r="C7343" s="49" t="s">
        <v>2398</v>
      </c>
      <c r="D7343" s="49" t="s">
        <v>2394</v>
      </c>
      <c r="E7343" s="49" t="s">
        <v>2380</v>
      </c>
      <c r="F7343" s="49">
        <v>0</v>
      </c>
      <c r="G7343" s="49">
        <v>10</v>
      </c>
      <c r="H7343" s="49">
        <f t="shared" si="114"/>
        <v>10</v>
      </c>
    </row>
    <row r="7344" spans="1:8" ht="20.100000000000001" customHeight="1" x14ac:dyDescent="0.25">
      <c r="A7344" s="49">
        <v>8000007656</v>
      </c>
      <c r="B7344" s="49" t="s">
        <v>7942</v>
      </c>
      <c r="C7344" s="49" t="s">
        <v>2398</v>
      </c>
      <c r="D7344" s="49" t="s">
        <v>2394</v>
      </c>
      <c r="E7344" s="49" t="s">
        <v>2380</v>
      </c>
      <c r="F7344" s="49">
        <v>3</v>
      </c>
      <c r="G7344" s="49">
        <v>0</v>
      </c>
      <c r="H7344" s="49">
        <f t="shared" si="114"/>
        <v>3</v>
      </c>
    </row>
    <row r="7345" spans="1:8" ht="20.100000000000001" customHeight="1" x14ac:dyDescent="0.25">
      <c r="A7345" s="49">
        <v>8000007657</v>
      </c>
      <c r="B7345" s="49" t="s">
        <v>1973</v>
      </c>
      <c r="C7345" s="49" t="s">
        <v>2398</v>
      </c>
      <c r="D7345" s="49" t="s">
        <v>2394</v>
      </c>
      <c r="E7345" s="49" t="s">
        <v>2380</v>
      </c>
      <c r="F7345" s="49">
        <v>7</v>
      </c>
      <c r="G7345" s="49">
        <v>0</v>
      </c>
      <c r="H7345" s="49">
        <f t="shared" si="114"/>
        <v>7</v>
      </c>
    </row>
    <row r="7346" spans="1:8" ht="20.100000000000001" customHeight="1" x14ac:dyDescent="0.25">
      <c r="A7346" s="49">
        <v>8000007682</v>
      </c>
      <c r="B7346" s="49" t="s">
        <v>7943</v>
      </c>
      <c r="C7346" s="49" t="s">
        <v>2398</v>
      </c>
      <c r="D7346" s="49" t="s">
        <v>2394</v>
      </c>
      <c r="E7346" s="49" t="s">
        <v>2380</v>
      </c>
      <c r="F7346" s="49">
        <v>2</v>
      </c>
      <c r="G7346" s="49">
        <v>0</v>
      </c>
      <c r="H7346" s="49">
        <f t="shared" si="114"/>
        <v>2</v>
      </c>
    </row>
    <row r="7347" spans="1:8" ht="20.100000000000001" customHeight="1" x14ac:dyDescent="0.25">
      <c r="A7347" s="49">
        <v>8000007687</v>
      </c>
      <c r="B7347" s="49" t="s">
        <v>7944</v>
      </c>
      <c r="C7347" s="49" t="s">
        <v>2398</v>
      </c>
      <c r="D7347" s="49" t="s">
        <v>2394</v>
      </c>
      <c r="E7347" s="49" t="s">
        <v>2380</v>
      </c>
      <c r="F7347" s="49">
        <v>0</v>
      </c>
      <c r="G7347" s="49">
        <v>5</v>
      </c>
      <c r="H7347" s="49">
        <f t="shared" si="114"/>
        <v>5</v>
      </c>
    </row>
    <row r="7348" spans="1:8" ht="20.100000000000001" customHeight="1" x14ac:dyDescent="0.25">
      <c r="A7348" s="49">
        <v>8000007698</v>
      </c>
      <c r="B7348" s="49" t="s">
        <v>7945</v>
      </c>
      <c r="C7348" s="49" t="s">
        <v>2398</v>
      </c>
      <c r="D7348" s="49" t="s">
        <v>2394</v>
      </c>
      <c r="E7348" s="49" t="s">
        <v>2380</v>
      </c>
      <c r="F7348" s="49">
        <v>4800</v>
      </c>
      <c r="G7348" s="49">
        <v>100</v>
      </c>
      <c r="H7348" s="49">
        <f t="shared" si="114"/>
        <v>4900</v>
      </c>
    </row>
    <row r="7349" spans="1:8" ht="20.100000000000001" customHeight="1" x14ac:dyDescent="0.25">
      <c r="A7349" s="49">
        <v>8000007747</v>
      </c>
      <c r="B7349" s="49" t="s">
        <v>7946</v>
      </c>
      <c r="C7349" s="49" t="s">
        <v>2398</v>
      </c>
      <c r="D7349" s="49" t="s">
        <v>2394</v>
      </c>
      <c r="E7349" s="49" t="s">
        <v>2380</v>
      </c>
      <c r="F7349" s="49">
        <v>1</v>
      </c>
      <c r="G7349" s="49">
        <v>0</v>
      </c>
      <c r="H7349" s="49">
        <f t="shared" si="114"/>
        <v>1</v>
      </c>
    </row>
    <row r="7350" spans="1:8" ht="20.100000000000001" customHeight="1" x14ac:dyDescent="0.25">
      <c r="A7350" s="49">
        <v>8000007768</v>
      </c>
      <c r="B7350" s="49" t="s">
        <v>7947</v>
      </c>
      <c r="C7350" s="49" t="s">
        <v>2398</v>
      </c>
      <c r="D7350" s="49" t="s">
        <v>2394</v>
      </c>
      <c r="E7350" s="49" t="s">
        <v>2380</v>
      </c>
      <c r="F7350" s="109">
        <v>6</v>
      </c>
      <c r="G7350" s="109">
        <v>6</v>
      </c>
      <c r="H7350" s="49">
        <f t="shared" si="114"/>
        <v>12</v>
      </c>
    </row>
    <row r="7351" spans="1:8" ht="20.100000000000001" customHeight="1" x14ac:dyDescent="0.25">
      <c r="A7351" s="49">
        <v>8000007775</v>
      </c>
      <c r="B7351" s="49" t="s">
        <v>7948</v>
      </c>
      <c r="C7351" s="49" t="s">
        <v>2398</v>
      </c>
      <c r="D7351" s="49" t="s">
        <v>2394</v>
      </c>
      <c r="E7351" s="49" t="s">
        <v>2380</v>
      </c>
      <c r="F7351" s="49">
        <v>3</v>
      </c>
      <c r="G7351" s="49">
        <v>0</v>
      </c>
      <c r="H7351" s="49">
        <f t="shared" si="114"/>
        <v>3</v>
      </c>
    </row>
    <row r="7352" spans="1:8" ht="20.100000000000001" customHeight="1" x14ac:dyDescent="0.25">
      <c r="A7352" s="49">
        <v>8000007856</v>
      </c>
      <c r="B7352" s="49" t="s">
        <v>1974</v>
      </c>
      <c r="C7352" s="49" t="s">
        <v>2398</v>
      </c>
      <c r="D7352" s="49" t="s">
        <v>2394</v>
      </c>
      <c r="E7352" s="49" t="s">
        <v>2380</v>
      </c>
      <c r="F7352" s="49">
        <v>6</v>
      </c>
      <c r="G7352" s="49">
        <v>0</v>
      </c>
      <c r="H7352" s="49">
        <f t="shared" si="114"/>
        <v>6</v>
      </c>
    </row>
    <row r="7353" spans="1:8" ht="20.100000000000001" customHeight="1" x14ac:dyDescent="0.25">
      <c r="A7353" s="49">
        <v>8000007857</v>
      </c>
      <c r="B7353" s="49" t="s">
        <v>1975</v>
      </c>
      <c r="C7353" s="49" t="s">
        <v>2398</v>
      </c>
      <c r="D7353" s="49" t="s">
        <v>2394</v>
      </c>
      <c r="E7353" s="49" t="s">
        <v>2380</v>
      </c>
      <c r="F7353" s="109">
        <v>6</v>
      </c>
      <c r="G7353" s="109">
        <v>6</v>
      </c>
      <c r="H7353" s="49">
        <f t="shared" si="114"/>
        <v>12</v>
      </c>
    </row>
    <row r="7354" spans="1:8" ht="20.100000000000001" customHeight="1" x14ac:dyDescent="0.25">
      <c r="A7354" s="49">
        <v>8000007863</v>
      </c>
      <c r="B7354" s="49" t="s">
        <v>1976</v>
      </c>
      <c r="C7354" s="49" t="s">
        <v>2398</v>
      </c>
      <c r="D7354" s="49" t="s">
        <v>2394</v>
      </c>
      <c r="E7354" s="49" t="s">
        <v>2380</v>
      </c>
      <c r="F7354" s="49">
        <v>2</v>
      </c>
      <c r="G7354" s="49">
        <v>0</v>
      </c>
      <c r="H7354" s="49">
        <f t="shared" si="114"/>
        <v>2</v>
      </c>
    </row>
    <row r="7355" spans="1:8" ht="20.100000000000001" customHeight="1" x14ac:dyDescent="0.25">
      <c r="A7355" s="49">
        <v>8000007883</v>
      </c>
      <c r="B7355" s="49" t="s">
        <v>1977</v>
      </c>
      <c r="C7355" s="49" t="s">
        <v>2398</v>
      </c>
      <c r="D7355" s="49" t="s">
        <v>2394</v>
      </c>
      <c r="E7355" s="49" t="s">
        <v>2380</v>
      </c>
      <c r="F7355" s="49">
        <v>3</v>
      </c>
      <c r="G7355" s="49">
        <v>0</v>
      </c>
      <c r="H7355" s="49">
        <f t="shared" si="114"/>
        <v>3</v>
      </c>
    </row>
    <row r="7356" spans="1:8" ht="20.100000000000001" customHeight="1" x14ac:dyDescent="0.25">
      <c r="A7356" s="49">
        <v>8000007889</v>
      </c>
      <c r="B7356" s="49" t="s">
        <v>1978</v>
      </c>
      <c r="C7356" s="49" t="s">
        <v>2398</v>
      </c>
      <c r="D7356" s="49" t="s">
        <v>2394</v>
      </c>
      <c r="E7356" s="49" t="s">
        <v>2380</v>
      </c>
      <c r="F7356" s="49">
        <v>280</v>
      </c>
      <c r="G7356" s="49">
        <v>3</v>
      </c>
      <c r="H7356" s="49">
        <f t="shared" si="114"/>
        <v>283</v>
      </c>
    </row>
    <row r="7357" spans="1:8" ht="20.100000000000001" customHeight="1" x14ac:dyDescent="0.25">
      <c r="A7357" s="49">
        <v>8000007900</v>
      </c>
      <c r="B7357" s="49" t="s">
        <v>7949</v>
      </c>
      <c r="C7357" s="49" t="s">
        <v>2398</v>
      </c>
      <c r="D7357" s="49" t="s">
        <v>2394</v>
      </c>
      <c r="E7357" s="49" t="s">
        <v>2380</v>
      </c>
      <c r="F7357" s="49">
        <v>12</v>
      </c>
      <c r="G7357" s="49">
        <v>0</v>
      </c>
      <c r="H7357" s="49">
        <f t="shared" si="114"/>
        <v>12</v>
      </c>
    </row>
    <row r="7358" spans="1:8" ht="20.100000000000001" customHeight="1" x14ac:dyDescent="0.25">
      <c r="A7358" s="49">
        <v>8000007905</v>
      </c>
      <c r="B7358" s="49" t="s">
        <v>7950</v>
      </c>
      <c r="C7358" s="49" t="s">
        <v>2398</v>
      </c>
      <c r="D7358" s="49" t="s">
        <v>2394</v>
      </c>
      <c r="E7358" s="49" t="s">
        <v>2380</v>
      </c>
      <c r="F7358" s="49">
        <v>50</v>
      </c>
      <c r="G7358" s="49">
        <v>0</v>
      </c>
      <c r="H7358" s="49">
        <f t="shared" si="114"/>
        <v>50</v>
      </c>
    </row>
    <row r="7359" spans="1:8" ht="20.100000000000001" customHeight="1" x14ac:dyDescent="0.25">
      <c r="A7359" s="49">
        <v>8000007918</v>
      </c>
      <c r="B7359" s="49" t="s">
        <v>7951</v>
      </c>
      <c r="C7359" s="49" t="s">
        <v>2398</v>
      </c>
      <c r="D7359" s="49" t="s">
        <v>2394</v>
      </c>
      <c r="E7359" s="49" t="s">
        <v>2380</v>
      </c>
      <c r="F7359" s="49">
        <v>7</v>
      </c>
      <c r="G7359" s="49">
        <v>1</v>
      </c>
      <c r="H7359" s="49">
        <f t="shared" si="114"/>
        <v>8</v>
      </c>
    </row>
    <row r="7360" spans="1:8" ht="20.100000000000001" customHeight="1" x14ac:dyDescent="0.25">
      <c r="A7360" s="49">
        <v>8000007919</v>
      </c>
      <c r="B7360" s="49" t="s">
        <v>7952</v>
      </c>
      <c r="C7360" s="49" t="s">
        <v>2398</v>
      </c>
      <c r="D7360" s="49" t="s">
        <v>2394</v>
      </c>
      <c r="E7360" s="49" t="s">
        <v>2380</v>
      </c>
      <c r="F7360" s="49">
        <v>27</v>
      </c>
      <c r="G7360" s="49">
        <v>1</v>
      </c>
      <c r="H7360" s="49">
        <f t="shared" si="114"/>
        <v>28</v>
      </c>
    </row>
    <row r="7361" spans="1:8" ht="20.100000000000001" customHeight="1" x14ac:dyDescent="0.25">
      <c r="A7361" s="49">
        <v>8000007920</v>
      </c>
      <c r="B7361" s="49" t="s">
        <v>7953</v>
      </c>
      <c r="C7361" s="49" t="s">
        <v>2398</v>
      </c>
      <c r="D7361" s="49" t="s">
        <v>2394</v>
      </c>
      <c r="E7361" s="49" t="s">
        <v>2380</v>
      </c>
      <c r="F7361" s="49">
        <v>80</v>
      </c>
      <c r="G7361" s="49">
        <v>0</v>
      </c>
      <c r="H7361" s="49">
        <f t="shared" si="114"/>
        <v>80</v>
      </c>
    </row>
    <row r="7362" spans="1:8" ht="20.100000000000001" customHeight="1" x14ac:dyDescent="0.25">
      <c r="A7362" s="49">
        <v>8000007947</v>
      </c>
      <c r="B7362" s="49" t="s">
        <v>7954</v>
      </c>
      <c r="C7362" s="49" t="s">
        <v>2398</v>
      </c>
      <c r="D7362" s="49" t="s">
        <v>2394</v>
      </c>
      <c r="E7362" s="49" t="s">
        <v>2380</v>
      </c>
      <c r="F7362" s="49">
        <v>8</v>
      </c>
      <c r="G7362" s="49">
        <v>0</v>
      </c>
      <c r="H7362" s="49">
        <f t="shared" si="114"/>
        <v>8</v>
      </c>
    </row>
    <row r="7363" spans="1:8" ht="20.100000000000001" customHeight="1" x14ac:dyDescent="0.25">
      <c r="A7363" s="49">
        <v>8000007975</v>
      </c>
      <c r="B7363" s="49" t="s">
        <v>7955</v>
      </c>
      <c r="C7363" s="49" t="s">
        <v>2398</v>
      </c>
      <c r="D7363" s="49" t="s">
        <v>2394</v>
      </c>
      <c r="E7363" s="49" t="s">
        <v>2376</v>
      </c>
      <c r="F7363" s="109">
        <v>6</v>
      </c>
      <c r="G7363" s="109">
        <v>6</v>
      </c>
      <c r="H7363" s="49">
        <f t="shared" ref="H7363:H7426" si="115">F7363+G7363</f>
        <v>12</v>
      </c>
    </row>
    <row r="7364" spans="1:8" ht="20.100000000000001" customHeight="1" x14ac:dyDescent="0.25">
      <c r="A7364" s="49">
        <v>8000007976</v>
      </c>
      <c r="B7364" s="49" t="s">
        <v>7956</v>
      </c>
      <c r="C7364" s="49" t="s">
        <v>2398</v>
      </c>
      <c r="D7364" s="49" t="s">
        <v>2394</v>
      </c>
      <c r="E7364" s="49" t="s">
        <v>2380</v>
      </c>
      <c r="F7364" s="49">
        <v>1</v>
      </c>
      <c r="G7364" s="49">
        <v>0</v>
      </c>
      <c r="H7364" s="49">
        <f t="shared" si="115"/>
        <v>1</v>
      </c>
    </row>
    <row r="7365" spans="1:8" ht="20.100000000000001" customHeight="1" x14ac:dyDescent="0.25">
      <c r="A7365" s="49">
        <v>8000008001</v>
      </c>
      <c r="B7365" s="49" t="s">
        <v>7957</v>
      </c>
      <c r="C7365" s="49" t="s">
        <v>2398</v>
      </c>
      <c r="D7365" s="49" t="s">
        <v>2394</v>
      </c>
      <c r="E7365" s="49" t="s">
        <v>2387</v>
      </c>
      <c r="F7365" s="109">
        <v>6</v>
      </c>
      <c r="G7365" s="109">
        <v>6</v>
      </c>
      <c r="H7365" s="49">
        <f t="shared" si="115"/>
        <v>12</v>
      </c>
    </row>
    <row r="7366" spans="1:8" ht="20.100000000000001" customHeight="1" x14ac:dyDescent="0.25">
      <c r="A7366" s="49">
        <v>8000008008</v>
      </c>
      <c r="B7366" s="49" t="s">
        <v>7958</v>
      </c>
      <c r="C7366" s="49" t="s">
        <v>2398</v>
      </c>
      <c r="D7366" s="49" t="s">
        <v>2394</v>
      </c>
      <c r="E7366" s="49" t="s">
        <v>2382</v>
      </c>
      <c r="F7366" s="109">
        <v>6</v>
      </c>
      <c r="G7366" s="109">
        <v>6</v>
      </c>
      <c r="H7366" s="49">
        <f t="shared" si="115"/>
        <v>12</v>
      </c>
    </row>
    <row r="7367" spans="1:8" ht="20.100000000000001" customHeight="1" x14ac:dyDescent="0.25">
      <c r="A7367" s="49">
        <v>8000008193</v>
      </c>
      <c r="B7367" s="49" t="s">
        <v>7959</v>
      </c>
      <c r="C7367" s="49" t="s">
        <v>2398</v>
      </c>
      <c r="D7367" s="49" t="s">
        <v>2394</v>
      </c>
      <c r="E7367" s="49" t="s">
        <v>2382</v>
      </c>
      <c r="F7367" s="109">
        <v>6</v>
      </c>
      <c r="G7367" s="109">
        <v>6</v>
      </c>
      <c r="H7367" s="49">
        <f t="shared" si="115"/>
        <v>12</v>
      </c>
    </row>
    <row r="7368" spans="1:8" ht="20.100000000000001" customHeight="1" x14ac:dyDescent="0.25">
      <c r="A7368" s="49">
        <v>8000008198</v>
      </c>
      <c r="B7368" s="49" t="s">
        <v>5901</v>
      </c>
      <c r="C7368" s="49" t="s">
        <v>2398</v>
      </c>
      <c r="D7368" s="49" t="s">
        <v>2394</v>
      </c>
      <c r="E7368" s="49" t="s">
        <v>2382</v>
      </c>
      <c r="F7368" s="109">
        <v>6</v>
      </c>
      <c r="G7368" s="109">
        <v>6</v>
      </c>
      <c r="H7368" s="49">
        <f t="shared" si="115"/>
        <v>12</v>
      </c>
    </row>
    <row r="7369" spans="1:8" ht="20.100000000000001" customHeight="1" x14ac:dyDescent="0.25">
      <c r="A7369" s="49">
        <v>8000008237</v>
      </c>
      <c r="B7369" s="49" t="s">
        <v>1273</v>
      </c>
      <c r="C7369" s="49" t="s">
        <v>2398</v>
      </c>
      <c r="D7369" s="49" t="s">
        <v>2394</v>
      </c>
      <c r="E7369" s="49" t="s">
        <v>2382</v>
      </c>
      <c r="F7369" s="109">
        <v>6</v>
      </c>
      <c r="G7369" s="109">
        <v>6</v>
      </c>
      <c r="H7369" s="49">
        <f t="shared" si="115"/>
        <v>12</v>
      </c>
    </row>
    <row r="7370" spans="1:8" ht="20.100000000000001" customHeight="1" x14ac:dyDescent="0.25">
      <c r="A7370" s="51">
        <v>8000008238</v>
      </c>
      <c r="B7370" s="49" t="s">
        <v>13373</v>
      </c>
      <c r="C7370" s="49" t="s">
        <v>18</v>
      </c>
      <c r="D7370" s="49" t="s">
        <v>2394</v>
      </c>
      <c r="E7370" s="49" t="s">
        <v>2382</v>
      </c>
      <c r="F7370" s="49">
        <v>10</v>
      </c>
      <c r="G7370" s="49">
        <v>2</v>
      </c>
      <c r="H7370" s="49">
        <f t="shared" si="115"/>
        <v>12</v>
      </c>
    </row>
    <row r="7371" spans="1:8" ht="20.100000000000001" customHeight="1" x14ac:dyDescent="0.25">
      <c r="A7371" s="49">
        <v>8000008278</v>
      </c>
      <c r="B7371" s="49" t="s">
        <v>7960</v>
      </c>
      <c r="C7371" s="49" t="s">
        <v>2398</v>
      </c>
      <c r="D7371" s="49" t="s">
        <v>2394</v>
      </c>
      <c r="E7371" s="49" t="s">
        <v>2382</v>
      </c>
      <c r="F7371" s="109">
        <v>6</v>
      </c>
      <c r="G7371" s="109">
        <v>6</v>
      </c>
      <c r="H7371" s="49">
        <f t="shared" si="115"/>
        <v>12</v>
      </c>
    </row>
    <row r="7372" spans="1:8" ht="20.100000000000001" customHeight="1" x14ac:dyDescent="0.25">
      <c r="A7372" s="49">
        <v>8000008280</v>
      </c>
      <c r="B7372" s="49" t="s">
        <v>7961</v>
      </c>
      <c r="C7372" s="49" t="s">
        <v>2398</v>
      </c>
      <c r="D7372" s="49" t="s">
        <v>2394</v>
      </c>
      <c r="E7372" s="49" t="s">
        <v>2382</v>
      </c>
      <c r="F7372" s="49">
        <v>2</v>
      </c>
      <c r="G7372" s="49">
        <v>0</v>
      </c>
      <c r="H7372" s="49">
        <f t="shared" si="115"/>
        <v>2</v>
      </c>
    </row>
    <row r="7373" spans="1:8" ht="20.100000000000001" customHeight="1" x14ac:dyDescent="0.25">
      <c r="A7373" s="49">
        <v>8000008281</v>
      </c>
      <c r="B7373" s="49" t="s">
        <v>5903</v>
      </c>
      <c r="C7373" s="49" t="s">
        <v>2398</v>
      </c>
      <c r="D7373" s="49" t="s">
        <v>2394</v>
      </c>
      <c r="E7373" s="49" t="s">
        <v>2382</v>
      </c>
      <c r="F7373" s="109">
        <v>6</v>
      </c>
      <c r="G7373" s="109">
        <v>6</v>
      </c>
      <c r="H7373" s="49">
        <f t="shared" si="115"/>
        <v>12</v>
      </c>
    </row>
    <row r="7374" spans="1:8" ht="20.100000000000001" customHeight="1" x14ac:dyDescent="0.25">
      <c r="A7374" s="49">
        <v>8000008297</v>
      </c>
      <c r="B7374" s="49" t="s">
        <v>5904</v>
      </c>
      <c r="C7374" s="49" t="s">
        <v>2398</v>
      </c>
      <c r="D7374" s="49" t="s">
        <v>2394</v>
      </c>
      <c r="E7374" s="49" t="s">
        <v>2382</v>
      </c>
      <c r="F7374" s="49">
        <v>40</v>
      </c>
      <c r="G7374" s="49">
        <v>0</v>
      </c>
      <c r="H7374" s="49">
        <f t="shared" si="115"/>
        <v>40</v>
      </c>
    </row>
    <row r="7375" spans="1:8" ht="20.100000000000001" customHeight="1" x14ac:dyDescent="0.25">
      <c r="A7375" s="49">
        <v>8000008298</v>
      </c>
      <c r="B7375" s="49" t="s">
        <v>5905</v>
      </c>
      <c r="C7375" s="49" t="s">
        <v>2398</v>
      </c>
      <c r="D7375" s="49" t="s">
        <v>2394</v>
      </c>
      <c r="E7375" s="49" t="s">
        <v>2382</v>
      </c>
      <c r="F7375" s="49">
        <v>80</v>
      </c>
      <c r="G7375" s="49">
        <v>90</v>
      </c>
      <c r="H7375" s="49">
        <f t="shared" si="115"/>
        <v>170</v>
      </c>
    </row>
    <row r="7376" spans="1:8" ht="20.100000000000001" customHeight="1" x14ac:dyDescent="0.25">
      <c r="A7376" s="49">
        <v>8000008301</v>
      </c>
      <c r="B7376" s="49" t="s">
        <v>7962</v>
      </c>
      <c r="C7376" s="49" t="s">
        <v>38</v>
      </c>
      <c r="D7376" s="49" t="s">
        <v>2394</v>
      </c>
      <c r="E7376" s="49" t="s">
        <v>2382</v>
      </c>
      <c r="F7376" s="109">
        <v>6</v>
      </c>
      <c r="G7376" s="109">
        <v>6</v>
      </c>
      <c r="H7376" s="49">
        <f t="shared" si="115"/>
        <v>12</v>
      </c>
    </row>
    <row r="7377" spans="1:8" ht="20.100000000000001" customHeight="1" x14ac:dyDescent="0.25">
      <c r="A7377" s="49">
        <v>8000008316</v>
      </c>
      <c r="B7377" s="49" t="s">
        <v>5906</v>
      </c>
      <c r="C7377" s="49" t="s">
        <v>2398</v>
      </c>
      <c r="D7377" s="49" t="s">
        <v>2394</v>
      </c>
      <c r="E7377" s="49" t="s">
        <v>2382</v>
      </c>
      <c r="F7377" s="49">
        <v>201</v>
      </c>
      <c r="G7377" s="49">
        <v>91</v>
      </c>
      <c r="H7377" s="49">
        <f t="shared" si="115"/>
        <v>292</v>
      </c>
    </row>
    <row r="7378" spans="1:8" ht="20.100000000000001" customHeight="1" x14ac:dyDescent="0.25">
      <c r="A7378" s="49">
        <v>8000008320</v>
      </c>
      <c r="B7378" s="49" t="s">
        <v>5907</v>
      </c>
      <c r="C7378" s="49" t="s">
        <v>2398</v>
      </c>
      <c r="D7378" s="49" t="s">
        <v>2394</v>
      </c>
      <c r="E7378" s="49" t="s">
        <v>2382</v>
      </c>
      <c r="F7378" s="49">
        <v>40</v>
      </c>
      <c r="G7378" s="49">
        <v>0</v>
      </c>
      <c r="H7378" s="49">
        <f t="shared" si="115"/>
        <v>40</v>
      </c>
    </row>
    <row r="7379" spans="1:8" ht="20.100000000000001" customHeight="1" x14ac:dyDescent="0.25">
      <c r="A7379" s="49">
        <v>8000008339</v>
      </c>
      <c r="B7379" s="49" t="s">
        <v>1411</v>
      </c>
      <c r="C7379" s="49" t="s">
        <v>2398</v>
      </c>
      <c r="D7379" s="49" t="s">
        <v>2394</v>
      </c>
      <c r="E7379" s="49" t="s">
        <v>2382</v>
      </c>
      <c r="F7379" s="109">
        <v>6</v>
      </c>
      <c r="G7379" s="109">
        <v>6</v>
      </c>
      <c r="H7379" s="49">
        <f t="shared" si="115"/>
        <v>12</v>
      </c>
    </row>
    <row r="7380" spans="1:8" ht="20.100000000000001" customHeight="1" x14ac:dyDescent="0.25">
      <c r="A7380" s="49">
        <v>8000008348</v>
      </c>
      <c r="B7380" s="49" t="s">
        <v>7963</v>
      </c>
      <c r="C7380" s="49" t="s">
        <v>2398</v>
      </c>
      <c r="D7380" s="49" t="s">
        <v>2394</v>
      </c>
      <c r="E7380" s="49" t="s">
        <v>2380</v>
      </c>
      <c r="F7380" s="49">
        <v>46</v>
      </c>
      <c r="G7380" s="49">
        <v>0</v>
      </c>
      <c r="H7380" s="49">
        <f t="shared" si="115"/>
        <v>46</v>
      </c>
    </row>
    <row r="7381" spans="1:8" ht="20.100000000000001" customHeight="1" x14ac:dyDescent="0.25">
      <c r="A7381" s="49">
        <v>8000008349</v>
      </c>
      <c r="B7381" s="49" t="s">
        <v>1979</v>
      </c>
      <c r="C7381" s="49" t="s">
        <v>2398</v>
      </c>
      <c r="D7381" s="49" t="s">
        <v>2394</v>
      </c>
      <c r="E7381" s="49" t="s">
        <v>2380</v>
      </c>
      <c r="F7381" s="109">
        <v>6</v>
      </c>
      <c r="G7381" s="109">
        <v>6</v>
      </c>
      <c r="H7381" s="49">
        <f t="shared" si="115"/>
        <v>12</v>
      </c>
    </row>
    <row r="7382" spans="1:8" ht="20.100000000000001" customHeight="1" x14ac:dyDescent="0.25">
      <c r="A7382" s="49">
        <v>8000008352</v>
      </c>
      <c r="B7382" s="49" t="s">
        <v>7964</v>
      </c>
      <c r="C7382" s="49" t="s">
        <v>2398</v>
      </c>
      <c r="D7382" s="49" t="s">
        <v>2394</v>
      </c>
      <c r="E7382" s="49" t="s">
        <v>2380</v>
      </c>
      <c r="F7382" s="49">
        <v>12</v>
      </c>
      <c r="G7382" s="49">
        <v>0</v>
      </c>
      <c r="H7382" s="49">
        <f t="shared" si="115"/>
        <v>12</v>
      </c>
    </row>
    <row r="7383" spans="1:8" ht="20.100000000000001" customHeight="1" x14ac:dyDescent="0.25">
      <c r="A7383" s="49">
        <v>8000008367</v>
      </c>
      <c r="B7383" s="49" t="s">
        <v>7965</v>
      </c>
      <c r="C7383" s="49" t="s">
        <v>2398</v>
      </c>
      <c r="D7383" s="49" t="s">
        <v>2394</v>
      </c>
      <c r="E7383" s="49" t="s">
        <v>2380</v>
      </c>
      <c r="F7383" s="109">
        <v>6</v>
      </c>
      <c r="G7383" s="109">
        <v>6</v>
      </c>
      <c r="H7383" s="49">
        <f t="shared" si="115"/>
        <v>12</v>
      </c>
    </row>
    <row r="7384" spans="1:8" ht="20.100000000000001" customHeight="1" x14ac:dyDescent="0.25">
      <c r="A7384" s="49">
        <v>8000008372</v>
      </c>
      <c r="B7384" s="49" t="s">
        <v>7966</v>
      </c>
      <c r="C7384" s="49" t="s">
        <v>2398</v>
      </c>
      <c r="D7384" s="49" t="s">
        <v>2394</v>
      </c>
      <c r="E7384" s="49" t="s">
        <v>2380</v>
      </c>
      <c r="F7384" s="49">
        <v>3</v>
      </c>
      <c r="G7384" s="49">
        <v>0</v>
      </c>
      <c r="H7384" s="49">
        <f t="shared" si="115"/>
        <v>3</v>
      </c>
    </row>
    <row r="7385" spans="1:8" ht="20.100000000000001" customHeight="1" x14ac:dyDescent="0.25">
      <c r="A7385" s="49">
        <v>8000008373</v>
      </c>
      <c r="B7385" s="49" t="s">
        <v>7967</v>
      </c>
      <c r="C7385" s="49" t="s">
        <v>2398</v>
      </c>
      <c r="D7385" s="49" t="s">
        <v>2394</v>
      </c>
      <c r="E7385" s="49" t="s">
        <v>2380</v>
      </c>
      <c r="F7385" s="49">
        <v>2</v>
      </c>
      <c r="G7385" s="49">
        <v>0</v>
      </c>
      <c r="H7385" s="49">
        <f t="shared" si="115"/>
        <v>2</v>
      </c>
    </row>
    <row r="7386" spans="1:8" ht="20.100000000000001" customHeight="1" x14ac:dyDescent="0.25">
      <c r="A7386" s="49">
        <v>8000008374</v>
      </c>
      <c r="B7386" s="49" t="s">
        <v>7968</v>
      </c>
      <c r="C7386" s="49" t="s">
        <v>2398</v>
      </c>
      <c r="D7386" s="49" t="s">
        <v>2394</v>
      </c>
      <c r="E7386" s="49" t="s">
        <v>2387</v>
      </c>
      <c r="F7386" s="109">
        <v>6</v>
      </c>
      <c r="G7386" s="109">
        <v>6</v>
      </c>
      <c r="H7386" s="49">
        <f t="shared" si="115"/>
        <v>12</v>
      </c>
    </row>
    <row r="7387" spans="1:8" ht="20.100000000000001" customHeight="1" x14ac:dyDescent="0.25">
      <c r="A7387" s="49">
        <v>8000008407</v>
      </c>
      <c r="B7387" s="49" t="s">
        <v>1980</v>
      </c>
      <c r="C7387" s="49" t="s">
        <v>2398</v>
      </c>
      <c r="D7387" s="49" t="s">
        <v>2394</v>
      </c>
      <c r="E7387" s="49" t="s">
        <v>2380</v>
      </c>
      <c r="F7387" s="49">
        <v>4</v>
      </c>
      <c r="G7387" s="49">
        <v>0</v>
      </c>
      <c r="H7387" s="49">
        <f t="shared" si="115"/>
        <v>4</v>
      </c>
    </row>
    <row r="7388" spans="1:8" ht="20.100000000000001" customHeight="1" x14ac:dyDescent="0.25">
      <c r="A7388" s="49">
        <v>8000008425</v>
      </c>
      <c r="B7388" s="49" t="s">
        <v>7969</v>
      </c>
      <c r="C7388" s="49" t="s">
        <v>2398</v>
      </c>
      <c r="D7388" s="49" t="s">
        <v>2394</v>
      </c>
      <c r="E7388" s="49" t="s">
        <v>2387</v>
      </c>
      <c r="F7388" s="109">
        <v>6</v>
      </c>
      <c r="G7388" s="109">
        <v>6</v>
      </c>
      <c r="H7388" s="49">
        <f t="shared" si="115"/>
        <v>12</v>
      </c>
    </row>
    <row r="7389" spans="1:8" ht="20.100000000000001" customHeight="1" x14ac:dyDescent="0.25">
      <c r="A7389" s="49">
        <v>8000008452</v>
      </c>
      <c r="B7389" s="49" t="s">
        <v>1981</v>
      </c>
      <c r="C7389" s="49" t="s">
        <v>2398</v>
      </c>
      <c r="D7389" s="49" t="s">
        <v>2394</v>
      </c>
      <c r="E7389" s="49" t="s">
        <v>2380</v>
      </c>
      <c r="F7389" s="49">
        <v>5</v>
      </c>
      <c r="G7389" s="49">
        <v>0</v>
      </c>
      <c r="H7389" s="49">
        <f t="shared" si="115"/>
        <v>5</v>
      </c>
    </row>
    <row r="7390" spans="1:8" ht="20.100000000000001" customHeight="1" x14ac:dyDescent="0.25">
      <c r="A7390" s="49">
        <v>8000008464</v>
      </c>
      <c r="B7390" s="49" t="s">
        <v>7970</v>
      </c>
      <c r="C7390" s="49" t="s">
        <v>2398</v>
      </c>
      <c r="D7390" s="49" t="s">
        <v>2394</v>
      </c>
      <c r="E7390" s="49" t="s">
        <v>2380</v>
      </c>
      <c r="F7390" s="49">
        <v>0</v>
      </c>
      <c r="G7390" s="49">
        <v>2</v>
      </c>
      <c r="H7390" s="49">
        <f t="shared" si="115"/>
        <v>2</v>
      </c>
    </row>
    <row r="7391" spans="1:8" ht="20.100000000000001" customHeight="1" x14ac:dyDescent="0.25">
      <c r="A7391" s="49">
        <v>8000008477</v>
      </c>
      <c r="B7391" s="49" t="s">
        <v>7971</v>
      </c>
      <c r="C7391" s="49" t="s">
        <v>2398</v>
      </c>
      <c r="D7391" s="49" t="s">
        <v>2394</v>
      </c>
      <c r="E7391" s="49" t="s">
        <v>2380</v>
      </c>
      <c r="F7391" s="49">
        <v>30</v>
      </c>
      <c r="G7391" s="49">
        <v>0</v>
      </c>
      <c r="H7391" s="49">
        <f t="shared" si="115"/>
        <v>30</v>
      </c>
    </row>
    <row r="7392" spans="1:8" ht="20.100000000000001" customHeight="1" x14ac:dyDescent="0.25">
      <c r="A7392" s="49">
        <v>8000008486</v>
      </c>
      <c r="B7392" s="49" t="s">
        <v>7972</v>
      </c>
      <c r="C7392" s="49" t="s">
        <v>2398</v>
      </c>
      <c r="D7392" s="49" t="s">
        <v>2394</v>
      </c>
      <c r="E7392" s="49" t="s">
        <v>2380</v>
      </c>
      <c r="F7392" s="109">
        <v>6</v>
      </c>
      <c r="G7392" s="109">
        <v>6</v>
      </c>
      <c r="H7392" s="49">
        <f t="shared" si="115"/>
        <v>12</v>
      </c>
    </row>
    <row r="7393" spans="1:8" ht="20.100000000000001" customHeight="1" x14ac:dyDescent="0.25">
      <c r="A7393" s="49">
        <v>8000008493</v>
      </c>
      <c r="B7393" s="49" t="s">
        <v>7973</v>
      </c>
      <c r="C7393" s="49" t="s">
        <v>2398</v>
      </c>
      <c r="D7393" s="49" t="s">
        <v>2394</v>
      </c>
      <c r="E7393" s="49" t="s">
        <v>2380</v>
      </c>
      <c r="F7393" s="109">
        <v>6</v>
      </c>
      <c r="G7393" s="109">
        <v>6</v>
      </c>
      <c r="H7393" s="49">
        <f t="shared" si="115"/>
        <v>12</v>
      </c>
    </row>
    <row r="7394" spans="1:8" ht="20.100000000000001" customHeight="1" x14ac:dyDescent="0.25">
      <c r="A7394" s="49">
        <v>8000008524</v>
      </c>
      <c r="B7394" s="49" t="s">
        <v>7974</v>
      </c>
      <c r="C7394" s="49" t="s">
        <v>2398</v>
      </c>
      <c r="D7394" s="49" t="s">
        <v>2394</v>
      </c>
      <c r="E7394" s="49" t="s">
        <v>2387</v>
      </c>
      <c r="F7394" s="109">
        <v>6</v>
      </c>
      <c r="G7394" s="109">
        <v>6</v>
      </c>
      <c r="H7394" s="49">
        <f t="shared" si="115"/>
        <v>12</v>
      </c>
    </row>
    <row r="7395" spans="1:8" ht="20.100000000000001" customHeight="1" x14ac:dyDescent="0.25">
      <c r="A7395" s="49">
        <v>8000008596</v>
      </c>
      <c r="B7395" s="49" t="s">
        <v>7975</v>
      </c>
      <c r="C7395" s="49" t="s">
        <v>2398</v>
      </c>
      <c r="D7395" s="49" t="s">
        <v>2394</v>
      </c>
      <c r="E7395" s="49" t="s">
        <v>2380</v>
      </c>
      <c r="F7395" s="49">
        <v>1</v>
      </c>
      <c r="G7395" s="49">
        <v>0</v>
      </c>
      <c r="H7395" s="49">
        <f t="shared" si="115"/>
        <v>1</v>
      </c>
    </row>
    <row r="7396" spans="1:8" ht="20.100000000000001" customHeight="1" x14ac:dyDescent="0.25">
      <c r="A7396" s="49">
        <v>8000008598</v>
      </c>
      <c r="B7396" s="49" t="s">
        <v>7976</v>
      </c>
      <c r="C7396" s="49" t="s">
        <v>2398</v>
      </c>
      <c r="D7396" s="49" t="s">
        <v>2394</v>
      </c>
      <c r="E7396" s="49" t="s">
        <v>2380</v>
      </c>
      <c r="F7396" s="109">
        <v>6</v>
      </c>
      <c r="G7396" s="109">
        <v>6</v>
      </c>
      <c r="H7396" s="49">
        <f t="shared" si="115"/>
        <v>12</v>
      </c>
    </row>
    <row r="7397" spans="1:8" ht="20.100000000000001" customHeight="1" x14ac:dyDescent="0.25">
      <c r="A7397" s="49">
        <v>8000008600</v>
      </c>
      <c r="B7397" s="49" t="s">
        <v>7977</v>
      </c>
      <c r="C7397" s="49" t="s">
        <v>2398</v>
      </c>
      <c r="D7397" s="49" t="s">
        <v>2394</v>
      </c>
      <c r="E7397" s="49" t="s">
        <v>2380</v>
      </c>
      <c r="F7397" s="109">
        <v>6</v>
      </c>
      <c r="G7397" s="109">
        <v>6</v>
      </c>
      <c r="H7397" s="49">
        <f t="shared" si="115"/>
        <v>12</v>
      </c>
    </row>
    <row r="7398" spans="1:8" ht="20.100000000000001" customHeight="1" x14ac:dyDescent="0.25">
      <c r="A7398" s="49">
        <v>8000008602</v>
      </c>
      <c r="B7398" s="49" t="s">
        <v>7978</v>
      </c>
      <c r="C7398" s="49" t="s">
        <v>2398</v>
      </c>
      <c r="D7398" s="49" t="s">
        <v>2394</v>
      </c>
      <c r="E7398" s="49" t="s">
        <v>2380</v>
      </c>
      <c r="F7398" s="109">
        <v>6</v>
      </c>
      <c r="G7398" s="109">
        <v>6</v>
      </c>
      <c r="H7398" s="49">
        <f t="shared" si="115"/>
        <v>12</v>
      </c>
    </row>
    <row r="7399" spans="1:8" ht="20.100000000000001" customHeight="1" x14ac:dyDescent="0.25">
      <c r="A7399" s="49">
        <v>8000008608</v>
      </c>
      <c r="B7399" s="49" t="s">
        <v>7979</v>
      </c>
      <c r="C7399" s="49" t="s">
        <v>2398</v>
      </c>
      <c r="D7399" s="49" t="s">
        <v>2394</v>
      </c>
      <c r="E7399" s="49" t="s">
        <v>2380</v>
      </c>
      <c r="F7399" s="109">
        <v>6</v>
      </c>
      <c r="G7399" s="109">
        <v>6</v>
      </c>
      <c r="H7399" s="49">
        <f t="shared" si="115"/>
        <v>12</v>
      </c>
    </row>
    <row r="7400" spans="1:8" ht="20.100000000000001" customHeight="1" x14ac:dyDescent="0.25">
      <c r="A7400" s="49">
        <v>8000008609</v>
      </c>
      <c r="B7400" s="49" t="s">
        <v>7980</v>
      </c>
      <c r="C7400" s="49" t="s">
        <v>2398</v>
      </c>
      <c r="D7400" s="49" t="s">
        <v>2394</v>
      </c>
      <c r="E7400" s="49" t="s">
        <v>2380</v>
      </c>
      <c r="F7400" s="49">
        <v>5</v>
      </c>
      <c r="G7400" s="49">
        <v>0</v>
      </c>
      <c r="H7400" s="49">
        <f t="shared" si="115"/>
        <v>5</v>
      </c>
    </row>
    <row r="7401" spans="1:8" ht="20.100000000000001" customHeight="1" x14ac:dyDescent="0.25">
      <c r="A7401" s="49">
        <v>8000008610</v>
      </c>
      <c r="B7401" s="49" t="s">
        <v>7981</v>
      </c>
      <c r="C7401" s="49" t="s">
        <v>2398</v>
      </c>
      <c r="D7401" s="49" t="s">
        <v>2394</v>
      </c>
      <c r="E7401" s="49" t="s">
        <v>2380</v>
      </c>
      <c r="F7401" s="109">
        <v>6</v>
      </c>
      <c r="G7401" s="109">
        <v>6</v>
      </c>
      <c r="H7401" s="49">
        <f t="shared" si="115"/>
        <v>12</v>
      </c>
    </row>
    <row r="7402" spans="1:8" ht="20.100000000000001" customHeight="1" x14ac:dyDescent="0.25">
      <c r="A7402" s="49">
        <v>8000008652</v>
      </c>
      <c r="B7402" s="49" t="s">
        <v>7982</v>
      </c>
      <c r="C7402" s="49" t="s">
        <v>2398</v>
      </c>
      <c r="D7402" s="49" t="s">
        <v>2394</v>
      </c>
      <c r="E7402" s="49" t="s">
        <v>2380</v>
      </c>
      <c r="F7402" s="109">
        <v>6</v>
      </c>
      <c r="G7402" s="109">
        <v>6</v>
      </c>
      <c r="H7402" s="49">
        <f t="shared" si="115"/>
        <v>12</v>
      </c>
    </row>
    <row r="7403" spans="1:8" ht="20.100000000000001" customHeight="1" x14ac:dyDescent="0.25">
      <c r="A7403" s="49">
        <v>8000008676</v>
      </c>
      <c r="B7403" s="49" t="s">
        <v>1982</v>
      </c>
      <c r="C7403" s="49" t="s">
        <v>2398</v>
      </c>
      <c r="D7403" s="49" t="s">
        <v>2394</v>
      </c>
      <c r="E7403" s="49" t="s">
        <v>2387</v>
      </c>
      <c r="F7403" s="49">
        <v>20</v>
      </c>
      <c r="G7403" s="49">
        <v>0</v>
      </c>
      <c r="H7403" s="49">
        <f t="shared" si="115"/>
        <v>20</v>
      </c>
    </row>
    <row r="7404" spans="1:8" ht="20.100000000000001" customHeight="1" x14ac:dyDescent="0.25">
      <c r="A7404" s="49">
        <v>8000008692</v>
      </c>
      <c r="B7404" s="49" t="s">
        <v>7983</v>
      </c>
      <c r="C7404" s="49" t="s">
        <v>2398</v>
      </c>
      <c r="D7404" s="49" t="s">
        <v>2394</v>
      </c>
      <c r="E7404" s="49" t="s">
        <v>2380</v>
      </c>
      <c r="F7404" s="109">
        <v>6</v>
      </c>
      <c r="G7404" s="109">
        <v>6</v>
      </c>
      <c r="H7404" s="49">
        <f t="shared" si="115"/>
        <v>12</v>
      </c>
    </row>
    <row r="7405" spans="1:8" ht="20.100000000000001" customHeight="1" x14ac:dyDescent="0.25">
      <c r="A7405" s="49">
        <v>8000008708</v>
      </c>
      <c r="B7405" s="49" t="s">
        <v>7984</v>
      </c>
      <c r="C7405" s="49" t="s">
        <v>2398</v>
      </c>
      <c r="D7405" s="49" t="s">
        <v>2394</v>
      </c>
      <c r="E7405" s="49" t="s">
        <v>2382</v>
      </c>
      <c r="F7405" s="109">
        <v>6</v>
      </c>
      <c r="G7405" s="109">
        <v>6</v>
      </c>
      <c r="H7405" s="49">
        <f t="shared" si="115"/>
        <v>12</v>
      </c>
    </row>
    <row r="7406" spans="1:8" ht="20.100000000000001" customHeight="1" x14ac:dyDescent="0.25">
      <c r="A7406" s="49">
        <v>8000008713</v>
      </c>
      <c r="B7406" s="49" t="s">
        <v>7985</v>
      </c>
      <c r="C7406" s="49" t="s">
        <v>2398</v>
      </c>
      <c r="D7406" s="49" t="s">
        <v>2394</v>
      </c>
      <c r="E7406" s="49" t="s">
        <v>2380</v>
      </c>
      <c r="F7406" s="109">
        <v>6</v>
      </c>
      <c r="G7406" s="109">
        <v>6</v>
      </c>
      <c r="H7406" s="49">
        <f t="shared" si="115"/>
        <v>12</v>
      </c>
    </row>
    <row r="7407" spans="1:8" ht="20.100000000000001" customHeight="1" x14ac:dyDescent="0.25">
      <c r="A7407" s="49">
        <v>8000008783</v>
      </c>
      <c r="B7407" s="49" t="s">
        <v>7986</v>
      </c>
      <c r="C7407" s="49" t="s">
        <v>2398</v>
      </c>
      <c r="D7407" s="49" t="s">
        <v>2394</v>
      </c>
      <c r="E7407" s="49" t="s">
        <v>2380</v>
      </c>
      <c r="F7407" s="49">
        <v>2</v>
      </c>
      <c r="G7407" s="49">
        <v>0</v>
      </c>
      <c r="H7407" s="49">
        <f t="shared" si="115"/>
        <v>2</v>
      </c>
    </row>
    <row r="7408" spans="1:8" ht="20.100000000000001" customHeight="1" x14ac:dyDescent="0.25">
      <c r="A7408" s="49">
        <v>8000008784</v>
      </c>
      <c r="B7408" s="49" t="s">
        <v>7987</v>
      </c>
      <c r="C7408" s="49" t="s">
        <v>2398</v>
      </c>
      <c r="D7408" s="49" t="s">
        <v>2394</v>
      </c>
      <c r="E7408" s="49" t="s">
        <v>2380</v>
      </c>
      <c r="F7408" s="49">
        <v>8</v>
      </c>
      <c r="G7408" s="49">
        <v>0</v>
      </c>
      <c r="H7408" s="49">
        <f t="shared" si="115"/>
        <v>8</v>
      </c>
    </row>
    <row r="7409" spans="1:8" ht="20.100000000000001" customHeight="1" x14ac:dyDescent="0.25">
      <c r="A7409" s="49">
        <v>8000008943</v>
      </c>
      <c r="B7409" s="49" t="s">
        <v>1983</v>
      </c>
      <c r="C7409" s="49" t="s">
        <v>2398</v>
      </c>
      <c r="D7409" s="49" t="s">
        <v>2394</v>
      </c>
      <c r="E7409" s="49" t="s">
        <v>2380</v>
      </c>
      <c r="F7409" s="109">
        <v>6</v>
      </c>
      <c r="G7409" s="109">
        <v>6</v>
      </c>
      <c r="H7409" s="49">
        <f t="shared" si="115"/>
        <v>12</v>
      </c>
    </row>
    <row r="7410" spans="1:8" ht="20.100000000000001" customHeight="1" x14ac:dyDescent="0.25">
      <c r="A7410" s="49">
        <v>8000009035</v>
      </c>
      <c r="B7410" s="49" t="s">
        <v>7988</v>
      </c>
      <c r="C7410" s="49" t="s">
        <v>2398</v>
      </c>
      <c r="D7410" s="49" t="s">
        <v>2394</v>
      </c>
      <c r="E7410" s="49" t="s">
        <v>2387</v>
      </c>
      <c r="F7410" s="109">
        <v>6</v>
      </c>
      <c r="G7410" s="109">
        <v>6</v>
      </c>
      <c r="H7410" s="49">
        <f t="shared" si="115"/>
        <v>12</v>
      </c>
    </row>
    <row r="7411" spans="1:8" ht="20.100000000000001" customHeight="1" x14ac:dyDescent="0.25">
      <c r="A7411" s="49">
        <v>8000009036</v>
      </c>
      <c r="B7411" s="49" t="s">
        <v>7989</v>
      </c>
      <c r="C7411" s="49" t="s">
        <v>2398</v>
      </c>
      <c r="D7411" s="49" t="s">
        <v>2394</v>
      </c>
      <c r="E7411" s="49" t="s">
        <v>2380</v>
      </c>
      <c r="F7411" s="109">
        <v>6</v>
      </c>
      <c r="G7411" s="109">
        <v>6</v>
      </c>
      <c r="H7411" s="49">
        <f t="shared" si="115"/>
        <v>12</v>
      </c>
    </row>
    <row r="7412" spans="1:8" ht="20.100000000000001" customHeight="1" x14ac:dyDescent="0.25">
      <c r="A7412" s="49">
        <v>8000009037</v>
      </c>
      <c r="B7412" s="49" t="s">
        <v>7990</v>
      </c>
      <c r="C7412" s="49" t="s">
        <v>2398</v>
      </c>
      <c r="D7412" s="49" t="s">
        <v>2394</v>
      </c>
      <c r="E7412" s="49" t="s">
        <v>2380</v>
      </c>
      <c r="F7412" s="49">
        <v>5</v>
      </c>
      <c r="G7412" s="49">
        <v>0</v>
      </c>
      <c r="H7412" s="49">
        <f t="shared" si="115"/>
        <v>5</v>
      </c>
    </row>
    <row r="7413" spans="1:8" ht="20.100000000000001" customHeight="1" x14ac:dyDescent="0.25">
      <c r="A7413" s="49">
        <v>8000009144</v>
      </c>
      <c r="B7413" s="49" t="s">
        <v>7991</v>
      </c>
      <c r="C7413" s="49" t="s">
        <v>2398</v>
      </c>
      <c r="D7413" s="49" t="s">
        <v>2394</v>
      </c>
      <c r="E7413" s="49" t="s">
        <v>2380</v>
      </c>
      <c r="F7413" s="49">
        <v>40</v>
      </c>
      <c r="G7413" s="49">
        <v>8</v>
      </c>
      <c r="H7413" s="49">
        <f t="shared" si="115"/>
        <v>48</v>
      </c>
    </row>
    <row r="7414" spans="1:8" ht="20.100000000000001" customHeight="1" x14ac:dyDescent="0.25">
      <c r="A7414" s="49">
        <v>8000009153</v>
      </c>
      <c r="B7414" s="49" t="s">
        <v>7992</v>
      </c>
      <c r="C7414" s="49" t="s">
        <v>2398</v>
      </c>
      <c r="D7414" s="49" t="s">
        <v>2394</v>
      </c>
      <c r="E7414" s="49" t="s">
        <v>2387</v>
      </c>
      <c r="F7414" s="49">
        <v>7</v>
      </c>
      <c r="G7414" s="49">
        <v>0</v>
      </c>
      <c r="H7414" s="49">
        <f t="shared" si="115"/>
        <v>7</v>
      </c>
    </row>
    <row r="7415" spans="1:8" ht="20.100000000000001" customHeight="1" x14ac:dyDescent="0.25">
      <c r="A7415" s="49">
        <v>8000009164</v>
      </c>
      <c r="B7415" s="49" t="s">
        <v>7993</v>
      </c>
      <c r="C7415" s="49" t="s">
        <v>2398</v>
      </c>
      <c r="D7415" s="49" t="s">
        <v>2394</v>
      </c>
      <c r="E7415" s="49" t="s">
        <v>2380</v>
      </c>
      <c r="F7415" s="109">
        <v>6</v>
      </c>
      <c r="G7415" s="109">
        <v>6</v>
      </c>
      <c r="H7415" s="49">
        <f t="shared" si="115"/>
        <v>12</v>
      </c>
    </row>
    <row r="7416" spans="1:8" ht="20.100000000000001" customHeight="1" x14ac:dyDescent="0.25">
      <c r="A7416" s="49">
        <v>8000009231</v>
      </c>
      <c r="B7416" s="49" t="s">
        <v>7994</v>
      </c>
      <c r="C7416" s="49" t="s">
        <v>2398</v>
      </c>
      <c r="D7416" s="49" t="s">
        <v>2394</v>
      </c>
      <c r="E7416" s="49" t="s">
        <v>2380</v>
      </c>
      <c r="F7416" s="49">
        <v>43</v>
      </c>
      <c r="G7416" s="49">
        <v>0</v>
      </c>
      <c r="H7416" s="49">
        <f t="shared" si="115"/>
        <v>43</v>
      </c>
    </row>
    <row r="7417" spans="1:8" ht="20.100000000000001" customHeight="1" x14ac:dyDescent="0.25">
      <c r="A7417" s="49">
        <v>8000009233</v>
      </c>
      <c r="B7417" s="49" t="s">
        <v>7995</v>
      </c>
      <c r="C7417" s="49" t="s">
        <v>2398</v>
      </c>
      <c r="D7417" s="49" t="s">
        <v>2394</v>
      </c>
      <c r="E7417" s="49" t="s">
        <v>2380</v>
      </c>
      <c r="F7417" s="49">
        <v>3300</v>
      </c>
      <c r="G7417" s="49">
        <v>0</v>
      </c>
      <c r="H7417" s="49">
        <f t="shared" si="115"/>
        <v>3300</v>
      </c>
    </row>
    <row r="7418" spans="1:8" ht="20.100000000000001" customHeight="1" x14ac:dyDescent="0.25">
      <c r="A7418" s="49">
        <v>8000009234</v>
      </c>
      <c r="B7418" s="49" t="s">
        <v>7996</v>
      </c>
      <c r="C7418" s="49" t="s">
        <v>2398</v>
      </c>
      <c r="D7418" s="49" t="s">
        <v>2394</v>
      </c>
      <c r="E7418" s="49" t="s">
        <v>2380</v>
      </c>
      <c r="F7418" s="49">
        <v>22</v>
      </c>
      <c r="G7418" s="49">
        <v>36</v>
      </c>
      <c r="H7418" s="49">
        <f t="shared" si="115"/>
        <v>58</v>
      </c>
    </row>
    <row r="7419" spans="1:8" ht="20.100000000000001" customHeight="1" x14ac:dyDescent="0.25">
      <c r="A7419" s="49">
        <v>8000009235</v>
      </c>
      <c r="B7419" s="49" t="s">
        <v>7997</v>
      </c>
      <c r="C7419" s="49" t="s">
        <v>2398</v>
      </c>
      <c r="D7419" s="49" t="s">
        <v>2394</v>
      </c>
      <c r="E7419" s="49" t="s">
        <v>2380</v>
      </c>
      <c r="F7419" s="109">
        <v>6</v>
      </c>
      <c r="G7419" s="109">
        <v>6</v>
      </c>
      <c r="H7419" s="49">
        <f t="shared" si="115"/>
        <v>12</v>
      </c>
    </row>
    <row r="7420" spans="1:8" ht="20.100000000000001" customHeight="1" x14ac:dyDescent="0.25">
      <c r="A7420" s="49">
        <v>8000009243</v>
      </c>
      <c r="B7420" s="49" t="s">
        <v>7998</v>
      </c>
      <c r="C7420" s="49" t="s">
        <v>2398</v>
      </c>
      <c r="D7420" s="49" t="s">
        <v>2394</v>
      </c>
      <c r="E7420" s="49" t="s">
        <v>2387</v>
      </c>
      <c r="F7420" s="49">
        <v>5</v>
      </c>
      <c r="G7420" s="49">
        <v>2</v>
      </c>
      <c r="H7420" s="49">
        <f t="shared" si="115"/>
        <v>7</v>
      </c>
    </row>
    <row r="7421" spans="1:8" ht="20.100000000000001" customHeight="1" x14ac:dyDescent="0.25">
      <c r="A7421" s="49">
        <v>8000009254</v>
      </c>
      <c r="B7421" s="49" t="s">
        <v>7999</v>
      </c>
      <c r="C7421" s="49" t="s">
        <v>2398</v>
      </c>
      <c r="D7421" s="49" t="s">
        <v>2394</v>
      </c>
      <c r="E7421" s="49" t="s">
        <v>2382</v>
      </c>
      <c r="F7421" s="109">
        <v>6</v>
      </c>
      <c r="G7421" s="109">
        <v>6</v>
      </c>
      <c r="H7421" s="49">
        <f t="shared" si="115"/>
        <v>12</v>
      </c>
    </row>
    <row r="7422" spans="1:8" ht="20.100000000000001" customHeight="1" x14ac:dyDescent="0.25">
      <c r="A7422" s="49">
        <v>8000009281</v>
      </c>
      <c r="B7422" s="49" t="s">
        <v>8000</v>
      </c>
      <c r="C7422" s="49" t="s">
        <v>2398</v>
      </c>
      <c r="D7422" s="49" t="s">
        <v>2394</v>
      </c>
      <c r="E7422" s="49" t="s">
        <v>2380</v>
      </c>
      <c r="F7422" s="109">
        <v>6</v>
      </c>
      <c r="G7422" s="109">
        <v>6</v>
      </c>
      <c r="H7422" s="49">
        <f t="shared" si="115"/>
        <v>12</v>
      </c>
    </row>
    <row r="7423" spans="1:8" ht="20.100000000000001" customHeight="1" x14ac:dyDescent="0.25">
      <c r="A7423" s="49">
        <v>8000009282</v>
      </c>
      <c r="B7423" s="49" t="s">
        <v>8001</v>
      </c>
      <c r="C7423" s="49" t="s">
        <v>2398</v>
      </c>
      <c r="D7423" s="49" t="s">
        <v>2394</v>
      </c>
      <c r="E7423" s="49" t="s">
        <v>2380</v>
      </c>
      <c r="F7423" s="49">
        <v>1</v>
      </c>
      <c r="G7423" s="49">
        <v>0</v>
      </c>
      <c r="H7423" s="49">
        <f t="shared" si="115"/>
        <v>1</v>
      </c>
    </row>
    <row r="7424" spans="1:8" ht="20.100000000000001" customHeight="1" x14ac:dyDescent="0.25">
      <c r="A7424" s="49">
        <v>8000009286</v>
      </c>
      <c r="B7424" s="49" t="s">
        <v>8002</v>
      </c>
      <c r="C7424" s="49" t="s">
        <v>2398</v>
      </c>
      <c r="D7424" s="49" t="s">
        <v>2394</v>
      </c>
      <c r="E7424" s="49" t="s">
        <v>2380</v>
      </c>
      <c r="F7424" s="109">
        <v>6</v>
      </c>
      <c r="G7424" s="109">
        <v>6</v>
      </c>
      <c r="H7424" s="49">
        <f t="shared" si="115"/>
        <v>12</v>
      </c>
    </row>
    <row r="7425" spans="1:8" ht="20.100000000000001" customHeight="1" x14ac:dyDescent="0.25">
      <c r="A7425" s="49">
        <v>8000009287</v>
      </c>
      <c r="B7425" s="49" t="s">
        <v>1984</v>
      </c>
      <c r="C7425" s="49" t="s">
        <v>2398</v>
      </c>
      <c r="D7425" s="49" t="s">
        <v>2394</v>
      </c>
      <c r="E7425" s="49" t="s">
        <v>2380</v>
      </c>
      <c r="F7425" s="109">
        <v>6</v>
      </c>
      <c r="G7425" s="109">
        <v>6</v>
      </c>
      <c r="H7425" s="49">
        <f t="shared" si="115"/>
        <v>12</v>
      </c>
    </row>
    <row r="7426" spans="1:8" ht="20.100000000000001" customHeight="1" x14ac:dyDescent="0.25">
      <c r="A7426" s="49">
        <v>8000009310</v>
      </c>
      <c r="B7426" s="49" t="s">
        <v>8003</v>
      </c>
      <c r="C7426" s="49" t="s">
        <v>3618</v>
      </c>
      <c r="D7426" s="49" t="s">
        <v>2394</v>
      </c>
      <c r="E7426" s="49" t="s">
        <v>2380</v>
      </c>
      <c r="F7426" s="109">
        <v>6</v>
      </c>
      <c r="G7426" s="109">
        <v>6</v>
      </c>
      <c r="H7426" s="49">
        <f t="shared" si="115"/>
        <v>12</v>
      </c>
    </row>
    <row r="7427" spans="1:8" ht="20.100000000000001" customHeight="1" x14ac:dyDescent="0.25">
      <c r="A7427" s="49">
        <v>8000009311</v>
      </c>
      <c r="B7427" s="49" t="s">
        <v>8004</v>
      </c>
      <c r="C7427" s="49" t="s">
        <v>3618</v>
      </c>
      <c r="D7427" s="49" t="s">
        <v>2394</v>
      </c>
      <c r="E7427" s="49" t="s">
        <v>2380</v>
      </c>
      <c r="F7427" s="109">
        <v>6</v>
      </c>
      <c r="G7427" s="109">
        <v>6</v>
      </c>
      <c r="H7427" s="49">
        <f t="shared" ref="H7427:H7490" si="116">F7427+G7427</f>
        <v>12</v>
      </c>
    </row>
    <row r="7428" spans="1:8" ht="20.100000000000001" customHeight="1" x14ac:dyDescent="0.25">
      <c r="A7428" s="49">
        <v>8000009312</v>
      </c>
      <c r="B7428" s="49" t="s">
        <v>8005</v>
      </c>
      <c r="C7428" s="49" t="s">
        <v>3618</v>
      </c>
      <c r="D7428" s="49" t="s">
        <v>2394</v>
      </c>
      <c r="E7428" s="49" t="s">
        <v>2380</v>
      </c>
      <c r="F7428" s="109">
        <v>6</v>
      </c>
      <c r="G7428" s="109">
        <v>6</v>
      </c>
      <c r="H7428" s="49">
        <f t="shared" si="116"/>
        <v>12</v>
      </c>
    </row>
    <row r="7429" spans="1:8" ht="20.100000000000001" customHeight="1" x14ac:dyDescent="0.25">
      <c r="A7429" s="49">
        <v>8000009313</v>
      </c>
      <c r="B7429" s="49" t="s">
        <v>8006</v>
      </c>
      <c r="C7429" s="49" t="s">
        <v>3618</v>
      </c>
      <c r="D7429" s="49" t="s">
        <v>2394</v>
      </c>
      <c r="E7429" s="49" t="s">
        <v>2380</v>
      </c>
      <c r="F7429" s="109">
        <v>6</v>
      </c>
      <c r="G7429" s="109">
        <v>6</v>
      </c>
      <c r="H7429" s="49">
        <f t="shared" si="116"/>
        <v>12</v>
      </c>
    </row>
    <row r="7430" spans="1:8" ht="20.100000000000001" customHeight="1" x14ac:dyDescent="0.25">
      <c r="A7430" s="49">
        <v>8000009327</v>
      </c>
      <c r="B7430" s="49" t="s">
        <v>8007</v>
      </c>
      <c r="C7430" s="49" t="s">
        <v>2398</v>
      </c>
      <c r="D7430" s="49" t="s">
        <v>2394</v>
      </c>
      <c r="E7430" s="49" t="s">
        <v>2382</v>
      </c>
      <c r="F7430" s="49">
        <v>49</v>
      </c>
      <c r="G7430" s="49">
        <v>28</v>
      </c>
      <c r="H7430" s="49">
        <f t="shared" si="116"/>
        <v>77</v>
      </c>
    </row>
    <row r="7431" spans="1:8" ht="20.100000000000001" customHeight="1" x14ac:dyDescent="0.25">
      <c r="A7431" s="49">
        <v>8000009334</v>
      </c>
      <c r="B7431" s="49" t="s">
        <v>8008</v>
      </c>
      <c r="C7431" s="49" t="s">
        <v>2398</v>
      </c>
      <c r="D7431" s="49" t="s">
        <v>2394</v>
      </c>
      <c r="E7431" s="49" t="s">
        <v>2387</v>
      </c>
      <c r="F7431" s="49">
        <v>0</v>
      </c>
      <c r="G7431" s="49">
        <v>7</v>
      </c>
      <c r="H7431" s="49">
        <f t="shared" si="116"/>
        <v>7</v>
      </c>
    </row>
    <row r="7432" spans="1:8" ht="20.100000000000001" customHeight="1" x14ac:dyDescent="0.25">
      <c r="A7432" s="49">
        <v>8000009394</v>
      </c>
      <c r="B7432" s="49" t="s">
        <v>1985</v>
      </c>
      <c r="C7432" s="49" t="s">
        <v>2398</v>
      </c>
      <c r="D7432" s="49" t="s">
        <v>2394</v>
      </c>
      <c r="E7432" s="49" t="s">
        <v>2387</v>
      </c>
      <c r="F7432" s="109">
        <v>6</v>
      </c>
      <c r="G7432" s="109">
        <v>6</v>
      </c>
      <c r="H7432" s="49">
        <f t="shared" si="116"/>
        <v>12</v>
      </c>
    </row>
    <row r="7433" spans="1:8" ht="20.100000000000001" customHeight="1" x14ac:dyDescent="0.25">
      <c r="A7433" s="49">
        <v>8000009424</v>
      </c>
      <c r="B7433" s="49" t="s">
        <v>8009</v>
      </c>
      <c r="C7433" s="49" t="s">
        <v>2398</v>
      </c>
      <c r="D7433" s="49" t="s">
        <v>2394</v>
      </c>
      <c r="E7433" s="49" t="s">
        <v>2387</v>
      </c>
      <c r="F7433" s="49">
        <v>0</v>
      </c>
      <c r="G7433" s="49">
        <v>2</v>
      </c>
      <c r="H7433" s="49">
        <f t="shared" si="116"/>
        <v>2</v>
      </c>
    </row>
    <row r="7434" spans="1:8" ht="20.100000000000001" customHeight="1" x14ac:dyDescent="0.25">
      <c r="A7434" s="49">
        <v>8000009433</v>
      </c>
      <c r="B7434" s="49" t="s">
        <v>8010</v>
      </c>
      <c r="C7434" s="49" t="s">
        <v>2398</v>
      </c>
      <c r="D7434" s="49" t="s">
        <v>2394</v>
      </c>
      <c r="E7434" s="49" t="s">
        <v>2380</v>
      </c>
      <c r="F7434" s="49">
        <v>2</v>
      </c>
      <c r="G7434" s="49">
        <v>0</v>
      </c>
      <c r="H7434" s="49">
        <f t="shared" si="116"/>
        <v>2</v>
      </c>
    </row>
    <row r="7435" spans="1:8" ht="20.100000000000001" customHeight="1" x14ac:dyDescent="0.25">
      <c r="A7435" s="49">
        <v>8000009451</v>
      </c>
      <c r="B7435" s="49" t="s">
        <v>8011</v>
      </c>
      <c r="C7435" s="49" t="s">
        <v>69</v>
      </c>
      <c r="D7435" s="49" t="s">
        <v>2394</v>
      </c>
      <c r="E7435" s="49" t="s">
        <v>2380</v>
      </c>
      <c r="F7435" s="49">
        <v>440</v>
      </c>
      <c r="G7435" s="49">
        <v>928</v>
      </c>
      <c r="H7435" s="49">
        <f t="shared" si="116"/>
        <v>1368</v>
      </c>
    </row>
    <row r="7436" spans="1:8" ht="20.100000000000001" customHeight="1" x14ac:dyDescent="0.25">
      <c r="A7436" s="49">
        <v>8000009529</v>
      </c>
      <c r="B7436" s="49" t="s">
        <v>8012</v>
      </c>
      <c r="C7436" s="49" t="s">
        <v>2398</v>
      </c>
      <c r="D7436" s="49" t="s">
        <v>2394</v>
      </c>
      <c r="E7436" s="49" t="s">
        <v>2380</v>
      </c>
      <c r="F7436" s="49">
        <v>1</v>
      </c>
      <c r="G7436" s="49">
        <v>0</v>
      </c>
      <c r="H7436" s="49">
        <f t="shared" si="116"/>
        <v>1</v>
      </c>
    </row>
    <row r="7437" spans="1:8" ht="20.100000000000001" customHeight="1" x14ac:dyDescent="0.25">
      <c r="A7437" s="49">
        <v>8000009531</v>
      </c>
      <c r="B7437" s="49" t="s">
        <v>8013</v>
      </c>
      <c r="C7437" s="49" t="s">
        <v>2398</v>
      </c>
      <c r="D7437" s="49" t="s">
        <v>2394</v>
      </c>
      <c r="E7437" s="49" t="s">
        <v>2380</v>
      </c>
      <c r="F7437" s="109">
        <v>6</v>
      </c>
      <c r="G7437" s="109">
        <v>6</v>
      </c>
      <c r="H7437" s="49">
        <f t="shared" si="116"/>
        <v>12</v>
      </c>
    </row>
    <row r="7438" spans="1:8" ht="20.100000000000001" customHeight="1" x14ac:dyDescent="0.25">
      <c r="A7438" s="49">
        <v>8000009547</v>
      </c>
      <c r="B7438" s="49" t="s">
        <v>8014</v>
      </c>
      <c r="C7438" s="49" t="s">
        <v>24</v>
      </c>
      <c r="D7438" s="49" t="s">
        <v>2394</v>
      </c>
      <c r="E7438" s="49" t="s">
        <v>2387</v>
      </c>
      <c r="F7438" s="49">
        <v>2</v>
      </c>
      <c r="G7438" s="49">
        <v>0</v>
      </c>
      <c r="H7438" s="49">
        <f t="shared" si="116"/>
        <v>2</v>
      </c>
    </row>
    <row r="7439" spans="1:8" ht="20.100000000000001" customHeight="1" x14ac:dyDescent="0.25">
      <c r="A7439" s="49">
        <v>8000009550</v>
      </c>
      <c r="B7439" s="49" t="s">
        <v>8015</v>
      </c>
      <c r="C7439" s="49" t="s">
        <v>2398</v>
      </c>
      <c r="D7439" s="49" t="s">
        <v>2394</v>
      </c>
      <c r="E7439" s="49" t="s">
        <v>2380</v>
      </c>
      <c r="F7439" s="109">
        <v>6</v>
      </c>
      <c r="G7439" s="109">
        <v>6</v>
      </c>
      <c r="H7439" s="49">
        <f t="shared" si="116"/>
        <v>12</v>
      </c>
    </row>
    <row r="7440" spans="1:8" ht="20.100000000000001" customHeight="1" x14ac:dyDescent="0.25">
      <c r="A7440" s="49">
        <v>8000009581</v>
      </c>
      <c r="B7440" s="49" t="s">
        <v>8016</v>
      </c>
      <c r="C7440" s="49" t="s">
        <v>2398</v>
      </c>
      <c r="D7440" s="49" t="s">
        <v>2394</v>
      </c>
      <c r="E7440" s="49" t="s">
        <v>2387</v>
      </c>
      <c r="F7440" s="49">
        <v>40</v>
      </c>
      <c r="G7440" s="49">
        <v>0</v>
      </c>
      <c r="H7440" s="49">
        <f t="shared" si="116"/>
        <v>40</v>
      </c>
    </row>
    <row r="7441" spans="1:8" ht="20.100000000000001" customHeight="1" x14ac:dyDescent="0.25">
      <c r="A7441" s="49">
        <v>8000009583</v>
      </c>
      <c r="B7441" s="49" t="s">
        <v>8017</v>
      </c>
      <c r="C7441" s="49" t="s">
        <v>2398</v>
      </c>
      <c r="D7441" s="49" t="s">
        <v>2394</v>
      </c>
      <c r="E7441" s="49" t="s">
        <v>2380</v>
      </c>
      <c r="F7441" s="109">
        <v>6</v>
      </c>
      <c r="G7441" s="109">
        <v>6</v>
      </c>
      <c r="H7441" s="49">
        <f t="shared" si="116"/>
        <v>12</v>
      </c>
    </row>
    <row r="7442" spans="1:8" ht="20.100000000000001" customHeight="1" x14ac:dyDescent="0.25">
      <c r="A7442" s="49">
        <v>8000009602</v>
      </c>
      <c r="B7442" s="49" t="s">
        <v>8018</v>
      </c>
      <c r="C7442" s="49" t="s">
        <v>2398</v>
      </c>
      <c r="D7442" s="49" t="s">
        <v>2394</v>
      </c>
      <c r="E7442" s="49" t="s">
        <v>2380</v>
      </c>
      <c r="F7442" s="109">
        <v>6</v>
      </c>
      <c r="G7442" s="109">
        <v>6</v>
      </c>
      <c r="H7442" s="49">
        <f t="shared" si="116"/>
        <v>12</v>
      </c>
    </row>
    <row r="7443" spans="1:8" ht="20.100000000000001" customHeight="1" x14ac:dyDescent="0.25">
      <c r="A7443" s="49">
        <v>8000009631</v>
      </c>
      <c r="B7443" s="49" t="s">
        <v>8019</v>
      </c>
      <c r="C7443" s="49" t="s">
        <v>3618</v>
      </c>
      <c r="D7443" s="49" t="s">
        <v>2394</v>
      </c>
      <c r="E7443" s="49" t="s">
        <v>2387</v>
      </c>
      <c r="F7443" s="109">
        <v>6</v>
      </c>
      <c r="G7443" s="109">
        <v>6</v>
      </c>
      <c r="H7443" s="49">
        <f t="shared" si="116"/>
        <v>12</v>
      </c>
    </row>
    <row r="7444" spans="1:8" ht="20.100000000000001" customHeight="1" x14ac:dyDescent="0.25">
      <c r="A7444" s="49">
        <v>8000009637</v>
      </c>
      <c r="B7444" s="49" t="s">
        <v>8020</v>
      </c>
      <c r="C7444" s="49" t="s">
        <v>2398</v>
      </c>
      <c r="D7444" s="49" t="s">
        <v>2394</v>
      </c>
      <c r="E7444" s="49" t="s">
        <v>2380</v>
      </c>
      <c r="F7444" s="109">
        <v>6</v>
      </c>
      <c r="G7444" s="109">
        <v>6</v>
      </c>
      <c r="H7444" s="49">
        <f t="shared" si="116"/>
        <v>12</v>
      </c>
    </row>
    <row r="7445" spans="1:8" ht="20.100000000000001" customHeight="1" x14ac:dyDescent="0.25">
      <c r="A7445" s="49">
        <v>8000009638</v>
      </c>
      <c r="B7445" s="49" t="s">
        <v>8021</v>
      </c>
      <c r="C7445" s="49" t="s">
        <v>69</v>
      </c>
      <c r="D7445" s="49" t="s">
        <v>2394</v>
      </c>
      <c r="E7445" s="49" t="s">
        <v>2380</v>
      </c>
      <c r="F7445" s="49">
        <v>0</v>
      </c>
      <c r="G7445" s="49">
        <v>7</v>
      </c>
      <c r="H7445" s="49">
        <f t="shared" si="116"/>
        <v>7</v>
      </c>
    </row>
    <row r="7446" spans="1:8" ht="20.100000000000001" customHeight="1" x14ac:dyDescent="0.25">
      <c r="A7446" s="49">
        <v>8000009660</v>
      </c>
      <c r="B7446" s="49" t="s">
        <v>8022</v>
      </c>
      <c r="C7446" s="49" t="s">
        <v>3425</v>
      </c>
      <c r="D7446" s="49" t="s">
        <v>2394</v>
      </c>
      <c r="E7446" s="49" t="s">
        <v>2380</v>
      </c>
      <c r="F7446" s="49">
        <v>0</v>
      </c>
      <c r="G7446" s="49">
        <v>1</v>
      </c>
      <c r="H7446" s="49">
        <f t="shared" si="116"/>
        <v>1</v>
      </c>
    </row>
    <row r="7447" spans="1:8" ht="20.100000000000001" customHeight="1" x14ac:dyDescent="0.25">
      <c r="A7447" s="49">
        <v>8000009694</v>
      </c>
      <c r="B7447" s="49" t="s">
        <v>8023</v>
      </c>
      <c r="C7447" s="49" t="s">
        <v>2398</v>
      </c>
      <c r="D7447" s="49" t="s">
        <v>2394</v>
      </c>
      <c r="E7447" s="49" t="s">
        <v>2387</v>
      </c>
      <c r="F7447" s="49">
        <v>0</v>
      </c>
      <c r="G7447" s="49">
        <v>5</v>
      </c>
      <c r="H7447" s="49">
        <f t="shared" si="116"/>
        <v>5</v>
      </c>
    </row>
    <row r="7448" spans="1:8" ht="20.100000000000001" customHeight="1" x14ac:dyDescent="0.25">
      <c r="A7448" s="49">
        <v>8000009695</v>
      </c>
      <c r="B7448" s="49" t="s">
        <v>8024</v>
      </c>
      <c r="C7448" s="49" t="s">
        <v>2398</v>
      </c>
      <c r="D7448" s="49" t="s">
        <v>2394</v>
      </c>
      <c r="E7448" s="49" t="s">
        <v>2387</v>
      </c>
      <c r="F7448" s="49">
        <v>0</v>
      </c>
      <c r="G7448" s="49">
        <v>10</v>
      </c>
      <c r="H7448" s="49">
        <f t="shared" si="116"/>
        <v>10</v>
      </c>
    </row>
    <row r="7449" spans="1:8" ht="20.100000000000001" customHeight="1" x14ac:dyDescent="0.25">
      <c r="A7449" s="49">
        <v>8000009741</v>
      </c>
      <c r="B7449" s="49" t="s">
        <v>8025</v>
      </c>
      <c r="C7449" s="49" t="s">
        <v>2398</v>
      </c>
      <c r="D7449" s="49" t="s">
        <v>2394</v>
      </c>
      <c r="E7449" s="49" t="s">
        <v>2380</v>
      </c>
      <c r="F7449" s="49">
        <v>36</v>
      </c>
      <c r="G7449" s="49">
        <v>60</v>
      </c>
      <c r="H7449" s="49">
        <f t="shared" si="116"/>
        <v>96</v>
      </c>
    </row>
    <row r="7450" spans="1:8" ht="20.100000000000001" customHeight="1" x14ac:dyDescent="0.25">
      <c r="A7450" s="49">
        <v>8000009764</v>
      </c>
      <c r="B7450" s="49" t="s">
        <v>8026</v>
      </c>
      <c r="C7450" s="49" t="s">
        <v>2398</v>
      </c>
      <c r="D7450" s="49" t="s">
        <v>2394</v>
      </c>
      <c r="E7450" s="49" t="s">
        <v>2380</v>
      </c>
      <c r="F7450" s="49">
        <v>7</v>
      </c>
      <c r="G7450" s="49">
        <v>10</v>
      </c>
      <c r="H7450" s="49">
        <f t="shared" si="116"/>
        <v>17</v>
      </c>
    </row>
    <row r="7451" spans="1:8" ht="20.100000000000001" customHeight="1" x14ac:dyDescent="0.25">
      <c r="A7451" s="49">
        <v>8000009766</v>
      </c>
      <c r="B7451" s="49" t="s">
        <v>8027</v>
      </c>
      <c r="C7451" s="49" t="s">
        <v>2398</v>
      </c>
      <c r="D7451" s="49" t="s">
        <v>2394</v>
      </c>
      <c r="E7451" s="49" t="s">
        <v>2380</v>
      </c>
      <c r="F7451" s="109">
        <v>6</v>
      </c>
      <c r="G7451" s="109">
        <v>6</v>
      </c>
      <c r="H7451" s="49">
        <f t="shared" si="116"/>
        <v>12</v>
      </c>
    </row>
    <row r="7452" spans="1:8" ht="20.100000000000001" customHeight="1" x14ac:dyDescent="0.25">
      <c r="A7452" s="49">
        <v>8000009780</v>
      </c>
      <c r="B7452" s="49" t="s">
        <v>1986</v>
      </c>
      <c r="C7452" s="49" t="s">
        <v>2398</v>
      </c>
      <c r="D7452" s="49" t="s">
        <v>2394</v>
      </c>
      <c r="E7452" s="49" t="s">
        <v>2380</v>
      </c>
      <c r="F7452" s="49">
        <v>3</v>
      </c>
      <c r="G7452" s="49">
        <v>0</v>
      </c>
      <c r="H7452" s="49">
        <f t="shared" si="116"/>
        <v>3</v>
      </c>
    </row>
    <row r="7453" spans="1:8" ht="20.100000000000001" customHeight="1" x14ac:dyDescent="0.25">
      <c r="A7453" s="49">
        <v>8000009788</v>
      </c>
      <c r="B7453" s="49" t="s">
        <v>8028</v>
      </c>
      <c r="C7453" s="49" t="s">
        <v>2398</v>
      </c>
      <c r="D7453" s="49" t="s">
        <v>2394</v>
      </c>
      <c r="E7453" s="49" t="s">
        <v>2387</v>
      </c>
      <c r="F7453" s="49">
        <v>132</v>
      </c>
      <c r="G7453" s="49">
        <v>0</v>
      </c>
      <c r="H7453" s="49">
        <f t="shared" si="116"/>
        <v>132</v>
      </c>
    </row>
    <row r="7454" spans="1:8" ht="20.100000000000001" customHeight="1" x14ac:dyDescent="0.25">
      <c r="A7454" s="49">
        <v>8000009812</v>
      </c>
      <c r="B7454" s="49" t="s">
        <v>8029</v>
      </c>
      <c r="C7454" s="49" t="s">
        <v>2398</v>
      </c>
      <c r="D7454" s="49" t="s">
        <v>2394</v>
      </c>
      <c r="E7454" s="49" t="s">
        <v>2380</v>
      </c>
      <c r="F7454" s="109">
        <v>6</v>
      </c>
      <c r="G7454" s="109">
        <v>6</v>
      </c>
      <c r="H7454" s="49">
        <f t="shared" si="116"/>
        <v>12</v>
      </c>
    </row>
    <row r="7455" spans="1:8" ht="20.100000000000001" customHeight="1" x14ac:dyDescent="0.25">
      <c r="A7455" s="49">
        <v>8000009820</v>
      </c>
      <c r="B7455" s="49" t="s">
        <v>8030</v>
      </c>
      <c r="C7455" s="49" t="s">
        <v>2398</v>
      </c>
      <c r="D7455" s="49" t="s">
        <v>2394</v>
      </c>
      <c r="E7455" s="49" t="s">
        <v>2387</v>
      </c>
      <c r="F7455" s="109">
        <v>6</v>
      </c>
      <c r="G7455" s="109">
        <v>6</v>
      </c>
      <c r="H7455" s="49">
        <f t="shared" si="116"/>
        <v>12</v>
      </c>
    </row>
    <row r="7456" spans="1:8" ht="20.100000000000001" customHeight="1" x14ac:dyDescent="0.25">
      <c r="A7456" s="49">
        <v>8000009842</v>
      </c>
      <c r="B7456" s="49" t="s">
        <v>8031</v>
      </c>
      <c r="C7456" s="49" t="s">
        <v>2398</v>
      </c>
      <c r="D7456" s="49" t="s">
        <v>2394</v>
      </c>
      <c r="E7456" s="49" t="s">
        <v>2380</v>
      </c>
      <c r="F7456" s="109">
        <v>6</v>
      </c>
      <c r="G7456" s="109">
        <v>6</v>
      </c>
      <c r="H7456" s="49">
        <f t="shared" si="116"/>
        <v>12</v>
      </c>
    </row>
    <row r="7457" spans="1:8" ht="20.100000000000001" customHeight="1" x14ac:dyDescent="0.25">
      <c r="A7457" s="49">
        <v>8000009956</v>
      </c>
      <c r="B7457" s="49" t="s">
        <v>8032</v>
      </c>
      <c r="C7457" s="49" t="s">
        <v>2398</v>
      </c>
      <c r="D7457" s="49" t="s">
        <v>2394</v>
      </c>
      <c r="E7457" s="49" t="s">
        <v>2380</v>
      </c>
      <c r="F7457" s="109">
        <v>6</v>
      </c>
      <c r="G7457" s="109">
        <v>6</v>
      </c>
      <c r="H7457" s="49">
        <f t="shared" si="116"/>
        <v>12</v>
      </c>
    </row>
    <row r="7458" spans="1:8" ht="20.100000000000001" customHeight="1" x14ac:dyDescent="0.25">
      <c r="A7458" s="49">
        <v>8000010002</v>
      </c>
      <c r="B7458" s="49" t="s">
        <v>8033</v>
      </c>
      <c r="C7458" s="49" t="s">
        <v>2398</v>
      </c>
      <c r="D7458" s="49" t="s">
        <v>2394</v>
      </c>
      <c r="E7458" s="49" t="s">
        <v>2387</v>
      </c>
      <c r="F7458" s="49">
        <v>20</v>
      </c>
      <c r="G7458" s="49">
        <v>0</v>
      </c>
      <c r="H7458" s="49">
        <f t="shared" si="116"/>
        <v>20</v>
      </c>
    </row>
    <row r="7459" spans="1:8" ht="20.100000000000001" customHeight="1" x14ac:dyDescent="0.25">
      <c r="A7459" s="49">
        <v>8000010005</v>
      </c>
      <c r="B7459" s="49" t="s">
        <v>8034</v>
      </c>
      <c r="C7459" s="49" t="s">
        <v>2398</v>
      </c>
      <c r="D7459" s="49" t="s">
        <v>2394</v>
      </c>
      <c r="E7459" s="49" t="s">
        <v>2379</v>
      </c>
      <c r="F7459" s="49">
        <v>63</v>
      </c>
      <c r="G7459" s="49">
        <v>0</v>
      </c>
      <c r="H7459" s="49">
        <f t="shared" si="116"/>
        <v>63</v>
      </c>
    </row>
    <row r="7460" spans="1:8" ht="20.100000000000001" customHeight="1" x14ac:dyDescent="0.25">
      <c r="A7460" s="49">
        <v>8000010006</v>
      </c>
      <c r="B7460" s="49" t="s">
        <v>8035</v>
      </c>
      <c r="C7460" s="49" t="s">
        <v>2398</v>
      </c>
      <c r="D7460" s="49" t="s">
        <v>2394</v>
      </c>
      <c r="E7460" s="49" t="s">
        <v>2387</v>
      </c>
      <c r="F7460" s="49">
        <v>6</v>
      </c>
      <c r="G7460" s="49">
        <v>0</v>
      </c>
      <c r="H7460" s="49">
        <f t="shared" si="116"/>
        <v>6</v>
      </c>
    </row>
    <row r="7461" spans="1:8" ht="20.100000000000001" customHeight="1" x14ac:dyDescent="0.25">
      <c r="A7461" s="49">
        <v>8000010007</v>
      </c>
      <c r="B7461" s="49" t="s">
        <v>8036</v>
      </c>
      <c r="C7461" s="49" t="s">
        <v>2398</v>
      </c>
      <c r="D7461" s="49" t="s">
        <v>2394</v>
      </c>
      <c r="E7461" s="49" t="s">
        <v>2387</v>
      </c>
      <c r="F7461" s="49">
        <v>39</v>
      </c>
      <c r="G7461" s="49">
        <v>0</v>
      </c>
      <c r="H7461" s="49">
        <f t="shared" si="116"/>
        <v>39</v>
      </c>
    </row>
    <row r="7462" spans="1:8" ht="20.100000000000001" customHeight="1" x14ac:dyDescent="0.25">
      <c r="A7462" s="49">
        <v>8000010095</v>
      </c>
      <c r="B7462" s="49" t="s">
        <v>8037</v>
      </c>
      <c r="C7462" s="49" t="s">
        <v>2398</v>
      </c>
      <c r="D7462" s="49" t="s">
        <v>2394</v>
      </c>
      <c r="E7462" s="49" t="s">
        <v>2380</v>
      </c>
      <c r="F7462" s="49">
        <v>3</v>
      </c>
      <c r="G7462" s="49">
        <v>0</v>
      </c>
      <c r="H7462" s="49">
        <f t="shared" si="116"/>
        <v>3</v>
      </c>
    </row>
    <row r="7463" spans="1:8" ht="20.100000000000001" customHeight="1" x14ac:dyDescent="0.25">
      <c r="A7463" s="49">
        <v>8000010100</v>
      </c>
      <c r="B7463" s="49" t="s">
        <v>1987</v>
      </c>
      <c r="C7463" s="49" t="s">
        <v>2398</v>
      </c>
      <c r="D7463" s="49" t="s">
        <v>2394</v>
      </c>
      <c r="E7463" s="49" t="s">
        <v>2380</v>
      </c>
      <c r="F7463" s="49">
        <v>32</v>
      </c>
      <c r="G7463" s="49">
        <v>0</v>
      </c>
      <c r="H7463" s="49">
        <f t="shared" si="116"/>
        <v>32</v>
      </c>
    </row>
    <row r="7464" spans="1:8" ht="20.100000000000001" customHeight="1" x14ac:dyDescent="0.25">
      <c r="A7464" s="49">
        <v>8000010101</v>
      </c>
      <c r="B7464" s="49" t="s">
        <v>1988</v>
      </c>
      <c r="C7464" s="49" t="s">
        <v>2398</v>
      </c>
      <c r="D7464" s="49" t="s">
        <v>2394</v>
      </c>
      <c r="E7464" s="49" t="s">
        <v>2380</v>
      </c>
      <c r="F7464" s="49">
        <v>0</v>
      </c>
      <c r="G7464" s="49">
        <v>7</v>
      </c>
      <c r="H7464" s="49">
        <f t="shared" si="116"/>
        <v>7</v>
      </c>
    </row>
    <row r="7465" spans="1:8" ht="20.100000000000001" customHeight="1" x14ac:dyDescent="0.25">
      <c r="A7465" s="49">
        <v>8000010102</v>
      </c>
      <c r="B7465" s="49" t="s">
        <v>1989</v>
      </c>
      <c r="C7465" s="49" t="s">
        <v>2398</v>
      </c>
      <c r="D7465" s="49" t="s">
        <v>2394</v>
      </c>
      <c r="E7465" s="49" t="s">
        <v>2380</v>
      </c>
      <c r="F7465" s="49">
        <v>1</v>
      </c>
      <c r="G7465" s="49">
        <v>0</v>
      </c>
      <c r="H7465" s="49">
        <f t="shared" si="116"/>
        <v>1</v>
      </c>
    </row>
    <row r="7466" spans="1:8" ht="20.100000000000001" customHeight="1" x14ac:dyDescent="0.25">
      <c r="A7466" s="49">
        <v>8000010104</v>
      </c>
      <c r="B7466" s="49" t="s">
        <v>1990</v>
      </c>
      <c r="C7466" s="49" t="s">
        <v>2398</v>
      </c>
      <c r="D7466" s="49" t="s">
        <v>2394</v>
      </c>
      <c r="E7466" s="49" t="s">
        <v>2380</v>
      </c>
      <c r="F7466" s="109">
        <v>6</v>
      </c>
      <c r="G7466" s="109">
        <v>6</v>
      </c>
      <c r="H7466" s="49">
        <f t="shared" si="116"/>
        <v>12</v>
      </c>
    </row>
    <row r="7467" spans="1:8" ht="20.100000000000001" customHeight="1" x14ac:dyDescent="0.25">
      <c r="A7467" s="49">
        <v>8000010105</v>
      </c>
      <c r="B7467" s="49" t="s">
        <v>8038</v>
      </c>
      <c r="C7467" s="49" t="s">
        <v>2398</v>
      </c>
      <c r="D7467" s="49" t="s">
        <v>2394</v>
      </c>
      <c r="E7467" s="49" t="s">
        <v>2380</v>
      </c>
      <c r="F7467" s="49">
        <v>0</v>
      </c>
      <c r="G7467" s="49">
        <v>4</v>
      </c>
      <c r="H7467" s="49">
        <f t="shared" si="116"/>
        <v>4</v>
      </c>
    </row>
    <row r="7468" spans="1:8" ht="20.100000000000001" customHeight="1" x14ac:dyDescent="0.25">
      <c r="A7468" s="49">
        <v>8000010106</v>
      </c>
      <c r="B7468" s="49" t="s">
        <v>8039</v>
      </c>
      <c r="C7468" s="49" t="s">
        <v>2398</v>
      </c>
      <c r="D7468" s="49" t="s">
        <v>2394</v>
      </c>
      <c r="E7468" s="49" t="s">
        <v>2387</v>
      </c>
      <c r="F7468" s="109">
        <v>6</v>
      </c>
      <c r="G7468" s="109">
        <v>6</v>
      </c>
      <c r="H7468" s="49">
        <f t="shared" si="116"/>
        <v>12</v>
      </c>
    </row>
    <row r="7469" spans="1:8" ht="20.100000000000001" customHeight="1" x14ac:dyDescent="0.25">
      <c r="A7469" s="49">
        <v>8000010108</v>
      </c>
      <c r="B7469" s="49" t="s">
        <v>1991</v>
      </c>
      <c r="C7469" s="49" t="s">
        <v>2398</v>
      </c>
      <c r="D7469" s="49" t="s">
        <v>2394</v>
      </c>
      <c r="E7469" s="49" t="s">
        <v>2380</v>
      </c>
      <c r="F7469" s="109">
        <v>6</v>
      </c>
      <c r="G7469" s="109">
        <v>6</v>
      </c>
      <c r="H7469" s="49">
        <f t="shared" si="116"/>
        <v>12</v>
      </c>
    </row>
    <row r="7470" spans="1:8" ht="20.100000000000001" customHeight="1" x14ac:dyDescent="0.25">
      <c r="A7470" s="49">
        <v>8000010179</v>
      </c>
      <c r="B7470" s="49" t="s">
        <v>8040</v>
      </c>
      <c r="C7470" s="49" t="s">
        <v>2398</v>
      </c>
      <c r="D7470" s="49" t="s">
        <v>2394</v>
      </c>
      <c r="E7470" s="49" t="s">
        <v>2387</v>
      </c>
      <c r="F7470" s="109">
        <v>6</v>
      </c>
      <c r="G7470" s="109">
        <v>6</v>
      </c>
      <c r="H7470" s="49">
        <f t="shared" si="116"/>
        <v>12</v>
      </c>
    </row>
    <row r="7471" spans="1:8" ht="20.100000000000001" customHeight="1" x14ac:dyDescent="0.25">
      <c r="A7471" s="49">
        <v>8000010217</v>
      </c>
      <c r="B7471" s="49" t="s">
        <v>8041</v>
      </c>
      <c r="C7471" s="49" t="s">
        <v>2398</v>
      </c>
      <c r="D7471" s="49" t="s">
        <v>2394</v>
      </c>
      <c r="E7471" s="49" t="s">
        <v>2387</v>
      </c>
      <c r="F7471" s="49">
        <v>104</v>
      </c>
      <c r="G7471" s="49">
        <v>6</v>
      </c>
      <c r="H7471" s="49">
        <f t="shared" si="116"/>
        <v>110</v>
      </c>
    </row>
    <row r="7472" spans="1:8" ht="20.100000000000001" customHeight="1" x14ac:dyDescent="0.25">
      <c r="A7472" s="49">
        <v>8000010254</v>
      </c>
      <c r="B7472" s="49" t="s">
        <v>8042</v>
      </c>
      <c r="C7472" s="49" t="s">
        <v>2398</v>
      </c>
      <c r="D7472" s="49" t="s">
        <v>2394</v>
      </c>
      <c r="E7472" s="49" t="s">
        <v>2387</v>
      </c>
      <c r="F7472" s="109">
        <v>6</v>
      </c>
      <c r="G7472" s="109">
        <v>6</v>
      </c>
      <c r="H7472" s="49">
        <f t="shared" si="116"/>
        <v>12</v>
      </c>
    </row>
    <row r="7473" spans="1:8" ht="20.100000000000001" customHeight="1" x14ac:dyDescent="0.25">
      <c r="A7473" s="49">
        <v>8000010256</v>
      </c>
      <c r="B7473" s="49" t="s">
        <v>8043</v>
      </c>
      <c r="C7473" s="49" t="s">
        <v>2398</v>
      </c>
      <c r="D7473" s="49" t="s">
        <v>2394</v>
      </c>
      <c r="E7473" s="49" t="s">
        <v>2380</v>
      </c>
      <c r="F7473" s="49">
        <v>30</v>
      </c>
      <c r="G7473" s="49">
        <v>0</v>
      </c>
      <c r="H7473" s="49">
        <f t="shared" si="116"/>
        <v>30</v>
      </c>
    </row>
    <row r="7474" spans="1:8" ht="20.100000000000001" customHeight="1" x14ac:dyDescent="0.25">
      <c r="A7474" s="49">
        <v>8000010257</v>
      </c>
      <c r="B7474" s="49" t="s">
        <v>1992</v>
      </c>
      <c r="C7474" s="49" t="s">
        <v>2398</v>
      </c>
      <c r="D7474" s="49" t="s">
        <v>2394</v>
      </c>
      <c r="E7474" s="49" t="s">
        <v>2380</v>
      </c>
      <c r="F7474" s="49">
        <v>12</v>
      </c>
      <c r="G7474" s="49">
        <v>0</v>
      </c>
      <c r="H7474" s="49">
        <f t="shared" si="116"/>
        <v>12</v>
      </c>
    </row>
    <row r="7475" spans="1:8" ht="20.100000000000001" customHeight="1" x14ac:dyDescent="0.25">
      <c r="A7475" s="49">
        <v>8000010258</v>
      </c>
      <c r="B7475" s="49" t="s">
        <v>1993</v>
      </c>
      <c r="C7475" s="49" t="s">
        <v>2398</v>
      </c>
      <c r="D7475" s="49" t="s">
        <v>2394</v>
      </c>
      <c r="E7475" s="49" t="s">
        <v>2380</v>
      </c>
      <c r="F7475" s="49">
        <v>2</v>
      </c>
      <c r="G7475" s="49">
        <v>0</v>
      </c>
      <c r="H7475" s="49">
        <f t="shared" si="116"/>
        <v>2</v>
      </c>
    </row>
    <row r="7476" spans="1:8" ht="20.100000000000001" customHeight="1" x14ac:dyDescent="0.25">
      <c r="A7476" s="49">
        <v>8000010259</v>
      </c>
      <c r="B7476" s="49" t="s">
        <v>1994</v>
      </c>
      <c r="C7476" s="49" t="s">
        <v>2398</v>
      </c>
      <c r="D7476" s="49" t="s">
        <v>2394</v>
      </c>
      <c r="E7476" s="49" t="s">
        <v>2380</v>
      </c>
      <c r="F7476" s="49">
        <v>6</v>
      </c>
      <c r="G7476" s="49">
        <v>0</v>
      </c>
      <c r="H7476" s="49">
        <f t="shared" si="116"/>
        <v>6</v>
      </c>
    </row>
    <row r="7477" spans="1:8" ht="20.100000000000001" customHeight="1" x14ac:dyDescent="0.25">
      <c r="A7477" s="49">
        <v>8000010260</v>
      </c>
      <c r="B7477" s="49" t="s">
        <v>8044</v>
      </c>
      <c r="C7477" s="49" t="s">
        <v>2398</v>
      </c>
      <c r="D7477" s="49" t="s">
        <v>2394</v>
      </c>
      <c r="E7477" s="49" t="s">
        <v>2380</v>
      </c>
      <c r="F7477" s="49">
        <v>4</v>
      </c>
      <c r="G7477" s="49">
        <v>0</v>
      </c>
      <c r="H7477" s="49">
        <f t="shared" si="116"/>
        <v>4</v>
      </c>
    </row>
    <row r="7478" spans="1:8" ht="20.100000000000001" customHeight="1" x14ac:dyDescent="0.25">
      <c r="A7478" s="49">
        <v>8000010283</v>
      </c>
      <c r="B7478" s="49" t="s">
        <v>8045</v>
      </c>
      <c r="C7478" s="49" t="s">
        <v>2398</v>
      </c>
      <c r="D7478" s="49" t="s">
        <v>2394</v>
      </c>
      <c r="E7478" s="49" t="s">
        <v>2380</v>
      </c>
      <c r="F7478" s="109">
        <v>6</v>
      </c>
      <c r="G7478" s="109">
        <v>6</v>
      </c>
      <c r="H7478" s="49">
        <f t="shared" si="116"/>
        <v>12</v>
      </c>
    </row>
    <row r="7479" spans="1:8" ht="20.100000000000001" customHeight="1" x14ac:dyDescent="0.25">
      <c r="A7479" s="49">
        <v>8000010285</v>
      </c>
      <c r="B7479" s="49" t="s">
        <v>8046</v>
      </c>
      <c r="C7479" s="49" t="s">
        <v>2398</v>
      </c>
      <c r="D7479" s="49" t="s">
        <v>2394</v>
      </c>
      <c r="E7479" s="49" t="s">
        <v>2380</v>
      </c>
      <c r="F7479" s="49">
        <v>8</v>
      </c>
      <c r="G7479" s="49">
        <v>0</v>
      </c>
      <c r="H7479" s="49">
        <f t="shared" si="116"/>
        <v>8</v>
      </c>
    </row>
    <row r="7480" spans="1:8" ht="20.100000000000001" customHeight="1" x14ac:dyDescent="0.25">
      <c r="A7480" s="49">
        <v>8000010286</v>
      </c>
      <c r="B7480" s="49" t="s">
        <v>8047</v>
      </c>
      <c r="C7480" s="49" t="s">
        <v>2398</v>
      </c>
      <c r="D7480" s="49" t="s">
        <v>2394</v>
      </c>
      <c r="E7480" s="49" t="s">
        <v>2380</v>
      </c>
      <c r="F7480" s="109">
        <v>6</v>
      </c>
      <c r="G7480" s="109">
        <v>6</v>
      </c>
      <c r="H7480" s="49">
        <f t="shared" si="116"/>
        <v>12</v>
      </c>
    </row>
    <row r="7481" spans="1:8" ht="20.100000000000001" customHeight="1" x14ac:dyDescent="0.25">
      <c r="A7481" s="49">
        <v>8000010287</v>
      </c>
      <c r="B7481" s="49" t="s">
        <v>8048</v>
      </c>
      <c r="C7481" s="49" t="s">
        <v>2398</v>
      </c>
      <c r="D7481" s="49" t="s">
        <v>2394</v>
      </c>
      <c r="E7481" s="49" t="s">
        <v>2380</v>
      </c>
      <c r="F7481" s="109">
        <v>6</v>
      </c>
      <c r="G7481" s="109">
        <v>6</v>
      </c>
      <c r="H7481" s="49">
        <f t="shared" si="116"/>
        <v>12</v>
      </c>
    </row>
    <row r="7482" spans="1:8" ht="20.100000000000001" customHeight="1" x14ac:dyDescent="0.25">
      <c r="A7482" s="49">
        <v>8000010288</v>
      </c>
      <c r="B7482" s="49" t="s">
        <v>8049</v>
      </c>
      <c r="C7482" s="49" t="s">
        <v>2398</v>
      </c>
      <c r="D7482" s="49" t="s">
        <v>2394</v>
      </c>
      <c r="E7482" s="49" t="s">
        <v>2380</v>
      </c>
      <c r="F7482" s="109">
        <v>6</v>
      </c>
      <c r="G7482" s="109">
        <v>6</v>
      </c>
      <c r="H7482" s="49">
        <f t="shared" si="116"/>
        <v>12</v>
      </c>
    </row>
    <row r="7483" spans="1:8" ht="20.100000000000001" customHeight="1" x14ac:dyDescent="0.25">
      <c r="A7483" s="49">
        <v>8000010293</v>
      </c>
      <c r="B7483" s="49" t="s">
        <v>1995</v>
      </c>
      <c r="C7483" s="49" t="s">
        <v>2398</v>
      </c>
      <c r="D7483" s="49" t="s">
        <v>2394</v>
      </c>
      <c r="E7483" s="49" t="s">
        <v>2387</v>
      </c>
      <c r="F7483" s="109">
        <v>6</v>
      </c>
      <c r="G7483" s="109">
        <v>6</v>
      </c>
      <c r="H7483" s="49">
        <f t="shared" si="116"/>
        <v>12</v>
      </c>
    </row>
    <row r="7484" spans="1:8" ht="20.100000000000001" customHeight="1" x14ac:dyDescent="0.25">
      <c r="A7484" s="49">
        <v>8000010295</v>
      </c>
      <c r="B7484" s="49" t="s">
        <v>1996</v>
      </c>
      <c r="C7484" s="49" t="s">
        <v>2398</v>
      </c>
      <c r="D7484" s="49" t="s">
        <v>2394</v>
      </c>
      <c r="E7484" s="49" t="s">
        <v>2380</v>
      </c>
      <c r="F7484" s="49">
        <v>4</v>
      </c>
      <c r="G7484" s="49">
        <v>0</v>
      </c>
      <c r="H7484" s="49">
        <f t="shared" si="116"/>
        <v>4</v>
      </c>
    </row>
    <row r="7485" spans="1:8" ht="20.100000000000001" customHeight="1" x14ac:dyDescent="0.25">
      <c r="A7485" s="49">
        <v>8000010310</v>
      </c>
      <c r="B7485" s="49" t="s">
        <v>8050</v>
      </c>
      <c r="C7485" s="49" t="s">
        <v>2398</v>
      </c>
      <c r="D7485" s="49" t="s">
        <v>2394</v>
      </c>
      <c r="E7485" s="49" t="s">
        <v>2380</v>
      </c>
      <c r="F7485" s="109">
        <v>6</v>
      </c>
      <c r="G7485" s="109">
        <v>6</v>
      </c>
      <c r="H7485" s="49">
        <f t="shared" si="116"/>
        <v>12</v>
      </c>
    </row>
    <row r="7486" spans="1:8" ht="20.100000000000001" customHeight="1" x14ac:dyDescent="0.25">
      <c r="A7486" s="49">
        <v>8000010311</v>
      </c>
      <c r="B7486" s="49" t="s">
        <v>8051</v>
      </c>
      <c r="C7486" s="49" t="s">
        <v>2398</v>
      </c>
      <c r="D7486" s="49" t="s">
        <v>2394</v>
      </c>
      <c r="E7486" s="49" t="s">
        <v>2380</v>
      </c>
      <c r="F7486" s="109">
        <v>6</v>
      </c>
      <c r="G7486" s="109">
        <v>6</v>
      </c>
      <c r="H7486" s="49">
        <f t="shared" si="116"/>
        <v>12</v>
      </c>
    </row>
    <row r="7487" spans="1:8" ht="20.100000000000001" customHeight="1" x14ac:dyDescent="0.25">
      <c r="A7487" s="49">
        <v>8000010325</v>
      </c>
      <c r="B7487" s="49" t="s">
        <v>1997</v>
      </c>
      <c r="C7487" s="49" t="s">
        <v>2398</v>
      </c>
      <c r="D7487" s="49" t="s">
        <v>2394</v>
      </c>
      <c r="E7487" s="49" t="s">
        <v>2380</v>
      </c>
      <c r="F7487" s="49">
        <v>0</v>
      </c>
      <c r="G7487" s="49">
        <v>48</v>
      </c>
      <c r="H7487" s="49">
        <f t="shared" si="116"/>
        <v>48</v>
      </c>
    </row>
    <row r="7488" spans="1:8" ht="20.100000000000001" customHeight="1" x14ac:dyDescent="0.25">
      <c r="A7488" s="49">
        <v>8000010343</v>
      </c>
      <c r="B7488" s="49" t="s">
        <v>1998</v>
      </c>
      <c r="C7488" s="49" t="s">
        <v>2398</v>
      </c>
      <c r="D7488" s="49" t="s">
        <v>2394</v>
      </c>
      <c r="E7488" s="49" t="s">
        <v>2387</v>
      </c>
      <c r="F7488" s="49">
        <v>4</v>
      </c>
      <c r="G7488" s="49">
        <v>0</v>
      </c>
      <c r="H7488" s="49">
        <f t="shared" si="116"/>
        <v>4</v>
      </c>
    </row>
    <row r="7489" spans="1:8" ht="20.100000000000001" customHeight="1" x14ac:dyDescent="0.25">
      <c r="A7489" s="49">
        <v>8000010365</v>
      </c>
      <c r="B7489" s="49" t="s">
        <v>8052</v>
      </c>
      <c r="C7489" s="49" t="s">
        <v>2398</v>
      </c>
      <c r="D7489" s="49" t="s">
        <v>2394</v>
      </c>
      <c r="E7489" s="49" t="s">
        <v>2380</v>
      </c>
      <c r="F7489" s="109">
        <v>6</v>
      </c>
      <c r="G7489" s="109">
        <v>6</v>
      </c>
      <c r="H7489" s="49">
        <f t="shared" si="116"/>
        <v>12</v>
      </c>
    </row>
    <row r="7490" spans="1:8" ht="20.100000000000001" customHeight="1" x14ac:dyDescent="0.25">
      <c r="A7490" s="49">
        <v>8000010378</v>
      </c>
      <c r="B7490" s="49" t="s">
        <v>8053</v>
      </c>
      <c r="C7490" s="49" t="s">
        <v>2398</v>
      </c>
      <c r="D7490" s="49" t="s">
        <v>2394</v>
      </c>
      <c r="E7490" s="49" t="s">
        <v>2380</v>
      </c>
      <c r="F7490" s="49">
        <v>0</v>
      </c>
      <c r="G7490" s="49">
        <v>10</v>
      </c>
      <c r="H7490" s="49">
        <f t="shared" si="116"/>
        <v>10</v>
      </c>
    </row>
    <row r="7491" spans="1:8" ht="20.100000000000001" customHeight="1" x14ac:dyDescent="0.25">
      <c r="A7491" s="49">
        <v>8000010383</v>
      </c>
      <c r="B7491" s="49" t="s">
        <v>8054</v>
      </c>
      <c r="C7491" s="49" t="s">
        <v>2398</v>
      </c>
      <c r="D7491" s="49" t="s">
        <v>2394</v>
      </c>
      <c r="E7491" s="49" t="s">
        <v>2387</v>
      </c>
      <c r="F7491" s="49">
        <v>44</v>
      </c>
      <c r="G7491" s="49">
        <v>20</v>
      </c>
      <c r="H7491" s="49">
        <f t="shared" ref="H7491:H7554" si="117">F7491+G7491</f>
        <v>64</v>
      </c>
    </row>
    <row r="7492" spans="1:8" ht="20.100000000000001" customHeight="1" x14ac:dyDescent="0.25">
      <c r="A7492" s="49">
        <v>8000010397</v>
      </c>
      <c r="B7492" s="49" t="s">
        <v>8055</v>
      </c>
      <c r="C7492" s="49" t="s">
        <v>2398</v>
      </c>
      <c r="D7492" s="49" t="s">
        <v>2394</v>
      </c>
      <c r="E7492" s="49" t="s">
        <v>2380</v>
      </c>
      <c r="F7492" s="109">
        <v>6</v>
      </c>
      <c r="G7492" s="109">
        <v>6</v>
      </c>
      <c r="H7492" s="49">
        <f t="shared" si="117"/>
        <v>12</v>
      </c>
    </row>
    <row r="7493" spans="1:8" ht="20.100000000000001" customHeight="1" x14ac:dyDescent="0.25">
      <c r="A7493" s="49">
        <v>8000010454</v>
      </c>
      <c r="B7493" s="49" t="s">
        <v>8056</v>
      </c>
      <c r="C7493" s="49" t="s">
        <v>2398</v>
      </c>
      <c r="D7493" s="49" t="s">
        <v>2394</v>
      </c>
      <c r="E7493" s="49" t="s">
        <v>2382</v>
      </c>
      <c r="F7493" s="109">
        <v>6</v>
      </c>
      <c r="G7493" s="109">
        <v>6</v>
      </c>
      <c r="H7493" s="49">
        <f t="shared" si="117"/>
        <v>12</v>
      </c>
    </row>
    <row r="7494" spans="1:8" ht="20.100000000000001" customHeight="1" x14ac:dyDescent="0.25">
      <c r="A7494" s="49">
        <v>8000010467</v>
      </c>
      <c r="B7494" s="49" t="s">
        <v>8057</v>
      </c>
      <c r="C7494" s="49" t="s">
        <v>2398</v>
      </c>
      <c r="D7494" s="49" t="s">
        <v>2394</v>
      </c>
      <c r="E7494" s="49" t="s">
        <v>2379</v>
      </c>
      <c r="F7494" s="49">
        <v>40</v>
      </c>
      <c r="G7494" s="49">
        <v>0</v>
      </c>
      <c r="H7494" s="49">
        <f t="shared" si="117"/>
        <v>40</v>
      </c>
    </row>
    <row r="7495" spans="1:8" ht="20.100000000000001" customHeight="1" x14ac:dyDescent="0.25">
      <c r="A7495" s="49">
        <v>8000010490</v>
      </c>
      <c r="B7495" s="49" t="s">
        <v>8058</v>
      </c>
      <c r="C7495" s="49" t="s">
        <v>2398</v>
      </c>
      <c r="D7495" s="49" t="s">
        <v>2394</v>
      </c>
      <c r="E7495" s="49" t="s">
        <v>2380</v>
      </c>
      <c r="F7495" s="49">
        <v>10</v>
      </c>
      <c r="G7495" s="49">
        <v>0</v>
      </c>
      <c r="H7495" s="49">
        <f t="shared" si="117"/>
        <v>10</v>
      </c>
    </row>
    <row r="7496" spans="1:8" ht="20.100000000000001" customHeight="1" x14ac:dyDescent="0.25">
      <c r="A7496" s="49">
        <v>8000010492</v>
      </c>
      <c r="B7496" s="49" t="s">
        <v>8059</v>
      </c>
      <c r="C7496" s="49" t="s">
        <v>2398</v>
      </c>
      <c r="D7496" s="49" t="s">
        <v>2394</v>
      </c>
      <c r="E7496" s="49" t="s">
        <v>2380</v>
      </c>
      <c r="F7496" s="49">
        <v>8</v>
      </c>
      <c r="G7496" s="49">
        <v>0</v>
      </c>
      <c r="H7496" s="49">
        <f t="shared" si="117"/>
        <v>8</v>
      </c>
    </row>
    <row r="7497" spans="1:8" ht="20.100000000000001" customHeight="1" x14ac:dyDescent="0.25">
      <c r="A7497" s="49">
        <v>8000010493</v>
      </c>
      <c r="B7497" s="49" t="s">
        <v>8060</v>
      </c>
      <c r="C7497" s="49" t="s">
        <v>2398</v>
      </c>
      <c r="D7497" s="49" t="s">
        <v>2394</v>
      </c>
      <c r="E7497" s="49" t="s">
        <v>2380</v>
      </c>
      <c r="F7497" s="109">
        <v>6</v>
      </c>
      <c r="G7497" s="109">
        <v>6</v>
      </c>
      <c r="H7497" s="49">
        <f t="shared" si="117"/>
        <v>12</v>
      </c>
    </row>
    <row r="7498" spans="1:8" ht="20.100000000000001" customHeight="1" x14ac:dyDescent="0.25">
      <c r="A7498" s="49">
        <v>8000010494</v>
      </c>
      <c r="B7498" s="49" t="s">
        <v>8061</v>
      </c>
      <c r="C7498" s="49" t="s">
        <v>2398</v>
      </c>
      <c r="D7498" s="49" t="s">
        <v>2394</v>
      </c>
      <c r="E7498" s="49" t="s">
        <v>2380</v>
      </c>
      <c r="F7498" s="49">
        <v>0</v>
      </c>
      <c r="G7498" s="49">
        <v>30</v>
      </c>
      <c r="H7498" s="49">
        <f t="shared" si="117"/>
        <v>30</v>
      </c>
    </row>
    <row r="7499" spans="1:8" ht="20.100000000000001" customHeight="1" x14ac:dyDescent="0.25">
      <c r="A7499" s="49">
        <v>8000010504</v>
      </c>
      <c r="B7499" s="49" t="s">
        <v>1999</v>
      </c>
      <c r="C7499" s="49" t="s">
        <v>2398</v>
      </c>
      <c r="D7499" s="49" t="s">
        <v>2394</v>
      </c>
      <c r="E7499" s="49" t="s">
        <v>2387</v>
      </c>
      <c r="F7499" s="49">
        <v>0</v>
      </c>
      <c r="G7499" s="49">
        <v>1</v>
      </c>
      <c r="H7499" s="49">
        <f t="shared" si="117"/>
        <v>1</v>
      </c>
    </row>
    <row r="7500" spans="1:8" ht="20.100000000000001" customHeight="1" x14ac:dyDescent="0.25">
      <c r="A7500" s="49">
        <v>8000010513</v>
      </c>
      <c r="B7500" s="49" t="s">
        <v>8062</v>
      </c>
      <c r="C7500" s="49" t="s">
        <v>2398</v>
      </c>
      <c r="D7500" s="49" t="s">
        <v>2394</v>
      </c>
      <c r="E7500" s="49" t="s">
        <v>2380</v>
      </c>
      <c r="F7500" s="109">
        <v>6</v>
      </c>
      <c r="G7500" s="109">
        <v>6</v>
      </c>
      <c r="H7500" s="49">
        <f t="shared" si="117"/>
        <v>12</v>
      </c>
    </row>
    <row r="7501" spans="1:8" ht="20.100000000000001" customHeight="1" x14ac:dyDescent="0.25">
      <c r="A7501" s="49">
        <v>8000010515</v>
      </c>
      <c r="B7501" s="49" t="s">
        <v>8063</v>
      </c>
      <c r="C7501" s="49" t="s">
        <v>2398</v>
      </c>
      <c r="D7501" s="49" t="s">
        <v>2394</v>
      </c>
      <c r="E7501" s="49" t="s">
        <v>2380</v>
      </c>
      <c r="F7501" s="109">
        <v>6</v>
      </c>
      <c r="G7501" s="109">
        <v>6</v>
      </c>
      <c r="H7501" s="49">
        <f t="shared" si="117"/>
        <v>12</v>
      </c>
    </row>
    <row r="7502" spans="1:8" ht="20.100000000000001" customHeight="1" x14ac:dyDescent="0.25">
      <c r="A7502" s="49">
        <v>8000010572</v>
      </c>
      <c r="B7502" s="49" t="s">
        <v>2000</v>
      </c>
      <c r="C7502" s="49" t="s">
        <v>2398</v>
      </c>
      <c r="D7502" s="49" t="s">
        <v>2394</v>
      </c>
      <c r="E7502" s="49" t="s">
        <v>2380</v>
      </c>
      <c r="F7502" s="109">
        <v>6</v>
      </c>
      <c r="G7502" s="109">
        <v>6</v>
      </c>
      <c r="H7502" s="49">
        <f t="shared" si="117"/>
        <v>12</v>
      </c>
    </row>
    <row r="7503" spans="1:8" ht="20.100000000000001" customHeight="1" x14ac:dyDescent="0.25">
      <c r="A7503" s="49">
        <v>8000010576</v>
      </c>
      <c r="B7503" s="49" t="s">
        <v>8064</v>
      </c>
      <c r="C7503" s="49" t="s">
        <v>2398</v>
      </c>
      <c r="D7503" s="49" t="s">
        <v>2394</v>
      </c>
      <c r="E7503" s="49" t="s">
        <v>2380</v>
      </c>
      <c r="F7503" s="49">
        <v>450</v>
      </c>
      <c r="G7503" s="49">
        <v>400</v>
      </c>
      <c r="H7503" s="49">
        <f t="shared" si="117"/>
        <v>850</v>
      </c>
    </row>
    <row r="7504" spans="1:8" ht="20.100000000000001" customHeight="1" x14ac:dyDescent="0.25">
      <c r="A7504" s="49">
        <v>8000010578</v>
      </c>
      <c r="B7504" s="49" t="s">
        <v>8065</v>
      </c>
      <c r="C7504" s="49" t="s">
        <v>2398</v>
      </c>
      <c r="D7504" s="49" t="s">
        <v>2394</v>
      </c>
      <c r="E7504" s="49" t="s">
        <v>2380</v>
      </c>
      <c r="F7504" s="49">
        <v>0</v>
      </c>
      <c r="G7504" s="49">
        <v>113</v>
      </c>
      <c r="H7504" s="49">
        <f t="shared" si="117"/>
        <v>113</v>
      </c>
    </row>
    <row r="7505" spans="1:8" ht="20.100000000000001" customHeight="1" x14ac:dyDescent="0.25">
      <c r="A7505" s="49">
        <v>8000010589</v>
      </c>
      <c r="B7505" s="49" t="s">
        <v>8066</v>
      </c>
      <c r="C7505" s="49" t="s">
        <v>2398</v>
      </c>
      <c r="D7505" s="49" t="s">
        <v>2394</v>
      </c>
      <c r="E7505" s="49" t="s">
        <v>2387</v>
      </c>
      <c r="F7505" s="109">
        <v>6</v>
      </c>
      <c r="G7505" s="109">
        <v>6</v>
      </c>
      <c r="H7505" s="49">
        <f t="shared" si="117"/>
        <v>12</v>
      </c>
    </row>
    <row r="7506" spans="1:8" ht="20.100000000000001" customHeight="1" x14ac:dyDescent="0.25">
      <c r="A7506" s="49">
        <v>8000010595</v>
      </c>
      <c r="B7506" s="49" t="s">
        <v>8067</v>
      </c>
      <c r="C7506" s="49" t="s">
        <v>2398</v>
      </c>
      <c r="D7506" s="49" t="s">
        <v>2394</v>
      </c>
      <c r="E7506" s="49" t="s">
        <v>2387</v>
      </c>
      <c r="F7506" s="49">
        <v>6</v>
      </c>
      <c r="G7506" s="49">
        <v>0</v>
      </c>
      <c r="H7506" s="49">
        <f t="shared" si="117"/>
        <v>6</v>
      </c>
    </row>
    <row r="7507" spans="1:8" ht="20.100000000000001" customHeight="1" x14ac:dyDescent="0.25">
      <c r="A7507" s="49">
        <v>8000010603</v>
      </c>
      <c r="B7507" s="49" t="s">
        <v>8068</v>
      </c>
      <c r="C7507" s="49" t="s">
        <v>2398</v>
      </c>
      <c r="D7507" s="49" t="s">
        <v>2394</v>
      </c>
      <c r="E7507" s="49" t="s">
        <v>2380</v>
      </c>
      <c r="F7507" s="49">
        <v>0</v>
      </c>
      <c r="G7507" s="49">
        <v>2</v>
      </c>
      <c r="H7507" s="49">
        <f t="shared" si="117"/>
        <v>2</v>
      </c>
    </row>
    <row r="7508" spans="1:8" ht="20.100000000000001" customHeight="1" x14ac:dyDescent="0.25">
      <c r="A7508" s="49">
        <v>8000010751</v>
      </c>
      <c r="B7508" s="49" t="s">
        <v>8069</v>
      </c>
      <c r="C7508" s="49" t="s">
        <v>2398</v>
      </c>
      <c r="D7508" s="49" t="s">
        <v>2394</v>
      </c>
      <c r="E7508" s="49" t="s">
        <v>2380</v>
      </c>
      <c r="F7508" s="49">
        <v>50</v>
      </c>
      <c r="G7508" s="49">
        <v>0</v>
      </c>
      <c r="H7508" s="49">
        <f t="shared" si="117"/>
        <v>50</v>
      </c>
    </row>
    <row r="7509" spans="1:8" ht="20.100000000000001" customHeight="1" x14ac:dyDescent="0.25">
      <c r="A7509" s="49">
        <v>8000010753</v>
      </c>
      <c r="B7509" s="49" t="s">
        <v>8070</v>
      </c>
      <c r="C7509" s="49" t="s">
        <v>2398</v>
      </c>
      <c r="D7509" s="49" t="s">
        <v>2394</v>
      </c>
      <c r="E7509" s="49" t="s">
        <v>2380</v>
      </c>
      <c r="F7509" s="49">
        <v>12</v>
      </c>
      <c r="G7509" s="49">
        <v>0</v>
      </c>
      <c r="H7509" s="49">
        <f t="shared" si="117"/>
        <v>12</v>
      </c>
    </row>
    <row r="7510" spans="1:8" ht="20.100000000000001" customHeight="1" x14ac:dyDescent="0.25">
      <c r="A7510" s="49">
        <v>8000010755</v>
      </c>
      <c r="B7510" s="49" t="s">
        <v>8071</v>
      </c>
      <c r="C7510" s="49" t="s">
        <v>2398</v>
      </c>
      <c r="D7510" s="49" t="s">
        <v>2394</v>
      </c>
      <c r="E7510" s="49" t="s">
        <v>2380</v>
      </c>
      <c r="F7510" s="49">
        <v>18</v>
      </c>
      <c r="G7510" s="49">
        <v>0</v>
      </c>
      <c r="H7510" s="49">
        <f t="shared" si="117"/>
        <v>18</v>
      </c>
    </row>
    <row r="7511" spans="1:8" ht="20.100000000000001" customHeight="1" x14ac:dyDescent="0.25">
      <c r="A7511" s="49">
        <v>8000010756</v>
      </c>
      <c r="B7511" s="49" t="s">
        <v>8072</v>
      </c>
      <c r="C7511" s="49" t="s">
        <v>2398</v>
      </c>
      <c r="D7511" s="49" t="s">
        <v>2394</v>
      </c>
      <c r="E7511" s="49" t="s">
        <v>2380</v>
      </c>
      <c r="F7511" s="49">
        <v>10</v>
      </c>
      <c r="G7511" s="49">
        <v>0</v>
      </c>
      <c r="H7511" s="49">
        <f t="shared" si="117"/>
        <v>10</v>
      </c>
    </row>
    <row r="7512" spans="1:8" ht="20.100000000000001" customHeight="1" x14ac:dyDescent="0.25">
      <c r="A7512" s="49">
        <v>8000010763</v>
      </c>
      <c r="B7512" s="49" t="s">
        <v>8073</v>
      </c>
      <c r="C7512" s="49" t="s">
        <v>2398</v>
      </c>
      <c r="D7512" s="49" t="s">
        <v>2394</v>
      </c>
      <c r="E7512" s="49" t="s">
        <v>2380</v>
      </c>
      <c r="F7512" s="49">
        <v>1</v>
      </c>
      <c r="G7512" s="49">
        <v>0</v>
      </c>
      <c r="H7512" s="49">
        <f t="shared" si="117"/>
        <v>1</v>
      </c>
    </row>
    <row r="7513" spans="1:8" ht="20.100000000000001" customHeight="1" x14ac:dyDescent="0.25">
      <c r="A7513" s="49">
        <v>8000010771</v>
      </c>
      <c r="B7513" s="49" t="s">
        <v>8074</v>
      </c>
      <c r="C7513" s="49" t="s">
        <v>2398</v>
      </c>
      <c r="D7513" s="49" t="s">
        <v>2394</v>
      </c>
      <c r="E7513" s="49" t="s">
        <v>2382</v>
      </c>
      <c r="F7513" s="109">
        <v>6</v>
      </c>
      <c r="G7513" s="109">
        <v>6</v>
      </c>
      <c r="H7513" s="49">
        <f t="shared" si="117"/>
        <v>12</v>
      </c>
    </row>
    <row r="7514" spans="1:8" ht="20.100000000000001" customHeight="1" x14ac:dyDescent="0.25">
      <c r="A7514" s="49">
        <v>8000010773</v>
      </c>
      <c r="B7514" s="49" t="s">
        <v>8075</v>
      </c>
      <c r="C7514" s="49" t="s">
        <v>2398</v>
      </c>
      <c r="D7514" s="49" t="s">
        <v>2394</v>
      </c>
      <c r="E7514" s="49" t="s">
        <v>2382</v>
      </c>
      <c r="F7514" s="109">
        <v>6</v>
      </c>
      <c r="G7514" s="109">
        <v>6</v>
      </c>
      <c r="H7514" s="49">
        <f t="shared" si="117"/>
        <v>12</v>
      </c>
    </row>
    <row r="7515" spans="1:8" ht="20.100000000000001" customHeight="1" x14ac:dyDescent="0.25">
      <c r="A7515" s="49">
        <v>8000010829</v>
      </c>
      <c r="B7515" s="49" t="s">
        <v>8076</v>
      </c>
      <c r="C7515" s="49" t="s">
        <v>2398</v>
      </c>
      <c r="D7515" s="49" t="s">
        <v>2394</v>
      </c>
      <c r="E7515" s="49" t="s">
        <v>2380</v>
      </c>
      <c r="F7515" s="49">
        <v>30</v>
      </c>
      <c r="G7515" s="49">
        <v>0</v>
      </c>
      <c r="H7515" s="49">
        <f t="shared" si="117"/>
        <v>30</v>
      </c>
    </row>
    <row r="7516" spans="1:8" ht="20.100000000000001" customHeight="1" x14ac:dyDescent="0.25">
      <c r="A7516" s="49">
        <v>8000010837</v>
      </c>
      <c r="B7516" s="49" t="s">
        <v>8077</v>
      </c>
      <c r="C7516" s="49" t="s">
        <v>2398</v>
      </c>
      <c r="D7516" s="49" t="s">
        <v>2394</v>
      </c>
      <c r="E7516" s="49" t="s">
        <v>2380</v>
      </c>
      <c r="F7516" s="49">
        <v>5</v>
      </c>
      <c r="G7516" s="49">
        <v>0</v>
      </c>
      <c r="H7516" s="49">
        <f t="shared" si="117"/>
        <v>5</v>
      </c>
    </row>
    <row r="7517" spans="1:8" ht="20.100000000000001" customHeight="1" x14ac:dyDescent="0.25">
      <c r="A7517" s="49">
        <v>8000010838</v>
      </c>
      <c r="B7517" s="49" t="s">
        <v>8078</v>
      </c>
      <c r="C7517" s="49" t="s">
        <v>2398</v>
      </c>
      <c r="D7517" s="49" t="s">
        <v>2394</v>
      </c>
      <c r="E7517" s="49" t="s">
        <v>2380</v>
      </c>
      <c r="F7517" s="49">
        <v>8</v>
      </c>
      <c r="G7517" s="49">
        <v>0</v>
      </c>
      <c r="H7517" s="49">
        <f t="shared" si="117"/>
        <v>8</v>
      </c>
    </row>
    <row r="7518" spans="1:8" ht="20.100000000000001" customHeight="1" x14ac:dyDescent="0.25">
      <c r="A7518" s="49">
        <v>8000010881</v>
      </c>
      <c r="B7518" s="49" t="s">
        <v>8079</v>
      </c>
      <c r="C7518" s="49" t="s">
        <v>2398</v>
      </c>
      <c r="D7518" s="49" t="s">
        <v>2394</v>
      </c>
      <c r="E7518" s="49" t="s">
        <v>2380</v>
      </c>
      <c r="F7518" s="109">
        <v>6</v>
      </c>
      <c r="G7518" s="109">
        <v>6</v>
      </c>
      <c r="H7518" s="49">
        <f t="shared" si="117"/>
        <v>12</v>
      </c>
    </row>
    <row r="7519" spans="1:8" ht="20.100000000000001" customHeight="1" x14ac:dyDescent="0.25">
      <c r="A7519" s="49">
        <v>8000010884</v>
      </c>
      <c r="B7519" s="49" t="s">
        <v>8080</v>
      </c>
      <c r="C7519" s="49" t="s">
        <v>2398</v>
      </c>
      <c r="D7519" s="49" t="s">
        <v>2394</v>
      </c>
      <c r="E7519" s="49" t="s">
        <v>2380</v>
      </c>
      <c r="F7519" s="109">
        <v>6</v>
      </c>
      <c r="G7519" s="109">
        <v>6</v>
      </c>
      <c r="H7519" s="49">
        <f t="shared" si="117"/>
        <v>12</v>
      </c>
    </row>
    <row r="7520" spans="1:8" ht="20.100000000000001" customHeight="1" x14ac:dyDescent="0.25">
      <c r="A7520" s="49">
        <v>8000010887</v>
      </c>
      <c r="B7520" s="49" t="s">
        <v>2001</v>
      </c>
      <c r="C7520" s="49" t="s">
        <v>2398</v>
      </c>
      <c r="D7520" s="49" t="s">
        <v>2394</v>
      </c>
      <c r="E7520" s="49" t="s">
        <v>2387</v>
      </c>
      <c r="F7520" s="109">
        <v>6</v>
      </c>
      <c r="G7520" s="109">
        <v>6</v>
      </c>
      <c r="H7520" s="49">
        <f t="shared" si="117"/>
        <v>12</v>
      </c>
    </row>
    <row r="7521" spans="1:8" ht="20.100000000000001" customHeight="1" x14ac:dyDescent="0.25">
      <c r="A7521" s="49">
        <v>8000010893</v>
      </c>
      <c r="B7521" s="49" t="s">
        <v>2002</v>
      </c>
      <c r="C7521" s="49" t="s">
        <v>2398</v>
      </c>
      <c r="D7521" s="49" t="s">
        <v>2394</v>
      </c>
      <c r="E7521" s="49" t="s">
        <v>2387</v>
      </c>
      <c r="F7521" s="49">
        <v>0</v>
      </c>
      <c r="G7521" s="49">
        <v>10</v>
      </c>
      <c r="H7521" s="49">
        <f t="shared" si="117"/>
        <v>10</v>
      </c>
    </row>
    <row r="7522" spans="1:8" ht="20.100000000000001" customHeight="1" x14ac:dyDescent="0.25">
      <c r="A7522" s="49">
        <v>8000010937</v>
      </c>
      <c r="B7522" s="49" t="s">
        <v>8081</v>
      </c>
      <c r="C7522" s="49" t="s">
        <v>2398</v>
      </c>
      <c r="D7522" s="49" t="s">
        <v>2394</v>
      </c>
      <c r="E7522" s="49" t="s">
        <v>2380</v>
      </c>
      <c r="F7522" s="49">
        <v>11</v>
      </c>
      <c r="G7522" s="49">
        <v>0</v>
      </c>
      <c r="H7522" s="49">
        <f t="shared" si="117"/>
        <v>11</v>
      </c>
    </row>
    <row r="7523" spans="1:8" ht="20.100000000000001" customHeight="1" x14ac:dyDescent="0.25">
      <c r="A7523" s="49">
        <v>8000010966</v>
      </c>
      <c r="B7523" s="49" t="s">
        <v>2003</v>
      </c>
      <c r="C7523" s="49" t="s">
        <v>2398</v>
      </c>
      <c r="D7523" s="49" t="s">
        <v>2394</v>
      </c>
      <c r="E7523" s="49" t="s">
        <v>2387</v>
      </c>
      <c r="F7523" s="109">
        <v>6</v>
      </c>
      <c r="G7523" s="109">
        <v>6</v>
      </c>
      <c r="H7523" s="49">
        <f t="shared" si="117"/>
        <v>12</v>
      </c>
    </row>
    <row r="7524" spans="1:8" ht="20.100000000000001" customHeight="1" x14ac:dyDescent="0.25">
      <c r="A7524" s="49">
        <v>8000010977</v>
      </c>
      <c r="B7524" s="49" t="s">
        <v>2004</v>
      </c>
      <c r="C7524" s="49" t="s">
        <v>2398</v>
      </c>
      <c r="D7524" s="49" t="s">
        <v>2394</v>
      </c>
      <c r="E7524" s="49" t="s">
        <v>2380</v>
      </c>
      <c r="F7524" s="109">
        <v>6</v>
      </c>
      <c r="G7524" s="109">
        <v>6</v>
      </c>
      <c r="H7524" s="49">
        <f t="shared" si="117"/>
        <v>12</v>
      </c>
    </row>
    <row r="7525" spans="1:8" ht="20.100000000000001" customHeight="1" x14ac:dyDescent="0.25">
      <c r="A7525" s="49">
        <v>8000011054</v>
      </c>
      <c r="B7525" s="49" t="s">
        <v>8082</v>
      </c>
      <c r="C7525" s="49" t="s">
        <v>2398</v>
      </c>
      <c r="D7525" s="49" t="s">
        <v>2394</v>
      </c>
      <c r="E7525" s="49" t="s">
        <v>2380</v>
      </c>
      <c r="F7525" s="49">
        <v>1702</v>
      </c>
      <c r="G7525" s="49">
        <v>2500</v>
      </c>
      <c r="H7525" s="49">
        <f t="shared" si="117"/>
        <v>4202</v>
      </c>
    </row>
    <row r="7526" spans="1:8" ht="20.100000000000001" customHeight="1" x14ac:dyDescent="0.25">
      <c r="A7526" s="49">
        <v>8000011056</v>
      </c>
      <c r="B7526" s="49" t="s">
        <v>8083</v>
      </c>
      <c r="C7526" s="49" t="s">
        <v>2398</v>
      </c>
      <c r="D7526" s="49" t="s">
        <v>2394</v>
      </c>
      <c r="E7526" s="49" t="s">
        <v>2380</v>
      </c>
      <c r="F7526" s="49">
        <v>18</v>
      </c>
      <c r="G7526" s="49">
        <v>0</v>
      </c>
      <c r="H7526" s="49">
        <f t="shared" si="117"/>
        <v>18</v>
      </c>
    </row>
    <row r="7527" spans="1:8" ht="20.100000000000001" customHeight="1" x14ac:dyDescent="0.25">
      <c r="A7527" s="49">
        <v>8000011057</v>
      </c>
      <c r="B7527" s="49" t="s">
        <v>8084</v>
      </c>
      <c r="C7527" s="49" t="s">
        <v>2398</v>
      </c>
      <c r="D7527" s="49" t="s">
        <v>2394</v>
      </c>
      <c r="E7527" s="49" t="s">
        <v>2380</v>
      </c>
      <c r="F7527" s="49">
        <v>20</v>
      </c>
      <c r="G7527" s="49">
        <v>0</v>
      </c>
      <c r="H7527" s="49">
        <f t="shared" si="117"/>
        <v>20</v>
      </c>
    </row>
    <row r="7528" spans="1:8" ht="20.100000000000001" customHeight="1" x14ac:dyDescent="0.25">
      <c r="A7528" s="49">
        <v>8000011065</v>
      </c>
      <c r="B7528" s="49" t="s">
        <v>8085</v>
      </c>
      <c r="C7528" s="49" t="s">
        <v>2398</v>
      </c>
      <c r="D7528" s="49" t="s">
        <v>2394</v>
      </c>
      <c r="E7528" s="49" t="s">
        <v>2387</v>
      </c>
      <c r="F7528" s="49">
        <v>6</v>
      </c>
      <c r="G7528" s="49">
        <v>0</v>
      </c>
      <c r="H7528" s="49">
        <f t="shared" si="117"/>
        <v>6</v>
      </c>
    </row>
    <row r="7529" spans="1:8" ht="20.100000000000001" customHeight="1" x14ac:dyDescent="0.25">
      <c r="A7529" s="49">
        <v>8000011066</v>
      </c>
      <c r="B7529" s="49" t="s">
        <v>8086</v>
      </c>
      <c r="C7529" s="49" t="s">
        <v>2398</v>
      </c>
      <c r="D7529" s="49" t="s">
        <v>2394</v>
      </c>
      <c r="E7529" s="49" t="s">
        <v>2387</v>
      </c>
      <c r="F7529" s="49">
        <v>4</v>
      </c>
      <c r="G7529" s="49">
        <v>0</v>
      </c>
      <c r="H7529" s="49">
        <f t="shared" si="117"/>
        <v>4</v>
      </c>
    </row>
    <row r="7530" spans="1:8" ht="20.100000000000001" customHeight="1" x14ac:dyDescent="0.25">
      <c r="A7530" s="49">
        <v>8000011067</v>
      </c>
      <c r="B7530" s="49" t="s">
        <v>8087</v>
      </c>
      <c r="C7530" s="49" t="s">
        <v>2398</v>
      </c>
      <c r="D7530" s="49" t="s">
        <v>2394</v>
      </c>
      <c r="E7530" s="49" t="s">
        <v>2387</v>
      </c>
      <c r="F7530" s="49">
        <v>2</v>
      </c>
      <c r="G7530" s="49">
        <v>0</v>
      </c>
      <c r="H7530" s="49">
        <f t="shared" si="117"/>
        <v>2</v>
      </c>
    </row>
    <row r="7531" spans="1:8" ht="20.100000000000001" customHeight="1" x14ac:dyDescent="0.25">
      <c r="A7531" s="49">
        <v>8000011073</v>
      </c>
      <c r="B7531" s="49" t="s">
        <v>8088</v>
      </c>
      <c r="C7531" s="49" t="s">
        <v>2398</v>
      </c>
      <c r="D7531" s="49" t="s">
        <v>2394</v>
      </c>
      <c r="E7531" s="49" t="s">
        <v>2387</v>
      </c>
      <c r="F7531" s="109">
        <v>6</v>
      </c>
      <c r="G7531" s="109">
        <v>6</v>
      </c>
      <c r="H7531" s="49">
        <f t="shared" si="117"/>
        <v>12</v>
      </c>
    </row>
    <row r="7532" spans="1:8" ht="20.100000000000001" customHeight="1" x14ac:dyDescent="0.25">
      <c r="A7532" s="49">
        <v>8000011125</v>
      </c>
      <c r="B7532" s="49" t="s">
        <v>8089</v>
      </c>
      <c r="C7532" s="49" t="s">
        <v>2398</v>
      </c>
      <c r="D7532" s="49" t="s">
        <v>2394</v>
      </c>
      <c r="E7532" s="49" t="s">
        <v>2380</v>
      </c>
      <c r="F7532" s="49">
        <v>60</v>
      </c>
      <c r="G7532" s="49">
        <v>0</v>
      </c>
      <c r="H7532" s="49">
        <f t="shared" si="117"/>
        <v>60</v>
      </c>
    </row>
    <row r="7533" spans="1:8" ht="20.100000000000001" customHeight="1" x14ac:dyDescent="0.25">
      <c r="A7533" s="49">
        <v>8000011155</v>
      </c>
      <c r="B7533" s="49" t="s">
        <v>8090</v>
      </c>
      <c r="C7533" s="49" t="s">
        <v>2398</v>
      </c>
      <c r="D7533" s="49" t="s">
        <v>2394</v>
      </c>
      <c r="E7533" s="49" t="s">
        <v>2380</v>
      </c>
      <c r="F7533" s="49">
        <v>0</v>
      </c>
      <c r="G7533" s="49">
        <v>15</v>
      </c>
      <c r="H7533" s="49">
        <f t="shared" si="117"/>
        <v>15</v>
      </c>
    </row>
    <row r="7534" spans="1:8" ht="20.100000000000001" customHeight="1" x14ac:dyDescent="0.25">
      <c r="A7534" s="49">
        <v>8000011158</v>
      </c>
      <c r="B7534" s="49" t="s">
        <v>8091</v>
      </c>
      <c r="C7534" s="49" t="s">
        <v>2398</v>
      </c>
      <c r="D7534" s="49" t="s">
        <v>2394</v>
      </c>
      <c r="E7534" s="49" t="s">
        <v>2380</v>
      </c>
      <c r="F7534" s="109">
        <v>6</v>
      </c>
      <c r="G7534" s="109">
        <v>6</v>
      </c>
      <c r="H7534" s="49">
        <f t="shared" si="117"/>
        <v>12</v>
      </c>
    </row>
    <row r="7535" spans="1:8" ht="20.100000000000001" customHeight="1" x14ac:dyDescent="0.25">
      <c r="A7535" s="49">
        <v>8000011171</v>
      </c>
      <c r="B7535" s="49" t="s">
        <v>2005</v>
      </c>
      <c r="C7535" s="49" t="s">
        <v>2398</v>
      </c>
      <c r="D7535" s="49" t="s">
        <v>2394</v>
      </c>
      <c r="E7535" s="49" t="s">
        <v>2382</v>
      </c>
      <c r="F7535" s="109">
        <v>6</v>
      </c>
      <c r="G7535" s="109">
        <v>6</v>
      </c>
      <c r="H7535" s="49">
        <f t="shared" si="117"/>
        <v>12</v>
      </c>
    </row>
    <row r="7536" spans="1:8" ht="20.100000000000001" customHeight="1" x14ac:dyDescent="0.25">
      <c r="A7536" s="49">
        <v>8000011213</v>
      </c>
      <c r="B7536" s="49" t="s">
        <v>2006</v>
      </c>
      <c r="C7536" s="49" t="s">
        <v>2398</v>
      </c>
      <c r="D7536" s="49" t="s">
        <v>2394</v>
      </c>
      <c r="E7536" s="49" t="s">
        <v>2387</v>
      </c>
      <c r="F7536" s="109">
        <v>6</v>
      </c>
      <c r="G7536" s="109">
        <v>6</v>
      </c>
      <c r="H7536" s="49">
        <f t="shared" si="117"/>
        <v>12</v>
      </c>
    </row>
    <row r="7537" spans="1:8" ht="20.100000000000001" customHeight="1" x14ac:dyDescent="0.25">
      <c r="A7537" s="49">
        <v>8000011275</v>
      </c>
      <c r="B7537" s="49" t="s">
        <v>2007</v>
      </c>
      <c r="C7537" s="49" t="s">
        <v>2398</v>
      </c>
      <c r="D7537" s="49" t="s">
        <v>2394</v>
      </c>
      <c r="E7537" s="49" t="s">
        <v>2380</v>
      </c>
      <c r="F7537" s="49">
        <v>120</v>
      </c>
      <c r="G7537" s="49">
        <v>0</v>
      </c>
      <c r="H7537" s="49">
        <f t="shared" si="117"/>
        <v>120</v>
      </c>
    </row>
    <row r="7538" spans="1:8" ht="20.100000000000001" customHeight="1" x14ac:dyDescent="0.25">
      <c r="A7538" s="49">
        <v>8000011276</v>
      </c>
      <c r="B7538" s="49" t="s">
        <v>8092</v>
      </c>
      <c r="C7538" s="49" t="s">
        <v>2398</v>
      </c>
      <c r="D7538" s="49" t="s">
        <v>2394</v>
      </c>
      <c r="E7538" s="49" t="s">
        <v>2380</v>
      </c>
      <c r="F7538" s="109">
        <v>6</v>
      </c>
      <c r="G7538" s="109">
        <v>6</v>
      </c>
      <c r="H7538" s="49">
        <f t="shared" si="117"/>
        <v>12</v>
      </c>
    </row>
    <row r="7539" spans="1:8" ht="20.100000000000001" customHeight="1" x14ac:dyDescent="0.25">
      <c r="A7539" s="49">
        <v>8000011279</v>
      </c>
      <c r="B7539" s="49" t="s">
        <v>2008</v>
      </c>
      <c r="C7539" s="49" t="s">
        <v>2398</v>
      </c>
      <c r="D7539" s="49" t="s">
        <v>2394</v>
      </c>
      <c r="E7539" s="49" t="s">
        <v>2380</v>
      </c>
      <c r="F7539" s="49">
        <v>9</v>
      </c>
      <c r="G7539" s="49">
        <v>4</v>
      </c>
      <c r="H7539" s="49">
        <f t="shared" si="117"/>
        <v>13</v>
      </c>
    </row>
    <row r="7540" spans="1:8" ht="20.100000000000001" customHeight="1" x14ac:dyDescent="0.25">
      <c r="A7540" s="49">
        <v>8000011309</v>
      </c>
      <c r="B7540" s="49" t="s">
        <v>8093</v>
      </c>
      <c r="C7540" s="49" t="s">
        <v>3425</v>
      </c>
      <c r="D7540" s="49" t="s">
        <v>2394</v>
      </c>
      <c r="E7540" s="49" t="s">
        <v>2380</v>
      </c>
      <c r="F7540" s="109">
        <v>6</v>
      </c>
      <c r="G7540" s="109">
        <v>6</v>
      </c>
      <c r="H7540" s="49">
        <f t="shared" si="117"/>
        <v>12</v>
      </c>
    </row>
    <row r="7541" spans="1:8" ht="20.100000000000001" customHeight="1" x14ac:dyDescent="0.25">
      <c r="A7541" s="49">
        <v>8000011331</v>
      </c>
      <c r="B7541" s="49" t="s">
        <v>8094</v>
      </c>
      <c r="C7541" s="49" t="s">
        <v>2398</v>
      </c>
      <c r="D7541" s="49" t="s">
        <v>2394</v>
      </c>
      <c r="E7541" s="49" t="s">
        <v>2380</v>
      </c>
      <c r="F7541" s="109">
        <v>6</v>
      </c>
      <c r="G7541" s="109">
        <v>6</v>
      </c>
      <c r="H7541" s="49">
        <f t="shared" si="117"/>
        <v>12</v>
      </c>
    </row>
    <row r="7542" spans="1:8" ht="20.100000000000001" customHeight="1" x14ac:dyDescent="0.25">
      <c r="A7542" s="49">
        <v>8000011332</v>
      </c>
      <c r="B7542" s="49" t="s">
        <v>2009</v>
      </c>
      <c r="C7542" s="49" t="s">
        <v>2398</v>
      </c>
      <c r="D7542" s="49" t="s">
        <v>2394</v>
      </c>
      <c r="E7542" s="49" t="s">
        <v>2380</v>
      </c>
      <c r="F7542" s="49">
        <v>1</v>
      </c>
      <c r="G7542" s="49">
        <v>0</v>
      </c>
      <c r="H7542" s="49">
        <f t="shared" si="117"/>
        <v>1</v>
      </c>
    </row>
    <row r="7543" spans="1:8" ht="20.100000000000001" customHeight="1" x14ac:dyDescent="0.25">
      <c r="A7543" s="49">
        <v>8000011338</v>
      </c>
      <c r="B7543" s="49" t="s">
        <v>8095</v>
      </c>
      <c r="C7543" s="49" t="s">
        <v>2398</v>
      </c>
      <c r="D7543" s="49" t="s">
        <v>2394</v>
      </c>
      <c r="E7543" s="49" t="s">
        <v>2380</v>
      </c>
      <c r="F7543" s="109">
        <v>6</v>
      </c>
      <c r="G7543" s="109">
        <v>6</v>
      </c>
      <c r="H7543" s="49">
        <f t="shared" si="117"/>
        <v>12</v>
      </c>
    </row>
    <row r="7544" spans="1:8" ht="20.100000000000001" customHeight="1" x14ac:dyDescent="0.25">
      <c r="A7544" s="49">
        <v>8000011379</v>
      </c>
      <c r="B7544" s="49" t="s">
        <v>8096</v>
      </c>
      <c r="C7544" s="49" t="s">
        <v>2398</v>
      </c>
      <c r="D7544" s="49" t="s">
        <v>2394</v>
      </c>
      <c r="E7544" s="49" t="s">
        <v>2380</v>
      </c>
      <c r="F7544" s="109">
        <v>6</v>
      </c>
      <c r="G7544" s="109">
        <v>6</v>
      </c>
      <c r="H7544" s="49">
        <f t="shared" si="117"/>
        <v>12</v>
      </c>
    </row>
    <row r="7545" spans="1:8" ht="20.100000000000001" customHeight="1" x14ac:dyDescent="0.25">
      <c r="A7545" s="49">
        <v>8000011398</v>
      </c>
      <c r="B7545" s="49" t="s">
        <v>8097</v>
      </c>
      <c r="C7545" s="49" t="s">
        <v>2398</v>
      </c>
      <c r="D7545" s="49" t="s">
        <v>2394</v>
      </c>
      <c r="E7545" s="49" t="s">
        <v>2380</v>
      </c>
      <c r="F7545" s="49">
        <v>1500</v>
      </c>
      <c r="G7545" s="49">
        <v>0</v>
      </c>
      <c r="H7545" s="49">
        <f t="shared" si="117"/>
        <v>1500</v>
      </c>
    </row>
    <row r="7546" spans="1:8" ht="20.100000000000001" customHeight="1" x14ac:dyDescent="0.25">
      <c r="A7546" s="49">
        <v>8000011415</v>
      </c>
      <c r="B7546" s="49" t="s">
        <v>8098</v>
      </c>
      <c r="C7546" s="49" t="s">
        <v>2398</v>
      </c>
      <c r="D7546" s="49" t="s">
        <v>2394</v>
      </c>
      <c r="E7546" s="49" t="s">
        <v>2380</v>
      </c>
      <c r="F7546" s="109">
        <v>6</v>
      </c>
      <c r="G7546" s="109">
        <v>6</v>
      </c>
      <c r="H7546" s="49">
        <f t="shared" si="117"/>
        <v>12</v>
      </c>
    </row>
    <row r="7547" spans="1:8" ht="20.100000000000001" customHeight="1" x14ac:dyDescent="0.25">
      <c r="A7547" s="49">
        <v>8000011460</v>
      </c>
      <c r="B7547" s="49" t="s">
        <v>8099</v>
      </c>
      <c r="C7547" s="49" t="s">
        <v>2398</v>
      </c>
      <c r="D7547" s="49" t="s">
        <v>2394</v>
      </c>
      <c r="E7547" s="49" t="s">
        <v>2380</v>
      </c>
      <c r="F7547" s="49">
        <v>32</v>
      </c>
      <c r="G7547" s="49">
        <v>0</v>
      </c>
      <c r="H7547" s="49">
        <f t="shared" si="117"/>
        <v>32</v>
      </c>
    </row>
    <row r="7548" spans="1:8" ht="20.100000000000001" customHeight="1" x14ac:dyDescent="0.25">
      <c r="A7548" s="49">
        <v>8000011497</v>
      </c>
      <c r="B7548" s="49" t="s">
        <v>2010</v>
      </c>
      <c r="C7548" s="49" t="s">
        <v>2398</v>
      </c>
      <c r="D7548" s="49" t="s">
        <v>2394</v>
      </c>
      <c r="E7548" s="49" t="s">
        <v>2387</v>
      </c>
      <c r="F7548" s="49">
        <v>34</v>
      </c>
      <c r="G7548" s="49">
        <v>0</v>
      </c>
      <c r="H7548" s="49">
        <f t="shared" si="117"/>
        <v>34</v>
      </c>
    </row>
    <row r="7549" spans="1:8" ht="20.100000000000001" customHeight="1" x14ac:dyDescent="0.25">
      <c r="A7549" s="49">
        <v>8000011537</v>
      </c>
      <c r="B7549" s="49" t="s">
        <v>8100</v>
      </c>
      <c r="C7549" s="49" t="s">
        <v>2398</v>
      </c>
      <c r="D7549" s="49" t="s">
        <v>2394</v>
      </c>
      <c r="E7549" s="49" t="s">
        <v>2379</v>
      </c>
      <c r="F7549" s="109">
        <v>6</v>
      </c>
      <c r="G7549" s="109">
        <v>6</v>
      </c>
      <c r="H7549" s="49">
        <f t="shared" si="117"/>
        <v>12</v>
      </c>
    </row>
    <row r="7550" spans="1:8" ht="20.100000000000001" customHeight="1" x14ac:dyDescent="0.25">
      <c r="A7550" s="49">
        <v>8000011539</v>
      </c>
      <c r="B7550" s="49" t="s">
        <v>8101</v>
      </c>
      <c r="C7550" s="49" t="s">
        <v>2398</v>
      </c>
      <c r="D7550" s="49" t="s">
        <v>2394</v>
      </c>
      <c r="E7550" s="49" t="s">
        <v>2379</v>
      </c>
      <c r="F7550" s="109">
        <v>6</v>
      </c>
      <c r="G7550" s="109">
        <v>6</v>
      </c>
      <c r="H7550" s="49">
        <f t="shared" si="117"/>
        <v>12</v>
      </c>
    </row>
    <row r="7551" spans="1:8" ht="20.100000000000001" customHeight="1" x14ac:dyDescent="0.25">
      <c r="A7551" s="49">
        <v>8000011540</v>
      </c>
      <c r="B7551" s="49" t="s">
        <v>2011</v>
      </c>
      <c r="C7551" s="49" t="s">
        <v>38</v>
      </c>
      <c r="D7551" s="49" t="s">
        <v>2394</v>
      </c>
      <c r="E7551" s="49" t="s">
        <v>2379</v>
      </c>
      <c r="F7551" s="49">
        <v>3</v>
      </c>
      <c r="G7551" s="49">
        <v>0</v>
      </c>
      <c r="H7551" s="49">
        <f t="shared" si="117"/>
        <v>3</v>
      </c>
    </row>
    <row r="7552" spans="1:8" ht="20.100000000000001" customHeight="1" x14ac:dyDescent="0.25">
      <c r="A7552" s="49">
        <v>8000011580</v>
      </c>
      <c r="B7552" s="49" t="s">
        <v>8102</v>
      </c>
      <c r="C7552" s="49" t="s">
        <v>2398</v>
      </c>
      <c r="D7552" s="49" t="s">
        <v>2394</v>
      </c>
      <c r="E7552" s="49" t="s">
        <v>2380</v>
      </c>
      <c r="F7552" s="109">
        <v>6</v>
      </c>
      <c r="G7552" s="109">
        <v>6</v>
      </c>
      <c r="H7552" s="49">
        <f t="shared" si="117"/>
        <v>12</v>
      </c>
    </row>
    <row r="7553" spans="1:8" ht="20.100000000000001" customHeight="1" x14ac:dyDescent="0.25">
      <c r="A7553" s="49">
        <v>8000011582</v>
      </c>
      <c r="B7553" s="49" t="s">
        <v>8103</v>
      </c>
      <c r="C7553" s="49" t="s">
        <v>2398</v>
      </c>
      <c r="D7553" s="49" t="s">
        <v>2394</v>
      </c>
      <c r="E7553" s="49" t="s">
        <v>2380</v>
      </c>
      <c r="F7553" s="49">
        <v>26</v>
      </c>
      <c r="G7553" s="49">
        <v>0</v>
      </c>
      <c r="H7553" s="49">
        <f t="shared" si="117"/>
        <v>26</v>
      </c>
    </row>
    <row r="7554" spans="1:8" ht="20.100000000000001" customHeight="1" x14ac:dyDescent="0.25">
      <c r="A7554" s="49">
        <v>8000011613</v>
      </c>
      <c r="B7554" s="49" t="s">
        <v>2012</v>
      </c>
      <c r="C7554" s="49" t="s">
        <v>2398</v>
      </c>
      <c r="D7554" s="49" t="s">
        <v>2394</v>
      </c>
      <c r="E7554" s="49" t="s">
        <v>2380</v>
      </c>
      <c r="F7554" s="109">
        <v>6</v>
      </c>
      <c r="G7554" s="109">
        <v>6</v>
      </c>
      <c r="H7554" s="49">
        <f t="shared" si="117"/>
        <v>12</v>
      </c>
    </row>
    <row r="7555" spans="1:8" ht="20.100000000000001" customHeight="1" x14ac:dyDescent="0.25">
      <c r="A7555" s="49">
        <v>8000011645</v>
      </c>
      <c r="B7555" s="49" t="s">
        <v>8104</v>
      </c>
      <c r="C7555" s="49" t="s">
        <v>2398</v>
      </c>
      <c r="D7555" s="49" t="s">
        <v>2394</v>
      </c>
      <c r="E7555" s="49" t="s">
        <v>2380</v>
      </c>
      <c r="F7555" s="49">
        <v>40</v>
      </c>
      <c r="G7555" s="49">
        <v>0</v>
      </c>
      <c r="H7555" s="49">
        <f t="shared" ref="H7555:H7618" si="118">F7555+G7555</f>
        <v>40</v>
      </c>
    </row>
    <row r="7556" spans="1:8" ht="20.100000000000001" customHeight="1" x14ac:dyDescent="0.25">
      <c r="A7556" s="49">
        <v>8000011646</v>
      </c>
      <c r="B7556" s="49" t="s">
        <v>8105</v>
      </c>
      <c r="C7556" s="49" t="s">
        <v>2398</v>
      </c>
      <c r="D7556" s="49" t="s">
        <v>2394</v>
      </c>
      <c r="E7556" s="49" t="s">
        <v>2380</v>
      </c>
      <c r="F7556" s="49">
        <v>0</v>
      </c>
      <c r="G7556" s="49">
        <v>20</v>
      </c>
      <c r="H7556" s="49">
        <f t="shared" si="118"/>
        <v>20</v>
      </c>
    </row>
    <row r="7557" spans="1:8" ht="20.100000000000001" customHeight="1" x14ac:dyDescent="0.25">
      <c r="A7557" s="49">
        <v>8000011665</v>
      </c>
      <c r="B7557" s="49" t="s">
        <v>2013</v>
      </c>
      <c r="C7557" s="49" t="s">
        <v>2398</v>
      </c>
      <c r="D7557" s="49" t="s">
        <v>2394</v>
      </c>
      <c r="E7557" s="49" t="s">
        <v>2380</v>
      </c>
      <c r="F7557" s="109">
        <v>6</v>
      </c>
      <c r="G7557" s="109">
        <v>6</v>
      </c>
      <c r="H7557" s="49">
        <f t="shared" si="118"/>
        <v>12</v>
      </c>
    </row>
    <row r="7558" spans="1:8" ht="20.100000000000001" customHeight="1" x14ac:dyDescent="0.25">
      <c r="A7558" s="49">
        <v>8000011711</v>
      </c>
      <c r="B7558" s="49" t="s">
        <v>8106</v>
      </c>
      <c r="C7558" s="49" t="s">
        <v>22</v>
      </c>
      <c r="D7558" s="49" t="s">
        <v>2394</v>
      </c>
      <c r="E7558" s="49" t="s">
        <v>2380</v>
      </c>
      <c r="F7558" s="109">
        <v>6</v>
      </c>
      <c r="G7558" s="109">
        <v>6</v>
      </c>
      <c r="H7558" s="49">
        <f t="shared" si="118"/>
        <v>12</v>
      </c>
    </row>
    <row r="7559" spans="1:8" ht="20.100000000000001" customHeight="1" x14ac:dyDescent="0.25">
      <c r="A7559" s="49">
        <v>8000011712</v>
      </c>
      <c r="B7559" s="49" t="s">
        <v>8107</v>
      </c>
      <c r="C7559" s="49" t="s">
        <v>3663</v>
      </c>
      <c r="D7559" s="49" t="s">
        <v>2394</v>
      </c>
      <c r="E7559" s="49" t="s">
        <v>2380</v>
      </c>
      <c r="F7559" s="109">
        <v>6</v>
      </c>
      <c r="G7559" s="109">
        <v>6</v>
      </c>
      <c r="H7559" s="49">
        <f t="shared" si="118"/>
        <v>12</v>
      </c>
    </row>
    <row r="7560" spans="1:8" ht="20.100000000000001" customHeight="1" x14ac:dyDescent="0.25">
      <c r="A7560" s="49">
        <v>8000011714</v>
      </c>
      <c r="B7560" s="49" t="s">
        <v>8108</v>
      </c>
      <c r="C7560" s="49" t="s">
        <v>22</v>
      </c>
      <c r="D7560" s="49" t="s">
        <v>2394</v>
      </c>
      <c r="E7560" s="49" t="s">
        <v>2380</v>
      </c>
      <c r="F7560" s="109">
        <v>6</v>
      </c>
      <c r="G7560" s="109">
        <v>6</v>
      </c>
      <c r="H7560" s="49">
        <f t="shared" si="118"/>
        <v>12</v>
      </c>
    </row>
    <row r="7561" spans="1:8" ht="20.100000000000001" customHeight="1" x14ac:dyDescent="0.25">
      <c r="A7561" s="49">
        <v>8000011754</v>
      </c>
      <c r="B7561" s="49" t="s">
        <v>8109</v>
      </c>
      <c r="C7561" s="49" t="s">
        <v>5298</v>
      </c>
      <c r="D7561" s="49" t="s">
        <v>2394</v>
      </c>
      <c r="E7561" s="49" t="s">
        <v>2380</v>
      </c>
      <c r="F7561" s="49">
        <v>0</v>
      </c>
      <c r="G7561" s="49">
        <v>3</v>
      </c>
      <c r="H7561" s="49">
        <f t="shared" si="118"/>
        <v>3</v>
      </c>
    </row>
    <row r="7562" spans="1:8" ht="20.100000000000001" customHeight="1" x14ac:dyDescent="0.25">
      <c r="A7562" s="49">
        <v>8000011755</v>
      </c>
      <c r="B7562" s="49" t="s">
        <v>2014</v>
      </c>
      <c r="C7562" s="49" t="s">
        <v>5298</v>
      </c>
      <c r="D7562" s="49" t="s">
        <v>2394</v>
      </c>
      <c r="E7562" s="49" t="s">
        <v>2380</v>
      </c>
      <c r="F7562" s="109">
        <v>6</v>
      </c>
      <c r="G7562" s="109">
        <v>6</v>
      </c>
      <c r="H7562" s="49">
        <f t="shared" si="118"/>
        <v>12</v>
      </c>
    </row>
    <row r="7563" spans="1:8" ht="20.100000000000001" customHeight="1" x14ac:dyDescent="0.25">
      <c r="A7563" s="49">
        <v>8000011769</v>
      </c>
      <c r="B7563" s="49" t="s">
        <v>8110</v>
      </c>
      <c r="C7563" s="49" t="s">
        <v>2398</v>
      </c>
      <c r="D7563" s="49" t="s">
        <v>2394</v>
      </c>
      <c r="E7563" s="49" t="s">
        <v>2387</v>
      </c>
      <c r="F7563" s="109">
        <v>6</v>
      </c>
      <c r="G7563" s="109">
        <v>6</v>
      </c>
      <c r="H7563" s="49">
        <f t="shared" si="118"/>
        <v>12</v>
      </c>
    </row>
    <row r="7564" spans="1:8" ht="20.100000000000001" customHeight="1" x14ac:dyDescent="0.25">
      <c r="A7564" s="49">
        <v>8000011803</v>
      </c>
      <c r="B7564" s="49" t="s">
        <v>8111</v>
      </c>
      <c r="C7564" s="49" t="s">
        <v>2398</v>
      </c>
      <c r="D7564" s="49" t="s">
        <v>2394</v>
      </c>
      <c r="E7564" s="49" t="s">
        <v>2387</v>
      </c>
      <c r="F7564" s="49">
        <v>3000</v>
      </c>
      <c r="G7564" s="49">
        <v>0</v>
      </c>
      <c r="H7564" s="49">
        <f t="shared" si="118"/>
        <v>3000</v>
      </c>
    </row>
    <row r="7565" spans="1:8" ht="20.100000000000001" customHeight="1" x14ac:dyDescent="0.25">
      <c r="A7565" s="49">
        <v>8000011815</v>
      </c>
      <c r="B7565" s="49" t="s">
        <v>8112</v>
      </c>
      <c r="C7565" s="49" t="s">
        <v>2398</v>
      </c>
      <c r="D7565" s="49" t="s">
        <v>2394</v>
      </c>
      <c r="E7565" s="49" t="s">
        <v>2382</v>
      </c>
      <c r="F7565" s="109">
        <v>6</v>
      </c>
      <c r="G7565" s="109">
        <v>6</v>
      </c>
      <c r="H7565" s="49">
        <f t="shared" si="118"/>
        <v>12</v>
      </c>
    </row>
    <row r="7566" spans="1:8" ht="20.100000000000001" customHeight="1" x14ac:dyDescent="0.25">
      <c r="A7566" s="49">
        <v>8000011816</v>
      </c>
      <c r="B7566" s="49" t="s">
        <v>8113</v>
      </c>
      <c r="C7566" s="49" t="s">
        <v>2398</v>
      </c>
      <c r="D7566" s="49" t="s">
        <v>2394</v>
      </c>
      <c r="E7566" s="49" t="s">
        <v>2382</v>
      </c>
      <c r="F7566" s="49">
        <v>2</v>
      </c>
      <c r="G7566" s="49">
        <v>0</v>
      </c>
      <c r="H7566" s="49">
        <f t="shared" si="118"/>
        <v>2</v>
      </c>
    </row>
    <row r="7567" spans="1:8" ht="20.100000000000001" customHeight="1" x14ac:dyDescent="0.25">
      <c r="A7567" s="49">
        <v>8000011817</v>
      </c>
      <c r="B7567" s="49" t="s">
        <v>8114</v>
      </c>
      <c r="C7567" s="49" t="s">
        <v>2398</v>
      </c>
      <c r="D7567" s="49" t="s">
        <v>2394</v>
      </c>
      <c r="E7567" s="49" t="s">
        <v>2382</v>
      </c>
      <c r="F7567" s="109">
        <v>6</v>
      </c>
      <c r="G7567" s="109">
        <v>6</v>
      </c>
      <c r="H7567" s="49">
        <f t="shared" si="118"/>
        <v>12</v>
      </c>
    </row>
    <row r="7568" spans="1:8" ht="20.100000000000001" customHeight="1" x14ac:dyDescent="0.25">
      <c r="A7568" s="49">
        <v>8000011818</v>
      </c>
      <c r="B7568" s="49" t="s">
        <v>8115</v>
      </c>
      <c r="C7568" s="49" t="s">
        <v>2398</v>
      </c>
      <c r="D7568" s="49" t="s">
        <v>2394</v>
      </c>
      <c r="E7568" s="49" t="s">
        <v>2382</v>
      </c>
      <c r="F7568" s="109">
        <v>6</v>
      </c>
      <c r="G7568" s="109">
        <v>6</v>
      </c>
      <c r="H7568" s="49">
        <f t="shared" si="118"/>
        <v>12</v>
      </c>
    </row>
    <row r="7569" spans="1:8" ht="20.100000000000001" customHeight="1" x14ac:dyDescent="0.25">
      <c r="A7569" s="49">
        <v>8000011822</v>
      </c>
      <c r="B7569" s="49" t="s">
        <v>8116</v>
      </c>
      <c r="C7569" s="49" t="s">
        <v>2398</v>
      </c>
      <c r="D7569" s="49" t="s">
        <v>2394</v>
      </c>
      <c r="E7569" s="49" t="s">
        <v>2382</v>
      </c>
      <c r="F7569" s="49">
        <v>2</v>
      </c>
      <c r="G7569" s="49">
        <v>0</v>
      </c>
      <c r="H7569" s="49">
        <f t="shared" si="118"/>
        <v>2</v>
      </c>
    </row>
    <row r="7570" spans="1:8" ht="20.100000000000001" customHeight="1" x14ac:dyDescent="0.25">
      <c r="A7570" s="49">
        <v>8000011843</v>
      </c>
      <c r="B7570" s="49" t="s">
        <v>8117</v>
      </c>
      <c r="C7570" s="49" t="s">
        <v>2398</v>
      </c>
      <c r="D7570" s="49" t="s">
        <v>2394</v>
      </c>
      <c r="E7570" s="49" t="s">
        <v>2380</v>
      </c>
      <c r="F7570" s="109">
        <v>6</v>
      </c>
      <c r="G7570" s="109">
        <v>6</v>
      </c>
      <c r="H7570" s="49">
        <f t="shared" si="118"/>
        <v>12</v>
      </c>
    </row>
    <row r="7571" spans="1:8" ht="20.100000000000001" customHeight="1" x14ac:dyDescent="0.25">
      <c r="A7571" s="49">
        <v>8000011853</v>
      </c>
      <c r="B7571" s="49" t="s">
        <v>8118</v>
      </c>
      <c r="C7571" s="49" t="s">
        <v>2398</v>
      </c>
      <c r="D7571" s="49" t="s">
        <v>2394</v>
      </c>
      <c r="E7571" s="49" t="s">
        <v>2382</v>
      </c>
      <c r="F7571" s="109">
        <v>6</v>
      </c>
      <c r="G7571" s="109">
        <v>6</v>
      </c>
      <c r="H7571" s="49">
        <f t="shared" si="118"/>
        <v>12</v>
      </c>
    </row>
    <row r="7572" spans="1:8" ht="20.100000000000001" customHeight="1" x14ac:dyDescent="0.25">
      <c r="A7572" s="49">
        <v>8000011874</v>
      </c>
      <c r="B7572" s="49" t="s">
        <v>8119</v>
      </c>
      <c r="C7572" s="49" t="s">
        <v>2800</v>
      </c>
      <c r="D7572" s="49" t="s">
        <v>2394</v>
      </c>
      <c r="E7572" s="49" t="s">
        <v>2380</v>
      </c>
      <c r="F7572" s="109">
        <v>6</v>
      </c>
      <c r="G7572" s="109">
        <v>6</v>
      </c>
      <c r="H7572" s="49">
        <f t="shared" si="118"/>
        <v>12</v>
      </c>
    </row>
    <row r="7573" spans="1:8" ht="20.100000000000001" customHeight="1" x14ac:dyDescent="0.25">
      <c r="A7573" s="49">
        <v>8000011875</v>
      </c>
      <c r="B7573" s="49" t="s">
        <v>8120</v>
      </c>
      <c r="C7573" s="49" t="s">
        <v>3698</v>
      </c>
      <c r="D7573" s="49" t="s">
        <v>2394</v>
      </c>
      <c r="E7573" s="49" t="s">
        <v>2380</v>
      </c>
      <c r="F7573" s="109">
        <v>6</v>
      </c>
      <c r="G7573" s="109">
        <v>6</v>
      </c>
      <c r="H7573" s="49">
        <f t="shared" si="118"/>
        <v>12</v>
      </c>
    </row>
    <row r="7574" spans="1:8" ht="20.100000000000001" customHeight="1" x14ac:dyDescent="0.25">
      <c r="A7574" s="49">
        <v>8000011876</v>
      </c>
      <c r="B7574" s="49" t="s">
        <v>8121</v>
      </c>
      <c r="C7574" s="49" t="s">
        <v>3712</v>
      </c>
      <c r="D7574" s="49" t="s">
        <v>2394</v>
      </c>
      <c r="E7574" s="49" t="s">
        <v>2380</v>
      </c>
      <c r="F7574" s="109">
        <v>6</v>
      </c>
      <c r="G7574" s="109">
        <v>6</v>
      </c>
      <c r="H7574" s="49">
        <f t="shared" si="118"/>
        <v>12</v>
      </c>
    </row>
    <row r="7575" spans="1:8" ht="20.100000000000001" customHeight="1" x14ac:dyDescent="0.25">
      <c r="A7575" s="49">
        <v>8000011881</v>
      </c>
      <c r="B7575" s="49" t="s">
        <v>2015</v>
      </c>
      <c r="C7575" s="49" t="s">
        <v>2398</v>
      </c>
      <c r="D7575" s="49" t="s">
        <v>2394</v>
      </c>
      <c r="E7575" s="49" t="s">
        <v>2387</v>
      </c>
      <c r="F7575" s="49">
        <v>12</v>
      </c>
      <c r="G7575" s="49">
        <v>0</v>
      </c>
      <c r="H7575" s="49">
        <f t="shared" si="118"/>
        <v>12</v>
      </c>
    </row>
    <row r="7576" spans="1:8" ht="20.100000000000001" customHeight="1" x14ac:dyDescent="0.25">
      <c r="A7576" s="49">
        <v>8000011882</v>
      </c>
      <c r="B7576" s="49" t="s">
        <v>2016</v>
      </c>
      <c r="C7576" s="49" t="s">
        <v>2398</v>
      </c>
      <c r="D7576" s="49" t="s">
        <v>2394</v>
      </c>
      <c r="E7576" s="49" t="s">
        <v>2387</v>
      </c>
      <c r="F7576" s="49">
        <v>11</v>
      </c>
      <c r="G7576" s="49">
        <v>20</v>
      </c>
      <c r="H7576" s="49">
        <f t="shared" si="118"/>
        <v>31</v>
      </c>
    </row>
    <row r="7577" spans="1:8" ht="20.100000000000001" customHeight="1" x14ac:dyDescent="0.25">
      <c r="A7577" s="49">
        <v>8000011883</v>
      </c>
      <c r="B7577" s="49" t="s">
        <v>2017</v>
      </c>
      <c r="C7577" s="49" t="s">
        <v>2398</v>
      </c>
      <c r="D7577" s="49" t="s">
        <v>2394</v>
      </c>
      <c r="E7577" s="49" t="s">
        <v>2387</v>
      </c>
      <c r="F7577" s="49">
        <v>2</v>
      </c>
      <c r="G7577" s="49">
        <v>0</v>
      </c>
      <c r="H7577" s="49">
        <f t="shared" si="118"/>
        <v>2</v>
      </c>
    </row>
    <row r="7578" spans="1:8" ht="20.100000000000001" customHeight="1" x14ac:dyDescent="0.25">
      <c r="A7578" s="49">
        <v>8000011884</v>
      </c>
      <c r="B7578" s="49" t="s">
        <v>2018</v>
      </c>
      <c r="C7578" s="49" t="s">
        <v>2398</v>
      </c>
      <c r="D7578" s="49" t="s">
        <v>2394</v>
      </c>
      <c r="E7578" s="49" t="s">
        <v>2387</v>
      </c>
      <c r="F7578" s="49">
        <v>37</v>
      </c>
      <c r="G7578" s="49">
        <v>20</v>
      </c>
      <c r="H7578" s="49">
        <f t="shared" si="118"/>
        <v>57</v>
      </c>
    </row>
    <row r="7579" spans="1:8" ht="20.100000000000001" customHeight="1" x14ac:dyDescent="0.25">
      <c r="A7579" s="49">
        <v>8000011885</v>
      </c>
      <c r="B7579" s="49" t="s">
        <v>2019</v>
      </c>
      <c r="C7579" s="49" t="s">
        <v>2398</v>
      </c>
      <c r="D7579" s="49" t="s">
        <v>2394</v>
      </c>
      <c r="E7579" s="49" t="s">
        <v>2387</v>
      </c>
      <c r="F7579" s="49">
        <v>19</v>
      </c>
      <c r="G7579" s="49">
        <v>0</v>
      </c>
      <c r="H7579" s="49">
        <f t="shared" si="118"/>
        <v>19</v>
      </c>
    </row>
    <row r="7580" spans="1:8" ht="20.100000000000001" customHeight="1" x14ac:dyDescent="0.25">
      <c r="A7580" s="49">
        <v>8000011886</v>
      </c>
      <c r="B7580" s="49" t="s">
        <v>8122</v>
      </c>
      <c r="C7580" s="49" t="s">
        <v>2398</v>
      </c>
      <c r="D7580" s="49" t="s">
        <v>2394</v>
      </c>
      <c r="E7580" s="49" t="s">
        <v>2380</v>
      </c>
      <c r="F7580" s="49">
        <v>1</v>
      </c>
      <c r="G7580" s="49">
        <v>0</v>
      </c>
      <c r="H7580" s="49">
        <f t="shared" si="118"/>
        <v>1</v>
      </c>
    </row>
    <row r="7581" spans="1:8" ht="20.100000000000001" customHeight="1" x14ac:dyDescent="0.25">
      <c r="A7581" s="49">
        <v>8000011887</v>
      </c>
      <c r="B7581" s="49" t="s">
        <v>8123</v>
      </c>
      <c r="C7581" s="49" t="s">
        <v>2398</v>
      </c>
      <c r="D7581" s="49" t="s">
        <v>2394</v>
      </c>
      <c r="E7581" s="49" t="s">
        <v>2380</v>
      </c>
      <c r="F7581" s="109">
        <v>6</v>
      </c>
      <c r="G7581" s="109">
        <v>6</v>
      </c>
      <c r="H7581" s="49">
        <f t="shared" si="118"/>
        <v>12</v>
      </c>
    </row>
    <row r="7582" spans="1:8" ht="20.100000000000001" customHeight="1" x14ac:dyDescent="0.25">
      <c r="A7582" s="49">
        <v>8000011893</v>
      </c>
      <c r="B7582" s="49" t="s">
        <v>8124</v>
      </c>
      <c r="C7582" s="49" t="s">
        <v>6007</v>
      </c>
      <c r="D7582" s="49" t="s">
        <v>2394</v>
      </c>
      <c r="E7582" s="49" t="s">
        <v>2380</v>
      </c>
      <c r="F7582" s="109">
        <v>6</v>
      </c>
      <c r="G7582" s="109">
        <v>6</v>
      </c>
      <c r="H7582" s="49">
        <f t="shared" si="118"/>
        <v>12</v>
      </c>
    </row>
    <row r="7583" spans="1:8" ht="20.100000000000001" customHeight="1" x14ac:dyDescent="0.25">
      <c r="A7583" s="49">
        <v>8000011901</v>
      </c>
      <c r="B7583" s="49" t="s">
        <v>8125</v>
      </c>
      <c r="C7583" s="49" t="s">
        <v>2398</v>
      </c>
      <c r="D7583" s="49" t="s">
        <v>2394</v>
      </c>
      <c r="E7583" s="49" t="s">
        <v>2380</v>
      </c>
      <c r="F7583" s="109">
        <v>6</v>
      </c>
      <c r="G7583" s="109">
        <v>6</v>
      </c>
      <c r="H7583" s="49">
        <f t="shared" si="118"/>
        <v>12</v>
      </c>
    </row>
    <row r="7584" spans="1:8" ht="20.100000000000001" customHeight="1" x14ac:dyDescent="0.25">
      <c r="A7584" s="49">
        <v>8000011903</v>
      </c>
      <c r="B7584" s="49" t="s">
        <v>8126</v>
      </c>
      <c r="C7584" s="49" t="s">
        <v>2398</v>
      </c>
      <c r="D7584" s="49" t="s">
        <v>2394</v>
      </c>
      <c r="E7584" s="49" t="s">
        <v>2380</v>
      </c>
      <c r="F7584" s="49">
        <v>412</v>
      </c>
      <c r="G7584" s="49">
        <v>0</v>
      </c>
      <c r="H7584" s="49">
        <f t="shared" si="118"/>
        <v>412</v>
      </c>
    </row>
    <row r="7585" spans="1:8" ht="20.100000000000001" customHeight="1" x14ac:dyDescent="0.25">
      <c r="A7585" s="49">
        <v>8000011922</v>
      </c>
      <c r="B7585" s="49" t="s">
        <v>8127</v>
      </c>
      <c r="C7585" s="49" t="s">
        <v>2398</v>
      </c>
      <c r="D7585" s="49" t="s">
        <v>2394</v>
      </c>
      <c r="E7585" s="49" t="s">
        <v>2380</v>
      </c>
      <c r="F7585" s="49">
        <v>0</v>
      </c>
      <c r="G7585" s="49">
        <v>2</v>
      </c>
      <c r="H7585" s="49">
        <f t="shared" si="118"/>
        <v>2</v>
      </c>
    </row>
    <row r="7586" spans="1:8" ht="20.100000000000001" customHeight="1" x14ac:dyDescent="0.25">
      <c r="A7586" s="49">
        <v>8000011924</v>
      </c>
      <c r="B7586" s="49" t="s">
        <v>8128</v>
      </c>
      <c r="C7586" s="49" t="s">
        <v>2398</v>
      </c>
      <c r="D7586" s="49" t="s">
        <v>2394</v>
      </c>
      <c r="E7586" s="49" t="s">
        <v>2387</v>
      </c>
      <c r="F7586" s="109">
        <v>6</v>
      </c>
      <c r="G7586" s="109">
        <v>6</v>
      </c>
      <c r="H7586" s="49">
        <f t="shared" si="118"/>
        <v>12</v>
      </c>
    </row>
    <row r="7587" spans="1:8" ht="20.100000000000001" customHeight="1" x14ac:dyDescent="0.25">
      <c r="A7587" s="49">
        <v>8000011934</v>
      </c>
      <c r="B7587" s="49" t="s">
        <v>8129</v>
      </c>
      <c r="C7587" s="49" t="s">
        <v>3712</v>
      </c>
      <c r="D7587" s="49" t="s">
        <v>2394</v>
      </c>
      <c r="E7587" s="49" t="s">
        <v>2380</v>
      </c>
      <c r="F7587" s="109">
        <v>6</v>
      </c>
      <c r="G7587" s="109">
        <v>6</v>
      </c>
      <c r="H7587" s="49">
        <f t="shared" si="118"/>
        <v>12</v>
      </c>
    </row>
    <row r="7588" spans="1:8" ht="20.100000000000001" customHeight="1" x14ac:dyDescent="0.25">
      <c r="A7588" s="49">
        <v>8000011935</v>
      </c>
      <c r="B7588" s="49" t="s">
        <v>8130</v>
      </c>
      <c r="C7588" s="49" t="s">
        <v>2800</v>
      </c>
      <c r="D7588" s="49" t="s">
        <v>2394</v>
      </c>
      <c r="E7588" s="49" t="s">
        <v>2380</v>
      </c>
      <c r="F7588" s="109">
        <v>6</v>
      </c>
      <c r="G7588" s="109">
        <v>6</v>
      </c>
      <c r="H7588" s="49">
        <f t="shared" si="118"/>
        <v>12</v>
      </c>
    </row>
    <row r="7589" spans="1:8" ht="20.100000000000001" customHeight="1" x14ac:dyDescent="0.25">
      <c r="A7589" s="49">
        <v>8000011966</v>
      </c>
      <c r="B7589" s="49" t="s">
        <v>8131</v>
      </c>
      <c r="C7589" s="49" t="s">
        <v>2398</v>
      </c>
      <c r="D7589" s="49" t="s">
        <v>2394</v>
      </c>
      <c r="E7589" s="49" t="s">
        <v>2380</v>
      </c>
      <c r="F7589" s="109">
        <v>6</v>
      </c>
      <c r="G7589" s="109">
        <v>6</v>
      </c>
      <c r="H7589" s="49">
        <f t="shared" si="118"/>
        <v>12</v>
      </c>
    </row>
    <row r="7590" spans="1:8" ht="20.100000000000001" customHeight="1" x14ac:dyDescent="0.25">
      <c r="A7590" s="49">
        <v>8000011967</v>
      </c>
      <c r="B7590" s="49" t="s">
        <v>8132</v>
      </c>
      <c r="C7590" s="49" t="s">
        <v>2398</v>
      </c>
      <c r="D7590" s="49" t="s">
        <v>2394</v>
      </c>
      <c r="E7590" s="49" t="s">
        <v>2380</v>
      </c>
      <c r="F7590" s="49">
        <v>7</v>
      </c>
      <c r="G7590" s="49">
        <v>0</v>
      </c>
      <c r="H7590" s="49">
        <f t="shared" si="118"/>
        <v>7</v>
      </c>
    </row>
    <row r="7591" spans="1:8" ht="20.100000000000001" customHeight="1" x14ac:dyDescent="0.25">
      <c r="A7591" s="49">
        <v>8000011968</v>
      </c>
      <c r="B7591" s="49" t="s">
        <v>8133</v>
      </c>
      <c r="C7591" s="49" t="s">
        <v>2398</v>
      </c>
      <c r="D7591" s="49" t="s">
        <v>2394</v>
      </c>
      <c r="E7591" s="49" t="s">
        <v>2380</v>
      </c>
      <c r="F7591" s="109">
        <v>6</v>
      </c>
      <c r="G7591" s="109">
        <v>6</v>
      </c>
      <c r="H7591" s="49">
        <f t="shared" si="118"/>
        <v>12</v>
      </c>
    </row>
    <row r="7592" spans="1:8" ht="20.100000000000001" customHeight="1" x14ac:dyDescent="0.25">
      <c r="A7592" s="49">
        <v>8000011992</v>
      </c>
      <c r="B7592" s="49" t="s">
        <v>8134</v>
      </c>
      <c r="C7592" s="49" t="s">
        <v>2398</v>
      </c>
      <c r="D7592" s="49" t="s">
        <v>2394</v>
      </c>
      <c r="E7592" s="49" t="s">
        <v>2380</v>
      </c>
      <c r="F7592" s="109">
        <v>6</v>
      </c>
      <c r="G7592" s="109">
        <v>6</v>
      </c>
      <c r="H7592" s="49">
        <f t="shared" si="118"/>
        <v>12</v>
      </c>
    </row>
    <row r="7593" spans="1:8" ht="20.100000000000001" customHeight="1" x14ac:dyDescent="0.25">
      <c r="A7593" s="49">
        <v>8000011993</v>
      </c>
      <c r="B7593" s="49" t="s">
        <v>2020</v>
      </c>
      <c r="C7593" s="49" t="s">
        <v>2398</v>
      </c>
      <c r="D7593" s="49" t="s">
        <v>2394</v>
      </c>
      <c r="E7593" s="49" t="s">
        <v>2380</v>
      </c>
      <c r="F7593" s="49">
        <v>400</v>
      </c>
      <c r="G7593" s="49">
        <v>0</v>
      </c>
      <c r="H7593" s="49">
        <f t="shared" si="118"/>
        <v>400</v>
      </c>
    </row>
    <row r="7594" spans="1:8" ht="20.100000000000001" customHeight="1" x14ac:dyDescent="0.25">
      <c r="A7594" s="49">
        <v>8000012004</v>
      </c>
      <c r="B7594" s="49" t="s">
        <v>8135</v>
      </c>
      <c r="C7594" s="49" t="s">
        <v>69</v>
      </c>
      <c r="D7594" s="49" t="s">
        <v>2394</v>
      </c>
      <c r="E7594" s="49" t="s">
        <v>2380</v>
      </c>
      <c r="F7594" s="109">
        <v>6</v>
      </c>
      <c r="G7594" s="109">
        <v>6</v>
      </c>
      <c r="H7594" s="49">
        <f t="shared" si="118"/>
        <v>12</v>
      </c>
    </row>
    <row r="7595" spans="1:8" ht="20.100000000000001" customHeight="1" x14ac:dyDescent="0.25">
      <c r="A7595" s="49">
        <v>8000012013</v>
      </c>
      <c r="B7595" s="49" t="s">
        <v>8136</v>
      </c>
      <c r="C7595" s="49" t="s">
        <v>2398</v>
      </c>
      <c r="D7595" s="49" t="s">
        <v>2394</v>
      </c>
      <c r="E7595" s="49" t="s">
        <v>2387</v>
      </c>
      <c r="F7595" s="109">
        <v>6</v>
      </c>
      <c r="G7595" s="109">
        <v>6</v>
      </c>
      <c r="H7595" s="49">
        <f t="shared" si="118"/>
        <v>12</v>
      </c>
    </row>
    <row r="7596" spans="1:8" ht="20.100000000000001" customHeight="1" x14ac:dyDescent="0.25">
      <c r="A7596" s="49">
        <v>8000012026</v>
      </c>
      <c r="B7596" s="49" t="s">
        <v>2021</v>
      </c>
      <c r="C7596" s="49" t="s">
        <v>2398</v>
      </c>
      <c r="D7596" s="49" t="s">
        <v>2394</v>
      </c>
      <c r="E7596" s="49" t="s">
        <v>2380</v>
      </c>
      <c r="F7596" s="109">
        <v>6</v>
      </c>
      <c r="G7596" s="109">
        <v>6</v>
      </c>
      <c r="H7596" s="49">
        <f t="shared" si="118"/>
        <v>12</v>
      </c>
    </row>
    <row r="7597" spans="1:8" ht="20.100000000000001" customHeight="1" x14ac:dyDescent="0.25">
      <c r="A7597" s="49">
        <v>8000012038</v>
      </c>
      <c r="B7597" s="49" t="s">
        <v>2022</v>
      </c>
      <c r="C7597" s="49" t="s">
        <v>2398</v>
      </c>
      <c r="D7597" s="49" t="s">
        <v>2394</v>
      </c>
      <c r="E7597" s="49" t="s">
        <v>2380</v>
      </c>
      <c r="F7597" s="49">
        <v>5</v>
      </c>
      <c r="G7597" s="49">
        <v>0</v>
      </c>
      <c r="H7597" s="49">
        <f t="shared" si="118"/>
        <v>5</v>
      </c>
    </row>
    <row r="7598" spans="1:8" ht="20.100000000000001" customHeight="1" x14ac:dyDescent="0.25">
      <c r="A7598" s="49">
        <v>8000012043</v>
      </c>
      <c r="B7598" s="49" t="s">
        <v>8137</v>
      </c>
      <c r="C7598" s="49" t="s">
        <v>2398</v>
      </c>
      <c r="D7598" s="49" t="s">
        <v>2394</v>
      </c>
      <c r="E7598" s="49" t="s">
        <v>2382</v>
      </c>
      <c r="F7598" s="49">
        <v>3</v>
      </c>
      <c r="G7598" s="49">
        <v>3</v>
      </c>
      <c r="H7598" s="49">
        <f t="shared" si="118"/>
        <v>6</v>
      </c>
    </row>
    <row r="7599" spans="1:8" ht="20.100000000000001" customHeight="1" x14ac:dyDescent="0.25">
      <c r="A7599" s="49">
        <v>8000012073</v>
      </c>
      <c r="B7599" s="49" t="s">
        <v>8138</v>
      </c>
      <c r="C7599" s="49" t="s">
        <v>44</v>
      </c>
      <c r="D7599" s="49" t="s">
        <v>2394</v>
      </c>
      <c r="E7599" s="49" t="s">
        <v>2380</v>
      </c>
      <c r="F7599" s="49">
        <v>3</v>
      </c>
      <c r="G7599" s="49">
        <v>0</v>
      </c>
      <c r="H7599" s="49">
        <f t="shared" si="118"/>
        <v>3</v>
      </c>
    </row>
    <row r="7600" spans="1:8" ht="20.100000000000001" customHeight="1" x14ac:dyDescent="0.25">
      <c r="A7600" s="49">
        <v>8000012075</v>
      </c>
      <c r="B7600" s="49" t="s">
        <v>2023</v>
      </c>
      <c r="C7600" s="49" t="s">
        <v>2398</v>
      </c>
      <c r="D7600" s="49" t="s">
        <v>2394</v>
      </c>
      <c r="E7600" s="49" t="s">
        <v>2380</v>
      </c>
      <c r="F7600" s="49">
        <v>18</v>
      </c>
      <c r="G7600" s="49">
        <v>0</v>
      </c>
      <c r="H7600" s="49">
        <f t="shared" si="118"/>
        <v>18</v>
      </c>
    </row>
    <row r="7601" spans="1:8" ht="20.100000000000001" customHeight="1" x14ac:dyDescent="0.25">
      <c r="A7601" s="49">
        <v>8000012095</v>
      </c>
      <c r="B7601" s="49" t="s">
        <v>8139</v>
      </c>
      <c r="C7601" s="49" t="s">
        <v>2398</v>
      </c>
      <c r="D7601" s="49" t="s">
        <v>2394</v>
      </c>
      <c r="E7601" s="49" t="s">
        <v>2382</v>
      </c>
      <c r="F7601" s="49">
        <v>9</v>
      </c>
      <c r="G7601" s="49">
        <v>4</v>
      </c>
      <c r="H7601" s="49">
        <f t="shared" si="118"/>
        <v>13</v>
      </c>
    </row>
    <row r="7602" spans="1:8" ht="20.100000000000001" customHeight="1" x14ac:dyDescent="0.25">
      <c r="A7602" s="49">
        <v>8000012102</v>
      </c>
      <c r="B7602" s="49" t="s">
        <v>2024</v>
      </c>
      <c r="C7602" s="49" t="s">
        <v>13</v>
      </c>
      <c r="D7602" s="49" t="s">
        <v>2394</v>
      </c>
      <c r="E7602" s="49" t="s">
        <v>2387</v>
      </c>
      <c r="F7602" s="49">
        <v>13</v>
      </c>
      <c r="G7602" s="49">
        <v>0</v>
      </c>
      <c r="H7602" s="49">
        <f t="shared" si="118"/>
        <v>13</v>
      </c>
    </row>
    <row r="7603" spans="1:8" ht="20.100000000000001" customHeight="1" x14ac:dyDescent="0.25">
      <c r="A7603" s="49">
        <v>8000012109</v>
      </c>
      <c r="B7603" s="49" t="s">
        <v>2025</v>
      </c>
      <c r="C7603" s="49" t="s">
        <v>2398</v>
      </c>
      <c r="D7603" s="49" t="s">
        <v>2394</v>
      </c>
      <c r="E7603" s="49" t="s">
        <v>2387</v>
      </c>
      <c r="F7603" s="109">
        <v>6</v>
      </c>
      <c r="G7603" s="109">
        <v>6</v>
      </c>
      <c r="H7603" s="49">
        <f t="shared" si="118"/>
        <v>12</v>
      </c>
    </row>
    <row r="7604" spans="1:8" ht="20.100000000000001" customHeight="1" x14ac:dyDescent="0.25">
      <c r="A7604" s="49">
        <v>8000012142</v>
      </c>
      <c r="B7604" s="49" t="s">
        <v>8140</v>
      </c>
      <c r="C7604" s="49" t="s">
        <v>2398</v>
      </c>
      <c r="D7604" s="49" t="s">
        <v>2394</v>
      </c>
      <c r="E7604" s="49" t="s">
        <v>2380</v>
      </c>
      <c r="F7604" s="49">
        <v>0</v>
      </c>
      <c r="G7604" s="49">
        <v>2</v>
      </c>
      <c r="H7604" s="49">
        <f t="shared" si="118"/>
        <v>2</v>
      </c>
    </row>
    <row r="7605" spans="1:8" ht="20.100000000000001" customHeight="1" x14ac:dyDescent="0.25">
      <c r="A7605" s="49">
        <v>8000012146</v>
      </c>
      <c r="B7605" s="49" t="s">
        <v>2026</v>
      </c>
      <c r="C7605" s="49" t="s">
        <v>2398</v>
      </c>
      <c r="D7605" s="49" t="s">
        <v>2394</v>
      </c>
      <c r="E7605" s="49" t="s">
        <v>2387</v>
      </c>
      <c r="F7605" s="109">
        <v>6</v>
      </c>
      <c r="G7605" s="109">
        <v>6</v>
      </c>
      <c r="H7605" s="49">
        <f t="shared" si="118"/>
        <v>12</v>
      </c>
    </row>
    <row r="7606" spans="1:8" ht="20.100000000000001" customHeight="1" x14ac:dyDescent="0.25">
      <c r="A7606" s="49">
        <v>8000012162</v>
      </c>
      <c r="B7606" s="49" t="s">
        <v>2027</v>
      </c>
      <c r="C7606" s="49" t="s">
        <v>2398</v>
      </c>
      <c r="D7606" s="49" t="s">
        <v>2394</v>
      </c>
      <c r="E7606" s="49" t="s">
        <v>2380</v>
      </c>
      <c r="F7606" s="49">
        <v>13</v>
      </c>
      <c r="G7606" s="49">
        <v>0</v>
      </c>
      <c r="H7606" s="49">
        <f t="shared" si="118"/>
        <v>13</v>
      </c>
    </row>
    <row r="7607" spans="1:8" ht="20.100000000000001" customHeight="1" x14ac:dyDescent="0.25">
      <c r="A7607" s="49">
        <v>8000012212</v>
      </c>
      <c r="B7607" s="49" t="s">
        <v>2028</v>
      </c>
      <c r="C7607" s="49" t="s">
        <v>2398</v>
      </c>
      <c r="D7607" s="49" t="s">
        <v>2394</v>
      </c>
      <c r="E7607" s="49" t="s">
        <v>2380</v>
      </c>
      <c r="F7607" s="49">
        <v>15</v>
      </c>
      <c r="G7607" s="49">
        <v>0</v>
      </c>
      <c r="H7607" s="49">
        <f t="shared" si="118"/>
        <v>15</v>
      </c>
    </row>
    <row r="7608" spans="1:8" ht="20.100000000000001" customHeight="1" x14ac:dyDescent="0.25">
      <c r="A7608" s="49">
        <v>8000012224</v>
      </c>
      <c r="B7608" s="49" t="s">
        <v>8141</v>
      </c>
      <c r="C7608" s="49" t="s">
        <v>2398</v>
      </c>
      <c r="D7608" s="49" t="s">
        <v>2394</v>
      </c>
      <c r="E7608" s="49" t="s">
        <v>2380</v>
      </c>
      <c r="F7608" s="109">
        <v>6</v>
      </c>
      <c r="G7608" s="109">
        <v>6</v>
      </c>
      <c r="H7608" s="49">
        <f t="shared" si="118"/>
        <v>12</v>
      </c>
    </row>
    <row r="7609" spans="1:8" ht="20.100000000000001" customHeight="1" x14ac:dyDescent="0.25">
      <c r="A7609" s="49">
        <v>8000012245</v>
      </c>
      <c r="B7609" s="49" t="s">
        <v>2029</v>
      </c>
      <c r="C7609" s="49" t="s">
        <v>2398</v>
      </c>
      <c r="D7609" s="49" t="s">
        <v>2394</v>
      </c>
      <c r="E7609" s="49" t="s">
        <v>2387</v>
      </c>
      <c r="F7609" s="49">
        <v>4</v>
      </c>
      <c r="G7609" s="49">
        <v>0</v>
      </c>
      <c r="H7609" s="49">
        <f t="shared" si="118"/>
        <v>4</v>
      </c>
    </row>
    <row r="7610" spans="1:8" ht="20.100000000000001" customHeight="1" x14ac:dyDescent="0.25">
      <c r="A7610" s="49">
        <v>8000012246</v>
      </c>
      <c r="B7610" s="49" t="s">
        <v>8142</v>
      </c>
      <c r="C7610" s="49" t="s">
        <v>2398</v>
      </c>
      <c r="D7610" s="49" t="s">
        <v>2394</v>
      </c>
      <c r="E7610" s="49" t="s">
        <v>2387</v>
      </c>
      <c r="F7610" s="49">
        <v>24</v>
      </c>
      <c r="G7610" s="49">
        <v>0</v>
      </c>
      <c r="H7610" s="49">
        <f t="shared" si="118"/>
        <v>24</v>
      </c>
    </row>
    <row r="7611" spans="1:8" ht="20.100000000000001" customHeight="1" x14ac:dyDescent="0.25">
      <c r="A7611" s="49">
        <v>8000012248</v>
      </c>
      <c r="B7611" s="49" t="s">
        <v>8143</v>
      </c>
      <c r="C7611" s="49" t="s">
        <v>2398</v>
      </c>
      <c r="D7611" s="49" t="s">
        <v>2394</v>
      </c>
      <c r="E7611" s="49" t="s">
        <v>2387</v>
      </c>
      <c r="F7611" s="49">
        <v>2</v>
      </c>
      <c r="G7611" s="49">
        <v>0</v>
      </c>
      <c r="H7611" s="49">
        <f t="shared" si="118"/>
        <v>2</v>
      </c>
    </row>
    <row r="7612" spans="1:8" ht="20.100000000000001" customHeight="1" x14ac:dyDescent="0.25">
      <c r="A7612" s="49">
        <v>8000012264</v>
      </c>
      <c r="B7612" s="49" t="s">
        <v>2030</v>
      </c>
      <c r="C7612" s="49" t="s">
        <v>2398</v>
      </c>
      <c r="D7612" s="49" t="s">
        <v>2394</v>
      </c>
      <c r="E7612" s="49" t="s">
        <v>2387</v>
      </c>
      <c r="F7612" s="109">
        <v>6</v>
      </c>
      <c r="G7612" s="109">
        <v>6</v>
      </c>
      <c r="H7612" s="49">
        <f t="shared" si="118"/>
        <v>12</v>
      </c>
    </row>
    <row r="7613" spans="1:8" ht="20.100000000000001" customHeight="1" x14ac:dyDescent="0.25">
      <c r="A7613" s="49">
        <v>8000012265</v>
      </c>
      <c r="B7613" s="49" t="s">
        <v>2031</v>
      </c>
      <c r="C7613" s="49" t="s">
        <v>2398</v>
      </c>
      <c r="D7613" s="49" t="s">
        <v>2394</v>
      </c>
      <c r="E7613" s="49" t="s">
        <v>2387</v>
      </c>
      <c r="F7613" s="109">
        <v>6</v>
      </c>
      <c r="G7613" s="109">
        <v>6</v>
      </c>
      <c r="H7613" s="49">
        <f t="shared" si="118"/>
        <v>12</v>
      </c>
    </row>
    <row r="7614" spans="1:8" ht="20.100000000000001" customHeight="1" x14ac:dyDescent="0.25">
      <c r="A7614" s="49">
        <v>8000012285</v>
      </c>
      <c r="B7614" s="49" t="s">
        <v>8144</v>
      </c>
      <c r="C7614" s="49" t="s">
        <v>2398</v>
      </c>
      <c r="D7614" s="49" t="s">
        <v>2394</v>
      </c>
      <c r="E7614" s="49" t="s">
        <v>2387</v>
      </c>
      <c r="F7614" s="49">
        <v>0</v>
      </c>
      <c r="G7614" s="49">
        <v>4</v>
      </c>
      <c r="H7614" s="49">
        <f t="shared" si="118"/>
        <v>4</v>
      </c>
    </row>
    <row r="7615" spans="1:8" ht="20.100000000000001" customHeight="1" x14ac:dyDescent="0.25">
      <c r="A7615" s="49">
        <v>8000012315</v>
      </c>
      <c r="B7615" s="49" t="s">
        <v>8145</v>
      </c>
      <c r="C7615" s="49" t="s">
        <v>2398</v>
      </c>
      <c r="D7615" s="49" t="s">
        <v>2394</v>
      </c>
      <c r="E7615" s="49" t="s">
        <v>2380</v>
      </c>
      <c r="F7615" s="109">
        <v>6</v>
      </c>
      <c r="G7615" s="109">
        <v>6</v>
      </c>
      <c r="H7615" s="49">
        <f t="shared" si="118"/>
        <v>12</v>
      </c>
    </row>
    <row r="7616" spans="1:8" ht="20.100000000000001" customHeight="1" x14ac:dyDescent="0.25">
      <c r="A7616" s="49">
        <v>8000012319</v>
      </c>
      <c r="B7616" s="49" t="s">
        <v>8146</v>
      </c>
      <c r="C7616" s="49" t="s">
        <v>2398</v>
      </c>
      <c r="D7616" s="49" t="s">
        <v>2394</v>
      </c>
      <c r="E7616" s="49" t="s">
        <v>2380</v>
      </c>
      <c r="F7616" s="49">
        <v>30</v>
      </c>
      <c r="G7616" s="49">
        <v>0</v>
      </c>
      <c r="H7616" s="49">
        <f t="shared" si="118"/>
        <v>30</v>
      </c>
    </row>
    <row r="7617" spans="1:8" ht="20.100000000000001" customHeight="1" x14ac:dyDescent="0.25">
      <c r="A7617" s="49">
        <v>8000012327</v>
      </c>
      <c r="B7617" s="49" t="s">
        <v>8147</v>
      </c>
      <c r="C7617" s="49" t="s">
        <v>2398</v>
      </c>
      <c r="D7617" s="49" t="s">
        <v>2394</v>
      </c>
      <c r="E7617" s="49" t="s">
        <v>2382</v>
      </c>
      <c r="F7617" s="49">
        <v>9</v>
      </c>
      <c r="G7617" s="49">
        <v>0</v>
      </c>
      <c r="H7617" s="49">
        <f t="shared" si="118"/>
        <v>9</v>
      </c>
    </row>
    <row r="7618" spans="1:8" ht="20.100000000000001" customHeight="1" x14ac:dyDescent="0.25">
      <c r="A7618" s="49">
        <v>8000012328</v>
      </c>
      <c r="B7618" s="49" t="s">
        <v>8148</v>
      </c>
      <c r="C7618" s="49" t="s">
        <v>2398</v>
      </c>
      <c r="D7618" s="49" t="s">
        <v>2394</v>
      </c>
      <c r="E7618" s="49" t="s">
        <v>2382</v>
      </c>
      <c r="F7618" s="109">
        <v>6</v>
      </c>
      <c r="G7618" s="109">
        <v>6</v>
      </c>
      <c r="H7618" s="49">
        <f t="shared" si="118"/>
        <v>12</v>
      </c>
    </row>
    <row r="7619" spans="1:8" ht="20.100000000000001" customHeight="1" x14ac:dyDescent="0.25">
      <c r="A7619" s="49">
        <v>8000012341</v>
      </c>
      <c r="B7619" s="49" t="s">
        <v>8149</v>
      </c>
      <c r="C7619" s="49" t="s">
        <v>2398</v>
      </c>
      <c r="D7619" s="49" t="s">
        <v>2394</v>
      </c>
      <c r="E7619" s="49" t="s">
        <v>2380</v>
      </c>
      <c r="F7619" s="109">
        <v>6</v>
      </c>
      <c r="G7619" s="109">
        <v>6</v>
      </c>
      <c r="H7619" s="49">
        <f t="shared" ref="H7619:H7682" si="119">F7619+G7619</f>
        <v>12</v>
      </c>
    </row>
    <row r="7620" spans="1:8" ht="20.100000000000001" customHeight="1" x14ac:dyDescent="0.25">
      <c r="A7620" s="49">
        <v>8000012382</v>
      </c>
      <c r="B7620" s="49" t="s">
        <v>8150</v>
      </c>
      <c r="C7620" s="49" t="s">
        <v>2398</v>
      </c>
      <c r="D7620" s="49" t="s">
        <v>2394</v>
      </c>
      <c r="E7620" s="49" t="s">
        <v>2382</v>
      </c>
      <c r="F7620" s="49">
        <v>9</v>
      </c>
      <c r="G7620" s="49">
        <v>0</v>
      </c>
      <c r="H7620" s="49">
        <f t="shared" si="119"/>
        <v>9</v>
      </c>
    </row>
    <row r="7621" spans="1:8" ht="20.100000000000001" customHeight="1" x14ac:dyDescent="0.25">
      <c r="A7621" s="49">
        <v>8000012421</v>
      </c>
      <c r="B7621" s="49" t="s">
        <v>2032</v>
      </c>
      <c r="C7621" s="49" t="s">
        <v>2398</v>
      </c>
      <c r="D7621" s="49" t="s">
        <v>2394</v>
      </c>
      <c r="E7621" s="49" t="s">
        <v>2387</v>
      </c>
      <c r="F7621" s="109">
        <v>6</v>
      </c>
      <c r="G7621" s="109">
        <v>6</v>
      </c>
      <c r="H7621" s="49">
        <f t="shared" si="119"/>
        <v>12</v>
      </c>
    </row>
    <row r="7622" spans="1:8" ht="20.100000000000001" customHeight="1" x14ac:dyDescent="0.25">
      <c r="A7622" s="49">
        <v>8000012423</v>
      </c>
      <c r="B7622" s="49" t="s">
        <v>8151</v>
      </c>
      <c r="C7622" s="49" t="s">
        <v>2398</v>
      </c>
      <c r="D7622" s="49" t="s">
        <v>2394</v>
      </c>
      <c r="E7622" s="49" t="s">
        <v>2382</v>
      </c>
      <c r="F7622" s="49">
        <v>8</v>
      </c>
      <c r="G7622" s="49">
        <v>0</v>
      </c>
      <c r="H7622" s="49">
        <f t="shared" si="119"/>
        <v>8</v>
      </c>
    </row>
    <row r="7623" spans="1:8" ht="20.100000000000001" customHeight="1" x14ac:dyDescent="0.25">
      <c r="A7623" s="49">
        <v>8000012433</v>
      </c>
      <c r="B7623" s="49" t="s">
        <v>8152</v>
      </c>
      <c r="C7623" s="49" t="s">
        <v>2398</v>
      </c>
      <c r="D7623" s="49" t="s">
        <v>2394</v>
      </c>
      <c r="E7623" s="49" t="s">
        <v>2382</v>
      </c>
      <c r="F7623" s="109">
        <v>6</v>
      </c>
      <c r="G7623" s="109">
        <v>6</v>
      </c>
      <c r="H7623" s="49">
        <f t="shared" si="119"/>
        <v>12</v>
      </c>
    </row>
    <row r="7624" spans="1:8" ht="20.100000000000001" customHeight="1" x14ac:dyDescent="0.25">
      <c r="A7624" s="49">
        <v>8000012459</v>
      </c>
      <c r="B7624" s="49" t="s">
        <v>8153</v>
      </c>
      <c r="C7624" s="49" t="s">
        <v>2398</v>
      </c>
      <c r="D7624" s="49" t="s">
        <v>2394</v>
      </c>
      <c r="E7624" s="49" t="s">
        <v>2380</v>
      </c>
      <c r="F7624" s="109">
        <v>6</v>
      </c>
      <c r="G7624" s="109">
        <v>6</v>
      </c>
      <c r="H7624" s="49">
        <f t="shared" si="119"/>
        <v>12</v>
      </c>
    </row>
    <row r="7625" spans="1:8" ht="20.100000000000001" customHeight="1" x14ac:dyDescent="0.25">
      <c r="A7625" s="49">
        <v>8000012461</v>
      </c>
      <c r="B7625" s="49" t="s">
        <v>8154</v>
      </c>
      <c r="C7625" s="49" t="s">
        <v>2398</v>
      </c>
      <c r="D7625" s="49" t="s">
        <v>2394</v>
      </c>
      <c r="E7625" s="49" t="s">
        <v>2380</v>
      </c>
      <c r="F7625" s="109">
        <v>6</v>
      </c>
      <c r="G7625" s="109">
        <v>6</v>
      </c>
      <c r="H7625" s="49">
        <f t="shared" si="119"/>
        <v>12</v>
      </c>
    </row>
    <row r="7626" spans="1:8" ht="20.100000000000001" customHeight="1" x14ac:dyDescent="0.25">
      <c r="A7626" s="49">
        <v>8000012466</v>
      </c>
      <c r="B7626" s="49" t="s">
        <v>2033</v>
      </c>
      <c r="C7626" s="49" t="s">
        <v>2398</v>
      </c>
      <c r="D7626" s="49" t="s">
        <v>2394</v>
      </c>
      <c r="E7626" s="49" t="s">
        <v>2387</v>
      </c>
      <c r="F7626" s="109">
        <v>6</v>
      </c>
      <c r="G7626" s="109">
        <v>6</v>
      </c>
      <c r="H7626" s="49">
        <f t="shared" si="119"/>
        <v>12</v>
      </c>
    </row>
    <row r="7627" spans="1:8" ht="20.100000000000001" customHeight="1" x14ac:dyDescent="0.25">
      <c r="A7627" s="49">
        <v>8000012467</v>
      </c>
      <c r="B7627" s="49" t="s">
        <v>8155</v>
      </c>
      <c r="C7627" s="49" t="s">
        <v>2398</v>
      </c>
      <c r="D7627" s="49" t="s">
        <v>2394</v>
      </c>
      <c r="E7627" s="49" t="s">
        <v>2387</v>
      </c>
      <c r="F7627" s="109">
        <v>6</v>
      </c>
      <c r="G7627" s="109">
        <v>6</v>
      </c>
      <c r="H7627" s="49">
        <f t="shared" si="119"/>
        <v>12</v>
      </c>
    </row>
    <row r="7628" spans="1:8" ht="20.100000000000001" customHeight="1" x14ac:dyDescent="0.25">
      <c r="A7628" s="49">
        <v>8000012533</v>
      </c>
      <c r="B7628" s="49" t="s">
        <v>8156</v>
      </c>
      <c r="C7628" s="49" t="s">
        <v>3425</v>
      </c>
      <c r="D7628" s="49" t="s">
        <v>2394</v>
      </c>
      <c r="E7628" s="49" t="s">
        <v>2380</v>
      </c>
      <c r="F7628" s="109">
        <v>6</v>
      </c>
      <c r="G7628" s="109">
        <v>6</v>
      </c>
      <c r="H7628" s="49">
        <f t="shared" si="119"/>
        <v>12</v>
      </c>
    </row>
    <row r="7629" spans="1:8" ht="20.100000000000001" customHeight="1" x14ac:dyDescent="0.25">
      <c r="A7629" s="49">
        <v>8000012673</v>
      </c>
      <c r="B7629" s="49" t="s">
        <v>8157</v>
      </c>
      <c r="C7629" s="49" t="s">
        <v>69</v>
      </c>
      <c r="D7629" s="49" t="s">
        <v>2394</v>
      </c>
      <c r="E7629" s="49" t="s">
        <v>2380</v>
      </c>
      <c r="F7629" s="109">
        <v>6</v>
      </c>
      <c r="G7629" s="109">
        <v>6</v>
      </c>
      <c r="H7629" s="49">
        <f t="shared" si="119"/>
        <v>12</v>
      </c>
    </row>
    <row r="7630" spans="1:8" ht="20.100000000000001" customHeight="1" x14ac:dyDescent="0.25">
      <c r="A7630" s="49">
        <v>8000012675</v>
      </c>
      <c r="B7630" s="49" t="s">
        <v>8158</v>
      </c>
      <c r="C7630" s="49" t="s">
        <v>2398</v>
      </c>
      <c r="D7630" s="49" t="s">
        <v>2394</v>
      </c>
      <c r="E7630" s="49" t="s">
        <v>2380</v>
      </c>
      <c r="F7630" s="109">
        <v>6</v>
      </c>
      <c r="G7630" s="109">
        <v>6</v>
      </c>
      <c r="H7630" s="49">
        <f t="shared" si="119"/>
        <v>12</v>
      </c>
    </row>
    <row r="7631" spans="1:8" ht="20.100000000000001" customHeight="1" x14ac:dyDescent="0.25">
      <c r="A7631" s="49">
        <v>8000012677</v>
      </c>
      <c r="B7631" s="49" t="s">
        <v>8159</v>
      </c>
      <c r="C7631" s="49" t="s">
        <v>2398</v>
      </c>
      <c r="D7631" s="49" t="s">
        <v>2394</v>
      </c>
      <c r="E7631" s="49" t="s">
        <v>2380</v>
      </c>
      <c r="F7631" s="49">
        <v>3200</v>
      </c>
      <c r="G7631" s="49">
        <v>3000</v>
      </c>
      <c r="H7631" s="49">
        <f t="shared" si="119"/>
        <v>6200</v>
      </c>
    </row>
    <row r="7632" spans="1:8" ht="20.100000000000001" customHeight="1" x14ac:dyDescent="0.25">
      <c r="A7632" s="49">
        <v>8000012691</v>
      </c>
      <c r="B7632" s="49" t="s">
        <v>8160</v>
      </c>
      <c r="C7632" s="49" t="s">
        <v>2398</v>
      </c>
      <c r="D7632" s="49" t="s">
        <v>2394</v>
      </c>
      <c r="E7632" s="49" t="s">
        <v>2380</v>
      </c>
      <c r="F7632" s="49">
        <v>0</v>
      </c>
      <c r="G7632" s="49">
        <v>40</v>
      </c>
      <c r="H7632" s="49">
        <f t="shared" si="119"/>
        <v>40</v>
      </c>
    </row>
    <row r="7633" spans="1:8" ht="20.100000000000001" customHeight="1" x14ac:dyDescent="0.25">
      <c r="A7633" s="49">
        <v>8000012703</v>
      </c>
      <c r="B7633" s="49" t="s">
        <v>8161</v>
      </c>
      <c r="C7633" s="49" t="s">
        <v>2398</v>
      </c>
      <c r="D7633" s="49" t="s">
        <v>2394</v>
      </c>
      <c r="E7633" s="49" t="s">
        <v>2380</v>
      </c>
      <c r="F7633" s="49">
        <v>0</v>
      </c>
      <c r="G7633" s="49">
        <v>1</v>
      </c>
      <c r="H7633" s="49">
        <f t="shared" si="119"/>
        <v>1</v>
      </c>
    </row>
    <row r="7634" spans="1:8" ht="20.100000000000001" customHeight="1" x14ac:dyDescent="0.25">
      <c r="A7634" s="49">
        <v>8000012768</v>
      </c>
      <c r="B7634" s="49" t="s">
        <v>8162</v>
      </c>
      <c r="C7634" s="49" t="s">
        <v>2398</v>
      </c>
      <c r="D7634" s="49" t="s">
        <v>2394</v>
      </c>
      <c r="E7634" s="49" t="s">
        <v>2380</v>
      </c>
      <c r="F7634" s="49">
        <v>3</v>
      </c>
      <c r="G7634" s="49">
        <v>0</v>
      </c>
      <c r="H7634" s="49">
        <f t="shared" si="119"/>
        <v>3</v>
      </c>
    </row>
    <row r="7635" spans="1:8" ht="20.100000000000001" customHeight="1" x14ac:dyDescent="0.25">
      <c r="A7635" s="49">
        <v>8000012780</v>
      </c>
      <c r="B7635" s="49" t="s">
        <v>2034</v>
      </c>
      <c r="C7635" s="49" t="s">
        <v>2398</v>
      </c>
      <c r="D7635" s="49" t="s">
        <v>2394</v>
      </c>
      <c r="E7635" s="49" t="s">
        <v>2380</v>
      </c>
      <c r="F7635" s="109">
        <v>6</v>
      </c>
      <c r="G7635" s="109">
        <v>6</v>
      </c>
      <c r="H7635" s="49">
        <f t="shared" si="119"/>
        <v>12</v>
      </c>
    </row>
    <row r="7636" spans="1:8" ht="20.100000000000001" customHeight="1" x14ac:dyDescent="0.25">
      <c r="A7636" s="49">
        <v>8000012782</v>
      </c>
      <c r="B7636" s="49" t="s">
        <v>8163</v>
      </c>
      <c r="C7636" s="49" t="s">
        <v>2398</v>
      </c>
      <c r="D7636" s="49" t="s">
        <v>2394</v>
      </c>
      <c r="E7636" s="49" t="s">
        <v>2380</v>
      </c>
      <c r="F7636" s="49">
        <v>5</v>
      </c>
      <c r="G7636" s="49">
        <v>62</v>
      </c>
      <c r="H7636" s="49">
        <f t="shared" si="119"/>
        <v>67</v>
      </c>
    </row>
    <row r="7637" spans="1:8" ht="20.100000000000001" customHeight="1" x14ac:dyDescent="0.25">
      <c r="A7637" s="49">
        <v>8000012783</v>
      </c>
      <c r="B7637" s="49" t="s">
        <v>8164</v>
      </c>
      <c r="C7637" s="49" t="s">
        <v>2886</v>
      </c>
      <c r="D7637" s="49" t="s">
        <v>2394</v>
      </c>
      <c r="E7637" s="49" t="s">
        <v>2380</v>
      </c>
      <c r="F7637" s="49">
        <v>15</v>
      </c>
      <c r="G7637" s="49">
        <v>23</v>
      </c>
      <c r="H7637" s="49">
        <f t="shared" si="119"/>
        <v>38</v>
      </c>
    </row>
    <row r="7638" spans="1:8" ht="20.100000000000001" customHeight="1" x14ac:dyDescent="0.25">
      <c r="A7638" s="49">
        <v>8000012887</v>
      </c>
      <c r="B7638" s="49" t="s">
        <v>2035</v>
      </c>
      <c r="C7638" s="49" t="s">
        <v>2398</v>
      </c>
      <c r="D7638" s="49" t="s">
        <v>2394</v>
      </c>
      <c r="E7638" s="49" t="s">
        <v>2387</v>
      </c>
      <c r="F7638" s="109">
        <v>6</v>
      </c>
      <c r="G7638" s="109">
        <v>6</v>
      </c>
      <c r="H7638" s="49">
        <f t="shared" si="119"/>
        <v>12</v>
      </c>
    </row>
    <row r="7639" spans="1:8" ht="20.100000000000001" customHeight="1" x14ac:dyDescent="0.25">
      <c r="A7639" s="49">
        <v>8000012900</v>
      </c>
      <c r="B7639" s="49" t="s">
        <v>8165</v>
      </c>
      <c r="C7639" s="49" t="s">
        <v>2398</v>
      </c>
      <c r="D7639" s="49" t="s">
        <v>2394</v>
      </c>
      <c r="E7639" s="49" t="s">
        <v>2387</v>
      </c>
      <c r="F7639" s="49">
        <v>12</v>
      </c>
      <c r="G7639" s="49">
        <v>0</v>
      </c>
      <c r="H7639" s="49">
        <f t="shared" si="119"/>
        <v>12</v>
      </c>
    </row>
    <row r="7640" spans="1:8" ht="20.100000000000001" customHeight="1" x14ac:dyDescent="0.25">
      <c r="A7640" s="49">
        <v>8000012959</v>
      </c>
      <c r="B7640" s="49" t="s">
        <v>8166</v>
      </c>
      <c r="C7640" s="49" t="s">
        <v>2398</v>
      </c>
      <c r="D7640" s="49" t="s">
        <v>2394</v>
      </c>
      <c r="E7640" s="49" t="s">
        <v>2380</v>
      </c>
      <c r="F7640" s="49">
        <v>0</v>
      </c>
      <c r="G7640" s="49">
        <v>10</v>
      </c>
      <c r="H7640" s="49">
        <f t="shared" si="119"/>
        <v>10</v>
      </c>
    </row>
    <row r="7641" spans="1:8" ht="20.100000000000001" customHeight="1" x14ac:dyDescent="0.25">
      <c r="A7641" s="49">
        <v>8000012961</v>
      </c>
      <c r="B7641" s="49" t="s">
        <v>8167</v>
      </c>
      <c r="C7641" s="49" t="s">
        <v>41</v>
      </c>
      <c r="D7641" s="49" t="s">
        <v>2394</v>
      </c>
      <c r="E7641" s="49" t="s">
        <v>2380</v>
      </c>
      <c r="F7641" s="49">
        <v>12</v>
      </c>
      <c r="G7641" s="49">
        <v>8</v>
      </c>
      <c r="H7641" s="49">
        <f t="shared" si="119"/>
        <v>20</v>
      </c>
    </row>
    <row r="7642" spans="1:8" ht="20.100000000000001" customHeight="1" x14ac:dyDescent="0.25">
      <c r="A7642" s="49">
        <v>8000013028</v>
      </c>
      <c r="B7642" s="49" t="s">
        <v>8168</v>
      </c>
      <c r="C7642" s="49" t="s">
        <v>3712</v>
      </c>
      <c r="D7642" s="49" t="s">
        <v>2394</v>
      </c>
      <c r="E7642" s="49" t="s">
        <v>2380</v>
      </c>
      <c r="F7642" s="109">
        <v>6</v>
      </c>
      <c r="G7642" s="109">
        <v>6</v>
      </c>
      <c r="H7642" s="49">
        <f t="shared" si="119"/>
        <v>12</v>
      </c>
    </row>
    <row r="7643" spans="1:8" ht="20.100000000000001" customHeight="1" x14ac:dyDescent="0.25">
      <c r="A7643" s="49">
        <v>8000013032</v>
      </c>
      <c r="B7643" s="49" t="s">
        <v>8169</v>
      </c>
      <c r="C7643" s="49" t="s">
        <v>3425</v>
      </c>
      <c r="D7643" s="49" t="s">
        <v>2394</v>
      </c>
      <c r="E7643" s="49" t="s">
        <v>2380</v>
      </c>
      <c r="F7643" s="49">
        <v>40</v>
      </c>
      <c r="G7643" s="49">
        <v>0</v>
      </c>
      <c r="H7643" s="49">
        <f t="shared" si="119"/>
        <v>40</v>
      </c>
    </row>
    <row r="7644" spans="1:8" ht="20.100000000000001" customHeight="1" x14ac:dyDescent="0.25">
      <c r="A7644" s="49">
        <v>8000013064</v>
      </c>
      <c r="B7644" s="49" t="s">
        <v>8170</v>
      </c>
      <c r="C7644" s="49" t="s">
        <v>2398</v>
      </c>
      <c r="D7644" s="49" t="s">
        <v>2394</v>
      </c>
      <c r="E7644" s="49" t="s">
        <v>2387</v>
      </c>
      <c r="F7644" s="49">
        <v>49</v>
      </c>
      <c r="G7644" s="49">
        <v>0</v>
      </c>
      <c r="H7644" s="49">
        <f t="shared" si="119"/>
        <v>49</v>
      </c>
    </row>
    <row r="7645" spans="1:8" ht="20.100000000000001" customHeight="1" x14ac:dyDescent="0.25">
      <c r="A7645" s="49">
        <v>8000013068</v>
      </c>
      <c r="B7645" s="49" t="s">
        <v>8171</v>
      </c>
      <c r="C7645" s="49" t="s">
        <v>2398</v>
      </c>
      <c r="D7645" s="49" t="s">
        <v>2394</v>
      </c>
      <c r="E7645" s="49" t="s">
        <v>2382</v>
      </c>
      <c r="F7645" s="49">
        <v>42</v>
      </c>
      <c r="G7645" s="49">
        <v>16</v>
      </c>
      <c r="H7645" s="49">
        <f t="shared" si="119"/>
        <v>58</v>
      </c>
    </row>
    <row r="7646" spans="1:8" ht="20.100000000000001" customHeight="1" x14ac:dyDescent="0.25">
      <c r="A7646" s="49">
        <v>8000013097</v>
      </c>
      <c r="B7646" s="49" t="s">
        <v>8172</v>
      </c>
      <c r="C7646" s="49" t="s">
        <v>2398</v>
      </c>
      <c r="D7646" s="49" t="s">
        <v>2394</v>
      </c>
      <c r="E7646" s="49" t="s">
        <v>2380</v>
      </c>
      <c r="F7646" s="49">
        <v>900</v>
      </c>
      <c r="G7646" s="49">
        <v>0</v>
      </c>
      <c r="H7646" s="49">
        <f t="shared" si="119"/>
        <v>900</v>
      </c>
    </row>
    <row r="7647" spans="1:8" ht="20.100000000000001" customHeight="1" x14ac:dyDescent="0.25">
      <c r="A7647" s="49">
        <v>8000013126</v>
      </c>
      <c r="B7647" s="49" t="s">
        <v>8173</v>
      </c>
      <c r="C7647" s="49" t="s">
        <v>2398</v>
      </c>
      <c r="D7647" s="49" t="s">
        <v>2394</v>
      </c>
      <c r="E7647" s="49" t="s">
        <v>2380</v>
      </c>
      <c r="F7647" s="49">
        <v>0</v>
      </c>
      <c r="G7647" s="49">
        <v>149</v>
      </c>
      <c r="H7647" s="49">
        <f t="shared" si="119"/>
        <v>149</v>
      </c>
    </row>
    <row r="7648" spans="1:8" ht="20.100000000000001" customHeight="1" x14ac:dyDescent="0.25">
      <c r="A7648" s="49">
        <v>8000013127</v>
      </c>
      <c r="B7648" s="49" t="s">
        <v>8174</v>
      </c>
      <c r="C7648" s="49" t="s">
        <v>2398</v>
      </c>
      <c r="D7648" s="49" t="s">
        <v>2394</v>
      </c>
      <c r="E7648" s="49" t="s">
        <v>2380</v>
      </c>
      <c r="F7648" s="49">
        <v>0</v>
      </c>
      <c r="G7648" s="49">
        <v>60</v>
      </c>
      <c r="H7648" s="49">
        <f t="shared" si="119"/>
        <v>60</v>
      </c>
    </row>
    <row r="7649" spans="1:8" ht="20.100000000000001" customHeight="1" x14ac:dyDescent="0.25">
      <c r="A7649" s="49">
        <v>8000013217</v>
      </c>
      <c r="B7649" s="49" t="s">
        <v>8175</v>
      </c>
      <c r="C7649" s="49" t="s">
        <v>2398</v>
      </c>
      <c r="D7649" s="49" t="s">
        <v>2394</v>
      </c>
      <c r="E7649" s="49" t="s">
        <v>2380</v>
      </c>
      <c r="F7649" s="109">
        <v>6</v>
      </c>
      <c r="G7649" s="109">
        <v>6</v>
      </c>
      <c r="H7649" s="49">
        <f t="shared" si="119"/>
        <v>12</v>
      </c>
    </row>
    <row r="7650" spans="1:8" ht="20.100000000000001" customHeight="1" x14ac:dyDescent="0.25">
      <c r="A7650" s="49">
        <v>8000013272</v>
      </c>
      <c r="B7650" s="49" t="s">
        <v>8176</v>
      </c>
      <c r="C7650" s="49" t="s">
        <v>2398</v>
      </c>
      <c r="D7650" s="49" t="s">
        <v>2394</v>
      </c>
      <c r="E7650" s="49" t="s">
        <v>2387</v>
      </c>
      <c r="F7650" s="49">
        <v>2</v>
      </c>
      <c r="G7650" s="49">
        <v>0</v>
      </c>
      <c r="H7650" s="49">
        <f t="shared" si="119"/>
        <v>2</v>
      </c>
    </row>
    <row r="7651" spans="1:8" ht="20.100000000000001" customHeight="1" x14ac:dyDescent="0.25">
      <c r="A7651" s="49">
        <v>8000013332</v>
      </c>
      <c r="B7651" s="49" t="s">
        <v>8177</v>
      </c>
      <c r="C7651" s="49" t="s">
        <v>2398</v>
      </c>
      <c r="D7651" s="49" t="s">
        <v>2394</v>
      </c>
      <c r="E7651" s="49" t="s">
        <v>2380</v>
      </c>
      <c r="F7651" s="109">
        <v>6</v>
      </c>
      <c r="G7651" s="109">
        <v>6</v>
      </c>
      <c r="H7651" s="49">
        <f t="shared" si="119"/>
        <v>12</v>
      </c>
    </row>
    <row r="7652" spans="1:8" ht="20.100000000000001" customHeight="1" x14ac:dyDescent="0.25">
      <c r="A7652" s="49">
        <v>8000013365</v>
      </c>
      <c r="B7652" s="49" t="s">
        <v>8178</v>
      </c>
      <c r="C7652" s="49" t="s">
        <v>2398</v>
      </c>
      <c r="D7652" s="49" t="s">
        <v>2394</v>
      </c>
      <c r="E7652" s="49" t="s">
        <v>2380</v>
      </c>
      <c r="F7652" s="49">
        <v>20</v>
      </c>
      <c r="G7652" s="49">
        <v>0</v>
      </c>
      <c r="H7652" s="49">
        <f t="shared" si="119"/>
        <v>20</v>
      </c>
    </row>
    <row r="7653" spans="1:8" ht="20.100000000000001" customHeight="1" x14ac:dyDescent="0.25">
      <c r="A7653" s="49">
        <v>8000013473</v>
      </c>
      <c r="B7653" s="49" t="s">
        <v>8179</v>
      </c>
      <c r="C7653" s="49" t="s">
        <v>2398</v>
      </c>
      <c r="D7653" s="49" t="s">
        <v>2394</v>
      </c>
      <c r="E7653" s="49" t="s">
        <v>2380</v>
      </c>
      <c r="F7653" s="109">
        <v>6</v>
      </c>
      <c r="G7653" s="109">
        <v>6</v>
      </c>
      <c r="H7653" s="49">
        <f t="shared" si="119"/>
        <v>12</v>
      </c>
    </row>
    <row r="7654" spans="1:8" ht="20.100000000000001" customHeight="1" x14ac:dyDescent="0.25">
      <c r="A7654" s="49">
        <v>8000013524</v>
      </c>
      <c r="B7654" s="49" t="s">
        <v>8180</v>
      </c>
      <c r="C7654" s="49" t="s">
        <v>2398</v>
      </c>
      <c r="D7654" s="49" t="s">
        <v>2394</v>
      </c>
      <c r="E7654" s="49" t="s">
        <v>2380</v>
      </c>
      <c r="F7654" s="49">
        <v>145</v>
      </c>
      <c r="G7654" s="49">
        <v>51</v>
      </c>
      <c r="H7654" s="49">
        <f t="shared" si="119"/>
        <v>196</v>
      </c>
    </row>
    <row r="7655" spans="1:8" ht="20.100000000000001" customHeight="1" x14ac:dyDescent="0.25">
      <c r="A7655" s="49">
        <v>8000013531</v>
      </c>
      <c r="B7655" s="49" t="s">
        <v>8181</v>
      </c>
      <c r="C7655" s="49" t="s">
        <v>2398</v>
      </c>
      <c r="D7655" s="49" t="s">
        <v>2394</v>
      </c>
      <c r="E7655" s="49" t="s">
        <v>2380</v>
      </c>
      <c r="F7655" s="49">
        <v>32</v>
      </c>
      <c r="G7655" s="49">
        <v>0</v>
      </c>
      <c r="H7655" s="49">
        <f t="shared" si="119"/>
        <v>32</v>
      </c>
    </row>
    <row r="7656" spans="1:8" ht="20.100000000000001" customHeight="1" x14ac:dyDescent="0.25">
      <c r="A7656" s="49">
        <v>8000013547</v>
      </c>
      <c r="B7656" s="49" t="s">
        <v>8182</v>
      </c>
      <c r="C7656" s="49" t="s">
        <v>2398</v>
      </c>
      <c r="D7656" s="49" t="s">
        <v>2394</v>
      </c>
      <c r="E7656" s="49" t="s">
        <v>2380</v>
      </c>
      <c r="F7656" s="109">
        <v>6</v>
      </c>
      <c r="G7656" s="109">
        <v>6</v>
      </c>
      <c r="H7656" s="49">
        <f t="shared" si="119"/>
        <v>12</v>
      </c>
    </row>
    <row r="7657" spans="1:8" ht="20.100000000000001" customHeight="1" x14ac:dyDescent="0.25">
      <c r="A7657" s="49">
        <v>8000013667</v>
      </c>
      <c r="B7657" s="49" t="s">
        <v>8183</v>
      </c>
      <c r="C7657" s="49" t="s">
        <v>2398</v>
      </c>
      <c r="D7657" s="49" t="s">
        <v>2394</v>
      </c>
      <c r="E7657" s="49" t="s">
        <v>2380</v>
      </c>
      <c r="F7657" s="49">
        <v>2</v>
      </c>
      <c r="G7657" s="49">
        <v>0</v>
      </c>
      <c r="H7657" s="49">
        <f t="shared" si="119"/>
        <v>2</v>
      </c>
    </row>
    <row r="7658" spans="1:8" ht="20.100000000000001" customHeight="1" x14ac:dyDescent="0.25">
      <c r="A7658" s="49">
        <v>8000013670</v>
      </c>
      <c r="B7658" s="49" t="s">
        <v>8184</v>
      </c>
      <c r="C7658" s="49" t="s">
        <v>2398</v>
      </c>
      <c r="D7658" s="49" t="s">
        <v>2394</v>
      </c>
      <c r="E7658" s="49" t="s">
        <v>2380</v>
      </c>
      <c r="F7658" s="109">
        <v>6</v>
      </c>
      <c r="G7658" s="109">
        <v>6</v>
      </c>
      <c r="H7658" s="49">
        <f t="shared" si="119"/>
        <v>12</v>
      </c>
    </row>
    <row r="7659" spans="1:8" ht="20.100000000000001" customHeight="1" x14ac:dyDescent="0.25">
      <c r="A7659" s="49">
        <v>8000013671</v>
      </c>
      <c r="B7659" s="49" t="s">
        <v>8185</v>
      </c>
      <c r="C7659" s="49" t="s">
        <v>2398</v>
      </c>
      <c r="D7659" s="49" t="s">
        <v>2394</v>
      </c>
      <c r="E7659" s="49" t="s">
        <v>2380</v>
      </c>
      <c r="F7659" s="49">
        <v>0</v>
      </c>
      <c r="G7659" s="49">
        <v>170</v>
      </c>
      <c r="H7659" s="49">
        <f t="shared" si="119"/>
        <v>170</v>
      </c>
    </row>
    <row r="7660" spans="1:8" ht="20.100000000000001" customHeight="1" x14ac:dyDescent="0.25">
      <c r="A7660" s="49">
        <v>8000013720</v>
      </c>
      <c r="B7660" s="49" t="s">
        <v>2036</v>
      </c>
      <c r="C7660" s="49" t="s">
        <v>2398</v>
      </c>
      <c r="D7660" s="49" t="s">
        <v>2394</v>
      </c>
      <c r="E7660" s="49" t="s">
        <v>2387</v>
      </c>
      <c r="F7660" s="109">
        <v>6</v>
      </c>
      <c r="G7660" s="109">
        <v>6</v>
      </c>
      <c r="H7660" s="49">
        <f t="shared" si="119"/>
        <v>12</v>
      </c>
    </row>
    <row r="7661" spans="1:8" ht="20.100000000000001" customHeight="1" x14ac:dyDescent="0.25">
      <c r="A7661" s="49">
        <v>8000013721</v>
      </c>
      <c r="B7661" s="49" t="s">
        <v>8186</v>
      </c>
      <c r="C7661" s="49" t="s">
        <v>2398</v>
      </c>
      <c r="D7661" s="49" t="s">
        <v>2394</v>
      </c>
      <c r="E7661" s="49" t="s">
        <v>2387</v>
      </c>
      <c r="F7661" s="49">
        <v>4</v>
      </c>
      <c r="G7661" s="49">
        <v>0</v>
      </c>
      <c r="H7661" s="49">
        <f t="shared" si="119"/>
        <v>4</v>
      </c>
    </row>
    <row r="7662" spans="1:8" ht="20.100000000000001" customHeight="1" x14ac:dyDescent="0.25">
      <c r="A7662" s="49">
        <v>8000013742</v>
      </c>
      <c r="B7662" s="49" t="s">
        <v>8187</v>
      </c>
      <c r="C7662" s="49" t="s">
        <v>2398</v>
      </c>
      <c r="D7662" s="49" t="s">
        <v>2394</v>
      </c>
      <c r="E7662" s="49" t="s">
        <v>2380</v>
      </c>
      <c r="F7662" s="49">
        <v>26</v>
      </c>
      <c r="G7662" s="49">
        <v>0</v>
      </c>
      <c r="H7662" s="49">
        <f t="shared" si="119"/>
        <v>26</v>
      </c>
    </row>
    <row r="7663" spans="1:8" ht="20.100000000000001" customHeight="1" x14ac:dyDescent="0.25">
      <c r="A7663" s="49">
        <v>8000013753</v>
      </c>
      <c r="B7663" s="49" t="s">
        <v>8188</v>
      </c>
      <c r="C7663" s="49" t="s">
        <v>2398</v>
      </c>
      <c r="D7663" s="49" t="s">
        <v>2394</v>
      </c>
      <c r="E7663" s="49" t="s">
        <v>2380</v>
      </c>
      <c r="F7663" s="49">
        <v>0</v>
      </c>
      <c r="G7663" s="49">
        <v>180</v>
      </c>
      <c r="H7663" s="49">
        <f t="shared" si="119"/>
        <v>180</v>
      </c>
    </row>
    <row r="7664" spans="1:8" ht="20.100000000000001" customHeight="1" x14ac:dyDescent="0.25">
      <c r="A7664" s="49">
        <v>8000013755</v>
      </c>
      <c r="B7664" s="49" t="s">
        <v>8189</v>
      </c>
      <c r="C7664" s="49" t="s">
        <v>2398</v>
      </c>
      <c r="D7664" s="49" t="s">
        <v>2394</v>
      </c>
      <c r="E7664" s="49" t="s">
        <v>2380</v>
      </c>
      <c r="F7664" s="49">
        <v>25</v>
      </c>
      <c r="G7664" s="49">
        <v>3</v>
      </c>
      <c r="H7664" s="49">
        <f t="shared" si="119"/>
        <v>28</v>
      </c>
    </row>
    <row r="7665" spans="1:8" ht="20.100000000000001" customHeight="1" x14ac:dyDescent="0.25">
      <c r="A7665" s="49">
        <v>8000013789</v>
      </c>
      <c r="B7665" s="49" t="s">
        <v>8190</v>
      </c>
      <c r="C7665" s="49" t="s">
        <v>2800</v>
      </c>
      <c r="D7665" s="49" t="s">
        <v>2394</v>
      </c>
      <c r="E7665" s="49" t="s">
        <v>2380</v>
      </c>
      <c r="F7665" s="109">
        <v>6</v>
      </c>
      <c r="G7665" s="109">
        <v>6</v>
      </c>
      <c r="H7665" s="49">
        <f t="shared" si="119"/>
        <v>12</v>
      </c>
    </row>
    <row r="7666" spans="1:8" ht="20.100000000000001" customHeight="1" x14ac:dyDescent="0.25">
      <c r="A7666" s="49">
        <v>8000013790</v>
      </c>
      <c r="B7666" s="49" t="s">
        <v>8191</v>
      </c>
      <c r="C7666" s="49" t="s">
        <v>2398</v>
      </c>
      <c r="D7666" s="49" t="s">
        <v>2394</v>
      </c>
      <c r="E7666" s="49" t="s">
        <v>2380</v>
      </c>
      <c r="F7666" s="109">
        <v>6</v>
      </c>
      <c r="G7666" s="109">
        <v>6</v>
      </c>
      <c r="H7666" s="49">
        <f t="shared" si="119"/>
        <v>12</v>
      </c>
    </row>
    <row r="7667" spans="1:8" ht="20.100000000000001" customHeight="1" x14ac:dyDescent="0.25">
      <c r="A7667" s="49">
        <v>8000013797</v>
      </c>
      <c r="B7667" s="49" t="s">
        <v>2037</v>
      </c>
      <c r="C7667" s="49" t="s">
        <v>2398</v>
      </c>
      <c r="D7667" s="49" t="s">
        <v>2394</v>
      </c>
      <c r="E7667" s="49" t="s">
        <v>2380</v>
      </c>
      <c r="F7667" s="49">
        <v>0</v>
      </c>
      <c r="G7667" s="49">
        <v>350</v>
      </c>
      <c r="H7667" s="49">
        <f t="shared" si="119"/>
        <v>350</v>
      </c>
    </row>
    <row r="7668" spans="1:8" ht="20.100000000000001" customHeight="1" x14ac:dyDescent="0.25">
      <c r="A7668" s="49">
        <v>8000013805</v>
      </c>
      <c r="B7668" s="49" t="s">
        <v>8192</v>
      </c>
      <c r="C7668" s="49" t="s">
        <v>69</v>
      </c>
      <c r="D7668" s="49" t="s">
        <v>2394</v>
      </c>
      <c r="E7668" s="49" t="s">
        <v>2380</v>
      </c>
      <c r="F7668" s="109">
        <v>6</v>
      </c>
      <c r="G7668" s="109">
        <v>6</v>
      </c>
      <c r="H7668" s="49">
        <f t="shared" si="119"/>
        <v>12</v>
      </c>
    </row>
    <row r="7669" spans="1:8" ht="20.100000000000001" customHeight="1" x14ac:dyDescent="0.25">
      <c r="A7669" s="49">
        <v>8000013831</v>
      </c>
      <c r="B7669" s="49" t="s">
        <v>8193</v>
      </c>
      <c r="C7669" s="49" t="s">
        <v>69</v>
      </c>
      <c r="D7669" s="49" t="s">
        <v>2394</v>
      </c>
      <c r="E7669" s="49" t="s">
        <v>2380</v>
      </c>
      <c r="F7669" s="49">
        <v>0</v>
      </c>
      <c r="G7669" s="49">
        <v>2</v>
      </c>
      <c r="H7669" s="49">
        <f t="shared" si="119"/>
        <v>2</v>
      </c>
    </row>
    <row r="7670" spans="1:8" ht="20.100000000000001" customHeight="1" x14ac:dyDescent="0.25">
      <c r="A7670" s="49">
        <v>8000013848</v>
      </c>
      <c r="B7670" s="49" t="s">
        <v>8194</v>
      </c>
      <c r="C7670" s="49" t="s">
        <v>2398</v>
      </c>
      <c r="D7670" s="49" t="s">
        <v>2394</v>
      </c>
      <c r="E7670" s="49" t="s">
        <v>2387</v>
      </c>
      <c r="F7670" s="109">
        <v>6</v>
      </c>
      <c r="G7670" s="109">
        <v>6</v>
      </c>
      <c r="H7670" s="49">
        <f t="shared" si="119"/>
        <v>12</v>
      </c>
    </row>
    <row r="7671" spans="1:8" ht="20.100000000000001" customHeight="1" x14ac:dyDescent="0.25">
      <c r="A7671" s="49">
        <v>8000013851</v>
      </c>
      <c r="B7671" s="49" t="s">
        <v>8195</v>
      </c>
      <c r="C7671" s="49" t="s">
        <v>2398</v>
      </c>
      <c r="D7671" s="49" t="s">
        <v>2394</v>
      </c>
      <c r="E7671" s="49" t="s">
        <v>2387</v>
      </c>
      <c r="F7671" s="49">
        <v>3</v>
      </c>
      <c r="G7671" s="49">
        <v>0</v>
      </c>
      <c r="H7671" s="49">
        <f t="shared" si="119"/>
        <v>3</v>
      </c>
    </row>
    <row r="7672" spans="1:8" ht="20.100000000000001" customHeight="1" x14ac:dyDescent="0.25">
      <c r="A7672" s="49">
        <v>8000013852</v>
      </c>
      <c r="B7672" s="49" t="s">
        <v>8196</v>
      </c>
      <c r="C7672" s="49" t="s">
        <v>2398</v>
      </c>
      <c r="D7672" s="49" t="s">
        <v>2394</v>
      </c>
      <c r="E7672" s="49" t="s">
        <v>2387</v>
      </c>
      <c r="F7672" s="49">
        <v>4</v>
      </c>
      <c r="G7672" s="49">
        <v>0</v>
      </c>
      <c r="H7672" s="49">
        <f t="shared" si="119"/>
        <v>4</v>
      </c>
    </row>
    <row r="7673" spans="1:8" ht="20.100000000000001" customHeight="1" x14ac:dyDescent="0.25">
      <c r="A7673" s="49">
        <v>8000013869</v>
      </c>
      <c r="B7673" s="49" t="s">
        <v>8197</v>
      </c>
      <c r="C7673" s="49" t="s">
        <v>2398</v>
      </c>
      <c r="D7673" s="49" t="s">
        <v>2394</v>
      </c>
      <c r="E7673" s="49" t="s">
        <v>2380</v>
      </c>
      <c r="F7673" s="49">
        <v>3</v>
      </c>
      <c r="G7673" s="49">
        <v>0</v>
      </c>
      <c r="H7673" s="49">
        <f t="shared" si="119"/>
        <v>3</v>
      </c>
    </row>
    <row r="7674" spans="1:8" ht="20.100000000000001" customHeight="1" x14ac:dyDescent="0.25">
      <c r="A7674" s="49">
        <v>8000013879</v>
      </c>
      <c r="B7674" s="49" t="s">
        <v>8197</v>
      </c>
      <c r="C7674" s="49" t="s">
        <v>2398</v>
      </c>
      <c r="D7674" s="49" t="s">
        <v>2394</v>
      </c>
      <c r="E7674" s="49" t="s">
        <v>2380</v>
      </c>
      <c r="F7674" s="49">
        <v>4</v>
      </c>
      <c r="G7674" s="49">
        <v>0</v>
      </c>
      <c r="H7674" s="49">
        <f t="shared" si="119"/>
        <v>4</v>
      </c>
    </row>
    <row r="7675" spans="1:8" ht="20.100000000000001" customHeight="1" x14ac:dyDescent="0.25">
      <c r="A7675" s="49">
        <v>8000013882</v>
      </c>
      <c r="B7675" s="49" t="s">
        <v>8198</v>
      </c>
      <c r="C7675" s="49" t="s">
        <v>2398</v>
      </c>
      <c r="D7675" s="49" t="s">
        <v>2394</v>
      </c>
      <c r="E7675" s="49" t="s">
        <v>2380</v>
      </c>
      <c r="F7675" s="49">
        <v>0</v>
      </c>
      <c r="G7675" s="49">
        <v>20</v>
      </c>
      <c r="H7675" s="49">
        <f t="shared" si="119"/>
        <v>20</v>
      </c>
    </row>
    <row r="7676" spans="1:8" ht="20.100000000000001" customHeight="1" x14ac:dyDescent="0.25">
      <c r="A7676" s="49">
        <v>8000013891</v>
      </c>
      <c r="B7676" s="49" t="s">
        <v>8199</v>
      </c>
      <c r="C7676" s="49" t="s">
        <v>2398</v>
      </c>
      <c r="D7676" s="49" t="s">
        <v>2394</v>
      </c>
      <c r="E7676" s="49" t="s">
        <v>2382</v>
      </c>
      <c r="F7676" s="49">
        <v>3</v>
      </c>
      <c r="G7676" s="49">
        <v>0</v>
      </c>
      <c r="H7676" s="49">
        <f t="shared" si="119"/>
        <v>3</v>
      </c>
    </row>
    <row r="7677" spans="1:8" ht="20.100000000000001" customHeight="1" x14ac:dyDescent="0.25">
      <c r="A7677" s="49">
        <v>8000013906</v>
      </c>
      <c r="B7677" s="49" t="s">
        <v>8200</v>
      </c>
      <c r="C7677" s="49" t="s">
        <v>2398</v>
      </c>
      <c r="D7677" s="49" t="s">
        <v>2394</v>
      </c>
      <c r="E7677" s="49" t="s">
        <v>2380</v>
      </c>
      <c r="F7677" s="49">
        <v>2</v>
      </c>
      <c r="G7677" s="49">
        <v>0</v>
      </c>
      <c r="H7677" s="49">
        <f t="shared" si="119"/>
        <v>2</v>
      </c>
    </row>
    <row r="7678" spans="1:8" ht="20.100000000000001" customHeight="1" x14ac:dyDescent="0.25">
      <c r="A7678" s="49">
        <v>8000013912</v>
      </c>
      <c r="B7678" s="49" t="s">
        <v>2038</v>
      </c>
      <c r="C7678" s="49" t="s">
        <v>2398</v>
      </c>
      <c r="D7678" s="49" t="s">
        <v>2394</v>
      </c>
      <c r="E7678" s="49" t="s">
        <v>2380</v>
      </c>
      <c r="F7678" s="49">
        <v>2</v>
      </c>
      <c r="G7678" s="49">
        <v>0</v>
      </c>
      <c r="H7678" s="49">
        <f t="shared" si="119"/>
        <v>2</v>
      </c>
    </row>
    <row r="7679" spans="1:8" ht="20.100000000000001" customHeight="1" x14ac:dyDescent="0.25">
      <c r="A7679" s="49">
        <v>8000013913</v>
      </c>
      <c r="B7679" s="49" t="s">
        <v>2039</v>
      </c>
      <c r="C7679" s="49" t="s">
        <v>2398</v>
      </c>
      <c r="D7679" s="49" t="s">
        <v>2394</v>
      </c>
      <c r="E7679" s="49" t="s">
        <v>2380</v>
      </c>
      <c r="F7679" s="49">
        <v>2</v>
      </c>
      <c r="G7679" s="49">
        <v>0</v>
      </c>
      <c r="H7679" s="49">
        <f t="shared" si="119"/>
        <v>2</v>
      </c>
    </row>
    <row r="7680" spans="1:8" ht="20.100000000000001" customHeight="1" x14ac:dyDescent="0.25">
      <c r="A7680" s="49">
        <v>8000013914</v>
      </c>
      <c r="B7680" s="49" t="s">
        <v>8201</v>
      </c>
      <c r="C7680" s="49" t="s">
        <v>2398</v>
      </c>
      <c r="D7680" s="49" t="s">
        <v>2394</v>
      </c>
      <c r="E7680" s="49" t="s">
        <v>2380</v>
      </c>
      <c r="F7680" s="49">
        <v>0</v>
      </c>
      <c r="G7680" s="49">
        <v>24</v>
      </c>
      <c r="H7680" s="49">
        <f t="shared" si="119"/>
        <v>24</v>
      </c>
    </row>
    <row r="7681" spans="1:8" ht="20.100000000000001" customHeight="1" x14ac:dyDescent="0.25">
      <c r="A7681" s="49">
        <v>8000013930</v>
      </c>
      <c r="B7681" s="49" t="s">
        <v>8202</v>
      </c>
      <c r="C7681" s="49" t="s">
        <v>2398</v>
      </c>
      <c r="D7681" s="49" t="s">
        <v>2394</v>
      </c>
      <c r="E7681" s="49" t="s">
        <v>2380</v>
      </c>
      <c r="F7681" s="49">
        <v>4</v>
      </c>
      <c r="G7681" s="49">
        <v>0</v>
      </c>
      <c r="H7681" s="49">
        <f t="shared" si="119"/>
        <v>4</v>
      </c>
    </row>
    <row r="7682" spans="1:8" ht="20.100000000000001" customHeight="1" x14ac:dyDescent="0.25">
      <c r="A7682" s="49">
        <v>8000013976</v>
      </c>
      <c r="B7682" s="49" t="s">
        <v>8203</v>
      </c>
      <c r="C7682" s="49" t="s">
        <v>2398</v>
      </c>
      <c r="D7682" s="49" t="s">
        <v>2394</v>
      </c>
      <c r="E7682" s="49" t="s">
        <v>2380</v>
      </c>
      <c r="F7682" s="109">
        <v>6</v>
      </c>
      <c r="G7682" s="109">
        <v>6</v>
      </c>
      <c r="H7682" s="49">
        <f t="shared" si="119"/>
        <v>12</v>
      </c>
    </row>
    <row r="7683" spans="1:8" ht="20.100000000000001" customHeight="1" x14ac:dyDescent="0.25">
      <c r="A7683" s="49">
        <v>8000013996</v>
      </c>
      <c r="B7683" s="49" t="s">
        <v>8204</v>
      </c>
      <c r="C7683" s="49" t="s">
        <v>2398</v>
      </c>
      <c r="D7683" s="49" t="s">
        <v>2394</v>
      </c>
      <c r="E7683" s="49" t="s">
        <v>2380</v>
      </c>
      <c r="F7683" s="109">
        <v>6</v>
      </c>
      <c r="G7683" s="109">
        <v>6</v>
      </c>
      <c r="H7683" s="49">
        <f t="shared" ref="H7683:H7746" si="120">F7683+G7683</f>
        <v>12</v>
      </c>
    </row>
    <row r="7684" spans="1:8" ht="20.100000000000001" customHeight="1" x14ac:dyDescent="0.25">
      <c r="A7684" s="49">
        <v>8000013997</v>
      </c>
      <c r="B7684" s="49" t="s">
        <v>8205</v>
      </c>
      <c r="C7684" s="49" t="s">
        <v>2398</v>
      </c>
      <c r="D7684" s="49" t="s">
        <v>2394</v>
      </c>
      <c r="E7684" s="49" t="s">
        <v>2380</v>
      </c>
      <c r="F7684" s="49">
        <v>1</v>
      </c>
      <c r="G7684" s="49">
        <v>0</v>
      </c>
      <c r="H7684" s="49">
        <f t="shared" si="120"/>
        <v>1</v>
      </c>
    </row>
    <row r="7685" spans="1:8" ht="20.100000000000001" customHeight="1" x14ac:dyDescent="0.25">
      <c r="A7685" s="49">
        <v>8000013999</v>
      </c>
      <c r="B7685" s="49" t="s">
        <v>8206</v>
      </c>
      <c r="C7685" s="49" t="s">
        <v>2398</v>
      </c>
      <c r="D7685" s="49" t="s">
        <v>2394</v>
      </c>
      <c r="E7685" s="49" t="s">
        <v>2382</v>
      </c>
      <c r="F7685" s="49">
        <v>5</v>
      </c>
      <c r="G7685" s="49">
        <v>0</v>
      </c>
      <c r="H7685" s="49">
        <f t="shared" si="120"/>
        <v>5</v>
      </c>
    </row>
    <row r="7686" spans="1:8" ht="20.100000000000001" customHeight="1" x14ac:dyDescent="0.25">
      <c r="A7686" s="49">
        <v>8000014000</v>
      </c>
      <c r="B7686" s="49" t="s">
        <v>8207</v>
      </c>
      <c r="C7686" s="49" t="s">
        <v>2398</v>
      </c>
      <c r="D7686" s="49" t="s">
        <v>2394</v>
      </c>
      <c r="E7686" s="49" t="s">
        <v>2382</v>
      </c>
      <c r="F7686" s="109">
        <v>6</v>
      </c>
      <c r="G7686" s="109">
        <v>6</v>
      </c>
      <c r="H7686" s="49">
        <f t="shared" si="120"/>
        <v>12</v>
      </c>
    </row>
    <row r="7687" spans="1:8" ht="20.100000000000001" customHeight="1" x14ac:dyDescent="0.25">
      <c r="A7687" s="49">
        <v>8000014001</v>
      </c>
      <c r="B7687" s="49" t="s">
        <v>8208</v>
      </c>
      <c r="C7687" s="49" t="s">
        <v>2398</v>
      </c>
      <c r="D7687" s="49" t="s">
        <v>2394</v>
      </c>
      <c r="E7687" s="49" t="s">
        <v>2382</v>
      </c>
      <c r="F7687" s="49">
        <v>20</v>
      </c>
      <c r="G7687" s="49">
        <v>0</v>
      </c>
      <c r="H7687" s="49">
        <f t="shared" si="120"/>
        <v>20</v>
      </c>
    </row>
    <row r="7688" spans="1:8" ht="20.100000000000001" customHeight="1" x14ac:dyDescent="0.25">
      <c r="A7688" s="49">
        <v>8000014042</v>
      </c>
      <c r="B7688" s="49" t="s">
        <v>2040</v>
      </c>
      <c r="C7688" s="49" t="s">
        <v>2398</v>
      </c>
      <c r="D7688" s="49" t="s">
        <v>2394</v>
      </c>
      <c r="E7688" s="49" t="s">
        <v>2382</v>
      </c>
      <c r="F7688" s="49">
        <v>2</v>
      </c>
      <c r="G7688" s="49">
        <v>0</v>
      </c>
      <c r="H7688" s="49">
        <f t="shared" si="120"/>
        <v>2</v>
      </c>
    </row>
    <row r="7689" spans="1:8" ht="20.100000000000001" customHeight="1" x14ac:dyDescent="0.25">
      <c r="A7689" s="49">
        <v>8000014079</v>
      </c>
      <c r="B7689" s="49" t="s">
        <v>2041</v>
      </c>
      <c r="C7689" s="49" t="s">
        <v>2398</v>
      </c>
      <c r="D7689" s="49" t="s">
        <v>2394</v>
      </c>
      <c r="E7689" s="49" t="s">
        <v>2380</v>
      </c>
      <c r="F7689" s="49">
        <v>10</v>
      </c>
      <c r="G7689" s="49">
        <v>0</v>
      </c>
      <c r="H7689" s="49">
        <f t="shared" si="120"/>
        <v>10</v>
      </c>
    </row>
    <row r="7690" spans="1:8" ht="20.100000000000001" customHeight="1" x14ac:dyDescent="0.25">
      <c r="A7690" s="49">
        <v>8000014085</v>
      </c>
      <c r="B7690" s="49" t="s">
        <v>2042</v>
      </c>
      <c r="C7690" s="49" t="s">
        <v>2398</v>
      </c>
      <c r="D7690" s="49" t="s">
        <v>2394</v>
      </c>
      <c r="E7690" s="49" t="s">
        <v>2382</v>
      </c>
      <c r="F7690" s="109">
        <v>6</v>
      </c>
      <c r="G7690" s="109">
        <v>6</v>
      </c>
      <c r="H7690" s="49">
        <f t="shared" si="120"/>
        <v>12</v>
      </c>
    </row>
    <row r="7691" spans="1:8" ht="20.100000000000001" customHeight="1" x14ac:dyDescent="0.25">
      <c r="A7691" s="49">
        <v>8000014086</v>
      </c>
      <c r="B7691" s="49" t="s">
        <v>8209</v>
      </c>
      <c r="C7691" s="49" t="s">
        <v>2398</v>
      </c>
      <c r="D7691" s="49" t="s">
        <v>2394</v>
      </c>
      <c r="E7691" s="49" t="s">
        <v>2382</v>
      </c>
      <c r="F7691" s="109">
        <v>6</v>
      </c>
      <c r="G7691" s="109">
        <v>6</v>
      </c>
      <c r="H7691" s="49">
        <f t="shared" si="120"/>
        <v>12</v>
      </c>
    </row>
    <row r="7692" spans="1:8" ht="20.100000000000001" customHeight="1" x14ac:dyDescent="0.25">
      <c r="A7692" s="49">
        <v>8000014090</v>
      </c>
      <c r="B7692" s="49" t="s">
        <v>8210</v>
      </c>
      <c r="C7692" s="49" t="s">
        <v>2398</v>
      </c>
      <c r="D7692" s="49" t="s">
        <v>2394</v>
      </c>
      <c r="E7692" s="49" t="s">
        <v>2382</v>
      </c>
      <c r="F7692" s="109">
        <v>6</v>
      </c>
      <c r="G7692" s="109">
        <v>6</v>
      </c>
      <c r="H7692" s="49">
        <f t="shared" si="120"/>
        <v>12</v>
      </c>
    </row>
    <row r="7693" spans="1:8" ht="20.100000000000001" customHeight="1" x14ac:dyDescent="0.25">
      <c r="A7693" s="49">
        <v>8000014139</v>
      </c>
      <c r="B7693" s="49" t="s">
        <v>2043</v>
      </c>
      <c r="C7693" s="49" t="s">
        <v>3425</v>
      </c>
      <c r="D7693" s="49" t="s">
        <v>2394</v>
      </c>
      <c r="E7693" s="49" t="s">
        <v>2380</v>
      </c>
      <c r="F7693" s="49">
        <v>0</v>
      </c>
      <c r="G7693" s="49">
        <v>16</v>
      </c>
      <c r="H7693" s="49">
        <f t="shared" si="120"/>
        <v>16</v>
      </c>
    </row>
    <row r="7694" spans="1:8" ht="20.100000000000001" customHeight="1" x14ac:dyDescent="0.25">
      <c r="A7694" s="49">
        <v>8000014180</v>
      </c>
      <c r="B7694" s="49" t="s">
        <v>8211</v>
      </c>
      <c r="C7694" s="49" t="s">
        <v>2398</v>
      </c>
      <c r="D7694" s="49" t="s">
        <v>2394</v>
      </c>
      <c r="E7694" s="49" t="s">
        <v>2380</v>
      </c>
      <c r="F7694" s="49">
        <v>0</v>
      </c>
      <c r="G7694" s="49">
        <v>10</v>
      </c>
      <c r="H7694" s="49">
        <f t="shared" si="120"/>
        <v>10</v>
      </c>
    </row>
    <row r="7695" spans="1:8" ht="20.100000000000001" customHeight="1" x14ac:dyDescent="0.25">
      <c r="A7695" s="49">
        <v>8000014212</v>
      </c>
      <c r="B7695" s="49" t="s">
        <v>8212</v>
      </c>
      <c r="C7695" s="49" t="s">
        <v>2398</v>
      </c>
      <c r="D7695" s="49" t="s">
        <v>2394</v>
      </c>
      <c r="E7695" s="49" t="s">
        <v>2380</v>
      </c>
      <c r="F7695" s="49">
        <v>0</v>
      </c>
      <c r="G7695" s="49">
        <v>25</v>
      </c>
      <c r="H7695" s="49">
        <f t="shared" si="120"/>
        <v>25</v>
      </c>
    </row>
    <row r="7696" spans="1:8" ht="20.100000000000001" customHeight="1" x14ac:dyDescent="0.25">
      <c r="A7696" s="49">
        <v>8000014216</v>
      </c>
      <c r="B7696" s="49" t="s">
        <v>8213</v>
      </c>
      <c r="C7696" s="49" t="s">
        <v>3425</v>
      </c>
      <c r="D7696" s="49" t="s">
        <v>2394</v>
      </c>
      <c r="E7696" s="49" t="s">
        <v>2380</v>
      </c>
      <c r="F7696" s="49">
        <v>915</v>
      </c>
      <c r="G7696" s="49">
        <v>0</v>
      </c>
      <c r="H7696" s="49">
        <f t="shared" si="120"/>
        <v>915</v>
      </c>
    </row>
    <row r="7697" spans="1:8" ht="20.100000000000001" customHeight="1" x14ac:dyDescent="0.25">
      <c r="A7697" s="49">
        <v>8000014219</v>
      </c>
      <c r="B7697" s="49" t="s">
        <v>8214</v>
      </c>
      <c r="C7697" s="49" t="s">
        <v>2398</v>
      </c>
      <c r="D7697" s="49" t="s">
        <v>2394</v>
      </c>
      <c r="E7697" s="49" t="s">
        <v>2380</v>
      </c>
      <c r="F7697" s="109">
        <v>6</v>
      </c>
      <c r="G7697" s="109">
        <v>6</v>
      </c>
      <c r="H7697" s="49">
        <f t="shared" si="120"/>
        <v>12</v>
      </c>
    </row>
    <row r="7698" spans="1:8" ht="20.100000000000001" customHeight="1" x14ac:dyDescent="0.25">
      <c r="A7698" s="49">
        <v>8000014271</v>
      </c>
      <c r="B7698" s="49" t="s">
        <v>8215</v>
      </c>
      <c r="C7698" s="49" t="s">
        <v>2398</v>
      </c>
      <c r="D7698" s="49" t="s">
        <v>2394</v>
      </c>
      <c r="E7698" s="49" t="s">
        <v>2380</v>
      </c>
      <c r="F7698" s="109">
        <v>6</v>
      </c>
      <c r="G7698" s="109">
        <v>6</v>
      </c>
      <c r="H7698" s="49">
        <f t="shared" si="120"/>
        <v>12</v>
      </c>
    </row>
    <row r="7699" spans="1:8" ht="20.100000000000001" customHeight="1" x14ac:dyDescent="0.25">
      <c r="A7699" s="49">
        <v>8000014273</v>
      </c>
      <c r="B7699" s="49" t="s">
        <v>8216</v>
      </c>
      <c r="C7699" s="49" t="s">
        <v>2398</v>
      </c>
      <c r="D7699" s="49" t="s">
        <v>2394</v>
      </c>
      <c r="E7699" s="49" t="s">
        <v>2380</v>
      </c>
      <c r="F7699" s="49">
        <v>0</v>
      </c>
      <c r="G7699" s="49">
        <v>200</v>
      </c>
      <c r="H7699" s="49">
        <f t="shared" si="120"/>
        <v>200</v>
      </c>
    </row>
    <row r="7700" spans="1:8" ht="20.100000000000001" customHeight="1" x14ac:dyDescent="0.25">
      <c r="A7700" s="49">
        <v>8000014275</v>
      </c>
      <c r="B7700" s="49" t="s">
        <v>8217</v>
      </c>
      <c r="C7700" s="49" t="s">
        <v>2398</v>
      </c>
      <c r="D7700" s="49" t="s">
        <v>2394</v>
      </c>
      <c r="E7700" s="49" t="s">
        <v>2380</v>
      </c>
      <c r="F7700" s="109">
        <v>6</v>
      </c>
      <c r="G7700" s="109">
        <v>6</v>
      </c>
      <c r="H7700" s="49">
        <f t="shared" si="120"/>
        <v>12</v>
      </c>
    </row>
    <row r="7701" spans="1:8" ht="20.100000000000001" customHeight="1" x14ac:dyDescent="0.25">
      <c r="A7701" s="49">
        <v>8000014335</v>
      </c>
      <c r="B7701" s="49" t="s">
        <v>8218</v>
      </c>
      <c r="C7701" s="49" t="s">
        <v>2398</v>
      </c>
      <c r="D7701" s="49" t="s">
        <v>2394</v>
      </c>
      <c r="E7701" s="49" t="s">
        <v>2387</v>
      </c>
      <c r="F7701" s="49">
        <v>21</v>
      </c>
      <c r="G7701" s="49">
        <v>60</v>
      </c>
      <c r="H7701" s="49">
        <f t="shared" si="120"/>
        <v>81</v>
      </c>
    </row>
    <row r="7702" spans="1:8" ht="20.100000000000001" customHeight="1" x14ac:dyDescent="0.25">
      <c r="A7702" s="49">
        <v>8000014347</v>
      </c>
      <c r="B7702" s="49" t="s">
        <v>2044</v>
      </c>
      <c r="C7702" s="49" t="s">
        <v>2398</v>
      </c>
      <c r="D7702" s="49" t="s">
        <v>2394</v>
      </c>
      <c r="E7702" s="49" t="s">
        <v>2380</v>
      </c>
      <c r="F7702" s="109">
        <v>6</v>
      </c>
      <c r="G7702" s="109">
        <v>6</v>
      </c>
      <c r="H7702" s="49">
        <f t="shared" si="120"/>
        <v>12</v>
      </c>
    </row>
    <row r="7703" spans="1:8" ht="20.100000000000001" customHeight="1" x14ac:dyDescent="0.25">
      <c r="A7703" s="49">
        <v>8000014361</v>
      </c>
      <c r="B7703" s="49" t="s">
        <v>2045</v>
      </c>
      <c r="C7703" s="49" t="s">
        <v>2398</v>
      </c>
      <c r="D7703" s="49" t="s">
        <v>2394</v>
      </c>
      <c r="E7703" s="49" t="s">
        <v>2380</v>
      </c>
      <c r="F7703" s="49">
        <v>0</v>
      </c>
      <c r="G7703" s="49">
        <v>5</v>
      </c>
      <c r="H7703" s="49">
        <f t="shared" si="120"/>
        <v>5</v>
      </c>
    </row>
    <row r="7704" spans="1:8" ht="20.100000000000001" customHeight="1" x14ac:dyDescent="0.25">
      <c r="A7704" s="49">
        <v>8000014370</v>
      </c>
      <c r="B7704" s="49" t="s">
        <v>2046</v>
      </c>
      <c r="C7704" s="49" t="s">
        <v>2398</v>
      </c>
      <c r="D7704" s="49" t="s">
        <v>2394</v>
      </c>
      <c r="E7704" s="49" t="s">
        <v>2387</v>
      </c>
      <c r="F7704" s="109">
        <v>6</v>
      </c>
      <c r="G7704" s="109">
        <v>6</v>
      </c>
      <c r="H7704" s="49">
        <f t="shared" si="120"/>
        <v>12</v>
      </c>
    </row>
    <row r="7705" spans="1:8" ht="20.100000000000001" customHeight="1" x14ac:dyDescent="0.25">
      <c r="A7705" s="49">
        <v>8000014397</v>
      </c>
      <c r="B7705" s="49" t="s">
        <v>8219</v>
      </c>
      <c r="C7705" s="49" t="s">
        <v>2398</v>
      </c>
      <c r="D7705" s="49" t="s">
        <v>2394</v>
      </c>
      <c r="E7705" s="49" t="s">
        <v>2380</v>
      </c>
      <c r="F7705" s="49">
        <v>4</v>
      </c>
      <c r="G7705" s="49">
        <v>0</v>
      </c>
      <c r="H7705" s="49">
        <f t="shared" si="120"/>
        <v>4</v>
      </c>
    </row>
    <row r="7706" spans="1:8" ht="20.100000000000001" customHeight="1" x14ac:dyDescent="0.25">
      <c r="A7706" s="49">
        <v>8000014398</v>
      </c>
      <c r="B7706" s="49" t="s">
        <v>8220</v>
      </c>
      <c r="C7706" s="49" t="s">
        <v>2398</v>
      </c>
      <c r="D7706" s="49" t="s">
        <v>2394</v>
      </c>
      <c r="E7706" s="49" t="s">
        <v>2380</v>
      </c>
      <c r="F7706" s="49">
        <v>0</v>
      </c>
      <c r="G7706" s="49">
        <v>15</v>
      </c>
      <c r="H7706" s="49">
        <f t="shared" si="120"/>
        <v>15</v>
      </c>
    </row>
    <row r="7707" spans="1:8" ht="20.100000000000001" customHeight="1" x14ac:dyDescent="0.25">
      <c r="A7707" s="49">
        <v>8000014399</v>
      </c>
      <c r="B7707" s="49" t="s">
        <v>8221</v>
      </c>
      <c r="C7707" s="49" t="s">
        <v>2398</v>
      </c>
      <c r="D7707" s="49" t="s">
        <v>2394</v>
      </c>
      <c r="E7707" s="49" t="s">
        <v>2380</v>
      </c>
      <c r="F7707" s="49">
        <v>0</v>
      </c>
      <c r="G7707" s="49">
        <v>45</v>
      </c>
      <c r="H7707" s="49">
        <f t="shared" si="120"/>
        <v>45</v>
      </c>
    </row>
    <row r="7708" spans="1:8" ht="20.100000000000001" customHeight="1" x14ac:dyDescent="0.25">
      <c r="A7708" s="49">
        <v>8000014404</v>
      </c>
      <c r="B7708" s="49" t="s">
        <v>8222</v>
      </c>
      <c r="C7708" s="49" t="s">
        <v>2398</v>
      </c>
      <c r="D7708" s="49" t="s">
        <v>2394</v>
      </c>
      <c r="E7708" s="49" t="s">
        <v>2380</v>
      </c>
      <c r="F7708" s="49">
        <v>30</v>
      </c>
      <c r="G7708" s="49">
        <v>0</v>
      </c>
      <c r="H7708" s="49">
        <f t="shared" si="120"/>
        <v>30</v>
      </c>
    </row>
    <row r="7709" spans="1:8" ht="20.100000000000001" customHeight="1" x14ac:dyDescent="0.25">
      <c r="A7709" s="49">
        <v>8000014409</v>
      </c>
      <c r="B7709" s="49" t="s">
        <v>8223</v>
      </c>
      <c r="C7709" s="49" t="s">
        <v>2398</v>
      </c>
      <c r="D7709" s="49" t="s">
        <v>2394</v>
      </c>
      <c r="E7709" s="49" t="s">
        <v>2382</v>
      </c>
      <c r="F7709" s="49">
        <v>3</v>
      </c>
      <c r="G7709" s="49">
        <v>3</v>
      </c>
      <c r="H7709" s="49">
        <f t="shared" si="120"/>
        <v>6</v>
      </c>
    </row>
    <row r="7710" spans="1:8" ht="20.100000000000001" customHeight="1" x14ac:dyDescent="0.25">
      <c r="A7710" s="49">
        <v>8000014425</v>
      </c>
      <c r="B7710" s="49" t="s">
        <v>8224</v>
      </c>
      <c r="C7710" s="49" t="s">
        <v>2398</v>
      </c>
      <c r="D7710" s="49" t="s">
        <v>2394</v>
      </c>
      <c r="E7710" s="49" t="s">
        <v>2380</v>
      </c>
      <c r="F7710" s="49">
        <v>0</v>
      </c>
      <c r="G7710" s="49">
        <v>4</v>
      </c>
      <c r="H7710" s="49">
        <f t="shared" si="120"/>
        <v>4</v>
      </c>
    </row>
    <row r="7711" spans="1:8" ht="20.100000000000001" customHeight="1" x14ac:dyDescent="0.25">
      <c r="A7711" s="49">
        <v>8000014428</v>
      </c>
      <c r="B7711" s="49" t="s">
        <v>8225</v>
      </c>
      <c r="C7711" s="49" t="s">
        <v>2398</v>
      </c>
      <c r="D7711" s="49" t="s">
        <v>2394</v>
      </c>
      <c r="E7711" s="49" t="s">
        <v>2380</v>
      </c>
      <c r="F7711" s="49">
        <v>0</v>
      </c>
      <c r="G7711" s="49">
        <v>17</v>
      </c>
      <c r="H7711" s="49">
        <f t="shared" si="120"/>
        <v>17</v>
      </c>
    </row>
    <row r="7712" spans="1:8" ht="20.100000000000001" customHeight="1" x14ac:dyDescent="0.25">
      <c r="A7712" s="49">
        <v>8000014465</v>
      </c>
      <c r="B7712" s="49" t="s">
        <v>8226</v>
      </c>
      <c r="C7712" s="49" t="s">
        <v>2398</v>
      </c>
      <c r="D7712" s="49" t="s">
        <v>2394</v>
      </c>
      <c r="E7712" s="49" t="s">
        <v>2380</v>
      </c>
      <c r="F7712" s="109">
        <v>6</v>
      </c>
      <c r="G7712" s="109">
        <v>6</v>
      </c>
      <c r="H7712" s="49">
        <f t="shared" si="120"/>
        <v>12</v>
      </c>
    </row>
    <row r="7713" spans="1:8" ht="20.100000000000001" customHeight="1" x14ac:dyDescent="0.25">
      <c r="A7713" s="49">
        <v>8000014467</v>
      </c>
      <c r="B7713" s="49" t="s">
        <v>8227</v>
      </c>
      <c r="C7713" s="49" t="s">
        <v>2398</v>
      </c>
      <c r="D7713" s="49" t="s">
        <v>2394</v>
      </c>
      <c r="E7713" s="49" t="s">
        <v>2380</v>
      </c>
      <c r="F7713" s="49">
        <v>0</v>
      </c>
      <c r="G7713" s="49">
        <v>6</v>
      </c>
      <c r="H7713" s="49">
        <f t="shared" si="120"/>
        <v>6</v>
      </c>
    </row>
    <row r="7714" spans="1:8" ht="20.100000000000001" customHeight="1" x14ac:dyDescent="0.25">
      <c r="A7714" s="49">
        <v>8000014468</v>
      </c>
      <c r="B7714" s="49" t="s">
        <v>8228</v>
      </c>
      <c r="C7714" s="49" t="s">
        <v>2398</v>
      </c>
      <c r="D7714" s="49" t="s">
        <v>2394</v>
      </c>
      <c r="E7714" s="49" t="s">
        <v>2380</v>
      </c>
      <c r="F7714" s="109">
        <v>6</v>
      </c>
      <c r="G7714" s="109">
        <v>6</v>
      </c>
      <c r="H7714" s="49">
        <f t="shared" si="120"/>
        <v>12</v>
      </c>
    </row>
    <row r="7715" spans="1:8" ht="20.100000000000001" customHeight="1" x14ac:dyDescent="0.25">
      <c r="A7715" s="49">
        <v>8000014470</v>
      </c>
      <c r="B7715" s="49" t="s">
        <v>8229</v>
      </c>
      <c r="C7715" s="49" t="s">
        <v>2398</v>
      </c>
      <c r="D7715" s="49" t="s">
        <v>2394</v>
      </c>
      <c r="E7715" s="49" t="s">
        <v>2380</v>
      </c>
      <c r="F7715" s="49">
        <v>0</v>
      </c>
      <c r="G7715" s="49">
        <v>3</v>
      </c>
      <c r="H7715" s="49">
        <f t="shared" si="120"/>
        <v>3</v>
      </c>
    </row>
    <row r="7716" spans="1:8" ht="20.100000000000001" customHeight="1" x14ac:dyDescent="0.25">
      <c r="A7716" s="49">
        <v>8000014473</v>
      </c>
      <c r="B7716" s="49" t="s">
        <v>8230</v>
      </c>
      <c r="C7716" s="49" t="s">
        <v>2398</v>
      </c>
      <c r="D7716" s="49" t="s">
        <v>2394</v>
      </c>
      <c r="E7716" s="49" t="s">
        <v>2380</v>
      </c>
      <c r="F7716" s="49">
        <v>0</v>
      </c>
      <c r="G7716" s="49">
        <v>3</v>
      </c>
      <c r="H7716" s="49">
        <f t="shared" si="120"/>
        <v>3</v>
      </c>
    </row>
    <row r="7717" spans="1:8" ht="20.100000000000001" customHeight="1" x14ac:dyDescent="0.25">
      <c r="A7717" s="49">
        <v>8000014478</v>
      </c>
      <c r="B7717" s="49" t="s">
        <v>8231</v>
      </c>
      <c r="C7717" s="49" t="s">
        <v>2398</v>
      </c>
      <c r="D7717" s="49" t="s">
        <v>2394</v>
      </c>
      <c r="E7717" s="49" t="s">
        <v>2380</v>
      </c>
      <c r="F7717" s="49">
        <v>0</v>
      </c>
      <c r="G7717" s="49">
        <v>6</v>
      </c>
      <c r="H7717" s="49">
        <f t="shared" si="120"/>
        <v>6</v>
      </c>
    </row>
    <row r="7718" spans="1:8" ht="20.100000000000001" customHeight="1" x14ac:dyDescent="0.25">
      <c r="A7718" s="49">
        <v>8000014511</v>
      </c>
      <c r="B7718" s="49" t="s">
        <v>8232</v>
      </c>
      <c r="C7718" s="49" t="s">
        <v>2398</v>
      </c>
      <c r="D7718" s="49" t="s">
        <v>2394</v>
      </c>
      <c r="E7718" s="49" t="s">
        <v>2379</v>
      </c>
      <c r="F7718" s="49">
        <v>6</v>
      </c>
      <c r="G7718" s="49">
        <v>7</v>
      </c>
      <c r="H7718" s="49">
        <f t="shared" si="120"/>
        <v>13</v>
      </c>
    </row>
    <row r="7719" spans="1:8" ht="20.100000000000001" customHeight="1" x14ac:dyDescent="0.25">
      <c r="A7719" s="49">
        <v>8000014557</v>
      </c>
      <c r="B7719" s="49" t="s">
        <v>8233</v>
      </c>
      <c r="C7719" s="49" t="s">
        <v>2398</v>
      </c>
      <c r="D7719" s="49" t="s">
        <v>2394</v>
      </c>
      <c r="E7719" s="49" t="s">
        <v>2380</v>
      </c>
      <c r="F7719" s="109">
        <v>6</v>
      </c>
      <c r="G7719" s="109">
        <v>6</v>
      </c>
      <c r="H7719" s="49">
        <f t="shared" si="120"/>
        <v>12</v>
      </c>
    </row>
    <row r="7720" spans="1:8" ht="20.100000000000001" customHeight="1" x14ac:dyDescent="0.25">
      <c r="A7720" s="49">
        <v>8000014570</v>
      </c>
      <c r="B7720" s="49" t="s">
        <v>8234</v>
      </c>
      <c r="C7720" s="49" t="s">
        <v>2398</v>
      </c>
      <c r="D7720" s="49" t="s">
        <v>2394</v>
      </c>
      <c r="E7720" s="49" t="s">
        <v>2380</v>
      </c>
      <c r="F7720" s="109">
        <v>6</v>
      </c>
      <c r="G7720" s="109">
        <v>6</v>
      </c>
      <c r="H7720" s="49">
        <f t="shared" si="120"/>
        <v>12</v>
      </c>
    </row>
    <row r="7721" spans="1:8" ht="20.100000000000001" customHeight="1" x14ac:dyDescent="0.25">
      <c r="A7721" s="49">
        <v>8000014601</v>
      </c>
      <c r="B7721" s="49" t="s">
        <v>8235</v>
      </c>
      <c r="C7721" s="49" t="s">
        <v>2398</v>
      </c>
      <c r="D7721" s="49" t="s">
        <v>2394</v>
      </c>
      <c r="E7721" s="49" t="s">
        <v>2387</v>
      </c>
      <c r="F7721" s="109">
        <v>6</v>
      </c>
      <c r="G7721" s="109">
        <v>6</v>
      </c>
      <c r="H7721" s="49">
        <f t="shared" si="120"/>
        <v>12</v>
      </c>
    </row>
    <row r="7722" spans="1:8" ht="20.100000000000001" customHeight="1" x14ac:dyDescent="0.25">
      <c r="A7722" s="49">
        <v>8000014606</v>
      </c>
      <c r="B7722" s="49" t="s">
        <v>8236</v>
      </c>
      <c r="C7722" s="49" t="s">
        <v>69</v>
      </c>
      <c r="D7722" s="49" t="s">
        <v>2394</v>
      </c>
      <c r="E7722" s="49" t="s">
        <v>2380</v>
      </c>
      <c r="F7722" s="49">
        <v>31</v>
      </c>
      <c r="G7722" s="49">
        <v>0</v>
      </c>
      <c r="H7722" s="49">
        <f t="shared" si="120"/>
        <v>31</v>
      </c>
    </row>
    <row r="7723" spans="1:8" ht="20.100000000000001" customHeight="1" x14ac:dyDescent="0.25">
      <c r="A7723" s="49">
        <v>8000014608</v>
      </c>
      <c r="B7723" s="49" t="s">
        <v>8237</v>
      </c>
      <c r="C7723" s="49" t="s">
        <v>2398</v>
      </c>
      <c r="D7723" s="49" t="s">
        <v>2394</v>
      </c>
      <c r="E7723" s="49" t="s">
        <v>2380</v>
      </c>
      <c r="F7723" s="109">
        <v>6</v>
      </c>
      <c r="G7723" s="109">
        <v>6</v>
      </c>
      <c r="H7723" s="49">
        <f t="shared" si="120"/>
        <v>12</v>
      </c>
    </row>
    <row r="7724" spans="1:8" ht="20.100000000000001" customHeight="1" x14ac:dyDescent="0.25">
      <c r="A7724" s="49">
        <v>8000014667</v>
      </c>
      <c r="B7724" s="49" t="s">
        <v>8238</v>
      </c>
      <c r="C7724" s="49" t="s">
        <v>3425</v>
      </c>
      <c r="D7724" s="49" t="s">
        <v>2394</v>
      </c>
      <c r="E7724" s="49" t="s">
        <v>2380</v>
      </c>
      <c r="F7724" s="109">
        <v>6</v>
      </c>
      <c r="G7724" s="109">
        <v>6</v>
      </c>
      <c r="H7724" s="49">
        <f t="shared" si="120"/>
        <v>12</v>
      </c>
    </row>
    <row r="7725" spans="1:8" ht="20.100000000000001" customHeight="1" x14ac:dyDescent="0.25">
      <c r="A7725" s="49">
        <v>8000014681</v>
      </c>
      <c r="B7725" s="49" t="s">
        <v>8239</v>
      </c>
      <c r="C7725" s="49" t="s">
        <v>2398</v>
      </c>
      <c r="D7725" s="49" t="s">
        <v>2394</v>
      </c>
      <c r="E7725" s="49" t="s">
        <v>2382</v>
      </c>
      <c r="F7725" s="49">
        <v>2</v>
      </c>
      <c r="G7725" s="49">
        <v>0</v>
      </c>
      <c r="H7725" s="49">
        <f t="shared" si="120"/>
        <v>2</v>
      </c>
    </row>
    <row r="7726" spans="1:8" ht="20.100000000000001" customHeight="1" x14ac:dyDescent="0.25">
      <c r="A7726" s="49">
        <v>8000014693</v>
      </c>
      <c r="B7726" s="49" t="s">
        <v>8240</v>
      </c>
      <c r="C7726" s="49" t="s">
        <v>2398</v>
      </c>
      <c r="D7726" s="49" t="s">
        <v>2394</v>
      </c>
      <c r="E7726" s="49" t="s">
        <v>2380</v>
      </c>
      <c r="F7726" s="49">
        <v>1</v>
      </c>
      <c r="G7726" s="49">
        <v>0</v>
      </c>
      <c r="H7726" s="49">
        <f t="shared" si="120"/>
        <v>1</v>
      </c>
    </row>
    <row r="7727" spans="1:8" ht="20.100000000000001" customHeight="1" x14ac:dyDescent="0.25">
      <c r="A7727" s="49">
        <v>8000014735</v>
      </c>
      <c r="B7727" s="49" t="s">
        <v>8241</v>
      </c>
      <c r="C7727" s="49" t="s">
        <v>6007</v>
      </c>
      <c r="D7727" s="49" t="s">
        <v>2394</v>
      </c>
      <c r="E7727" s="49" t="s">
        <v>2380</v>
      </c>
      <c r="F7727" s="109">
        <v>6</v>
      </c>
      <c r="G7727" s="109">
        <v>6</v>
      </c>
      <c r="H7727" s="49">
        <f t="shared" si="120"/>
        <v>12</v>
      </c>
    </row>
    <row r="7728" spans="1:8" ht="20.100000000000001" customHeight="1" x14ac:dyDescent="0.25">
      <c r="A7728" s="49">
        <v>8000014740</v>
      </c>
      <c r="B7728" s="49" t="s">
        <v>8242</v>
      </c>
      <c r="C7728" s="49" t="s">
        <v>2398</v>
      </c>
      <c r="D7728" s="49" t="s">
        <v>2394</v>
      </c>
      <c r="E7728" s="49" t="s">
        <v>2380</v>
      </c>
      <c r="F7728" s="49">
        <v>0</v>
      </c>
      <c r="G7728" s="49">
        <v>2</v>
      </c>
      <c r="H7728" s="49">
        <f t="shared" si="120"/>
        <v>2</v>
      </c>
    </row>
    <row r="7729" spans="1:8" ht="20.100000000000001" customHeight="1" x14ac:dyDescent="0.25">
      <c r="A7729" s="49">
        <v>8000014743</v>
      </c>
      <c r="B7729" s="49" t="s">
        <v>2047</v>
      </c>
      <c r="C7729" s="49" t="s">
        <v>2398</v>
      </c>
      <c r="D7729" s="49" t="s">
        <v>2394</v>
      </c>
      <c r="E7729" s="49" t="s">
        <v>2380</v>
      </c>
      <c r="F7729" s="49">
        <v>0</v>
      </c>
      <c r="G7729" s="49">
        <v>40</v>
      </c>
      <c r="H7729" s="49">
        <f t="shared" si="120"/>
        <v>40</v>
      </c>
    </row>
    <row r="7730" spans="1:8" ht="20.100000000000001" customHeight="1" x14ac:dyDescent="0.25">
      <c r="A7730" s="49">
        <v>8000014744</v>
      </c>
      <c r="B7730" s="49" t="s">
        <v>8243</v>
      </c>
      <c r="C7730" s="49" t="s">
        <v>2398</v>
      </c>
      <c r="D7730" s="49" t="s">
        <v>2394</v>
      </c>
      <c r="E7730" s="49" t="s">
        <v>2380</v>
      </c>
      <c r="F7730" s="49">
        <v>0</v>
      </c>
      <c r="G7730" s="49">
        <v>3</v>
      </c>
      <c r="H7730" s="49">
        <f t="shared" si="120"/>
        <v>3</v>
      </c>
    </row>
    <row r="7731" spans="1:8" ht="20.100000000000001" customHeight="1" x14ac:dyDescent="0.25">
      <c r="A7731" s="49">
        <v>8000014745</v>
      </c>
      <c r="B7731" s="49" t="s">
        <v>8244</v>
      </c>
      <c r="C7731" s="49" t="s">
        <v>2398</v>
      </c>
      <c r="D7731" s="49" t="s">
        <v>2394</v>
      </c>
      <c r="E7731" s="49" t="s">
        <v>2380</v>
      </c>
      <c r="F7731" s="49">
        <v>0</v>
      </c>
      <c r="G7731" s="49">
        <v>3</v>
      </c>
      <c r="H7731" s="49">
        <f t="shared" si="120"/>
        <v>3</v>
      </c>
    </row>
    <row r="7732" spans="1:8" ht="20.100000000000001" customHeight="1" x14ac:dyDescent="0.25">
      <c r="A7732" s="49">
        <v>8000014746</v>
      </c>
      <c r="B7732" s="49" t="s">
        <v>8245</v>
      </c>
      <c r="C7732" s="49" t="s">
        <v>2398</v>
      </c>
      <c r="D7732" s="49" t="s">
        <v>2394</v>
      </c>
      <c r="E7732" s="49" t="s">
        <v>2380</v>
      </c>
      <c r="F7732" s="49">
        <v>0</v>
      </c>
      <c r="G7732" s="49">
        <v>17</v>
      </c>
      <c r="H7732" s="49">
        <f t="shared" si="120"/>
        <v>17</v>
      </c>
    </row>
    <row r="7733" spans="1:8" ht="20.100000000000001" customHeight="1" x14ac:dyDescent="0.25">
      <c r="A7733" s="49">
        <v>8000014747</v>
      </c>
      <c r="B7733" s="49" t="s">
        <v>2048</v>
      </c>
      <c r="C7733" s="49" t="s">
        <v>2398</v>
      </c>
      <c r="D7733" s="49" t="s">
        <v>2394</v>
      </c>
      <c r="E7733" s="49" t="s">
        <v>2380</v>
      </c>
      <c r="F7733" s="49">
        <v>9</v>
      </c>
      <c r="G7733" s="49">
        <v>13</v>
      </c>
      <c r="H7733" s="49">
        <f t="shared" si="120"/>
        <v>22</v>
      </c>
    </row>
    <row r="7734" spans="1:8" ht="20.100000000000001" customHeight="1" x14ac:dyDescent="0.25">
      <c r="A7734" s="49">
        <v>8000014752</v>
      </c>
      <c r="B7734" s="49" t="s">
        <v>8246</v>
      </c>
      <c r="C7734" s="49" t="s">
        <v>2398</v>
      </c>
      <c r="D7734" s="49" t="s">
        <v>2394</v>
      </c>
      <c r="E7734" s="49" t="s">
        <v>2380</v>
      </c>
      <c r="F7734" s="49">
        <v>0</v>
      </c>
      <c r="G7734" s="49">
        <v>4</v>
      </c>
      <c r="H7734" s="49">
        <f t="shared" si="120"/>
        <v>4</v>
      </c>
    </row>
    <row r="7735" spans="1:8" ht="20.100000000000001" customHeight="1" x14ac:dyDescent="0.25">
      <c r="A7735" s="49">
        <v>8000014761</v>
      </c>
      <c r="B7735" s="49" t="s">
        <v>2049</v>
      </c>
      <c r="C7735" s="49" t="s">
        <v>2398</v>
      </c>
      <c r="D7735" s="49" t="s">
        <v>2394</v>
      </c>
      <c r="E7735" s="49" t="s">
        <v>2380</v>
      </c>
      <c r="F7735" s="109">
        <v>6</v>
      </c>
      <c r="G7735" s="109">
        <v>6</v>
      </c>
      <c r="H7735" s="49">
        <f t="shared" si="120"/>
        <v>12</v>
      </c>
    </row>
    <row r="7736" spans="1:8" ht="20.100000000000001" customHeight="1" x14ac:dyDescent="0.25">
      <c r="A7736" s="49">
        <v>8000014812</v>
      </c>
      <c r="B7736" s="49" t="s">
        <v>8247</v>
      </c>
      <c r="C7736" s="49" t="s">
        <v>2398</v>
      </c>
      <c r="D7736" s="49" t="s">
        <v>2394</v>
      </c>
      <c r="E7736" s="49" t="s">
        <v>2380</v>
      </c>
      <c r="F7736" s="49">
        <v>5</v>
      </c>
      <c r="G7736" s="49">
        <v>0</v>
      </c>
      <c r="H7736" s="49">
        <f t="shared" si="120"/>
        <v>5</v>
      </c>
    </row>
    <row r="7737" spans="1:8" ht="20.100000000000001" customHeight="1" x14ac:dyDescent="0.25">
      <c r="A7737" s="49">
        <v>8000014825</v>
      </c>
      <c r="B7737" s="49" t="s">
        <v>8248</v>
      </c>
      <c r="C7737" s="49" t="s">
        <v>2398</v>
      </c>
      <c r="D7737" s="49" t="s">
        <v>2394</v>
      </c>
      <c r="E7737" s="49" t="s">
        <v>2380</v>
      </c>
      <c r="F7737" s="109">
        <v>6</v>
      </c>
      <c r="G7737" s="109">
        <v>6</v>
      </c>
      <c r="H7737" s="49">
        <f t="shared" si="120"/>
        <v>12</v>
      </c>
    </row>
    <row r="7738" spans="1:8" ht="20.100000000000001" customHeight="1" x14ac:dyDescent="0.25">
      <c r="A7738" s="49">
        <v>8000014868</v>
      </c>
      <c r="B7738" s="49" t="s">
        <v>8249</v>
      </c>
      <c r="C7738" s="49" t="s">
        <v>38</v>
      </c>
      <c r="D7738" s="49" t="s">
        <v>2394</v>
      </c>
      <c r="E7738" s="49" t="s">
        <v>2379</v>
      </c>
      <c r="F7738" s="109">
        <v>6</v>
      </c>
      <c r="G7738" s="109">
        <v>6</v>
      </c>
      <c r="H7738" s="49">
        <f t="shared" si="120"/>
        <v>12</v>
      </c>
    </row>
    <row r="7739" spans="1:8" ht="20.100000000000001" customHeight="1" x14ac:dyDescent="0.25">
      <c r="A7739" s="49">
        <v>8000014876</v>
      </c>
      <c r="B7739" s="49" t="s">
        <v>2050</v>
      </c>
      <c r="C7739" s="49" t="s">
        <v>2398</v>
      </c>
      <c r="D7739" s="49" t="s">
        <v>2394</v>
      </c>
      <c r="E7739" s="49" t="s">
        <v>2380</v>
      </c>
      <c r="F7739" s="109">
        <v>6</v>
      </c>
      <c r="G7739" s="109">
        <v>6</v>
      </c>
      <c r="H7739" s="49">
        <f t="shared" si="120"/>
        <v>12</v>
      </c>
    </row>
    <row r="7740" spans="1:8" ht="20.100000000000001" customHeight="1" x14ac:dyDescent="0.25">
      <c r="A7740" s="49">
        <v>8000014899</v>
      </c>
      <c r="B7740" s="49" t="s">
        <v>8250</v>
      </c>
      <c r="C7740" s="49" t="s">
        <v>2398</v>
      </c>
      <c r="D7740" s="49" t="s">
        <v>2394</v>
      </c>
      <c r="E7740" s="49" t="s">
        <v>2379</v>
      </c>
      <c r="F7740" s="109">
        <v>6</v>
      </c>
      <c r="G7740" s="109">
        <v>6</v>
      </c>
      <c r="H7740" s="49">
        <f t="shared" si="120"/>
        <v>12</v>
      </c>
    </row>
    <row r="7741" spans="1:8" ht="20.100000000000001" customHeight="1" x14ac:dyDescent="0.25">
      <c r="A7741" s="49">
        <v>8000014902</v>
      </c>
      <c r="B7741" s="49" t="s">
        <v>8251</v>
      </c>
      <c r="C7741" s="49" t="s">
        <v>3712</v>
      </c>
      <c r="D7741" s="49" t="s">
        <v>2394</v>
      </c>
      <c r="E7741" s="49" t="s">
        <v>2380</v>
      </c>
      <c r="F7741" s="109">
        <v>6</v>
      </c>
      <c r="G7741" s="109">
        <v>6</v>
      </c>
      <c r="H7741" s="49">
        <f t="shared" si="120"/>
        <v>12</v>
      </c>
    </row>
    <row r="7742" spans="1:8" ht="20.100000000000001" customHeight="1" x14ac:dyDescent="0.25">
      <c r="A7742" s="49">
        <v>8000014904</v>
      </c>
      <c r="B7742" s="49" t="s">
        <v>8252</v>
      </c>
      <c r="C7742" s="49" t="s">
        <v>6003</v>
      </c>
      <c r="D7742" s="49" t="s">
        <v>2394</v>
      </c>
      <c r="E7742" s="49" t="s">
        <v>2380</v>
      </c>
      <c r="F7742" s="49">
        <v>4</v>
      </c>
      <c r="G7742" s="49">
        <v>0</v>
      </c>
      <c r="H7742" s="49">
        <f t="shared" si="120"/>
        <v>4</v>
      </c>
    </row>
    <row r="7743" spans="1:8" ht="20.100000000000001" customHeight="1" x14ac:dyDescent="0.25">
      <c r="A7743" s="49">
        <v>8000014905</v>
      </c>
      <c r="B7743" s="49" t="s">
        <v>8253</v>
      </c>
      <c r="C7743" s="49" t="s">
        <v>2886</v>
      </c>
      <c r="D7743" s="49" t="s">
        <v>2394</v>
      </c>
      <c r="E7743" s="49" t="s">
        <v>2380</v>
      </c>
      <c r="F7743" s="49">
        <v>0</v>
      </c>
      <c r="G7743" s="49">
        <v>16</v>
      </c>
      <c r="H7743" s="49">
        <f t="shared" si="120"/>
        <v>16</v>
      </c>
    </row>
    <row r="7744" spans="1:8" ht="20.100000000000001" customHeight="1" x14ac:dyDescent="0.25">
      <c r="A7744" s="49">
        <v>8000014906</v>
      </c>
      <c r="B7744" s="49" t="s">
        <v>8254</v>
      </c>
      <c r="C7744" s="49" t="s">
        <v>6003</v>
      </c>
      <c r="D7744" s="49" t="s">
        <v>2394</v>
      </c>
      <c r="E7744" s="49" t="s">
        <v>2380</v>
      </c>
      <c r="F7744" s="109">
        <v>6</v>
      </c>
      <c r="G7744" s="109">
        <v>6</v>
      </c>
      <c r="H7744" s="49">
        <f t="shared" si="120"/>
        <v>12</v>
      </c>
    </row>
    <row r="7745" spans="1:8" ht="20.100000000000001" customHeight="1" x14ac:dyDescent="0.25">
      <c r="A7745" s="49">
        <v>8000014907</v>
      </c>
      <c r="B7745" s="49" t="s">
        <v>8255</v>
      </c>
      <c r="C7745" s="49" t="s">
        <v>2886</v>
      </c>
      <c r="D7745" s="49" t="s">
        <v>2394</v>
      </c>
      <c r="E7745" s="49" t="s">
        <v>2380</v>
      </c>
      <c r="F7745" s="49">
        <v>40</v>
      </c>
      <c r="G7745" s="49">
        <v>280</v>
      </c>
      <c r="H7745" s="49">
        <f t="shared" si="120"/>
        <v>320</v>
      </c>
    </row>
    <row r="7746" spans="1:8" ht="20.100000000000001" customHeight="1" x14ac:dyDescent="0.25">
      <c r="A7746" s="49">
        <v>8000014909</v>
      </c>
      <c r="B7746" s="49" t="s">
        <v>8256</v>
      </c>
      <c r="C7746" s="49" t="s">
        <v>2886</v>
      </c>
      <c r="D7746" s="49" t="s">
        <v>2394</v>
      </c>
      <c r="E7746" s="49" t="s">
        <v>2380</v>
      </c>
      <c r="F7746" s="49">
        <v>0</v>
      </c>
      <c r="G7746" s="49">
        <v>20</v>
      </c>
      <c r="H7746" s="49">
        <f t="shared" si="120"/>
        <v>20</v>
      </c>
    </row>
    <row r="7747" spans="1:8" ht="20.100000000000001" customHeight="1" x14ac:dyDescent="0.25">
      <c r="A7747" s="49">
        <v>8000014911</v>
      </c>
      <c r="B7747" s="49" t="s">
        <v>8257</v>
      </c>
      <c r="C7747" s="49" t="s">
        <v>2886</v>
      </c>
      <c r="D7747" s="49" t="s">
        <v>2394</v>
      </c>
      <c r="E7747" s="49" t="s">
        <v>2380</v>
      </c>
      <c r="F7747" s="49">
        <v>50</v>
      </c>
      <c r="G7747" s="49">
        <v>198</v>
      </c>
      <c r="H7747" s="49">
        <f t="shared" ref="H7747:H7810" si="121">F7747+G7747</f>
        <v>248</v>
      </c>
    </row>
    <row r="7748" spans="1:8" ht="20.100000000000001" customHeight="1" x14ac:dyDescent="0.25">
      <c r="A7748" s="49">
        <v>8000014990</v>
      </c>
      <c r="B7748" s="49" t="s">
        <v>2051</v>
      </c>
      <c r="C7748" s="49" t="s">
        <v>2398</v>
      </c>
      <c r="D7748" s="49" t="s">
        <v>2394</v>
      </c>
      <c r="E7748" s="49" t="s">
        <v>2380</v>
      </c>
      <c r="F7748" s="49">
        <v>1000</v>
      </c>
      <c r="G7748" s="49">
        <v>0</v>
      </c>
      <c r="H7748" s="49">
        <f t="shared" si="121"/>
        <v>1000</v>
      </c>
    </row>
    <row r="7749" spans="1:8" ht="20.100000000000001" customHeight="1" x14ac:dyDescent="0.25">
      <c r="A7749" s="49">
        <v>8000014991</v>
      </c>
      <c r="B7749" s="49" t="s">
        <v>8258</v>
      </c>
      <c r="C7749" s="49" t="s">
        <v>2398</v>
      </c>
      <c r="D7749" s="49" t="s">
        <v>2394</v>
      </c>
      <c r="E7749" s="49" t="s">
        <v>2380</v>
      </c>
      <c r="F7749" s="109">
        <v>6</v>
      </c>
      <c r="G7749" s="109">
        <v>6</v>
      </c>
      <c r="H7749" s="49">
        <f t="shared" si="121"/>
        <v>12</v>
      </c>
    </row>
    <row r="7750" spans="1:8" ht="20.100000000000001" customHeight="1" x14ac:dyDescent="0.25">
      <c r="A7750" s="49">
        <v>8000015057</v>
      </c>
      <c r="B7750" s="49" t="s">
        <v>8259</v>
      </c>
      <c r="C7750" s="49" t="s">
        <v>2398</v>
      </c>
      <c r="D7750" s="49" t="s">
        <v>2394</v>
      </c>
      <c r="E7750" s="49" t="s">
        <v>2380</v>
      </c>
      <c r="F7750" s="49">
        <v>0</v>
      </c>
      <c r="G7750" s="49">
        <v>5</v>
      </c>
      <c r="H7750" s="49">
        <f t="shared" si="121"/>
        <v>5</v>
      </c>
    </row>
    <row r="7751" spans="1:8" ht="20.100000000000001" customHeight="1" x14ac:dyDescent="0.25">
      <c r="A7751" s="49">
        <v>8000015068</v>
      </c>
      <c r="B7751" s="49" t="s">
        <v>2052</v>
      </c>
      <c r="C7751" s="49" t="s">
        <v>2398</v>
      </c>
      <c r="D7751" s="49" t="s">
        <v>2394</v>
      </c>
      <c r="E7751" s="49" t="s">
        <v>2382</v>
      </c>
      <c r="F7751" s="109">
        <v>6</v>
      </c>
      <c r="G7751" s="109">
        <v>6</v>
      </c>
      <c r="H7751" s="49">
        <f t="shared" si="121"/>
        <v>12</v>
      </c>
    </row>
    <row r="7752" spans="1:8" ht="20.100000000000001" customHeight="1" x14ac:dyDescent="0.25">
      <c r="A7752" s="49">
        <v>8000015083</v>
      </c>
      <c r="B7752" s="49" t="s">
        <v>2053</v>
      </c>
      <c r="C7752" s="49" t="s">
        <v>2398</v>
      </c>
      <c r="D7752" s="49" t="s">
        <v>2394</v>
      </c>
      <c r="E7752" s="49" t="s">
        <v>2380</v>
      </c>
      <c r="F7752" s="49">
        <v>0</v>
      </c>
      <c r="G7752" s="49">
        <v>12</v>
      </c>
      <c r="H7752" s="49">
        <f t="shared" si="121"/>
        <v>12</v>
      </c>
    </row>
    <row r="7753" spans="1:8" ht="20.100000000000001" customHeight="1" x14ac:dyDescent="0.25">
      <c r="A7753" s="49">
        <v>8000015090</v>
      </c>
      <c r="B7753" s="49" t="s">
        <v>2054</v>
      </c>
      <c r="C7753" s="49" t="s">
        <v>2398</v>
      </c>
      <c r="D7753" s="49" t="s">
        <v>2394</v>
      </c>
      <c r="E7753" s="49" t="s">
        <v>2380</v>
      </c>
      <c r="F7753" s="49">
        <v>2</v>
      </c>
      <c r="G7753" s="49">
        <v>0</v>
      </c>
      <c r="H7753" s="49">
        <f t="shared" si="121"/>
        <v>2</v>
      </c>
    </row>
    <row r="7754" spans="1:8" ht="20.100000000000001" customHeight="1" x14ac:dyDescent="0.25">
      <c r="A7754" s="49">
        <v>8000015128</v>
      </c>
      <c r="B7754" s="49" t="s">
        <v>8260</v>
      </c>
      <c r="C7754" s="49" t="s">
        <v>69</v>
      </c>
      <c r="D7754" s="49" t="s">
        <v>2394</v>
      </c>
      <c r="E7754" s="49" t="s">
        <v>2376</v>
      </c>
      <c r="F7754" s="49">
        <v>5</v>
      </c>
      <c r="G7754" s="49">
        <v>0</v>
      </c>
      <c r="H7754" s="49">
        <f t="shared" si="121"/>
        <v>5</v>
      </c>
    </row>
    <row r="7755" spans="1:8" ht="20.100000000000001" customHeight="1" x14ac:dyDescent="0.25">
      <c r="A7755" s="49">
        <v>8000015231</v>
      </c>
      <c r="B7755" s="49" t="s">
        <v>8261</v>
      </c>
      <c r="C7755" s="49" t="s">
        <v>2398</v>
      </c>
      <c r="D7755" s="49" t="s">
        <v>2394</v>
      </c>
      <c r="E7755" s="49" t="s">
        <v>2380</v>
      </c>
      <c r="F7755" s="49">
        <v>0</v>
      </c>
      <c r="G7755" s="49">
        <v>169</v>
      </c>
      <c r="H7755" s="49">
        <f t="shared" si="121"/>
        <v>169</v>
      </c>
    </row>
    <row r="7756" spans="1:8" ht="20.100000000000001" customHeight="1" x14ac:dyDescent="0.25">
      <c r="A7756" s="49">
        <v>8000015237</v>
      </c>
      <c r="B7756" s="49" t="s">
        <v>8262</v>
      </c>
      <c r="C7756" s="49" t="s">
        <v>2398</v>
      </c>
      <c r="D7756" s="49" t="s">
        <v>2394</v>
      </c>
      <c r="E7756" s="49" t="s">
        <v>2380</v>
      </c>
      <c r="F7756" s="49">
        <v>1500</v>
      </c>
      <c r="G7756" s="49">
        <v>1865</v>
      </c>
      <c r="H7756" s="49">
        <f t="shared" si="121"/>
        <v>3365</v>
      </c>
    </row>
    <row r="7757" spans="1:8" ht="20.100000000000001" customHeight="1" x14ac:dyDescent="0.25">
      <c r="A7757" s="49">
        <v>8000015239</v>
      </c>
      <c r="B7757" s="49" t="s">
        <v>8263</v>
      </c>
      <c r="C7757" s="49" t="s">
        <v>2398</v>
      </c>
      <c r="D7757" s="49" t="s">
        <v>2394</v>
      </c>
      <c r="E7757" s="49" t="s">
        <v>2380</v>
      </c>
      <c r="F7757" s="109">
        <v>6</v>
      </c>
      <c r="G7757" s="109">
        <v>6</v>
      </c>
      <c r="H7757" s="49">
        <f t="shared" si="121"/>
        <v>12</v>
      </c>
    </row>
    <row r="7758" spans="1:8" ht="20.100000000000001" customHeight="1" x14ac:dyDescent="0.25">
      <c r="A7758" s="49">
        <v>8000015275</v>
      </c>
      <c r="B7758" s="49" t="s">
        <v>2055</v>
      </c>
      <c r="C7758" s="49" t="s">
        <v>2398</v>
      </c>
      <c r="D7758" s="49" t="s">
        <v>2394</v>
      </c>
      <c r="E7758" s="49" t="s">
        <v>2380</v>
      </c>
      <c r="F7758" s="49">
        <v>0</v>
      </c>
      <c r="G7758" s="49">
        <v>100</v>
      </c>
      <c r="H7758" s="49">
        <f t="shared" si="121"/>
        <v>100</v>
      </c>
    </row>
    <row r="7759" spans="1:8" ht="20.100000000000001" customHeight="1" x14ac:dyDescent="0.25">
      <c r="A7759" s="49">
        <v>8000015285</v>
      </c>
      <c r="B7759" s="49" t="s">
        <v>2056</v>
      </c>
      <c r="C7759" s="49" t="s">
        <v>2398</v>
      </c>
      <c r="D7759" s="49" t="s">
        <v>2394</v>
      </c>
      <c r="E7759" s="49" t="s">
        <v>2380</v>
      </c>
      <c r="F7759" s="49">
        <v>2</v>
      </c>
      <c r="G7759" s="49">
        <v>0</v>
      </c>
      <c r="H7759" s="49">
        <f t="shared" si="121"/>
        <v>2</v>
      </c>
    </row>
    <row r="7760" spans="1:8" ht="20.100000000000001" customHeight="1" x14ac:dyDescent="0.25">
      <c r="A7760" s="49">
        <v>8000015307</v>
      </c>
      <c r="B7760" s="49" t="s">
        <v>8264</v>
      </c>
      <c r="C7760" s="49" t="s">
        <v>2398</v>
      </c>
      <c r="D7760" s="49" t="s">
        <v>2394</v>
      </c>
      <c r="E7760" s="49" t="s">
        <v>2380</v>
      </c>
      <c r="F7760" s="109">
        <v>6</v>
      </c>
      <c r="G7760" s="109">
        <v>6</v>
      </c>
      <c r="H7760" s="49">
        <f t="shared" si="121"/>
        <v>12</v>
      </c>
    </row>
    <row r="7761" spans="1:8" ht="20.100000000000001" customHeight="1" x14ac:dyDescent="0.25">
      <c r="A7761" s="49">
        <v>8000015311</v>
      </c>
      <c r="B7761" s="49" t="s">
        <v>2057</v>
      </c>
      <c r="C7761" s="49" t="s">
        <v>2398</v>
      </c>
      <c r="D7761" s="49" t="s">
        <v>2394</v>
      </c>
      <c r="E7761" s="49" t="s">
        <v>2380</v>
      </c>
      <c r="F7761" s="49">
        <v>2</v>
      </c>
      <c r="G7761" s="49">
        <v>0</v>
      </c>
      <c r="H7761" s="49">
        <f t="shared" si="121"/>
        <v>2</v>
      </c>
    </row>
    <row r="7762" spans="1:8" ht="20.100000000000001" customHeight="1" x14ac:dyDescent="0.25">
      <c r="A7762" s="49">
        <v>8000015312</v>
      </c>
      <c r="B7762" s="49" t="s">
        <v>8265</v>
      </c>
      <c r="C7762" s="49" t="s">
        <v>41</v>
      </c>
      <c r="D7762" s="49" t="s">
        <v>2394</v>
      </c>
      <c r="E7762" s="49" t="s">
        <v>2380</v>
      </c>
      <c r="F7762" s="49">
        <v>0</v>
      </c>
      <c r="G7762" s="49">
        <v>2</v>
      </c>
      <c r="H7762" s="49">
        <f t="shared" si="121"/>
        <v>2</v>
      </c>
    </row>
    <row r="7763" spans="1:8" ht="20.100000000000001" customHeight="1" x14ac:dyDescent="0.25">
      <c r="A7763" s="49">
        <v>8000015315</v>
      </c>
      <c r="B7763" s="49" t="s">
        <v>2058</v>
      </c>
      <c r="C7763" s="49" t="s">
        <v>69</v>
      </c>
      <c r="D7763" s="49" t="s">
        <v>2394</v>
      </c>
      <c r="E7763" s="49" t="s">
        <v>2380</v>
      </c>
      <c r="F7763" s="49">
        <v>2</v>
      </c>
      <c r="G7763" s="49">
        <v>0</v>
      </c>
      <c r="H7763" s="49">
        <f t="shared" si="121"/>
        <v>2</v>
      </c>
    </row>
    <row r="7764" spans="1:8" ht="20.100000000000001" customHeight="1" x14ac:dyDescent="0.25">
      <c r="A7764" s="49">
        <v>8000015324</v>
      </c>
      <c r="B7764" s="49" t="s">
        <v>8266</v>
      </c>
      <c r="C7764" s="49" t="s">
        <v>3425</v>
      </c>
      <c r="D7764" s="49" t="s">
        <v>2394</v>
      </c>
      <c r="E7764" s="49" t="s">
        <v>2380</v>
      </c>
      <c r="F7764" s="49">
        <v>20</v>
      </c>
      <c r="G7764" s="49">
        <v>0</v>
      </c>
      <c r="H7764" s="49">
        <f t="shared" si="121"/>
        <v>20</v>
      </c>
    </row>
    <row r="7765" spans="1:8" ht="20.100000000000001" customHeight="1" x14ac:dyDescent="0.25">
      <c r="A7765" s="49">
        <v>8000015325</v>
      </c>
      <c r="B7765" s="49" t="s">
        <v>8267</v>
      </c>
      <c r="C7765" s="49" t="s">
        <v>2398</v>
      </c>
      <c r="D7765" s="49" t="s">
        <v>2394</v>
      </c>
      <c r="E7765" s="49" t="s">
        <v>2380</v>
      </c>
      <c r="F7765" s="109">
        <v>6</v>
      </c>
      <c r="G7765" s="109">
        <v>6</v>
      </c>
      <c r="H7765" s="49">
        <f t="shared" si="121"/>
        <v>12</v>
      </c>
    </row>
    <row r="7766" spans="1:8" ht="20.100000000000001" customHeight="1" x14ac:dyDescent="0.25">
      <c r="A7766" s="49">
        <v>8000015347</v>
      </c>
      <c r="B7766" s="49" t="s">
        <v>8268</v>
      </c>
      <c r="C7766" s="49" t="s">
        <v>3425</v>
      </c>
      <c r="D7766" s="49" t="s">
        <v>2394</v>
      </c>
      <c r="E7766" s="49" t="s">
        <v>2380</v>
      </c>
      <c r="F7766" s="109">
        <v>6</v>
      </c>
      <c r="G7766" s="109">
        <v>6</v>
      </c>
      <c r="H7766" s="49">
        <f t="shared" si="121"/>
        <v>12</v>
      </c>
    </row>
    <row r="7767" spans="1:8" ht="20.100000000000001" customHeight="1" x14ac:dyDescent="0.25">
      <c r="A7767" s="49">
        <v>8000015377</v>
      </c>
      <c r="B7767" s="49" t="s">
        <v>8269</v>
      </c>
      <c r="C7767" s="49" t="s">
        <v>2398</v>
      </c>
      <c r="D7767" s="49" t="s">
        <v>2394</v>
      </c>
      <c r="E7767" s="49" t="s">
        <v>2379</v>
      </c>
      <c r="F7767" s="109">
        <v>6</v>
      </c>
      <c r="G7767" s="109">
        <v>6</v>
      </c>
      <c r="H7767" s="49">
        <f t="shared" si="121"/>
        <v>12</v>
      </c>
    </row>
    <row r="7768" spans="1:8" ht="20.100000000000001" customHeight="1" x14ac:dyDescent="0.25">
      <c r="A7768" s="49">
        <v>8000015387</v>
      </c>
      <c r="B7768" s="49" t="s">
        <v>2059</v>
      </c>
      <c r="C7768" s="49" t="s">
        <v>2398</v>
      </c>
      <c r="D7768" s="49" t="s">
        <v>2394</v>
      </c>
      <c r="E7768" s="49" t="s">
        <v>2387</v>
      </c>
      <c r="F7768" s="109">
        <v>6</v>
      </c>
      <c r="G7768" s="109">
        <v>6</v>
      </c>
      <c r="H7768" s="49">
        <f t="shared" si="121"/>
        <v>12</v>
      </c>
    </row>
    <row r="7769" spans="1:8" ht="20.100000000000001" customHeight="1" x14ac:dyDescent="0.25">
      <c r="A7769" s="49">
        <v>8000015485</v>
      </c>
      <c r="B7769" s="49" t="s">
        <v>8270</v>
      </c>
      <c r="C7769" s="49" t="s">
        <v>2398</v>
      </c>
      <c r="D7769" s="49" t="s">
        <v>2394</v>
      </c>
      <c r="E7769" s="49" t="s">
        <v>2380</v>
      </c>
      <c r="F7769" s="49">
        <v>1</v>
      </c>
      <c r="G7769" s="49">
        <v>0</v>
      </c>
      <c r="H7769" s="49">
        <f t="shared" si="121"/>
        <v>1</v>
      </c>
    </row>
    <row r="7770" spans="1:8" ht="20.100000000000001" customHeight="1" x14ac:dyDescent="0.25">
      <c r="A7770" s="49">
        <v>8000015490</v>
      </c>
      <c r="B7770" s="49" t="s">
        <v>8271</v>
      </c>
      <c r="C7770" s="49" t="s">
        <v>2398</v>
      </c>
      <c r="D7770" s="49" t="s">
        <v>2394</v>
      </c>
      <c r="E7770" s="49" t="s">
        <v>2380</v>
      </c>
      <c r="F7770" s="49">
        <v>0</v>
      </c>
      <c r="G7770" s="49">
        <v>50</v>
      </c>
      <c r="H7770" s="49">
        <f t="shared" si="121"/>
        <v>50</v>
      </c>
    </row>
    <row r="7771" spans="1:8" ht="20.100000000000001" customHeight="1" x14ac:dyDescent="0.25">
      <c r="A7771" s="49">
        <v>8000015492</v>
      </c>
      <c r="B7771" s="49" t="s">
        <v>8272</v>
      </c>
      <c r="C7771" s="49" t="s">
        <v>2398</v>
      </c>
      <c r="D7771" s="49" t="s">
        <v>2394</v>
      </c>
      <c r="E7771" s="49" t="s">
        <v>2380</v>
      </c>
      <c r="F7771" s="49">
        <v>0</v>
      </c>
      <c r="G7771" s="49">
        <v>30</v>
      </c>
      <c r="H7771" s="49">
        <f t="shared" si="121"/>
        <v>30</v>
      </c>
    </row>
    <row r="7772" spans="1:8" ht="20.100000000000001" customHeight="1" x14ac:dyDescent="0.25">
      <c r="A7772" s="49">
        <v>8000015493</v>
      </c>
      <c r="B7772" s="49" t="s">
        <v>8273</v>
      </c>
      <c r="C7772" s="49" t="s">
        <v>2398</v>
      </c>
      <c r="D7772" s="49" t="s">
        <v>2394</v>
      </c>
      <c r="E7772" s="49" t="s">
        <v>2380</v>
      </c>
      <c r="F7772" s="109">
        <v>6</v>
      </c>
      <c r="G7772" s="109">
        <v>6</v>
      </c>
      <c r="H7772" s="49">
        <f t="shared" si="121"/>
        <v>12</v>
      </c>
    </row>
    <row r="7773" spans="1:8" ht="20.100000000000001" customHeight="1" x14ac:dyDescent="0.25">
      <c r="A7773" s="49">
        <v>8000015497</v>
      </c>
      <c r="B7773" s="49" t="s">
        <v>8274</v>
      </c>
      <c r="C7773" s="49" t="s">
        <v>2398</v>
      </c>
      <c r="D7773" s="49" t="s">
        <v>2394</v>
      </c>
      <c r="E7773" s="49" t="s">
        <v>2380</v>
      </c>
      <c r="F7773" s="49">
        <v>0</v>
      </c>
      <c r="G7773" s="49">
        <v>4</v>
      </c>
      <c r="H7773" s="49">
        <f t="shared" si="121"/>
        <v>4</v>
      </c>
    </row>
    <row r="7774" spans="1:8" ht="20.100000000000001" customHeight="1" x14ac:dyDescent="0.25">
      <c r="A7774" s="49">
        <v>8000015498</v>
      </c>
      <c r="B7774" s="49" t="s">
        <v>8275</v>
      </c>
      <c r="C7774" s="49" t="s">
        <v>2398</v>
      </c>
      <c r="D7774" s="49" t="s">
        <v>2394</v>
      </c>
      <c r="E7774" s="49" t="s">
        <v>2380</v>
      </c>
      <c r="F7774" s="49">
        <v>0</v>
      </c>
      <c r="G7774" s="49">
        <v>4</v>
      </c>
      <c r="H7774" s="49">
        <f t="shared" si="121"/>
        <v>4</v>
      </c>
    </row>
    <row r="7775" spans="1:8" ht="20.100000000000001" customHeight="1" x14ac:dyDescent="0.25">
      <c r="A7775" s="49">
        <v>8000015499</v>
      </c>
      <c r="B7775" s="49" t="s">
        <v>8276</v>
      </c>
      <c r="C7775" s="49" t="s">
        <v>2398</v>
      </c>
      <c r="D7775" s="49" t="s">
        <v>2394</v>
      </c>
      <c r="E7775" s="49" t="s">
        <v>2380</v>
      </c>
      <c r="F7775" s="49">
        <v>0</v>
      </c>
      <c r="G7775" s="49">
        <v>2700</v>
      </c>
      <c r="H7775" s="49">
        <f t="shared" si="121"/>
        <v>2700</v>
      </c>
    </row>
    <row r="7776" spans="1:8" ht="20.100000000000001" customHeight="1" x14ac:dyDescent="0.25">
      <c r="A7776" s="49">
        <v>8000015501</v>
      </c>
      <c r="B7776" s="49" t="s">
        <v>8277</v>
      </c>
      <c r="C7776" s="49" t="s">
        <v>2398</v>
      </c>
      <c r="D7776" s="49" t="s">
        <v>2394</v>
      </c>
      <c r="E7776" s="49" t="s">
        <v>2380</v>
      </c>
      <c r="F7776" s="49">
        <v>0</v>
      </c>
      <c r="G7776" s="49">
        <v>900</v>
      </c>
      <c r="H7776" s="49">
        <f t="shared" si="121"/>
        <v>900</v>
      </c>
    </row>
    <row r="7777" spans="1:8" ht="20.100000000000001" customHeight="1" x14ac:dyDescent="0.25">
      <c r="A7777" s="49">
        <v>8000015502</v>
      </c>
      <c r="B7777" s="49" t="s">
        <v>8278</v>
      </c>
      <c r="C7777" s="49" t="s">
        <v>2398</v>
      </c>
      <c r="D7777" s="49" t="s">
        <v>2394</v>
      </c>
      <c r="E7777" s="49" t="s">
        <v>2380</v>
      </c>
      <c r="F7777" s="49">
        <v>0</v>
      </c>
      <c r="G7777" s="49">
        <v>800</v>
      </c>
      <c r="H7777" s="49">
        <f t="shared" si="121"/>
        <v>800</v>
      </c>
    </row>
    <row r="7778" spans="1:8" ht="20.100000000000001" customHeight="1" x14ac:dyDescent="0.25">
      <c r="A7778" s="49">
        <v>8000015503</v>
      </c>
      <c r="B7778" s="49" t="s">
        <v>8279</v>
      </c>
      <c r="C7778" s="49" t="s">
        <v>2398</v>
      </c>
      <c r="D7778" s="49" t="s">
        <v>2394</v>
      </c>
      <c r="E7778" s="49" t="s">
        <v>2380</v>
      </c>
      <c r="F7778" s="49">
        <v>0</v>
      </c>
      <c r="G7778" s="49">
        <v>1700</v>
      </c>
      <c r="H7778" s="49">
        <f t="shared" si="121"/>
        <v>1700</v>
      </c>
    </row>
    <row r="7779" spans="1:8" ht="20.100000000000001" customHeight="1" x14ac:dyDescent="0.25">
      <c r="A7779" s="49">
        <v>8000015504</v>
      </c>
      <c r="B7779" s="49" t="s">
        <v>8280</v>
      </c>
      <c r="C7779" s="49" t="s">
        <v>2398</v>
      </c>
      <c r="D7779" s="49" t="s">
        <v>2394</v>
      </c>
      <c r="E7779" s="49" t="s">
        <v>2380</v>
      </c>
      <c r="F7779" s="49">
        <v>0</v>
      </c>
      <c r="G7779" s="49">
        <v>1200</v>
      </c>
      <c r="H7779" s="49">
        <f t="shared" si="121"/>
        <v>1200</v>
      </c>
    </row>
    <row r="7780" spans="1:8" ht="20.100000000000001" customHeight="1" x14ac:dyDescent="0.25">
      <c r="A7780" s="49">
        <v>8000015505</v>
      </c>
      <c r="B7780" s="49" t="s">
        <v>2060</v>
      </c>
      <c r="C7780" s="49" t="s">
        <v>2398</v>
      </c>
      <c r="D7780" s="49" t="s">
        <v>2394</v>
      </c>
      <c r="E7780" s="49" t="s">
        <v>2380</v>
      </c>
      <c r="F7780" s="49">
        <v>0</v>
      </c>
      <c r="G7780" s="49">
        <v>3</v>
      </c>
      <c r="H7780" s="49">
        <f t="shared" si="121"/>
        <v>3</v>
      </c>
    </row>
    <row r="7781" spans="1:8" ht="20.100000000000001" customHeight="1" x14ac:dyDescent="0.25">
      <c r="A7781" s="49">
        <v>8000015517</v>
      </c>
      <c r="B7781" s="49" t="s">
        <v>8281</v>
      </c>
      <c r="C7781" s="49" t="s">
        <v>3425</v>
      </c>
      <c r="D7781" s="49" t="s">
        <v>2394</v>
      </c>
      <c r="E7781" s="49" t="s">
        <v>2380</v>
      </c>
      <c r="F7781" s="49">
        <v>0</v>
      </c>
      <c r="G7781" s="49">
        <v>108</v>
      </c>
      <c r="H7781" s="49">
        <f t="shared" si="121"/>
        <v>108</v>
      </c>
    </row>
    <row r="7782" spans="1:8" ht="20.100000000000001" customHeight="1" x14ac:dyDescent="0.25">
      <c r="A7782" s="49">
        <v>8000015519</v>
      </c>
      <c r="B7782" s="49" t="s">
        <v>8282</v>
      </c>
      <c r="C7782" s="49" t="s">
        <v>2398</v>
      </c>
      <c r="D7782" s="49" t="s">
        <v>2394</v>
      </c>
      <c r="E7782" s="49" t="s">
        <v>2380</v>
      </c>
      <c r="F7782" s="49">
        <v>0</v>
      </c>
      <c r="G7782" s="49">
        <v>6</v>
      </c>
      <c r="H7782" s="49">
        <f t="shared" si="121"/>
        <v>6</v>
      </c>
    </row>
    <row r="7783" spans="1:8" ht="20.100000000000001" customHeight="1" x14ac:dyDescent="0.25">
      <c r="A7783" s="49">
        <v>8000015520</v>
      </c>
      <c r="B7783" s="49" t="s">
        <v>8283</v>
      </c>
      <c r="C7783" s="49" t="s">
        <v>2398</v>
      </c>
      <c r="D7783" s="49" t="s">
        <v>2394</v>
      </c>
      <c r="E7783" s="49" t="s">
        <v>2380</v>
      </c>
      <c r="F7783" s="49">
        <v>12</v>
      </c>
      <c r="G7783" s="49">
        <v>0</v>
      </c>
      <c r="H7783" s="49">
        <f t="shared" si="121"/>
        <v>12</v>
      </c>
    </row>
    <row r="7784" spans="1:8" ht="20.100000000000001" customHeight="1" x14ac:dyDescent="0.25">
      <c r="A7784" s="49">
        <v>8000015522</v>
      </c>
      <c r="B7784" s="49" t="s">
        <v>8284</v>
      </c>
      <c r="C7784" s="49" t="s">
        <v>2398</v>
      </c>
      <c r="D7784" s="49" t="s">
        <v>2394</v>
      </c>
      <c r="E7784" s="49" t="s">
        <v>2380</v>
      </c>
      <c r="F7784" s="109">
        <v>6</v>
      </c>
      <c r="G7784" s="109">
        <v>6</v>
      </c>
      <c r="H7784" s="49">
        <f t="shared" si="121"/>
        <v>12</v>
      </c>
    </row>
    <row r="7785" spans="1:8" ht="20.100000000000001" customHeight="1" x14ac:dyDescent="0.25">
      <c r="A7785" s="49">
        <v>8000015523</v>
      </c>
      <c r="B7785" s="49" t="s">
        <v>8285</v>
      </c>
      <c r="C7785" s="49" t="s">
        <v>2398</v>
      </c>
      <c r="D7785" s="49" t="s">
        <v>2394</v>
      </c>
      <c r="E7785" s="49" t="s">
        <v>2380</v>
      </c>
      <c r="F7785" s="109">
        <v>6</v>
      </c>
      <c r="G7785" s="109">
        <v>6</v>
      </c>
      <c r="H7785" s="49">
        <f t="shared" si="121"/>
        <v>12</v>
      </c>
    </row>
    <row r="7786" spans="1:8" ht="20.100000000000001" customHeight="1" x14ac:dyDescent="0.25">
      <c r="A7786" s="49">
        <v>8000015551</v>
      </c>
      <c r="B7786" s="49" t="s">
        <v>8286</v>
      </c>
      <c r="C7786" s="49" t="s">
        <v>3712</v>
      </c>
      <c r="D7786" s="49" t="s">
        <v>2394</v>
      </c>
      <c r="E7786" s="49" t="s">
        <v>2380</v>
      </c>
      <c r="F7786" s="109">
        <v>6</v>
      </c>
      <c r="G7786" s="109">
        <v>6</v>
      </c>
      <c r="H7786" s="49">
        <f t="shared" si="121"/>
        <v>12</v>
      </c>
    </row>
    <row r="7787" spans="1:8" ht="20.100000000000001" customHeight="1" x14ac:dyDescent="0.25">
      <c r="A7787" s="49">
        <v>8000015592</v>
      </c>
      <c r="B7787" s="49" t="s">
        <v>2061</v>
      </c>
      <c r="C7787" s="49" t="s">
        <v>2398</v>
      </c>
      <c r="D7787" s="49" t="s">
        <v>2394</v>
      </c>
      <c r="E7787" s="49" t="s">
        <v>2382</v>
      </c>
      <c r="F7787" s="109">
        <v>6</v>
      </c>
      <c r="G7787" s="109">
        <v>6</v>
      </c>
      <c r="H7787" s="49">
        <f t="shared" si="121"/>
        <v>12</v>
      </c>
    </row>
    <row r="7788" spans="1:8" ht="20.100000000000001" customHeight="1" x14ac:dyDescent="0.25">
      <c r="A7788" s="49">
        <v>8000015664</v>
      </c>
      <c r="B7788" s="49" t="s">
        <v>8287</v>
      </c>
      <c r="C7788" s="49" t="s">
        <v>2398</v>
      </c>
      <c r="D7788" s="49" t="s">
        <v>2394</v>
      </c>
      <c r="E7788" s="49" t="s">
        <v>2380</v>
      </c>
      <c r="F7788" s="109">
        <v>6</v>
      </c>
      <c r="G7788" s="109">
        <v>6</v>
      </c>
      <c r="H7788" s="49">
        <f t="shared" si="121"/>
        <v>12</v>
      </c>
    </row>
    <row r="7789" spans="1:8" ht="20.100000000000001" customHeight="1" x14ac:dyDescent="0.25">
      <c r="A7789" s="49">
        <v>8000015724</v>
      </c>
      <c r="B7789" s="49" t="s">
        <v>8288</v>
      </c>
      <c r="C7789" s="49" t="s">
        <v>2398</v>
      </c>
      <c r="D7789" s="49" t="s">
        <v>2394</v>
      </c>
      <c r="E7789" s="49" t="s">
        <v>2380</v>
      </c>
      <c r="F7789" s="49">
        <v>2</v>
      </c>
      <c r="G7789" s="49">
        <v>0</v>
      </c>
      <c r="H7789" s="49">
        <f t="shared" si="121"/>
        <v>2</v>
      </c>
    </row>
    <row r="7790" spans="1:8" ht="20.100000000000001" customHeight="1" x14ac:dyDescent="0.25">
      <c r="A7790" s="49">
        <v>8000015754</v>
      </c>
      <c r="B7790" s="49" t="s">
        <v>8289</v>
      </c>
      <c r="C7790" s="49" t="s">
        <v>2398</v>
      </c>
      <c r="D7790" s="49" t="s">
        <v>2394</v>
      </c>
      <c r="E7790" s="49" t="s">
        <v>2380</v>
      </c>
      <c r="F7790" s="49">
        <v>0</v>
      </c>
      <c r="G7790" s="49">
        <v>4000</v>
      </c>
      <c r="H7790" s="49">
        <f t="shared" si="121"/>
        <v>4000</v>
      </c>
    </row>
    <row r="7791" spans="1:8" ht="20.100000000000001" customHeight="1" x14ac:dyDescent="0.25">
      <c r="A7791" s="49">
        <v>8000015755</v>
      </c>
      <c r="B7791" s="49" t="s">
        <v>8290</v>
      </c>
      <c r="C7791" s="49" t="s">
        <v>2398</v>
      </c>
      <c r="D7791" s="49" t="s">
        <v>2394</v>
      </c>
      <c r="E7791" s="49" t="s">
        <v>2380</v>
      </c>
      <c r="F7791" s="49">
        <v>0</v>
      </c>
      <c r="G7791" s="49">
        <v>31</v>
      </c>
      <c r="H7791" s="49">
        <f t="shared" si="121"/>
        <v>31</v>
      </c>
    </row>
    <row r="7792" spans="1:8" ht="20.100000000000001" customHeight="1" x14ac:dyDescent="0.25">
      <c r="A7792" s="49">
        <v>8000015799</v>
      </c>
      <c r="B7792" s="49" t="s">
        <v>8291</v>
      </c>
      <c r="C7792" s="49" t="s">
        <v>2398</v>
      </c>
      <c r="D7792" s="49" t="s">
        <v>2394</v>
      </c>
      <c r="E7792" s="49" t="s">
        <v>2382</v>
      </c>
      <c r="F7792" s="109">
        <v>6</v>
      </c>
      <c r="G7792" s="109">
        <v>6</v>
      </c>
      <c r="H7792" s="49">
        <f t="shared" si="121"/>
        <v>12</v>
      </c>
    </row>
    <row r="7793" spans="1:8" ht="20.100000000000001" customHeight="1" x14ac:dyDescent="0.25">
      <c r="A7793" s="49">
        <v>8000015801</v>
      </c>
      <c r="B7793" s="49" t="s">
        <v>2062</v>
      </c>
      <c r="C7793" s="49" t="s">
        <v>2398</v>
      </c>
      <c r="D7793" s="49" t="s">
        <v>2394</v>
      </c>
      <c r="E7793" s="49" t="s">
        <v>2382</v>
      </c>
      <c r="F7793" s="109">
        <v>6</v>
      </c>
      <c r="G7793" s="109">
        <v>6</v>
      </c>
      <c r="H7793" s="49">
        <f t="shared" si="121"/>
        <v>12</v>
      </c>
    </row>
    <row r="7794" spans="1:8" ht="20.100000000000001" customHeight="1" x14ac:dyDescent="0.25">
      <c r="A7794" s="49">
        <v>8000015913</v>
      </c>
      <c r="B7794" s="49" t="s">
        <v>8292</v>
      </c>
      <c r="C7794" s="49" t="s">
        <v>2398</v>
      </c>
      <c r="D7794" s="49" t="s">
        <v>2394</v>
      </c>
      <c r="E7794" s="49" t="s">
        <v>2380</v>
      </c>
      <c r="F7794" s="49">
        <v>2</v>
      </c>
      <c r="G7794" s="49">
        <v>5</v>
      </c>
      <c r="H7794" s="49">
        <f t="shared" si="121"/>
        <v>7</v>
      </c>
    </row>
    <row r="7795" spans="1:8" ht="20.100000000000001" customHeight="1" x14ac:dyDescent="0.25">
      <c r="A7795" s="49">
        <v>8000015925</v>
      </c>
      <c r="B7795" s="49" t="s">
        <v>8293</v>
      </c>
      <c r="C7795" s="49" t="s">
        <v>2398</v>
      </c>
      <c r="D7795" s="49" t="s">
        <v>2394</v>
      </c>
      <c r="E7795" s="49" t="s">
        <v>2380</v>
      </c>
      <c r="F7795" s="109">
        <v>6</v>
      </c>
      <c r="G7795" s="109">
        <v>6</v>
      </c>
      <c r="H7795" s="49">
        <f t="shared" si="121"/>
        <v>12</v>
      </c>
    </row>
    <row r="7796" spans="1:8" ht="20.100000000000001" customHeight="1" x14ac:dyDescent="0.25">
      <c r="A7796" s="49">
        <v>8000015927</v>
      </c>
      <c r="B7796" s="49" t="s">
        <v>8294</v>
      </c>
      <c r="C7796" s="49" t="s">
        <v>2398</v>
      </c>
      <c r="D7796" s="49" t="s">
        <v>2394</v>
      </c>
      <c r="E7796" s="49" t="s">
        <v>2380</v>
      </c>
      <c r="F7796" s="49">
        <v>0</v>
      </c>
      <c r="G7796" s="49">
        <v>40</v>
      </c>
      <c r="H7796" s="49">
        <f t="shared" si="121"/>
        <v>40</v>
      </c>
    </row>
    <row r="7797" spans="1:8" ht="20.100000000000001" customHeight="1" x14ac:dyDescent="0.25">
      <c r="A7797" s="49">
        <v>8000015935</v>
      </c>
      <c r="B7797" s="49" t="s">
        <v>8295</v>
      </c>
      <c r="C7797" s="49" t="s">
        <v>2398</v>
      </c>
      <c r="D7797" s="49" t="s">
        <v>2394</v>
      </c>
      <c r="E7797" s="49" t="s">
        <v>2380</v>
      </c>
      <c r="F7797" s="49">
        <v>0</v>
      </c>
      <c r="G7797" s="49">
        <v>2</v>
      </c>
      <c r="H7797" s="49">
        <f t="shared" si="121"/>
        <v>2</v>
      </c>
    </row>
    <row r="7798" spans="1:8" ht="20.100000000000001" customHeight="1" x14ac:dyDescent="0.25">
      <c r="A7798" s="49">
        <v>8000015936</v>
      </c>
      <c r="B7798" s="49" t="s">
        <v>8296</v>
      </c>
      <c r="C7798" s="49" t="s">
        <v>2398</v>
      </c>
      <c r="D7798" s="49" t="s">
        <v>2394</v>
      </c>
      <c r="E7798" s="49" t="s">
        <v>2380</v>
      </c>
      <c r="F7798" s="49">
        <v>0</v>
      </c>
      <c r="G7798" s="49">
        <v>20</v>
      </c>
      <c r="H7798" s="49">
        <f t="shared" si="121"/>
        <v>20</v>
      </c>
    </row>
    <row r="7799" spans="1:8" ht="20.100000000000001" customHeight="1" x14ac:dyDescent="0.25">
      <c r="A7799" s="49">
        <v>8000015951</v>
      </c>
      <c r="B7799" s="49" t="s">
        <v>8297</v>
      </c>
      <c r="C7799" s="49" t="s">
        <v>2398</v>
      </c>
      <c r="D7799" s="49" t="s">
        <v>2394</v>
      </c>
      <c r="E7799" s="49" t="s">
        <v>2380</v>
      </c>
      <c r="F7799" s="49">
        <v>0</v>
      </c>
      <c r="G7799" s="49">
        <v>10</v>
      </c>
      <c r="H7799" s="49">
        <f t="shared" si="121"/>
        <v>10</v>
      </c>
    </row>
    <row r="7800" spans="1:8" ht="20.100000000000001" customHeight="1" x14ac:dyDescent="0.25">
      <c r="A7800" s="49">
        <v>8000015953</v>
      </c>
      <c r="B7800" s="49" t="s">
        <v>8298</v>
      </c>
      <c r="C7800" s="49" t="s">
        <v>2398</v>
      </c>
      <c r="D7800" s="49" t="s">
        <v>2394</v>
      </c>
      <c r="E7800" s="49" t="s">
        <v>2380</v>
      </c>
      <c r="F7800" s="49">
        <v>5</v>
      </c>
      <c r="G7800" s="49">
        <v>0</v>
      </c>
      <c r="H7800" s="49">
        <f t="shared" si="121"/>
        <v>5</v>
      </c>
    </row>
    <row r="7801" spans="1:8" ht="20.100000000000001" customHeight="1" x14ac:dyDescent="0.25">
      <c r="A7801" s="49">
        <v>8000015958</v>
      </c>
      <c r="B7801" s="49" t="s">
        <v>8299</v>
      </c>
      <c r="C7801" s="49" t="s">
        <v>2398</v>
      </c>
      <c r="D7801" s="49" t="s">
        <v>2394</v>
      </c>
      <c r="E7801" s="49" t="s">
        <v>2380</v>
      </c>
      <c r="F7801" s="49">
        <v>8</v>
      </c>
      <c r="G7801" s="49">
        <v>0</v>
      </c>
      <c r="H7801" s="49">
        <f t="shared" si="121"/>
        <v>8</v>
      </c>
    </row>
    <row r="7802" spans="1:8" ht="20.100000000000001" customHeight="1" x14ac:dyDescent="0.25">
      <c r="A7802" s="49">
        <v>8000015962</v>
      </c>
      <c r="B7802" s="49" t="s">
        <v>8300</v>
      </c>
      <c r="C7802" s="49" t="s">
        <v>2398</v>
      </c>
      <c r="D7802" s="49" t="s">
        <v>2394</v>
      </c>
      <c r="E7802" s="49" t="s">
        <v>2380</v>
      </c>
      <c r="F7802" s="49">
        <v>0</v>
      </c>
      <c r="G7802" s="49">
        <v>4</v>
      </c>
      <c r="H7802" s="49">
        <f t="shared" si="121"/>
        <v>4</v>
      </c>
    </row>
    <row r="7803" spans="1:8" ht="20.100000000000001" customHeight="1" x14ac:dyDescent="0.25">
      <c r="A7803" s="49">
        <v>8000015970</v>
      </c>
      <c r="B7803" s="49" t="s">
        <v>8301</v>
      </c>
      <c r="C7803" s="49" t="s">
        <v>2398</v>
      </c>
      <c r="D7803" s="49" t="s">
        <v>2394</v>
      </c>
      <c r="E7803" s="49" t="s">
        <v>2380</v>
      </c>
      <c r="F7803" s="109">
        <v>6</v>
      </c>
      <c r="G7803" s="109">
        <v>6</v>
      </c>
      <c r="H7803" s="49">
        <f t="shared" si="121"/>
        <v>12</v>
      </c>
    </row>
    <row r="7804" spans="1:8" ht="20.100000000000001" customHeight="1" x14ac:dyDescent="0.25">
      <c r="A7804" s="49">
        <v>8000015971</v>
      </c>
      <c r="B7804" s="49" t="s">
        <v>8302</v>
      </c>
      <c r="C7804" s="49" t="s">
        <v>2398</v>
      </c>
      <c r="D7804" s="49" t="s">
        <v>2394</v>
      </c>
      <c r="E7804" s="49" t="s">
        <v>2380</v>
      </c>
      <c r="F7804" s="109">
        <v>6</v>
      </c>
      <c r="G7804" s="109">
        <v>6</v>
      </c>
      <c r="H7804" s="49">
        <f t="shared" si="121"/>
        <v>12</v>
      </c>
    </row>
    <row r="7805" spans="1:8" ht="20.100000000000001" customHeight="1" x14ac:dyDescent="0.25">
      <c r="A7805" s="49">
        <v>8000015995</v>
      </c>
      <c r="B7805" s="49" t="s">
        <v>8303</v>
      </c>
      <c r="C7805" s="49" t="s">
        <v>2398</v>
      </c>
      <c r="D7805" s="49" t="s">
        <v>2394</v>
      </c>
      <c r="E7805" s="49" t="s">
        <v>2380</v>
      </c>
      <c r="F7805" s="109">
        <v>6</v>
      </c>
      <c r="G7805" s="109">
        <v>6</v>
      </c>
      <c r="H7805" s="49">
        <f t="shared" si="121"/>
        <v>12</v>
      </c>
    </row>
    <row r="7806" spans="1:8" ht="20.100000000000001" customHeight="1" x14ac:dyDescent="0.25">
      <c r="A7806" s="49">
        <v>8000016004</v>
      </c>
      <c r="B7806" s="49" t="s">
        <v>8304</v>
      </c>
      <c r="C7806" s="49" t="s">
        <v>2398</v>
      </c>
      <c r="D7806" s="49" t="s">
        <v>2394</v>
      </c>
      <c r="E7806" s="49" t="s">
        <v>2382</v>
      </c>
      <c r="F7806" s="49">
        <v>4</v>
      </c>
      <c r="G7806" s="49">
        <v>0</v>
      </c>
      <c r="H7806" s="49">
        <f t="shared" si="121"/>
        <v>4</v>
      </c>
    </row>
    <row r="7807" spans="1:8" ht="20.100000000000001" customHeight="1" x14ac:dyDescent="0.25">
      <c r="A7807" s="49">
        <v>8000016035</v>
      </c>
      <c r="B7807" s="49" t="s">
        <v>8305</v>
      </c>
      <c r="C7807" s="49" t="s">
        <v>2398</v>
      </c>
      <c r="D7807" s="49" t="s">
        <v>2394</v>
      </c>
      <c r="E7807" s="49" t="s">
        <v>2380</v>
      </c>
      <c r="F7807" s="49">
        <v>20</v>
      </c>
      <c r="G7807" s="49">
        <v>0</v>
      </c>
      <c r="H7807" s="49">
        <f t="shared" si="121"/>
        <v>20</v>
      </c>
    </row>
    <row r="7808" spans="1:8" ht="20.100000000000001" customHeight="1" x14ac:dyDescent="0.25">
      <c r="A7808" s="49">
        <v>8000016037</v>
      </c>
      <c r="B7808" s="49" t="s">
        <v>2063</v>
      </c>
      <c r="C7808" s="49" t="s">
        <v>2398</v>
      </c>
      <c r="D7808" s="49" t="s">
        <v>2394</v>
      </c>
      <c r="E7808" s="49" t="s">
        <v>2380</v>
      </c>
      <c r="F7808" s="49">
        <v>10</v>
      </c>
      <c r="G7808" s="49">
        <v>0</v>
      </c>
      <c r="H7808" s="49">
        <f t="shared" si="121"/>
        <v>10</v>
      </c>
    </row>
    <row r="7809" spans="1:8" ht="20.100000000000001" customHeight="1" x14ac:dyDescent="0.25">
      <c r="A7809" s="49">
        <v>8000016040</v>
      </c>
      <c r="B7809" s="49" t="s">
        <v>8306</v>
      </c>
      <c r="C7809" s="49" t="s">
        <v>2398</v>
      </c>
      <c r="D7809" s="49" t="s">
        <v>2394</v>
      </c>
      <c r="E7809" s="49" t="s">
        <v>2380</v>
      </c>
      <c r="F7809" s="109">
        <v>6</v>
      </c>
      <c r="G7809" s="109">
        <v>6</v>
      </c>
      <c r="H7809" s="49">
        <f t="shared" si="121"/>
        <v>12</v>
      </c>
    </row>
    <row r="7810" spans="1:8" ht="20.100000000000001" customHeight="1" x14ac:dyDescent="0.25">
      <c r="A7810" s="49">
        <v>8000016052</v>
      </c>
      <c r="B7810" s="49" t="s">
        <v>8307</v>
      </c>
      <c r="C7810" s="49" t="s">
        <v>2398</v>
      </c>
      <c r="D7810" s="49" t="s">
        <v>2394</v>
      </c>
      <c r="E7810" s="49" t="s">
        <v>2387</v>
      </c>
      <c r="F7810" s="109">
        <v>6</v>
      </c>
      <c r="G7810" s="109">
        <v>6</v>
      </c>
      <c r="H7810" s="49">
        <f t="shared" si="121"/>
        <v>12</v>
      </c>
    </row>
    <row r="7811" spans="1:8" ht="20.100000000000001" customHeight="1" x14ac:dyDescent="0.25">
      <c r="A7811" s="49">
        <v>8000016053</v>
      </c>
      <c r="B7811" s="49" t="s">
        <v>8308</v>
      </c>
      <c r="C7811" s="49" t="s">
        <v>2398</v>
      </c>
      <c r="D7811" s="49" t="s">
        <v>2394</v>
      </c>
      <c r="E7811" s="49" t="s">
        <v>2387</v>
      </c>
      <c r="F7811" s="109">
        <v>6</v>
      </c>
      <c r="G7811" s="109">
        <v>6</v>
      </c>
      <c r="H7811" s="49">
        <f t="shared" ref="H7811:H7874" si="122">F7811+G7811</f>
        <v>12</v>
      </c>
    </row>
    <row r="7812" spans="1:8" ht="20.100000000000001" customHeight="1" x14ac:dyDescent="0.25">
      <c r="A7812" s="49">
        <v>8000016054</v>
      </c>
      <c r="B7812" s="49" t="s">
        <v>8309</v>
      </c>
      <c r="C7812" s="49" t="s">
        <v>2398</v>
      </c>
      <c r="D7812" s="49" t="s">
        <v>2394</v>
      </c>
      <c r="E7812" s="49" t="s">
        <v>2387</v>
      </c>
      <c r="F7812" s="109">
        <v>6</v>
      </c>
      <c r="G7812" s="109">
        <v>6</v>
      </c>
      <c r="H7812" s="49">
        <f t="shared" si="122"/>
        <v>12</v>
      </c>
    </row>
    <row r="7813" spans="1:8" ht="20.100000000000001" customHeight="1" x14ac:dyDescent="0.25">
      <c r="A7813" s="49">
        <v>8000016055</v>
      </c>
      <c r="B7813" s="49" t="s">
        <v>8310</v>
      </c>
      <c r="C7813" s="49" t="s">
        <v>2398</v>
      </c>
      <c r="D7813" s="49" t="s">
        <v>2394</v>
      </c>
      <c r="E7813" s="49" t="s">
        <v>2387</v>
      </c>
      <c r="F7813" s="109">
        <v>6</v>
      </c>
      <c r="G7813" s="109">
        <v>6</v>
      </c>
      <c r="H7813" s="49">
        <f t="shared" si="122"/>
        <v>12</v>
      </c>
    </row>
    <row r="7814" spans="1:8" ht="20.100000000000001" customHeight="1" x14ac:dyDescent="0.25">
      <c r="A7814" s="49">
        <v>8000016056</v>
      </c>
      <c r="B7814" s="49" t="s">
        <v>8311</v>
      </c>
      <c r="C7814" s="49" t="s">
        <v>2398</v>
      </c>
      <c r="D7814" s="49" t="s">
        <v>2394</v>
      </c>
      <c r="E7814" s="49" t="s">
        <v>2387</v>
      </c>
      <c r="F7814" s="109">
        <v>6</v>
      </c>
      <c r="G7814" s="109">
        <v>6</v>
      </c>
      <c r="H7814" s="49">
        <f t="shared" si="122"/>
        <v>12</v>
      </c>
    </row>
    <row r="7815" spans="1:8" ht="20.100000000000001" customHeight="1" x14ac:dyDescent="0.25">
      <c r="A7815" s="49">
        <v>8000016057</v>
      </c>
      <c r="B7815" s="49" t="s">
        <v>8312</v>
      </c>
      <c r="C7815" s="49" t="s">
        <v>2398</v>
      </c>
      <c r="D7815" s="49" t="s">
        <v>2394</v>
      </c>
      <c r="E7815" s="49" t="s">
        <v>2387</v>
      </c>
      <c r="F7815" s="109">
        <v>6</v>
      </c>
      <c r="G7815" s="109">
        <v>6</v>
      </c>
      <c r="H7815" s="49">
        <f t="shared" si="122"/>
        <v>12</v>
      </c>
    </row>
    <row r="7816" spans="1:8" ht="20.100000000000001" customHeight="1" x14ac:dyDescent="0.25">
      <c r="A7816" s="49">
        <v>8000016058</v>
      </c>
      <c r="B7816" s="49" t="s">
        <v>8313</v>
      </c>
      <c r="C7816" s="49" t="s">
        <v>2398</v>
      </c>
      <c r="D7816" s="49" t="s">
        <v>2394</v>
      </c>
      <c r="E7816" s="49" t="s">
        <v>2387</v>
      </c>
      <c r="F7816" s="109">
        <v>6</v>
      </c>
      <c r="G7816" s="109">
        <v>6</v>
      </c>
      <c r="H7816" s="49">
        <f t="shared" si="122"/>
        <v>12</v>
      </c>
    </row>
    <row r="7817" spans="1:8" ht="20.100000000000001" customHeight="1" x14ac:dyDescent="0.25">
      <c r="A7817" s="49">
        <v>8000016059</v>
      </c>
      <c r="B7817" s="49" t="s">
        <v>8314</v>
      </c>
      <c r="C7817" s="49" t="s">
        <v>2398</v>
      </c>
      <c r="D7817" s="49" t="s">
        <v>2394</v>
      </c>
      <c r="E7817" s="49" t="s">
        <v>2387</v>
      </c>
      <c r="F7817" s="109">
        <v>6</v>
      </c>
      <c r="G7817" s="109">
        <v>6</v>
      </c>
      <c r="H7817" s="49">
        <f t="shared" si="122"/>
        <v>12</v>
      </c>
    </row>
    <row r="7818" spans="1:8" ht="20.100000000000001" customHeight="1" x14ac:dyDescent="0.25">
      <c r="A7818" s="49">
        <v>8000016068</v>
      </c>
      <c r="B7818" s="49" t="s">
        <v>8315</v>
      </c>
      <c r="C7818" s="49" t="s">
        <v>2398</v>
      </c>
      <c r="D7818" s="49" t="s">
        <v>2394</v>
      </c>
      <c r="E7818" s="49" t="s">
        <v>2380</v>
      </c>
      <c r="F7818" s="49">
        <v>0</v>
      </c>
      <c r="G7818" s="49">
        <v>3</v>
      </c>
      <c r="H7818" s="49">
        <f t="shared" si="122"/>
        <v>3</v>
      </c>
    </row>
    <row r="7819" spans="1:8" ht="20.100000000000001" customHeight="1" x14ac:dyDescent="0.25">
      <c r="A7819" s="49">
        <v>8000016117</v>
      </c>
      <c r="B7819" s="49" t="s">
        <v>8316</v>
      </c>
      <c r="C7819" s="49" t="s">
        <v>2398</v>
      </c>
      <c r="D7819" s="49" t="s">
        <v>2394</v>
      </c>
      <c r="E7819" s="49" t="s">
        <v>2380</v>
      </c>
      <c r="F7819" s="49">
        <v>0</v>
      </c>
      <c r="G7819" s="49">
        <v>134</v>
      </c>
      <c r="H7819" s="49">
        <f t="shared" si="122"/>
        <v>134</v>
      </c>
    </row>
    <row r="7820" spans="1:8" ht="20.100000000000001" customHeight="1" x14ac:dyDescent="0.25">
      <c r="A7820" s="49">
        <v>8000016118</v>
      </c>
      <c r="B7820" s="49" t="s">
        <v>8317</v>
      </c>
      <c r="C7820" s="49" t="s">
        <v>2398</v>
      </c>
      <c r="D7820" s="49" t="s">
        <v>2394</v>
      </c>
      <c r="E7820" s="49" t="s">
        <v>2380</v>
      </c>
      <c r="F7820" s="49">
        <v>0</v>
      </c>
      <c r="G7820" s="49">
        <v>120</v>
      </c>
      <c r="H7820" s="49">
        <f t="shared" si="122"/>
        <v>120</v>
      </c>
    </row>
    <row r="7821" spans="1:8" ht="20.100000000000001" customHeight="1" x14ac:dyDescent="0.25">
      <c r="A7821" s="49">
        <v>8000016126</v>
      </c>
      <c r="B7821" s="49" t="s">
        <v>8318</v>
      </c>
      <c r="C7821" s="49" t="s">
        <v>2398</v>
      </c>
      <c r="D7821" s="49" t="s">
        <v>2394</v>
      </c>
      <c r="E7821" s="49" t="s">
        <v>2380</v>
      </c>
      <c r="F7821" s="49">
        <v>0</v>
      </c>
      <c r="G7821" s="49">
        <v>70</v>
      </c>
      <c r="H7821" s="49">
        <f t="shared" si="122"/>
        <v>70</v>
      </c>
    </row>
    <row r="7822" spans="1:8" ht="20.100000000000001" customHeight="1" x14ac:dyDescent="0.25">
      <c r="A7822" s="49">
        <v>8000016127</v>
      </c>
      <c r="B7822" s="49" t="s">
        <v>8319</v>
      </c>
      <c r="C7822" s="49" t="s">
        <v>2398</v>
      </c>
      <c r="D7822" s="49" t="s">
        <v>2394</v>
      </c>
      <c r="E7822" s="49" t="s">
        <v>2380</v>
      </c>
      <c r="F7822" s="49">
        <v>0</v>
      </c>
      <c r="G7822" s="49">
        <v>70</v>
      </c>
      <c r="H7822" s="49">
        <f t="shared" si="122"/>
        <v>70</v>
      </c>
    </row>
    <row r="7823" spans="1:8" ht="20.100000000000001" customHeight="1" x14ac:dyDescent="0.25">
      <c r="A7823" s="49">
        <v>8000016189</v>
      </c>
      <c r="B7823" s="49" t="s">
        <v>8320</v>
      </c>
      <c r="C7823" s="49" t="s">
        <v>3425</v>
      </c>
      <c r="D7823" s="49" t="s">
        <v>2394</v>
      </c>
      <c r="E7823" s="49" t="s">
        <v>2380</v>
      </c>
      <c r="F7823" s="109">
        <v>6</v>
      </c>
      <c r="G7823" s="109">
        <v>6</v>
      </c>
      <c r="H7823" s="49">
        <f t="shared" si="122"/>
        <v>12</v>
      </c>
    </row>
    <row r="7824" spans="1:8" ht="20.100000000000001" customHeight="1" x14ac:dyDescent="0.25">
      <c r="A7824" s="49">
        <v>8000016206</v>
      </c>
      <c r="B7824" s="49" t="s">
        <v>8321</v>
      </c>
      <c r="C7824" s="49" t="s">
        <v>2398</v>
      </c>
      <c r="D7824" s="49" t="s">
        <v>2394</v>
      </c>
      <c r="E7824" s="49" t="s">
        <v>2380</v>
      </c>
      <c r="F7824" s="49">
        <v>2</v>
      </c>
      <c r="G7824" s="49">
        <v>0</v>
      </c>
      <c r="H7824" s="49">
        <f t="shared" si="122"/>
        <v>2</v>
      </c>
    </row>
    <row r="7825" spans="1:8" ht="20.100000000000001" customHeight="1" x14ac:dyDescent="0.25">
      <c r="A7825" s="49">
        <v>8000016230</v>
      </c>
      <c r="B7825" s="49" t="s">
        <v>8322</v>
      </c>
      <c r="C7825" s="49" t="s">
        <v>2398</v>
      </c>
      <c r="D7825" s="49" t="s">
        <v>2394</v>
      </c>
      <c r="E7825" s="49" t="s">
        <v>2380</v>
      </c>
      <c r="F7825" s="109">
        <v>6</v>
      </c>
      <c r="G7825" s="109">
        <v>6</v>
      </c>
      <c r="H7825" s="49">
        <f t="shared" si="122"/>
        <v>12</v>
      </c>
    </row>
    <row r="7826" spans="1:8" ht="20.100000000000001" customHeight="1" x14ac:dyDescent="0.25">
      <c r="A7826" s="49">
        <v>8000016234</v>
      </c>
      <c r="B7826" s="49" t="s">
        <v>8323</v>
      </c>
      <c r="C7826" s="49" t="s">
        <v>2398</v>
      </c>
      <c r="D7826" s="49" t="s">
        <v>2394</v>
      </c>
      <c r="E7826" s="49" t="s">
        <v>2380</v>
      </c>
      <c r="F7826" s="49">
        <v>0</v>
      </c>
      <c r="G7826" s="49">
        <v>7</v>
      </c>
      <c r="H7826" s="49">
        <f t="shared" si="122"/>
        <v>7</v>
      </c>
    </row>
    <row r="7827" spans="1:8" ht="20.100000000000001" customHeight="1" x14ac:dyDescent="0.25">
      <c r="A7827" s="49">
        <v>8000016235</v>
      </c>
      <c r="B7827" s="49" t="s">
        <v>8324</v>
      </c>
      <c r="C7827" s="49" t="s">
        <v>2398</v>
      </c>
      <c r="D7827" s="49" t="s">
        <v>2394</v>
      </c>
      <c r="E7827" s="49" t="s">
        <v>2380</v>
      </c>
      <c r="F7827" s="49">
        <v>1</v>
      </c>
      <c r="G7827" s="49">
        <v>15</v>
      </c>
      <c r="H7827" s="49">
        <f t="shared" si="122"/>
        <v>16</v>
      </c>
    </row>
    <row r="7828" spans="1:8" ht="20.100000000000001" customHeight="1" x14ac:dyDescent="0.25">
      <c r="A7828" s="49">
        <v>8000016237</v>
      </c>
      <c r="B7828" s="49" t="s">
        <v>8325</v>
      </c>
      <c r="C7828" s="49" t="s">
        <v>2398</v>
      </c>
      <c r="D7828" s="49" t="s">
        <v>2394</v>
      </c>
      <c r="E7828" s="49" t="s">
        <v>2380</v>
      </c>
      <c r="F7828" s="109">
        <v>6</v>
      </c>
      <c r="G7828" s="109">
        <v>6</v>
      </c>
      <c r="H7828" s="49">
        <f t="shared" si="122"/>
        <v>12</v>
      </c>
    </row>
    <row r="7829" spans="1:8" ht="20.100000000000001" customHeight="1" x14ac:dyDescent="0.25">
      <c r="A7829" s="49">
        <v>8000016318</v>
      </c>
      <c r="B7829" s="49" t="s">
        <v>8326</v>
      </c>
      <c r="C7829" s="49" t="s">
        <v>2398</v>
      </c>
      <c r="D7829" s="49" t="s">
        <v>2394</v>
      </c>
      <c r="E7829" s="49" t="s">
        <v>2380</v>
      </c>
      <c r="F7829" s="109">
        <v>6</v>
      </c>
      <c r="G7829" s="109">
        <v>6</v>
      </c>
      <c r="H7829" s="49">
        <f t="shared" si="122"/>
        <v>12</v>
      </c>
    </row>
    <row r="7830" spans="1:8" ht="20.100000000000001" customHeight="1" x14ac:dyDescent="0.25">
      <c r="A7830" s="49">
        <v>8000016320</v>
      </c>
      <c r="B7830" s="49" t="s">
        <v>8327</v>
      </c>
      <c r="C7830" s="49" t="s">
        <v>2398</v>
      </c>
      <c r="D7830" s="49" t="s">
        <v>2394</v>
      </c>
      <c r="E7830" s="49" t="s">
        <v>2380</v>
      </c>
      <c r="F7830" s="49">
        <v>1</v>
      </c>
      <c r="G7830" s="49">
        <v>0</v>
      </c>
      <c r="H7830" s="49">
        <f t="shared" si="122"/>
        <v>1</v>
      </c>
    </row>
    <row r="7831" spans="1:8" ht="20.100000000000001" customHeight="1" x14ac:dyDescent="0.25">
      <c r="A7831" s="49">
        <v>8000016321</v>
      </c>
      <c r="B7831" s="49" t="s">
        <v>8328</v>
      </c>
      <c r="C7831" s="49" t="s">
        <v>2398</v>
      </c>
      <c r="D7831" s="49" t="s">
        <v>2394</v>
      </c>
      <c r="E7831" s="49" t="s">
        <v>2380</v>
      </c>
      <c r="F7831" s="49">
        <v>1</v>
      </c>
      <c r="G7831" s="49">
        <v>0</v>
      </c>
      <c r="H7831" s="49">
        <f t="shared" si="122"/>
        <v>1</v>
      </c>
    </row>
    <row r="7832" spans="1:8" ht="20.100000000000001" customHeight="1" x14ac:dyDescent="0.25">
      <c r="A7832" s="49">
        <v>8000016329</v>
      </c>
      <c r="B7832" s="49" t="s">
        <v>2064</v>
      </c>
      <c r="C7832" s="49" t="s">
        <v>2398</v>
      </c>
      <c r="D7832" s="49" t="s">
        <v>2394</v>
      </c>
      <c r="E7832" s="49" t="s">
        <v>2380</v>
      </c>
      <c r="F7832" s="49">
        <v>0</v>
      </c>
      <c r="G7832" s="49">
        <v>22</v>
      </c>
      <c r="H7832" s="49">
        <f t="shared" si="122"/>
        <v>22</v>
      </c>
    </row>
    <row r="7833" spans="1:8" ht="20.100000000000001" customHeight="1" x14ac:dyDescent="0.25">
      <c r="A7833" s="49">
        <v>8000016336</v>
      </c>
      <c r="B7833" s="49" t="s">
        <v>8329</v>
      </c>
      <c r="C7833" s="49" t="s">
        <v>2398</v>
      </c>
      <c r="D7833" s="49" t="s">
        <v>2394</v>
      </c>
      <c r="E7833" s="49" t="s">
        <v>2380</v>
      </c>
      <c r="F7833" s="49">
        <v>2800</v>
      </c>
      <c r="G7833" s="49">
        <v>0</v>
      </c>
      <c r="H7833" s="49">
        <f t="shared" si="122"/>
        <v>2800</v>
      </c>
    </row>
    <row r="7834" spans="1:8" ht="20.100000000000001" customHeight="1" x14ac:dyDescent="0.25">
      <c r="A7834" s="49">
        <v>8000016351</v>
      </c>
      <c r="B7834" s="49" t="s">
        <v>8330</v>
      </c>
      <c r="C7834" s="49" t="s">
        <v>2398</v>
      </c>
      <c r="D7834" s="49" t="s">
        <v>2394</v>
      </c>
      <c r="E7834" s="49" t="s">
        <v>2380</v>
      </c>
      <c r="F7834" s="49">
        <v>0</v>
      </c>
      <c r="G7834" s="49">
        <v>1</v>
      </c>
      <c r="H7834" s="49">
        <f t="shared" si="122"/>
        <v>1</v>
      </c>
    </row>
    <row r="7835" spans="1:8" ht="20.100000000000001" customHeight="1" x14ac:dyDescent="0.25">
      <c r="A7835" s="49">
        <v>8000016353</v>
      </c>
      <c r="B7835" s="49" t="s">
        <v>8331</v>
      </c>
      <c r="C7835" s="49" t="s">
        <v>2398</v>
      </c>
      <c r="D7835" s="49" t="s">
        <v>2394</v>
      </c>
      <c r="E7835" s="49" t="s">
        <v>2380</v>
      </c>
      <c r="F7835" s="49">
        <v>210</v>
      </c>
      <c r="G7835" s="49">
        <v>0</v>
      </c>
      <c r="H7835" s="49">
        <f t="shared" si="122"/>
        <v>210</v>
      </c>
    </row>
    <row r="7836" spans="1:8" ht="20.100000000000001" customHeight="1" x14ac:dyDescent="0.25">
      <c r="A7836" s="49">
        <v>8000016387</v>
      </c>
      <c r="B7836" s="49" t="s">
        <v>2065</v>
      </c>
      <c r="C7836" s="49" t="s">
        <v>2398</v>
      </c>
      <c r="D7836" s="49" t="s">
        <v>2394</v>
      </c>
      <c r="E7836" s="49" t="s">
        <v>2380</v>
      </c>
      <c r="F7836" s="49">
        <v>0</v>
      </c>
      <c r="G7836" s="49">
        <v>4</v>
      </c>
      <c r="H7836" s="49">
        <f t="shared" si="122"/>
        <v>4</v>
      </c>
    </row>
    <row r="7837" spans="1:8" ht="20.100000000000001" customHeight="1" x14ac:dyDescent="0.25">
      <c r="A7837" s="49">
        <v>8000016388</v>
      </c>
      <c r="B7837" s="49" t="s">
        <v>8332</v>
      </c>
      <c r="C7837" s="49" t="s">
        <v>2398</v>
      </c>
      <c r="D7837" s="49" t="s">
        <v>2394</v>
      </c>
      <c r="E7837" s="49" t="s">
        <v>2380</v>
      </c>
      <c r="F7837" s="109">
        <v>6</v>
      </c>
      <c r="G7837" s="109">
        <v>6</v>
      </c>
      <c r="H7837" s="49">
        <f t="shared" si="122"/>
        <v>12</v>
      </c>
    </row>
    <row r="7838" spans="1:8" ht="20.100000000000001" customHeight="1" x14ac:dyDescent="0.25">
      <c r="A7838" s="49">
        <v>8000016430</v>
      </c>
      <c r="B7838" s="49" t="s">
        <v>8333</v>
      </c>
      <c r="C7838" s="49" t="s">
        <v>2398</v>
      </c>
      <c r="D7838" s="49" t="s">
        <v>2394</v>
      </c>
      <c r="E7838" s="49" t="s">
        <v>2380</v>
      </c>
      <c r="F7838" s="109">
        <v>6</v>
      </c>
      <c r="G7838" s="109">
        <v>6</v>
      </c>
      <c r="H7838" s="49">
        <f t="shared" si="122"/>
        <v>12</v>
      </c>
    </row>
    <row r="7839" spans="1:8" ht="20.100000000000001" customHeight="1" x14ac:dyDescent="0.25">
      <c r="A7839" s="49">
        <v>8000016575</v>
      </c>
      <c r="B7839" s="49" t="s">
        <v>8334</v>
      </c>
      <c r="C7839" s="49" t="s">
        <v>2398</v>
      </c>
      <c r="D7839" s="49" t="s">
        <v>2394</v>
      </c>
      <c r="E7839" s="49" t="s">
        <v>2380</v>
      </c>
      <c r="F7839" s="109">
        <v>6</v>
      </c>
      <c r="G7839" s="109">
        <v>6</v>
      </c>
      <c r="H7839" s="49">
        <f t="shared" si="122"/>
        <v>12</v>
      </c>
    </row>
    <row r="7840" spans="1:8" ht="20.100000000000001" customHeight="1" x14ac:dyDescent="0.25">
      <c r="A7840" s="49">
        <v>8000016577</v>
      </c>
      <c r="B7840" s="49" t="s">
        <v>8335</v>
      </c>
      <c r="C7840" s="49" t="s">
        <v>2398</v>
      </c>
      <c r="D7840" s="49" t="s">
        <v>2394</v>
      </c>
      <c r="E7840" s="49" t="s">
        <v>2380</v>
      </c>
      <c r="F7840" s="49">
        <v>0</v>
      </c>
      <c r="G7840" s="49">
        <v>58</v>
      </c>
      <c r="H7840" s="49">
        <f t="shared" si="122"/>
        <v>58</v>
      </c>
    </row>
    <row r="7841" spans="1:8" ht="20.100000000000001" customHeight="1" x14ac:dyDescent="0.25">
      <c r="A7841" s="49">
        <v>8000016586</v>
      </c>
      <c r="B7841" s="49" t="s">
        <v>8336</v>
      </c>
      <c r="C7841" s="49" t="s">
        <v>2398</v>
      </c>
      <c r="D7841" s="49" t="s">
        <v>2394</v>
      </c>
      <c r="E7841" s="49" t="s">
        <v>2380</v>
      </c>
      <c r="F7841" s="49">
        <v>6</v>
      </c>
      <c r="G7841" s="49">
        <v>0</v>
      </c>
      <c r="H7841" s="49">
        <f t="shared" si="122"/>
        <v>6</v>
      </c>
    </row>
    <row r="7842" spans="1:8" ht="20.100000000000001" customHeight="1" x14ac:dyDescent="0.25">
      <c r="A7842" s="49">
        <v>8000016605</v>
      </c>
      <c r="B7842" s="49" t="s">
        <v>8337</v>
      </c>
      <c r="C7842" s="49" t="s">
        <v>2398</v>
      </c>
      <c r="D7842" s="49" t="s">
        <v>2394</v>
      </c>
      <c r="E7842" s="49" t="s">
        <v>2380</v>
      </c>
      <c r="F7842" s="49">
        <v>5</v>
      </c>
      <c r="G7842" s="49">
        <v>0</v>
      </c>
      <c r="H7842" s="49">
        <f t="shared" si="122"/>
        <v>5</v>
      </c>
    </row>
    <row r="7843" spans="1:8" ht="20.100000000000001" customHeight="1" x14ac:dyDescent="0.25">
      <c r="A7843" s="49">
        <v>8000016607</v>
      </c>
      <c r="B7843" s="49" t="s">
        <v>8338</v>
      </c>
      <c r="C7843" s="49" t="s">
        <v>2398</v>
      </c>
      <c r="D7843" s="49" t="s">
        <v>2394</v>
      </c>
      <c r="E7843" s="49" t="s">
        <v>2380</v>
      </c>
      <c r="F7843" s="49">
        <v>5</v>
      </c>
      <c r="G7843" s="49">
        <v>0</v>
      </c>
      <c r="H7843" s="49">
        <f t="shared" si="122"/>
        <v>5</v>
      </c>
    </row>
    <row r="7844" spans="1:8" ht="20.100000000000001" customHeight="1" x14ac:dyDescent="0.25">
      <c r="A7844" s="49">
        <v>8000016617</v>
      </c>
      <c r="B7844" s="49" t="s">
        <v>8339</v>
      </c>
      <c r="C7844" s="49" t="s">
        <v>2398</v>
      </c>
      <c r="D7844" s="49" t="s">
        <v>2394</v>
      </c>
      <c r="E7844" s="49" t="s">
        <v>2380</v>
      </c>
      <c r="F7844" s="49">
        <v>1</v>
      </c>
      <c r="G7844" s="49">
        <v>0</v>
      </c>
      <c r="H7844" s="49">
        <f t="shared" si="122"/>
        <v>1</v>
      </c>
    </row>
    <row r="7845" spans="1:8" ht="20.100000000000001" customHeight="1" x14ac:dyDescent="0.25">
      <c r="A7845" s="49">
        <v>8000016669</v>
      </c>
      <c r="B7845" s="49" t="s">
        <v>8340</v>
      </c>
      <c r="C7845" s="49" t="s">
        <v>2398</v>
      </c>
      <c r="D7845" s="49" t="s">
        <v>2394</v>
      </c>
      <c r="E7845" s="49" t="s">
        <v>2380</v>
      </c>
      <c r="F7845" s="109">
        <v>6</v>
      </c>
      <c r="G7845" s="109">
        <v>6</v>
      </c>
      <c r="H7845" s="49">
        <f t="shared" si="122"/>
        <v>12</v>
      </c>
    </row>
    <row r="7846" spans="1:8" ht="20.100000000000001" customHeight="1" x14ac:dyDescent="0.25">
      <c r="A7846" s="49">
        <v>8000016674</v>
      </c>
      <c r="B7846" s="49" t="s">
        <v>8341</v>
      </c>
      <c r="C7846" s="49" t="s">
        <v>2398</v>
      </c>
      <c r="D7846" s="49" t="s">
        <v>2394</v>
      </c>
      <c r="E7846" s="49" t="s">
        <v>2380</v>
      </c>
      <c r="F7846" s="49">
        <v>22</v>
      </c>
      <c r="G7846" s="49">
        <v>0</v>
      </c>
      <c r="H7846" s="49">
        <f t="shared" si="122"/>
        <v>22</v>
      </c>
    </row>
    <row r="7847" spans="1:8" ht="20.100000000000001" customHeight="1" x14ac:dyDescent="0.25">
      <c r="A7847" s="49">
        <v>8000016687</v>
      </c>
      <c r="B7847" s="49" t="s">
        <v>8342</v>
      </c>
      <c r="C7847" s="49" t="s">
        <v>2398</v>
      </c>
      <c r="D7847" s="49" t="s">
        <v>2394</v>
      </c>
      <c r="E7847" s="49" t="s">
        <v>2382</v>
      </c>
      <c r="F7847" s="49">
        <v>6</v>
      </c>
      <c r="G7847" s="49">
        <v>0</v>
      </c>
      <c r="H7847" s="49">
        <f t="shared" si="122"/>
        <v>6</v>
      </c>
    </row>
    <row r="7848" spans="1:8" ht="20.100000000000001" customHeight="1" x14ac:dyDescent="0.25">
      <c r="A7848" s="49">
        <v>8000016688</v>
      </c>
      <c r="B7848" s="49" t="s">
        <v>8343</v>
      </c>
      <c r="C7848" s="49" t="s">
        <v>2398</v>
      </c>
      <c r="D7848" s="49" t="s">
        <v>2394</v>
      </c>
      <c r="E7848" s="49" t="s">
        <v>2382</v>
      </c>
      <c r="F7848" s="49">
        <v>0</v>
      </c>
      <c r="G7848" s="49">
        <v>1</v>
      </c>
      <c r="H7848" s="49">
        <f t="shared" si="122"/>
        <v>1</v>
      </c>
    </row>
    <row r="7849" spans="1:8" ht="20.100000000000001" customHeight="1" x14ac:dyDescent="0.25">
      <c r="A7849" s="49">
        <v>8000016775</v>
      </c>
      <c r="B7849" s="49" t="s">
        <v>8344</v>
      </c>
      <c r="C7849" s="49" t="s">
        <v>2398</v>
      </c>
      <c r="D7849" s="49" t="s">
        <v>2394</v>
      </c>
      <c r="E7849" s="49" t="s">
        <v>2380</v>
      </c>
      <c r="F7849" s="49">
        <v>2</v>
      </c>
      <c r="G7849" s="49">
        <v>0</v>
      </c>
      <c r="H7849" s="49">
        <f t="shared" si="122"/>
        <v>2</v>
      </c>
    </row>
    <row r="7850" spans="1:8" ht="20.100000000000001" customHeight="1" x14ac:dyDescent="0.25">
      <c r="A7850" s="49">
        <v>8000016776</v>
      </c>
      <c r="B7850" s="49" t="s">
        <v>8345</v>
      </c>
      <c r="C7850" s="49" t="s">
        <v>2398</v>
      </c>
      <c r="D7850" s="49" t="s">
        <v>2394</v>
      </c>
      <c r="E7850" s="49" t="s">
        <v>2380</v>
      </c>
      <c r="F7850" s="49">
        <v>0</v>
      </c>
      <c r="G7850" s="49">
        <v>2</v>
      </c>
      <c r="H7850" s="49">
        <f t="shared" si="122"/>
        <v>2</v>
      </c>
    </row>
    <row r="7851" spans="1:8" ht="20.100000000000001" customHeight="1" x14ac:dyDescent="0.25">
      <c r="A7851" s="49">
        <v>8000016777</v>
      </c>
      <c r="B7851" s="49" t="s">
        <v>8346</v>
      </c>
      <c r="C7851" s="49" t="s">
        <v>2398</v>
      </c>
      <c r="D7851" s="49" t="s">
        <v>2394</v>
      </c>
      <c r="E7851" s="49" t="s">
        <v>2380</v>
      </c>
      <c r="F7851" s="49">
        <v>0</v>
      </c>
      <c r="G7851" s="49">
        <v>55</v>
      </c>
      <c r="H7851" s="49">
        <f t="shared" si="122"/>
        <v>55</v>
      </c>
    </row>
    <row r="7852" spans="1:8" ht="20.100000000000001" customHeight="1" x14ac:dyDescent="0.25">
      <c r="A7852" s="49">
        <v>8000016778</v>
      </c>
      <c r="B7852" s="49" t="s">
        <v>8347</v>
      </c>
      <c r="C7852" s="49" t="s">
        <v>2398</v>
      </c>
      <c r="D7852" s="49" t="s">
        <v>2394</v>
      </c>
      <c r="E7852" s="49" t="s">
        <v>2380</v>
      </c>
      <c r="F7852" s="49">
        <v>1</v>
      </c>
      <c r="G7852" s="49">
        <v>0</v>
      </c>
      <c r="H7852" s="49">
        <f t="shared" si="122"/>
        <v>1</v>
      </c>
    </row>
    <row r="7853" spans="1:8" ht="20.100000000000001" customHeight="1" x14ac:dyDescent="0.25">
      <c r="A7853" s="49">
        <v>8000016779</v>
      </c>
      <c r="B7853" s="49" t="s">
        <v>8348</v>
      </c>
      <c r="C7853" s="49" t="s">
        <v>2398</v>
      </c>
      <c r="D7853" s="49" t="s">
        <v>2394</v>
      </c>
      <c r="E7853" s="49" t="s">
        <v>2380</v>
      </c>
      <c r="F7853" s="109">
        <v>6</v>
      </c>
      <c r="G7853" s="109">
        <v>6</v>
      </c>
      <c r="H7853" s="49">
        <f t="shared" si="122"/>
        <v>12</v>
      </c>
    </row>
    <row r="7854" spans="1:8" ht="20.100000000000001" customHeight="1" x14ac:dyDescent="0.25">
      <c r="A7854" s="49">
        <v>8000016783</v>
      </c>
      <c r="B7854" s="49" t="s">
        <v>8349</v>
      </c>
      <c r="C7854" s="49" t="s">
        <v>2398</v>
      </c>
      <c r="D7854" s="49" t="s">
        <v>2394</v>
      </c>
      <c r="E7854" s="49" t="s">
        <v>2380</v>
      </c>
      <c r="F7854" s="109">
        <v>6</v>
      </c>
      <c r="G7854" s="109">
        <v>6</v>
      </c>
      <c r="H7854" s="49">
        <f t="shared" si="122"/>
        <v>12</v>
      </c>
    </row>
    <row r="7855" spans="1:8" ht="20.100000000000001" customHeight="1" x14ac:dyDescent="0.25">
      <c r="A7855" s="49">
        <v>8000016800</v>
      </c>
      <c r="B7855" s="49" t="s">
        <v>8350</v>
      </c>
      <c r="C7855" s="49" t="s">
        <v>2398</v>
      </c>
      <c r="D7855" s="49" t="s">
        <v>2394</v>
      </c>
      <c r="E7855" s="49" t="s">
        <v>2380</v>
      </c>
      <c r="F7855" s="109">
        <v>6</v>
      </c>
      <c r="G7855" s="109">
        <v>6</v>
      </c>
      <c r="H7855" s="49">
        <f t="shared" si="122"/>
        <v>12</v>
      </c>
    </row>
    <row r="7856" spans="1:8" ht="20.100000000000001" customHeight="1" x14ac:dyDescent="0.25">
      <c r="A7856" s="49">
        <v>8000016908</v>
      </c>
      <c r="B7856" s="49" t="s">
        <v>8351</v>
      </c>
      <c r="C7856" s="49" t="s">
        <v>2398</v>
      </c>
      <c r="D7856" s="49" t="s">
        <v>2394</v>
      </c>
      <c r="E7856" s="49" t="s">
        <v>2380</v>
      </c>
      <c r="F7856" s="109">
        <v>6</v>
      </c>
      <c r="G7856" s="109">
        <v>6</v>
      </c>
      <c r="H7856" s="49">
        <f t="shared" si="122"/>
        <v>12</v>
      </c>
    </row>
    <row r="7857" spans="1:8" ht="20.100000000000001" customHeight="1" x14ac:dyDescent="0.25">
      <c r="A7857" s="49">
        <v>8000016942</v>
      </c>
      <c r="B7857" s="49" t="s">
        <v>8352</v>
      </c>
      <c r="C7857" s="49" t="s">
        <v>2398</v>
      </c>
      <c r="D7857" s="49" t="s">
        <v>2394</v>
      </c>
      <c r="E7857" s="49" t="s">
        <v>2382</v>
      </c>
      <c r="F7857" s="109">
        <v>6</v>
      </c>
      <c r="G7857" s="109">
        <v>6</v>
      </c>
      <c r="H7857" s="49">
        <f t="shared" si="122"/>
        <v>12</v>
      </c>
    </row>
    <row r="7858" spans="1:8" ht="20.100000000000001" customHeight="1" x14ac:dyDescent="0.25">
      <c r="A7858" s="49">
        <v>8000017020</v>
      </c>
      <c r="B7858" s="49" t="s">
        <v>8353</v>
      </c>
      <c r="C7858" s="49" t="s">
        <v>2398</v>
      </c>
      <c r="D7858" s="49" t="s">
        <v>2394</v>
      </c>
      <c r="E7858" s="49" t="s">
        <v>2380</v>
      </c>
      <c r="F7858" s="109">
        <v>6</v>
      </c>
      <c r="G7858" s="109">
        <v>6</v>
      </c>
      <c r="H7858" s="49">
        <f t="shared" si="122"/>
        <v>12</v>
      </c>
    </row>
    <row r="7859" spans="1:8" ht="20.100000000000001" customHeight="1" x14ac:dyDescent="0.25">
      <c r="A7859" s="49">
        <v>8000017035</v>
      </c>
      <c r="B7859" s="49" t="s">
        <v>8354</v>
      </c>
      <c r="C7859" s="49" t="s">
        <v>2398</v>
      </c>
      <c r="D7859" s="49" t="s">
        <v>2394</v>
      </c>
      <c r="E7859" s="49" t="s">
        <v>2380</v>
      </c>
      <c r="F7859" s="49">
        <v>290</v>
      </c>
      <c r="G7859" s="49">
        <v>539</v>
      </c>
      <c r="H7859" s="49">
        <f t="shared" si="122"/>
        <v>829</v>
      </c>
    </row>
    <row r="7860" spans="1:8" ht="20.100000000000001" customHeight="1" x14ac:dyDescent="0.25">
      <c r="A7860" s="49">
        <v>8000017042</v>
      </c>
      <c r="B7860" s="49" t="s">
        <v>8355</v>
      </c>
      <c r="C7860" s="49" t="s">
        <v>2398</v>
      </c>
      <c r="D7860" s="49" t="s">
        <v>2394</v>
      </c>
      <c r="E7860" s="49" t="s">
        <v>2382</v>
      </c>
      <c r="F7860" s="109">
        <v>6</v>
      </c>
      <c r="G7860" s="109">
        <v>6</v>
      </c>
      <c r="H7860" s="49">
        <f t="shared" si="122"/>
        <v>12</v>
      </c>
    </row>
    <row r="7861" spans="1:8" ht="20.100000000000001" customHeight="1" x14ac:dyDescent="0.25">
      <c r="A7861" s="49">
        <v>8000017059</v>
      </c>
      <c r="B7861" s="49" t="s">
        <v>8356</v>
      </c>
      <c r="C7861" s="49" t="s">
        <v>2398</v>
      </c>
      <c r="D7861" s="49" t="s">
        <v>2394</v>
      </c>
      <c r="E7861" s="49" t="s">
        <v>2382</v>
      </c>
      <c r="F7861" s="109">
        <v>6</v>
      </c>
      <c r="G7861" s="109">
        <v>6</v>
      </c>
      <c r="H7861" s="49">
        <f t="shared" si="122"/>
        <v>12</v>
      </c>
    </row>
    <row r="7862" spans="1:8" ht="20.100000000000001" customHeight="1" x14ac:dyDescent="0.25">
      <c r="A7862" s="49">
        <v>8000017075</v>
      </c>
      <c r="B7862" s="49" t="s">
        <v>2066</v>
      </c>
      <c r="C7862" s="49" t="s">
        <v>2398</v>
      </c>
      <c r="D7862" s="49" t="s">
        <v>2394</v>
      </c>
      <c r="E7862" s="49" t="s">
        <v>2380</v>
      </c>
      <c r="F7862" s="109">
        <v>6</v>
      </c>
      <c r="G7862" s="109">
        <v>6</v>
      </c>
      <c r="H7862" s="49">
        <f t="shared" si="122"/>
        <v>12</v>
      </c>
    </row>
    <row r="7863" spans="1:8" ht="20.100000000000001" customHeight="1" x14ac:dyDescent="0.25">
      <c r="A7863" s="49">
        <v>8000017200</v>
      </c>
      <c r="B7863" s="49" t="s">
        <v>8357</v>
      </c>
      <c r="C7863" s="49" t="s">
        <v>2398</v>
      </c>
      <c r="D7863" s="49" t="s">
        <v>2394</v>
      </c>
      <c r="E7863" s="49" t="s">
        <v>2380</v>
      </c>
      <c r="F7863" s="109">
        <v>6</v>
      </c>
      <c r="G7863" s="109">
        <v>6</v>
      </c>
      <c r="H7863" s="49">
        <f t="shared" si="122"/>
        <v>12</v>
      </c>
    </row>
    <row r="7864" spans="1:8" ht="20.100000000000001" customHeight="1" x14ac:dyDescent="0.25">
      <c r="A7864" s="49">
        <v>8000017213</v>
      </c>
      <c r="B7864" s="49" t="s">
        <v>8358</v>
      </c>
      <c r="C7864" s="49" t="s">
        <v>2398</v>
      </c>
      <c r="D7864" s="49" t="s">
        <v>2394</v>
      </c>
      <c r="E7864" s="49" t="s">
        <v>2380</v>
      </c>
      <c r="F7864" s="109">
        <v>6</v>
      </c>
      <c r="G7864" s="109">
        <v>6</v>
      </c>
      <c r="H7864" s="49">
        <f t="shared" si="122"/>
        <v>12</v>
      </c>
    </row>
    <row r="7865" spans="1:8" ht="20.100000000000001" customHeight="1" x14ac:dyDescent="0.25">
      <c r="A7865" s="49">
        <v>8000017217</v>
      </c>
      <c r="B7865" s="49" t="s">
        <v>8359</v>
      </c>
      <c r="C7865" s="49" t="s">
        <v>2398</v>
      </c>
      <c r="D7865" s="49" t="s">
        <v>2394</v>
      </c>
      <c r="E7865" s="49" t="s">
        <v>2380</v>
      </c>
      <c r="F7865" s="109">
        <v>6</v>
      </c>
      <c r="G7865" s="109">
        <v>6</v>
      </c>
      <c r="H7865" s="49">
        <f t="shared" si="122"/>
        <v>12</v>
      </c>
    </row>
    <row r="7866" spans="1:8" ht="20.100000000000001" customHeight="1" x14ac:dyDescent="0.25">
      <c r="A7866" s="49">
        <v>8000017243</v>
      </c>
      <c r="B7866" s="49" t="s">
        <v>8360</v>
      </c>
      <c r="C7866" s="49" t="s">
        <v>2398</v>
      </c>
      <c r="D7866" s="49" t="s">
        <v>2394</v>
      </c>
      <c r="E7866" s="49" t="s">
        <v>2380</v>
      </c>
      <c r="F7866" s="49">
        <v>2</v>
      </c>
      <c r="G7866" s="49">
        <v>0</v>
      </c>
      <c r="H7866" s="49">
        <f t="shared" si="122"/>
        <v>2</v>
      </c>
    </row>
    <row r="7867" spans="1:8" ht="20.100000000000001" customHeight="1" x14ac:dyDescent="0.25">
      <c r="A7867" s="49">
        <v>8000017274</v>
      </c>
      <c r="B7867" s="49" t="s">
        <v>8361</v>
      </c>
      <c r="C7867" s="49" t="s">
        <v>2398</v>
      </c>
      <c r="D7867" s="49" t="s">
        <v>2394</v>
      </c>
      <c r="E7867" s="49" t="s">
        <v>2382</v>
      </c>
      <c r="F7867" s="49">
        <v>7</v>
      </c>
      <c r="G7867" s="49">
        <v>1</v>
      </c>
      <c r="H7867" s="49">
        <f t="shared" si="122"/>
        <v>8</v>
      </c>
    </row>
    <row r="7868" spans="1:8" ht="20.100000000000001" customHeight="1" x14ac:dyDescent="0.25">
      <c r="A7868" s="49">
        <v>8000017323</v>
      </c>
      <c r="B7868" s="49" t="s">
        <v>8362</v>
      </c>
      <c r="C7868" s="49" t="s">
        <v>2398</v>
      </c>
      <c r="D7868" s="49" t="s">
        <v>2394</v>
      </c>
      <c r="E7868" s="49" t="s">
        <v>2380</v>
      </c>
      <c r="F7868" s="109">
        <v>6</v>
      </c>
      <c r="G7868" s="109">
        <v>6</v>
      </c>
      <c r="H7868" s="49">
        <f t="shared" si="122"/>
        <v>12</v>
      </c>
    </row>
    <row r="7869" spans="1:8" ht="20.100000000000001" customHeight="1" x14ac:dyDescent="0.25">
      <c r="A7869" s="49">
        <v>8000017331</v>
      </c>
      <c r="B7869" s="49" t="s">
        <v>8363</v>
      </c>
      <c r="C7869" s="49" t="s">
        <v>3663</v>
      </c>
      <c r="D7869" s="49" t="s">
        <v>2394</v>
      </c>
      <c r="E7869" s="49" t="s">
        <v>2380</v>
      </c>
      <c r="F7869" s="109">
        <v>6</v>
      </c>
      <c r="G7869" s="109">
        <v>6</v>
      </c>
      <c r="H7869" s="49">
        <f t="shared" si="122"/>
        <v>12</v>
      </c>
    </row>
    <row r="7870" spans="1:8" ht="20.100000000000001" customHeight="1" x14ac:dyDescent="0.25">
      <c r="A7870" s="49">
        <v>8000017431</v>
      </c>
      <c r="B7870" s="49" t="s">
        <v>8364</v>
      </c>
      <c r="C7870" s="49" t="s">
        <v>2398</v>
      </c>
      <c r="D7870" s="49" t="s">
        <v>2394</v>
      </c>
      <c r="E7870" s="49" t="s">
        <v>2380</v>
      </c>
      <c r="F7870" s="109">
        <v>6</v>
      </c>
      <c r="G7870" s="109">
        <v>6</v>
      </c>
      <c r="H7870" s="49">
        <f t="shared" si="122"/>
        <v>12</v>
      </c>
    </row>
    <row r="7871" spans="1:8" ht="20.100000000000001" customHeight="1" x14ac:dyDescent="0.25">
      <c r="A7871" s="49">
        <v>8000017432</v>
      </c>
      <c r="B7871" s="49" t="s">
        <v>8365</v>
      </c>
      <c r="C7871" s="49" t="s">
        <v>2398</v>
      </c>
      <c r="D7871" s="49" t="s">
        <v>2394</v>
      </c>
      <c r="E7871" s="49" t="s">
        <v>2380</v>
      </c>
      <c r="F7871" s="49">
        <v>55</v>
      </c>
      <c r="G7871" s="49">
        <v>0</v>
      </c>
      <c r="H7871" s="49">
        <f t="shared" si="122"/>
        <v>55</v>
      </c>
    </row>
    <row r="7872" spans="1:8" ht="20.100000000000001" customHeight="1" x14ac:dyDescent="0.25">
      <c r="A7872" s="49">
        <v>8000017437</v>
      </c>
      <c r="B7872" s="49" t="s">
        <v>8366</v>
      </c>
      <c r="C7872" s="49" t="s">
        <v>2398</v>
      </c>
      <c r="D7872" s="49" t="s">
        <v>2394</v>
      </c>
      <c r="E7872" s="49" t="s">
        <v>2380</v>
      </c>
      <c r="F7872" s="49">
        <v>0</v>
      </c>
      <c r="G7872" s="49">
        <v>21</v>
      </c>
      <c r="H7872" s="49">
        <f t="shared" si="122"/>
        <v>21</v>
      </c>
    </row>
    <row r="7873" spans="1:8" ht="20.100000000000001" customHeight="1" x14ac:dyDescent="0.25">
      <c r="A7873" s="49">
        <v>8000017440</v>
      </c>
      <c r="B7873" s="49" t="s">
        <v>8367</v>
      </c>
      <c r="C7873" s="49" t="s">
        <v>3425</v>
      </c>
      <c r="D7873" s="49" t="s">
        <v>2394</v>
      </c>
      <c r="E7873" s="49" t="s">
        <v>2380</v>
      </c>
      <c r="F7873" s="49">
        <v>50</v>
      </c>
      <c r="G7873" s="49">
        <v>405</v>
      </c>
      <c r="H7873" s="49">
        <f t="shared" si="122"/>
        <v>455</v>
      </c>
    </row>
    <row r="7874" spans="1:8" ht="20.100000000000001" customHeight="1" x14ac:dyDescent="0.25">
      <c r="A7874" s="49">
        <v>8000017441</v>
      </c>
      <c r="B7874" s="49" t="s">
        <v>8368</v>
      </c>
      <c r="C7874" s="49" t="s">
        <v>2398</v>
      </c>
      <c r="D7874" s="49" t="s">
        <v>2394</v>
      </c>
      <c r="E7874" s="49" t="s">
        <v>2380</v>
      </c>
      <c r="F7874" s="49">
        <v>4</v>
      </c>
      <c r="G7874" s="49">
        <v>0</v>
      </c>
      <c r="H7874" s="49">
        <f t="shared" si="122"/>
        <v>4</v>
      </c>
    </row>
    <row r="7875" spans="1:8" ht="20.100000000000001" customHeight="1" x14ac:dyDescent="0.25">
      <c r="A7875" s="49">
        <v>8000017459</v>
      </c>
      <c r="B7875" s="49" t="s">
        <v>8369</v>
      </c>
      <c r="C7875" s="49" t="s">
        <v>2398</v>
      </c>
      <c r="D7875" s="49" t="s">
        <v>2394</v>
      </c>
      <c r="E7875" s="49" t="s">
        <v>2380</v>
      </c>
      <c r="F7875" s="49">
        <v>30</v>
      </c>
      <c r="G7875" s="49">
        <v>3</v>
      </c>
      <c r="H7875" s="49">
        <f t="shared" ref="H7875:H7938" si="123">F7875+G7875</f>
        <v>33</v>
      </c>
    </row>
    <row r="7876" spans="1:8" ht="20.100000000000001" customHeight="1" x14ac:dyDescent="0.25">
      <c r="A7876" s="49">
        <v>8000017460</v>
      </c>
      <c r="B7876" s="49" t="s">
        <v>8370</v>
      </c>
      <c r="C7876" s="49" t="s">
        <v>2398</v>
      </c>
      <c r="D7876" s="49" t="s">
        <v>2394</v>
      </c>
      <c r="E7876" s="49" t="s">
        <v>2380</v>
      </c>
      <c r="F7876" s="49">
        <v>3</v>
      </c>
      <c r="G7876" s="49">
        <v>0</v>
      </c>
      <c r="H7876" s="49">
        <f t="shared" si="123"/>
        <v>3</v>
      </c>
    </row>
    <row r="7877" spans="1:8" ht="20.100000000000001" customHeight="1" x14ac:dyDescent="0.25">
      <c r="A7877" s="49">
        <v>8000017468</v>
      </c>
      <c r="B7877" s="49" t="s">
        <v>8371</v>
      </c>
      <c r="C7877" s="49" t="s">
        <v>2398</v>
      </c>
      <c r="D7877" s="49" t="s">
        <v>2394</v>
      </c>
      <c r="E7877" s="49" t="s">
        <v>2380</v>
      </c>
      <c r="F7877" s="49">
        <v>0</v>
      </c>
      <c r="G7877" s="49">
        <v>3</v>
      </c>
      <c r="H7877" s="49">
        <f t="shared" si="123"/>
        <v>3</v>
      </c>
    </row>
    <row r="7878" spans="1:8" ht="20.100000000000001" customHeight="1" x14ac:dyDescent="0.25">
      <c r="A7878" s="49">
        <v>8000017493</v>
      </c>
      <c r="B7878" s="49" t="s">
        <v>8372</v>
      </c>
      <c r="C7878" s="49" t="s">
        <v>2398</v>
      </c>
      <c r="D7878" s="49" t="s">
        <v>2394</v>
      </c>
      <c r="E7878" s="49" t="s">
        <v>2380</v>
      </c>
      <c r="F7878" s="49">
        <v>115</v>
      </c>
      <c r="G7878" s="49">
        <v>0</v>
      </c>
      <c r="H7878" s="49">
        <f t="shared" si="123"/>
        <v>115</v>
      </c>
    </row>
    <row r="7879" spans="1:8" ht="20.100000000000001" customHeight="1" x14ac:dyDescent="0.25">
      <c r="A7879" s="49">
        <v>8000017494</v>
      </c>
      <c r="B7879" s="49" t="s">
        <v>8373</v>
      </c>
      <c r="C7879" s="49" t="s">
        <v>2398</v>
      </c>
      <c r="D7879" s="49" t="s">
        <v>2394</v>
      </c>
      <c r="E7879" s="49" t="s">
        <v>2380</v>
      </c>
      <c r="F7879" s="49">
        <v>0</v>
      </c>
      <c r="G7879" s="49">
        <v>90</v>
      </c>
      <c r="H7879" s="49">
        <f t="shared" si="123"/>
        <v>90</v>
      </c>
    </row>
    <row r="7880" spans="1:8" ht="20.100000000000001" customHeight="1" x14ac:dyDescent="0.25">
      <c r="A7880" s="49">
        <v>8000017513</v>
      </c>
      <c r="B7880" s="49" t="s">
        <v>8374</v>
      </c>
      <c r="C7880" s="49" t="s">
        <v>2398</v>
      </c>
      <c r="D7880" s="49" t="s">
        <v>2394</v>
      </c>
      <c r="E7880" s="49" t="s">
        <v>2380</v>
      </c>
      <c r="F7880" s="109">
        <v>6</v>
      </c>
      <c r="G7880" s="109">
        <v>6</v>
      </c>
      <c r="H7880" s="49">
        <f t="shared" si="123"/>
        <v>12</v>
      </c>
    </row>
    <row r="7881" spans="1:8" ht="20.100000000000001" customHeight="1" x14ac:dyDescent="0.25">
      <c r="A7881" s="49">
        <v>8000017589</v>
      </c>
      <c r="B7881" s="49" t="s">
        <v>8375</v>
      </c>
      <c r="C7881" s="49" t="s">
        <v>2398</v>
      </c>
      <c r="D7881" s="49" t="s">
        <v>2394</v>
      </c>
      <c r="E7881" s="49" t="s">
        <v>2380</v>
      </c>
      <c r="F7881" s="109">
        <v>6</v>
      </c>
      <c r="G7881" s="109">
        <v>6</v>
      </c>
      <c r="H7881" s="49">
        <f t="shared" si="123"/>
        <v>12</v>
      </c>
    </row>
    <row r="7882" spans="1:8" ht="20.100000000000001" customHeight="1" x14ac:dyDescent="0.25">
      <c r="A7882" s="49">
        <v>8000017627</v>
      </c>
      <c r="B7882" s="49" t="s">
        <v>8376</v>
      </c>
      <c r="C7882" s="49" t="s">
        <v>2398</v>
      </c>
      <c r="D7882" s="49" t="s">
        <v>2394</v>
      </c>
      <c r="E7882" s="49" t="s">
        <v>2387</v>
      </c>
      <c r="F7882" s="109">
        <v>6</v>
      </c>
      <c r="G7882" s="109">
        <v>6</v>
      </c>
      <c r="H7882" s="49">
        <f t="shared" si="123"/>
        <v>12</v>
      </c>
    </row>
    <row r="7883" spans="1:8" ht="20.100000000000001" customHeight="1" x14ac:dyDescent="0.25">
      <c r="A7883" s="49">
        <v>8000017769</v>
      </c>
      <c r="B7883" s="49" t="s">
        <v>8377</v>
      </c>
      <c r="C7883" s="49" t="s">
        <v>2398</v>
      </c>
      <c r="D7883" s="49" t="s">
        <v>2394</v>
      </c>
      <c r="E7883" s="49" t="s">
        <v>2380</v>
      </c>
      <c r="F7883" s="49">
        <v>2</v>
      </c>
      <c r="G7883" s="49">
        <v>4</v>
      </c>
      <c r="H7883" s="49">
        <f t="shared" si="123"/>
        <v>6</v>
      </c>
    </row>
    <row r="7884" spans="1:8" ht="20.100000000000001" customHeight="1" x14ac:dyDescent="0.25">
      <c r="A7884" s="49">
        <v>8000017770</v>
      </c>
      <c r="B7884" s="49" t="s">
        <v>8378</v>
      </c>
      <c r="C7884" s="49" t="s">
        <v>2398</v>
      </c>
      <c r="D7884" s="49" t="s">
        <v>2394</v>
      </c>
      <c r="E7884" s="49" t="s">
        <v>2380</v>
      </c>
      <c r="F7884" s="49">
        <v>0</v>
      </c>
      <c r="G7884" s="49">
        <v>1</v>
      </c>
      <c r="H7884" s="49">
        <f t="shared" si="123"/>
        <v>1</v>
      </c>
    </row>
    <row r="7885" spans="1:8" ht="20.100000000000001" customHeight="1" x14ac:dyDescent="0.25">
      <c r="A7885" s="49">
        <v>8000017772</v>
      </c>
      <c r="B7885" s="49" t="s">
        <v>2067</v>
      </c>
      <c r="C7885" s="49" t="s">
        <v>2398</v>
      </c>
      <c r="D7885" s="49" t="s">
        <v>2394</v>
      </c>
      <c r="E7885" s="49" t="s">
        <v>2382</v>
      </c>
      <c r="F7885" s="109">
        <v>6</v>
      </c>
      <c r="G7885" s="109">
        <v>6</v>
      </c>
      <c r="H7885" s="49">
        <f t="shared" si="123"/>
        <v>12</v>
      </c>
    </row>
    <row r="7886" spans="1:8" ht="20.100000000000001" customHeight="1" x14ac:dyDescent="0.25">
      <c r="A7886" s="49">
        <v>8000017813</v>
      </c>
      <c r="B7886" s="49" t="s">
        <v>8379</v>
      </c>
      <c r="C7886" s="49" t="s">
        <v>69</v>
      </c>
      <c r="D7886" s="49" t="s">
        <v>2394</v>
      </c>
      <c r="E7886" s="49" t="s">
        <v>2380</v>
      </c>
      <c r="F7886" s="49">
        <v>0</v>
      </c>
      <c r="G7886" s="49">
        <v>6</v>
      </c>
      <c r="H7886" s="49">
        <f t="shared" si="123"/>
        <v>6</v>
      </c>
    </row>
    <row r="7887" spans="1:8" ht="20.100000000000001" customHeight="1" x14ac:dyDescent="0.25">
      <c r="A7887" s="49">
        <v>8000017873</v>
      </c>
      <c r="B7887" s="49" t="s">
        <v>8380</v>
      </c>
      <c r="C7887" s="49" t="s">
        <v>2398</v>
      </c>
      <c r="D7887" s="49" t="s">
        <v>2394</v>
      </c>
      <c r="E7887" s="49" t="s">
        <v>2380</v>
      </c>
      <c r="F7887" s="109">
        <v>6</v>
      </c>
      <c r="G7887" s="109">
        <v>6</v>
      </c>
      <c r="H7887" s="49">
        <f t="shared" si="123"/>
        <v>12</v>
      </c>
    </row>
    <row r="7888" spans="1:8" ht="20.100000000000001" customHeight="1" x14ac:dyDescent="0.25">
      <c r="A7888" s="49">
        <v>8000017874</v>
      </c>
      <c r="B7888" s="49" t="s">
        <v>8381</v>
      </c>
      <c r="C7888" s="49" t="s">
        <v>2398</v>
      </c>
      <c r="D7888" s="49" t="s">
        <v>2394</v>
      </c>
      <c r="E7888" s="49" t="s">
        <v>2380</v>
      </c>
      <c r="F7888" s="109">
        <v>6</v>
      </c>
      <c r="G7888" s="109">
        <v>6</v>
      </c>
      <c r="H7888" s="49">
        <f t="shared" si="123"/>
        <v>12</v>
      </c>
    </row>
    <row r="7889" spans="1:8" ht="20.100000000000001" customHeight="1" x14ac:dyDescent="0.25">
      <c r="A7889" s="49">
        <v>8000017905</v>
      </c>
      <c r="B7889" s="49" t="s">
        <v>8382</v>
      </c>
      <c r="C7889" s="49" t="s">
        <v>2398</v>
      </c>
      <c r="D7889" s="49" t="s">
        <v>2394</v>
      </c>
      <c r="E7889" s="49" t="s">
        <v>2377</v>
      </c>
      <c r="F7889" s="109">
        <v>6</v>
      </c>
      <c r="G7889" s="109">
        <v>6</v>
      </c>
      <c r="H7889" s="49">
        <f t="shared" si="123"/>
        <v>12</v>
      </c>
    </row>
    <row r="7890" spans="1:8" ht="20.100000000000001" customHeight="1" x14ac:dyDescent="0.25">
      <c r="A7890" s="49">
        <v>8000017909</v>
      </c>
      <c r="B7890" s="49" t="s">
        <v>8383</v>
      </c>
      <c r="C7890" s="49" t="s">
        <v>2398</v>
      </c>
      <c r="D7890" s="49" t="s">
        <v>2394</v>
      </c>
      <c r="E7890" s="49" t="s">
        <v>2377</v>
      </c>
      <c r="F7890" s="109">
        <v>6</v>
      </c>
      <c r="G7890" s="109">
        <v>6</v>
      </c>
      <c r="H7890" s="49">
        <f t="shared" si="123"/>
        <v>12</v>
      </c>
    </row>
    <row r="7891" spans="1:8" ht="20.100000000000001" customHeight="1" x14ac:dyDescent="0.25">
      <c r="A7891" s="49">
        <v>8000017917</v>
      </c>
      <c r="B7891" s="49" t="s">
        <v>8384</v>
      </c>
      <c r="C7891" s="49" t="s">
        <v>2398</v>
      </c>
      <c r="D7891" s="49" t="s">
        <v>2394</v>
      </c>
      <c r="E7891" s="49" t="s">
        <v>2380</v>
      </c>
      <c r="F7891" s="109">
        <v>6</v>
      </c>
      <c r="G7891" s="109">
        <v>6</v>
      </c>
      <c r="H7891" s="49">
        <f t="shared" si="123"/>
        <v>12</v>
      </c>
    </row>
    <row r="7892" spans="1:8" ht="20.100000000000001" customHeight="1" x14ac:dyDescent="0.25">
      <c r="A7892" s="49">
        <v>8000017921</v>
      </c>
      <c r="B7892" s="49" t="s">
        <v>8385</v>
      </c>
      <c r="C7892" s="49" t="s">
        <v>2398</v>
      </c>
      <c r="D7892" s="49" t="s">
        <v>2394</v>
      </c>
      <c r="E7892" s="49" t="s">
        <v>2380</v>
      </c>
      <c r="F7892" s="109">
        <v>6</v>
      </c>
      <c r="G7892" s="109">
        <v>6</v>
      </c>
      <c r="H7892" s="49">
        <f t="shared" si="123"/>
        <v>12</v>
      </c>
    </row>
    <row r="7893" spans="1:8" ht="20.100000000000001" customHeight="1" x14ac:dyDescent="0.25">
      <c r="A7893" s="49">
        <v>8000017945</v>
      </c>
      <c r="B7893" s="49" t="s">
        <v>8386</v>
      </c>
      <c r="C7893" s="49" t="s">
        <v>2398</v>
      </c>
      <c r="D7893" s="49" t="s">
        <v>2394</v>
      </c>
      <c r="E7893" s="49" t="s">
        <v>2380</v>
      </c>
      <c r="F7893" s="109">
        <v>6</v>
      </c>
      <c r="G7893" s="109">
        <v>6</v>
      </c>
      <c r="H7893" s="49">
        <f t="shared" si="123"/>
        <v>12</v>
      </c>
    </row>
    <row r="7894" spans="1:8" ht="20.100000000000001" customHeight="1" x14ac:dyDescent="0.25">
      <c r="A7894" s="49">
        <v>8000017953</v>
      </c>
      <c r="B7894" s="49" t="s">
        <v>8387</v>
      </c>
      <c r="C7894" s="49" t="s">
        <v>2398</v>
      </c>
      <c r="D7894" s="49" t="s">
        <v>2394</v>
      </c>
      <c r="E7894" s="49" t="s">
        <v>2380</v>
      </c>
      <c r="F7894" s="49">
        <v>1</v>
      </c>
      <c r="G7894" s="49">
        <v>0</v>
      </c>
      <c r="H7894" s="49">
        <f t="shared" si="123"/>
        <v>1</v>
      </c>
    </row>
    <row r="7895" spans="1:8" ht="20.100000000000001" customHeight="1" x14ac:dyDescent="0.25">
      <c r="A7895" s="49">
        <v>8000017975</v>
      </c>
      <c r="B7895" s="49" t="s">
        <v>8388</v>
      </c>
      <c r="C7895" s="49" t="s">
        <v>2398</v>
      </c>
      <c r="D7895" s="49" t="s">
        <v>2394</v>
      </c>
      <c r="E7895" s="49" t="s">
        <v>2380</v>
      </c>
      <c r="F7895" s="109">
        <v>6</v>
      </c>
      <c r="G7895" s="109">
        <v>6</v>
      </c>
      <c r="H7895" s="49">
        <f t="shared" si="123"/>
        <v>12</v>
      </c>
    </row>
    <row r="7896" spans="1:8" ht="20.100000000000001" customHeight="1" x14ac:dyDescent="0.25">
      <c r="A7896" s="49">
        <v>8000017996</v>
      </c>
      <c r="B7896" s="49" t="s">
        <v>2068</v>
      </c>
      <c r="C7896" s="49" t="s">
        <v>2398</v>
      </c>
      <c r="D7896" s="49" t="s">
        <v>2394</v>
      </c>
      <c r="E7896" s="49" t="s">
        <v>2380</v>
      </c>
      <c r="F7896" s="109">
        <v>6</v>
      </c>
      <c r="G7896" s="109">
        <v>6</v>
      </c>
      <c r="H7896" s="49">
        <f t="shared" si="123"/>
        <v>12</v>
      </c>
    </row>
    <row r="7897" spans="1:8" ht="20.100000000000001" customHeight="1" x14ac:dyDescent="0.25">
      <c r="A7897" s="49">
        <v>8000018016</v>
      </c>
      <c r="B7897" s="49" t="s">
        <v>8389</v>
      </c>
      <c r="C7897" s="49" t="s">
        <v>2398</v>
      </c>
      <c r="D7897" s="49" t="s">
        <v>2394</v>
      </c>
      <c r="E7897" s="49" t="s">
        <v>2380</v>
      </c>
      <c r="F7897" s="109">
        <v>6</v>
      </c>
      <c r="G7897" s="109">
        <v>6</v>
      </c>
      <c r="H7897" s="49">
        <f t="shared" si="123"/>
        <v>12</v>
      </c>
    </row>
    <row r="7898" spans="1:8" ht="20.100000000000001" customHeight="1" x14ac:dyDescent="0.25">
      <c r="A7898" s="49">
        <v>8000018049</v>
      </c>
      <c r="B7898" s="49" t="s">
        <v>8390</v>
      </c>
      <c r="C7898" s="49" t="s">
        <v>2398</v>
      </c>
      <c r="D7898" s="49" t="s">
        <v>2394</v>
      </c>
      <c r="E7898" s="49" t="s">
        <v>2380</v>
      </c>
      <c r="F7898" s="109">
        <v>6</v>
      </c>
      <c r="G7898" s="109">
        <v>6</v>
      </c>
      <c r="H7898" s="49">
        <f t="shared" si="123"/>
        <v>12</v>
      </c>
    </row>
    <row r="7899" spans="1:8" ht="20.100000000000001" customHeight="1" x14ac:dyDescent="0.25">
      <c r="A7899" s="49">
        <v>8000018102</v>
      </c>
      <c r="B7899" s="49" t="s">
        <v>2069</v>
      </c>
      <c r="C7899" s="49" t="s">
        <v>2398</v>
      </c>
      <c r="D7899" s="49" t="s">
        <v>2394</v>
      </c>
      <c r="E7899" s="49" t="s">
        <v>2382</v>
      </c>
      <c r="F7899" s="49">
        <v>0</v>
      </c>
      <c r="G7899" s="49">
        <v>1</v>
      </c>
      <c r="H7899" s="49">
        <f t="shared" si="123"/>
        <v>1</v>
      </c>
    </row>
    <row r="7900" spans="1:8" ht="20.100000000000001" customHeight="1" x14ac:dyDescent="0.25">
      <c r="A7900" s="49">
        <v>8000018136</v>
      </c>
      <c r="B7900" s="49" t="s">
        <v>8391</v>
      </c>
      <c r="C7900" s="49" t="s">
        <v>2398</v>
      </c>
      <c r="D7900" s="49" t="s">
        <v>2394</v>
      </c>
      <c r="E7900" s="49" t="s">
        <v>2380</v>
      </c>
      <c r="F7900" s="49">
        <v>0</v>
      </c>
      <c r="G7900" s="49">
        <v>28</v>
      </c>
      <c r="H7900" s="49">
        <f t="shared" si="123"/>
        <v>28</v>
      </c>
    </row>
    <row r="7901" spans="1:8" ht="20.100000000000001" customHeight="1" x14ac:dyDescent="0.25">
      <c r="A7901" s="49">
        <v>8000018140</v>
      </c>
      <c r="B7901" s="49" t="s">
        <v>8392</v>
      </c>
      <c r="C7901" s="49" t="s">
        <v>2398</v>
      </c>
      <c r="D7901" s="49" t="s">
        <v>2394</v>
      </c>
      <c r="E7901" s="49" t="s">
        <v>2380</v>
      </c>
      <c r="F7901" s="109">
        <v>6</v>
      </c>
      <c r="G7901" s="109">
        <v>6</v>
      </c>
      <c r="H7901" s="49">
        <f t="shared" si="123"/>
        <v>12</v>
      </c>
    </row>
    <row r="7902" spans="1:8" ht="20.100000000000001" customHeight="1" x14ac:dyDescent="0.25">
      <c r="A7902" s="49">
        <v>8000018141</v>
      </c>
      <c r="B7902" s="49" t="s">
        <v>8393</v>
      </c>
      <c r="C7902" s="49" t="s">
        <v>2398</v>
      </c>
      <c r="D7902" s="49" t="s">
        <v>2394</v>
      </c>
      <c r="E7902" s="49" t="s">
        <v>2380</v>
      </c>
      <c r="F7902" s="109">
        <v>6</v>
      </c>
      <c r="G7902" s="109">
        <v>6</v>
      </c>
      <c r="H7902" s="49">
        <f t="shared" si="123"/>
        <v>12</v>
      </c>
    </row>
    <row r="7903" spans="1:8" ht="20.100000000000001" customHeight="1" x14ac:dyDescent="0.25">
      <c r="A7903" s="49">
        <v>8000018142</v>
      </c>
      <c r="B7903" s="49" t="s">
        <v>8394</v>
      </c>
      <c r="C7903" s="49" t="s">
        <v>69</v>
      </c>
      <c r="D7903" s="49" t="s">
        <v>2394</v>
      </c>
      <c r="E7903" s="49" t="s">
        <v>2380</v>
      </c>
      <c r="F7903" s="49">
        <v>0</v>
      </c>
      <c r="G7903" s="49">
        <v>4</v>
      </c>
      <c r="H7903" s="49">
        <f t="shared" si="123"/>
        <v>4</v>
      </c>
    </row>
    <row r="7904" spans="1:8" ht="20.100000000000001" customHeight="1" x14ac:dyDescent="0.25">
      <c r="A7904" s="49">
        <v>8000018152</v>
      </c>
      <c r="B7904" s="49" t="s">
        <v>8395</v>
      </c>
      <c r="C7904" s="49" t="s">
        <v>2398</v>
      </c>
      <c r="D7904" s="49" t="s">
        <v>2394</v>
      </c>
      <c r="E7904" s="49" t="s">
        <v>2382</v>
      </c>
      <c r="F7904" s="109">
        <v>6</v>
      </c>
      <c r="G7904" s="109">
        <v>6</v>
      </c>
      <c r="H7904" s="49">
        <f t="shared" si="123"/>
        <v>12</v>
      </c>
    </row>
    <row r="7905" spans="1:8" ht="20.100000000000001" customHeight="1" x14ac:dyDescent="0.25">
      <c r="A7905" s="49">
        <v>8000018153</v>
      </c>
      <c r="B7905" s="49" t="s">
        <v>8396</v>
      </c>
      <c r="C7905" s="49" t="s">
        <v>2398</v>
      </c>
      <c r="D7905" s="49" t="s">
        <v>2394</v>
      </c>
      <c r="E7905" s="49" t="s">
        <v>2382</v>
      </c>
      <c r="F7905" s="49">
        <v>19</v>
      </c>
      <c r="G7905" s="49">
        <v>20</v>
      </c>
      <c r="H7905" s="49">
        <f t="shared" si="123"/>
        <v>39</v>
      </c>
    </row>
    <row r="7906" spans="1:8" ht="20.100000000000001" customHeight="1" x14ac:dyDescent="0.25">
      <c r="A7906" s="49">
        <v>8000018175</v>
      </c>
      <c r="B7906" s="49" t="s">
        <v>8397</v>
      </c>
      <c r="C7906" s="49" t="s">
        <v>2398</v>
      </c>
      <c r="D7906" s="49" t="s">
        <v>2394</v>
      </c>
      <c r="E7906" s="49" t="s">
        <v>2380</v>
      </c>
      <c r="F7906" s="49">
        <v>0</v>
      </c>
      <c r="G7906" s="49">
        <v>1600</v>
      </c>
      <c r="H7906" s="49">
        <f t="shared" si="123"/>
        <v>1600</v>
      </c>
    </row>
    <row r="7907" spans="1:8" ht="20.100000000000001" customHeight="1" x14ac:dyDescent="0.25">
      <c r="A7907" s="49">
        <v>8000018176</v>
      </c>
      <c r="B7907" s="49" t="s">
        <v>8398</v>
      </c>
      <c r="C7907" s="49" t="s">
        <v>2398</v>
      </c>
      <c r="D7907" s="49" t="s">
        <v>2394</v>
      </c>
      <c r="E7907" s="49" t="s">
        <v>2380</v>
      </c>
      <c r="F7907" s="109">
        <v>6</v>
      </c>
      <c r="G7907" s="109">
        <v>6</v>
      </c>
      <c r="H7907" s="49">
        <f t="shared" si="123"/>
        <v>12</v>
      </c>
    </row>
    <row r="7908" spans="1:8" ht="20.100000000000001" customHeight="1" x14ac:dyDescent="0.25">
      <c r="A7908" s="49">
        <v>8000018179</v>
      </c>
      <c r="B7908" s="49" t="s">
        <v>8399</v>
      </c>
      <c r="C7908" s="49" t="s">
        <v>2398</v>
      </c>
      <c r="D7908" s="49" t="s">
        <v>2394</v>
      </c>
      <c r="E7908" s="49" t="s">
        <v>2380</v>
      </c>
      <c r="F7908" s="109">
        <v>6</v>
      </c>
      <c r="G7908" s="109">
        <v>6</v>
      </c>
      <c r="H7908" s="49">
        <f t="shared" si="123"/>
        <v>12</v>
      </c>
    </row>
    <row r="7909" spans="1:8" ht="20.100000000000001" customHeight="1" x14ac:dyDescent="0.25">
      <c r="A7909" s="49">
        <v>8000018436</v>
      </c>
      <c r="B7909" s="49" t="s">
        <v>8400</v>
      </c>
      <c r="C7909" s="49" t="s">
        <v>2398</v>
      </c>
      <c r="D7909" s="49" t="s">
        <v>2394</v>
      </c>
      <c r="E7909" s="49" t="s">
        <v>2380</v>
      </c>
      <c r="F7909" s="109">
        <v>6</v>
      </c>
      <c r="G7909" s="109">
        <v>6</v>
      </c>
      <c r="H7909" s="49">
        <f t="shared" si="123"/>
        <v>12</v>
      </c>
    </row>
    <row r="7910" spans="1:8" ht="20.100000000000001" customHeight="1" x14ac:dyDescent="0.25">
      <c r="A7910" s="49">
        <v>8000018443</v>
      </c>
      <c r="B7910" s="49" t="s">
        <v>8401</v>
      </c>
      <c r="C7910" s="49" t="s">
        <v>2398</v>
      </c>
      <c r="D7910" s="49" t="s">
        <v>2394</v>
      </c>
      <c r="E7910" s="49" t="s">
        <v>2380</v>
      </c>
      <c r="F7910" s="109">
        <v>6</v>
      </c>
      <c r="G7910" s="109">
        <v>6</v>
      </c>
      <c r="H7910" s="49">
        <f t="shared" si="123"/>
        <v>12</v>
      </c>
    </row>
    <row r="7911" spans="1:8" ht="20.100000000000001" customHeight="1" x14ac:dyDescent="0.25">
      <c r="A7911" s="49">
        <v>8000018737</v>
      </c>
      <c r="B7911" s="49" t="s">
        <v>8402</v>
      </c>
      <c r="C7911" s="49" t="s">
        <v>2398</v>
      </c>
      <c r="D7911" s="49" t="s">
        <v>2394</v>
      </c>
      <c r="E7911" s="49" t="s">
        <v>2380</v>
      </c>
      <c r="F7911" s="49">
        <v>0</v>
      </c>
      <c r="G7911" s="49">
        <v>17</v>
      </c>
      <c r="H7911" s="49">
        <f t="shared" si="123"/>
        <v>17</v>
      </c>
    </row>
    <row r="7912" spans="1:8" ht="20.100000000000001" customHeight="1" x14ac:dyDescent="0.25">
      <c r="A7912" s="49">
        <v>8000018738</v>
      </c>
      <c r="B7912" s="49" t="s">
        <v>8403</v>
      </c>
      <c r="C7912" s="49" t="s">
        <v>2398</v>
      </c>
      <c r="D7912" s="49" t="s">
        <v>2394</v>
      </c>
      <c r="E7912" s="49" t="s">
        <v>2380</v>
      </c>
      <c r="F7912" s="49">
        <v>0</v>
      </c>
      <c r="G7912" s="49">
        <v>7</v>
      </c>
      <c r="H7912" s="49">
        <f t="shared" si="123"/>
        <v>7</v>
      </c>
    </row>
    <row r="7913" spans="1:8" ht="20.100000000000001" customHeight="1" x14ac:dyDescent="0.25">
      <c r="A7913" s="49">
        <v>8000018745</v>
      </c>
      <c r="B7913" s="49" t="s">
        <v>8404</v>
      </c>
      <c r="C7913" s="49" t="s">
        <v>2398</v>
      </c>
      <c r="D7913" s="49" t="s">
        <v>2394</v>
      </c>
      <c r="E7913" s="49" t="s">
        <v>2380</v>
      </c>
      <c r="F7913" s="49">
        <v>0</v>
      </c>
      <c r="G7913" s="49">
        <v>62</v>
      </c>
      <c r="H7913" s="49">
        <f t="shared" si="123"/>
        <v>62</v>
      </c>
    </row>
    <row r="7914" spans="1:8" ht="20.100000000000001" customHeight="1" x14ac:dyDescent="0.25">
      <c r="A7914" s="49">
        <v>8000018747</v>
      </c>
      <c r="B7914" s="49" t="s">
        <v>8405</v>
      </c>
      <c r="C7914" s="49" t="s">
        <v>2398</v>
      </c>
      <c r="D7914" s="49" t="s">
        <v>2394</v>
      </c>
      <c r="E7914" s="49" t="s">
        <v>2380</v>
      </c>
      <c r="F7914" s="49">
        <v>0</v>
      </c>
      <c r="G7914" s="49">
        <v>56</v>
      </c>
      <c r="H7914" s="49">
        <f t="shared" si="123"/>
        <v>56</v>
      </c>
    </row>
    <row r="7915" spans="1:8" ht="20.100000000000001" customHeight="1" x14ac:dyDescent="0.25">
      <c r="A7915" s="49">
        <v>8000018748</v>
      </c>
      <c r="B7915" s="49" t="s">
        <v>8406</v>
      </c>
      <c r="C7915" s="49" t="s">
        <v>2398</v>
      </c>
      <c r="D7915" s="49" t="s">
        <v>2394</v>
      </c>
      <c r="E7915" s="49" t="s">
        <v>2380</v>
      </c>
      <c r="F7915" s="49">
        <v>0</v>
      </c>
      <c r="G7915" s="49">
        <v>6</v>
      </c>
      <c r="H7915" s="49">
        <f t="shared" si="123"/>
        <v>6</v>
      </c>
    </row>
    <row r="7916" spans="1:8" ht="20.100000000000001" customHeight="1" x14ac:dyDescent="0.25">
      <c r="A7916" s="49">
        <v>8000018803</v>
      </c>
      <c r="B7916" s="49" t="s">
        <v>8407</v>
      </c>
      <c r="C7916" s="49" t="s">
        <v>3425</v>
      </c>
      <c r="D7916" s="49" t="s">
        <v>2394</v>
      </c>
      <c r="E7916" s="49" t="s">
        <v>2380</v>
      </c>
      <c r="F7916" s="49">
        <v>0</v>
      </c>
      <c r="G7916" s="49">
        <v>610</v>
      </c>
      <c r="H7916" s="49">
        <f t="shared" si="123"/>
        <v>610</v>
      </c>
    </row>
    <row r="7917" spans="1:8" ht="20.100000000000001" customHeight="1" x14ac:dyDescent="0.25">
      <c r="A7917" s="49">
        <v>8000018814</v>
      </c>
      <c r="B7917" s="49" t="s">
        <v>8408</v>
      </c>
      <c r="C7917" s="49" t="s">
        <v>2398</v>
      </c>
      <c r="D7917" s="49" t="s">
        <v>2394</v>
      </c>
      <c r="E7917" s="49" t="s">
        <v>2380</v>
      </c>
      <c r="F7917" s="49">
        <v>0</v>
      </c>
      <c r="G7917" s="49">
        <v>2</v>
      </c>
      <c r="H7917" s="49">
        <f t="shared" si="123"/>
        <v>2</v>
      </c>
    </row>
    <row r="7918" spans="1:8" ht="20.100000000000001" customHeight="1" x14ac:dyDescent="0.25">
      <c r="A7918" s="49">
        <v>8000018893</v>
      </c>
      <c r="B7918" s="49" t="s">
        <v>8409</v>
      </c>
      <c r="C7918" s="49" t="s">
        <v>6450</v>
      </c>
      <c r="D7918" s="49" t="s">
        <v>2394</v>
      </c>
      <c r="E7918" s="49" t="s">
        <v>2380</v>
      </c>
      <c r="F7918" s="49">
        <v>9</v>
      </c>
      <c r="G7918" s="49">
        <v>2</v>
      </c>
      <c r="H7918" s="49">
        <f t="shared" si="123"/>
        <v>11</v>
      </c>
    </row>
    <row r="7919" spans="1:8" ht="20.100000000000001" customHeight="1" x14ac:dyDescent="0.25">
      <c r="A7919" s="49">
        <v>8000018923</v>
      </c>
      <c r="B7919" s="49" t="s">
        <v>8410</v>
      </c>
      <c r="C7919" s="49" t="s">
        <v>2398</v>
      </c>
      <c r="D7919" s="49" t="s">
        <v>2394</v>
      </c>
      <c r="E7919" s="49" t="s">
        <v>2382</v>
      </c>
      <c r="F7919" s="109">
        <v>6</v>
      </c>
      <c r="G7919" s="109">
        <v>6</v>
      </c>
      <c r="H7919" s="49">
        <f t="shared" si="123"/>
        <v>12</v>
      </c>
    </row>
    <row r="7920" spans="1:8" ht="20.100000000000001" customHeight="1" x14ac:dyDescent="0.25">
      <c r="A7920" s="49">
        <v>8000018927</v>
      </c>
      <c r="B7920" s="49" t="s">
        <v>8411</v>
      </c>
      <c r="C7920" s="49" t="s">
        <v>2398</v>
      </c>
      <c r="D7920" s="49" t="s">
        <v>2394</v>
      </c>
      <c r="E7920" s="49" t="s">
        <v>2382</v>
      </c>
      <c r="F7920" s="49">
        <v>1</v>
      </c>
      <c r="G7920" s="49">
        <v>0</v>
      </c>
      <c r="H7920" s="49">
        <f t="shared" si="123"/>
        <v>1</v>
      </c>
    </row>
    <row r="7921" spans="1:8" ht="20.100000000000001" customHeight="1" x14ac:dyDescent="0.25">
      <c r="A7921" s="49">
        <v>8000018928</v>
      </c>
      <c r="B7921" s="49" t="s">
        <v>8412</v>
      </c>
      <c r="C7921" s="49" t="s">
        <v>2398</v>
      </c>
      <c r="D7921" s="49" t="s">
        <v>2394</v>
      </c>
      <c r="E7921" s="49" t="s">
        <v>2382</v>
      </c>
      <c r="F7921" s="49">
        <v>1</v>
      </c>
      <c r="G7921" s="49">
        <v>0</v>
      </c>
      <c r="H7921" s="49">
        <f t="shared" si="123"/>
        <v>1</v>
      </c>
    </row>
    <row r="7922" spans="1:8" ht="20.100000000000001" customHeight="1" x14ac:dyDescent="0.25">
      <c r="A7922" s="49">
        <v>8000018937</v>
      </c>
      <c r="B7922" s="49" t="s">
        <v>8413</v>
      </c>
      <c r="C7922" s="49" t="s">
        <v>2398</v>
      </c>
      <c r="D7922" s="49" t="s">
        <v>2394</v>
      </c>
      <c r="E7922" s="49" t="s">
        <v>2380</v>
      </c>
      <c r="F7922" s="109">
        <v>6</v>
      </c>
      <c r="G7922" s="109">
        <v>6</v>
      </c>
      <c r="H7922" s="49">
        <f t="shared" si="123"/>
        <v>12</v>
      </c>
    </row>
    <row r="7923" spans="1:8" ht="20.100000000000001" customHeight="1" x14ac:dyDescent="0.25">
      <c r="A7923" s="49">
        <v>8000019119</v>
      </c>
      <c r="B7923" s="49" t="s">
        <v>8414</v>
      </c>
      <c r="C7923" s="49" t="s">
        <v>2398</v>
      </c>
      <c r="D7923" s="49" t="s">
        <v>2394</v>
      </c>
      <c r="E7923" s="49" t="s">
        <v>2380</v>
      </c>
      <c r="F7923" s="49">
        <v>4</v>
      </c>
      <c r="G7923" s="49">
        <v>0</v>
      </c>
      <c r="H7923" s="49">
        <f t="shared" si="123"/>
        <v>4</v>
      </c>
    </row>
    <row r="7924" spans="1:8" ht="20.100000000000001" customHeight="1" x14ac:dyDescent="0.25">
      <c r="A7924" s="49">
        <v>8000019133</v>
      </c>
      <c r="B7924" s="49" t="s">
        <v>8415</v>
      </c>
      <c r="C7924" s="49" t="s">
        <v>2398</v>
      </c>
      <c r="D7924" s="49" t="s">
        <v>2394</v>
      </c>
      <c r="E7924" s="49" t="s">
        <v>2380</v>
      </c>
      <c r="F7924" s="109">
        <v>6</v>
      </c>
      <c r="G7924" s="109">
        <v>6</v>
      </c>
      <c r="H7924" s="49">
        <f t="shared" si="123"/>
        <v>12</v>
      </c>
    </row>
    <row r="7925" spans="1:8" ht="20.100000000000001" customHeight="1" x14ac:dyDescent="0.25">
      <c r="A7925" s="49">
        <v>8000019139</v>
      </c>
      <c r="B7925" s="49" t="s">
        <v>8416</v>
      </c>
      <c r="C7925" s="49" t="s">
        <v>2398</v>
      </c>
      <c r="D7925" s="49" t="s">
        <v>2394</v>
      </c>
      <c r="E7925" s="49" t="s">
        <v>2380</v>
      </c>
      <c r="F7925" s="109">
        <v>6</v>
      </c>
      <c r="G7925" s="109">
        <v>6</v>
      </c>
      <c r="H7925" s="49">
        <f t="shared" si="123"/>
        <v>12</v>
      </c>
    </row>
    <row r="7926" spans="1:8" ht="20.100000000000001" customHeight="1" x14ac:dyDescent="0.25">
      <c r="A7926" s="49">
        <v>8000019168</v>
      </c>
      <c r="B7926" s="49" t="s">
        <v>8417</v>
      </c>
      <c r="C7926" s="49" t="s">
        <v>2398</v>
      </c>
      <c r="D7926" s="49" t="s">
        <v>2394</v>
      </c>
      <c r="E7926" s="49" t="s">
        <v>2382</v>
      </c>
      <c r="F7926" s="109">
        <v>6</v>
      </c>
      <c r="G7926" s="109">
        <v>6</v>
      </c>
      <c r="H7926" s="49">
        <f t="shared" si="123"/>
        <v>12</v>
      </c>
    </row>
    <row r="7927" spans="1:8" ht="20.100000000000001" customHeight="1" x14ac:dyDescent="0.25">
      <c r="A7927" s="49">
        <v>8000019207</v>
      </c>
      <c r="B7927" s="49" t="s">
        <v>8417</v>
      </c>
      <c r="C7927" s="49" t="s">
        <v>2398</v>
      </c>
      <c r="D7927" s="49" t="s">
        <v>2394</v>
      </c>
      <c r="E7927" s="49" t="s">
        <v>2382</v>
      </c>
      <c r="F7927" s="109">
        <v>6</v>
      </c>
      <c r="G7927" s="109">
        <v>6</v>
      </c>
      <c r="H7927" s="49">
        <f t="shared" si="123"/>
        <v>12</v>
      </c>
    </row>
    <row r="7928" spans="1:8" ht="20.100000000000001" customHeight="1" x14ac:dyDescent="0.25">
      <c r="A7928" s="49">
        <v>8000019210</v>
      </c>
      <c r="B7928" s="49" t="s">
        <v>8418</v>
      </c>
      <c r="C7928" s="49" t="s">
        <v>2398</v>
      </c>
      <c r="D7928" s="49" t="s">
        <v>2394</v>
      </c>
      <c r="E7928" s="49" t="s">
        <v>2382</v>
      </c>
      <c r="F7928" s="49">
        <v>6</v>
      </c>
      <c r="G7928" s="49">
        <v>1</v>
      </c>
      <c r="H7928" s="49">
        <f t="shared" si="123"/>
        <v>7</v>
      </c>
    </row>
    <row r="7929" spans="1:8" ht="20.100000000000001" customHeight="1" x14ac:dyDescent="0.25">
      <c r="A7929" s="49">
        <v>8000019282</v>
      </c>
      <c r="B7929" s="49" t="s">
        <v>2070</v>
      </c>
      <c r="C7929" s="49" t="s">
        <v>2398</v>
      </c>
      <c r="D7929" s="49" t="s">
        <v>2394</v>
      </c>
      <c r="E7929" s="49" t="s">
        <v>2382</v>
      </c>
      <c r="F7929" s="49">
        <v>1</v>
      </c>
      <c r="G7929" s="49">
        <v>0</v>
      </c>
      <c r="H7929" s="49">
        <f t="shared" si="123"/>
        <v>1</v>
      </c>
    </row>
    <row r="7930" spans="1:8" ht="20.100000000000001" customHeight="1" x14ac:dyDescent="0.25">
      <c r="A7930" s="49">
        <v>8000019284</v>
      </c>
      <c r="B7930" s="49" t="s">
        <v>2071</v>
      </c>
      <c r="C7930" s="49" t="s">
        <v>2398</v>
      </c>
      <c r="D7930" s="49" t="s">
        <v>2394</v>
      </c>
      <c r="E7930" s="49" t="s">
        <v>2382</v>
      </c>
      <c r="F7930" s="109">
        <v>6</v>
      </c>
      <c r="G7930" s="109">
        <v>6</v>
      </c>
      <c r="H7930" s="49">
        <f t="shared" si="123"/>
        <v>12</v>
      </c>
    </row>
    <row r="7931" spans="1:8" ht="20.100000000000001" customHeight="1" x14ac:dyDescent="0.25">
      <c r="A7931" s="49">
        <v>8000019285</v>
      </c>
      <c r="B7931" s="49" t="s">
        <v>8419</v>
      </c>
      <c r="C7931" s="49" t="s">
        <v>2398</v>
      </c>
      <c r="D7931" s="49" t="s">
        <v>2394</v>
      </c>
      <c r="E7931" s="49" t="s">
        <v>2382</v>
      </c>
      <c r="F7931" s="49">
        <v>6</v>
      </c>
      <c r="G7931" s="49">
        <v>0</v>
      </c>
      <c r="H7931" s="49">
        <f t="shared" si="123"/>
        <v>6</v>
      </c>
    </row>
    <row r="7932" spans="1:8" ht="20.100000000000001" customHeight="1" x14ac:dyDescent="0.25">
      <c r="A7932" s="49">
        <v>8000019286</v>
      </c>
      <c r="B7932" s="49" t="s">
        <v>8420</v>
      </c>
      <c r="C7932" s="49" t="s">
        <v>2398</v>
      </c>
      <c r="D7932" s="49" t="s">
        <v>2394</v>
      </c>
      <c r="E7932" s="49" t="s">
        <v>2382</v>
      </c>
      <c r="F7932" s="49">
        <v>35</v>
      </c>
      <c r="G7932" s="49">
        <v>13</v>
      </c>
      <c r="H7932" s="49">
        <f t="shared" si="123"/>
        <v>48</v>
      </c>
    </row>
    <row r="7933" spans="1:8" ht="20.100000000000001" customHeight="1" x14ac:dyDescent="0.25">
      <c r="A7933" s="49">
        <v>8000019371</v>
      </c>
      <c r="B7933" s="49" t="s">
        <v>8421</v>
      </c>
      <c r="C7933" s="49" t="s">
        <v>2398</v>
      </c>
      <c r="D7933" s="49" t="s">
        <v>2394</v>
      </c>
      <c r="E7933" s="49" t="s">
        <v>2380</v>
      </c>
      <c r="F7933" s="49">
        <v>33</v>
      </c>
      <c r="G7933" s="49">
        <v>0</v>
      </c>
      <c r="H7933" s="49">
        <f t="shared" si="123"/>
        <v>33</v>
      </c>
    </row>
    <row r="7934" spans="1:8" ht="20.100000000000001" customHeight="1" x14ac:dyDescent="0.25">
      <c r="A7934" s="49">
        <v>8000019375</v>
      </c>
      <c r="B7934" s="49" t="s">
        <v>8422</v>
      </c>
      <c r="C7934" s="49" t="s">
        <v>3425</v>
      </c>
      <c r="D7934" s="49" t="s">
        <v>2394</v>
      </c>
      <c r="E7934" s="49" t="s">
        <v>2380</v>
      </c>
      <c r="F7934" s="109">
        <v>6</v>
      </c>
      <c r="G7934" s="109">
        <v>6</v>
      </c>
      <c r="H7934" s="49">
        <f t="shared" si="123"/>
        <v>12</v>
      </c>
    </row>
    <row r="7935" spans="1:8" ht="20.100000000000001" customHeight="1" x14ac:dyDescent="0.25">
      <c r="A7935" s="49">
        <v>8000019378</v>
      </c>
      <c r="B7935" s="49" t="s">
        <v>8423</v>
      </c>
      <c r="C7935" s="49" t="s">
        <v>22</v>
      </c>
      <c r="D7935" s="49" t="s">
        <v>2394</v>
      </c>
      <c r="E7935" s="49" t="s">
        <v>2380</v>
      </c>
      <c r="F7935" s="109">
        <v>6</v>
      </c>
      <c r="G7935" s="109">
        <v>6</v>
      </c>
      <c r="H7935" s="49">
        <f t="shared" si="123"/>
        <v>12</v>
      </c>
    </row>
    <row r="7936" spans="1:8" ht="20.100000000000001" customHeight="1" x14ac:dyDescent="0.25">
      <c r="A7936" s="49">
        <v>8000019487</v>
      </c>
      <c r="B7936" s="49" t="s">
        <v>8424</v>
      </c>
      <c r="C7936" s="49" t="s">
        <v>3425</v>
      </c>
      <c r="D7936" s="49" t="s">
        <v>2394</v>
      </c>
      <c r="E7936" s="49" t="s">
        <v>2380</v>
      </c>
      <c r="F7936" s="109">
        <v>6</v>
      </c>
      <c r="G7936" s="109">
        <v>6</v>
      </c>
      <c r="H7936" s="49">
        <f t="shared" si="123"/>
        <v>12</v>
      </c>
    </row>
    <row r="7937" spans="1:8" ht="20.100000000000001" customHeight="1" x14ac:dyDescent="0.25">
      <c r="A7937" s="49">
        <v>8000019511</v>
      </c>
      <c r="B7937" s="49" t="s">
        <v>8425</v>
      </c>
      <c r="C7937" s="49" t="s">
        <v>2398</v>
      </c>
      <c r="D7937" s="49" t="s">
        <v>2394</v>
      </c>
      <c r="E7937" s="49" t="s">
        <v>2380</v>
      </c>
      <c r="F7937" s="109">
        <v>6</v>
      </c>
      <c r="G7937" s="109">
        <v>6</v>
      </c>
      <c r="H7937" s="49">
        <f t="shared" si="123"/>
        <v>12</v>
      </c>
    </row>
    <row r="7938" spans="1:8" ht="20.100000000000001" customHeight="1" x14ac:dyDescent="0.25">
      <c r="A7938" s="49">
        <v>8000019519</v>
      </c>
      <c r="B7938" s="49" t="s">
        <v>8426</v>
      </c>
      <c r="C7938" s="49" t="s">
        <v>2398</v>
      </c>
      <c r="D7938" s="49" t="s">
        <v>2394</v>
      </c>
      <c r="E7938" s="49" t="s">
        <v>2380</v>
      </c>
      <c r="F7938" s="109">
        <v>6</v>
      </c>
      <c r="G7938" s="109">
        <v>6</v>
      </c>
      <c r="H7938" s="49">
        <f t="shared" si="123"/>
        <v>12</v>
      </c>
    </row>
    <row r="7939" spans="1:8" ht="20.100000000000001" customHeight="1" x14ac:dyDescent="0.25">
      <c r="A7939" s="49">
        <v>8000019523</v>
      </c>
      <c r="B7939" s="49" t="s">
        <v>8427</v>
      </c>
      <c r="C7939" s="49" t="s">
        <v>3398</v>
      </c>
      <c r="D7939" s="49" t="s">
        <v>2394</v>
      </c>
      <c r="E7939" s="49" t="s">
        <v>2380</v>
      </c>
      <c r="F7939" s="109">
        <v>6</v>
      </c>
      <c r="G7939" s="109">
        <v>6</v>
      </c>
      <c r="H7939" s="49">
        <f t="shared" ref="H7939:H8002" si="124">F7939+G7939</f>
        <v>12</v>
      </c>
    </row>
    <row r="7940" spans="1:8" ht="20.100000000000001" customHeight="1" x14ac:dyDescent="0.25">
      <c r="A7940" s="49">
        <v>8000019527</v>
      </c>
      <c r="B7940" s="49" t="s">
        <v>8428</v>
      </c>
      <c r="C7940" s="49" t="s">
        <v>2398</v>
      </c>
      <c r="D7940" s="49" t="s">
        <v>2394</v>
      </c>
      <c r="E7940" s="49" t="s">
        <v>2382</v>
      </c>
      <c r="F7940" s="109">
        <v>6</v>
      </c>
      <c r="G7940" s="109">
        <v>6</v>
      </c>
      <c r="H7940" s="49">
        <f t="shared" si="124"/>
        <v>12</v>
      </c>
    </row>
    <row r="7941" spans="1:8" ht="20.100000000000001" customHeight="1" x14ac:dyDescent="0.25">
      <c r="A7941" s="49">
        <v>8000019529</v>
      </c>
      <c r="B7941" s="49" t="s">
        <v>8429</v>
      </c>
      <c r="C7941" s="49" t="s">
        <v>69</v>
      </c>
      <c r="D7941" s="49" t="s">
        <v>2394</v>
      </c>
      <c r="E7941" s="49" t="s">
        <v>2380</v>
      </c>
      <c r="F7941" s="49">
        <v>0</v>
      </c>
      <c r="G7941" s="49">
        <v>2</v>
      </c>
      <c r="H7941" s="49">
        <f t="shared" si="124"/>
        <v>2</v>
      </c>
    </row>
    <row r="7942" spans="1:8" ht="20.100000000000001" customHeight="1" x14ac:dyDescent="0.25">
      <c r="A7942" s="49">
        <v>8000019543</v>
      </c>
      <c r="B7942" s="49" t="s">
        <v>8430</v>
      </c>
      <c r="C7942" s="49" t="s">
        <v>69</v>
      </c>
      <c r="D7942" s="49" t="s">
        <v>2394</v>
      </c>
      <c r="E7942" s="49" t="s">
        <v>2380</v>
      </c>
      <c r="F7942" s="49">
        <v>0</v>
      </c>
      <c r="G7942" s="49">
        <v>8</v>
      </c>
      <c r="H7942" s="49">
        <f t="shared" si="124"/>
        <v>8</v>
      </c>
    </row>
    <row r="7943" spans="1:8" ht="20.100000000000001" customHeight="1" x14ac:dyDescent="0.25">
      <c r="A7943" s="49">
        <v>8000019596</v>
      </c>
      <c r="B7943" s="49" t="s">
        <v>8431</v>
      </c>
      <c r="C7943" s="49" t="s">
        <v>2398</v>
      </c>
      <c r="D7943" s="49" t="s">
        <v>2394</v>
      </c>
      <c r="E7943" s="49" t="s">
        <v>2380</v>
      </c>
      <c r="F7943" s="109">
        <v>6</v>
      </c>
      <c r="G7943" s="109">
        <v>6</v>
      </c>
      <c r="H7943" s="49">
        <f t="shared" si="124"/>
        <v>12</v>
      </c>
    </row>
    <row r="7944" spans="1:8" ht="20.100000000000001" customHeight="1" x14ac:dyDescent="0.25">
      <c r="A7944" s="49">
        <v>8000019639</v>
      </c>
      <c r="B7944" s="49" t="s">
        <v>8432</v>
      </c>
      <c r="C7944" s="49" t="s">
        <v>2398</v>
      </c>
      <c r="D7944" s="49" t="s">
        <v>2394</v>
      </c>
      <c r="E7944" s="49" t="s">
        <v>2387</v>
      </c>
      <c r="F7944" s="49">
        <v>0</v>
      </c>
      <c r="G7944" s="49">
        <v>2</v>
      </c>
      <c r="H7944" s="49">
        <f t="shared" si="124"/>
        <v>2</v>
      </c>
    </row>
    <row r="7945" spans="1:8" ht="20.100000000000001" customHeight="1" x14ac:dyDescent="0.25">
      <c r="A7945" s="49">
        <v>8000019641</v>
      </c>
      <c r="B7945" s="49" t="s">
        <v>8433</v>
      </c>
      <c r="C7945" s="49" t="s">
        <v>2398</v>
      </c>
      <c r="D7945" s="49" t="s">
        <v>2394</v>
      </c>
      <c r="E7945" s="49" t="s">
        <v>2387</v>
      </c>
      <c r="F7945" s="49">
        <v>3</v>
      </c>
      <c r="G7945" s="49">
        <v>4</v>
      </c>
      <c r="H7945" s="49">
        <f t="shared" si="124"/>
        <v>7</v>
      </c>
    </row>
    <row r="7946" spans="1:8" ht="20.100000000000001" customHeight="1" x14ac:dyDescent="0.25">
      <c r="A7946" s="49">
        <v>8000019642</v>
      </c>
      <c r="B7946" s="49" t="s">
        <v>8434</v>
      </c>
      <c r="C7946" s="49" t="s">
        <v>2398</v>
      </c>
      <c r="D7946" s="49" t="s">
        <v>2394</v>
      </c>
      <c r="E7946" s="49" t="s">
        <v>2387</v>
      </c>
      <c r="F7946" s="109">
        <v>6</v>
      </c>
      <c r="G7946" s="109">
        <v>6</v>
      </c>
      <c r="H7946" s="49">
        <f t="shared" si="124"/>
        <v>12</v>
      </c>
    </row>
    <row r="7947" spans="1:8" ht="20.100000000000001" customHeight="1" x14ac:dyDescent="0.25">
      <c r="A7947" s="49">
        <v>8000019652</v>
      </c>
      <c r="B7947" s="49" t="s">
        <v>2072</v>
      </c>
      <c r="C7947" s="49" t="s">
        <v>2398</v>
      </c>
      <c r="D7947" s="49" t="s">
        <v>2394</v>
      </c>
      <c r="E7947" s="49" t="s">
        <v>2382</v>
      </c>
      <c r="F7947" s="49">
        <v>0</v>
      </c>
      <c r="G7947" s="49">
        <v>1</v>
      </c>
      <c r="H7947" s="49">
        <f t="shared" si="124"/>
        <v>1</v>
      </c>
    </row>
    <row r="7948" spans="1:8" ht="20.100000000000001" customHeight="1" x14ac:dyDescent="0.25">
      <c r="A7948" s="49">
        <v>8000019740</v>
      </c>
      <c r="B7948" s="49" t="s">
        <v>8435</v>
      </c>
      <c r="C7948" s="49" t="s">
        <v>2398</v>
      </c>
      <c r="D7948" s="49" t="s">
        <v>2394</v>
      </c>
      <c r="E7948" s="49" t="s">
        <v>2380</v>
      </c>
      <c r="F7948" s="109">
        <v>6</v>
      </c>
      <c r="G7948" s="109">
        <v>6</v>
      </c>
      <c r="H7948" s="49">
        <f t="shared" si="124"/>
        <v>12</v>
      </c>
    </row>
    <row r="7949" spans="1:8" ht="20.100000000000001" customHeight="1" x14ac:dyDescent="0.25">
      <c r="A7949" s="49">
        <v>8000019891</v>
      </c>
      <c r="B7949" s="49" t="s">
        <v>8436</v>
      </c>
      <c r="C7949" s="49" t="s">
        <v>2398</v>
      </c>
      <c r="D7949" s="49" t="s">
        <v>2394</v>
      </c>
      <c r="E7949" s="49" t="s">
        <v>2380</v>
      </c>
      <c r="F7949" s="49">
        <v>0</v>
      </c>
      <c r="G7949" s="49">
        <v>3</v>
      </c>
      <c r="H7949" s="49">
        <f t="shared" si="124"/>
        <v>3</v>
      </c>
    </row>
    <row r="7950" spans="1:8" ht="20.100000000000001" customHeight="1" x14ac:dyDescent="0.25">
      <c r="A7950" s="49">
        <v>8000019897</v>
      </c>
      <c r="B7950" s="49" t="s">
        <v>8437</v>
      </c>
      <c r="C7950" s="49" t="s">
        <v>2398</v>
      </c>
      <c r="D7950" s="49" t="s">
        <v>2394</v>
      </c>
      <c r="E7950" s="49" t="s">
        <v>2380</v>
      </c>
      <c r="F7950" s="109">
        <v>6</v>
      </c>
      <c r="G7950" s="109">
        <v>6</v>
      </c>
      <c r="H7950" s="49">
        <f t="shared" si="124"/>
        <v>12</v>
      </c>
    </row>
    <row r="7951" spans="1:8" ht="20.100000000000001" customHeight="1" x14ac:dyDescent="0.25">
      <c r="A7951" s="49">
        <v>8000019907</v>
      </c>
      <c r="B7951" s="49" t="s">
        <v>8438</v>
      </c>
      <c r="C7951" s="49" t="s">
        <v>2398</v>
      </c>
      <c r="D7951" s="49" t="s">
        <v>2394</v>
      </c>
      <c r="E7951" s="49" t="s">
        <v>2380</v>
      </c>
      <c r="F7951" s="109">
        <v>6</v>
      </c>
      <c r="G7951" s="109">
        <v>6</v>
      </c>
      <c r="H7951" s="49">
        <f t="shared" si="124"/>
        <v>12</v>
      </c>
    </row>
    <row r="7952" spans="1:8" ht="20.100000000000001" customHeight="1" x14ac:dyDescent="0.25">
      <c r="A7952" s="49">
        <v>8000019936</v>
      </c>
      <c r="B7952" s="49" t="s">
        <v>8439</v>
      </c>
      <c r="C7952" s="49" t="s">
        <v>69</v>
      </c>
      <c r="D7952" s="49" t="s">
        <v>2394</v>
      </c>
      <c r="E7952" s="49" t="s">
        <v>2380</v>
      </c>
      <c r="F7952" s="49">
        <v>2</v>
      </c>
      <c r="G7952" s="49">
        <v>0</v>
      </c>
      <c r="H7952" s="49">
        <f t="shared" si="124"/>
        <v>2</v>
      </c>
    </row>
    <row r="7953" spans="1:8" ht="20.100000000000001" customHeight="1" x14ac:dyDescent="0.25">
      <c r="A7953" s="49">
        <v>8000020003</v>
      </c>
      <c r="B7953" s="49" t="s">
        <v>8440</v>
      </c>
      <c r="C7953" s="49" t="s">
        <v>2398</v>
      </c>
      <c r="D7953" s="49" t="s">
        <v>2394</v>
      </c>
      <c r="E7953" s="49" t="s">
        <v>2379</v>
      </c>
      <c r="F7953" s="109">
        <v>6</v>
      </c>
      <c r="G7953" s="109">
        <v>6</v>
      </c>
      <c r="H7953" s="49">
        <f t="shared" si="124"/>
        <v>12</v>
      </c>
    </row>
    <row r="7954" spans="1:8" ht="20.100000000000001" customHeight="1" x14ac:dyDescent="0.25">
      <c r="A7954" s="49">
        <v>8000020019</v>
      </c>
      <c r="B7954" s="49" t="s">
        <v>8441</v>
      </c>
      <c r="C7954" s="49" t="s">
        <v>2398</v>
      </c>
      <c r="D7954" s="49" t="s">
        <v>2394</v>
      </c>
      <c r="E7954" s="49" t="s">
        <v>2382</v>
      </c>
      <c r="F7954" s="109">
        <v>6</v>
      </c>
      <c r="G7954" s="109">
        <v>6</v>
      </c>
      <c r="H7954" s="49">
        <f t="shared" si="124"/>
        <v>12</v>
      </c>
    </row>
    <row r="7955" spans="1:8" ht="20.100000000000001" customHeight="1" x14ac:dyDescent="0.25">
      <c r="A7955" s="49">
        <v>8000020177</v>
      </c>
      <c r="B7955" s="49" t="s">
        <v>8442</v>
      </c>
      <c r="C7955" s="49" t="s">
        <v>2398</v>
      </c>
      <c r="D7955" s="49" t="s">
        <v>2394</v>
      </c>
      <c r="E7955" s="49" t="s">
        <v>2380</v>
      </c>
      <c r="F7955" s="109">
        <v>6</v>
      </c>
      <c r="G7955" s="109">
        <v>6</v>
      </c>
      <c r="H7955" s="49">
        <f t="shared" si="124"/>
        <v>12</v>
      </c>
    </row>
    <row r="7956" spans="1:8" ht="20.100000000000001" customHeight="1" x14ac:dyDescent="0.25">
      <c r="A7956" s="49">
        <v>8000020191</v>
      </c>
      <c r="B7956" s="49" t="s">
        <v>8443</v>
      </c>
      <c r="C7956" s="49" t="s">
        <v>2398</v>
      </c>
      <c r="D7956" s="49" t="s">
        <v>2394</v>
      </c>
      <c r="E7956" s="49" t="s">
        <v>2380</v>
      </c>
      <c r="F7956" s="49">
        <v>0</v>
      </c>
      <c r="G7956" s="49">
        <v>38</v>
      </c>
      <c r="H7956" s="49">
        <f t="shared" si="124"/>
        <v>38</v>
      </c>
    </row>
    <row r="7957" spans="1:8" ht="20.100000000000001" customHeight="1" x14ac:dyDescent="0.25">
      <c r="A7957" s="49">
        <v>8000020225</v>
      </c>
      <c r="B7957" s="49" t="s">
        <v>8444</v>
      </c>
      <c r="C7957" s="49" t="s">
        <v>2398</v>
      </c>
      <c r="D7957" s="49" t="s">
        <v>2394</v>
      </c>
      <c r="E7957" s="49" t="s">
        <v>2380</v>
      </c>
      <c r="F7957" s="49">
        <v>0</v>
      </c>
      <c r="G7957" s="49">
        <v>1</v>
      </c>
      <c r="H7957" s="49">
        <f t="shared" si="124"/>
        <v>1</v>
      </c>
    </row>
    <row r="7958" spans="1:8" ht="20.100000000000001" customHeight="1" x14ac:dyDescent="0.25">
      <c r="A7958" s="49">
        <v>8000020294</v>
      </c>
      <c r="B7958" s="49" t="s">
        <v>8445</v>
      </c>
      <c r="C7958" s="49" t="s">
        <v>2398</v>
      </c>
      <c r="D7958" s="49" t="s">
        <v>2394</v>
      </c>
      <c r="E7958" s="49" t="s">
        <v>2380</v>
      </c>
      <c r="F7958" s="109">
        <v>6</v>
      </c>
      <c r="G7958" s="109">
        <v>6</v>
      </c>
      <c r="H7958" s="49">
        <f t="shared" si="124"/>
        <v>12</v>
      </c>
    </row>
    <row r="7959" spans="1:8" ht="20.100000000000001" customHeight="1" x14ac:dyDescent="0.25">
      <c r="A7959" s="49">
        <v>8000020299</v>
      </c>
      <c r="B7959" s="49" t="s">
        <v>8446</v>
      </c>
      <c r="C7959" s="49" t="s">
        <v>2398</v>
      </c>
      <c r="D7959" s="49" t="s">
        <v>2394</v>
      </c>
      <c r="E7959" s="49" t="s">
        <v>2382</v>
      </c>
      <c r="F7959" s="49">
        <v>1</v>
      </c>
      <c r="G7959" s="49">
        <v>0</v>
      </c>
      <c r="H7959" s="49">
        <f t="shared" si="124"/>
        <v>1</v>
      </c>
    </row>
    <row r="7960" spans="1:8" ht="20.100000000000001" customHeight="1" x14ac:dyDescent="0.25">
      <c r="A7960" s="49">
        <v>8000020312</v>
      </c>
      <c r="B7960" s="49" t="s">
        <v>8447</v>
      </c>
      <c r="C7960" s="49" t="s">
        <v>2398</v>
      </c>
      <c r="D7960" s="49" t="s">
        <v>2394</v>
      </c>
      <c r="E7960" s="49" t="s">
        <v>2380</v>
      </c>
      <c r="F7960" s="49">
        <v>0</v>
      </c>
      <c r="G7960" s="49">
        <v>18</v>
      </c>
      <c r="H7960" s="49">
        <f t="shared" si="124"/>
        <v>18</v>
      </c>
    </row>
    <row r="7961" spans="1:8" ht="20.100000000000001" customHeight="1" x14ac:dyDescent="0.25">
      <c r="A7961" s="49">
        <v>8000020315</v>
      </c>
      <c r="B7961" s="49" t="s">
        <v>8448</v>
      </c>
      <c r="C7961" s="49" t="s">
        <v>2398</v>
      </c>
      <c r="D7961" s="49" t="s">
        <v>2394</v>
      </c>
      <c r="E7961" s="49" t="s">
        <v>2380</v>
      </c>
      <c r="F7961" s="109">
        <v>6</v>
      </c>
      <c r="G7961" s="109">
        <v>6</v>
      </c>
      <c r="H7961" s="49">
        <f t="shared" si="124"/>
        <v>12</v>
      </c>
    </row>
    <row r="7962" spans="1:8" ht="20.100000000000001" customHeight="1" x14ac:dyDescent="0.25">
      <c r="A7962" s="49">
        <v>8000020495</v>
      </c>
      <c r="B7962" s="49" t="s">
        <v>8449</v>
      </c>
      <c r="C7962" s="49" t="s">
        <v>2398</v>
      </c>
      <c r="D7962" s="49" t="s">
        <v>2394</v>
      </c>
      <c r="E7962" s="49" t="s">
        <v>2380</v>
      </c>
      <c r="F7962" s="109">
        <v>6</v>
      </c>
      <c r="G7962" s="109">
        <v>6</v>
      </c>
      <c r="H7962" s="49">
        <f t="shared" si="124"/>
        <v>12</v>
      </c>
    </row>
    <row r="7963" spans="1:8" ht="20.100000000000001" customHeight="1" x14ac:dyDescent="0.25">
      <c r="A7963" s="49">
        <v>8000020508</v>
      </c>
      <c r="B7963" s="49" t="s">
        <v>8450</v>
      </c>
      <c r="C7963" s="49" t="s">
        <v>3425</v>
      </c>
      <c r="D7963" s="49" t="s">
        <v>2394</v>
      </c>
      <c r="E7963" s="49" t="s">
        <v>2380</v>
      </c>
      <c r="F7963" s="49">
        <v>20</v>
      </c>
      <c r="G7963" s="49">
        <v>0</v>
      </c>
      <c r="H7963" s="49">
        <f t="shared" si="124"/>
        <v>20</v>
      </c>
    </row>
    <row r="7964" spans="1:8" ht="20.100000000000001" customHeight="1" x14ac:dyDescent="0.25">
      <c r="A7964" s="51">
        <v>8000020535</v>
      </c>
      <c r="B7964" s="49" t="s">
        <v>13374</v>
      </c>
      <c r="C7964" s="49" t="s">
        <v>18</v>
      </c>
      <c r="D7964" s="49" t="s">
        <v>2394</v>
      </c>
      <c r="E7964" s="49" t="s">
        <v>2382</v>
      </c>
      <c r="F7964" s="49">
        <v>7</v>
      </c>
      <c r="G7964" s="49">
        <v>3</v>
      </c>
      <c r="H7964" s="49">
        <f t="shared" si="124"/>
        <v>10</v>
      </c>
    </row>
    <row r="7965" spans="1:8" ht="20.100000000000001" customHeight="1" x14ac:dyDescent="0.25">
      <c r="A7965" s="49">
        <v>8000020556</v>
      </c>
      <c r="B7965" s="49" t="s">
        <v>8451</v>
      </c>
      <c r="C7965" s="49" t="s">
        <v>2398</v>
      </c>
      <c r="D7965" s="49" t="s">
        <v>2394</v>
      </c>
      <c r="E7965" s="49" t="s">
        <v>2380</v>
      </c>
      <c r="F7965" s="109">
        <v>6</v>
      </c>
      <c r="G7965" s="109">
        <v>6</v>
      </c>
      <c r="H7965" s="49">
        <f t="shared" si="124"/>
        <v>12</v>
      </c>
    </row>
    <row r="7966" spans="1:8" ht="20.100000000000001" customHeight="1" x14ac:dyDescent="0.25">
      <c r="A7966" s="49">
        <v>8000020604</v>
      </c>
      <c r="B7966" s="49" t="s">
        <v>8452</v>
      </c>
      <c r="C7966" s="49" t="s">
        <v>2398</v>
      </c>
      <c r="D7966" s="49" t="s">
        <v>2394</v>
      </c>
      <c r="E7966" s="49" t="s">
        <v>2380</v>
      </c>
      <c r="F7966" s="109">
        <v>6</v>
      </c>
      <c r="G7966" s="109">
        <v>6</v>
      </c>
      <c r="H7966" s="49">
        <f t="shared" si="124"/>
        <v>12</v>
      </c>
    </row>
    <row r="7967" spans="1:8" ht="20.100000000000001" customHeight="1" x14ac:dyDescent="0.25">
      <c r="A7967" s="49">
        <v>8000020616</v>
      </c>
      <c r="B7967" s="49" t="s">
        <v>8453</v>
      </c>
      <c r="C7967" s="49" t="s">
        <v>2398</v>
      </c>
      <c r="D7967" s="49" t="s">
        <v>2394</v>
      </c>
      <c r="E7967" s="49" t="s">
        <v>2380</v>
      </c>
      <c r="F7967" s="49">
        <v>6</v>
      </c>
      <c r="G7967" s="49">
        <v>0</v>
      </c>
      <c r="H7967" s="49">
        <f t="shared" si="124"/>
        <v>6</v>
      </c>
    </row>
    <row r="7968" spans="1:8" ht="20.100000000000001" customHeight="1" x14ac:dyDescent="0.25">
      <c r="A7968" s="49">
        <v>8000020654</v>
      </c>
      <c r="B7968" s="49" t="s">
        <v>8454</v>
      </c>
      <c r="C7968" s="49" t="s">
        <v>2398</v>
      </c>
      <c r="D7968" s="49" t="s">
        <v>2394</v>
      </c>
      <c r="E7968" s="49" t="s">
        <v>2387</v>
      </c>
      <c r="F7968" s="49">
        <v>0</v>
      </c>
      <c r="G7968" s="49">
        <v>2</v>
      </c>
      <c r="H7968" s="49">
        <f t="shared" si="124"/>
        <v>2</v>
      </c>
    </row>
    <row r="7969" spans="1:8" ht="20.100000000000001" customHeight="1" x14ac:dyDescent="0.25">
      <c r="A7969" s="49">
        <v>8000020659</v>
      </c>
      <c r="B7969" s="49" t="s">
        <v>8455</v>
      </c>
      <c r="C7969" s="49" t="s">
        <v>2398</v>
      </c>
      <c r="D7969" s="49" t="s">
        <v>2394</v>
      </c>
      <c r="E7969" s="49" t="s">
        <v>2382</v>
      </c>
      <c r="F7969" s="49">
        <v>16</v>
      </c>
      <c r="G7969" s="49">
        <v>0</v>
      </c>
      <c r="H7969" s="49">
        <f t="shared" si="124"/>
        <v>16</v>
      </c>
    </row>
    <row r="7970" spans="1:8" ht="20.100000000000001" customHeight="1" x14ac:dyDescent="0.25">
      <c r="A7970" s="49">
        <v>8000020795</v>
      </c>
      <c r="B7970" s="49" t="s">
        <v>8456</v>
      </c>
      <c r="C7970" s="49" t="s">
        <v>2398</v>
      </c>
      <c r="D7970" s="49" t="s">
        <v>2394</v>
      </c>
      <c r="E7970" s="49" t="s">
        <v>2387</v>
      </c>
      <c r="F7970" s="49">
        <v>2</v>
      </c>
      <c r="G7970" s="49">
        <v>0</v>
      </c>
      <c r="H7970" s="49">
        <f t="shared" si="124"/>
        <v>2</v>
      </c>
    </row>
    <row r="7971" spans="1:8" ht="20.100000000000001" customHeight="1" x14ac:dyDescent="0.25">
      <c r="A7971" s="49">
        <v>8000020873</v>
      </c>
      <c r="B7971" s="49" t="s">
        <v>8457</v>
      </c>
      <c r="C7971" s="49" t="s">
        <v>2398</v>
      </c>
      <c r="D7971" s="49" t="s">
        <v>2394</v>
      </c>
      <c r="E7971" s="49" t="s">
        <v>2380</v>
      </c>
      <c r="F7971" s="49">
        <v>0</v>
      </c>
      <c r="G7971" s="49">
        <v>5</v>
      </c>
      <c r="H7971" s="49">
        <f t="shared" si="124"/>
        <v>5</v>
      </c>
    </row>
    <row r="7972" spans="1:8" ht="20.100000000000001" customHeight="1" x14ac:dyDescent="0.25">
      <c r="A7972" s="49">
        <v>8000020908</v>
      </c>
      <c r="B7972" s="49" t="s">
        <v>8458</v>
      </c>
      <c r="C7972" s="49" t="s">
        <v>2398</v>
      </c>
      <c r="D7972" s="49" t="s">
        <v>2394</v>
      </c>
      <c r="E7972" s="49" t="s">
        <v>2382</v>
      </c>
      <c r="F7972" s="109">
        <v>6</v>
      </c>
      <c r="G7972" s="109">
        <v>6</v>
      </c>
      <c r="H7972" s="49">
        <f t="shared" si="124"/>
        <v>12</v>
      </c>
    </row>
    <row r="7973" spans="1:8" ht="20.100000000000001" customHeight="1" x14ac:dyDescent="0.25">
      <c r="A7973" s="49">
        <v>8000020964</v>
      </c>
      <c r="B7973" s="49" t="s">
        <v>2073</v>
      </c>
      <c r="C7973" s="49" t="s">
        <v>2398</v>
      </c>
      <c r="D7973" s="49" t="s">
        <v>2394</v>
      </c>
      <c r="E7973" s="49" t="s">
        <v>2382</v>
      </c>
      <c r="F7973" s="49">
        <v>8</v>
      </c>
      <c r="G7973" s="49">
        <v>0</v>
      </c>
      <c r="H7973" s="49">
        <f t="shared" si="124"/>
        <v>8</v>
      </c>
    </row>
    <row r="7974" spans="1:8" ht="20.100000000000001" customHeight="1" x14ac:dyDescent="0.25">
      <c r="A7974" s="49">
        <v>8000020991</v>
      </c>
      <c r="B7974" s="49" t="s">
        <v>8459</v>
      </c>
      <c r="C7974" s="49" t="s">
        <v>2398</v>
      </c>
      <c r="D7974" s="49" t="s">
        <v>2394</v>
      </c>
      <c r="E7974" s="49" t="s">
        <v>2380</v>
      </c>
      <c r="F7974" s="49">
        <v>3</v>
      </c>
      <c r="G7974" s="49">
        <v>2</v>
      </c>
      <c r="H7974" s="49">
        <f t="shared" si="124"/>
        <v>5</v>
      </c>
    </row>
    <row r="7975" spans="1:8" ht="20.100000000000001" customHeight="1" x14ac:dyDescent="0.25">
      <c r="A7975" s="49">
        <v>8000021007</v>
      </c>
      <c r="B7975" s="49" t="s">
        <v>8460</v>
      </c>
      <c r="C7975" s="49" t="s">
        <v>41</v>
      </c>
      <c r="D7975" s="49" t="s">
        <v>2394</v>
      </c>
      <c r="E7975" s="49" t="s">
        <v>2380</v>
      </c>
      <c r="F7975" s="49">
        <v>4</v>
      </c>
      <c r="G7975" s="49">
        <v>0</v>
      </c>
      <c r="H7975" s="49">
        <f t="shared" si="124"/>
        <v>4</v>
      </c>
    </row>
    <row r="7976" spans="1:8" ht="20.100000000000001" customHeight="1" x14ac:dyDescent="0.25">
      <c r="A7976" s="49">
        <v>8000021010</v>
      </c>
      <c r="B7976" s="49" t="s">
        <v>8461</v>
      </c>
      <c r="C7976" s="49" t="s">
        <v>2398</v>
      </c>
      <c r="D7976" s="49" t="s">
        <v>2394</v>
      </c>
      <c r="E7976" s="49" t="s">
        <v>2380</v>
      </c>
      <c r="F7976" s="109">
        <v>6</v>
      </c>
      <c r="G7976" s="109">
        <v>6</v>
      </c>
      <c r="H7976" s="49">
        <f t="shared" si="124"/>
        <v>12</v>
      </c>
    </row>
    <row r="7977" spans="1:8" ht="20.100000000000001" customHeight="1" x14ac:dyDescent="0.25">
      <c r="A7977" s="49">
        <v>8000021012</v>
      </c>
      <c r="B7977" s="49" t="s">
        <v>8462</v>
      </c>
      <c r="C7977" s="49" t="s">
        <v>3425</v>
      </c>
      <c r="D7977" s="49" t="s">
        <v>2394</v>
      </c>
      <c r="E7977" s="49" t="s">
        <v>2380</v>
      </c>
      <c r="F7977" s="49">
        <v>350</v>
      </c>
      <c r="G7977" s="49">
        <v>0</v>
      </c>
      <c r="H7977" s="49">
        <f t="shared" si="124"/>
        <v>350</v>
      </c>
    </row>
    <row r="7978" spans="1:8" ht="20.100000000000001" customHeight="1" x14ac:dyDescent="0.25">
      <c r="A7978" s="49">
        <v>8000021161</v>
      </c>
      <c r="B7978" s="49" t="s">
        <v>8463</v>
      </c>
      <c r="C7978" s="49" t="s">
        <v>2398</v>
      </c>
      <c r="D7978" s="49" t="s">
        <v>2394</v>
      </c>
      <c r="E7978" s="49" t="s">
        <v>2380</v>
      </c>
      <c r="F7978" s="49">
        <v>0</v>
      </c>
      <c r="G7978" s="49">
        <v>387</v>
      </c>
      <c r="H7978" s="49">
        <f t="shared" si="124"/>
        <v>387</v>
      </c>
    </row>
    <row r="7979" spans="1:8" ht="20.100000000000001" customHeight="1" x14ac:dyDescent="0.25">
      <c r="A7979" s="49">
        <v>8000021164</v>
      </c>
      <c r="B7979" s="49" t="s">
        <v>8464</v>
      </c>
      <c r="C7979" s="49" t="s">
        <v>2398</v>
      </c>
      <c r="D7979" s="49" t="s">
        <v>2394</v>
      </c>
      <c r="E7979" s="49" t="s">
        <v>2380</v>
      </c>
      <c r="F7979" s="49">
        <v>0</v>
      </c>
      <c r="G7979" s="49">
        <v>97</v>
      </c>
      <c r="H7979" s="49">
        <f t="shared" si="124"/>
        <v>97</v>
      </c>
    </row>
    <row r="7980" spans="1:8" ht="20.100000000000001" customHeight="1" x14ac:dyDescent="0.25">
      <c r="A7980" s="49">
        <v>8000021166</v>
      </c>
      <c r="B7980" s="49" t="s">
        <v>8465</v>
      </c>
      <c r="C7980" s="49" t="s">
        <v>2398</v>
      </c>
      <c r="D7980" s="49" t="s">
        <v>2394</v>
      </c>
      <c r="E7980" s="49" t="s">
        <v>2380</v>
      </c>
      <c r="F7980" s="49">
        <v>0</v>
      </c>
      <c r="G7980" s="49">
        <v>14</v>
      </c>
      <c r="H7980" s="49">
        <f t="shared" si="124"/>
        <v>14</v>
      </c>
    </row>
    <row r="7981" spans="1:8" ht="20.100000000000001" customHeight="1" x14ac:dyDescent="0.25">
      <c r="A7981" s="49">
        <v>8000021169</v>
      </c>
      <c r="B7981" s="49" t="s">
        <v>8466</v>
      </c>
      <c r="C7981" s="49" t="s">
        <v>2398</v>
      </c>
      <c r="D7981" s="49" t="s">
        <v>2394</v>
      </c>
      <c r="E7981" s="49" t="s">
        <v>2380</v>
      </c>
      <c r="F7981" s="49">
        <v>0</v>
      </c>
      <c r="G7981" s="49">
        <v>40</v>
      </c>
      <c r="H7981" s="49">
        <f t="shared" si="124"/>
        <v>40</v>
      </c>
    </row>
    <row r="7982" spans="1:8" ht="20.100000000000001" customHeight="1" x14ac:dyDescent="0.25">
      <c r="A7982" s="49">
        <v>8000021170</v>
      </c>
      <c r="B7982" s="49" t="s">
        <v>8467</v>
      </c>
      <c r="C7982" s="49" t="s">
        <v>2398</v>
      </c>
      <c r="D7982" s="49" t="s">
        <v>2394</v>
      </c>
      <c r="E7982" s="49" t="s">
        <v>2380</v>
      </c>
      <c r="F7982" s="49">
        <v>0</v>
      </c>
      <c r="G7982" s="49">
        <v>139</v>
      </c>
      <c r="H7982" s="49">
        <f t="shared" si="124"/>
        <v>139</v>
      </c>
    </row>
    <row r="7983" spans="1:8" ht="20.100000000000001" customHeight="1" x14ac:dyDescent="0.25">
      <c r="A7983" s="49">
        <v>8000021173</v>
      </c>
      <c r="B7983" s="49" t="s">
        <v>8468</v>
      </c>
      <c r="C7983" s="49" t="s">
        <v>2398</v>
      </c>
      <c r="D7983" s="49" t="s">
        <v>2394</v>
      </c>
      <c r="E7983" s="49" t="s">
        <v>2380</v>
      </c>
      <c r="F7983" s="49">
        <v>0</v>
      </c>
      <c r="G7983" s="49">
        <v>220</v>
      </c>
      <c r="H7983" s="49">
        <f t="shared" si="124"/>
        <v>220</v>
      </c>
    </row>
    <row r="7984" spans="1:8" ht="20.100000000000001" customHeight="1" x14ac:dyDescent="0.25">
      <c r="A7984" s="49">
        <v>8000021174</v>
      </c>
      <c r="B7984" s="49" t="s">
        <v>8469</v>
      </c>
      <c r="C7984" s="49" t="s">
        <v>2398</v>
      </c>
      <c r="D7984" s="49" t="s">
        <v>2394</v>
      </c>
      <c r="E7984" s="49" t="s">
        <v>2380</v>
      </c>
      <c r="F7984" s="109">
        <v>6</v>
      </c>
      <c r="G7984" s="109">
        <v>6</v>
      </c>
      <c r="H7984" s="49">
        <f t="shared" si="124"/>
        <v>12</v>
      </c>
    </row>
    <row r="7985" spans="1:8" ht="20.100000000000001" customHeight="1" x14ac:dyDescent="0.25">
      <c r="A7985" s="49">
        <v>8000021177</v>
      </c>
      <c r="B7985" s="49" t="s">
        <v>8470</v>
      </c>
      <c r="C7985" s="49" t="s">
        <v>2398</v>
      </c>
      <c r="D7985" s="49" t="s">
        <v>2394</v>
      </c>
      <c r="E7985" s="49" t="s">
        <v>2380</v>
      </c>
      <c r="F7985" s="49">
        <v>0</v>
      </c>
      <c r="G7985" s="49">
        <v>560</v>
      </c>
      <c r="H7985" s="49">
        <f t="shared" si="124"/>
        <v>560</v>
      </c>
    </row>
    <row r="7986" spans="1:8" ht="20.100000000000001" customHeight="1" x14ac:dyDescent="0.25">
      <c r="A7986" s="49">
        <v>8000021180</v>
      </c>
      <c r="B7986" s="49" t="s">
        <v>8471</v>
      </c>
      <c r="C7986" s="49" t="s">
        <v>2398</v>
      </c>
      <c r="D7986" s="49" t="s">
        <v>2394</v>
      </c>
      <c r="E7986" s="49" t="s">
        <v>2380</v>
      </c>
      <c r="F7986" s="109">
        <v>6</v>
      </c>
      <c r="G7986" s="109">
        <v>6</v>
      </c>
      <c r="H7986" s="49">
        <f t="shared" si="124"/>
        <v>12</v>
      </c>
    </row>
    <row r="7987" spans="1:8" ht="20.100000000000001" customHeight="1" x14ac:dyDescent="0.25">
      <c r="A7987" s="49">
        <v>8000021186</v>
      </c>
      <c r="B7987" s="49" t="s">
        <v>2074</v>
      </c>
      <c r="C7987" s="49" t="s">
        <v>2398</v>
      </c>
      <c r="D7987" s="49" t="s">
        <v>2394</v>
      </c>
      <c r="E7987" s="49" t="s">
        <v>2380</v>
      </c>
      <c r="F7987" s="49">
        <v>0</v>
      </c>
      <c r="G7987" s="49">
        <v>10</v>
      </c>
      <c r="H7987" s="49">
        <f t="shared" si="124"/>
        <v>10</v>
      </c>
    </row>
    <row r="7988" spans="1:8" ht="20.100000000000001" customHeight="1" x14ac:dyDescent="0.25">
      <c r="A7988" s="49">
        <v>8000021187</v>
      </c>
      <c r="B7988" s="49" t="s">
        <v>2075</v>
      </c>
      <c r="C7988" s="49" t="s">
        <v>2398</v>
      </c>
      <c r="D7988" s="49" t="s">
        <v>2394</v>
      </c>
      <c r="E7988" s="49" t="s">
        <v>2380</v>
      </c>
      <c r="F7988" s="109">
        <v>6</v>
      </c>
      <c r="G7988" s="109">
        <v>6</v>
      </c>
      <c r="H7988" s="49">
        <f t="shared" si="124"/>
        <v>12</v>
      </c>
    </row>
    <row r="7989" spans="1:8" ht="20.100000000000001" customHeight="1" x14ac:dyDescent="0.25">
      <c r="A7989" s="49">
        <v>8000021190</v>
      </c>
      <c r="B7989" s="49" t="s">
        <v>2076</v>
      </c>
      <c r="C7989" s="49" t="s">
        <v>2398</v>
      </c>
      <c r="D7989" s="49" t="s">
        <v>2394</v>
      </c>
      <c r="E7989" s="49" t="s">
        <v>2380</v>
      </c>
      <c r="F7989" s="49">
        <v>0</v>
      </c>
      <c r="G7989" s="49">
        <v>2</v>
      </c>
      <c r="H7989" s="49">
        <f t="shared" si="124"/>
        <v>2</v>
      </c>
    </row>
    <row r="7990" spans="1:8" ht="20.100000000000001" customHeight="1" x14ac:dyDescent="0.25">
      <c r="A7990" s="49">
        <v>8000021191</v>
      </c>
      <c r="B7990" s="49" t="s">
        <v>8472</v>
      </c>
      <c r="C7990" s="49" t="s">
        <v>2398</v>
      </c>
      <c r="D7990" s="49" t="s">
        <v>2394</v>
      </c>
      <c r="E7990" s="49" t="s">
        <v>2380</v>
      </c>
      <c r="F7990" s="49">
        <v>0</v>
      </c>
      <c r="G7990" s="49">
        <v>2</v>
      </c>
      <c r="H7990" s="49">
        <f t="shared" si="124"/>
        <v>2</v>
      </c>
    </row>
    <row r="7991" spans="1:8" ht="20.100000000000001" customHeight="1" x14ac:dyDescent="0.25">
      <c r="A7991" s="49">
        <v>8000021194</v>
      </c>
      <c r="B7991" s="49" t="s">
        <v>8473</v>
      </c>
      <c r="C7991" s="49" t="s">
        <v>2398</v>
      </c>
      <c r="D7991" s="49" t="s">
        <v>2394</v>
      </c>
      <c r="E7991" s="49" t="s">
        <v>2380</v>
      </c>
      <c r="F7991" s="49">
        <v>10</v>
      </c>
      <c r="G7991" s="49">
        <v>0</v>
      </c>
      <c r="H7991" s="49">
        <f t="shared" si="124"/>
        <v>10</v>
      </c>
    </row>
    <row r="7992" spans="1:8" ht="20.100000000000001" customHeight="1" x14ac:dyDescent="0.25">
      <c r="A7992" s="49">
        <v>8000021195</v>
      </c>
      <c r="B7992" s="49" t="s">
        <v>8474</v>
      </c>
      <c r="C7992" s="49" t="s">
        <v>2398</v>
      </c>
      <c r="D7992" s="49" t="s">
        <v>2394</v>
      </c>
      <c r="E7992" s="49" t="s">
        <v>2380</v>
      </c>
      <c r="F7992" s="109">
        <v>6</v>
      </c>
      <c r="G7992" s="109">
        <v>6</v>
      </c>
      <c r="H7992" s="49">
        <f t="shared" si="124"/>
        <v>12</v>
      </c>
    </row>
    <row r="7993" spans="1:8" ht="20.100000000000001" customHeight="1" x14ac:dyDescent="0.25">
      <c r="A7993" s="49">
        <v>8000021202</v>
      </c>
      <c r="B7993" s="49" t="s">
        <v>2077</v>
      </c>
      <c r="C7993" s="49" t="s">
        <v>2398</v>
      </c>
      <c r="D7993" s="49" t="s">
        <v>2394</v>
      </c>
      <c r="E7993" s="49" t="s">
        <v>2380</v>
      </c>
      <c r="F7993" s="109">
        <v>6</v>
      </c>
      <c r="G7993" s="109">
        <v>6</v>
      </c>
      <c r="H7993" s="49">
        <f t="shared" si="124"/>
        <v>12</v>
      </c>
    </row>
    <row r="7994" spans="1:8" ht="20.100000000000001" customHeight="1" x14ac:dyDescent="0.25">
      <c r="A7994" s="49">
        <v>8000021208</v>
      </c>
      <c r="B7994" s="49" t="s">
        <v>8475</v>
      </c>
      <c r="C7994" s="49" t="s">
        <v>2398</v>
      </c>
      <c r="D7994" s="49" t="s">
        <v>2394</v>
      </c>
      <c r="E7994" s="49" t="s">
        <v>2380</v>
      </c>
      <c r="F7994" s="109">
        <v>6</v>
      </c>
      <c r="G7994" s="109">
        <v>6</v>
      </c>
      <c r="H7994" s="49">
        <f t="shared" si="124"/>
        <v>12</v>
      </c>
    </row>
    <row r="7995" spans="1:8" ht="20.100000000000001" customHeight="1" x14ac:dyDescent="0.25">
      <c r="A7995" s="49">
        <v>8000021228</v>
      </c>
      <c r="B7995" s="49" t="s">
        <v>8476</v>
      </c>
      <c r="C7995" s="49" t="s">
        <v>2398</v>
      </c>
      <c r="D7995" s="49" t="s">
        <v>2394</v>
      </c>
      <c r="E7995" s="49" t="s">
        <v>2380</v>
      </c>
      <c r="F7995" s="109">
        <v>6</v>
      </c>
      <c r="G7995" s="109">
        <v>6</v>
      </c>
      <c r="H7995" s="49">
        <f t="shared" si="124"/>
        <v>12</v>
      </c>
    </row>
    <row r="7996" spans="1:8" ht="20.100000000000001" customHeight="1" x14ac:dyDescent="0.25">
      <c r="A7996" s="49">
        <v>8000021298</v>
      </c>
      <c r="B7996" s="49" t="s">
        <v>8477</v>
      </c>
      <c r="C7996" s="49" t="s">
        <v>2398</v>
      </c>
      <c r="D7996" s="49" t="s">
        <v>2394</v>
      </c>
      <c r="E7996" s="49" t="s">
        <v>2380</v>
      </c>
      <c r="F7996" s="109">
        <v>6</v>
      </c>
      <c r="G7996" s="109">
        <v>6</v>
      </c>
      <c r="H7996" s="49">
        <f t="shared" si="124"/>
        <v>12</v>
      </c>
    </row>
    <row r="7997" spans="1:8" ht="20.100000000000001" customHeight="1" x14ac:dyDescent="0.25">
      <c r="A7997" s="49">
        <v>8000021309</v>
      </c>
      <c r="B7997" s="49" t="s">
        <v>2078</v>
      </c>
      <c r="C7997" s="49" t="s">
        <v>2398</v>
      </c>
      <c r="D7997" s="49" t="s">
        <v>2394</v>
      </c>
      <c r="E7997" s="49" t="s">
        <v>2387</v>
      </c>
      <c r="F7997" s="49">
        <v>15</v>
      </c>
      <c r="G7997" s="49">
        <v>0</v>
      </c>
      <c r="H7997" s="49">
        <f t="shared" si="124"/>
        <v>15</v>
      </c>
    </row>
    <row r="7998" spans="1:8" ht="20.100000000000001" customHeight="1" x14ac:dyDescent="0.25">
      <c r="A7998" s="49">
        <v>8000021310</v>
      </c>
      <c r="B7998" s="49" t="s">
        <v>2079</v>
      </c>
      <c r="C7998" s="49" t="s">
        <v>2398</v>
      </c>
      <c r="D7998" s="49" t="s">
        <v>2394</v>
      </c>
      <c r="E7998" s="49" t="s">
        <v>2387</v>
      </c>
      <c r="F7998" s="49">
        <v>14</v>
      </c>
      <c r="G7998" s="49">
        <v>0</v>
      </c>
      <c r="H7998" s="49">
        <f t="shared" si="124"/>
        <v>14</v>
      </c>
    </row>
    <row r="7999" spans="1:8" ht="20.100000000000001" customHeight="1" x14ac:dyDescent="0.25">
      <c r="A7999" s="51">
        <v>8000021535</v>
      </c>
      <c r="B7999" s="49" t="s">
        <v>13375</v>
      </c>
      <c r="C7999" s="49" t="s">
        <v>18</v>
      </c>
      <c r="D7999" s="49" t="s">
        <v>2394</v>
      </c>
      <c r="E7999" s="49" t="s">
        <v>2380</v>
      </c>
      <c r="F7999" s="49">
        <v>0</v>
      </c>
      <c r="G7999" s="49">
        <v>20</v>
      </c>
      <c r="H7999" s="49">
        <f t="shared" si="124"/>
        <v>20</v>
      </c>
    </row>
    <row r="8000" spans="1:8" ht="20.100000000000001" customHeight="1" x14ac:dyDescent="0.25">
      <c r="A8000" s="49">
        <v>8000021566</v>
      </c>
      <c r="B8000" s="49" t="s">
        <v>8478</v>
      </c>
      <c r="C8000" s="49" t="s">
        <v>2398</v>
      </c>
      <c r="D8000" s="49" t="s">
        <v>2394</v>
      </c>
      <c r="E8000" s="49" t="s">
        <v>2380</v>
      </c>
      <c r="F8000" s="109">
        <v>6</v>
      </c>
      <c r="G8000" s="109">
        <v>6</v>
      </c>
      <c r="H8000" s="49">
        <f t="shared" si="124"/>
        <v>12</v>
      </c>
    </row>
    <row r="8001" spans="1:8" ht="20.100000000000001" customHeight="1" x14ac:dyDescent="0.25">
      <c r="A8001" s="49">
        <v>8000021568</v>
      </c>
      <c r="B8001" s="49" t="s">
        <v>8479</v>
      </c>
      <c r="C8001" s="49" t="s">
        <v>2398</v>
      </c>
      <c r="D8001" s="49" t="s">
        <v>2394</v>
      </c>
      <c r="E8001" s="49" t="s">
        <v>2380</v>
      </c>
      <c r="F8001" s="109">
        <v>6</v>
      </c>
      <c r="G8001" s="109">
        <v>6</v>
      </c>
      <c r="H8001" s="49">
        <f t="shared" si="124"/>
        <v>12</v>
      </c>
    </row>
    <row r="8002" spans="1:8" ht="20.100000000000001" customHeight="1" x14ac:dyDescent="0.25">
      <c r="A8002" s="49">
        <v>8000021572</v>
      </c>
      <c r="B8002" s="49" t="s">
        <v>8480</v>
      </c>
      <c r="C8002" s="49" t="s">
        <v>2398</v>
      </c>
      <c r="D8002" s="49" t="s">
        <v>2394</v>
      </c>
      <c r="E8002" s="49" t="s">
        <v>2380</v>
      </c>
      <c r="F8002" s="109">
        <v>6</v>
      </c>
      <c r="G8002" s="109">
        <v>6</v>
      </c>
      <c r="H8002" s="49">
        <f t="shared" si="124"/>
        <v>12</v>
      </c>
    </row>
    <row r="8003" spans="1:8" ht="20.100000000000001" customHeight="1" x14ac:dyDescent="0.25">
      <c r="A8003" s="49">
        <v>8000021645</v>
      </c>
      <c r="B8003" s="49" t="s">
        <v>8481</v>
      </c>
      <c r="C8003" s="49" t="s">
        <v>2398</v>
      </c>
      <c r="D8003" s="49" t="s">
        <v>2394</v>
      </c>
      <c r="E8003" s="49" t="s">
        <v>2382</v>
      </c>
      <c r="F8003" s="109">
        <v>6</v>
      </c>
      <c r="G8003" s="109">
        <v>6</v>
      </c>
      <c r="H8003" s="49">
        <f t="shared" ref="H8003:H8066" si="125">F8003+G8003</f>
        <v>12</v>
      </c>
    </row>
    <row r="8004" spans="1:8" ht="20.100000000000001" customHeight="1" x14ac:dyDescent="0.25">
      <c r="A8004" s="49">
        <v>8000021680</v>
      </c>
      <c r="B8004" s="49" t="s">
        <v>8482</v>
      </c>
      <c r="C8004" s="49" t="s">
        <v>2398</v>
      </c>
      <c r="D8004" s="49" t="s">
        <v>2394</v>
      </c>
      <c r="E8004" s="49" t="s">
        <v>2380</v>
      </c>
      <c r="F8004" s="49">
        <v>0</v>
      </c>
      <c r="G8004" s="49">
        <v>22</v>
      </c>
      <c r="H8004" s="49">
        <f t="shared" si="125"/>
        <v>22</v>
      </c>
    </row>
    <row r="8005" spans="1:8" ht="20.100000000000001" customHeight="1" x14ac:dyDescent="0.25">
      <c r="A8005" s="49">
        <v>8000021692</v>
      </c>
      <c r="B8005" s="49" t="s">
        <v>2080</v>
      </c>
      <c r="C8005" s="49" t="s">
        <v>2398</v>
      </c>
      <c r="D8005" s="49" t="s">
        <v>2394</v>
      </c>
      <c r="E8005" s="49" t="s">
        <v>2387</v>
      </c>
      <c r="F8005" s="49">
        <v>4</v>
      </c>
      <c r="G8005" s="49">
        <v>0</v>
      </c>
      <c r="H8005" s="49">
        <f t="shared" si="125"/>
        <v>4</v>
      </c>
    </row>
    <row r="8006" spans="1:8" ht="20.100000000000001" customHeight="1" x14ac:dyDescent="0.25">
      <c r="A8006" s="49">
        <v>8000021717</v>
      </c>
      <c r="B8006" s="49" t="s">
        <v>8483</v>
      </c>
      <c r="C8006" s="49" t="s">
        <v>2398</v>
      </c>
      <c r="D8006" s="49" t="s">
        <v>2394</v>
      </c>
      <c r="E8006" s="49" t="s">
        <v>2380</v>
      </c>
      <c r="F8006" s="49">
        <v>0</v>
      </c>
      <c r="G8006" s="49">
        <v>13</v>
      </c>
      <c r="H8006" s="49">
        <f t="shared" si="125"/>
        <v>13</v>
      </c>
    </row>
    <row r="8007" spans="1:8" ht="20.100000000000001" customHeight="1" x14ac:dyDescent="0.25">
      <c r="A8007" s="49">
        <v>8000021763</v>
      </c>
      <c r="B8007" s="49" t="s">
        <v>2081</v>
      </c>
      <c r="C8007" s="49" t="s">
        <v>2398</v>
      </c>
      <c r="D8007" s="49" t="s">
        <v>2394</v>
      </c>
      <c r="E8007" s="49" t="s">
        <v>2380</v>
      </c>
      <c r="F8007" s="49">
        <v>0</v>
      </c>
      <c r="G8007" s="49">
        <v>280</v>
      </c>
      <c r="H8007" s="49">
        <f t="shared" si="125"/>
        <v>280</v>
      </c>
    </row>
    <row r="8008" spans="1:8" ht="20.100000000000001" customHeight="1" x14ac:dyDescent="0.25">
      <c r="A8008" s="49">
        <v>8000021771</v>
      </c>
      <c r="B8008" s="49" t="s">
        <v>8484</v>
      </c>
      <c r="C8008" s="49" t="s">
        <v>2398</v>
      </c>
      <c r="D8008" s="49" t="s">
        <v>2394</v>
      </c>
      <c r="E8008" s="49" t="s">
        <v>2382</v>
      </c>
      <c r="F8008" s="49">
        <v>1</v>
      </c>
      <c r="G8008" s="49">
        <v>0</v>
      </c>
      <c r="H8008" s="49">
        <f t="shared" si="125"/>
        <v>1</v>
      </c>
    </row>
    <row r="8009" spans="1:8" ht="20.100000000000001" customHeight="1" x14ac:dyDescent="0.25">
      <c r="A8009" s="49">
        <v>8000021803</v>
      </c>
      <c r="B8009" s="49" t="s">
        <v>2082</v>
      </c>
      <c r="C8009" s="49" t="s">
        <v>2398</v>
      </c>
      <c r="D8009" s="49" t="s">
        <v>2394</v>
      </c>
      <c r="E8009" s="49" t="s">
        <v>2382</v>
      </c>
      <c r="F8009" s="109">
        <v>6</v>
      </c>
      <c r="G8009" s="109">
        <v>6</v>
      </c>
      <c r="H8009" s="49">
        <f t="shared" si="125"/>
        <v>12</v>
      </c>
    </row>
    <row r="8010" spans="1:8" ht="20.100000000000001" customHeight="1" x14ac:dyDescent="0.25">
      <c r="A8010" s="49">
        <v>8000021824</v>
      </c>
      <c r="B8010" s="49" t="s">
        <v>8485</v>
      </c>
      <c r="C8010" s="49" t="s">
        <v>2398</v>
      </c>
      <c r="D8010" s="49" t="s">
        <v>2394</v>
      </c>
      <c r="E8010" s="49" t="s">
        <v>2382</v>
      </c>
      <c r="F8010" s="109">
        <v>6</v>
      </c>
      <c r="G8010" s="109">
        <v>6</v>
      </c>
      <c r="H8010" s="49">
        <f t="shared" si="125"/>
        <v>12</v>
      </c>
    </row>
    <row r="8011" spans="1:8" ht="20.100000000000001" customHeight="1" x14ac:dyDescent="0.25">
      <c r="A8011" s="49">
        <v>8000021852</v>
      </c>
      <c r="B8011" s="49" t="s">
        <v>8486</v>
      </c>
      <c r="C8011" s="49" t="s">
        <v>2398</v>
      </c>
      <c r="D8011" s="49" t="s">
        <v>2394</v>
      </c>
      <c r="E8011" s="49" t="s">
        <v>2380</v>
      </c>
      <c r="F8011" s="49">
        <v>0</v>
      </c>
      <c r="G8011" s="49">
        <v>6</v>
      </c>
      <c r="H8011" s="49">
        <f t="shared" si="125"/>
        <v>6</v>
      </c>
    </row>
    <row r="8012" spans="1:8" ht="20.100000000000001" customHeight="1" x14ac:dyDescent="0.25">
      <c r="A8012" s="49">
        <v>8000021857</v>
      </c>
      <c r="B8012" s="49" t="s">
        <v>8487</v>
      </c>
      <c r="C8012" s="49" t="s">
        <v>2398</v>
      </c>
      <c r="D8012" s="49" t="s">
        <v>2394</v>
      </c>
      <c r="E8012" s="49" t="s">
        <v>2380</v>
      </c>
      <c r="F8012" s="109">
        <v>6</v>
      </c>
      <c r="G8012" s="109">
        <v>6</v>
      </c>
      <c r="H8012" s="49">
        <f t="shared" si="125"/>
        <v>12</v>
      </c>
    </row>
    <row r="8013" spans="1:8" ht="20.100000000000001" customHeight="1" x14ac:dyDescent="0.25">
      <c r="A8013" s="49">
        <v>8000021860</v>
      </c>
      <c r="B8013" s="49" t="s">
        <v>8488</v>
      </c>
      <c r="C8013" s="49" t="s">
        <v>2398</v>
      </c>
      <c r="D8013" s="49" t="s">
        <v>2394</v>
      </c>
      <c r="E8013" s="49" t="s">
        <v>2380</v>
      </c>
      <c r="F8013" s="49">
        <v>0</v>
      </c>
      <c r="G8013" s="49">
        <v>1</v>
      </c>
      <c r="H8013" s="49">
        <f t="shared" si="125"/>
        <v>1</v>
      </c>
    </row>
    <row r="8014" spans="1:8" ht="20.100000000000001" customHeight="1" x14ac:dyDescent="0.25">
      <c r="A8014" s="49">
        <v>8000021870</v>
      </c>
      <c r="B8014" s="49" t="s">
        <v>2083</v>
      </c>
      <c r="C8014" s="49" t="s">
        <v>2398</v>
      </c>
      <c r="D8014" s="49" t="s">
        <v>2394</v>
      </c>
      <c r="E8014" s="49" t="s">
        <v>2387</v>
      </c>
      <c r="F8014" s="49">
        <v>1</v>
      </c>
      <c r="G8014" s="49">
        <v>5</v>
      </c>
      <c r="H8014" s="49">
        <f t="shared" si="125"/>
        <v>6</v>
      </c>
    </row>
    <row r="8015" spans="1:8" ht="20.100000000000001" customHeight="1" x14ac:dyDescent="0.25">
      <c r="A8015" s="49">
        <v>8000021871</v>
      </c>
      <c r="B8015" s="49" t="s">
        <v>8489</v>
      </c>
      <c r="C8015" s="49" t="s">
        <v>2398</v>
      </c>
      <c r="D8015" s="49" t="s">
        <v>2394</v>
      </c>
      <c r="E8015" s="49" t="s">
        <v>2387</v>
      </c>
      <c r="F8015" s="49">
        <v>1</v>
      </c>
      <c r="G8015" s="49">
        <v>0</v>
      </c>
      <c r="H8015" s="49">
        <f t="shared" si="125"/>
        <v>1</v>
      </c>
    </row>
    <row r="8016" spans="1:8" ht="20.100000000000001" customHeight="1" x14ac:dyDescent="0.25">
      <c r="A8016" s="49">
        <v>8000021883</v>
      </c>
      <c r="B8016" s="49" t="s">
        <v>8490</v>
      </c>
      <c r="C8016" s="49" t="s">
        <v>2398</v>
      </c>
      <c r="D8016" s="49" t="s">
        <v>2394</v>
      </c>
      <c r="E8016" s="49" t="s">
        <v>2380</v>
      </c>
      <c r="F8016" s="49">
        <v>2</v>
      </c>
      <c r="G8016" s="49">
        <v>2</v>
      </c>
      <c r="H8016" s="49">
        <f t="shared" si="125"/>
        <v>4</v>
      </c>
    </row>
    <row r="8017" spans="1:8" ht="20.100000000000001" customHeight="1" x14ac:dyDescent="0.25">
      <c r="A8017" s="49">
        <v>8000021943</v>
      </c>
      <c r="B8017" s="49" t="s">
        <v>8491</v>
      </c>
      <c r="C8017" s="49" t="s">
        <v>2398</v>
      </c>
      <c r="D8017" s="49" t="s">
        <v>2394</v>
      </c>
      <c r="E8017" s="49" t="s">
        <v>2380</v>
      </c>
      <c r="F8017" s="49">
        <v>0</v>
      </c>
      <c r="G8017" s="49">
        <v>2</v>
      </c>
      <c r="H8017" s="49">
        <f t="shared" si="125"/>
        <v>2</v>
      </c>
    </row>
    <row r="8018" spans="1:8" ht="20.100000000000001" customHeight="1" x14ac:dyDescent="0.25">
      <c r="A8018" s="49">
        <v>8000021951</v>
      </c>
      <c r="B8018" s="49" t="s">
        <v>8492</v>
      </c>
      <c r="C8018" s="49" t="s">
        <v>2398</v>
      </c>
      <c r="D8018" s="49" t="s">
        <v>2394</v>
      </c>
      <c r="E8018" s="49" t="s">
        <v>2380</v>
      </c>
      <c r="F8018" s="109">
        <v>6</v>
      </c>
      <c r="G8018" s="109">
        <v>6</v>
      </c>
      <c r="H8018" s="49">
        <f t="shared" si="125"/>
        <v>12</v>
      </c>
    </row>
    <row r="8019" spans="1:8" ht="20.100000000000001" customHeight="1" x14ac:dyDescent="0.25">
      <c r="A8019" s="49">
        <v>8000021989</v>
      </c>
      <c r="B8019" s="49" t="s">
        <v>2084</v>
      </c>
      <c r="C8019" s="49" t="s">
        <v>2398</v>
      </c>
      <c r="D8019" s="49" t="s">
        <v>2394</v>
      </c>
      <c r="E8019" s="49" t="s">
        <v>2380</v>
      </c>
      <c r="F8019" s="49">
        <v>1</v>
      </c>
      <c r="G8019" s="49">
        <v>0</v>
      </c>
      <c r="H8019" s="49">
        <f t="shared" si="125"/>
        <v>1</v>
      </c>
    </row>
    <row r="8020" spans="1:8" ht="20.100000000000001" customHeight="1" x14ac:dyDescent="0.25">
      <c r="A8020" s="49">
        <v>8000021993</v>
      </c>
      <c r="B8020" s="49" t="s">
        <v>8493</v>
      </c>
      <c r="C8020" s="49" t="s">
        <v>2398</v>
      </c>
      <c r="D8020" s="49" t="s">
        <v>2394</v>
      </c>
      <c r="E8020" s="49" t="s">
        <v>2380</v>
      </c>
      <c r="F8020" s="49">
        <v>2</v>
      </c>
      <c r="G8020" s="49">
        <v>0</v>
      </c>
      <c r="H8020" s="49">
        <f t="shared" si="125"/>
        <v>2</v>
      </c>
    </row>
    <row r="8021" spans="1:8" ht="20.100000000000001" customHeight="1" x14ac:dyDescent="0.25">
      <c r="A8021" s="49">
        <v>8000022141</v>
      </c>
      <c r="B8021" s="49" t="s">
        <v>8494</v>
      </c>
      <c r="C8021" s="49" t="s">
        <v>2398</v>
      </c>
      <c r="D8021" s="49" t="s">
        <v>2394</v>
      </c>
      <c r="E8021" s="49" t="s">
        <v>2382</v>
      </c>
      <c r="F8021" s="49">
        <v>3</v>
      </c>
      <c r="G8021" s="49">
        <v>1</v>
      </c>
      <c r="H8021" s="49">
        <f t="shared" si="125"/>
        <v>4</v>
      </c>
    </row>
    <row r="8022" spans="1:8" ht="20.100000000000001" customHeight="1" x14ac:dyDescent="0.25">
      <c r="A8022" s="49">
        <v>8000022154</v>
      </c>
      <c r="B8022" s="49" t="s">
        <v>8495</v>
      </c>
      <c r="C8022" s="49" t="s">
        <v>2398</v>
      </c>
      <c r="D8022" s="49" t="s">
        <v>2394</v>
      </c>
      <c r="E8022" s="49" t="s">
        <v>2380</v>
      </c>
      <c r="F8022" s="49">
        <v>0</v>
      </c>
      <c r="G8022" s="49">
        <v>6</v>
      </c>
      <c r="H8022" s="49">
        <f t="shared" si="125"/>
        <v>6</v>
      </c>
    </row>
    <row r="8023" spans="1:8" ht="20.100000000000001" customHeight="1" x14ac:dyDescent="0.25">
      <c r="A8023" s="49">
        <v>8000022182</v>
      </c>
      <c r="B8023" s="49" t="s">
        <v>8496</v>
      </c>
      <c r="C8023" s="49" t="s">
        <v>3425</v>
      </c>
      <c r="D8023" s="49" t="s">
        <v>2394</v>
      </c>
      <c r="E8023" s="49" t="s">
        <v>2380</v>
      </c>
      <c r="F8023" s="49">
        <v>100</v>
      </c>
      <c r="G8023" s="49">
        <v>0</v>
      </c>
      <c r="H8023" s="49">
        <f t="shared" si="125"/>
        <v>100</v>
      </c>
    </row>
    <row r="8024" spans="1:8" ht="20.100000000000001" customHeight="1" x14ac:dyDescent="0.25">
      <c r="A8024" s="49">
        <v>8000022199</v>
      </c>
      <c r="B8024" s="49" t="s">
        <v>2085</v>
      </c>
      <c r="C8024" s="49" t="s">
        <v>2398</v>
      </c>
      <c r="D8024" s="49" t="s">
        <v>2394</v>
      </c>
      <c r="E8024" s="49" t="s">
        <v>2387</v>
      </c>
      <c r="F8024" s="109">
        <v>6</v>
      </c>
      <c r="G8024" s="109">
        <v>6</v>
      </c>
      <c r="H8024" s="49">
        <f t="shared" si="125"/>
        <v>12</v>
      </c>
    </row>
    <row r="8025" spans="1:8" ht="20.100000000000001" customHeight="1" x14ac:dyDescent="0.25">
      <c r="A8025" s="49">
        <v>8000022203</v>
      </c>
      <c r="B8025" s="49" t="s">
        <v>8497</v>
      </c>
      <c r="C8025" s="49" t="s">
        <v>2398</v>
      </c>
      <c r="D8025" s="49" t="s">
        <v>2394</v>
      </c>
      <c r="E8025" s="49" t="s">
        <v>2387</v>
      </c>
      <c r="F8025" s="109">
        <v>6</v>
      </c>
      <c r="G8025" s="109">
        <v>6</v>
      </c>
      <c r="H8025" s="49">
        <f t="shared" si="125"/>
        <v>12</v>
      </c>
    </row>
    <row r="8026" spans="1:8" ht="20.100000000000001" customHeight="1" x14ac:dyDescent="0.25">
      <c r="A8026" s="49">
        <v>8000022204</v>
      </c>
      <c r="B8026" s="49" t="s">
        <v>2086</v>
      </c>
      <c r="C8026" s="49" t="s">
        <v>2398</v>
      </c>
      <c r="D8026" s="49" t="s">
        <v>2394</v>
      </c>
      <c r="E8026" s="49" t="s">
        <v>2387</v>
      </c>
      <c r="F8026" s="109">
        <v>6</v>
      </c>
      <c r="G8026" s="109">
        <v>6</v>
      </c>
      <c r="H8026" s="49">
        <f t="shared" si="125"/>
        <v>12</v>
      </c>
    </row>
    <row r="8027" spans="1:8" ht="20.100000000000001" customHeight="1" x14ac:dyDescent="0.25">
      <c r="A8027" s="49">
        <v>8000022212</v>
      </c>
      <c r="B8027" s="49" t="s">
        <v>8498</v>
      </c>
      <c r="C8027" s="49" t="s">
        <v>2398</v>
      </c>
      <c r="D8027" s="49" t="s">
        <v>2394</v>
      </c>
      <c r="E8027" s="49" t="s">
        <v>2387</v>
      </c>
      <c r="F8027" s="109">
        <v>6</v>
      </c>
      <c r="G8027" s="109">
        <v>6</v>
      </c>
      <c r="H8027" s="49">
        <f t="shared" si="125"/>
        <v>12</v>
      </c>
    </row>
    <row r="8028" spans="1:8" ht="20.100000000000001" customHeight="1" x14ac:dyDescent="0.25">
      <c r="A8028" s="49">
        <v>8000022217</v>
      </c>
      <c r="B8028" s="49" t="s">
        <v>2087</v>
      </c>
      <c r="C8028" s="49" t="s">
        <v>2398</v>
      </c>
      <c r="D8028" s="49" t="s">
        <v>2394</v>
      </c>
      <c r="E8028" s="49" t="s">
        <v>2382</v>
      </c>
      <c r="F8028" s="109">
        <v>6</v>
      </c>
      <c r="G8028" s="109">
        <v>6</v>
      </c>
      <c r="H8028" s="49">
        <f t="shared" si="125"/>
        <v>12</v>
      </c>
    </row>
    <row r="8029" spans="1:8" ht="20.100000000000001" customHeight="1" x14ac:dyDescent="0.25">
      <c r="A8029" s="49">
        <v>8000022223</v>
      </c>
      <c r="B8029" s="49" t="s">
        <v>8499</v>
      </c>
      <c r="C8029" s="49" t="s">
        <v>2398</v>
      </c>
      <c r="D8029" s="49" t="s">
        <v>2394</v>
      </c>
      <c r="E8029" s="49" t="s">
        <v>2382</v>
      </c>
      <c r="F8029" s="109">
        <v>6</v>
      </c>
      <c r="G8029" s="109">
        <v>6</v>
      </c>
      <c r="H8029" s="49">
        <f t="shared" si="125"/>
        <v>12</v>
      </c>
    </row>
    <row r="8030" spans="1:8" ht="20.100000000000001" customHeight="1" x14ac:dyDescent="0.25">
      <c r="A8030" s="49">
        <v>8000022224</v>
      </c>
      <c r="B8030" s="49" t="s">
        <v>2088</v>
      </c>
      <c r="C8030" s="49" t="s">
        <v>2398</v>
      </c>
      <c r="D8030" s="49" t="s">
        <v>2394</v>
      </c>
      <c r="E8030" s="49" t="s">
        <v>2382</v>
      </c>
      <c r="F8030" s="109">
        <v>6</v>
      </c>
      <c r="G8030" s="109">
        <v>6</v>
      </c>
      <c r="H8030" s="49">
        <f t="shared" si="125"/>
        <v>12</v>
      </c>
    </row>
    <row r="8031" spans="1:8" ht="20.100000000000001" customHeight="1" x14ac:dyDescent="0.25">
      <c r="A8031" s="49">
        <v>8000022240</v>
      </c>
      <c r="B8031" s="49" t="s">
        <v>8500</v>
      </c>
      <c r="C8031" s="49" t="s">
        <v>2398</v>
      </c>
      <c r="D8031" s="49" t="s">
        <v>2394</v>
      </c>
      <c r="E8031" s="49" t="s">
        <v>2380</v>
      </c>
      <c r="F8031" s="109">
        <v>6</v>
      </c>
      <c r="G8031" s="109">
        <v>6</v>
      </c>
      <c r="H8031" s="49">
        <f t="shared" si="125"/>
        <v>12</v>
      </c>
    </row>
    <row r="8032" spans="1:8" ht="20.100000000000001" customHeight="1" x14ac:dyDescent="0.25">
      <c r="A8032" s="49">
        <v>8000022253</v>
      </c>
      <c r="B8032" s="49" t="s">
        <v>8501</v>
      </c>
      <c r="C8032" s="49" t="s">
        <v>2398</v>
      </c>
      <c r="D8032" s="49" t="s">
        <v>2394</v>
      </c>
      <c r="E8032" s="49" t="s">
        <v>2387</v>
      </c>
      <c r="F8032" s="109">
        <v>6</v>
      </c>
      <c r="G8032" s="109">
        <v>6</v>
      </c>
      <c r="H8032" s="49">
        <f t="shared" si="125"/>
        <v>12</v>
      </c>
    </row>
    <row r="8033" spans="1:8" ht="20.100000000000001" customHeight="1" x14ac:dyDescent="0.25">
      <c r="A8033" s="49">
        <v>8000022278</v>
      </c>
      <c r="B8033" s="49" t="s">
        <v>2089</v>
      </c>
      <c r="C8033" s="49" t="s">
        <v>2398</v>
      </c>
      <c r="D8033" s="49" t="s">
        <v>2394</v>
      </c>
      <c r="E8033" s="49" t="s">
        <v>2380</v>
      </c>
      <c r="F8033" s="49">
        <v>36</v>
      </c>
      <c r="G8033" s="49">
        <v>0</v>
      </c>
      <c r="H8033" s="49">
        <f t="shared" si="125"/>
        <v>36</v>
      </c>
    </row>
    <row r="8034" spans="1:8" ht="20.100000000000001" customHeight="1" x14ac:dyDescent="0.25">
      <c r="A8034" s="49">
        <v>8000022290</v>
      </c>
      <c r="B8034" s="49" t="s">
        <v>8502</v>
      </c>
      <c r="C8034" s="49" t="s">
        <v>2398</v>
      </c>
      <c r="D8034" s="49" t="s">
        <v>2394</v>
      </c>
      <c r="E8034" s="49" t="s">
        <v>2380</v>
      </c>
      <c r="F8034" s="109">
        <v>6</v>
      </c>
      <c r="G8034" s="109">
        <v>6</v>
      </c>
      <c r="H8034" s="49">
        <f t="shared" si="125"/>
        <v>12</v>
      </c>
    </row>
    <row r="8035" spans="1:8" ht="20.100000000000001" customHeight="1" x14ac:dyDescent="0.25">
      <c r="A8035" s="49">
        <v>8000022301</v>
      </c>
      <c r="B8035" s="49" t="s">
        <v>8503</v>
      </c>
      <c r="C8035" s="49" t="s">
        <v>2398</v>
      </c>
      <c r="D8035" s="49" t="s">
        <v>2394</v>
      </c>
      <c r="E8035" s="49" t="s">
        <v>2382</v>
      </c>
      <c r="F8035" s="109">
        <v>6</v>
      </c>
      <c r="G8035" s="109">
        <v>6</v>
      </c>
      <c r="H8035" s="49">
        <f t="shared" si="125"/>
        <v>12</v>
      </c>
    </row>
    <row r="8036" spans="1:8" ht="20.100000000000001" customHeight="1" x14ac:dyDescent="0.25">
      <c r="A8036" s="49">
        <v>8000022376</v>
      </c>
      <c r="B8036" s="49" t="s">
        <v>2090</v>
      </c>
      <c r="C8036" s="49" t="s">
        <v>2398</v>
      </c>
      <c r="D8036" s="49" t="s">
        <v>2394</v>
      </c>
      <c r="E8036" s="49" t="s">
        <v>2380</v>
      </c>
      <c r="F8036" s="49">
        <v>11</v>
      </c>
      <c r="G8036" s="49">
        <v>12</v>
      </c>
      <c r="H8036" s="49">
        <f t="shared" si="125"/>
        <v>23</v>
      </c>
    </row>
    <row r="8037" spans="1:8" ht="20.100000000000001" customHeight="1" x14ac:dyDescent="0.25">
      <c r="A8037" s="49">
        <v>8000022378</v>
      </c>
      <c r="B8037" s="49" t="s">
        <v>2091</v>
      </c>
      <c r="C8037" s="49" t="s">
        <v>2398</v>
      </c>
      <c r="D8037" s="49" t="s">
        <v>2394</v>
      </c>
      <c r="E8037" s="49" t="s">
        <v>2382</v>
      </c>
      <c r="F8037" s="109">
        <v>6</v>
      </c>
      <c r="G8037" s="109">
        <v>6</v>
      </c>
      <c r="H8037" s="49">
        <f t="shared" si="125"/>
        <v>12</v>
      </c>
    </row>
    <row r="8038" spans="1:8" ht="20.100000000000001" customHeight="1" x14ac:dyDescent="0.25">
      <c r="A8038" s="49">
        <v>8000022436</v>
      </c>
      <c r="B8038" s="49" t="s">
        <v>2092</v>
      </c>
      <c r="C8038" s="49" t="s">
        <v>2398</v>
      </c>
      <c r="D8038" s="49" t="s">
        <v>2394</v>
      </c>
      <c r="E8038" s="49" t="s">
        <v>2387</v>
      </c>
      <c r="F8038" s="109">
        <v>6</v>
      </c>
      <c r="G8038" s="109">
        <v>6</v>
      </c>
      <c r="H8038" s="49">
        <f t="shared" si="125"/>
        <v>12</v>
      </c>
    </row>
    <row r="8039" spans="1:8" ht="20.100000000000001" customHeight="1" x14ac:dyDescent="0.25">
      <c r="A8039" s="49">
        <v>8000022453</v>
      </c>
      <c r="B8039" s="49" t="s">
        <v>2093</v>
      </c>
      <c r="C8039" s="49" t="s">
        <v>2398</v>
      </c>
      <c r="D8039" s="49" t="s">
        <v>2394</v>
      </c>
      <c r="E8039" s="49" t="s">
        <v>2380</v>
      </c>
      <c r="F8039" s="109">
        <v>6</v>
      </c>
      <c r="G8039" s="109">
        <v>6</v>
      </c>
      <c r="H8039" s="49">
        <f t="shared" si="125"/>
        <v>12</v>
      </c>
    </row>
    <row r="8040" spans="1:8" ht="20.100000000000001" customHeight="1" x14ac:dyDescent="0.25">
      <c r="A8040" s="49">
        <v>8000022466</v>
      </c>
      <c r="B8040" s="49" t="s">
        <v>8504</v>
      </c>
      <c r="C8040" s="49" t="s">
        <v>2398</v>
      </c>
      <c r="D8040" s="49" t="s">
        <v>2394</v>
      </c>
      <c r="E8040" s="49" t="s">
        <v>2387</v>
      </c>
      <c r="F8040" s="109">
        <v>6</v>
      </c>
      <c r="G8040" s="109">
        <v>6</v>
      </c>
      <c r="H8040" s="49">
        <f t="shared" si="125"/>
        <v>12</v>
      </c>
    </row>
    <row r="8041" spans="1:8" ht="20.100000000000001" customHeight="1" x14ac:dyDescent="0.25">
      <c r="A8041" s="49">
        <v>8000022473</v>
      </c>
      <c r="B8041" s="49" t="s">
        <v>8505</v>
      </c>
      <c r="C8041" s="49" t="s">
        <v>2398</v>
      </c>
      <c r="D8041" s="49" t="s">
        <v>2394</v>
      </c>
      <c r="E8041" s="49" t="s">
        <v>2387</v>
      </c>
      <c r="F8041" s="109">
        <v>6</v>
      </c>
      <c r="G8041" s="109">
        <v>6</v>
      </c>
      <c r="H8041" s="49">
        <f t="shared" si="125"/>
        <v>12</v>
      </c>
    </row>
    <row r="8042" spans="1:8" ht="20.100000000000001" customHeight="1" x14ac:dyDescent="0.25">
      <c r="A8042" s="49">
        <v>8000022494</v>
      </c>
      <c r="B8042" s="49" t="s">
        <v>8506</v>
      </c>
      <c r="C8042" s="49" t="s">
        <v>2398</v>
      </c>
      <c r="D8042" s="49" t="s">
        <v>2394</v>
      </c>
      <c r="E8042" s="49" t="s">
        <v>2380</v>
      </c>
      <c r="F8042" s="49">
        <v>0</v>
      </c>
      <c r="G8042" s="49">
        <v>5</v>
      </c>
      <c r="H8042" s="49">
        <f t="shared" si="125"/>
        <v>5</v>
      </c>
    </row>
    <row r="8043" spans="1:8" ht="20.100000000000001" customHeight="1" x14ac:dyDescent="0.25">
      <c r="A8043" s="49">
        <v>8000022506</v>
      </c>
      <c r="B8043" s="49" t="s">
        <v>2094</v>
      </c>
      <c r="C8043" s="49" t="s">
        <v>2398</v>
      </c>
      <c r="D8043" s="49" t="s">
        <v>2394</v>
      </c>
      <c r="E8043" s="49" t="s">
        <v>2382</v>
      </c>
      <c r="F8043" s="109">
        <v>6</v>
      </c>
      <c r="G8043" s="109">
        <v>6</v>
      </c>
      <c r="H8043" s="49">
        <f t="shared" si="125"/>
        <v>12</v>
      </c>
    </row>
    <row r="8044" spans="1:8" ht="20.100000000000001" customHeight="1" x14ac:dyDescent="0.25">
      <c r="A8044" s="49">
        <v>8000022562</v>
      </c>
      <c r="B8044" s="49" t="s">
        <v>8507</v>
      </c>
      <c r="C8044" s="49" t="s">
        <v>2398</v>
      </c>
      <c r="D8044" s="49" t="s">
        <v>2394</v>
      </c>
      <c r="E8044" s="49" t="s">
        <v>2380</v>
      </c>
      <c r="F8044" s="49">
        <v>0</v>
      </c>
      <c r="G8044" s="49">
        <v>2</v>
      </c>
      <c r="H8044" s="49">
        <f t="shared" si="125"/>
        <v>2</v>
      </c>
    </row>
    <row r="8045" spans="1:8" ht="20.100000000000001" customHeight="1" x14ac:dyDescent="0.25">
      <c r="A8045" s="49">
        <v>8000022563</v>
      </c>
      <c r="B8045" s="49" t="s">
        <v>8508</v>
      </c>
      <c r="C8045" s="49" t="s">
        <v>2398</v>
      </c>
      <c r="D8045" s="49" t="s">
        <v>2394</v>
      </c>
      <c r="E8045" s="49" t="s">
        <v>2380</v>
      </c>
      <c r="F8045" s="109">
        <v>6</v>
      </c>
      <c r="G8045" s="109">
        <v>6</v>
      </c>
      <c r="H8045" s="49">
        <f t="shared" si="125"/>
        <v>12</v>
      </c>
    </row>
    <row r="8046" spans="1:8" ht="20.100000000000001" customHeight="1" x14ac:dyDescent="0.25">
      <c r="A8046" s="49">
        <v>8000022582</v>
      </c>
      <c r="B8046" s="49" t="s">
        <v>2095</v>
      </c>
      <c r="C8046" s="49" t="s">
        <v>2398</v>
      </c>
      <c r="D8046" s="49" t="s">
        <v>2394</v>
      </c>
      <c r="E8046" s="49" t="s">
        <v>2382</v>
      </c>
      <c r="F8046" s="109">
        <v>6</v>
      </c>
      <c r="G8046" s="109">
        <v>6</v>
      </c>
      <c r="H8046" s="49">
        <f t="shared" si="125"/>
        <v>12</v>
      </c>
    </row>
    <row r="8047" spans="1:8" ht="20.100000000000001" customHeight="1" x14ac:dyDescent="0.25">
      <c r="A8047" s="49">
        <v>8000022600</v>
      </c>
      <c r="B8047" s="49" t="s">
        <v>2096</v>
      </c>
      <c r="C8047" s="49" t="s">
        <v>2398</v>
      </c>
      <c r="D8047" s="49" t="s">
        <v>2394</v>
      </c>
      <c r="E8047" s="49" t="s">
        <v>2382</v>
      </c>
      <c r="F8047" s="49">
        <v>0</v>
      </c>
      <c r="G8047" s="49">
        <v>3</v>
      </c>
      <c r="H8047" s="49">
        <f t="shared" si="125"/>
        <v>3</v>
      </c>
    </row>
    <row r="8048" spans="1:8" ht="20.100000000000001" customHeight="1" x14ac:dyDescent="0.25">
      <c r="A8048" s="49">
        <v>8000022708</v>
      </c>
      <c r="B8048" s="49" t="s">
        <v>2097</v>
      </c>
      <c r="C8048" s="49" t="s">
        <v>2398</v>
      </c>
      <c r="D8048" s="49" t="s">
        <v>2394</v>
      </c>
      <c r="E8048" s="49" t="s">
        <v>2387</v>
      </c>
      <c r="F8048" s="49">
        <v>0</v>
      </c>
      <c r="G8048" s="49">
        <v>3</v>
      </c>
      <c r="H8048" s="49">
        <f t="shared" si="125"/>
        <v>3</v>
      </c>
    </row>
    <row r="8049" spans="1:8" ht="20.100000000000001" customHeight="1" x14ac:dyDescent="0.25">
      <c r="A8049" s="49">
        <v>8000022709</v>
      </c>
      <c r="B8049" s="49" t="s">
        <v>2098</v>
      </c>
      <c r="C8049" s="49" t="s">
        <v>2398</v>
      </c>
      <c r="D8049" s="49" t="s">
        <v>2394</v>
      </c>
      <c r="E8049" s="49" t="s">
        <v>2387</v>
      </c>
      <c r="F8049" s="49">
        <v>0</v>
      </c>
      <c r="G8049" s="49">
        <v>3</v>
      </c>
      <c r="H8049" s="49">
        <f t="shared" si="125"/>
        <v>3</v>
      </c>
    </row>
    <row r="8050" spans="1:8" ht="20.100000000000001" customHeight="1" x14ac:dyDescent="0.25">
      <c r="A8050" s="49">
        <v>8000022740</v>
      </c>
      <c r="B8050" s="49" t="s">
        <v>8509</v>
      </c>
      <c r="C8050" s="49" t="s">
        <v>2398</v>
      </c>
      <c r="D8050" s="49" t="s">
        <v>2394</v>
      </c>
      <c r="E8050" s="49" t="s">
        <v>2380</v>
      </c>
      <c r="F8050" s="109">
        <v>6</v>
      </c>
      <c r="G8050" s="109">
        <v>6</v>
      </c>
      <c r="H8050" s="49">
        <f t="shared" si="125"/>
        <v>12</v>
      </c>
    </row>
    <row r="8051" spans="1:8" ht="20.100000000000001" customHeight="1" x14ac:dyDescent="0.25">
      <c r="A8051" s="49">
        <v>8000022741</v>
      </c>
      <c r="B8051" s="49" t="s">
        <v>8510</v>
      </c>
      <c r="C8051" s="49" t="s">
        <v>2398</v>
      </c>
      <c r="D8051" s="49" t="s">
        <v>2394</v>
      </c>
      <c r="E8051" s="49" t="s">
        <v>2380</v>
      </c>
      <c r="F8051" s="109">
        <v>6</v>
      </c>
      <c r="G8051" s="109">
        <v>6</v>
      </c>
      <c r="H8051" s="49">
        <f t="shared" si="125"/>
        <v>12</v>
      </c>
    </row>
    <row r="8052" spans="1:8" ht="20.100000000000001" customHeight="1" x14ac:dyDescent="0.25">
      <c r="A8052" s="49">
        <v>8000022755</v>
      </c>
      <c r="B8052" s="49" t="s">
        <v>8511</v>
      </c>
      <c r="C8052" s="49" t="s">
        <v>2398</v>
      </c>
      <c r="D8052" s="49" t="s">
        <v>2394</v>
      </c>
      <c r="E8052" s="49" t="s">
        <v>2380</v>
      </c>
      <c r="F8052" s="109">
        <v>6</v>
      </c>
      <c r="G8052" s="109">
        <v>6</v>
      </c>
      <c r="H8052" s="49">
        <f t="shared" si="125"/>
        <v>12</v>
      </c>
    </row>
    <row r="8053" spans="1:8" ht="20.100000000000001" customHeight="1" x14ac:dyDescent="0.25">
      <c r="A8053" s="49">
        <v>8000022773</v>
      </c>
      <c r="B8053" s="49" t="s">
        <v>8512</v>
      </c>
      <c r="C8053" s="49" t="s">
        <v>2398</v>
      </c>
      <c r="D8053" s="49" t="s">
        <v>2394</v>
      </c>
      <c r="E8053" s="49" t="s">
        <v>2380</v>
      </c>
      <c r="F8053" s="49">
        <v>1</v>
      </c>
      <c r="G8053" s="49">
        <v>0</v>
      </c>
      <c r="H8053" s="49">
        <f t="shared" si="125"/>
        <v>1</v>
      </c>
    </row>
    <row r="8054" spans="1:8" ht="20.100000000000001" customHeight="1" x14ac:dyDescent="0.25">
      <c r="A8054" s="49">
        <v>8000022778</v>
      </c>
      <c r="B8054" s="49" t="s">
        <v>8509</v>
      </c>
      <c r="C8054" s="49" t="s">
        <v>2398</v>
      </c>
      <c r="D8054" s="49" t="s">
        <v>2394</v>
      </c>
      <c r="E8054" s="49" t="s">
        <v>2380</v>
      </c>
      <c r="F8054" s="49">
        <v>0</v>
      </c>
      <c r="G8054" s="49">
        <v>10</v>
      </c>
      <c r="H8054" s="49">
        <f t="shared" si="125"/>
        <v>10</v>
      </c>
    </row>
    <row r="8055" spans="1:8" ht="20.100000000000001" customHeight="1" x14ac:dyDescent="0.25">
      <c r="A8055" s="49">
        <v>8000022779</v>
      </c>
      <c r="B8055" s="49" t="s">
        <v>8513</v>
      </c>
      <c r="C8055" s="49" t="s">
        <v>2398</v>
      </c>
      <c r="D8055" s="49" t="s">
        <v>2394</v>
      </c>
      <c r="E8055" s="49" t="s">
        <v>2380</v>
      </c>
      <c r="F8055" s="49">
        <v>0</v>
      </c>
      <c r="G8055" s="49">
        <v>13</v>
      </c>
      <c r="H8055" s="49">
        <f t="shared" si="125"/>
        <v>13</v>
      </c>
    </row>
    <row r="8056" spans="1:8" ht="20.100000000000001" customHeight="1" x14ac:dyDescent="0.25">
      <c r="A8056" s="49">
        <v>8000022801</v>
      </c>
      <c r="B8056" s="49" t="s">
        <v>8514</v>
      </c>
      <c r="C8056" s="49" t="s">
        <v>2398</v>
      </c>
      <c r="D8056" s="49" t="s">
        <v>2394</v>
      </c>
      <c r="E8056" s="49" t="s">
        <v>2380</v>
      </c>
      <c r="F8056" s="49">
        <v>16</v>
      </c>
      <c r="G8056" s="49">
        <v>0</v>
      </c>
      <c r="H8056" s="49">
        <f t="shared" si="125"/>
        <v>16</v>
      </c>
    </row>
    <row r="8057" spans="1:8" ht="20.100000000000001" customHeight="1" x14ac:dyDescent="0.25">
      <c r="A8057" s="49">
        <v>8000022817</v>
      </c>
      <c r="B8057" s="49" t="s">
        <v>8515</v>
      </c>
      <c r="C8057" s="49" t="s">
        <v>2398</v>
      </c>
      <c r="D8057" s="49" t="s">
        <v>2394</v>
      </c>
      <c r="E8057" s="49" t="s">
        <v>2380</v>
      </c>
      <c r="F8057" s="49">
        <v>0</v>
      </c>
      <c r="G8057" s="49">
        <v>495</v>
      </c>
      <c r="H8057" s="49">
        <f t="shared" si="125"/>
        <v>495</v>
      </c>
    </row>
    <row r="8058" spans="1:8" ht="20.100000000000001" customHeight="1" x14ac:dyDescent="0.25">
      <c r="A8058" s="49">
        <v>8000022886</v>
      </c>
      <c r="B8058" s="49" t="s">
        <v>8516</v>
      </c>
      <c r="C8058" s="49" t="s">
        <v>2398</v>
      </c>
      <c r="D8058" s="49" t="s">
        <v>2394</v>
      </c>
      <c r="E8058" s="49" t="s">
        <v>2380</v>
      </c>
      <c r="F8058" s="109">
        <v>6</v>
      </c>
      <c r="G8058" s="109">
        <v>6</v>
      </c>
      <c r="H8058" s="49">
        <f t="shared" si="125"/>
        <v>12</v>
      </c>
    </row>
    <row r="8059" spans="1:8" ht="20.100000000000001" customHeight="1" x14ac:dyDescent="0.25">
      <c r="A8059" s="49">
        <v>8000022911</v>
      </c>
      <c r="B8059" s="49" t="s">
        <v>8517</v>
      </c>
      <c r="C8059" s="49" t="s">
        <v>2398</v>
      </c>
      <c r="D8059" s="49" t="s">
        <v>2394</v>
      </c>
      <c r="E8059" s="49" t="s">
        <v>2380</v>
      </c>
      <c r="F8059" s="49">
        <v>0</v>
      </c>
      <c r="G8059" s="49">
        <v>50</v>
      </c>
      <c r="H8059" s="49">
        <f t="shared" si="125"/>
        <v>50</v>
      </c>
    </row>
    <row r="8060" spans="1:8" ht="20.100000000000001" customHeight="1" x14ac:dyDescent="0.25">
      <c r="A8060" s="49">
        <v>8000022920</v>
      </c>
      <c r="B8060" s="49" t="s">
        <v>8518</v>
      </c>
      <c r="C8060" s="49" t="s">
        <v>2398</v>
      </c>
      <c r="D8060" s="49" t="s">
        <v>2394</v>
      </c>
      <c r="E8060" s="49" t="s">
        <v>2380</v>
      </c>
      <c r="F8060" s="109">
        <v>6</v>
      </c>
      <c r="G8060" s="109">
        <v>6</v>
      </c>
      <c r="H8060" s="49">
        <f t="shared" si="125"/>
        <v>12</v>
      </c>
    </row>
    <row r="8061" spans="1:8" ht="20.100000000000001" customHeight="1" x14ac:dyDescent="0.25">
      <c r="A8061" s="49">
        <v>8000022942</v>
      </c>
      <c r="B8061" s="49" t="s">
        <v>8519</v>
      </c>
      <c r="C8061" s="49" t="s">
        <v>2398</v>
      </c>
      <c r="D8061" s="49" t="s">
        <v>2394</v>
      </c>
      <c r="E8061" s="49" t="s">
        <v>2380</v>
      </c>
      <c r="F8061" s="49">
        <v>0</v>
      </c>
      <c r="G8061" s="49">
        <v>5</v>
      </c>
      <c r="H8061" s="49">
        <f t="shared" si="125"/>
        <v>5</v>
      </c>
    </row>
    <row r="8062" spans="1:8" ht="20.100000000000001" customHeight="1" x14ac:dyDescent="0.25">
      <c r="A8062" s="49">
        <v>8000022989</v>
      </c>
      <c r="B8062" s="49" t="s">
        <v>8520</v>
      </c>
      <c r="C8062" s="49" t="s">
        <v>2398</v>
      </c>
      <c r="D8062" s="49" t="s">
        <v>2394</v>
      </c>
      <c r="E8062" s="49" t="s">
        <v>2380</v>
      </c>
      <c r="F8062" s="49">
        <v>0</v>
      </c>
      <c r="G8062" s="49">
        <v>20</v>
      </c>
      <c r="H8062" s="49">
        <f t="shared" si="125"/>
        <v>20</v>
      </c>
    </row>
    <row r="8063" spans="1:8" ht="20.100000000000001" customHeight="1" x14ac:dyDescent="0.25">
      <c r="A8063" s="49">
        <v>8000023030</v>
      </c>
      <c r="B8063" s="49" t="s">
        <v>8521</v>
      </c>
      <c r="C8063" s="49" t="s">
        <v>2398</v>
      </c>
      <c r="D8063" s="49" t="s">
        <v>2394</v>
      </c>
      <c r="E8063" s="49" t="s">
        <v>2380</v>
      </c>
      <c r="F8063" s="109">
        <v>6</v>
      </c>
      <c r="G8063" s="109">
        <v>6</v>
      </c>
      <c r="H8063" s="49">
        <f t="shared" si="125"/>
        <v>12</v>
      </c>
    </row>
    <row r="8064" spans="1:8" ht="20.100000000000001" customHeight="1" x14ac:dyDescent="0.25">
      <c r="A8064" s="49">
        <v>8000023033</v>
      </c>
      <c r="B8064" s="49" t="s">
        <v>8522</v>
      </c>
      <c r="C8064" s="49" t="s">
        <v>2398</v>
      </c>
      <c r="D8064" s="49" t="s">
        <v>2394</v>
      </c>
      <c r="E8064" s="49" t="s">
        <v>2380</v>
      </c>
      <c r="F8064" s="109">
        <v>6</v>
      </c>
      <c r="G8064" s="109">
        <v>6</v>
      </c>
      <c r="H8064" s="49">
        <f t="shared" si="125"/>
        <v>12</v>
      </c>
    </row>
    <row r="8065" spans="1:8" ht="20.100000000000001" customHeight="1" x14ac:dyDescent="0.25">
      <c r="A8065" s="49">
        <v>8000023125</v>
      </c>
      <c r="B8065" s="49" t="s">
        <v>8523</v>
      </c>
      <c r="C8065" s="49" t="s">
        <v>2398</v>
      </c>
      <c r="D8065" s="49" t="s">
        <v>2394</v>
      </c>
      <c r="E8065" s="49" t="s">
        <v>2380</v>
      </c>
      <c r="F8065" s="109">
        <v>6</v>
      </c>
      <c r="G8065" s="109">
        <v>6</v>
      </c>
      <c r="H8065" s="49">
        <f t="shared" si="125"/>
        <v>12</v>
      </c>
    </row>
    <row r="8066" spans="1:8" ht="20.100000000000001" customHeight="1" x14ac:dyDescent="0.25">
      <c r="A8066" s="49">
        <v>8000023126</v>
      </c>
      <c r="B8066" s="49" t="s">
        <v>8524</v>
      </c>
      <c r="C8066" s="49" t="s">
        <v>2398</v>
      </c>
      <c r="D8066" s="49" t="s">
        <v>2394</v>
      </c>
      <c r="E8066" s="49" t="s">
        <v>2380</v>
      </c>
      <c r="F8066" s="49">
        <v>100</v>
      </c>
      <c r="G8066" s="49">
        <v>0</v>
      </c>
      <c r="H8066" s="49">
        <f t="shared" si="125"/>
        <v>100</v>
      </c>
    </row>
    <row r="8067" spans="1:8" ht="20.100000000000001" customHeight="1" x14ac:dyDescent="0.25">
      <c r="A8067" s="49">
        <v>8000023265</v>
      </c>
      <c r="B8067" s="49" t="s">
        <v>8525</v>
      </c>
      <c r="C8067" s="49" t="s">
        <v>24</v>
      </c>
      <c r="D8067" s="49" t="s">
        <v>2394</v>
      </c>
      <c r="E8067" s="49" t="s">
        <v>2380</v>
      </c>
      <c r="F8067" s="49">
        <v>0</v>
      </c>
      <c r="G8067" s="49">
        <v>2</v>
      </c>
      <c r="H8067" s="49">
        <f t="shared" ref="H8067:H8130" si="126">F8067+G8067</f>
        <v>2</v>
      </c>
    </row>
    <row r="8068" spans="1:8" ht="20.100000000000001" customHeight="1" x14ac:dyDescent="0.25">
      <c r="A8068" s="49">
        <v>8000023315</v>
      </c>
      <c r="B8068" s="49" t="s">
        <v>8526</v>
      </c>
      <c r="C8068" s="49" t="s">
        <v>2398</v>
      </c>
      <c r="D8068" s="49" t="s">
        <v>2394</v>
      </c>
      <c r="E8068" s="49" t="s">
        <v>2380</v>
      </c>
      <c r="F8068" s="109">
        <v>6</v>
      </c>
      <c r="G8068" s="109">
        <v>6</v>
      </c>
      <c r="H8068" s="49">
        <f t="shared" si="126"/>
        <v>12</v>
      </c>
    </row>
    <row r="8069" spans="1:8" ht="20.100000000000001" customHeight="1" x14ac:dyDescent="0.25">
      <c r="A8069" s="49">
        <v>8000023344</v>
      </c>
      <c r="B8069" s="49" t="s">
        <v>8527</v>
      </c>
      <c r="C8069" s="49" t="s">
        <v>2398</v>
      </c>
      <c r="D8069" s="49" t="s">
        <v>2394</v>
      </c>
      <c r="E8069" s="49" t="s">
        <v>2380</v>
      </c>
      <c r="F8069" s="49">
        <v>0</v>
      </c>
      <c r="G8069" s="49">
        <v>8</v>
      </c>
      <c r="H8069" s="49">
        <f t="shared" si="126"/>
        <v>8</v>
      </c>
    </row>
    <row r="8070" spans="1:8" ht="20.100000000000001" customHeight="1" x14ac:dyDescent="0.25">
      <c r="A8070" s="49">
        <v>8000023367</v>
      </c>
      <c r="B8070" s="49" t="s">
        <v>2099</v>
      </c>
      <c r="C8070" s="49" t="s">
        <v>2398</v>
      </c>
      <c r="D8070" s="49" t="s">
        <v>2394</v>
      </c>
      <c r="E8070" s="49" t="s">
        <v>2380</v>
      </c>
      <c r="F8070" s="49">
        <v>47</v>
      </c>
      <c r="G8070" s="49">
        <v>0</v>
      </c>
      <c r="H8070" s="49">
        <f t="shared" si="126"/>
        <v>47</v>
      </c>
    </row>
    <row r="8071" spans="1:8" ht="20.100000000000001" customHeight="1" x14ac:dyDescent="0.25">
      <c r="A8071" s="49">
        <v>8000023398</v>
      </c>
      <c r="B8071" s="49" t="s">
        <v>8528</v>
      </c>
      <c r="C8071" s="49" t="s">
        <v>2398</v>
      </c>
      <c r="D8071" s="49" t="s">
        <v>2394</v>
      </c>
      <c r="E8071" s="49" t="s">
        <v>2380</v>
      </c>
      <c r="F8071" s="49">
        <v>1</v>
      </c>
      <c r="G8071" s="49">
        <v>0</v>
      </c>
      <c r="H8071" s="49">
        <f t="shared" si="126"/>
        <v>1</v>
      </c>
    </row>
    <row r="8072" spans="1:8" ht="20.100000000000001" customHeight="1" x14ac:dyDescent="0.25">
      <c r="A8072" s="49">
        <v>8000023435</v>
      </c>
      <c r="B8072" s="49" t="s">
        <v>8529</v>
      </c>
      <c r="C8072" s="49" t="s">
        <v>3425</v>
      </c>
      <c r="D8072" s="49" t="s">
        <v>2394</v>
      </c>
      <c r="E8072" s="49" t="s">
        <v>2380</v>
      </c>
      <c r="F8072" s="109">
        <v>6</v>
      </c>
      <c r="G8072" s="109">
        <v>6</v>
      </c>
      <c r="H8072" s="49">
        <f t="shared" si="126"/>
        <v>12</v>
      </c>
    </row>
    <row r="8073" spans="1:8" ht="20.100000000000001" customHeight="1" x14ac:dyDescent="0.25">
      <c r="A8073" s="49">
        <v>8000023442</v>
      </c>
      <c r="B8073" s="49" t="s">
        <v>8530</v>
      </c>
      <c r="C8073" s="49" t="s">
        <v>69</v>
      </c>
      <c r="D8073" s="49" t="s">
        <v>2394</v>
      </c>
      <c r="E8073" s="49" t="s">
        <v>2380</v>
      </c>
      <c r="F8073" s="109">
        <v>6</v>
      </c>
      <c r="G8073" s="109">
        <v>6</v>
      </c>
      <c r="H8073" s="49">
        <f t="shared" si="126"/>
        <v>12</v>
      </c>
    </row>
    <row r="8074" spans="1:8" ht="20.100000000000001" customHeight="1" x14ac:dyDescent="0.25">
      <c r="A8074" s="49">
        <v>8000023495</v>
      </c>
      <c r="B8074" s="49" t="s">
        <v>8531</v>
      </c>
      <c r="C8074" s="49" t="s">
        <v>2398</v>
      </c>
      <c r="D8074" s="49" t="s">
        <v>2394</v>
      </c>
      <c r="E8074" s="49" t="s">
        <v>2380</v>
      </c>
      <c r="F8074" s="49">
        <v>0</v>
      </c>
      <c r="G8074" s="49">
        <v>1</v>
      </c>
      <c r="H8074" s="49">
        <f t="shared" si="126"/>
        <v>1</v>
      </c>
    </row>
    <row r="8075" spans="1:8" ht="20.100000000000001" customHeight="1" x14ac:dyDescent="0.25">
      <c r="A8075" s="49">
        <v>8000023577</v>
      </c>
      <c r="B8075" s="49" t="s">
        <v>8532</v>
      </c>
      <c r="C8075" s="49" t="s">
        <v>2398</v>
      </c>
      <c r="D8075" s="49" t="s">
        <v>2394</v>
      </c>
      <c r="E8075" s="49" t="s">
        <v>2380</v>
      </c>
      <c r="F8075" s="49">
        <v>6</v>
      </c>
      <c r="G8075" s="49">
        <v>0</v>
      </c>
      <c r="H8075" s="49">
        <f t="shared" si="126"/>
        <v>6</v>
      </c>
    </row>
    <row r="8076" spans="1:8" ht="20.100000000000001" customHeight="1" x14ac:dyDescent="0.25">
      <c r="A8076" s="49">
        <v>8000023578</v>
      </c>
      <c r="B8076" s="49" t="s">
        <v>8533</v>
      </c>
      <c r="C8076" s="49" t="s">
        <v>2398</v>
      </c>
      <c r="D8076" s="49" t="s">
        <v>2394</v>
      </c>
      <c r="E8076" s="49" t="s">
        <v>2380</v>
      </c>
      <c r="F8076" s="49">
        <v>2</v>
      </c>
      <c r="G8076" s="49">
        <v>0</v>
      </c>
      <c r="H8076" s="49">
        <f t="shared" si="126"/>
        <v>2</v>
      </c>
    </row>
    <row r="8077" spans="1:8" ht="20.100000000000001" customHeight="1" x14ac:dyDescent="0.25">
      <c r="A8077" s="49">
        <v>8000023580</v>
      </c>
      <c r="B8077" s="49" t="s">
        <v>8534</v>
      </c>
      <c r="C8077" s="49" t="s">
        <v>2398</v>
      </c>
      <c r="D8077" s="49" t="s">
        <v>2394</v>
      </c>
      <c r="E8077" s="49" t="s">
        <v>2380</v>
      </c>
      <c r="F8077" s="109">
        <v>6</v>
      </c>
      <c r="G8077" s="109">
        <v>6</v>
      </c>
      <c r="H8077" s="49">
        <f t="shared" si="126"/>
        <v>12</v>
      </c>
    </row>
    <row r="8078" spans="1:8" ht="20.100000000000001" customHeight="1" x14ac:dyDescent="0.25">
      <c r="A8078" s="49">
        <v>8000023612</v>
      </c>
      <c r="B8078" s="49" t="s">
        <v>8535</v>
      </c>
      <c r="C8078" s="49" t="s">
        <v>2398</v>
      </c>
      <c r="D8078" s="49" t="s">
        <v>2394</v>
      </c>
      <c r="E8078" s="49" t="s">
        <v>2387</v>
      </c>
      <c r="F8078" s="109">
        <v>6</v>
      </c>
      <c r="G8078" s="109">
        <v>6</v>
      </c>
      <c r="H8078" s="49">
        <f t="shared" si="126"/>
        <v>12</v>
      </c>
    </row>
    <row r="8079" spans="1:8" ht="20.100000000000001" customHeight="1" x14ac:dyDescent="0.25">
      <c r="A8079" s="49">
        <v>8000023662</v>
      </c>
      <c r="B8079" s="49" t="s">
        <v>8536</v>
      </c>
      <c r="C8079" s="49" t="s">
        <v>2398</v>
      </c>
      <c r="D8079" s="49" t="s">
        <v>2394</v>
      </c>
      <c r="E8079" s="49" t="s">
        <v>2380</v>
      </c>
      <c r="F8079" s="49">
        <v>31</v>
      </c>
      <c r="G8079" s="49">
        <v>0</v>
      </c>
      <c r="H8079" s="49">
        <f t="shared" si="126"/>
        <v>31</v>
      </c>
    </row>
    <row r="8080" spans="1:8" ht="20.100000000000001" customHeight="1" x14ac:dyDescent="0.25">
      <c r="A8080" s="49">
        <v>8000023663</v>
      </c>
      <c r="B8080" s="49" t="s">
        <v>8537</v>
      </c>
      <c r="C8080" s="49" t="s">
        <v>2398</v>
      </c>
      <c r="D8080" s="49" t="s">
        <v>2394</v>
      </c>
      <c r="E8080" s="49" t="s">
        <v>2380</v>
      </c>
      <c r="F8080" s="49">
        <v>0</v>
      </c>
      <c r="G8080" s="49">
        <v>5500</v>
      </c>
      <c r="H8080" s="49">
        <f t="shared" si="126"/>
        <v>5500</v>
      </c>
    </row>
    <row r="8081" spans="1:8" ht="20.100000000000001" customHeight="1" x14ac:dyDescent="0.25">
      <c r="A8081" s="49">
        <v>8000023664</v>
      </c>
      <c r="B8081" s="49" t="s">
        <v>8538</v>
      </c>
      <c r="C8081" s="49" t="s">
        <v>2398</v>
      </c>
      <c r="D8081" s="49" t="s">
        <v>2394</v>
      </c>
      <c r="E8081" s="49" t="s">
        <v>2380</v>
      </c>
      <c r="F8081" s="49">
        <v>500</v>
      </c>
      <c r="G8081" s="49">
        <v>0</v>
      </c>
      <c r="H8081" s="49">
        <f t="shared" si="126"/>
        <v>500</v>
      </c>
    </row>
    <row r="8082" spans="1:8" ht="20.100000000000001" customHeight="1" x14ac:dyDescent="0.25">
      <c r="A8082" s="49">
        <v>8000023666</v>
      </c>
      <c r="B8082" s="49" t="s">
        <v>8539</v>
      </c>
      <c r="C8082" s="49" t="s">
        <v>2398</v>
      </c>
      <c r="D8082" s="49" t="s">
        <v>2394</v>
      </c>
      <c r="E8082" s="49" t="s">
        <v>2380</v>
      </c>
      <c r="F8082" s="49">
        <v>0</v>
      </c>
      <c r="G8082" s="49">
        <v>5</v>
      </c>
      <c r="H8082" s="49">
        <f t="shared" si="126"/>
        <v>5</v>
      </c>
    </row>
    <row r="8083" spans="1:8" ht="20.100000000000001" customHeight="1" x14ac:dyDescent="0.25">
      <c r="A8083" s="49">
        <v>8000023667</v>
      </c>
      <c r="B8083" s="49" t="s">
        <v>8540</v>
      </c>
      <c r="C8083" s="49" t="s">
        <v>2398</v>
      </c>
      <c r="D8083" s="49" t="s">
        <v>2394</v>
      </c>
      <c r="E8083" s="49" t="s">
        <v>2380</v>
      </c>
      <c r="F8083" s="49">
        <v>1000</v>
      </c>
      <c r="G8083" s="49">
        <v>0</v>
      </c>
      <c r="H8083" s="49">
        <f t="shared" si="126"/>
        <v>1000</v>
      </c>
    </row>
    <row r="8084" spans="1:8" ht="20.100000000000001" customHeight="1" x14ac:dyDescent="0.25">
      <c r="A8084" s="49">
        <v>8000023686</v>
      </c>
      <c r="B8084" s="49" t="s">
        <v>8541</v>
      </c>
      <c r="C8084" s="49" t="s">
        <v>2398</v>
      </c>
      <c r="D8084" s="49" t="s">
        <v>2394</v>
      </c>
      <c r="E8084" s="49" t="s">
        <v>2380</v>
      </c>
      <c r="F8084" s="49">
        <v>0</v>
      </c>
      <c r="G8084" s="49">
        <v>6</v>
      </c>
      <c r="H8084" s="49">
        <f t="shared" si="126"/>
        <v>6</v>
      </c>
    </row>
    <row r="8085" spans="1:8" ht="20.100000000000001" customHeight="1" x14ac:dyDescent="0.25">
      <c r="A8085" s="49">
        <v>8000023687</v>
      </c>
      <c r="B8085" s="49" t="s">
        <v>8542</v>
      </c>
      <c r="C8085" s="49" t="s">
        <v>2398</v>
      </c>
      <c r="D8085" s="49" t="s">
        <v>2394</v>
      </c>
      <c r="E8085" s="49" t="s">
        <v>2380</v>
      </c>
      <c r="F8085" s="49">
        <v>0</v>
      </c>
      <c r="G8085" s="49">
        <v>6</v>
      </c>
      <c r="H8085" s="49">
        <f t="shared" si="126"/>
        <v>6</v>
      </c>
    </row>
    <row r="8086" spans="1:8" ht="20.100000000000001" customHeight="1" x14ac:dyDescent="0.25">
      <c r="A8086" s="49">
        <v>8000023688</v>
      </c>
      <c r="B8086" s="49" t="s">
        <v>8543</v>
      </c>
      <c r="C8086" s="49" t="s">
        <v>2398</v>
      </c>
      <c r="D8086" s="49" t="s">
        <v>2394</v>
      </c>
      <c r="E8086" s="49" t="s">
        <v>2380</v>
      </c>
      <c r="F8086" s="109">
        <v>6</v>
      </c>
      <c r="G8086" s="109">
        <v>6</v>
      </c>
      <c r="H8086" s="49">
        <f t="shared" si="126"/>
        <v>12</v>
      </c>
    </row>
    <row r="8087" spans="1:8" ht="20.100000000000001" customHeight="1" x14ac:dyDescent="0.25">
      <c r="A8087" s="49">
        <v>8000023689</v>
      </c>
      <c r="B8087" s="49" t="s">
        <v>8544</v>
      </c>
      <c r="C8087" s="49" t="s">
        <v>2398</v>
      </c>
      <c r="D8087" s="49" t="s">
        <v>2394</v>
      </c>
      <c r="E8087" s="49" t="s">
        <v>2380</v>
      </c>
      <c r="F8087" s="49">
        <v>0</v>
      </c>
      <c r="G8087" s="49">
        <v>3</v>
      </c>
      <c r="H8087" s="49">
        <f t="shared" si="126"/>
        <v>3</v>
      </c>
    </row>
    <row r="8088" spans="1:8" ht="20.100000000000001" customHeight="1" x14ac:dyDescent="0.25">
      <c r="A8088" s="49">
        <v>8000023690</v>
      </c>
      <c r="B8088" s="49" t="s">
        <v>8545</v>
      </c>
      <c r="C8088" s="49" t="s">
        <v>2398</v>
      </c>
      <c r="D8088" s="49" t="s">
        <v>2394</v>
      </c>
      <c r="E8088" s="49" t="s">
        <v>2380</v>
      </c>
      <c r="F8088" s="109">
        <v>6</v>
      </c>
      <c r="G8088" s="109">
        <v>6</v>
      </c>
      <c r="H8088" s="49">
        <f t="shared" si="126"/>
        <v>12</v>
      </c>
    </row>
    <row r="8089" spans="1:8" ht="20.100000000000001" customHeight="1" x14ac:dyDescent="0.25">
      <c r="A8089" s="49">
        <v>8000023691</v>
      </c>
      <c r="B8089" s="49" t="s">
        <v>8546</v>
      </c>
      <c r="C8089" s="49" t="s">
        <v>2398</v>
      </c>
      <c r="D8089" s="49" t="s">
        <v>2394</v>
      </c>
      <c r="E8089" s="49" t="s">
        <v>2380</v>
      </c>
      <c r="F8089" s="109">
        <v>6</v>
      </c>
      <c r="G8089" s="109">
        <v>6</v>
      </c>
      <c r="H8089" s="49">
        <f t="shared" si="126"/>
        <v>12</v>
      </c>
    </row>
    <row r="8090" spans="1:8" ht="20.100000000000001" customHeight="1" x14ac:dyDescent="0.25">
      <c r="A8090" s="49">
        <v>8000023730</v>
      </c>
      <c r="B8090" s="49" t="s">
        <v>2100</v>
      </c>
      <c r="C8090" s="49" t="s">
        <v>2398</v>
      </c>
      <c r="D8090" s="49" t="s">
        <v>2394</v>
      </c>
      <c r="E8090" s="49" t="s">
        <v>2380</v>
      </c>
      <c r="F8090" s="109">
        <v>6</v>
      </c>
      <c r="G8090" s="109">
        <v>6</v>
      </c>
      <c r="H8090" s="49">
        <f t="shared" si="126"/>
        <v>12</v>
      </c>
    </row>
    <row r="8091" spans="1:8" ht="20.100000000000001" customHeight="1" x14ac:dyDescent="0.25">
      <c r="A8091" s="49">
        <v>8000023776</v>
      </c>
      <c r="B8091" s="49" t="s">
        <v>8547</v>
      </c>
      <c r="C8091" s="49" t="s">
        <v>2398</v>
      </c>
      <c r="D8091" s="49" t="s">
        <v>2394</v>
      </c>
      <c r="E8091" s="49" t="s">
        <v>2380</v>
      </c>
      <c r="F8091" s="49">
        <v>0</v>
      </c>
      <c r="G8091" s="49">
        <v>2</v>
      </c>
      <c r="H8091" s="49">
        <f t="shared" si="126"/>
        <v>2</v>
      </c>
    </row>
    <row r="8092" spans="1:8" ht="20.100000000000001" customHeight="1" x14ac:dyDescent="0.25">
      <c r="A8092" s="49">
        <v>8000023871</v>
      </c>
      <c r="B8092" s="49" t="s">
        <v>8548</v>
      </c>
      <c r="C8092" s="49" t="s">
        <v>2398</v>
      </c>
      <c r="D8092" s="49" t="s">
        <v>2394</v>
      </c>
      <c r="E8092" s="49" t="s">
        <v>2382</v>
      </c>
      <c r="F8092" s="109">
        <v>6</v>
      </c>
      <c r="G8092" s="109">
        <v>6</v>
      </c>
      <c r="H8092" s="49">
        <f t="shared" si="126"/>
        <v>12</v>
      </c>
    </row>
    <row r="8093" spans="1:8" ht="20.100000000000001" customHeight="1" x14ac:dyDescent="0.25">
      <c r="A8093" s="49">
        <v>8000023889</v>
      </c>
      <c r="B8093" s="49" t="s">
        <v>8549</v>
      </c>
      <c r="C8093" s="49" t="s">
        <v>2398</v>
      </c>
      <c r="D8093" s="49" t="s">
        <v>2394</v>
      </c>
      <c r="E8093" s="49" t="s">
        <v>2380</v>
      </c>
      <c r="F8093" s="49">
        <v>0</v>
      </c>
      <c r="G8093" s="49">
        <v>100</v>
      </c>
      <c r="H8093" s="49">
        <f t="shared" si="126"/>
        <v>100</v>
      </c>
    </row>
    <row r="8094" spans="1:8" ht="20.100000000000001" customHeight="1" x14ac:dyDescent="0.25">
      <c r="A8094" s="49">
        <v>8000023907</v>
      </c>
      <c r="B8094" s="49" t="s">
        <v>2101</v>
      </c>
      <c r="C8094" s="49" t="s">
        <v>2398</v>
      </c>
      <c r="D8094" s="49" t="s">
        <v>2394</v>
      </c>
      <c r="E8094" s="49" t="s">
        <v>2380</v>
      </c>
      <c r="F8094" s="49">
        <v>0</v>
      </c>
      <c r="G8094" s="49">
        <v>4</v>
      </c>
      <c r="H8094" s="49">
        <f t="shared" si="126"/>
        <v>4</v>
      </c>
    </row>
    <row r="8095" spans="1:8" ht="20.100000000000001" customHeight="1" x14ac:dyDescent="0.25">
      <c r="A8095" s="49">
        <v>8000023923</v>
      </c>
      <c r="B8095" s="49" t="s">
        <v>8550</v>
      </c>
      <c r="C8095" s="49" t="s">
        <v>2398</v>
      </c>
      <c r="D8095" s="49" t="s">
        <v>2394</v>
      </c>
      <c r="E8095" s="49" t="s">
        <v>2380</v>
      </c>
      <c r="F8095" s="49">
        <v>0</v>
      </c>
      <c r="G8095" s="49">
        <v>6</v>
      </c>
      <c r="H8095" s="49">
        <f t="shared" si="126"/>
        <v>6</v>
      </c>
    </row>
    <row r="8096" spans="1:8" ht="20.100000000000001" customHeight="1" x14ac:dyDescent="0.25">
      <c r="A8096" s="49">
        <v>8000023944</v>
      </c>
      <c r="B8096" s="49" t="s">
        <v>8551</v>
      </c>
      <c r="C8096" s="49" t="s">
        <v>2398</v>
      </c>
      <c r="D8096" s="49" t="s">
        <v>2394</v>
      </c>
      <c r="E8096" s="49" t="s">
        <v>2380</v>
      </c>
      <c r="F8096" s="49">
        <v>0</v>
      </c>
      <c r="G8096" s="49">
        <v>5</v>
      </c>
      <c r="H8096" s="49">
        <f t="shared" si="126"/>
        <v>5</v>
      </c>
    </row>
    <row r="8097" spans="1:8" ht="20.100000000000001" customHeight="1" x14ac:dyDescent="0.25">
      <c r="A8097" s="49">
        <v>8000024034</v>
      </c>
      <c r="B8097" s="49" t="s">
        <v>8552</v>
      </c>
      <c r="C8097" s="49" t="s">
        <v>2398</v>
      </c>
      <c r="D8097" s="49" t="s">
        <v>2394</v>
      </c>
      <c r="E8097" s="49" t="s">
        <v>2380</v>
      </c>
      <c r="F8097" s="109">
        <v>6</v>
      </c>
      <c r="G8097" s="109">
        <v>6</v>
      </c>
      <c r="H8097" s="49">
        <f t="shared" si="126"/>
        <v>12</v>
      </c>
    </row>
    <row r="8098" spans="1:8" ht="20.100000000000001" customHeight="1" x14ac:dyDescent="0.25">
      <c r="A8098" s="49">
        <v>8000024075</v>
      </c>
      <c r="B8098" s="49" t="s">
        <v>2102</v>
      </c>
      <c r="C8098" s="49" t="s">
        <v>2398</v>
      </c>
      <c r="D8098" s="49" t="s">
        <v>2394</v>
      </c>
      <c r="E8098" s="49" t="s">
        <v>2380</v>
      </c>
      <c r="F8098" s="109">
        <v>6</v>
      </c>
      <c r="G8098" s="109">
        <v>6</v>
      </c>
      <c r="H8098" s="49">
        <f t="shared" si="126"/>
        <v>12</v>
      </c>
    </row>
    <row r="8099" spans="1:8" ht="20.100000000000001" customHeight="1" x14ac:dyDescent="0.25">
      <c r="A8099" s="49">
        <v>8000024088</v>
      </c>
      <c r="B8099" s="49" t="s">
        <v>8553</v>
      </c>
      <c r="C8099" s="49" t="s">
        <v>2398</v>
      </c>
      <c r="D8099" s="49" t="s">
        <v>2394</v>
      </c>
      <c r="E8099" s="49" t="s">
        <v>2382</v>
      </c>
      <c r="F8099" s="49">
        <v>0</v>
      </c>
      <c r="G8099" s="49">
        <v>1</v>
      </c>
      <c r="H8099" s="49">
        <f t="shared" si="126"/>
        <v>1</v>
      </c>
    </row>
    <row r="8100" spans="1:8" ht="20.100000000000001" customHeight="1" x14ac:dyDescent="0.25">
      <c r="A8100" s="49">
        <v>8000024121</v>
      </c>
      <c r="B8100" s="49" t="s">
        <v>2103</v>
      </c>
      <c r="C8100" s="49" t="s">
        <v>2398</v>
      </c>
      <c r="D8100" s="49" t="s">
        <v>2394</v>
      </c>
      <c r="E8100" s="49" t="s">
        <v>2382</v>
      </c>
      <c r="F8100" s="109">
        <v>6</v>
      </c>
      <c r="G8100" s="109">
        <v>6</v>
      </c>
      <c r="H8100" s="49">
        <f t="shared" si="126"/>
        <v>12</v>
      </c>
    </row>
    <row r="8101" spans="1:8" ht="20.100000000000001" customHeight="1" x14ac:dyDescent="0.25">
      <c r="A8101" s="49">
        <v>8000024125</v>
      </c>
      <c r="B8101" s="49" t="s">
        <v>8554</v>
      </c>
      <c r="C8101" s="49" t="s">
        <v>2398</v>
      </c>
      <c r="D8101" s="49" t="s">
        <v>2394</v>
      </c>
      <c r="E8101" s="49" t="s">
        <v>2380</v>
      </c>
      <c r="F8101" s="109">
        <v>6</v>
      </c>
      <c r="G8101" s="109">
        <v>6</v>
      </c>
      <c r="H8101" s="49">
        <f t="shared" si="126"/>
        <v>12</v>
      </c>
    </row>
    <row r="8102" spans="1:8" ht="20.100000000000001" customHeight="1" x14ac:dyDescent="0.25">
      <c r="A8102" s="49">
        <v>8000024148</v>
      </c>
      <c r="B8102" s="49" t="s">
        <v>8555</v>
      </c>
      <c r="C8102" s="49" t="s">
        <v>2398</v>
      </c>
      <c r="D8102" s="49" t="s">
        <v>2394</v>
      </c>
      <c r="E8102" s="49" t="s">
        <v>2380</v>
      </c>
      <c r="F8102" s="109">
        <v>6</v>
      </c>
      <c r="G8102" s="109">
        <v>6</v>
      </c>
      <c r="H8102" s="49">
        <f t="shared" si="126"/>
        <v>12</v>
      </c>
    </row>
    <row r="8103" spans="1:8" ht="20.100000000000001" customHeight="1" x14ac:dyDescent="0.25">
      <c r="A8103" s="49">
        <v>8000024149</v>
      </c>
      <c r="B8103" s="49" t="s">
        <v>8556</v>
      </c>
      <c r="C8103" s="49" t="s">
        <v>2398</v>
      </c>
      <c r="D8103" s="49" t="s">
        <v>2394</v>
      </c>
      <c r="E8103" s="49" t="s">
        <v>2380</v>
      </c>
      <c r="F8103" s="109">
        <v>6</v>
      </c>
      <c r="G8103" s="109">
        <v>6</v>
      </c>
      <c r="H8103" s="49">
        <f t="shared" si="126"/>
        <v>12</v>
      </c>
    </row>
    <row r="8104" spans="1:8" ht="20.100000000000001" customHeight="1" x14ac:dyDescent="0.25">
      <c r="A8104" s="49">
        <v>8000024156</v>
      </c>
      <c r="B8104" s="49" t="s">
        <v>8557</v>
      </c>
      <c r="C8104" s="49" t="s">
        <v>2398</v>
      </c>
      <c r="D8104" s="49" t="s">
        <v>2394</v>
      </c>
      <c r="E8104" s="49" t="s">
        <v>2382</v>
      </c>
      <c r="F8104" s="109">
        <v>6</v>
      </c>
      <c r="G8104" s="109">
        <v>6</v>
      </c>
      <c r="H8104" s="49">
        <f t="shared" si="126"/>
        <v>12</v>
      </c>
    </row>
    <row r="8105" spans="1:8" ht="20.100000000000001" customHeight="1" x14ac:dyDescent="0.25">
      <c r="A8105" s="49">
        <v>8000024235</v>
      </c>
      <c r="B8105" s="49" t="s">
        <v>8558</v>
      </c>
      <c r="C8105" s="49" t="s">
        <v>3712</v>
      </c>
      <c r="D8105" s="49" t="s">
        <v>2394</v>
      </c>
      <c r="E8105" s="49" t="s">
        <v>2380</v>
      </c>
      <c r="F8105" s="49">
        <v>0</v>
      </c>
      <c r="G8105" s="49">
        <v>60</v>
      </c>
      <c r="H8105" s="49">
        <f t="shared" si="126"/>
        <v>60</v>
      </c>
    </row>
    <row r="8106" spans="1:8" ht="20.100000000000001" customHeight="1" x14ac:dyDescent="0.25">
      <c r="A8106" s="49">
        <v>8000024236</v>
      </c>
      <c r="B8106" s="49" t="s">
        <v>8559</v>
      </c>
      <c r="C8106" s="49" t="s">
        <v>3712</v>
      </c>
      <c r="D8106" s="49" t="s">
        <v>2394</v>
      </c>
      <c r="E8106" s="49" t="s">
        <v>2380</v>
      </c>
      <c r="F8106" s="109">
        <v>6</v>
      </c>
      <c r="G8106" s="109">
        <v>6</v>
      </c>
      <c r="H8106" s="49">
        <f t="shared" si="126"/>
        <v>12</v>
      </c>
    </row>
    <row r="8107" spans="1:8" ht="20.100000000000001" customHeight="1" x14ac:dyDescent="0.25">
      <c r="A8107" s="49">
        <v>8000024238</v>
      </c>
      <c r="B8107" s="49" t="s">
        <v>8560</v>
      </c>
      <c r="C8107" s="49" t="s">
        <v>2398</v>
      </c>
      <c r="D8107" s="49" t="s">
        <v>2394</v>
      </c>
      <c r="E8107" s="49" t="s">
        <v>2387</v>
      </c>
      <c r="F8107" s="109">
        <v>6</v>
      </c>
      <c r="G8107" s="109">
        <v>6</v>
      </c>
      <c r="H8107" s="49">
        <f t="shared" si="126"/>
        <v>12</v>
      </c>
    </row>
    <row r="8108" spans="1:8" ht="20.100000000000001" customHeight="1" x14ac:dyDescent="0.25">
      <c r="A8108" s="49">
        <v>8000024253</v>
      </c>
      <c r="B8108" s="49" t="s">
        <v>8561</v>
      </c>
      <c r="C8108" s="49" t="s">
        <v>2398</v>
      </c>
      <c r="D8108" s="49" t="s">
        <v>2394</v>
      </c>
      <c r="E8108" s="49" t="s">
        <v>2380</v>
      </c>
      <c r="F8108" s="109">
        <v>6</v>
      </c>
      <c r="G8108" s="109">
        <v>6</v>
      </c>
      <c r="H8108" s="49">
        <f t="shared" si="126"/>
        <v>12</v>
      </c>
    </row>
    <row r="8109" spans="1:8" ht="20.100000000000001" customHeight="1" x14ac:dyDescent="0.25">
      <c r="A8109" s="49">
        <v>8000024271</v>
      </c>
      <c r="B8109" s="49" t="s">
        <v>8562</v>
      </c>
      <c r="C8109" s="49" t="s">
        <v>2398</v>
      </c>
      <c r="D8109" s="49" t="s">
        <v>2394</v>
      </c>
      <c r="E8109" s="49" t="s">
        <v>2380</v>
      </c>
      <c r="F8109" s="109">
        <v>6</v>
      </c>
      <c r="G8109" s="109">
        <v>6</v>
      </c>
      <c r="H8109" s="49">
        <f t="shared" si="126"/>
        <v>12</v>
      </c>
    </row>
    <row r="8110" spans="1:8" ht="20.100000000000001" customHeight="1" x14ac:dyDescent="0.25">
      <c r="A8110" s="49">
        <v>8000024286</v>
      </c>
      <c r="B8110" s="49" t="s">
        <v>8563</v>
      </c>
      <c r="C8110" s="49" t="s">
        <v>2398</v>
      </c>
      <c r="D8110" s="49" t="s">
        <v>2394</v>
      </c>
      <c r="E8110" s="49" t="s">
        <v>2380</v>
      </c>
      <c r="F8110" s="49">
        <v>0</v>
      </c>
      <c r="G8110" s="49">
        <v>1</v>
      </c>
      <c r="H8110" s="49">
        <f t="shared" si="126"/>
        <v>1</v>
      </c>
    </row>
    <row r="8111" spans="1:8" ht="20.100000000000001" customHeight="1" x14ac:dyDescent="0.25">
      <c r="A8111" s="49">
        <v>8000024401</v>
      </c>
      <c r="B8111" s="49" t="s">
        <v>2104</v>
      </c>
      <c r="C8111" s="49" t="s">
        <v>2398</v>
      </c>
      <c r="D8111" s="49" t="s">
        <v>2391</v>
      </c>
      <c r="E8111" s="49" t="s">
        <v>2385</v>
      </c>
      <c r="F8111" s="49">
        <v>0</v>
      </c>
      <c r="G8111" s="49">
        <v>20</v>
      </c>
      <c r="H8111" s="49">
        <f t="shared" si="126"/>
        <v>20</v>
      </c>
    </row>
    <row r="8112" spans="1:8" ht="20.100000000000001" customHeight="1" x14ac:dyDescent="0.25">
      <c r="A8112" s="49">
        <v>8000024460</v>
      </c>
      <c r="B8112" s="49" t="s">
        <v>8564</v>
      </c>
      <c r="C8112" s="49" t="s">
        <v>2398</v>
      </c>
      <c r="D8112" s="49" t="s">
        <v>2394</v>
      </c>
      <c r="E8112" s="49" t="s">
        <v>2380</v>
      </c>
      <c r="F8112" s="49">
        <v>0</v>
      </c>
      <c r="G8112" s="49">
        <v>2</v>
      </c>
      <c r="H8112" s="49">
        <f t="shared" si="126"/>
        <v>2</v>
      </c>
    </row>
    <row r="8113" spans="1:8" ht="20.100000000000001" customHeight="1" x14ac:dyDescent="0.25">
      <c r="A8113" s="49">
        <v>8000024483</v>
      </c>
      <c r="B8113" s="49" t="s">
        <v>2105</v>
      </c>
      <c r="C8113" s="49" t="s">
        <v>2398</v>
      </c>
      <c r="D8113" s="49" t="s">
        <v>2394</v>
      </c>
      <c r="E8113" s="49" t="s">
        <v>2380</v>
      </c>
      <c r="F8113" s="109">
        <v>6</v>
      </c>
      <c r="G8113" s="109">
        <v>6</v>
      </c>
      <c r="H8113" s="49">
        <f t="shared" si="126"/>
        <v>12</v>
      </c>
    </row>
    <row r="8114" spans="1:8" ht="20.100000000000001" customHeight="1" x14ac:dyDescent="0.25">
      <c r="A8114" s="49">
        <v>8000024487</v>
      </c>
      <c r="B8114" s="49" t="s">
        <v>8565</v>
      </c>
      <c r="C8114" s="49" t="s">
        <v>2398</v>
      </c>
      <c r="D8114" s="49" t="s">
        <v>2394</v>
      </c>
      <c r="E8114" s="49" t="s">
        <v>2380</v>
      </c>
      <c r="F8114" s="109">
        <v>6</v>
      </c>
      <c r="G8114" s="109">
        <v>6</v>
      </c>
      <c r="H8114" s="49">
        <f t="shared" si="126"/>
        <v>12</v>
      </c>
    </row>
    <row r="8115" spans="1:8" ht="20.100000000000001" customHeight="1" x14ac:dyDescent="0.25">
      <c r="A8115" s="49">
        <v>8000024511</v>
      </c>
      <c r="B8115" s="49" t="s">
        <v>2106</v>
      </c>
      <c r="C8115" s="49" t="s">
        <v>44</v>
      </c>
      <c r="D8115" s="49" t="s">
        <v>2394</v>
      </c>
      <c r="E8115" s="49" t="s">
        <v>2380</v>
      </c>
      <c r="F8115" s="49">
        <v>11</v>
      </c>
      <c r="G8115" s="49">
        <v>0</v>
      </c>
      <c r="H8115" s="49">
        <f t="shared" si="126"/>
        <v>11</v>
      </c>
    </row>
    <row r="8116" spans="1:8" ht="20.100000000000001" customHeight="1" x14ac:dyDescent="0.25">
      <c r="A8116" s="49">
        <v>8000024589</v>
      </c>
      <c r="B8116" s="49" t="s">
        <v>8566</v>
      </c>
      <c r="C8116" s="49" t="s">
        <v>2398</v>
      </c>
      <c r="D8116" s="49" t="s">
        <v>2394</v>
      </c>
      <c r="E8116" s="49" t="s">
        <v>2380</v>
      </c>
      <c r="F8116" s="49">
        <v>12</v>
      </c>
      <c r="G8116" s="49">
        <v>147</v>
      </c>
      <c r="H8116" s="49">
        <f t="shared" si="126"/>
        <v>159</v>
      </c>
    </row>
    <row r="8117" spans="1:8" ht="20.100000000000001" customHeight="1" x14ac:dyDescent="0.25">
      <c r="A8117" s="49">
        <v>8000024590</v>
      </c>
      <c r="B8117" s="49" t="s">
        <v>8567</v>
      </c>
      <c r="C8117" s="49" t="s">
        <v>2398</v>
      </c>
      <c r="D8117" s="49" t="s">
        <v>2394</v>
      </c>
      <c r="E8117" s="49" t="s">
        <v>2380</v>
      </c>
      <c r="F8117" s="49">
        <v>0</v>
      </c>
      <c r="G8117" s="49">
        <v>20</v>
      </c>
      <c r="H8117" s="49">
        <f t="shared" si="126"/>
        <v>20</v>
      </c>
    </row>
    <row r="8118" spans="1:8" ht="20.100000000000001" customHeight="1" x14ac:dyDescent="0.25">
      <c r="A8118" s="49">
        <v>8000024615</v>
      </c>
      <c r="B8118" s="49" t="s">
        <v>8568</v>
      </c>
      <c r="C8118" s="49" t="s">
        <v>2398</v>
      </c>
      <c r="D8118" s="49" t="s">
        <v>2394</v>
      </c>
      <c r="E8118" s="49" t="s">
        <v>2380</v>
      </c>
      <c r="F8118" s="49">
        <v>0</v>
      </c>
      <c r="G8118" s="49">
        <v>1</v>
      </c>
      <c r="H8118" s="49">
        <f t="shared" si="126"/>
        <v>1</v>
      </c>
    </row>
    <row r="8119" spans="1:8" ht="20.100000000000001" customHeight="1" x14ac:dyDescent="0.25">
      <c r="A8119" s="49">
        <v>8000024617</v>
      </c>
      <c r="B8119" s="49" t="s">
        <v>8569</v>
      </c>
      <c r="C8119" s="49" t="s">
        <v>2398</v>
      </c>
      <c r="D8119" s="49" t="s">
        <v>2394</v>
      </c>
      <c r="E8119" s="49" t="s">
        <v>2380</v>
      </c>
      <c r="F8119" s="49">
        <v>0</v>
      </c>
      <c r="G8119" s="49">
        <v>1</v>
      </c>
      <c r="H8119" s="49">
        <f t="shared" si="126"/>
        <v>1</v>
      </c>
    </row>
    <row r="8120" spans="1:8" ht="20.100000000000001" customHeight="1" x14ac:dyDescent="0.25">
      <c r="A8120" s="49">
        <v>8000024654</v>
      </c>
      <c r="B8120" s="49" t="s">
        <v>8570</v>
      </c>
      <c r="C8120" s="49" t="s">
        <v>2398</v>
      </c>
      <c r="D8120" s="49" t="s">
        <v>2394</v>
      </c>
      <c r="E8120" s="49" t="s">
        <v>2380</v>
      </c>
      <c r="F8120" s="49">
        <v>0</v>
      </c>
      <c r="G8120" s="49">
        <v>2</v>
      </c>
      <c r="H8120" s="49">
        <f t="shared" si="126"/>
        <v>2</v>
      </c>
    </row>
    <row r="8121" spans="1:8" ht="20.100000000000001" customHeight="1" x14ac:dyDescent="0.25">
      <c r="A8121" s="49">
        <v>8000024657</v>
      </c>
      <c r="B8121" s="49" t="s">
        <v>8571</v>
      </c>
      <c r="C8121" s="49" t="s">
        <v>2398</v>
      </c>
      <c r="D8121" s="49" t="s">
        <v>2394</v>
      </c>
      <c r="E8121" s="49" t="s">
        <v>2380</v>
      </c>
      <c r="F8121" s="49">
        <v>10</v>
      </c>
      <c r="G8121" s="49">
        <v>0</v>
      </c>
      <c r="H8121" s="49">
        <f t="shared" si="126"/>
        <v>10</v>
      </c>
    </row>
    <row r="8122" spans="1:8" ht="20.100000000000001" customHeight="1" x14ac:dyDescent="0.25">
      <c r="A8122" s="49">
        <v>8000024658</v>
      </c>
      <c r="B8122" s="49" t="s">
        <v>8572</v>
      </c>
      <c r="C8122" s="49" t="s">
        <v>2398</v>
      </c>
      <c r="D8122" s="49" t="s">
        <v>2394</v>
      </c>
      <c r="E8122" s="49" t="s">
        <v>2380</v>
      </c>
      <c r="F8122" s="49">
        <v>5</v>
      </c>
      <c r="G8122" s="49">
        <v>0</v>
      </c>
      <c r="H8122" s="49">
        <f t="shared" si="126"/>
        <v>5</v>
      </c>
    </row>
    <row r="8123" spans="1:8" ht="20.100000000000001" customHeight="1" x14ac:dyDescent="0.25">
      <c r="A8123" s="49">
        <v>8000024680</v>
      </c>
      <c r="B8123" s="49" t="s">
        <v>8573</v>
      </c>
      <c r="C8123" s="49" t="s">
        <v>2398</v>
      </c>
      <c r="D8123" s="49" t="s">
        <v>2394</v>
      </c>
      <c r="E8123" s="49" t="s">
        <v>2380</v>
      </c>
      <c r="F8123" s="49">
        <v>0</v>
      </c>
      <c r="G8123" s="49">
        <v>5</v>
      </c>
      <c r="H8123" s="49">
        <f t="shared" si="126"/>
        <v>5</v>
      </c>
    </row>
    <row r="8124" spans="1:8" ht="20.100000000000001" customHeight="1" x14ac:dyDescent="0.25">
      <c r="A8124" s="49">
        <v>8000024724</v>
      </c>
      <c r="B8124" s="49" t="s">
        <v>8574</v>
      </c>
      <c r="C8124" s="49" t="s">
        <v>2398</v>
      </c>
      <c r="D8124" s="49" t="s">
        <v>2394</v>
      </c>
      <c r="E8124" s="49" t="s">
        <v>2380</v>
      </c>
      <c r="F8124" s="49">
        <v>3</v>
      </c>
      <c r="G8124" s="49">
        <v>3</v>
      </c>
      <c r="H8124" s="49">
        <f t="shared" si="126"/>
        <v>6</v>
      </c>
    </row>
    <row r="8125" spans="1:8" ht="20.100000000000001" customHeight="1" x14ac:dyDescent="0.25">
      <c r="A8125" s="49">
        <v>8000024757</v>
      </c>
      <c r="B8125" s="49" t="s">
        <v>8575</v>
      </c>
      <c r="C8125" s="49" t="s">
        <v>2398</v>
      </c>
      <c r="D8125" s="49" t="s">
        <v>2394</v>
      </c>
      <c r="E8125" s="49" t="s">
        <v>2380</v>
      </c>
      <c r="F8125" s="49">
        <v>0</v>
      </c>
      <c r="G8125" s="49">
        <v>370</v>
      </c>
      <c r="H8125" s="49">
        <f t="shared" si="126"/>
        <v>370</v>
      </c>
    </row>
    <row r="8126" spans="1:8" ht="20.100000000000001" customHeight="1" x14ac:dyDescent="0.25">
      <c r="A8126" s="49">
        <v>8000024791</v>
      </c>
      <c r="B8126" s="49" t="s">
        <v>8576</v>
      </c>
      <c r="C8126" s="49" t="s">
        <v>2398</v>
      </c>
      <c r="D8126" s="49" t="s">
        <v>2394</v>
      </c>
      <c r="E8126" s="49" t="s">
        <v>2380</v>
      </c>
      <c r="F8126" s="109">
        <v>6</v>
      </c>
      <c r="G8126" s="109">
        <v>6</v>
      </c>
      <c r="H8126" s="49">
        <f t="shared" si="126"/>
        <v>12</v>
      </c>
    </row>
    <row r="8127" spans="1:8" ht="20.100000000000001" customHeight="1" x14ac:dyDescent="0.25">
      <c r="A8127" s="49">
        <v>8000024799</v>
      </c>
      <c r="B8127" s="49" t="s">
        <v>8577</v>
      </c>
      <c r="C8127" s="49" t="s">
        <v>2398</v>
      </c>
      <c r="D8127" s="49" t="s">
        <v>2394</v>
      </c>
      <c r="E8127" s="49" t="s">
        <v>2387</v>
      </c>
      <c r="F8127" s="49">
        <v>11</v>
      </c>
      <c r="G8127" s="49">
        <v>3</v>
      </c>
      <c r="H8127" s="49">
        <f t="shared" si="126"/>
        <v>14</v>
      </c>
    </row>
    <row r="8128" spans="1:8" ht="20.100000000000001" customHeight="1" x14ac:dyDescent="0.25">
      <c r="A8128" s="49">
        <v>8000024914</v>
      </c>
      <c r="B8128" s="49" t="s">
        <v>8578</v>
      </c>
      <c r="C8128" s="49" t="s">
        <v>2398</v>
      </c>
      <c r="D8128" s="49" t="s">
        <v>2394</v>
      </c>
      <c r="E8128" s="49" t="s">
        <v>2380</v>
      </c>
      <c r="F8128" s="109">
        <v>6</v>
      </c>
      <c r="G8128" s="109">
        <v>6</v>
      </c>
      <c r="H8128" s="49">
        <f t="shared" si="126"/>
        <v>12</v>
      </c>
    </row>
    <row r="8129" spans="1:8" ht="20.100000000000001" customHeight="1" x14ac:dyDescent="0.25">
      <c r="A8129" s="49">
        <v>8000024927</v>
      </c>
      <c r="B8129" s="49" t="s">
        <v>2107</v>
      </c>
      <c r="C8129" s="49" t="s">
        <v>69</v>
      </c>
      <c r="D8129" s="49" t="s">
        <v>2394</v>
      </c>
      <c r="E8129" s="49" t="s">
        <v>2380</v>
      </c>
      <c r="F8129" s="109">
        <v>6</v>
      </c>
      <c r="G8129" s="109">
        <v>6</v>
      </c>
      <c r="H8129" s="49">
        <f t="shared" si="126"/>
        <v>12</v>
      </c>
    </row>
    <row r="8130" spans="1:8" ht="20.100000000000001" customHeight="1" x14ac:dyDescent="0.25">
      <c r="A8130" s="49">
        <v>8000024991</v>
      </c>
      <c r="B8130" s="49" t="s">
        <v>8579</v>
      </c>
      <c r="C8130" s="49" t="s">
        <v>2398</v>
      </c>
      <c r="D8130" s="49" t="s">
        <v>2394</v>
      </c>
      <c r="E8130" s="49" t="s">
        <v>2380</v>
      </c>
      <c r="F8130" s="109">
        <v>6</v>
      </c>
      <c r="G8130" s="109">
        <v>6</v>
      </c>
      <c r="H8130" s="49">
        <f t="shared" si="126"/>
        <v>12</v>
      </c>
    </row>
    <row r="8131" spans="1:8" ht="20.100000000000001" customHeight="1" x14ac:dyDescent="0.25">
      <c r="A8131" s="49">
        <v>8000025099</v>
      </c>
      <c r="B8131" s="49" t="s">
        <v>8580</v>
      </c>
      <c r="C8131" s="49" t="s">
        <v>2398</v>
      </c>
      <c r="D8131" s="49" t="s">
        <v>2394</v>
      </c>
      <c r="E8131" s="49" t="s">
        <v>2380</v>
      </c>
      <c r="F8131" s="109">
        <v>6</v>
      </c>
      <c r="G8131" s="109">
        <v>6</v>
      </c>
      <c r="H8131" s="49">
        <f t="shared" ref="H8131:H8194" si="127">F8131+G8131</f>
        <v>12</v>
      </c>
    </row>
    <row r="8132" spans="1:8" ht="20.100000000000001" customHeight="1" x14ac:dyDescent="0.25">
      <c r="A8132" s="49">
        <v>8000025124</v>
      </c>
      <c r="B8132" s="49" t="s">
        <v>8581</v>
      </c>
      <c r="C8132" s="49" t="s">
        <v>2398</v>
      </c>
      <c r="D8132" s="49" t="s">
        <v>2394</v>
      </c>
      <c r="E8132" s="49" t="s">
        <v>2380</v>
      </c>
      <c r="F8132" s="109">
        <v>6</v>
      </c>
      <c r="G8132" s="109">
        <v>6</v>
      </c>
      <c r="H8132" s="49">
        <f t="shared" si="127"/>
        <v>12</v>
      </c>
    </row>
    <row r="8133" spans="1:8" ht="20.100000000000001" customHeight="1" x14ac:dyDescent="0.25">
      <c r="A8133" s="49">
        <v>8000025125</v>
      </c>
      <c r="B8133" s="49" t="s">
        <v>8582</v>
      </c>
      <c r="C8133" s="49" t="s">
        <v>2398</v>
      </c>
      <c r="D8133" s="49" t="s">
        <v>2394</v>
      </c>
      <c r="E8133" s="49" t="s">
        <v>2380</v>
      </c>
      <c r="F8133" s="49">
        <v>85</v>
      </c>
      <c r="G8133" s="49">
        <v>45</v>
      </c>
      <c r="H8133" s="49">
        <f t="shared" si="127"/>
        <v>130</v>
      </c>
    </row>
    <row r="8134" spans="1:8" ht="20.100000000000001" customHeight="1" x14ac:dyDescent="0.25">
      <c r="A8134" s="49">
        <v>8000025134</v>
      </c>
      <c r="B8134" s="49" t="s">
        <v>8583</v>
      </c>
      <c r="C8134" s="49" t="s">
        <v>2398</v>
      </c>
      <c r="D8134" s="49" t="s">
        <v>2394</v>
      </c>
      <c r="E8134" s="49" t="s">
        <v>2380</v>
      </c>
      <c r="F8134" s="49">
        <v>30</v>
      </c>
      <c r="G8134" s="49">
        <v>0</v>
      </c>
      <c r="H8134" s="49">
        <f t="shared" si="127"/>
        <v>30</v>
      </c>
    </row>
    <row r="8135" spans="1:8" ht="20.100000000000001" customHeight="1" x14ac:dyDescent="0.25">
      <c r="A8135" s="49">
        <v>8000025135</v>
      </c>
      <c r="B8135" s="49" t="s">
        <v>2108</v>
      </c>
      <c r="C8135" s="49" t="s">
        <v>2398</v>
      </c>
      <c r="D8135" s="49" t="s">
        <v>2394</v>
      </c>
      <c r="E8135" s="49" t="s">
        <v>2380</v>
      </c>
      <c r="F8135" s="109">
        <v>6</v>
      </c>
      <c r="G8135" s="109">
        <v>6</v>
      </c>
      <c r="H8135" s="49">
        <f t="shared" si="127"/>
        <v>12</v>
      </c>
    </row>
    <row r="8136" spans="1:8" ht="20.100000000000001" customHeight="1" x14ac:dyDescent="0.25">
      <c r="A8136" s="49">
        <v>8000025145</v>
      </c>
      <c r="B8136" s="49" t="s">
        <v>8584</v>
      </c>
      <c r="C8136" s="49" t="s">
        <v>2398</v>
      </c>
      <c r="D8136" s="49" t="s">
        <v>2394</v>
      </c>
      <c r="E8136" s="49" t="s">
        <v>2380</v>
      </c>
      <c r="F8136" s="49">
        <v>50</v>
      </c>
      <c r="G8136" s="49">
        <v>0</v>
      </c>
      <c r="H8136" s="49">
        <f t="shared" si="127"/>
        <v>50</v>
      </c>
    </row>
    <row r="8137" spans="1:8" ht="20.100000000000001" customHeight="1" x14ac:dyDescent="0.25">
      <c r="A8137" s="49">
        <v>8000025149</v>
      </c>
      <c r="B8137" s="49" t="s">
        <v>8585</v>
      </c>
      <c r="C8137" s="49" t="s">
        <v>2398</v>
      </c>
      <c r="D8137" s="52" t="s">
        <v>2393</v>
      </c>
      <c r="E8137" s="49" t="s">
        <v>2381</v>
      </c>
      <c r="F8137" s="109">
        <v>6</v>
      </c>
      <c r="G8137" s="109">
        <v>6</v>
      </c>
      <c r="H8137" s="49">
        <f t="shared" si="127"/>
        <v>12</v>
      </c>
    </row>
    <row r="8138" spans="1:8" ht="20.100000000000001" customHeight="1" x14ac:dyDescent="0.25">
      <c r="A8138" s="49">
        <v>8000025158</v>
      </c>
      <c r="B8138" s="49" t="s">
        <v>8586</v>
      </c>
      <c r="C8138" s="49" t="s">
        <v>2398</v>
      </c>
      <c r="D8138" s="49" t="s">
        <v>2394</v>
      </c>
      <c r="E8138" s="49" t="s">
        <v>2380</v>
      </c>
      <c r="F8138" s="49">
        <v>0</v>
      </c>
      <c r="G8138" s="49">
        <v>190</v>
      </c>
      <c r="H8138" s="49">
        <f t="shared" si="127"/>
        <v>190</v>
      </c>
    </row>
    <row r="8139" spans="1:8" ht="20.100000000000001" customHeight="1" x14ac:dyDescent="0.25">
      <c r="A8139" s="49">
        <v>8000025159</v>
      </c>
      <c r="B8139" s="49" t="s">
        <v>8587</v>
      </c>
      <c r="C8139" s="49" t="s">
        <v>2398</v>
      </c>
      <c r="D8139" s="49" t="s">
        <v>2394</v>
      </c>
      <c r="E8139" s="49" t="s">
        <v>2380</v>
      </c>
      <c r="F8139" s="49">
        <v>0</v>
      </c>
      <c r="G8139" s="49">
        <v>470</v>
      </c>
      <c r="H8139" s="49">
        <f t="shared" si="127"/>
        <v>470</v>
      </c>
    </row>
    <row r="8140" spans="1:8" ht="20.100000000000001" customHeight="1" x14ac:dyDescent="0.25">
      <c r="A8140" s="49">
        <v>8000025160</v>
      </c>
      <c r="B8140" s="49" t="s">
        <v>8588</v>
      </c>
      <c r="C8140" s="49" t="s">
        <v>2398</v>
      </c>
      <c r="D8140" s="49" t="s">
        <v>2394</v>
      </c>
      <c r="E8140" s="49" t="s">
        <v>2380</v>
      </c>
      <c r="F8140" s="49">
        <v>0</v>
      </c>
      <c r="G8140" s="49">
        <v>14</v>
      </c>
      <c r="H8140" s="49">
        <f t="shared" si="127"/>
        <v>14</v>
      </c>
    </row>
    <row r="8141" spans="1:8" ht="20.100000000000001" customHeight="1" x14ac:dyDescent="0.25">
      <c r="A8141" s="49">
        <v>8000025172</v>
      </c>
      <c r="B8141" s="49" t="s">
        <v>8589</v>
      </c>
      <c r="C8141" s="49" t="s">
        <v>2398</v>
      </c>
      <c r="D8141" s="49" t="s">
        <v>2394</v>
      </c>
      <c r="E8141" s="49" t="s">
        <v>2380</v>
      </c>
      <c r="F8141" s="49">
        <v>0</v>
      </c>
      <c r="G8141" s="49">
        <v>375</v>
      </c>
      <c r="H8141" s="49">
        <f t="shared" si="127"/>
        <v>375</v>
      </c>
    </row>
    <row r="8142" spans="1:8" ht="20.100000000000001" customHeight="1" x14ac:dyDescent="0.25">
      <c r="A8142" s="49">
        <v>8000025173</v>
      </c>
      <c r="B8142" s="49" t="s">
        <v>8590</v>
      </c>
      <c r="C8142" s="49" t="s">
        <v>2398</v>
      </c>
      <c r="D8142" s="49" t="s">
        <v>2394</v>
      </c>
      <c r="E8142" s="49" t="s">
        <v>2380</v>
      </c>
      <c r="F8142" s="49">
        <v>0</v>
      </c>
      <c r="G8142" s="49">
        <v>210</v>
      </c>
      <c r="H8142" s="49">
        <f t="shared" si="127"/>
        <v>210</v>
      </c>
    </row>
    <row r="8143" spans="1:8" ht="20.100000000000001" customHeight="1" x14ac:dyDescent="0.25">
      <c r="A8143" s="49">
        <v>8000025229</v>
      </c>
      <c r="B8143" s="49" t="s">
        <v>2109</v>
      </c>
      <c r="C8143" s="49" t="s">
        <v>2398</v>
      </c>
      <c r="D8143" s="49" t="s">
        <v>2394</v>
      </c>
      <c r="E8143" s="49" t="s">
        <v>2380</v>
      </c>
      <c r="F8143" s="49">
        <v>47</v>
      </c>
      <c r="G8143" s="49">
        <v>3</v>
      </c>
      <c r="H8143" s="49">
        <f t="shared" si="127"/>
        <v>50</v>
      </c>
    </row>
    <row r="8144" spans="1:8" ht="20.100000000000001" customHeight="1" x14ac:dyDescent="0.25">
      <c r="A8144" s="49">
        <v>8000025366</v>
      </c>
      <c r="B8144" s="49" t="s">
        <v>8591</v>
      </c>
      <c r="C8144" s="49" t="s">
        <v>2398</v>
      </c>
      <c r="D8144" s="49" t="s">
        <v>2394</v>
      </c>
      <c r="E8144" s="49" t="s">
        <v>2380</v>
      </c>
      <c r="F8144" s="49">
        <v>40</v>
      </c>
      <c r="G8144" s="49">
        <v>0</v>
      </c>
      <c r="H8144" s="49">
        <f t="shared" si="127"/>
        <v>40</v>
      </c>
    </row>
    <row r="8145" spans="1:8" ht="20.100000000000001" customHeight="1" x14ac:dyDescent="0.25">
      <c r="A8145" s="49">
        <v>8000025419</v>
      </c>
      <c r="B8145" s="49" t="s">
        <v>8592</v>
      </c>
      <c r="C8145" s="49" t="s">
        <v>2398</v>
      </c>
      <c r="D8145" s="49" t="s">
        <v>2394</v>
      </c>
      <c r="E8145" s="49" t="s">
        <v>2380</v>
      </c>
      <c r="F8145" s="109">
        <v>6</v>
      </c>
      <c r="G8145" s="109">
        <v>6</v>
      </c>
      <c r="H8145" s="49">
        <f t="shared" si="127"/>
        <v>12</v>
      </c>
    </row>
    <row r="8146" spans="1:8" ht="20.100000000000001" customHeight="1" x14ac:dyDescent="0.25">
      <c r="A8146" s="49">
        <v>8000025431</v>
      </c>
      <c r="B8146" s="49" t="s">
        <v>8593</v>
      </c>
      <c r="C8146" s="49" t="s">
        <v>2398</v>
      </c>
      <c r="D8146" s="49" t="s">
        <v>2394</v>
      </c>
      <c r="E8146" s="49" t="s">
        <v>2387</v>
      </c>
      <c r="F8146" s="49">
        <v>0</v>
      </c>
      <c r="G8146" s="49">
        <v>1</v>
      </c>
      <c r="H8146" s="49">
        <f t="shared" si="127"/>
        <v>1</v>
      </c>
    </row>
    <row r="8147" spans="1:8" ht="20.100000000000001" customHeight="1" x14ac:dyDescent="0.25">
      <c r="A8147" s="49">
        <v>8000025451</v>
      </c>
      <c r="B8147" s="49" t="s">
        <v>8594</v>
      </c>
      <c r="C8147" s="49" t="s">
        <v>2398</v>
      </c>
      <c r="D8147" s="49" t="s">
        <v>2394</v>
      </c>
      <c r="E8147" s="49" t="s">
        <v>2380</v>
      </c>
      <c r="F8147" s="109">
        <v>6</v>
      </c>
      <c r="G8147" s="109">
        <v>6</v>
      </c>
      <c r="H8147" s="49">
        <f t="shared" si="127"/>
        <v>12</v>
      </c>
    </row>
    <row r="8148" spans="1:8" ht="20.100000000000001" customHeight="1" x14ac:dyDescent="0.25">
      <c r="A8148" s="49">
        <v>8000025467</v>
      </c>
      <c r="B8148" s="49" t="s">
        <v>2110</v>
      </c>
      <c r="C8148" s="49" t="s">
        <v>2398</v>
      </c>
      <c r="D8148" s="49" t="s">
        <v>2394</v>
      </c>
      <c r="E8148" s="49" t="s">
        <v>2379</v>
      </c>
      <c r="F8148" s="109">
        <v>6</v>
      </c>
      <c r="G8148" s="109">
        <v>6</v>
      </c>
      <c r="H8148" s="49">
        <f t="shared" si="127"/>
        <v>12</v>
      </c>
    </row>
    <row r="8149" spans="1:8" ht="20.100000000000001" customHeight="1" x14ac:dyDescent="0.25">
      <c r="A8149" s="49">
        <v>8000025476</v>
      </c>
      <c r="B8149" s="49" t="s">
        <v>8595</v>
      </c>
      <c r="C8149" s="49" t="s">
        <v>2398</v>
      </c>
      <c r="D8149" s="49" t="s">
        <v>2394</v>
      </c>
      <c r="E8149" s="49" t="s">
        <v>2380</v>
      </c>
      <c r="F8149" s="49">
        <v>0</v>
      </c>
      <c r="G8149" s="49">
        <v>42</v>
      </c>
      <c r="H8149" s="49">
        <f t="shared" si="127"/>
        <v>42</v>
      </c>
    </row>
    <row r="8150" spans="1:8" ht="20.100000000000001" customHeight="1" x14ac:dyDescent="0.25">
      <c r="A8150" s="49">
        <v>8000025488</v>
      </c>
      <c r="B8150" s="49" t="s">
        <v>8596</v>
      </c>
      <c r="C8150" s="49" t="s">
        <v>2398</v>
      </c>
      <c r="D8150" s="49" t="s">
        <v>2394</v>
      </c>
      <c r="E8150" s="49" t="s">
        <v>2380</v>
      </c>
      <c r="F8150" s="49">
        <v>0</v>
      </c>
      <c r="G8150" s="49">
        <v>40</v>
      </c>
      <c r="H8150" s="49">
        <f t="shared" si="127"/>
        <v>40</v>
      </c>
    </row>
    <row r="8151" spans="1:8" ht="20.100000000000001" customHeight="1" x14ac:dyDescent="0.25">
      <c r="A8151" s="49">
        <v>8000025489</v>
      </c>
      <c r="B8151" s="49" t="s">
        <v>8597</v>
      </c>
      <c r="C8151" s="49" t="s">
        <v>2398</v>
      </c>
      <c r="D8151" s="49" t="s">
        <v>2394</v>
      </c>
      <c r="E8151" s="49" t="s">
        <v>2380</v>
      </c>
      <c r="F8151" s="109">
        <v>6</v>
      </c>
      <c r="G8151" s="109">
        <v>6</v>
      </c>
      <c r="H8151" s="49">
        <f t="shared" si="127"/>
        <v>12</v>
      </c>
    </row>
    <row r="8152" spans="1:8" ht="20.100000000000001" customHeight="1" x14ac:dyDescent="0.25">
      <c r="A8152" s="49">
        <v>8000025490</v>
      </c>
      <c r="B8152" s="49" t="s">
        <v>2111</v>
      </c>
      <c r="C8152" s="49" t="s">
        <v>2398</v>
      </c>
      <c r="D8152" s="49" t="s">
        <v>2394</v>
      </c>
      <c r="E8152" s="49" t="s">
        <v>2380</v>
      </c>
      <c r="F8152" s="109">
        <v>6</v>
      </c>
      <c r="G8152" s="109">
        <v>6</v>
      </c>
      <c r="H8152" s="49">
        <f t="shared" si="127"/>
        <v>12</v>
      </c>
    </row>
    <row r="8153" spans="1:8" ht="20.100000000000001" customHeight="1" x14ac:dyDescent="0.25">
      <c r="A8153" s="49">
        <v>8000025491</v>
      </c>
      <c r="B8153" s="49" t="s">
        <v>8598</v>
      </c>
      <c r="C8153" s="49" t="s">
        <v>2398</v>
      </c>
      <c r="D8153" s="49" t="s">
        <v>2394</v>
      </c>
      <c r="E8153" s="49" t="s">
        <v>2380</v>
      </c>
      <c r="F8153" s="109">
        <v>6</v>
      </c>
      <c r="G8153" s="109">
        <v>6</v>
      </c>
      <c r="H8153" s="49">
        <f t="shared" si="127"/>
        <v>12</v>
      </c>
    </row>
    <row r="8154" spans="1:8" ht="20.100000000000001" customHeight="1" x14ac:dyDescent="0.25">
      <c r="A8154" s="49">
        <v>8000025495</v>
      </c>
      <c r="B8154" s="49" t="s">
        <v>2112</v>
      </c>
      <c r="C8154" s="49" t="s">
        <v>2398</v>
      </c>
      <c r="D8154" s="49" t="s">
        <v>2394</v>
      </c>
      <c r="E8154" s="49" t="s">
        <v>2387</v>
      </c>
      <c r="F8154" s="109">
        <v>6</v>
      </c>
      <c r="G8154" s="109">
        <v>6</v>
      </c>
      <c r="H8154" s="49">
        <f t="shared" si="127"/>
        <v>12</v>
      </c>
    </row>
    <row r="8155" spans="1:8" ht="20.100000000000001" customHeight="1" x14ac:dyDescent="0.25">
      <c r="A8155" s="49">
        <v>8000025518</v>
      </c>
      <c r="B8155" s="49" t="s">
        <v>8599</v>
      </c>
      <c r="C8155" s="49" t="s">
        <v>2398</v>
      </c>
      <c r="D8155" s="49" t="s">
        <v>2394</v>
      </c>
      <c r="E8155" s="49" t="s">
        <v>2380</v>
      </c>
      <c r="F8155" s="109">
        <v>6</v>
      </c>
      <c r="G8155" s="109">
        <v>6</v>
      </c>
      <c r="H8155" s="49">
        <f t="shared" si="127"/>
        <v>12</v>
      </c>
    </row>
    <row r="8156" spans="1:8" ht="20.100000000000001" customHeight="1" x14ac:dyDescent="0.25">
      <c r="A8156" s="49">
        <v>8000025522</v>
      </c>
      <c r="B8156" s="49" t="s">
        <v>8600</v>
      </c>
      <c r="C8156" s="49" t="s">
        <v>2398</v>
      </c>
      <c r="D8156" s="49" t="s">
        <v>2394</v>
      </c>
      <c r="E8156" s="49" t="s">
        <v>2380</v>
      </c>
      <c r="F8156" s="109">
        <v>6</v>
      </c>
      <c r="G8156" s="109">
        <v>6</v>
      </c>
      <c r="H8156" s="49">
        <f t="shared" si="127"/>
        <v>12</v>
      </c>
    </row>
    <row r="8157" spans="1:8" ht="20.100000000000001" customHeight="1" x14ac:dyDescent="0.25">
      <c r="A8157" s="49">
        <v>8000025533</v>
      </c>
      <c r="B8157" s="49" t="s">
        <v>8601</v>
      </c>
      <c r="C8157" s="49" t="s">
        <v>2398</v>
      </c>
      <c r="D8157" s="49" t="s">
        <v>2394</v>
      </c>
      <c r="E8157" s="49" t="s">
        <v>2380</v>
      </c>
      <c r="F8157" s="49">
        <v>4</v>
      </c>
      <c r="G8157" s="49">
        <v>0</v>
      </c>
      <c r="H8157" s="49">
        <f t="shared" si="127"/>
        <v>4</v>
      </c>
    </row>
    <row r="8158" spans="1:8" ht="20.100000000000001" customHeight="1" x14ac:dyDescent="0.25">
      <c r="A8158" s="49">
        <v>8000025555</v>
      </c>
      <c r="B8158" s="49" t="s">
        <v>8602</v>
      </c>
      <c r="C8158" s="49" t="s">
        <v>2398</v>
      </c>
      <c r="D8158" s="49" t="s">
        <v>2394</v>
      </c>
      <c r="E8158" s="49" t="s">
        <v>2380</v>
      </c>
      <c r="F8158" s="109">
        <v>6</v>
      </c>
      <c r="G8158" s="109">
        <v>6</v>
      </c>
      <c r="H8158" s="49">
        <f t="shared" si="127"/>
        <v>12</v>
      </c>
    </row>
    <row r="8159" spans="1:8" ht="20.100000000000001" customHeight="1" x14ac:dyDescent="0.25">
      <c r="A8159" s="49">
        <v>8000025565</v>
      </c>
      <c r="B8159" s="49" t="s">
        <v>8603</v>
      </c>
      <c r="C8159" s="49" t="s">
        <v>2398</v>
      </c>
      <c r="D8159" s="49" t="s">
        <v>2394</v>
      </c>
      <c r="E8159" s="49" t="s">
        <v>2379</v>
      </c>
      <c r="F8159" s="109">
        <v>6</v>
      </c>
      <c r="G8159" s="109">
        <v>6</v>
      </c>
      <c r="H8159" s="49">
        <f t="shared" si="127"/>
        <v>12</v>
      </c>
    </row>
    <row r="8160" spans="1:8" ht="20.100000000000001" customHeight="1" x14ac:dyDescent="0.25">
      <c r="A8160" s="49">
        <v>8000025571</v>
      </c>
      <c r="B8160" s="49" t="s">
        <v>8604</v>
      </c>
      <c r="C8160" s="49" t="s">
        <v>3425</v>
      </c>
      <c r="D8160" s="49" t="s">
        <v>2394</v>
      </c>
      <c r="E8160" s="49" t="s">
        <v>2380</v>
      </c>
      <c r="F8160" s="49">
        <v>4</v>
      </c>
      <c r="G8160" s="49">
        <v>0</v>
      </c>
      <c r="H8160" s="49">
        <f t="shared" si="127"/>
        <v>4</v>
      </c>
    </row>
    <row r="8161" spans="1:8" ht="20.100000000000001" customHeight="1" x14ac:dyDescent="0.25">
      <c r="A8161" s="49">
        <v>8000025601</v>
      </c>
      <c r="B8161" s="49" t="s">
        <v>8605</v>
      </c>
      <c r="C8161" s="49" t="s">
        <v>6007</v>
      </c>
      <c r="D8161" s="49" t="s">
        <v>2394</v>
      </c>
      <c r="E8161" s="49" t="s">
        <v>2380</v>
      </c>
      <c r="F8161" s="49">
        <v>0</v>
      </c>
      <c r="G8161" s="49">
        <v>8</v>
      </c>
      <c r="H8161" s="49">
        <f t="shared" si="127"/>
        <v>8</v>
      </c>
    </row>
    <row r="8162" spans="1:8" ht="20.100000000000001" customHeight="1" x14ac:dyDescent="0.25">
      <c r="A8162" s="49">
        <v>8000025628</v>
      </c>
      <c r="B8162" s="49" t="s">
        <v>8606</v>
      </c>
      <c r="C8162" s="49" t="s">
        <v>69</v>
      </c>
      <c r="D8162" s="49" t="s">
        <v>2394</v>
      </c>
      <c r="E8162" s="49" t="s">
        <v>2380</v>
      </c>
      <c r="F8162" s="49">
        <v>12</v>
      </c>
      <c r="G8162" s="49">
        <v>0</v>
      </c>
      <c r="H8162" s="49">
        <f t="shared" si="127"/>
        <v>12</v>
      </c>
    </row>
    <row r="8163" spans="1:8" ht="20.100000000000001" customHeight="1" x14ac:dyDescent="0.25">
      <c r="A8163" s="49">
        <v>8000025637</v>
      </c>
      <c r="B8163" s="49" t="s">
        <v>8607</v>
      </c>
      <c r="C8163" s="49" t="s">
        <v>2398</v>
      </c>
      <c r="D8163" s="49" t="s">
        <v>2394</v>
      </c>
      <c r="E8163" s="49" t="s">
        <v>2380</v>
      </c>
      <c r="F8163" s="109">
        <v>6</v>
      </c>
      <c r="G8163" s="109">
        <v>6</v>
      </c>
      <c r="H8163" s="49">
        <f t="shared" si="127"/>
        <v>12</v>
      </c>
    </row>
    <row r="8164" spans="1:8" ht="20.100000000000001" customHeight="1" x14ac:dyDescent="0.25">
      <c r="A8164" s="49">
        <v>8000025639</v>
      </c>
      <c r="B8164" s="49" t="s">
        <v>2113</v>
      </c>
      <c r="C8164" s="49" t="s">
        <v>2398</v>
      </c>
      <c r="D8164" s="49" t="s">
        <v>2396</v>
      </c>
      <c r="E8164" s="49" t="s">
        <v>2383</v>
      </c>
      <c r="F8164" s="49">
        <v>0</v>
      </c>
      <c r="G8164" s="49">
        <v>72</v>
      </c>
      <c r="H8164" s="49">
        <f t="shared" si="127"/>
        <v>72</v>
      </c>
    </row>
    <row r="8165" spans="1:8" ht="20.100000000000001" customHeight="1" x14ac:dyDescent="0.25">
      <c r="A8165" s="49">
        <v>8000025665</v>
      </c>
      <c r="B8165" s="49" t="s">
        <v>2114</v>
      </c>
      <c r="C8165" s="49" t="s">
        <v>2398</v>
      </c>
      <c r="D8165" s="49" t="s">
        <v>2394</v>
      </c>
      <c r="E8165" s="49" t="s">
        <v>2380</v>
      </c>
      <c r="F8165" s="49">
        <v>8</v>
      </c>
      <c r="G8165" s="49">
        <v>0</v>
      </c>
      <c r="H8165" s="49">
        <f t="shared" si="127"/>
        <v>8</v>
      </c>
    </row>
    <row r="8166" spans="1:8" ht="20.100000000000001" customHeight="1" x14ac:dyDescent="0.25">
      <c r="A8166" s="49">
        <v>8000025669</v>
      </c>
      <c r="B8166" s="49" t="s">
        <v>8608</v>
      </c>
      <c r="C8166" s="49" t="s">
        <v>2398</v>
      </c>
      <c r="D8166" s="49" t="s">
        <v>2394</v>
      </c>
      <c r="E8166" s="49" t="s">
        <v>2380</v>
      </c>
      <c r="F8166" s="109">
        <v>6</v>
      </c>
      <c r="G8166" s="109">
        <v>6</v>
      </c>
      <c r="H8166" s="49">
        <f t="shared" si="127"/>
        <v>12</v>
      </c>
    </row>
    <row r="8167" spans="1:8" ht="20.100000000000001" customHeight="1" x14ac:dyDescent="0.25">
      <c r="A8167" s="49">
        <v>8000025673</v>
      </c>
      <c r="B8167" s="49" t="s">
        <v>8609</v>
      </c>
      <c r="C8167" s="49" t="s">
        <v>2398</v>
      </c>
      <c r="D8167" s="49" t="s">
        <v>2394</v>
      </c>
      <c r="E8167" s="49" t="s">
        <v>2387</v>
      </c>
      <c r="F8167" s="49">
        <v>5</v>
      </c>
      <c r="G8167" s="49">
        <v>0</v>
      </c>
      <c r="H8167" s="49">
        <f t="shared" si="127"/>
        <v>5</v>
      </c>
    </row>
    <row r="8168" spans="1:8" ht="20.100000000000001" customHeight="1" x14ac:dyDescent="0.25">
      <c r="A8168" s="49">
        <v>8000025696</v>
      </c>
      <c r="B8168" s="49" t="s">
        <v>8610</v>
      </c>
      <c r="C8168" s="49" t="s">
        <v>2398</v>
      </c>
      <c r="D8168" s="49" t="s">
        <v>2394</v>
      </c>
      <c r="E8168" s="49" t="s">
        <v>2380</v>
      </c>
      <c r="F8168" s="109">
        <v>6</v>
      </c>
      <c r="G8168" s="109">
        <v>6</v>
      </c>
      <c r="H8168" s="49">
        <f t="shared" si="127"/>
        <v>12</v>
      </c>
    </row>
    <row r="8169" spans="1:8" ht="20.100000000000001" customHeight="1" x14ac:dyDescent="0.25">
      <c r="A8169" s="49">
        <v>8000025701</v>
      </c>
      <c r="B8169" s="49" t="s">
        <v>8611</v>
      </c>
      <c r="C8169" s="49" t="s">
        <v>2398</v>
      </c>
      <c r="D8169" s="49" t="s">
        <v>2394</v>
      </c>
      <c r="E8169" s="49" t="s">
        <v>2380</v>
      </c>
      <c r="F8169" s="109">
        <v>6</v>
      </c>
      <c r="G8169" s="109">
        <v>6</v>
      </c>
      <c r="H8169" s="49">
        <f t="shared" si="127"/>
        <v>12</v>
      </c>
    </row>
    <row r="8170" spans="1:8" ht="20.100000000000001" customHeight="1" x14ac:dyDescent="0.25">
      <c r="A8170" s="49">
        <v>8000025702</v>
      </c>
      <c r="B8170" s="49" t="s">
        <v>8612</v>
      </c>
      <c r="C8170" s="49" t="s">
        <v>2398</v>
      </c>
      <c r="D8170" s="49" t="s">
        <v>2394</v>
      </c>
      <c r="E8170" s="49" t="s">
        <v>2380</v>
      </c>
      <c r="F8170" s="109">
        <v>6</v>
      </c>
      <c r="G8170" s="109">
        <v>6</v>
      </c>
      <c r="H8170" s="49">
        <f t="shared" si="127"/>
        <v>12</v>
      </c>
    </row>
    <row r="8171" spans="1:8" ht="20.100000000000001" customHeight="1" x14ac:dyDescent="0.25">
      <c r="A8171" s="49">
        <v>8000025703</v>
      </c>
      <c r="B8171" s="49" t="s">
        <v>8613</v>
      </c>
      <c r="C8171" s="49" t="s">
        <v>2398</v>
      </c>
      <c r="D8171" s="49" t="s">
        <v>2394</v>
      </c>
      <c r="E8171" s="49" t="s">
        <v>2380</v>
      </c>
      <c r="F8171" s="109">
        <v>6</v>
      </c>
      <c r="G8171" s="109">
        <v>6</v>
      </c>
      <c r="H8171" s="49">
        <f t="shared" si="127"/>
        <v>12</v>
      </c>
    </row>
    <row r="8172" spans="1:8" ht="20.100000000000001" customHeight="1" x14ac:dyDescent="0.25">
      <c r="A8172" s="49">
        <v>8000025706</v>
      </c>
      <c r="B8172" s="49" t="s">
        <v>8614</v>
      </c>
      <c r="C8172" s="49" t="s">
        <v>2398</v>
      </c>
      <c r="D8172" s="49" t="s">
        <v>2394</v>
      </c>
      <c r="E8172" s="49" t="s">
        <v>2380</v>
      </c>
      <c r="F8172" s="49">
        <v>0</v>
      </c>
      <c r="G8172" s="49">
        <v>80</v>
      </c>
      <c r="H8172" s="49">
        <f t="shared" si="127"/>
        <v>80</v>
      </c>
    </row>
    <row r="8173" spans="1:8" ht="20.100000000000001" customHeight="1" x14ac:dyDescent="0.25">
      <c r="A8173" s="49">
        <v>8000025707</v>
      </c>
      <c r="B8173" s="49" t="s">
        <v>8615</v>
      </c>
      <c r="C8173" s="49" t="s">
        <v>2398</v>
      </c>
      <c r="D8173" s="49" t="s">
        <v>2394</v>
      </c>
      <c r="E8173" s="49" t="s">
        <v>2380</v>
      </c>
      <c r="F8173" s="109">
        <v>6</v>
      </c>
      <c r="G8173" s="109">
        <v>6</v>
      </c>
      <c r="H8173" s="49">
        <f t="shared" si="127"/>
        <v>12</v>
      </c>
    </row>
    <row r="8174" spans="1:8" ht="20.100000000000001" customHeight="1" x14ac:dyDescent="0.25">
      <c r="A8174" s="49">
        <v>8000025710</v>
      </c>
      <c r="B8174" s="49" t="s">
        <v>8616</v>
      </c>
      <c r="C8174" s="49" t="s">
        <v>2398</v>
      </c>
      <c r="D8174" s="49" t="s">
        <v>2394</v>
      </c>
      <c r="E8174" s="49" t="s">
        <v>2380</v>
      </c>
      <c r="F8174" s="109">
        <v>6</v>
      </c>
      <c r="G8174" s="109">
        <v>6</v>
      </c>
      <c r="H8174" s="49">
        <f t="shared" si="127"/>
        <v>12</v>
      </c>
    </row>
    <row r="8175" spans="1:8" ht="20.100000000000001" customHeight="1" x14ac:dyDescent="0.25">
      <c r="A8175" s="49">
        <v>8000025724</v>
      </c>
      <c r="B8175" s="49" t="s">
        <v>2115</v>
      </c>
      <c r="C8175" s="49" t="s">
        <v>2398</v>
      </c>
      <c r="D8175" s="49" t="s">
        <v>2394</v>
      </c>
      <c r="E8175" s="49" t="s">
        <v>2382</v>
      </c>
      <c r="F8175" s="49">
        <v>0</v>
      </c>
      <c r="G8175" s="49">
        <v>133</v>
      </c>
      <c r="H8175" s="49">
        <f t="shared" si="127"/>
        <v>133</v>
      </c>
    </row>
    <row r="8176" spans="1:8" ht="20.100000000000001" customHeight="1" x14ac:dyDescent="0.25">
      <c r="A8176" s="49">
        <v>8000025733</v>
      </c>
      <c r="B8176" s="49" t="s">
        <v>2116</v>
      </c>
      <c r="C8176" s="49" t="s">
        <v>69</v>
      </c>
      <c r="D8176" s="49" t="s">
        <v>2394</v>
      </c>
      <c r="E8176" s="49" t="s">
        <v>2380</v>
      </c>
      <c r="F8176" s="109">
        <v>6</v>
      </c>
      <c r="G8176" s="109">
        <v>6</v>
      </c>
      <c r="H8176" s="49">
        <f t="shared" si="127"/>
        <v>12</v>
      </c>
    </row>
    <row r="8177" spans="1:8" ht="20.100000000000001" customHeight="1" x14ac:dyDescent="0.25">
      <c r="A8177" s="49">
        <v>8000025735</v>
      </c>
      <c r="B8177" s="49" t="s">
        <v>2117</v>
      </c>
      <c r="C8177" s="49" t="s">
        <v>2398</v>
      </c>
      <c r="D8177" s="49" t="s">
        <v>2394</v>
      </c>
      <c r="E8177" s="49" t="s">
        <v>2387</v>
      </c>
      <c r="F8177" s="109">
        <v>6</v>
      </c>
      <c r="G8177" s="109">
        <v>6</v>
      </c>
      <c r="H8177" s="49">
        <f t="shared" si="127"/>
        <v>12</v>
      </c>
    </row>
    <row r="8178" spans="1:8" ht="20.100000000000001" customHeight="1" x14ac:dyDescent="0.25">
      <c r="A8178" s="49">
        <v>8000025737</v>
      </c>
      <c r="B8178" s="49" t="s">
        <v>2117</v>
      </c>
      <c r="C8178" s="49" t="s">
        <v>2398</v>
      </c>
      <c r="D8178" s="49" t="s">
        <v>2394</v>
      </c>
      <c r="E8178" s="49" t="s">
        <v>2387</v>
      </c>
      <c r="F8178" s="109">
        <v>6</v>
      </c>
      <c r="G8178" s="109">
        <v>6</v>
      </c>
      <c r="H8178" s="49">
        <f t="shared" si="127"/>
        <v>12</v>
      </c>
    </row>
    <row r="8179" spans="1:8" ht="20.100000000000001" customHeight="1" x14ac:dyDescent="0.25">
      <c r="A8179" s="49">
        <v>8000025801</v>
      </c>
      <c r="B8179" s="49" t="s">
        <v>8617</v>
      </c>
      <c r="C8179" s="49" t="s">
        <v>2398</v>
      </c>
      <c r="D8179" s="49" t="s">
        <v>2394</v>
      </c>
      <c r="E8179" s="49" t="s">
        <v>2380</v>
      </c>
      <c r="F8179" s="49">
        <v>14300</v>
      </c>
      <c r="G8179" s="49">
        <v>0</v>
      </c>
      <c r="H8179" s="49">
        <f t="shared" si="127"/>
        <v>14300</v>
      </c>
    </row>
    <row r="8180" spans="1:8" ht="20.100000000000001" customHeight="1" x14ac:dyDescent="0.25">
      <c r="A8180" s="49">
        <v>8000025803</v>
      </c>
      <c r="B8180" s="49" t="s">
        <v>8618</v>
      </c>
      <c r="C8180" s="49" t="s">
        <v>2398</v>
      </c>
      <c r="D8180" s="49" t="s">
        <v>2394</v>
      </c>
      <c r="E8180" s="49" t="s">
        <v>2380</v>
      </c>
      <c r="F8180" s="49">
        <v>0</v>
      </c>
      <c r="G8180" s="49">
        <v>10</v>
      </c>
      <c r="H8180" s="49">
        <f t="shared" si="127"/>
        <v>10</v>
      </c>
    </row>
    <row r="8181" spans="1:8" ht="20.100000000000001" customHeight="1" x14ac:dyDescent="0.25">
      <c r="A8181" s="49">
        <v>8000025823</v>
      </c>
      <c r="B8181" s="49" t="s">
        <v>8619</v>
      </c>
      <c r="C8181" s="49" t="s">
        <v>2398</v>
      </c>
      <c r="D8181" s="49" t="s">
        <v>2394</v>
      </c>
      <c r="E8181" s="49" t="s">
        <v>2382</v>
      </c>
      <c r="F8181" s="49">
        <v>0</v>
      </c>
      <c r="G8181" s="49">
        <v>2</v>
      </c>
      <c r="H8181" s="49">
        <f t="shared" si="127"/>
        <v>2</v>
      </c>
    </row>
    <row r="8182" spans="1:8" ht="20.100000000000001" customHeight="1" x14ac:dyDescent="0.25">
      <c r="A8182" s="49">
        <v>8000025834</v>
      </c>
      <c r="B8182" s="49" t="s">
        <v>8620</v>
      </c>
      <c r="C8182" s="49" t="s">
        <v>2398</v>
      </c>
      <c r="D8182" s="49" t="s">
        <v>2394</v>
      </c>
      <c r="E8182" s="49" t="s">
        <v>2380</v>
      </c>
      <c r="F8182" s="109">
        <v>6</v>
      </c>
      <c r="G8182" s="109">
        <v>6</v>
      </c>
      <c r="H8182" s="49">
        <f t="shared" si="127"/>
        <v>12</v>
      </c>
    </row>
    <row r="8183" spans="1:8" ht="20.100000000000001" customHeight="1" x14ac:dyDescent="0.25">
      <c r="A8183" s="49">
        <v>8000025837</v>
      </c>
      <c r="B8183" s="49" t="s">
        <v>2118</v>
      </c>
      <c r="C8183" s="49" t="s">
        <v>2398</v>
      </c>
      <c r="D8183" s="49" t="s">
        <v>2394</v>
      </c>
      <c r="E8183" s="49" t="s">
        <v>2387</v>
      </c>
      <c r="F8183" s="109">
        <v>6</v>
      </c>
      <c r="G8183" s="109">
        <v>6</v>
      </c>
      <c r="H8183" s="49">
        <f t="shared" si="127"/>
        <v>12</v>
      </c>
    </row>
    <row r="8184" spans="1:8" ht="20.100000000000001" customHeight="1" x14ac:dyDescent="0.25">
      <c r="A8184" s="49">
        <v>8000025849</v>
      </c>
      <c r="B8184" s="49" t="s">
        <v>2119</v>
      </c>
      <c r="C8184" s="49" t="s">
        <v>2398</v>
      </c>
      <c r="D8184" s="49" t="s">
        <v>2394</v>
      </c>
      <c r="E8184" s="49" t="s">
        <v>2380</v>
      </c>
      <c r="F8184" s="109">
        <v>6</v>
      </c>
      <c r="G8184" s="109">
        <v>6</v>
      </c>
      <c r="H8184" s="49">
        <f t="shared" si="127"/>
        <v>12</v>
      </c>
    </row>
    <row r="8185" spans="1:8" ht="20.100000000000001" customHeight="1" x14ac:dyDescent="0.25">
      <c r="A8185" s="49">
        <v>8000025850</v>
      </c>
      <c r="B8185" s="49" t="s">
        <v>2120</v>
      </c>
      <c r="C8185" s="49" t="s">
        <v>2398</v>
      </c>
      <c r="D8185" s="49" t="s">
        <v>2394</v>
      </c>
      <c r="E8185" s="49" t="s">
        <v>2380</v>
      </c>
      <c r="F8185" s="109">
        <v>6</v>
      </c>
      <c r="G8185" s="109">
        <v>6</v>
      </c>
      <c r="H8185" s="49">
        <f t="shared" si="127"/>
        <v>12</v>
      </c>
    </row>
    <row r="8186" spans="1:8" ht="20.100000000000001" customHeight="1" x14ac:dyDescent="0.25">
      <c r="A8186" s="49">
        <v>8000025851</v>
      </c>
      <c r="B8186" s="49" t="s">
        <v>8621</v>
      </c>
      <c r="C8186" s="49" t="s">
        <v>2398</v>
      </c>
      <c r="D8186" s="49" t="s">
        <v>2396</v>
      </c>
      <c r="E8186" s="49" t="s">
        <v>2383</v>
      </c>
      <c r="F8186" s="49">
        <v>0</v>
      </c>
      <c r="G8186" s="49">
        <v>12</v>
      </c>
      <c r="H8186" s="49">
        <f t="shared" si="127"/>
        <v>12</v>
      </c>
    </row>
    <row r="8187" spans="1:8" ht="20.100000000000001" customHeight="1" x14ac:dyDescent="0.25">
      <c r="A8187" s="49">
        <v>8000025865</v>
      </c>
      <c r="B8187" s="49" t="s">
        <v>8622</v>
      </c>
      <c r="C8187" s="49" t="s">
        <v>2398</v>
      </c>
      <c r="D8187" s="49" t="s">
        <v>2394</v>
      </c>
      <c r="E8187" s="49" t="s">
        <v>2380</v>
      </c>
      <c r="F8187" s="109">
        <v>6</v>
      </c>
      <c r="G8187" s="109">
        <v>6</v>
      </c>
      <c r="H8187" s="49">
        <f t="shared" si="127"/>
        <v>12</v>
      </c>
    </row>
    <row r="8188" spans="1:8" ht="20.100000000000001" customHeight="1" x14ac:dyDescent="0.25">
      <c r="A8188" s="49">
        <v>8000025880</v>
      </c>
      <c r="B8188" s="49" t="s">
        <v>2121</v>
      </c>
      <c r="C8188" s="49" t="s">
        <v>2398</v>
      </c>
      <c r="D8188" s="49" t="s">
        <v>2394</v>
      </c>
      <c r="E8188" s="49" t="s">
        <v>2387</v>
      </c>
      <c r="F8188" s="49">
        <v>6</v>
      </c>
      <c r="G8188" s="49">
        <v>4</v>
      </c>
      <c r="H8188" s="49">
        <f t="shared" si="127"/>
        <v>10</v>
      </c>
    </row>
    <row r="8189" spans="1:8" ht="20.100000000000001" customHeight="1" x14ac:dyDescent="0.25">
      <c r="A8189" s="49">
        <v>8000025889</v>
      </c>
      <c r="B8189" s="49" t="s">
        <v>8623</v>
      </c>
      <c r="C8189" s="49" t="s">
        <v>2398</v>
      </c>
      <c r="D8189" s="49" t="s">
        <v>2394</v>
      </c>
      <c r="E8189" s="49" t="s">
        <v>2380</v>
      </c>
      <c r="F8189" s="49">
        <v>0</v>
      </c>
      <c r="G8189" s="49">
        <v>200</v>
      </c>
      <c r="H8189" s="49">
        <f t="shared" si="127"/>
        <v>200</v>
      </c>
    </row>
    <row r="8190" spans="1:8" ht="20.100000000000001" customHeight="1" x14ac:dyDescent="0.25">
      <c r="A8190" s="49">
        <v>8000025891</v>
      </c>
      <c r="B8190" s="49" t="s">
        <v>8624</v>
      </c>
      <c r="C8190" s="49" t="s">
        <v>2398</v>
      </c>
      <c r="D8190" s="49" t="s">
        <v>2394</v>
      </c>
      <c r="E8190" s="49" t="s">
        <v>2380</v>
      </c>
      <c r="F8190" s="49">
        <v>20</v>
      </c>
      <c r="G8190" s="49">
        <v>0</v>
      </c>
      <c r="H8190" s="49">
        <f t="shared" si="127"/>
        <v>20</v>
      </c>
    </row>
    <row r="8191" spans="1:8" ht="20.100000000000001" customHeight="1" x14ac:dyDescent="0.25">
      <c r="A8191" s="49">
        <v>8000025906</v>
      </c>
      <c r="B8191" s="49" t="s">
        <v>8548</v>
      </c>
      <c r="C8191" s="49" t="s">
        <v>2398</v>
      </c>
      <c r="D8191" s="49" t="s">
        <v>2394</v>
      </c>
      <c r="E8191" s="49" t="s">
        <v>2382</v>
      </c>
      <c r="F8191" s="109">
        <v>6</v>
      </c>
      <c r="G8191" s="109">
        <v>6</v>
      </c>
      <c r="H8191" s="49">
        <f t="shared" si="127"/>
        <v>12</v>
      </c>
    </row>
    <row r="8192" spans="1:8" ht="20.100000000000001" customHeight="1" x14ac:dyDescent="0.25">
      <c r="A8192" s="49">
        <v>8000025917</v>
      </c>
      <c r="B8192" s="49" t="s">
        <v>2122</v>
      </c>
      <c r="C8192" s="49" t="s">
        <v>2398</v>
      </c>
      <c r="D8192" s="49" t="s">
        <v>2394</v>
      </c>
      <c r="E8192" s="49" t="s">
        <v>2380</v>
      </c>
      <c r="F8192" s="49">
        <v>0</v>
      </c>
      <c r="G8192" s="49">
        <v>37</v>
      </c>
      <c r="H8192" s="49">
        <f t="shared" si="127"/>
        <v>37</v>
      </c>
    </row>
    <row r="8193" spans="1:8" ht="20.100000000000001" customHeight="1" x14ac:dyDescent="0.25">
      <c r="A8193" s="49">
        <v>8000025933</v>
      </c>
      <c r="B8193" s="49" t="s">
        <v>8625</v>
      </c>
      <c r="C8193" s="49" t="s">
        <v>3425</v>
      </c>
      <c r="D8193" s="49" t="s">
        <v>2394</v>
      </c>
      <c r="E8193" s="49" t="s">
        <v>2380</v>
      </c>
      <c r="F8193" s="109">
        <v>6</v>
      </c>
      <c r="G8193" s="109">
        <v>6</v>
      </c>
      <c r="H8193" s="49">
        <f t="shared" si="127"/>
        <v>12</v>
      </c>
    </row>
    <row r="8194" spans="1:8" ht="20.100000000000001" customHeight="1" x14ac:dyDescent="0.25">
      <c r="A8194" s="49">
        <v>8000025944</v>
      </c>
      <c r="B8194" s="49" t="s">
        <v>8626</v>
      </c>
      <c r="C8194" s="49" t="s">
        <v>2398</v>
      </c>
      <c r="D8194" s="49" t="s">
        <v>2394</v>
      </c>
      <c r="E8194" s="49" t="s">
        <v>2387</v>
      </c>
      <c r="F8194" s="109">
        <v>6</v>
      </c>
      <c r="G8194" s="109">
        <v>6</v>
      </c>
      <c r="H8194" s="49">
        <f t="shared" si="127"/>
        <v>12</v>
      </c>
    </row>
    <row r="8195" spans="1:8" ht="20.100000000000001" customHeight="1" x14ac:dyDescent="0.25">
      <c r="A8195" s="49">
        <v>8000025970</v>
      </c>
      <c r="B8195" s="49" t="s">
        <v>8627</v>
      </c>
      <c r="C8195" s="49" t="s">
        <v>2398</v>
      </c>
      <c r="D8195" s="49" t="s">
        <v>2394</v>
      </c>
      <c r="E8195" s="49" t="s">
        <v>2380</v>
      </c>
      <c r="F8195" s="49">
        <v>0</v>
      </c>
      <c r="G8195" s="49">
        <v>9</v>
      </c>
      <c r="H8195" s="49">
        <f t="shared" ref="H8195:H8258" si="128">F8195+G8195</f>
        <v>9</v>
      </c>
    </row>
    <row r="8196" spans="1:8" ht="20.100000000000001" customHeight="1" x14ac:dyDescent="0.25">
      <c r="A8196" s="49">
        <v>8000025971</v>
      </c>
      <c r="B8196" s="49" t="s">
        <v>8628</v>
      </c>
      <c r="C8196" s="49" t="s">
        <v>2398</v>
      </c>
      <c r="D8196" s="49" t="s">
        <v>2394</v>
      </c>
      <c r="E8196" s="49" t="s">
        <v>2380</v>
      </c>
      <c r="F8196" s="49">
        <v>0</v>
      </c>
      <c r="G8196" s="49">
        <v>3</v>
      </c>
      <c r="H8196" s="49">
        <f t="shared" si="128"/>
        <v>3</v>
      </c>
    </row>
    <row r="8197" spans="1:8" ht="20.100000000000001" customHeight="1" x14ac:dyDescent="0.25">
      <c r="A8197" s="49">
        <v>8000025972</v>
      </c>
      <c r="B8197" s="49" t="s">
        <v>8629</v>
      </c>
      <c r="C8197" s="49" t="s">
        <v>2398</v>
      </c>
      <c r="D8197" s="49" t="s">
        <v>2394</v>
      </c>
      <c r="E8197" s="49" t="s">
        <v>2380</v>
      </c>
      <c r="F8197" s="109">
        <v>6</v>
      </c>
      <c r="G8197" s="109">
        <v>6</v>
      </c>
      <c r="H8197" s="49">
        <f t="shared" si="128"/>
        <v>12</v>
      </c>
    </row>
    <row r="8198" spans="1:8" ht="20.100000000000001" customHeight="1" x14ac:dyDescent="0.25">
      <c r="A8198" s="49">
        <v>8000026023</v>
      </c>
      <c r="B8198" s="49" t="s">
        <v>8630</v>
      </c>
      <c r="C8198" s="49" t="s">
        <v>2398</v>
      </c>
      <c r="D8198" s="49" t="s">
        <v>2394</v>
      </c>
      <c r="E8198" s="49" t="s">
        <v>2380</v>
      </c>
      <c r="F8198" s="49">
        <v>2</v>
      </c>
      <c r="G8198" s="49">
        <v>0</v>
      </c>
      <c r="H8198" s="49">
        <f t="shared" si="128"/>
        <v>2</v>
      </c>
    </row>
    <row r="8199" spans="1:8" ht="20.100000000000001" customHeight="1" x14ac:dyDescent="0.25">
      <c r="A8199" s="49">
        <v>8000026025</v>
      </c>
      <c r="B8199" s="49" t="s">
        <v>8631</v>
      </c>
      <c r="C8199" s="49" t="s">
        <v>3425</v>
      </c>
      <c r="D8199" s="49" t="s">
        <v>2394</v>
      </c>
      <c r="E8199" s="49" t="s">
        <v>2380</v>
      </c>
      <c r="F8199" s="109">
        <v>6</v>
      </c>
      <c r="G8199" s="109">
        <v>6</v>
      </c>
      <c r="H8199" s="49">
        <f t="shared" si="128"/>
        <v>12</v>
      </c>
    </row>
    <row r="8200" spans="1:8" ht="20.100000000000001" customHeight="1" x14ac:dyDescent="0.25">
      <c r="A8200" s="49">
        <v>8000026059</v>
      </c>
      <c r="B8200" s="49" t="s">
        <v>8632</v>
      </c>
      <c r="C8200" s="49" t="s">
        <v>2398</v>
      </c>
      <c r="D8200" s="49" t="s">
        <v>2394</v>
      </c>
      <c r="E8200" s="49" t="s">
        <v>2380</v>
      </c>
      <c r="F8200" s="109">
        <v>6</v>
      </c>
      <c r="G8200" s="109">
        <v>6</v>
      </c>
      <c r="H8200" s="49">
        <f t="shared" si="128"/>
        <v>12</v>
      </c>
    </row>
    <row r="8201" spans="1:8" ht="20.100000000000001" customHeight="1" x14ac:dyDescent="0.25">
      <c r="A8201" s="49">
        <v>8000026061</v>
      </c>
      <c r="B8201" s="49" t="s">
        <v>8633</v>
      </c>
      <c r="C8201" s="49" t="s">
        <v>2398</v>
      </c>
      <c r="D8201" s="49" t="s">
        <v>2394</v>
      </c>
      <c r="E8201" s="49" t="s">
        <v>2380</v>
      </c>
      <c r="F8201" s="49">
        <v>0</v>
      </c>
      <c r="G8201" s="49">
        <v>3</v>
      </c>
      <c r="H8201" s="49">
        <f t="shared" si="128"/>
        <v>3</v>
      </c>
    </row>
    <row r="8202" spans="1:8" ht="20.100000000000001" customHeight="1" x14ac:dyDescent="0.25">
      <c r="A8202" s="49">
        <v>8000026073</v>
      </c>
      <c r="B8202" s="49" t="s">
        <v>8634</v>
      </c>
      <c r="C8202" s="49" t="s">
        <v>2398</v>
      </c>
      <c r="D8202" s="49" t="s">
        <v>2394</v>
      </c>
      <c r="E8202" s="49" t="s">
        <v>2382</v>
      </c>
      <c r="F8202" s="109">
        <v>6</v>
      </c>
      <c r="G8202" s="109">
        <v>6</v>
      </c>
      <c r="H8202" s="49">
        <f t="shared" si="128"/>
        <v>12</v>
      </c>
    </row>
    <row r="8203" spans="1:8" ht="20.100000000000001" customHeight="1" x14ac:dyDescent="0.25">
      <c r="A8203" s="49">
        <v>8000026079</v>
      </c>
      <c r="B8203" s="49" t="s">
        <v>8635</v>
      </c>
      <c r="C8203" s="49" t="s">
        <v>2398</v>
      </c>
      <c r="D8203" s="49" t="s">
        <v>2394</v>
      </c>
      <c r="E8203" s="49" t="s">
        <v>2382</v>
      </c>
      <c r="F8203" s="109">
        <v>6</v>
      </c>
      <c r="G8203" s="109">
        <v>6</v>
      </c>
      <c r="H8203" s="49">
        <f t="shared" si="128"/>
        <v>12</v>
      </c>
    </row>
    <row r="8204" spans="1:8" ht="20.100000000000001" customHeight="1" x14ac:dyDescent="0.25">
      <c r="A8204" s="49">
        <v>8000026083</v>
      </c>
      <c r="B8204" s="49" t="s">
        <v>8636</v>
      </c>
      <c r="C8204" s="49" t="s">
        <v>2398</v>
      </c>
      <c r="D8204" s="49" t="s">
        <v>2394</v>
      </c>
      <c r="E8204" s="49" t="s">
        <v>2382</v>
      </c>
      <c r="F8204" s="109">
        <v>6</v>
      </c>
      <c r="G8204" s="109">
        <v>6</v>
      </c>
      <c r="H8204" s="49">
        <f t="shared" si="128"/>
        <v>12</v>
      </c>
    </row>
    <row r="8205" spans="1:8" ht="20.100000000000001" customHeight="1" x14ac:dyDescent="0.25">
      <c r="A8205" s="49">
        <v>8000026098</v>
      </c>
      <c r="B8205" s="49" t="s">
        <v>8637</v>
      </c>
      <c r="C8205" s="49" t="s">
        <v>2398</v>
      </c>
      <c r="D8205" s="49" t="s">
        <v>2394</v>
      </c>
      <c r="E8205" s="49" t="s">
        <v>2382</v>
      </c>
      <c r="F8205" s="109">
        <v>6</v>
      </c>
      <c r="G8205" s="109">
        <v>6</v>
      </c>
      <c r="H8205" s="49">
        <f t="shared" si="128"/>
        <v>12</v>
      </c>
    </row>
    <row r="8206" spans="1:8" ht="20.100000000000001" customHeight="1" x14ac:dyDescent="0.25">
      <c r="A8206" s="49">
        <v>8000026099</v>
      </c>
      <c r="B8206" s="49" t="s">
        <v>8638</v>
      </c>
      <c r="C8206" s="49" t="s">
        <v>2398</v>
      </c>
      <c r="D8206" s="49" t="s">
        <v>2394</v>
      </c>
      <c r="E8206" s="49" t="s">
        <v>2382</v>
      </c>
      <c r="F8206" s="49">
        <v>6</v>
      </c>
      <c r="G8206" s="49">
        <v>4</v>
      </c>
      <c r="H8206" s="49">
        <f t="shared" si="128"/>
        <v>10</v>
      </c>
    </row>
    <row r="8207" spans="1:8" ht="20.100000000000001" customHeight="1" x14ac:dyDescent="0.25">
      <c r="A8207" s="49">
        <v>8000026103</v>
      </c>
      <c r="B8207" s="49" t="s">
        <v>2123</v>
      </c>
      <c r="C8207" s="49" t="s">
        <v>2398</v>
      </c>
      <c r="D8207" s="49" t="s">
        <v>2394</v>
      </c>
      <c r="E8207" s="49" t="s">
        <v>2382</v>
      </c>
      <c r="F8207" s="109">
        <v>6</v>
      </c>
      <c r="G8207" s="109">
        <v>6</v>
      </c>
      <c r="H8207" s="49">
        <f t="shared" si="128"/>
        <v>12</v>
      </c>
    </row>
    <row r="8208" spans="1:8" ht="20.100000000000001" customHeight="1" x14ac:dyDescent="0.25">
      <c r="A8208" s="49">
        <v>8000026109</v>
      </c>
      <c r="B8208" s="49" t="s">
        <v>8639</v>
      </c>
      <c r="C8208" s="49" t="s">
        <v>2398</v>
      </c>
      <c r="D8208" s="49" t="s">
        <v>2394</v>
      </c>
      <c r="E8208" s="49" t="s">
        <v>2382</v>
      </c>
      <c r="F8208" s="109">
        <v>6</v>
      </c>
      <c r="G8208" s="109">
        <v>6</v>
      </c>
      <c r="H8208" s="49">
        <f t="shared" si="128"/>
        <v>12</v>
      </c>
    </row>
    <row r="8209" spans="1:8" ht="20.100000000000001" customHeight="1" x14ac:dyDescent="0.25">
      <c r="A8209" s="49">
        <v>8000026112</v>
      </c>
      <c r="B8209" s="49" t="s">
        <v>2124</v>
      </c>
      <c r="C8209" s="49" t="s">
        <v>2398</v>
      </c>
      <c r="D8209" s="49" t="s">
        <v>2394</v>
      </c>
      <c r="E8209" s="49" t="s">
        <v>2380</v>
      </c>
      <c r="F8209" s="49">
        <v>2</v>
      </c>
      <c r="G8209" s="49">
        <v>0</v>
      </c>
      <c r="H8209" s="49">
        <f t="shared" si="128"/>
        <v>2</v>
      </c>
    </row>
    <row r="8210" spans="1:8" ht="20.100000000000001" customHeight="1" x14ac:dyDescent="0.25">
      <c r="A8210" s="49">
        <v>8000026114</v>
      </c>
      <c r="B8210" s="49" t="s">
        <v>8640</v>
      </c>
      <c r="C8210" s="49" t="s">
        <v>2398</v>
      </c>
      <c r="D8210" s="49" t="s">
        <v>2394</v>
      </c>
      <c r="E8210" s="49" t="s">
        <v>2382</v>
      </c>
      <c r="F8210" s="109">
        <v>6</v>
      </c>
      <c r="G8210" s="109">
        <v>6</v>
      </c>
      <c r="H8210" s="49">
        <f t="shared" si="128"/>
        <v>12</v>
      </c>
    </row>
    <row r="8211" spans="1:8" ht="20.100000000000001" customHeight="1" x14ac:dyDescent="0.25">
      <c r="A8211" s="49">
        <v>8000026118</v>
      </c>
      <c r="B8211" s="49" t="s">
        <v>2125</v>
      </c>
      <c r="C8211" s="49" t="s">
        <v>41</v>
      </c>
      <c r="D8211" s="49" t="s">
        <v>2394</v>
      </c>
      <c r="E8211" s="49" t="s">
        <v>2380</v>
      </c>
      <c r="F8211" s="49">
        <v>0</v>
      </c>
      <c r="G8211" s="49">
        <v>4</v>
      </c>
      <c r="H8211" s="49">
        <f t="shared" si="128"/>
        <v>4</v>
      </c>
    </row>
    <row r="8212" spans="1:8" ht="20.100000000000001" customHeight="1" x14ac:dyDescent="0.25">
      <c r="A8212" s="49">
        <v>8000026200</v>
      </c>
      <c r="B8212" s="49" t="s">
        <v>2126</v>
      </c>
      <c r="C8212" s="49" t="s">
        <v>2398</v>
      </c>
      <c r="D8212" s="49" t="s">
        <v>2394</v>
      </c>
      <c r="E8212" s="49" t="s">
        <v>2382</v>
      </c>
      <c r="F8212" s="109">
        <v>6</v>
      </c>
      <c r="G8212" s="109">
        <v>6</v>
      </c>
      <c r="H8212" s="49">
        <f t="shared" si="128"/>
        <v>12</v>
      </c>
    </row>
    <row r="8213" spans="1:8" ht="20.100000000000001" customHeight="1" x14ac:dyDescent="0.25">
      <c r="A8213" s="49">
        <v>8000026234</v>
      </c>
      <c r="B8213" s="49" t="s">
        <v>8641</v>
      </c>
      <c r="C8213" s="49" t="s">
        <v>2398</v>
      </c>
      <c r="D8213" s="49" t="s">
        <v>2394</v>
      </c>
      <c r="E8213" s="49" t="s">
        <v>2387</v>
      </c>
      <c r="F8213" s="109">
        <v>6</v>
      </c>
      <c r="G8213" s="109">
        <v>6</v>
      </c>
      <c r="H8213" s="49">
        <f t="shared" si="128"/>
        <v>12</v>
      </c>
    </row>
    <row r="8214" spans="1:8" ht="20.100000000000001" customHeight="1" x14ac:dyDescent="0.25">
      <c r="A8214" s="49">
        <v>8000026236</v>
      </c>
      <c r="B8214" s="49" t="s">
        <v>8640</v>
      </c>
      <c r="C8214" s="49" t="s">
        <v>2398</v>
      </c>
      <c r="D8214" s="49" t="s">
        <v>2394</v>
      </c>
      <c r="E8214" s="49" t="s">
        <v>2382</v>
      </c>
      <c r="F8214" s="109">
        <v>6</v>
      </c>
      <c r="G8214" s="109">
        <v>6</v>
      </c>
      <c r="H8214" s="49">
        <f t="shared" si="128"/>
        <v>12</v>
      </c>
    </row>
    <row r="8215" spans="1:8" ht="20.100000000000001" customHeight="1" x14ac:dyDescent="0.25">
      <c r="A8215" s="49">
        <v>8000026243</v>
      </c>
      <c r="B8215" s="49" t="s">
        <v>8642</v>
      </c>
      <c r="C8215" s="49" t="s">
        <v>2398</v>
      </c>
      <c r="D8215" s="49" t="s">
        <v>2394</v>
      </c>
      <c r="E8215" s="49" t="s">
        <v>2380</v>
      </c>
      <c r="F8215" s="109">
        <v>6</v>
      </c>
      <c r="G8215" s="109">
        <v>6</v>
      </c>
      <c r="H8215" s="49">
        <f t="shared" si="128"/>
        <v>12</v>
      </c>
    </row>
    <row r="8216" spans="1:8" ht="20.100000000000001" customHeight="1" x14ac:dyDescent="0.25">
      <c r="A8216" s="49">
        <v>8000026244</v>
      </c>
      <c r="B8216" s="49" t="s">
        <v>8643</v>
      </c>
      <c r="C8216" s="49" t="s">
        <v>2398</v>
      </c>
      <c r="D8216" s="49" t="s">
        <v>2394</v>
      </c>
      <c r="E8216" s="49" t="s">
        <v>2380</v>
      </c>
      <c r="F8216" s="49">
        <v>0</v>
      </c>
      <c r="G8216" s="49">
        <v>1</v>
      </c>
      <c r="H8216" s="49">
        <f t="shared" si="128"/>
        <v>1</v>
      </c>
    </row>
    <row r="8217" spans="1:8" ht="20.100000000000001" customHeight="1" x14ac:dyDescent="0.25">
      <c r="A8217" s="49">
        <v>8000026245</v>
      </c>
      <c r="B8217" s="49" t="s">
        <v>8644</v>
      </c>
      <c r="C8217" s="49" t="s">
        <v>2398</v>
      </c>
      <c r="D8217" s="49" t="s">
        <v>2394</v>
      </c>
      <c r="E8217" s="49" t="s">
        <v>2380</v>
      </c>
      <c r="F8217" s="49">
        <v>0</v>
      </c>
      <c r="G8217" s="49">
        <v>4</v>
      </c>
      <c r="H8217" s="49">
        <f t="shared" si="128"/>
        <v>4</v>
      </c>
    </row>
    <row r="8218" spans="1:8" ht="20.100000000000001" customHeight="1" x14ac:dyDescent="0.25">
      <c r="A8218" s="49">
        <v>8000026246</v>
      </c>
      <c r="B8218" s="49" t="s">
        <v>8645</v>
      </c>
      <c r="C8218" s="49" t="s">
        <v>2398</v>
      </c>
      <c r="D8218" s="49" t="s">
        <v>2394</v>
      </c>
      <c r="E8218" s="49" t="s">
        <v>2380</v>
      </c>
      <c r="F8218" s="49">
        <v>0</v>
      </c>
      <c r="G8218" s="49">
        <v>7</v>
      </c>
      <c r="H8218" s="49">
        <f t="shared" si="128"/>
        <v>7</v>
      </c>
    </row>
    <row r="8219" spans="1:8" ht="20.100000000000001" customHeight="1" x14ac:dyDescent="0.25">
      <c r="A8219" s="49">
        <v>8000026247</v>
      </c>
      <c r="B8219" s="49" t="s">
        <v>8646</v>
      </c>
      <c r="C8219" s="49" t="s">
        <v>2398</v>
      </c>
      <c r="D8219" s="49" t="s">
        <v>2394</v>
      </c>
      <c r="E8219" s="49" t="s">
        <v>2380</v>
      </c>
      <c r="F8219" s="49">
        <v>0</v>
      </c>
      <c r="G8219" s="49">
        <v>4</v>
      </c>
      <c r="H8219" s="49">
        <f t="shared" si="128"/>
        <v>4</v>
      </c>
    </row>
    <row r="8220" spans="1:8" ht="20.100000000000001" customHeight="1" x14ac:dyDescent="0.25">
      <c r="A8220" s="49">
        <v>8000026248</v>
      </c>
      <c r="B8220" s="49" t="s">
        <v>8647</v>
      </c>
      <c r="C8220" s="49" t="s">
        <v>2398</v>
      </c>
      <c r="D8220" s="49" t="s">
        <v>2394</v>
      </c>
      <c r="E8220" s="49" t="s">
        <v>2380</v>
      </c>
      <c r="F8220" s="49">
        <v>0</v>
      </c>
      <c r="G8220" s="49">
        <v>6</v>
      </c>
      <c r="H8220" s="49">
        <f t="shared" si="128"/>
        <v>6</v>
      </c>
    </row>
    <row r="8221" spans="1:8" ht="20.100000000000001" customHeight="1" x14ac:dyDescent="0.25">
      <c r="A8221" s="49">
        <v>8000026283</v>
      </c>
      <c r="B8221" s="49" t="s">
        <v>8648</v>
      </c>
      <c r="C8221" s="49" t="s">
        <v>2398</v>
      </c>
      <c r="D8221" s="49" t="s">
        <v>2394</v>
      </c>
      <c r="E8221" s="49" t="s">
        <v>2380</v>
      </c>
      <c r="F8221" s="109">
        <v>6</v>
      </c>
      <c r="G8221" s="109">
        <v>6</v>
      </c>
      <c r="H8221" s="49">
        <f t="shared" si="128"/>
        <v>12</v>
      </c>
    </row>
    <row r="8222" spans="1:8" ht="20.100000000000001" customHeight="1" x14ac:dyDescent="0.25">
      <c r="A8222" s="49">
        <v>8000026285</v>
      </c>
      <c r="B8222" s="49" t="s">
        <v>8649</v>
      </c>
      <c r="C8222" s="49" t="s">
        <v>2398</v>
      </c>
      <c r="D8222" s="49" t="s">
        <v>2394</v>
      </c>
      <c r="E8222" s="49" t="s">
        <v>2387</v>
      </c>
      <c r="F8222" s="109">
        <v>6</v>
      </c>
      <c r="G8222" s="109">
        <v>6</v>
      </c>
      <c r="H8222" s="49">
        <f t="shared" si="128"/>
        <v>12</v>
      </c>
    </row>
    <row r="8223" spans="1:8" ht="20.100000000000001" customHeight="1" x14ac:dyDescent="0.25">
      <c r="A8223" s="49">
        <v>8000026290</v>
      </c>
      <c r="B8223" s="49" t="s">
        <v>8650</v>
      </c>
      <c r="C8223" s="49" t="s">
        <v>2398</v>
      </c>
      <c r="D8223" s="49" t="s">
        <v>2394</v>
      </c>
      <c r="E8223" s="49" t="s">
        <v>2382</v>
      </c>
      <c r="F8223" s="109">
        <v>6</v>
      </c>
      <c r="G8223" s="109">
        <v>6</v>
      </c>
      <c r="H8223" s="49">
        <f t="shared" si="128"/>
        <v>12</v>
      </c>
    </row>
    <row r="8224" spans="1:8" ht="20.100000000000001" customHeight="1" x14ac:dyDescent="0.25">
      <c r="A8224" s="49">
        <v>8000026329</v>
      </c>
      <c r="B8224" s="49" t="s">
        <v>8651</v>
      </c>
      <c r="C8224" s="49" t="s">
        <v>69</v>
      </c>
      <c r="D8224" s="49" t="s">
        <v>2394</v>
      </c>
      <c r="E8224" s="49" t="s">
        <v>2380</v>
      </c>
      <c r="F8224" s="49">
        <v>6</v>
      </c>
      <c r="G8224" s="49">
        <v>1</v>
      </c>
      <c r="H8224" s="49">
        <f t="shared" si="128"/>
        <v>7</v>
      </c>
    </row>
    <row r="8225" spans="1:8" ht="20.100000000000001" customHeight="1" x14ac:dyDescent="0.25">
      <c r="A8225" s="49">
        <v>8000026331</v>
      </c>
      <c r="B8225" s="49" t="s">
        <v>2127</v>
      </c>
      <c r="C8225" s="49" t="s">
        <v>2398</v>
      </c>
      <c r="D8225" s="49" t="s">
        <v>2394</v>
      </c>
      <c r="E8225" s="49" t="s">
        <v>2380</v>
      </c>
      <c r="F8225" s="49">
        <v>0</v>
      </c>
      <c r="G8225" s="49">
        <v>500</v>
      </c>
      <c r="H8225" s="49">
        <f t="shared" si="128"/>
        <v>500</v>
      </c>
    </row>
    <row r="8226" spans="1:8" ht="20.100000000000001" customHeight="1" x14ac:dyDescent="0.25">
      <c r="A8226" s="49">
        <v>8000026332</v>
      </c>
      <c r="B8226" s="49" t="s">
        <v>2128</v>
      </c>
      <c r="C8226" s="49" t="s">
        <v>2398</v>
      </c>
      <c r="D8226" s="49" t="s">
        <v>2394</v>
      </c>
      <c r="E8226" s="49" t="s">
        <v>2380</v>
      </c>
      <c r="F8226" s="49">
        <v>0</v>
      </c>
      <c r="G8226" s="49">
        <v>500</v>
      </c>
      <c r="H8226" s="49">
        <f t="shared" si="128"/>
        <v>500</v>
      </c>
    </row>
    <row r="8227" spans="1:8" ht="20.100000000000001" customHeight="1" x14ac:dyDescent="0.25">
      <c r="A8227" s="49">
        <v>8000026333</v>
      </c>
      <c r="B8227" s="49" t="s">
        <v>8652</v>
      </c>
      <c r="C8227" s="49" t="s">
        <v>2398</v>
      </c>
      <c r="D8227" s="49" t="s">
        <v>2394</v>
      </c>
      <c r="E8227" s="49" t="s">
        <v>2380</v>
      </c>
      <c r="F8227" s="49">
        <v>0</v>
      </c>
      <c r="G8227" s="49">
        <v>400</v>
      </c>
      <c r="H8227" s="49">
        <f t="shared" si="128"/>
        <v>400</v>
      </c>
    </row>
    <row r="8228" spans="1:8" ht="20.100000000000001" customHeight="1" x14ac:dyDescent="0.25">
      <c r="A8228" s="49">
        <v>8000026334</v>
      </c>
      <c r="B8228" s="49" t="s">
        <v>8653</v>
      </c>
      <c r="C8228" s="49" t="s">
        <v>2398</v>
      </c>
      <c r="D8228" s="49" t="s">
        <v>2394</v>
      </c>
      <c r="E8228" s="49" t="s">
        <v>2380</v>
      </c>
      <c r="F8228" s="49">
        <v>0</v>
      </c>
      <c r="G8228" s="49">
        <v>400</v>
      </c>
      <c r="H8228" s="49">
        <f t="shared" si="128"/>
        <v>400</v>
      </c>
    </row>
    <row r="8229" spans="1:8" ht="20.100000000000001" customHeight="1" x14ac:dyDescent="0.25">
      <c r="A8229" s="49">
        <v>8000026335</v>
      </c>
      <c r="B8229" s="49" t="s">
        <v>8654</v>
      </c>
      <c r="C8229" s="49" t="s">
        <v>2398</v>
      </c>
      <c r="D8229" s="49" t="s">
        <v>2394</v>
      </c>
      <c r="E8229" s="49" t="s">
        <v>2380</v>
      </c>
      <c r="F8229" s="49">
        <v>0</v>
      </c>
      <c r="G8229" s="49">
        <v>40</v>
      </c>
      <c r="H8229" s="49">
        <f t="shared" si="128"/>
        <v>40</v>
      </c>
    </row>
    <row r="8230" spans="1:8" ht="20.100000000000001" customHeight="1" x14ac:dyDescent="0.25">
      <c r="A8230" s="49">
        <v>8000026336</v>
      </c>
      <c r="B8230" s="49" t="s">
        <v>8655</v>
      </c>
      <c r="C8230" s="49" t="s">
        <v>2398</v>
      </c>
      <c r="D8230" s="49" t="s">
        <v>2394</v>
      </c>
      <c r="E8230" s="49" t="s">
        <v>2380</v>
      </c>
      <c r="F8230" s="49">
        <v>0</v>
      </c>
      <c r="G8230" s="49">
        <v>40</v>
      </c>
      <c r="H8230" s="49">
        <f t="shared" si="128"/>
        <v>40</v>
      </c>
    </row>
    <row r="8231" spans="1:8" ht="20.100000000000001" customHeight="1" x14ac:dyDescent="0.25">
      <c r="A8231" s="49">
        <v>8000026337</v>
      </c>
      <c r="B8231" s="49" t="s">
        <v>8656</v>
      </c>
      <c r="C8231" s="49" t="s">
        <v>2398</v>
      </c>
      <c r="D8231" s="49" t="s">
        <v>2394</v>
      </c>
      <c r="E8231" s="49" t="s">
        <v>2380</v>
      </c>
      <c r="F8231" s="49">
        <v>0</v>
      </c>
      <c r="G8231" s="49">
        <v>40</v>
      </c>
      <c r="H8231" s="49">
        <f t="shared" si="128"/>
        <v>40</v>
      </c>
    </row>
    <row r="8232" spans="1:8" ht="20.100000000000001" customHeight="1" x14ac:dyDescent="0.25">
      <c r="A8232" s="49">
        <v>8000026338</v>
      </c>
      <c r="B8232" s="49" t="s">
        <v>8657</v>
      </c>
      <c r="C8232" s="49" t="s">
        <v>2398</v>
      </c>
      <c r="D8232" s="49" t="s">
        <v>2394</v>
      </c>
      <c r="E8232" s="49" t="s">
        <v>2380</v>
      </c>
      <c r="F8232" s="49">
        <v>0</v>
      </c>
      <c r="G8232" s="49">
        <v>20</v>
      </c>
      <c r="H8232" s="49">
        <f t="shared" si="128"/>
        <v>20</v>
      </c>
    </row>
    <row r="8233" spans="1:8" ht="20.100000000000001" customHeight="1" x14ac:dyDescent="0.25">
      <c r="A8233" s="49">
        <v>8000026353</v>
      </c>
      <c r="B8233" s="49" t="s">
        <v>8658</v>
      </c>
      <c r="C8233" s="49" t="s">
        <v>2398</v>
      </c>
      <c r="D8233" s="49" t="s">
        <v>2394</v>
      </c>
      <c r="E8233" s="49" t="s">
        <v>2382</v>
      </c>
      <c r="F8233" s="109">
        <v>6</v>
      </c>
      <c r="G8233" s="109">
        <v>6</v>
      </c>
      <c r="H8233" s="49">
        <f t="shared" si="128"/>
        <v>12</v>
      </c>
    </row>
    <row r="8234" spans="1:8" ht="20.100000000000001" customHeight="1" x14ac:dyDescent="0.25">
      <c r="A8234" s="49">
        <v>8000026359</v>
      </c>
      <c r="B8234" s="49" t="s">
        <v>8659</v>
      </c>
      <c r="C8234" s="49" t="s">
        <v>2398</v>
      </c>
      <c r="D8234" s="49" t="s">
        <v>2394</v>
      </c>
      <c r="E8234" s="49" t="s">
        <v>2380</v>
      </c>
      <c r="F8234" s="49">
        <v>0</v>
      </c>
      <c r="G8234" s="49">
        <v>58</v>
      </c>
      <c r="H8234" s="49">
        <f t="shared" si="128"/>
        <v>58</v>
      </c>
    </row>
    <row r="8235" spans="1:8" ht="20.100000000000001" customHeight="1" x14ac:dyDescent="0.25">
      <c r="A8235" s="49">
        <v>8000026363</v>
      </c>
      <c r="B8235" s="49" t="s">
        <v>8660</v>
      </c>
      <c r="C8235" s="49" t="s">
        <v>2398</v>
      </c>
      <c r="D8235" s="49" t="s">
        <v>2394</v>
      </c>
      <c r="E8235" s="49" t="s">
        <v>2382</v>
      </c>
      <c r="F8235" s="49">
        <v>2</v>
      </c>
      <c r="G8235" s="49">
        <v>0</v>
      </c>
      <c r="H8235" s="49">
        <f t="shared" si="128"/>
        <v>2</v>
      </c>
    </row>
    <row r="8236" spans="1:8" ht="20.100000000000001" customHeight="1" x14ac:dyDescent="0.25">
      <c r="A8236" s="49">
        <v>8000026403</v>
      </c>
      <c r="B8236" s="49" t="s">
        <v>8661</v>
      </c>
      <c r="C8236" s="49" t="s">
        <v>2398</v>
      </c>
      <c r="D8236" s="49" t="s">
        <v>2394</v>
      </c>
      <c r="E8236" s="49" t="s">
        <v>2380</v>
      </c>
      <c r="F8236" s="49">
        <v>2</v>
      </c>
      <c r="G8236" s="49">
        <v>0</v>
      </c>
      <c r="H8236" s="49">
        <f t="shared" si="128"/>
        <v>2</v>
      </c>
    </row>
    <row r="8237" spans="1:8" ht="20.100000000000001" customHeight="1" x14ac:dyDescent="0.25">
      <c r="A8237" s="49">
        <v>8000026425</v>
      </c>
      <c r="B8237" s="49" t="s">
        <v>2129</v>
      </c>
      <c r="C8237" s="49" t="s">
        <v>2398</v>
      </c>
      <c r="D8237" s="49" t="s">
        <v>2394</v>
      </c>
      <c r="E8237" s="49" t="s">
        <v>2380</v>
      </c>
      <c r="F8237" s="49">
        <v>65</v>
      </c>
      <c r="G8237" s="49">
        <v>0</v>
      </c>
      <c r="H8237" s="49">
        <f t="shared" si="128"/>
        <v>65</v>
      </c>
    </row>
    <row r="8238" spans="1:8" ht="20.100000000000001" customHeight="1" x14ac:dyDescent="0.25">
      <c r="A8238" s="49">
        <v>8000026467</v>
      </c>
      <c r="B8238" s="49" t="s">
        <v>2130</v>
      </c>
      <c r="C8238" s="49" t="s">
        <v>2398</v>
      </c>
      <c r="D8238" s="49" t="s">
        <v>2394</v>
      </c>
      <c r="E8238" s="49" t="s">
        <v>2380</v>
      </c>
      <c r="F8238" s="49">
        <v>0</v>
      </c>
      <c r="G8238" s="49">
        <v>5</v>
      </c>
      <c r="H8238" s="49">
        <f t="shared" si="128"/>
        <v>5</v>
      </c>
    </row>
    <row r="8239" spans="1:8" ht="20.100000000000001" customHeight="1" x14ac:dyDescent="0.25">
      <c r="A8239" s="49">
        <v>8000026468</v>
      </c>
      <c r="B8239" s="49" t="s">
        <v>2131</v>
      </c>
      <c r="C8239" s="49" t="s">
        <v>2398</v>
      </c>
      <c r="D8239" s="49" t="s">
        <v>2394</v>
      </c>
      <c r="E8239" s="49" t="s">
        <v>2380</v>
      </c>
      <c r="F8239" s="109">
        <v>6</v>
      </c>
      <c r="G8239" s="109">
        <v>6</v>
      </c>
      <c r="H8239" s="49">
        <f t="shared" si="128"/>
        <v>12</v>
      </c>
    </row>
    <row r="8240" spans="1:8" ht="20.100000000000001" customHeight="1" x14ac:dyDescent="0.25">
      <c r="A8240" s="49">
        <v>8000026469</v>
      </c>
      <c r="B8240" s="49" t="s">
        <v>2132</v>
      </c>
      <c r="C8240" s="49" t="s">
        <v>2398</v>
      </c>
      <c r="D8240" s="49" t="s">
        <v>2394</v>
      </c>
      <c r="E8240" s="49" t="s">
        <v>2380</v>
      </c>
      <c r="F8240" s="109">
        <v>6</v>
      </c>
      <c r="G8240" s="109">
        <v>6</v>
      </c>
      <c r="H8240" s="49">
        <f t="shared" si="128"/>
        <v>12</v>
      </c>
    </row>
    <row r="8241" spans="1:8" ht="20.100000000000001" customHeight="1" x14ac:dyDescent="0.25">
      <c r="A8241" s="49">
        <v>8000026470</v>
      </c>
      <c r="B8241" s="49" t="s">
        <v>8662</v>
      </c>
      <c r="C8241" s="49" t="s">
        <v>2398</v>
      </c>
      <c r="D8241" s="49" t="s">
        <v>2394</v>
      </c>
      <c r="E8241" s="49" t="s">
        <v>2380</v>
      </c>
      <c r="F8241" s="49">
        <v>0</v>
      </c>
      <c r="G8241" s="49">
        <v>50</v>
      </c>
      <c r="H8241" s="49">
        <f t="shared" si="128"/>
        <v>50</v>
      </c>
    </row>
    <row r="8242" spans="1:8" ht="20.100000000000001" customHeight="1" x14ac:dyDescent="0.25">
      <c r="A8242" s="49">
        <v>8000026483</v>
      </c>
      <c r="B8242" s="49" t="s">
        <v>2133</v>
      </c>
      <c r="C8242" s="49" t="s">
        <v>2398</v>
      </c>
      <c r="D8242" s="49" t="s">
        <v>2394</v>
      </c>
      <c r="E8242" s="49" t="s">
        <v>2382</v>
      </c>
      <c r="F8242" s="109">
        <v>6</v>
      </c>
      <c r="G8242" s="109">
        <v>6</v>
      </c>
      <c r="H8242" s="49">
        <f t="shared" si="128"/>
        <v>12</v>
      </c>
    </row>
    <row r="8243" spans="1:8" ht="20.100000000000001" customHeight="1" x14ac:dyDescent="0.25">
      <c r="A8243" s="49">
        <v>8000026499</v>
      </c>
      <c r="B8243" s="49" t="s">
        <v>8663</v>
      </c>
      <c r="C8243" s="49" t="s">
        <v>2398</v>
      </c>
      <c r="D8243" s="49" t="s">
        <v>2394</v>
      </c>
      <c r="E8243" s="49" t="s">
        <v>2380</v>
      </c>
      <c r="F8243" s="49">
        <v>10</v>
      </c>
      <c r="G8243" s="49">
        <v>0</v>
      </c>
      <c r="H8243" s="49">
        <f t="shared" si="128"/>
        <v>10</v>
      </c>
    </row>
    <row r="8244" spans="1:8" ht="20.100000000000001" customHeight="1" x14ac:dyDescent="0.25">
      <c r="A8244" s="49">
        <v>8000026501</v>
      </c>
      <c r="B8244" s="49" t="s">
        <v>2134</v>
      </c>
      <c r="C8244" s="49" t="s">
        <v>2398</v>
      </c>
      <c r="D8244" s="49" t="s">
        <v>2394</v>
      </c>
      <c r="E8244" s="49" t="s">
        <v>2380</v>
      </c>
      <c r="F8244" s="49">
        <v>1250</v>
      </c>
      <c r="G8244" s="49">
        <v>0</v>
      </c>
      <c r="H8244" s="49">
        <f t="shared" si="128"/>
        <v>1250</v>
      </c>
    </row>
    <row r="8245" spans="1:8" ht="20.100000000000001" customHeight="1" x14ac:dyDescent="0.25">
      <c r="A8245" s="49">
        <v>8000026518</v>
      </c>
      <c r="B8245" s="49" t="s">
        <v>8664</v>
      </c>
      <c r="C8245" s="49" t="s">
        <v>2398</v>
      </c>
      <c r="D8245" s="49" t="s">
        <v>2394</v>
      </c>
      <c r="E8245" s="49" t="s">
        <v>2380</v>
      </c>
      <c r="F8245" s="109">
        <v>6</v>
      </c>
      <c r="G8245" s="109">
        <v>6</v>
      </c>
      <c r="H8245" s="49">
        <f t="shared" si="128"/>
        <v>12</v>
      </c>
    </row>
    <row r="8246" spans="1:8" ht="20.100000000000001" customHeight="1" x14ac:dyDescent="0.25">
      <c r="A8246" s="49">
        <v>8000026519</v>
      </c>
      <c r="B8246" s="49" t="s">
        <v>2135</v>
      </c>
      <c r="C8246" s="49" t="s">
        <v>2398</v>
      </c>
      <c r="D8246" s="49" t="s">
        <v>2394</v>
      </c>
      <c r="E8246" s="49" t="s">
        <v>2380</v>
      </c>
      <c r="F8246" s="109">
        <v>6</v>
      </c>
      <c r="G8246" s="109">
        <v>6</v>
      </c>
      <c r="H8246" s="49">
        <f t="shared" si="128"/>
        <v>12</v>
      </c>
    </row>
    <row r="8247" spans="1:8" ht="20.100000000000001" customHeight="1" x14ac:dyDescent="0.25">
      <c r="A8247" s="49">
        <v>8000026520</v>
      </c>
      <c r="B8247" s="49" t="s">
        <v>2136</v>
      </c>
      <c r="C8247" s="49" t="s">
        <v>2398</v>
      </c>
      <c r="D8247" s="49" t="s">
        <v>2394</v>
      </c>
      <c r="E8247" s="49" t="s">
        <v>2380</v>
      </c>
      <c r="F8247" s="109">
        <v>6</v>
      </c>
      <c r="G8247" s="109">
        <v>6</v>
      </c>
      <c r="H8247" s="49">
        <f t="shared" si="128"/>
        <v>12</v>
      </c>
    </row>
    <row r="8248" spans="1:8" ht="20.100000000000001" customHeight="1" x14ac:dyDescent="0.25">
      <c r="A8248" s="49">
        <v>8000026526</v>
      </c>
      <c r="B8248" s="49" t="s">
        <v>2137</v>
      </c>
      <c r="C8248" s="49" t="s">
        <v>2398</v>
      </c>
      <c r="D8248" s="49" t="s">
        <v>2394</v>
      </c>
      <c r="E8248" s="49" t="s">
        <v>2382</v>
      </c>
      <c r="F8248" s="109">
        <v>6</v>
      </c>
      <c r="G8248" s="109">
        <v>6</v>
      </c>
      <c r="H8248" s="49">
        <f t="shared" si="128"/>
        <v>12</v>
      </c>
    </row>
    <row r="8249" spans="1:8" ht="20.100000000000001" customHeight="1" x14ac:dyDescent="0.25">
      <c r="A8249" s="49">
        <v>8000026530</v>
      </c>
      <c r="B8249" s="49" t="s">
        <v>8665</v>
      </c>
      <c r="C8249" s="49" t="s">
        <v>2398</v>
      </c>
      <c r="D8249" s="49" t="s">
        <v>2394</v>
      </c>
      <c r="E8249" s="49" t="s">
        <v>2380</v>
      </c>
      <c r="F8249" s="49">
        <v>12</v>
      </c>
      <c r="G8249" s="49">
        <v>0</v>
      </c>
      <c r="H8249" s="49">
        <f t="shared" si="128"/>
        <v>12</v>
      </c>
    </row>
    <row r="8250" spans="1:8" ht="20.100000000000001" customHeight="1" x14ac:dyDescent="0.25">
      <c r="A8250" s="49">
        <v>8000026551</v>
      </c>
      <c r="B8250" s="49" t="s">
        <v>8666</v>
      </c>
      <c r="C8250" s="49" t="s">
        <v>2398</v>
      </c>
      <c r="D8250" s="49" t="s">
        <v>2394</v>
      </c>
      <c r="E8250" s="49" t="s">
        <v>2380</v>
      </c>
      <c r="F8250" s="109">
        <v>6</v>
      </c>
      <c r="G8250" s="109">
        <v>6</v>
      </c>
      <c r="H8250" s="49">
        <f t="shared" si="128"/>
        <v>12</v>
      </c>
    </row>
    <row r="8251" spans="1:8" ht="20.100000000000001" customHeight="1" x14ac:dyDescent="0.25">
      <c r="A8251" s="49">
        <v>8000026612</v>
      </c>
      <c r="B8251" s="49" t="s">
        <v>8667</v>
      </c>
      <c r="C8251" s="49" t="s">
        <v>2398</v>
      </c>
      <c r="D8251" s="49" t="s">
        <v>2394</v>
      </c>
      <c r="E8251" s="49" t="s">
        <v>2380</v>
      </c>
      <c r="F8251" s="49">
        <v>0</v>
      </c>
      <c r="G8251" s="49">
        <v>10</v>
      </c>
      <c r="H8251" s="49">
        <f t="shared" si="128"/>
        <v>10</v>
      </c>
    </row>
    <row r="8252" spans="1:8" ht="20.100000000000001" customHeight="1" x14ac:dyDescent="0.25">
      <c r="A8252" s="49">
        <v>8000026626</v>
      </c>
      <c r="B8252" s="49" t="s">
        <v>8668</v>
      </c>
      <c r="C8252" s="49" t="s">
        <v>2398</v>
      </c>
      <c r="D8252" s="49" t="s">
        <v>2394</v>
      </c>
      <c r="E8252" s="49" t="s">
        <v>2380</v>
      </c>
      <c r="F8252" s="109">
        <v>6</v>
      </c>
      <c r="G8252" s="109">
        <v>6</v>
      </c>
      <c r="H8252" s="49">
        <f t="shared" si="128"/>
        <v>12</v>
      </c>
    </row>
    <row r="8253" spans="1:8" ht="20.100000000000001" customHeight="1" x14ac:dyDescent="0.25">
      <c r="A8253" s="49">
        <v>8000026640</v>
      </c>
      <c r="B8253" s="49" t="s">
        <v>8669</v>
      </c>
      <c r="C8253" s="49" t="s">
        <v>2398</v>
      </c>
      <c r="D8253" s="49" t="s">
        <v>2394</v>
      </c>
      <c r="E8253" s="49" t="s">
        <v>2382</v>
      </c>
      <c r="F8253" s="109">
        <v>6</v>
      </c>
      <c r="G8253" s="109">
        <v>6</v>
      </c>
      <c r="H8253" s="49">
        <f t="shared" si="128"/>
        <v>12</v>
      </c>
    </row>
    <row r="8254" spans="1:8" ht="20.100000000000001" customHeight="1" x14ac:dyDescent="0.25">
      <c r="A8254" s="49">
        <v>8000026649</v>
      </c>
      <c r="B8254" s="49" t="s">
        <v>8670</v>
      </c>
      <c r="C8254" s="49" t="s">
        <v>2398</v>
      </c>
      <c r="D8254" s="49" t="s">
        <v>2394</v>
      </c>
      <c r="E8254" s="49" t="s">
        <v>2382</v>
      </c>
      <c r="F8254" s="49">
        <v>3</v>
      </c>
      <c r="G8254" s="49">
        <v>8</v>
      </c>
      <c r="H8254" s="49">
        <f t="shared" si="128"/>
        <v>11</v>
      </c>
    </row>
    <row r="8255" spans="1:8" ht="20.100000000000001" customHeight="1" x14ac:dyDescent="0.25">
      <c r="A8255" s="49">
        <v>8000026653</v>
      </c>
      <c r="B8255" s="49" t="s">
        <v>8671</v>
      </c>
      <c r="C8255" s="49" t="s">
        <v>2398</v>
      </c>
      <c r="D8255" s="49" t="s">
        <v>2394</v>
      </c>
      <c r="E8255" s="49" t="s">
        <v>2382</v>
      </c>
      <c r="F8255" s="109">
        <v>6</v>
      </c>
      <c r="G8255" s="109">
        <v>6</v>
      </c>
      <c r="H8255" s="49">
        <f t="shared" si="128"/>
        <v>12</v>
      </c>
    </row>
    <row r="8256" spans="1:8" ht="20.100000000000001" customHeight="1" x14ac:dyDescent="0.25">
      <c r="A8256" s="49">
        <v>8000026658</v>
      </c>
      <c r="B8256" s="49" t="s">
        <v>2138</v>
      </c>
      <c r="C8256" s="49" t="s">
        <v>2398</v>
      </c>
      <c r="D8256" s="49" t="s">
        <v>2394</v>
      </c>
      <c r="E8256" s="49" t="s">
        <v>2380</v>
      </c>
      <c r="F8256" s="49">
        <v>4</v>
      </c>
      <c r="G8256" s="49">
        <v>0</v>
      </c>
      <c r="H8256" s="49">
        <f t="shared" si="128"/>
        <v>4</v>
      </c>
    </row>
    <row r="8257" spans="1:8" ht="20.100000000000001" customHeight="1" x14ac:dyDescent="0.25">
      <c r="A8257" s="49">
        <v>8000026659</v>
      </c>
      <c r="B8257" s="49" t="s">
        <v>8672</v>
      </c>
      <c r="C8257" s="49" t="s">
        <v>2398</v>
      </c>
      <c r="D8257" s="49" t="s">
        <v>2394</v>
      </c>
      <c r="E8257" s="49" t="s">
        <v>2380</v>
      </c>
      <c r="F8257" s="109">
        <v>6</v>
      </c>
      <c r="G8257" s="109">
        <v>6</v>
      </c>
      <c r="H8257" s="49">
        <f t="shared" si="128"/>
        <v>12</v>
      </c>
    </row>
    <row r="8258" spans="1:8" ht="20.100000000000001" customHeight="1" x14ac:dyDescent="0.25">
      <c r="A8258" s="49">
        <v>8000026662</v>
      </c>
      <c r="B8258" s="49" t="s">
        <v>8673</v>
      </c>
      <c r="C8258" s="49" t="s">
        <v>3425</v>
      </c>
      <c r="D8258" s="49" t="s">
        <v>2394</v>
      </c>
      <c r="E8258" s="49" t="s">
        <v>2380</v>
      </c>
      <c r="F8258" s="109">
        <v>6</v>
      </c>
      <c r="G8258" s="109">
        <v>6</v>
      </c>
      <c r="H8258" s="49">
        <f t="shared" si="128"/>
        <v>12</v>
      </c>
    </row>
    <row r="8259" spans="1:8" ht="20.100000000000001" customHeight="1" x14ac:dyDescent="0.25">
      <c r="A8259" s="49">
        <v>8000026665</v>
      </c>
      <c r="B8259" s="49" t="s">
        <v>2139</v>
      </c>
      <c r="C8259" s="49" t="s">
        <v>2398</v>
      </c>
      <c r="D8259" s="49" t="s">
        <v>2394</v>
      </c>
      <c r="E8259" s="49" t="s">
        <v>2380</v>
      </c>
      <c r="F8259" s="49">
        <v>520</v>
      </c>
      <c r="G8259" s="49">
        <v>61</v>
      </c>
      <c r="H8259" s="49">
        <f t="shared" ref="H8259:H8322" si="129">F8259+G8259</f>
        <v>581</v>
      </c>
    </row>
    <row r="8260" spans="1:8" ht="20.100000000000001" customHeight="1" x14ac:dyDescent="0.25">
      <c r="A8260" s="49">
        <v>8000026669</v>
      </c>
      <c r="B8260" s="49" t="s">
        <v>2140</v>
      </c>
      <c r="C8260" s="49" t="s">
        <v>2398</v>
      </c>
      <c r="D8260" s="49" t="s">
        <v>2394</v>
      </c>
      <c r="E8260" s="49" t="s">
        <v>2382</v>
      </c>
      <c r="F8260" s="109">
        <v>6</v>
      </c>
      <c r="G8260" s="109">
        <v>6</v>
      </c>
      <c r="H8260" s="49">
        <f t="shared" si="129"/>
        <v>12</v>
      </c>
    </row>
    <row r="8261" spans="1:8" ht="20.100000000000001" customHeight="1" x14ac:dyDescent="0.25">
      <c r="A8261" s="49">
        <v>8000026673</v>
      </c>
      <c r="B8261" s="49" t="s">
        <v>8674</v>
      </c>
      <c r="C8261" s="49" t="s">
        <v>2398</v>
      </c>
      <c r="D8261" s="49" t="s">
        <v>2394</v>
      </c>
      <c r="E8261" s="49" t="s">
        <v>2382</v>
      </c>
      <c r="F8261" s="49">
        <v>110</v>
      </c>
      <c r="G8261" s="49">
        <v>20</v>
      </c>
      <c r="H8261" s="49">
        <f t="shared" si="129"/>
        <v>130</v>
      </c>
    </row>
    <row r="8262" spans="1:8" ht="20.100000000000001" customHeight="1" x14ac:dyDescent="0.25">
      <c r="A8262" s="49">
        <v>8000026704</v>
      </c>
      <c r="B8262" s="49" t="s">
        <v>8675</v>
      </c>
      <c r="C8262" s="49" t="s">
        <v>2398</v>
      </c>
      <c r="D8262" s="49" t="s">
        <v>2394</v>
      </c>
      <c r="E8262" s="49" t="s">
        <v>2380</v>
      </c>
      <c r="F8262" s="109">
        <v>6</v>
      </c>
      <c r="G8262" s="109">
        <v>6</v>
      </c>
      <c r="H8262" s="49">
        <f t="shared" si="129"/>
        <v>12</v>
      </c>
    </row>
    <row r="8263" spans="1:8" ht="20.100000000000001" customHeight="1" x14ac:dyDescent="0.25">
      <c r="A8263" s="49">
        <v>8000026708</v>
      </c>
      <c r="B8263" s="49" t="s">
        <v>8676</v>
      </c>
      <c r="C8263" s="49" t="s">
        <v>3398</v>
      </c>
      <c r="D8263" s="49" t="s">
        <v>2394</v>
      </c>
      <c r="E8263" s="49" t="s">
        <v>2380</v>
      </c>
      <c r="F8263" s="109">
        <v>6</v>
      </c>
      <c r="G8263" s="109">
        <v>6</v>
      </c>
      <c r="H8263" s="49">
        <f t="shared" si="129"/>
        <v>12</v>
      </c>
    </row>
    <row r="8264" spans="1:8" ht="20.100000000000001" customHeight="1" x14ac:dyDescent="0.25">
      <c r="A8264" s="49">
        <v>8000026724</v>
      </c>
      <c r="B8264" s="49" t="s">
        <v>2141</v>
      </c>
      <c r="C8264" s="49" t="s">
        <v>2398</v>
      </c>
      <c r="D8264" s="49" t="s">
        <v>2394</v>
      </c>
      <c r="E8264" s="49" t="s">
        <v>2382</v>
      </c>
      <c r="F8264" s="109">
        <v>6</v>
      </c>
      <c r="G8264" s="109">
        <v>6</v>
      </c>
      <c r="H8264" s="49">
        <f t="shared" si="129"/>
        <v>12</v>
      </c>
    </row>
    <row r="8265" spans="1:8" ht="20.100000000000001" customHeight="1" x14ac:dyDescent="0.25">
      <c r="A8265" s="49">
        <v>8000026725</v>
      </c>
      <c r="B8265" s="49" t="s">
        <v>2142</v>
      </c>
      <c r="C8265" s="49" t="s">
        <v>2398</v>
      </c>
      <c r="D8265" s="49" t="s">
        <v>2394</v>
      </c>
      <c r="E8265" s="49" t="s">
        <v>2382</v>
      </c>
      <c r="F8265" s="109">
        <v>6</v>
      </c>
      <c r="G8265" s="109">
        <v>6</v>
      </c>
      <c r="H8265" s="49">
        <f t="shared" si="129"/>
        <v>12</v>
      </c>
    </row>
    <row r="8266" spans="1:8" ht="20.100000000000001" customHeight="1" x14ac:dyDescent="0.25">
      <c r="A8266" s="49">
        <v>8000026735</v>
      </c>
      <c r="B8266" s="49" t="s">
        <v>8677</v>
      </c>
      <c r="C8266" s="49" t="s">
        <v>2398</v>
      </c>
      <c r="D8266" s="49" t="s">
        <v>2394</v>
      </c>
      <c r="E8266" s="49" t="s">
        <v>2380</v>
      </c>
      <c r="F8266" s="109">
        <v>6</v>
      </c>
      <c r="G8266" s="109">
        <v>6</v>
      </c>
      <c r="H8266" s="49">
        <f t="shared" si="129"/>
        <v>12</v>
      </c>
    </row>
    <row r="8267" spans="1:8" ht="20.100000000000001" customHeight="1" x14ac:dyDescent="0.25">
      <c r="A8267" s="49">
        <v>8000026737</v>
      </c>
      <c r="B8267" s="49" t="s">
        <v>8678</v>
      </c>
      <c r="C8267" s="49" t="s">
        <v>2398</v>
      </c>
      <c r="D8267" s="49" t="s">
        <v>2394</v>
      </c>
      <c r="E8267" s="49" t="s">
        <v>2380</v>
      </c>
      <c r="F8267" s="109">
        <v>6</v>
      </c>
      <c r="G8267" s="109">
        <v>6</v>
      </c>
      <c r="H8267" s="49">
        <f t="shared" si="129"/>
        <v>12</v>
      </c>
    </row>
    <row r="8268" spans="1:8" ht="20.100000000000001" customHeight="1" x14ac:dyDescent="0.25">
      <c r="A8268" s="49">
        <v>8000026743</v>
      </c>
      <c r="B8268" s="49" t="s">
        <v>8679</v>
      </c>
      <c r="C8268" s="49" t="s">
        <v>2398</v>
      </c>
      <c r="D8268" s="49" t="s">
        <v>2394</v>
      </c>
      <c r="E8268" s="49" t="s">
        <v>2380</v>
      </c>
      <c r="F8268" s="49">
        <v>10</v>
      </c>
      <c r="G8268" s="49">
        <v>0</v>
      </c>
      <c r="H8268" s="49">
        <f t="shared" si="129"/>
        <v>10</v>
      </c>
    </row>
    <row r="8269" spans="1:8" ht="20.100000000000001" customHeight="1" x14ac:dyDescent="0.25">
      <c r="A8269" s="49">
        <v>8000026744</v>
      </c>
      <c r="B8269" s="49" t="s">
        <v>8680</v>
      </c>
      <c r="C8269" s="49" t="s">
        <v>2398</v>
      </c>
      <c r="D8269" s="49" t="s">
        <v>2394</v>
      </c>
      <c r="E8269" s="49" t="s">
        <v>2380</v>
      </c>
      <c r="F8269" s="49">
        <v>5</v>
      </c>
      <c r="G8269" s="49">
        <v>0</v>
      </c>
      <c r="H8269" s="49">
        <f t="shared" si="129"/>
        <v>5</v>
      </c>
    </row>
    <row r="8270" spans="1:8" ht="20.100000000000001" customHeight="1" x14ac:dyDescent="0.25">
      <c r="A8270" s="49">
        <v>8000026745</v>
      </c>
      <c r="B8270" s="49" t="s">
        <v>8681</v>
      </c>
      <c r="C8270" s="49" t="s">
        <v>2398</v>
      </c>
      <c r="D8270" s="49" t="s">
        <v>2394</v>
      </c>
      <c r="E8270" s="49" t="s">
        <v>2380</v>
      </c>
      <c r="F8270" s="49">
        <v>6</v>
      </c>
      <c r="G8270" s="49">
        <v>0</v>
      </c>
      <c r="H8270" s="49">
        <f t="shared" si="129"/>
        <v>6</v>
      </c>
    </row>
    <row r="8271" spans="1:8" ht="20.100000000000001" customHeight="1" x14ac:dyDescent="0.25">
      <c r="A8271" s="49">
        <v>8000026747</v>
      </c>
      <c r="B8271" s="49" t="s">
        <v>8682</v>
      </c>
      <c r="C8271" s="49" t="s">
        <v>2398</v>
      </c>
      <c r="D8271" s="49" t="s">
        <v>2394</v>
      </c>
      <c r="E8271" s="49" t="s">
        <v>2380</v>
      </c>
      <c r="F8271" s="109">
        <v>6</v>
      </c>
      <c r="G8271" s="109">
        <v>6</v>
      </c>
      <c r="H8271" s="49">
        <f t="shared" si="129"/>
        <v>12</v>
      </c>
    </row>
    <row r="8272" spans="1:8" ht="20.100000000000001" customHeight="1" x14ac:dyDescent="0.25">
      <c r="A8272" s="49">
        <v>8000026765</v>
      </c>
      <c r="B8272" s="49" t="s">
        <v>8683</v>
      </c>
      <c r="C8272" s="49" t="s">
        <v>2398</v>
      </c>
      <c r="D8272" s="49" t="s">
        <v>2394</v>
      </c>
      <c r="E8272" s="49" t="s">
        <v>2387</v>
      </c>
      <c r="F8272" s="109">
        <v>6</v>
      </c>
      <c r="G8272" s="109">
        <v>6</v>
      </c>
      <c r="H8272" s="49">
        <f t="shared" si="129"/>
        <v>12</v>
      </c>
    </row>
    <row r="8273" spans="1:8" ht="20.100000000000001" customHeight="1" x14ac:dyDescent="0.25">
      <c r="A8273" s="49">
        <v>8000026770</v>
      </c>
      <c r="B8273" s="49" t="s">
        <v>8684</v>
      </c>
      <c r="C8273" s="49" t="s">
        <v>2398</v>
      </c>
      <c r="D8273" s="49" t="s">
        <v>2394</v>
      </c>
      <c r="E8273" s="49" t="s">
        <v>2387</v>
      </c>
      <c r="F8273" s="49">
        <v>0</v>
      </c>
      <c r="G8273" s="49">
        <v>1</v>
      </c>
      <c r="H8273" s="49">
        <f t="shared" si="129"/>
        <v>1</v>
      </c>
    </row>
    <row r="8274" spans="1:8" ht="20.100000000000001" customHeight="1" x14ac:dyDescent="0.25">
      <c r="A8274" s="49">
        <v>8000026774</v>
      </c>
      <c r="B8274" s="49" t="s">
        <v>8685</v>
      </c>
      <c r="C8274" s="49" t="s">
        <v>2398</v>
      </c>
      <c r="D8274" s="49" t="s">
        <v>2394</v>
      </c>
      <c r="E8274" s="49" t="s">
        <v>2382</v>
      </c>
      <c r="F8274" s="109">
        <v>6</v>
      </c>
      <c r="G8274" s="109">
        <v>6</v>
      </c>
      <c r="H8274" s="49">
        <f t="shared" si="129"/>
        <v>12</v>
      </c>
    </row>
    <row r="8275" spans="1:8" ht="20.100000000000001" customHeight="1" x14ac:dyDescent="0.25">
      <c r="A8275" s="49">
        <v>8000026777</v>
      </c>
      <c r="B8275" s="49" t="s">
        <v>2143</v>
      </c>
      <c r="C8275" s="49" t="s">
        <v>2398</v>
      </c>
      <c r="D8275" s="49" t="s">
        <v>2394</v>
      </c>
      <c r="E8275" s="49" t="s">
        <v>2380</v>
      </c>
      <c r="F8275" s="49">
        <v>0</v>
      </c>
      <c r="G8275" s="49">
        <v>8</v>
      </c>
      <c r="H8275" s="49">
        <f t="shared" si="129"/>
        <v>8</v>
      </c>
    </row>
    <row r="8276" spans="1:8" ht="20.100000000000001" customHeight="1" x14ac:dyDescent="0.25">
      <c r="A8276" s="49">
        <v>8000026784</v>
      </c>
      <c r="B8276" s="49" t="s">
        <v>8686</v>
      </c>
      <c r="C8276" s="49" t="s">
        <v>2398</v>
      </c>
      <c r="D8276" s="49" t="s">
        <v>2394</v>
      </c>
      <c r="E8276" s="49" t="s">
        <v>2380</v>
      </c>
      <c r="F8276" s="109">
        <v>6</v>
      </c>
      <c r="G8276" s="109">
        <v>6</v>
      </c>
      <c r="H8276" s="49">
        <f t="shared" si="129"/>
        <v>12</v>
      </c>
    </row>
    <row r="8277" spans="1:8" ht="20.100000000000001" customHeight="1" x14ac:dyDescent="0.25">
      <c r="A8277" s="49">
        <v>8000026789</v>
      </c>
      <c r="B8277" s="49" t="s">
        <v>2144</v>
      </c>
      <c r="C8277" s="49" t="s">
        <v>2398</v>
      </c>
      <c r="D8277" s="49" t="s">
        <v>2394</v>
      </c>
      <c r="E8277" s="49" t="s">
        <v>2380</v>
      </c>
      <c r="F8277" s="109">
        <v>6</v>
      </c>
      <c r="G8277" s="109">
        <v>6</v>
      </c>
      <c r="H8277" s="49">
        <f t="shared" si="129"/>
        <v>12</v>
      </c>
    </row>
    <row r="8278" spans="1:8" ht="20.100000000000001" customHeight="1" x14ac:dyDescent="0.25">
      <c r="A8278" s="49">
        <v>8000026790</v>
      </c>
      <c r="B8278" s="49" t="s">
        <v>2145</v>
      </c>
      <c r="C8278" s="49" t="s">
        <v>2398</v>
      </c>
      <c r="D8278" s="49" t="s">
        <v>2394</v>
      </c>
      <c r="E8278" s="49" t="s">
        <v>2380</v>
      </c>
      <c r="F8278" s="109">
        <v>6</v>
      </c>
      <c r="G8278" s="109">
        <v>6</v>
      </c>
      <c r="H8278" s="49">
        <f t="shared" si="129"/>
        <v>12</v>
      </c>
    </row>
    <row r="8279" spans="1:8" ht="20.100000000000001" customHeight="1" x14ac:dyDescent="0.25">
      <c r="A8279" s="49">
        <v>8000026801</v>
      </c>
      <c r="B8279" s="49" t="s">
        <v>2146</v>
      </c>
      <c r="C8279" s="49" t="s">
        <v>6312</v>
      </c>
      <c r="D8279" s="49" t="s">
        <v>2394</v>
      </c>
      <c r="E8279" s="49" t="s">
        <v>2380</v>
      </c>
      <c r="F8279" s="49">
        <v>0</v>
      </c>
      <c r="G8279" s="49">
        <v>1</v>
      </c>
      <c r="H8279" s="49">
        <f t="shared" si="129"/>
        <v>1</v>
      </c>
    </row>
    <row r="8280" spans="1:8" ht="20.100000000000001" customHeight="1" x14ac:dyDescent="0.25">
      <c r="A8280" s="49">
        <v>8000026826</v>
      </c>
      <c r="B8280" s="49" t="s">
        <v>8687</v>
      </c>
      <c r="C8280" s="49" t="s">
        <v>2398</v>
      </c>
      <c r="D8280" s="49" t="s">
        <v>2394</v>
      </c>
      <c r="E8280" s="49" t="s">
        <v>2382</v>
      </c>
      <c r="F8280" s="49">
        <v>3</v>
      </c>
      <c r="G8280" s="49">
        <v>0</v>
      </c>
      <c r="H8280" s="49">
        <f t="shared" si="129"/>
        <v>3</v>
      </c>
    </row>
    <row r="8281" spans="1:8" ht="20.100000000000001" customHeight="1" x14ac:dyDescent="0.25">
      <c r="A8281" s="49">
        <v>8000026829</v>
      </c>
      <c r="B8281" s="49" t="s">
        <v>8688</v>
      </c>
      <c r="C8281" s="49" t="s">
        <v>2398</v>
      </c>
      <c r="D8281" s="49" t="s">
        <v>2394</v>
      </c>
      <c r="E8281" s="49" t="s">
        <v>2380</v>
      </c>
      <c r="F8281" s="49">
        <v>4</v>
      </c>
      <c r="G8281" s="49">
        <v>0</v>
      </c>
      <c r="H8281" s="49">
        <f t="shared" si="129"/>
        <v>4</v>
      </c>
    </row>
    <row r="8282" spans="1:8" ht="20.100000000000001" customHeight="1" x14ac:dyDescent="0.25">
      <c r="A8282" s="49">
        <v>8000026830</v>
      </c>
      <c r="B8282" s="49" t="s">
        <v>8689</v>
      </c>
      <c r="C8282" s="49" t="s">
        <v>2398</v>
      </c>
      <c r="D8282" s="49" t="s">
        <v>2394</v>
      </c>
      <c r="E8282" s="49" t="s">
        <v>2380</v>
      </c>
      <c r="F8282" s="49">
        <v>23</v>
      </c>
      <c r="G8282" s="49">
        <v>0</v>
      </c>
      <c r="H8282" s="49">
        <f t="shared" si="129"/>
        <v>23</v>
      </c>
    </row>
    <row r="8283" spans="1:8" ht="20.100000000000001" customHeight="1" x14ac:dyDescent="0.25">
      <c r="A8283" s="49">
        <v>8000026832</v>
      </c>
      <c r="B8283" s="49" t="s">
        <v>2147</v>
      </c>
      <c r="C8283" s="49" t="s">
        <v>69</v>
      </c>
      <c r="D8283" s="49" t="s">
        <v>2394</v>
      </c>
      <c r="E8283" s="49" t="s">
        <v>2380</v>
      </c>
      <c r="F8283" s="49">
        <v>0</v>
      </c>
      <c r="G8283" s="49">
        <v>2</v>
      </c>
      <c r="H8283" s="49">
        <f t="shared" si="129"/>
        <v>2</v>
      </c>
    </row>
    <row r="8284" spans="1:8" ht="20.100000000000001" customHeight="1" x14ac:dyDescent="0.25">
      <c r="A8284" s="49">
        <v>8000026836</v>
      </c>
      <c r="B8284" s="49" t="s">
        <v>2148</v>
      </c>
      <c r="C8284" s="49" t="s">
        <v>2398</v>
      </c>
      <c r="D8284" s="49" t="s">
        <v>2394</v>
      </c>
      <c r="E8284" s="49" t="s">
        <v>2380</v>
      </c>
      <c r="F8284" s="109">
        <v>6</v>
      </c>
      <c r="G8284" s="109">
        <v>6</v>
      </c>
      <c r="H8284" s="49">
        <f t="shared" si="129"/>
        <v>12</v>
      </c>
    </row>
    <row r="8285" spans="1:8" ht="20.100000000000001" customHeight="1" x14ac:dyDescent="0.25">
      <c r="A8285" s="49">
        <v>8000026851</v>
      </c>
      <c r="B8285" s="49" t="s">
        <v>8690</v>
      </c>
      <c r="C8285" s="49" t="s">
        <v>2398</v>
      </c>
      <c r="D8285" s="49" t="s">
        <v>2394</v>
      </c>
      <c r="E8285" s="49" t="s">
        <v>2382</v>
      </c>
      <c r="F8285" s="49">
        <v>0</v>
      </c>
      <c r="G8285" s="49">
        <v>1</v>
      </c>
      <c r="H8285" s="49">
        <f t="shared" si="129"/>
        <v>1</v>
      </c>
    </row>
    <row r="8286" spans="1:8" ht="20.100000000000001" customHeight="1" x14ac:dyDescent="0.25">
      <c r="A8286" s="49">
        <v>8000026860</v>
      </c>
      <c r="B8286" s="49" t="s">
        <v>2149</v>
      </c>
      <c r="C8286" s="49" t="s">
        <v>2398</v>
      </c>
      <c r="D8286" s="49" t="s">
        <v>2394</v>
      </c>
      <c r="E8286" s="49" t="s">
        <v>2380</v>
      </c>
      <c r="F8286" s="109">
        <v>6</v>
      </c>
      <c r="G8286" s="109">
        <v>6</v>
      </c>
      <c r="H8286" s="49">
        <f t="shared" si="129"/>
        <v>12</v>
      </c>
    </row>
    <row r="8287" spans="1:8" ht="20.100000000000001" customHeight="1" x14ac:dyDescent="0.25">
      <c r="A8287" s="49">
        <v>8000026861</v>
      </c>
      <c r="B8287" s="49" t="s">
        <v>8691</v>
      </c>
      <c r="C8287" s="49" t="s">
        <v>2398</v>
      </c>
      <c r="D8287" s="49" t="s">
        <v>2394</v>
      </c>
      <c r="E8287" s="49" t="s">
        <v>2380</v>
      </c>
      <c r="F8287" s="49">
        <v>0</v>
      </c>
      <c r="G8287" s="49">
        <v>2</v>
      </c>
      <c r="H8287" s="49">
        <f t="shared" si="129"/>
        <v>2</v>
      </c>
    </row>
    <row r="8288" spans="1:8" ht="20.100000000000001" customHeight="1" x14ac:dyDescent="0.25">
      <c r="A8288" s="49">
        <v>8000026866</v>
      </c>
      <c r="B8288" s="49" t="s">
        <v>8692</v>
      </c>
      <c r="C8288" s="49" t="s">
        <v>2398</v>
      </c>
      <c r="D8288" s="49" t="s">
        <v>2394</v>
      </c>
      <c r="E8288" s="49" t="s">
        <v>2387</v>
      </c>
      <c r="F8288" s="109">
        <v>6</v>
      </c>
      <c r="G8288" s="109">
        <v>6</v>
      </c>
      <c r="H8288" s="49">
        <f t="shared" si="129"/>
        <v>12</v>
      </c>
    </row>
    <row r="8289" spans="1:8" ht="20.100000000000001" customHeight="1" x14ac:dyDescent="0.25">
      <c r="A8289" s="49">
        <v>8000026869</v>
      </c>
      <c r="B8289" s="49" t="s">
        <v>8693</v>
      </c>
      <c r="C8289" s="49" t="s">
        <v>2398</v>
      </c>
      <c r="D8289" s="49" t="s">
        <v>2394</v>
      </c>
      <c r="E8289" s="49" t="s">
        <v>2380</v>
      </c>
      <c r="F8289" s="109">
        <v>6</v>
      </c>
      <c r="G8289" s="109">
        <v>6</v>
      </c>
      <c r="H8289" s="49">
        <f t="shared" si="129"/>
        <v>12</v>
      </c>
    </row>
    <row r="8290" spans="1:8" ht="20.100000000000001" customHeight="1" x14ac:dyDescent="0.25">
      <c r="A8290" s="49">
        <v>8000026873</v>
      </c>
      <c r="B8290" s="49" t="s">
        <v>2150</v>
      </c>
      <c r="C8290" s="49" t="s">
        <v>2398</v>
      </c>
      <c r="D8290" s="49" t="s">
        <v>2394</v>
      </c>
      <c r="E8290" s="49" t="s">
        <v>2380</v>
      </c>
      <c r="F8290" s="109">
        <v>6</v>
      </c>
      <c r="G8290" s="109">
        <v>6</v>
      </c>
      <c r="H8290" s="49">
        <f t="shared" si="129"/>
        <v>12</v>
      </c>
    </row>
    <row r="8291" spans="1:8" ht="20.100000000000001" customHeight="1" x14ac:dyDescent="0.25">
      <c r="A8291" s="49">
        <v>8000026876</v>
      </c>
      <c r="B8291" s="49" t="s">
        <v>8694</v>
      </c>
      <c r="C8291" s="49" t="s">
        <v>3425</v>
      </c>
      <c r="D8291" s="49" t="s">
        <v>2394</v>
      </c>
      <c r="E8291" s="49" t="s">
        <v>2380</v>
      </c>
      <c r="F8291" s="49">
        <v>0</v>
      </c>
      <c r="G8291" s="49">
        <v>130</v>
      </c>
      <c r="H8291" s="49">
        <f t="shared" si="129"/>
        <v>130</v>
      </c>
    </row>
    <row r="8292" spans="1:8" ht="20.100000000000001" customHeight="1" x14ac:dyDescent="0.25">
      <c r="A8292" s="49">
        <v>8000026883</v>
      </c>
      <c r="B8292" s="49" t="s">
        <v>8695</v>
      </c>
      <c r="C8292" s="49" t="s">
        <v>2398</v>
      </c>
      <c r="D8292" s="49" t="s">
        <v>2394</v>
      </c>
      <c r="E8292" s="49" t="s">
        <v>2380</v>
      </c>
      <c r="F8292" s="109">
        <v>6</v>
      </c>
      <c r="G8292" s="109">
        <v>6</v>
      </c>
      <c r="H8292" s="49">
        <f t="shared" si="129"/>
        <v>12</v>
      </c>
    </row>
    <row r="8293" spans="1:8" ht="20.100000000000001" customHeight="1" x14ac:dyDescent="0.25">
      <c r="A8293" s="49">
        <v>8000026892</v>
      </c>
      <c r="B8293" s="49" t="s">
        <v>2151</v>
      </c>
      <c r="C8293" s="49" t="s">
        <v>2398</v>
      </c>
      <c r="D8293" s="49" t="s">
        <v>2394</v>
      </c>
      <c r="E8293" s="49" t="s">
        <v>2382</v>
      </c>
      <c r="F8293" s="49">
        <v>1</v>
      </c>
      <c r="G8293" s="49">
        <v>0</v>
      </c>
      <c r="H8293" s="49">
        <f t="shared" si="129"/>
        <v>1</v>
      </c>
    </row>
    <row r="8294" spans="1:8" ht="20.100000000000001" customHeight="1" x14ac:dyDescent="0.25">
      <c r="A8294" s="49">
        <v>8000026903</v>
      </c>
      <c r="B8294" s="49" t="s">
        <v>8696</v>
      </c>
      <c r="C8294" s="49" t="s">
        <v>2398</v>
      </c>
      <c r="D8294" s="49" t="s">
        <v>2394</v>
      </c>
      <c r="E8294" s="49" t="s">
        <v>2382</v>
      </c>
      <c r="F8294" s="49">
        <v>3</v>
      </c>
      <c r="G8294" s="49">
        <v>0</v>
      </c>
      <c r="H8294" s="49">
        <f t="shared" si="129"/>
        <v>3</v>
      </c>
    </row>
    <row r="8295" spans="1:8" ht="20.100000000000001" customHeight="1" x14ac:dyDescent="0.25">
      <c r="A8295" s="49">
        <v>8000026905</v>
      </c>
      <c r="B8295" s="49" t="s">
        <v>2152</v>
      </c>
      <c r="C8295" s="49" t="s">
        <v>3425</v>
      </c>
      <c r="D8295" s="49" t="s">
        <v>2394</v>
      </c>
      <c r="E8295" s="49" t="s">
        <v>2380</v>
      </c>
      <c r="F8295" s="109">
        <v>6</v>
      </c>
      <c r="G8295" s="109">
        <v>6</v>
      </c>
      <c r="H8295" s="49">
        <f t="shared" si="129"/>
        <v>12</v>
      </c>
    </row>
    <row r="8296" spans="1:8" ht="20.100000000000001" customHeight="1" x14ac:dyDescent="0.25">
      <c r="A8296" s="49">
        <v>8000026937</v>
      </c>
      <c r="B8296" s="49" t="s">
        <v>8697</v>
      </c>
      <c r="C8296" s="49" t="s">
        <v>2398</v>
      </c>
      <c r="D8296" s="49" t="s">
        <v>2394</v>
      </c>
      <c r="E8296" s="49" t="s">
        <v>2380</v>
      </c>
      <c r="F8296" s="109">
        <v>6</v>
      </c>
      <c r="G8296" s="109">
        <v>6</v>
      </c>
      <c r="H8296" s="49">
        <f t="shared" si="129"/>
        <v>12</v>
      </c>
    </row>
    <row r="8297" spans="1:8" ht="20.100000000000001" customHeight="1" x14ac:dyDescent="0.25">
      <c r="A8297" s="49">
        <v>8000026938</v>
      </c>
      <c r="B8297" s="49" t="s">
        <v>8698</v>
      </c>
      <c r="C8297" s="49" t="s">
        <v>44</v>
      </c>
      <c r="D8297" s="49" t="s">
        <v>2394</v>
      </c>
      <c r="E8297" s="49" t="s">
        <v>2380</v>
      </c>
      <c r="F8297" s="109">
        <v>6</v>
      </c>
      <c r="G8297" s="109">
        <v>6</v>
      </c>
      <c r="H8297" s="49">
        <f t="shared" si="129"/>
        <v>12</v>
      </c>
    </row>
    <row r="8298" spans="1:8" ht="20.100000000000001" customHeight="1" x14ac:dyDescent="0.25">
      <c r="A8298" s="49">
        <v>8000026939</v>
      </c>
      <c r="B8298" s="49" t="s">
        <v>8675</v>
      </c>
      <c r="C8298" s="49" t="s">
        <v>2398</v>
      </c>
      <c r="D8298" s="49" t="s">
        <v>2394</v>
      </c>
      <c r="E8298" s="49" t="s">
        <v>2380</v>
      </c>
      <c r="F8298" s="109">
        <v>6</v>
      </c>
      <c r="G8298" s="109">
        <v>6</v>
      </c>
      <c r="H8298" s="49">
        <f t="shared" si="129"/>
        <v>12</v>
      </c>
    </row>
    <row r="8299" spans="1:8" ht="20.100000000000001" customHeight="1" x14ac:dyDescent="0.25">
      <c r="A8299" s="49">
        <v>8000026940</v>
      </c>
      <c r="B8299" s="49" t="s">
        <v>8699</v>
      </c>
      <c r="C8299" s="49" t="s">
        <v>2398</v>
      </c>
      <c r="D8299" s="49" t="s">
        <v>2394</v>
      </c>
      <c r="E8299" s="49" t="s">
        <v>2380</v>
      </c>
      <c r="F8299" s="109">
        <v>6</v>
      </c>
      <c r="G8299" s="109">
        <v>6</v>
      </c>
      <c r="H8299" s="49">
        <f t="shared" si="129"/>
        <v>12</v>
      </c>
    </row>
    <row r="8300" spans="1:8" ht="20.100000000000001" customHeight="1" x14ac:dyDescent="0.25">
      <c r="A8300" s="49">
        <v>8000026941</v>
      </c>
      <c r="B8300" s="49" t="s">
        <v>8700</v>
      </c>
      <c r="C8300" s="49" t="s">
        <v>2398</v>
      </c>
      <c r="D8300" s="49" t="s">
        <v>2394</v>
      </c>
      <c r="E8300" s="49" t="s">
        <v>2380</v>
      </c>
      <c r="F8300" s="109">
        <v>6</v>
      </c>
      <c r="G8300" s="109">
        <v>6</v>
      </c>
      <c r="H8300" s="49">
        <f t="shared" si="129"/>
        <v>12</v>
      </c>
    </row>
    <row r="8301" spans="1:8" ht="20.100000000000001" customHeight="1" x14ac:dyDescent="0.25">
      <c r="A8301" s="49">
        <v>8000026942</v>
      </c>
      <c r="B8301" s="49" t="s">
        <v>8701</v>
      </c>
      <c r="C8301" s="49" t="s">
        <v>2398</v>
      </c>
      <c r="D8301" s="49" t="s">
        <v>2394</v>
      </c>
      <c r="E8301" s="49" t="s">
        <v>2380</v>
      </c>
      <c r="F8301" s="109">
        <v>6</v>
      </c>
      <c r="G8301" s="109">
        <v>6</v>
      </c>
      <c r="H8301" s="49">
        <f t="shared" si="129"/>
        <v>12</v>
      </c>
    </row>
    <row r="8302" spans="1:8" ht="20.100000000000001" customHeight="1" x14ac:dyDescent="0.25">
      <c r="A8302" s="49">
        <v>8000026943</v>
      </c>
      <c r="B8302" s="49" t="s">
        <v>8676</v>
      </c>
      <c r="C8302" s="49" t="s">
        <v>3398</v>
      </c>
      <c r="D8302" s="49" t="s">
        <v>2394</v>
      </c>
      <c r="E8302" s="49" t="s">
        <v>2380</v>
      </c>
      <c r="F8302" s="109">
        <v>6</v>
      </c>
      <c r="G8302" s="109">
        <v>6</v>
      </c>
      <c r="H8302" s="49">
        <f t="shared" si="129"/>
        <v>12</v>
      </c>
    </row>
    <row r="8303" spans="1:8" ht="20.100000000000001" customHeight="1" x14ac:dyDescent="0.25">
      <c r="A8303" s="49">
        <v>8000026944</v>
      </c>
      <c r="B8303" s="49" t="s">
        <v>8702</v>
      </c>
      <c r="C8303" s="49" t="s">
        <v>3398</v>
      </c>
      <c r="D8303" s="49" t="s">
        <v>2394</v>
      </c>
      <c r="E8303" s="49" t="s">
        <v>2380</v>
      </c>
      <c r="F8303" s="109">
        <v>6</v>
      </c>
      <c r="G8303" s="109">
        <v>6</v>
      </c>
      <c r="H8303" s="49">
        <f t="shared" si="129"/>
        <v>12</v>
      </c>
    </row>
    <row r="8304" spans="1:8" ht="20.100000000000001" customHeight="1" x14ac:dyDescent="0.25">
      <c r="A8304" s="49">
        <v>8000026946</v>
      </c>
      <c r="B8304" s="49" t="s">
        <v>8703</v>
      </c>
      <c r="C8304" s="49" t="s">
        <v>2398</v>
      </c>
      <c r="D8304" s="49" t="s">
        <v>2394</v>
      </c>
      <c r="E8304" s="49" t="s">
        <v>2382</v>
      </c>
      <c r="F8304" s="109">
        <v>6</v>
      </c>
      <c r="G8304" s="109">
        <v>6</v>
      </c>
      <c r="H8304" s="49">
        <f t="shared" si="129"/>
        <v>12</v>
      </c>
    </row>
    <row r="8305" spans="1:8" ht="20.100000000000001" customHeight="1" x14ac:dyDescent="0.25">
      <c r="A8305" s="49">
        <v>8000026948</v>
      </c>
      <c r="B8305" s="49" t="s">
        <v>2153</v>
      </c>
      <c r="C8305" s="49" t="s">
        <v>2398</v>
      </c>
      <c r="D8305" s="49" t="s">
        <v>2394</v>
      </c>
      <c r="E8305" s="49" t="s">
        <v>2382</v>
      </c>
      <c r="F8305" s="109">
        <v>6</v>
      </c>
      <c r="G8305" s="109">
        <v>6</v>
      </c>
      <c r="H8305" s="49">
        <f t="shared" si="129"/>
        <v>12</v>
      </c>
    </row>
    <row r="8306" spans="1:8" ht="20.100000000000001" customHeight="1" x14ac:dyDescent="0.25">
      <c r="A8306" s="49">
        <v>8000026963</v>
      </c>
      <c r="B8306" s="49" t="s">
        <v>8704</v>
      </c>
      <c r="C8306" s="49" t="s">
        <v>6312</v>
      </c>
      <c r="D8306" s="49" t="s">
        <v>2394</v>
      </c>
      <c r="E8306" s="49" t="s">
        <v>2380</v>
      </c>
      <c r="F8306" s="109">
        <v>6</v>
      </c>
      <c r="G8306" s="109">
        <v>6</v>
      </c>
      <c r="H8306" s="49">
        <f t="shared" si="129"/>
        <v>12</v>
      </c>
    </row>
    <row r="8307" spans="1:8" ht="20.100000000000001" customHeight="1" x14ac:dyDescent="0.25">
      <c r="A8307" s="49">
        <v>8000026969</v>
      </c>
      <c r="B8307" s="49" t="s">
        <v>2154</v>
      </c>
      <c r="C8307" s="49" t="s">
        <v>2398</v>
      </c>
      <c r="D8307" s="49" t="s">
        <v>2394</v>
      </c>
      <c r="E8307" s="49" t="s">
        <v>2380</v>
      </c>
      <c r="F8307" s="109">
        <v>6</v>
      </c>
      <c r="G8307" s="109">
        <v>6</v>
      </c>
      <c r="H8307" s="49">
        <f t="shared" si="129"/>
        <v>12</v>
      </c>
    </row>
    <row r="8308" spans="1:8" ht="20.100000000000001" customHeight="1" x14ac:dyDescent="0.25">
      <c r="A8308" s="49">
        <v>8000026972</v>
      </c>
      <c r="B8308" s="49" t="s">
        <v>8705</v>
      </c>
      <c r="C8308" s="49" t="s">
        <v>2398</v>
      </c>
      <c r="D8308" s="49" t="s">
        <v>2394</v>
      </c>
      <c r="E8308" s="49" t="s">
        <v>2382</v>
      </c>
      <c r="F8308" s="109">
        <v>6</v>
      </c>
      <c r="G8308" s="109">
        <v>6</v>
      </c>
      <c r="H8308" s="49">
        <f t="shared" si="129"/>
        <v>12</v>
      </c>
    </row>
    <row r="8309" spans="1:8" ht="20.100000000000001" customHeight="1" x14ac:dyDescent="0.25">
      <c r="A8309" s="49">
        <v>8000026973</v>
      </c>
      <c r="B8309" s="49" t="s">
        <v>8706</v>
      </c>
      <c r="C8309" s="49" t="s">
        <v>2398</v>
      </c>
      <c r="D8309" s="49" t="s">
        <v>2394</v>
      </c>
      <c r="E8309" s="49" t="s">
        <v>2382</v>
      </c>
      <c r="F8309" s="109">
        <v>6</v>
      </c>
      <c r="G8309" s="109">
        <v>6</v>
      </c>
      <c r="H8309" s="49">
        <f t="shared" si="129"/>
        <v>12</v>
      </c>
    </row>
    <row r="8310" spans="1:8" ht="20.100000000000001" customHeight="1" x14ac:dyDescent="0.25">
      <c r="A8310" s="49">
        <v>8000026975</v>
      </c>
      <c r="B8310" s="49" t="s">
        <v>2155</v>
      </c>
      <c r="C8310" s="49" t="s">
        <v>2398</v>
      </c>
      <c r="D8310" s="49" t="s">
        <v>2394</v>
      </c>
      <c r="E8310" s="49" t="s">
        <v>2382</v>
      </c>
      <c r="F8310" s="49">
        <v>35</v>
      </c>
      <c r="G8310" s="49">
        <v>20</v>
      </c>
      <c r="H8310" s="49">
        <f t="shared" si="129"/>
        <v>55</v>
      </c>
    </row>
    <row r="8311" spans="1:8" ht="20.100000000000001" customHeight="1" x14ac:dyDescent="0.25">
      <c r="A8311" s="49">
        <v>8000026981</v>
      </c>
      <c r="B8311" s="49" t="s">
        <v>8707</v>
      </c>
      <c r="C8311" s="49" t="s">
        <v>2398</v>
      </c>
      <c r="D8311" s="49" t="s">
        <v>2394</v>
      </c>
      <c r="E8311" s="49" t="s">
        <v>2382</v>
      </c>
      <c r="F8311" s="109">
        <v>6</v>
      </c>
      <c r="G8311" s="109">
        <v>6</v>
      </c>
      <c r="H8311" s="49">
        <f t="shared" si="129"/>
        <v>12</v>
      </c>
    </row>
    <row r="8312" spans="1:8" ht="20.100000000000001" customHeight="1" x14ac:dyDescent="0.25">
      <c r="A8312" s="49">
        <v>8000026985</v>
      </c>
      <c r="B8312" s="49" t="s">
        <v>8708</v>
      </c>
      <c r="C8312" s="49" t="s">
        <v>2398</v>
      </c>
      <c r="D8312" s="49" t="s">
        <v>2394</v>
      </c>
      <c r="E8312" s="49" t="s">
        <v>2380</v>
      </c>
      <c r="F8312" s="49">
        <v>0</v>
      </c>
      <c r="G8312" s="49">
        <v>1</v>
      </c>
      <c r="H8312" s="49">
        <f t="shared" si="129"/>
        <v>1</v>
      </c>
    </row>
    <row r="8313" spans="1:8" ht="20.100000000000001" customHeight="1" x14ac:dyDescent="0.25">
      <c r="A8313" s="49">
        <v>8000026995</v>
      </c>
      <c r="B8313" s="49" t="s">
        <v>8709</v>
      </c>
      <c r="C8313" s="49" t="s">
        <v>2398</v>
      </c>
      <c r="D8313" s="49" t="s">
        <v>2394</v>
      </c>
      <c r="E8313" s="49" t="s">
        <v>2382</v>
      </c>
      <c r="F8313" s="109">
        <v>6</v>
      </c>
      <c r="G8313" s="109">
        <v>6</v>
      </c>
      <c r="H8313" s="49">
        <f t="shared" si="129"/>
        <v>12</v>
      </c>
    </row>
    <row r="8314" spans="1:8" ht="20.100000000000001" customHeight="1" x14ac:dyDescent="0.25">
      <c r="A8314" s="49">
        <v>8000026997</v>
      </c>
      <c r="B8314" s="49" t="s">
        <v>8710</v>
      </c>
      <c r="C8314" s="49" t="s">
        <v>2398</v>
      </c>
      <c r="D8314" s="49" t="s">
        <v>2394</v>
      </c>
      <c r="E8314" s="49" t="s">
        <v>2387</v>
      </c>
      <c r="F8314" s="109">
        <v>6</v>
      </c>
      <c r="G8314" s="109">
        <v>6</v>
      </c>
      <c r="H8314" s="49">
        <f t="shared" si="129"/>
        <v>12</v>
      </c>
    </row>
    <row r="8315" spans="1:8" ht="20.100000000000001" customHeight="1" x14ac:dyDescent="0.25">
      <c r="A8315" s="49">
        <v>8000027017</v>
      </c>
      <c r="B8315" s="49" t="s">
        <v>8711</v>
      </c>
      <c r="C8315" s="49" t="s">
        <v>2398</v>
      </c>
      <c r="D8315" s="49" t="s">
        <v>2394</v>
      </c>
      <c r="E8315" s="49" t="s">
        <v>2382</v>
      </c>
      <c r="F8315" s="109">
        <v>6</v>
      </c>
      <c r="G8315" s="109">
        <v>6</v>
      </c>
      <c r="H8315" s="49">
        <f t="shared" si="129"/>
        <v>12</v>
      </c>
    </row>
    <row r="8316" spans="1:8" ht="20.100000000000001" customHeight="1" x14ac:dyDescent="0.25">
      <c r="A8316" s="49">
        <v>8000027024</v>
      </c>
      <c r="B8316" s="49" t="s">
        <v>2156</v>
      </c>
      <c r="C8316" s="49" t="s">
        <v>2398</v>
      </c>
      <c r="D8316" s="49" t="s">
        <v>2394</v>
      </c>
      <c r="E8316" s="49" t="s">
        <v>2380</v>
      </c>
      <c r="F8316" s="49">
        <v>80</v>
      </c>
      <c r="G8316" s="49">
        <v>0</v>
      </c>
      <c r="H8316" s="49">
        <f t="shared" si="129"/>
        <v>80</v>
      </c>
    </row>
    <row r="8317" spans="1:8" ht="20.100000000000001" customHeight="1" x14ac:dyDescent="0.25">
      <c r="A8317" s="49">
        <v>8000027035</v>
      </c>
      <c r="B8317" s="49" t="s">
        <v>8712</v>
      </c>
      <c r="C8317" s="49" t="s">
        <v>2398</v>
      </c>
      <c r="D8317" s="49" t="s">
        <v>2394</v>
      </c>
      <c r="E8317" s="49" t="s">
        <v>2380</v>
      </c>
      <c r="F8317" s="49">
        <v>32</v>
      </c>
      <c r="G8317" s="49">
        <v>0</v>
      </c>
      <c r="H8317" s="49">
        <f t="shared" si="129"/>
        <v>32</v>
      </c>
    </row>
    <row r="8318" spans="1:8" ht="20.100000000000001" customHeight="1" x14ac:dyDescent="0.25">
      <c r="A8318" s="49">
        <v>8000027045</v>
      </c>
      <c r="B8318" s="49" t="s">
        <v>8713</v>
      </c>
      <c r="C8318" s="49" t="s">
        <v>69</v>
      </c>
      <c r="D8318" s="49" t="s">
        <v>2394</v>
      </c>
      <c r="E8318" s="49" t="s">
        <v>2380</v>
      </c>
      <c r="F8318" s="49">
        <v>0</v>
      </c>
      <c r="G8318" s="49">
        <v>2</v>
      </c>
      <c r="H8318" s="49">
        <f t="shared" si="129"/>
        <v>2</v>
      </c>
    </row>
    <row r="8319" spans="1:8" ht="20.100000000000001" customHeight="1" x14ac:dyDescent="0.25">
      <c r="A8319" s="49">
        <v>8000027048</v>
      </c>
      <c r="B8319" s="49" t="s">
        <v>2157</v>
      </c>
      <c r="C8319" s="49" t="s">
        <v>69</v>
      </c>
      <c r="D8319" s="49" t="s">
        <v>2394</v>
      </c>
      <c r="E8319" s="49" t="s">
        <v>2380</v>
      </c>
      <c r="F8319" s="109">
        <v>6</v>
      </c>
      <c r="G8319" s="109">
        <v>6</v>
      </c>
      <c r="H8319" s="49">
        <f t="shared" si="129"/>
        <v>12</v>
      </c>
    </row>
    <row r="8320" spans="1:8" ht="20.100000000000001" customHeight="1" x14ac:dyDescent="0.25">
      <c r="A8320" s="49">
        <v>8000027049</v>
      </c>
      <c r="B8320" s="49" t="s">
        <v>8713</v>
      </c>
      <c r="C8320" s="49" t="s">
        <v>69</v>
      </c>
      <c r="D8320" s="49" t="s">
        <v>2394</v>
      </c>
      <c r="E8320" s="49" t="s">
        <v>2380</v>
      </c>
      <c r="F8320" s="49">
        <v>7</v>
      </c>
      <c r="G8320" s="49">
        <v>93</v>
      </c>
      <c r="H8320" s="49">
        <f t="shared" si="129"/>
        <v>100</v>
      </c>
    </row>
    <row r="8321" spans="1:8" ht="20.100000000000001" customHeight="1" x14ac:dyDescent="0.25">
      <c r="A8321" s="49">
        <v>8000027060</v>
      </c>
      <c r="B8321" s="49" t="s">
        <v>8714</v>
      </c>
      <c r="C8321" s="49" t="s">
        <v>2398</v>
      </c>
      <c r="D8321" s="49" t="s">
        <v>2394</v>
      </c>
      <c r="E8321" s="49" t="s">
        <v>2380</v>
      </c>
      <c r="F8321" s="49">
        <v>6</v>
      </c>
      <c r="G8321" s="49">
        <v>0</v>
      </c>
      <c r="H8321" s="49">
        <f t="shared" si="129"/>
        <v>6</v>
      </c>
    </row>
    <row r="8322" spans="1:8" ht="20.100000000000001" customHeight="1" x14ac:dyDescent="0.25">
      <c r="A8322" s="49">
        <v>8000027062</v>
      </c>
      <c r="B8322" s="49" t="s">
        <v>8715</v>
      </c>
      <c r="C8322" s="49" t="s">
        <v>2398</v>
      </c>
      <c r="D8322" s="49" t="s">
        <v>2394</v>
      </c>
      <c r="E8322" s="49" t="s">
        <v>2380</v>
      </c>
      <c r="F8322" s="49">
        <v>1</v>
      </c>
      <c r="G8322" s="49">
        <v>0</v>
      </c>
      <c r="H8322" s="49">
        <f t="shared" si="129"/>
        <v>1</v>
      </c>
    </row>
    <row r="8323" spans="1:8" ht="20.100000000000001" customHeight="1" x14ac:dyDescent="0.25">
      <c r="A8323" s="49">
        <v>8000027066</v>
      </c>
      <c r="B8323" s="49" t="s">
        <v>8716</v>
      </c>
      <c r="C8323" s="49" t="s">
        <v>2398</v>
      </c>
      <c r="D8323" s="49" t="s">
        <v>2394</v>
      </c>
      <c r="E8323" s="49" t="s">
        <v>2380</v>
      </c>
      <c r="F8323" s="49">
        <v>1</v>
      </c>
      <c r="G8323" s="49">
        <v>0</v>
      </c>
      <c r="H8323" s="49">
        <f t="shared" ref="H8323:H8386" si="130">F8323+G8323</f>
        <v>1</v>
      </c>
    </row>
    <row r="8324" spans="1:8" ht="20.100000000000001" customHeight="1" x14ac:dyDescent="0.25">
      <c r="A8324" s="49">
        <v>8000027084</v>
      </c>
      <c r="B8324" s="49" t="s">
        <v>8717</v>
      </c>
      <c r="C8324" s="49" t="s">
        <v>2398</v>
      </c>
      <c r="D8324" s="49" t="s">
        <v>2394</v>
      </c>
      <c r="E8324" s="49" t="s">
        <v>2380</v>
      </c>
      <c r="F8324" s="49">
        <v>0</v>
      </c>
      <c r="G8324" s="49">
        <v>6</v>
      </c>
      <c r="H8324" s="49">
        <f t="shared" si="130"/>
        <v>6</v>
      </c>
    </row>
    <row r="8325" spans="1:8" ht="20.100000000000001" customHeight="1" x14ac:dyDescent="0.25">
      <c r="A8325" s="49">
        <v>8000027085</v>
      </c>
      <c r="B8325" s="49" t="s">
        <v>8718</v>
      </c>
      <c r="C8325" s="49" t="s">
        <v>2398</v>
      </c>
      <c r="D8325" s="49" t="s">
        <v>2394</v>
      </c>
      <c r="E8325" s="49" t="s">
        <v>2380</v>
      </c>
      <c r="F8325" s="109">
        <v>6</v>
      </c>
      <c r="G8325" s="109">
        <v>6</v>
      </c>
      <c r="H8325" s="49">
        <f t="shared" si="130"/>
        <v>12</v>
      </c>
    </row>
    <row r="8326" spans="1:8" ht="20.100000000000001" customHeight="1" x14ac:dyDescent="0.25">
      <c r="A8326" s="49">
        <v>8000027086</v>
      </c>
      <c r="B8326" s="49" t="s">
        <v>8719</v>
      </c>
      <c r="C8326" s="49" t="s">
        <v>2398</v>
      </c>
      <c r="D8326" s="49" t="s">
        <v>2394</v>
      </c>
      <c r="E8326" s="49" t="s">
        <v>2380</v>
      </c>
      <c r="F8326" s="49">
        <v>0</v>
      </c>
      <c r="G8326" s="49">
        <v>4</v>
      </c>
      <c r="H8326" s="49">
        <f t="shared" si="130"/>
        <v>4</v>
      </c>
    </row>
    <row r="8327" spans="1:8" ht="20.100000000000001" customHeight="1" x14ac:dyDescent="0.25">
      <c r="A8327" s="49">
        <v>8000027088</v>
      </c>
      <c r="B8327" s="49" t="s">
        <v>8720</v>
      </c>
      <c r="C8327" s="49" t="s">
        <v>2398</v>
      </c>
      <c r="D8327" s="49" t="s">
        <v>2394</v>
      </c>
      <c r="E8327" s="49" t="s">
        <v>2380</v>
      </c>
      <c r="F8327" s="109">
        <v>6</v>
      </c>
      <c r="G8327" s="109">
        <v>6</v>
      </c>
      <c r="H8327" s="49">
        <f t="shared" si="130"/>
        <v>12</v>
      </c>
    </row>
    <row r="8328" spans="1:8" ht="20.100000000000001" customHeight="1" x14ac:dyDescent="0.25">
      <c r="A8328" s="49">
        <v>8000027089</v>
      </c>
      <c r="B8328" s="49" t="s">
        <v>8721</v>
      </c>
      <c r="C8328" s="49" t="s">
        <v>2398</v>
      </c>
      <c r="D8328" s="49" t="s">
        <v>2394</v>
      </c>
      <c r="E8328" s="49" t="s">
        <v>2380</v>
      </c>
      <c r="F8328" s="49">
        <v>0</v>
      </c>
      <c r="G8328" s="49">
        <v>9</v>
      </c>
      <c r="H8328" s="49">
        <f t="shared" si="130"/>
        <v>9</v>
      </c>
    </row>
    <row r="8329" spans="1:8" ht="20.100000000000001" customHeight="1" x14ac:dyDescent="0.25">
      <c r="A8329" s="49">
        <v>8000027090</v>
      </c>
      <c r="B8329" s="49" t="s">
        <v>8722</v>
      </c>
      <c r="C8329" s="49" t="s">
        <v>2398</v>
      </c>
      <c r="D8329" s="49" t="s">
        <v>2394</v>
      </c>
      <c r="E8329" s="49" t="s">
        <v>2380</v>
      </c>
      <c r="F8329" s="109">
        <v>6</v>
      </c>
      <c r="G8329" s="109">
        <v>6</v>
      </c>
      <c r="H8329" s="49">
        <f t="shared" si="130"/>
        <v>12</v>
      </c>
    </row>
    <row r="8330" spans="1:8" ht="20.100000000000001" customHeight="1" x14ac:dyDescent="0.25">
      <c r="A8330" s="49">
        <v>8000027091</v>
      </c>
      <c r="B8330" s="49" t="s">
        <v>2158</v>
      </c>
      <c r="C8330" s="49" t="s">
        <v>2398</v>
      </c>
      <c r="D8330" s="49" t="s">
        <v>2394</v>
      </c>
      <c r="E8330" s="49" t="s">
        <v>2380</v>
      </c>
      <c r="F8330" s="49">
        <v>10</v>
      </c>
      <c r="G8330" s="49">
        <v>0</v>
      </c>
      <c r="H8330" s="49">
        <f t="shared" si="130"/>
        <v>10</v>
      </c>
    </row>
    <row r="8331" spans="1:8" ht="20.100000000000001" customHeight="1" x14ac:dyDescent="0.25">
      <c r="A8331" s="49">
        <v>8000027093</v>
      </c>
      <c r="B8331" s="49" t="s">
        <v>2159</v>
      </c>
      <c r="C8331" s="49" t="s">
        <v>2398</v>
      </c>
      <c r="D8331" s="49" t="s">
        <v>2394</v>
      </c>
      <c r="E8331" s="49" t="s">
        <v>2380</v>
      </c>
      <c r="F8331" s="109">
        <v>6</v>
      </c>
      <c r="G8331" s="109">
        <v>6</v>
      </c>
      <c r="H8331" s="49">
        <f t="shared" si="130"/>
        <v>12</v>
      </c>
    </row>
    <row r="8332" spans="1:8" ht="20.100000000000001" customHeight="1" x14ac:dyDescent="0.25">
      <c r="A8332" s="49">
        <v>8000027107</v>
      </c>
      <c r="B8332" s="49" t="s">
        <v>2160</v>
      </c>
      <c r="C8332" s="49" t="s">
        <v>2398</v>
      </c>
      <c r="D8332" s="49" t="s">
        <v>2394</v>
      </c>
      <c r="E8332" s="49" t="s">
        <v>2380</v>
      </c>
      <c r="F8332" s="49">
        <v>3</v>
      </c>
      <c r="G8332" s="49">
        <v>0</v>
      </c>
      <c r="H8332" s="49">
        <f t="shared" si="130"/>
        <v>3</v>
      </c>
    </row>
    <row r="8333" spans="1:8" ht="20.100000000000001" customHeight="1" x14ac:dyDescent="0.25">
      <c r="A8333" s="49">
        <v>8000027112</v>
      </c>
      <c r="B8333" s="49" t="s">
        <v>8723</v>
      </c>
      <c r="C8333" s="49" t="s">
        <v>2398</v>
      </c>
      <c r="D8333" s="49" t="s">
        <v>2394</v>
      </c>
      <c r="E8333" s="49" t="s">
        <v>2387</v>
      </c>
      <c r="F8333" s="109">
        <v>6</v>
      </c>
      <c r="G8333" s="109">
        <v>6</v>
      </c>
      <c r="H8333" s="49">
        <f t="shared" si="130"/>
        <v>12</v>
      </c>
    </row>
    <row r="8334" spans="1:8" ht="20.100000000000001" customHeight="1" x14ac:dyDescent="0.25">
      <c r="A8334" s="49">
        <v>8000027113</v>
      </c>
      <c r="B8334" s="49" t="s">
        <v>8724</v>
      </c>
      <c r="C8334" s="49" t="s">
        <v>2398</v>
      </c>
      <c r="D8334" s="49" t="s">
        <v>2394</v>
      </c>
      <c r="E8334" s="49" t="s">
        <v>2387</v>
      </c>
      <c r="F8334" s="109">
        <v>6</v>
      </c>
      <c r="G8334" s="109">
        <v>6</v>
      </c>
      <c r="H8334" s="49">
        <f t="shared" si="130"/>
        <v>12</v>
      </c>
    </row>
    <row r="8335" spans="1:8" ht="20.100000000000001" customHeight="1" x14ac:dyDescent="0.25">
      <c r="A8335" s="49">
        <v>8000027118</v>
      </c>
      <c r="B8335" s="49" t="s">
        <v>8725</v>
      </c>
      <c r="C8335" s="49" t="s">
        <v>2398</v>
      </c>
      <c r="D8335" s="49" t="s">
        <v>2394</v>
      </c>
      <c r="E8335" s="49" t="s">
        <v>2387</v>
      </c>
      <c r="F8335" s="109">
        <v>6</v>
      </c>
      <c r="G8335" s="109">
        <v>6</v>
      </c>
      <c r="H8335" s="49">
        <f t="shared" si="130"/>
        <v>12</v>
      </c>
    </row>
    <row r="8336" spans="1:8" ht="20.100000000000001" customHeight="1" x14ac:dyDescent="0.25">
      <c r="A8336" s="49">
        <v>8000027132</v>
      </c>
      <c r="B8336" s="49" t="s">
        <v>8726</v>
      </c>
      <c r="C8336" s="49" t="s">
        <v>2398</v>
      </c>
      <c r="D8336" s="49" t="s">
        <v>2394</v>
      </c>
      <c r="E8336" s="49" t="s">
        <v>2380</v>
      </c>
      <c r="F8336" s="109">
        <v>6</v>
      </c>
      <c r="G8336" s="109">
        <v>6</v>
      </c>
      <c r="H8336" s="49">
        <f t="shared" si="130"/>
        <v>12</v>
      </c>
    </row>
    <row r="8337" spans="1:8" ht="20.100000000000001" customHeight="1" x14ac:dyDescent="0.25">
      <c r="A8337" s="49">
        <v>8000027139</v>
      </c>
      <c r="B8337" s="49" t="s">
        <v>8727</v>
      </c>
      <c r="C8337" s="49" t="s">
        <v>2398</v>
      </c>
      <c r="D8337" s="49" t="s">
        <v>2394</v>
      </c>
      <c r="E8337" s="49" t="s">
        <v>2380</v>
      </c>
      <c r="F8337" s="109">
        <v>6</v>
      </c>
      <c r="G8337" s="109">
        <v>6</v>
      </c>
      <c r="H8337" s="49">
        <f t="shared" si="130"/>
        <v>12</v>
      </c>
    </row>
    <row r="8338" spans="1:8" ht="20.100000000000001" customHeight="1" x14ac:dyDescent="0.25">
      <c r="A8338" s="49">
        <v>8000027140</v>
      </c>
      <c r="B8338" s="49" t="s">
        <v>8728</v>
      </c>
      <c r="C8338" s="49" t="s">
        <v>2398</v>
      </c>
      <c r="D8338" s="49" t="s">
        <v>2394</v>
      </c>
      <c r="E8338" s="49" t="s">
        <v>2380</v>
      </c>
      <c r="F8338" s="49">
        <v>0</v>
      </c>
      <c r="G8338" s="49">
        <v>35</v>
      </c>
      <c r="H8338" s="49">
        <f t="shared" si="130"/>
        <v>35</v>
      </c>
    </row>
    <row r="8339" spans="1:8" ht="20.100000000000001" customHeight="1" x14ac:dyDescent="0.25">
      <c r="A8339" s="49">
        <v>8000027143</v>
      </c>
      <c r="B8339" s="49" t="s">
        <v>8729</v>
      </c>
      <c r="C8339" s="49" t="s">
        <v>2398</v>
      </c>
      <c r="D8339" s="49" t="s">
        <v>2394</v>
      </c>
      <c r="E8339" s="49" t="s">
        <v>2387</v>
      </c>
      <c r="F8339" s="109">
        <v>6</v>
      </c>
      <c r="G8339" s="109">
        <v>6</v>
      </c>
      <c r="H8339" s="49">
        <f t="shared" si="130"/>
        <v>12</v>
      </c>
    </row>
    <row r="8340" spans="1:8" ht="20.100000000000001" customHeight="1" x14ac:dyDescent="0.25">
      <c r="A8340" s="49">
        <v>8000027147</v>
      </c>
      <c r="B8340" s="49" t="s">
        <v>8730</v>
      </c>
      <c r="C8340" s="49" t="s">
        <v>2800</v>
      </c>
      <c r="D8340" s="49" t="s">
        <v>2394</v>
      </c>
      <c r="E8340" s="49" t="s">
        <v>2380</v>
      </c>
      <c r="F8340" s="109">
        <v>6</v>
      </c>
      <c r="G8340" s="109">
        <v>6</v>
      </c>
      <c r="H8340" s="49">
        <f t="shared" si="130"/>
        <v>12</v>
      </c>
    </row>
    <row r="8341" spans="1:8" ht="20.100000000000001" customHeight="1" x14ac:dyDescent="0.25">
      <c r="A8341" s="49">
        <v>8000027148</v>
      </c>
      <c r="B8341" s="49" t="s">
        <v>8731</v>
      </c>
      <c r="C8341" s="49" t="s">
        <v>2800</v>
      </c>
      <c r="D8341" s="49" t="s">
        <v>2394</v>
      </c>
      <c r="E8341" s="49" t="s">
        <v>2380</v>
      </c>
      <c r="F8341" s="109">
        <v>6</v>
      </c>
      <c r="G8341" s="109">
        <v>6</v>
      </c>
      <c r="H8341" s="49">
        <f t="shared" si="130"/>
        <v>12</v>
      </c>
    </row>
    <row r="8342" spans="1:8" ht="20.100000000000001" customHeight="1" x14ac:dyDescent="0.25">
      <c r="A8342" s="49">
        <v>8000027153</v>
      </c>
      <c r="B8342" s="49" t="s">
        <v>2161</v>
      </c>
      <c r="C8342" s="49" t="s">
        <v>2398</v>
      </c>
      <c r="D8342" s="49" t="s">
        <v>2394</v>
      </c>
      <c r="E8342" s="49" t="s">
        <v>2387</v>
      </c>
      <c r="F8342" s="109">
        <v>6</v>
      </c>
      <c r="G8342" s="109">
        <v>6</v>
      </c>
      <c r="H8342" s="49">
        <f t="shared" si="130"/>
        <v>12</v>
      </c>
    </row>
    <row r="8343" spans="1:8" ht="20.100000000000001" customHeight="1" x14ac:dyDescent="0.25">
      <c r="A8343" s="49">
        <v>8000027167</v>
      </c>
      <c r="B8343" s="49" t="s">
        <v>8732</v>
      </c>
      <c r="C8343" s="49" t="s">
        <v>2398</v>
      </c>
      <c r="D8343" s="49" t="s">
        <v>2394</v>
      </c>
      <c r="E8343" s="49" t="s">
        <v>2380</v>
      </c>
      <c r="F8343" s="109">
        <v>6</v>
      </c>
      <c r="G8343" s="109">
        <v>6</v>
      </c>
      <c r="H8343" s="49">
        <f t="shared" si="130"/>
        <v>12</v>
      </c>
    </row>
    <row r="8344" spans="1:8" ht="20.100000000000001" customHeight="1" x14ac:dyDescent="0.25">
      <c r="A8344" s="49">
        <v>8000027181</v>
      </c>
      <c r="B8344" s="49" t="s">
        <v>8733</v>
      </c>
      <c r="C8344" s="49" t="s">
        <v>2398</v>
      </c>
      <c r="D8344" s="49" t="s">
        <v>2394</v>
      </c>
      <c r="E8344" s="49" t="s">
        <v>2380</v>
      </c>
      <c r="F8344" s="109">
        <v>6</v>
      </c>
      <c r="G8344" s="109">
        <v>6</v>
      </c>
      <c r="H8344" s="49">
        <f t="shared" si="130"/>
        <v>12</v>
      </c>
    </row>
    <row r="8345" spans="1:8" ht="20.100000000000001" customHeight="1" x14ac:dyDescent="0.25">
      <c r="A8345" s="49">
        <v>8000027186</v>
      </c>
      <c r="B8345" s="49" t="s">
        <v>8734</v>
      </c>
      <c r="C8345" s="49" t="s">
        <v>2398</v>
      </c>
      <c r="D8345" s="49" t="s">
        <v>2394</v>
      </c>
      <c r="E8345" s="49" t="s">
        <v>2387</v>
      </c>
      <c r="F8345" s="109">
        <v>6</v>
      </c>
      <c r="G8345" s="109">
        <v>6</v>
      </c>
      <c r="H8345" s="49">
        <f t="shared" si="130"/>
        <v>12</v>
      </c>
    </row>
    <row r="8346" spans="1:8" ht="20.100000000000001" customHeight="1" x14ac:dyDescent="0.25">
      <c r="A8346" s="49">
        <v>8000027187</v>
      </c>
      <c r="B8346" s="49" t="s">
        <v>8735</v>
      </c>
      <c r="C8346" s="49" t="s">
        <v>2398</v>
      </c>
      <c r="D8346" s="49" t="s">
        <v>2394</v>
      </c>
      <c r="E8346" s="49" t="s">
        <v>2387</v>
      </c>
      <c r="F8346" s="109">
        <v>6</v>
      </c>
      <c r="G8346" s="109">
        <v>6</v>
      </c>
      <c r="H8346" s="49">
        <f t="shared" si="130"/>
        <v>12</v>
      </c>
    </row>
    <row r="8347" spans="1:8" ht="20.100000000000001" customHeight="1" x14ac:dyDescent="0.25">
      <c r="A8347" s="49">
        <v>8000027188</v>
      </c>
      <c r="B8347" s="49" t="s">
        <v>2162</v>
      </c>
      <c r="C8347" s="49" t="s">
        <v>2398</v>
      </c>
      <c r="D8347" s="49" t="s">
        <v>2394</v>
      </c>
      <c r="E8347" s="49" t="s">
        <v>2387</v>
      </c>
      <c r="F8347" s="49">
        <v>0</v>
      </c>
      <c r="G8347" s="49">
        <v>22</v>
      </c>
      <c r="H8347" s="49">
        <f t="shared" si="130"/>
        <v>22</v>
      </c>
    </row>
    <row r="8348" spans="1:8" ht="20.100000000000001" customHeight="1" x14ac:dyDescent="0.25">
      <c r="A8348" s="49">
        <v>8000027189</v>
      </c>
      <c r="B8348" s="49" t="s">
        <v>8736</v>
      </c>
      <c r="C8348" s="49" t="s">
        <v>2398</v>
      </c>
      <c r="D8348" s="49" t="s">
        <v>2394</v>
      </c>
      <c r="E8348" s="49" t="s">
        <v>2387</v>
      </c>
      <c r="F8348" s="49">
        <v>0</v>
      </c>
      <c r="G8348" s="49">
        <v>24</v>
      </c>
      <c r="H8348" s="49">
        <f t="shared" si="130"/>
        <v>24</v>
      </c>
    </row>
    <row r="8349" spans="1:8" ht="20.100000000000001" customHeight="1" x14ac:dyDescent="0.25">
      <c r="A8349" s="49">
        <v>8000027197</v>
      </c>
      <c r="B8349" s="49" t="s">
        <v>8737</v>
      </c>
      <c r="C8349" s="49" t="s">
        <v>2398</v>
      </c>
      <c r="D8349" s="49" t="s">
        <v>2394</v>
      </c>
      <c r="E8349" s="49" t="s">
        <v>2382</v>
      </c>
      <c r="F8349" s="109">
        <v>6</v>
      </c>
      <c r="G8349" s="109">
        <v>6</v>
      </c>
      <c r="H8349" s="49">
        <f t="shared" si="130"/>
        <v>12</v>
      </c>
    </row>
    <row r="8350" spans="1:8" ht="20.100000000000001" customHeight="1" x14ac:dyDescent="0.25">
      <c r="A8350" s="49">
        <v>8000027199</v>
      </c>
      <c r="B8350" s="49" t="s">
        <v>8738</v>
      </c>
      <c r="C8350" s="49" t="s">
        <v>2398</v>
      </c>
      <c r="D8350" s="49" t="s">
        <v>2394</v>
      </c>
      <c r="E8350" s="49" t="s">
        <v>2379</v>
      </c>
      <c r="F8350" s="49">
        <v>0</v>
      </c>
      <c r="G8350" s="49">
        <v>400</v>
      </c>
      <c r="H8350" s="49">
        <f t="shared" si="130"/>
        <v>400</v>
      </c>
    </row>
    <row r="8351" spans="1:8" ht="20.100000000000001" customHeight="1" x14ac:dyDescent="0.25">
      <c r="A8351" s="49">
        <v>8000027231</v>
      </c>
      <c r="B8351" s="49" t="s">
        <v>8739</v>
      </c>
      <c r="C8351" s="49" t="s">
        <v>2398</v>
      </c>
      <c r="D8351" s="49" t="s">
        <v>2394</v>
      </c>
      <c r="E8351" s="49" t="s">
        <v>2382</v>
      </c>
      <c r="F8351" s="109">
        <v>6</v>
      </c>
      <c r="G8351" s="109">
        <v>6</v>
      </c>
      <c r="H8351" s="49">
        <f t="shared" si="130"/>
        <v>12</v>
      </c>
    </row>
    <row r="8352" spans="1:8" ht="20.100000000000001" customHeight="1" x14ac:dyDescent="0.25">
      <c r="A8352" s="49">
        <v>8000027234</v>
      </c>
      <c r="B8352" s="49" t="s">
        <v>2163</v>
      </c>
      <c r="C8352" s="49" t="s">
        <v>2398</v>
      </c>
      <c r="D8352" s="49" t="s">
        <v>2394</v>
      </c>
      <c r="E8352" s="49" t="s">
        <v>2380</v>
      </c>
      <c r="F8352" s="109">
        <v>6</v>
      </c>
      <c r="G8352" s="109">
        <v>6</v>
      </c>
      <c r="H8352" s="49">
        <f t="shared" si="130"/>
        <v>12</v>
      </c>
    </row>
    <row r="8353" spans="1:8" ht="20.100000000000001" customHeight="1" x14ac:dyDescent="0.25">
      <c r="A8353" s="49">
        <v>8000027235</v>
      </c>
      <c r="B8353" s="49" t="s">
        <v>8740</v>
      </c>
      <c r="C8353" s="49" t="s">
        <v>2398</v>
      </c>
      <c r="D8353" s="49" t="s">
        <v>2394</v>
      </c>
      <c r="E8353" s="49" t="s">
        <v>2380</v>
      </c>
      <c r="F8353" s="109">
        <v>6</v>
      </c>
      <c r="G8353" s="109">
        <v>6</v>
      </c>
      <c r="H8353" s="49">
        <f t="shared" si="130"/>
        <v>12</v>
      </c>
    </row>
    <row r="8354" spans="1:8" ht="20.100000000000001" customHeight="1" x14ac:dyDescent="0.25">
      <c r="A8354" s="49">
        <v>8000027237</v>
      </c>
      <c r="B8354" s="49" t="s">
        <v>8741</v>
      </c>
      <c r="C8354" s="49" t="s">
        <v>2398</v>
      </c>
      <c r="D8354" s="49" t="s">
        <v>2394</v>
      </c>
      <c r="E8354" s="49" t="s">
        <v>2380</v>
      </c>
      <c r="F8354" s="109">
        <v>6</v>
      </c>
      <c r="G8354" s="109">
        <v>6</v>
      </c>
      <c r="H8354" s="49">
        <f t="shared" si="130"/>
        <v>12</v>
      </c>
    </row>
    <row r="8355" spans="1:8" ht="20.100000000000001" customHeight="1" x14ac:dyDescent="0.25">
      <c r="A8355" s="49">
        <v>8000027248</v>
      </c>
      <c r="B8355" s="49" t="s">
        <v>8742</v>
      </c>
      <c r="C8355" s="49" t="s">
        <v>2398</v>
      </c>
      <c r="D8355" s="49" t="s">
        <v>2394</v>
      </c>
      <c r="E8355" s="49" t="s">
        <v>2380</v>
      </c>
      <c r="F8355" s="109">
        <v>6</v>
      </c>
      <c r="G8355" s="109">
        <v>6</v>
      </c>
      <c r="H8355" s="49">
        <f t="shared" si="130"/>
        <v>12</v>
      </c>
    </row>
    <row r="8356" spans="1:8" ht="20.100000000000001" customHeight="1" x14ac:dyDescent="0.25">
      <c r="A8356" s="49">
        <v>8000027249</v>
      </c>
      <c r="B8356" s="49" t="s">
        <v>2164</v>
      </c>
      <c r="C8356" s="49" t="s">
        <v>2398</v>
      </c>
      <c r="D8356" s="49" t="s">
        <v>2394</v>
      </c>
      <c r="E8356" s="49" t="s">
        <v>2380</v>
      </c>
      <c r="F8356" s="49">
        <v>6</v>
      </c>
      <c r="G8356" s="49">
        <v>0</v>
      </c>
      <c r="H8356" s="49">
        <f t="shared" si="130"/>
        <v>6</v>
      </c>
    </row>
    <row r="8357" spans="1:8" ht="20.100000000000001" customHeight="1" x14ac:dyDescent="0.25">
      <c r="A8357" s="49">
        <v>8000027265</v>
      </c>
      <c r="B8357" s="49" t="s">
        <v>8743</v>
      </c>
      <c r="C8357" s="49" t="s">
        <v>2398</v>
      </c>
      <c r="D8357" s="49" t="s">
        <v>2394</v>
      </c>
      <c r="E8357" s="49" t="s">
        <v>2387</v>
      </c>
      <c r="F8357" s="109">
        <v>6</v>
      </c>
      <c r="G8357" s="109">
        <v>6</v>
      </c>
      <c r="H8357" s="49">
        <f t="shared" si="130"/>
        <v>12</v>
      </c>
    </row>
    <row r="8358" spans="1:8" ht="20.100000000000001" customHeight="1" x14ac:dyDescent="0.25">
      <c r="A8358" s="49">
        <v>8000027273</v>
      </c>
      <c r="B8358" s="49" t="s">
        <v>2165</v>
      </c>
      <c r="C8358" s="49" t="s">
        <v>2398</v>
      </c>
      <c r="D8358" s="49" t="s">
        <v>2394</v>
      </c>
      <c r="E8358" s="49" t="s">
        <v>2382</v>
      </c>
      <c r="F8358" s="109">
        <v>6</v>
      </c>
      <c r="G8358" s="109">
        <v>6</v>
      </c>
      <c r="H8358" s="49">
        <f t="shared" si="130"/>
        <v>12</v>
      </c>
    </row>
    <row r="8359" spans="1:8" ht="20.100000000000001" customHeight="1" x14ac:dyDescent="0.25">
      <c r="A8359" s="49">
        <v>8000027297</v>
      </c>
      <c r="B8359" s="49" t="s">
        <v>2166</v>
      </c>
      <c r="C8359" s="49" t="s">
        <v>2398</v>
      </c>
      <c r="D8359" s="49" t="s">
        <v>2394</v>
      </c>
      <c r="E8359" s="49" t="s">
        <v>2387</v>
      </c>
      <c r="F8359" s="49">
        <v>4</v>
      </c>
      <c r="G8359" s="49">
        <v>7</v>
      </c>
      <c r="H8359" s="49">
        <f t="shared" si="130"/>
        <v>11</v>
      </c>
    </row>
    <row r="8360" spans="1:8" ht="20.100000000000001" customHeight="1" x14ac:dyDescent="0.25">
      <c r="A8360" s="49">
        <v>8000027305</v>
      </c>
      <c r="B8360" s="49" t="s">
        <v>2167</v>
      </c>
      <c r="C8360" s="49" t="s">
        <v>2398</v>
      </c>
      <c r="D8360" s="49" t="s">
        <v>2394</v>
      </c>
      <c r="E8360" s="49" t="s">
        <v>2387</v>
      </c>
      <c r="F8360" s="109">
        <v>6</v>
      </c>
      <c r="G8360" s="109">
        <v>6</v>
      </c>
      <c r="H8360" s="49">
        <f t="shared" si="130"/>
        <v>12</v>
      </c>
    </row>
    <row r="8361" spans="1:8" ht="20.100000000000001" customHeight="1" x14ac:dyDescent="0.25">
      <c r="A8361" s="49">
        <v>8000027308</v>
      </c>
      <c r="B8361" s="49" t="s">
        <v>8744</v>
      </c>
      <c r="C8361" s="49" t="s">
        <v>2398</v>
      </c>
      <c r="D8361" s="49" t="s">
        <v>2394</v>
      </c>
      <c r="E8361" s="49" t="s">
        <v>2387</v>
      </c>
      <c r="F8361" s="109">
        <v>6</v>
      </c>
      <c r="G8361" s="109">
        <v>6</v>
      </c>
      <c r="H8361" s="49">
        <f t="shared" si="130"/>
        <v>12</v>
      </c>
    </row>
    <row r="8362" spans="1:8" ht="20.100000000000001" customHeight="1" x14ac:dyDescent="0.25">
      <c r="A8362" s="49">
        <v>8000027314</v>
      </c>
      <c r="B8362" s="49" t="s">
        <v>8745</v>
      </c>
      <c r="C8362" s="49" t="s">
        <v>2398</v>
      </c>
      <c r="D8362" s="49" t="s">
        <v>2394</v>
      </c>
      <c r="E8362" s="49" t="s">
        <v>2380</v>
      </c>
      <c r="F8362" s="109">
        <v>6</v>
      </c>
      <c r="G8362" s="109">
        <v>6</v>
      </c>
      <c r="H8362" s="49">
        <f t="shared" si="130"/>
        <v>12</v>
      </c>
    </row>
    <row r="8363" spans="1:8" ht="20.100000000000001" customHeight="1" x14ac:dyDescent="0.25">
      <c r="A8363" s="49">
        <v>8000027315</v>
      </c>
      <c r="B8363" s="49" t="s">
        <v>8746</v>
      </c>
      <c r="C8363" s="49" t="s">
        <v>2398</v>
      </c>
      <c r="D8363" s="49" t="s">
        <v>2394</v>
      </c>
      <c r="E8363" s="49" t="s">
        <v>2380</v>
      </c>
      <c r="F8363" s="109">
        <v>6</v>
      </c>
      <c r="G8363" s="109">
        <v>6</v>
      </c>
      <c r="H8363" s="49">
        <f t="shared" si="130"/>
        <v>12</v>
      </c>
    </row>
    <row r="8364" spans="1:8" ht="20.100000000000001" customHeight="1" x14ac:dyDescent="0.25">
      <c r="A8364" s="49">
        <v>8000027319</v>
      </c>
      <c r="B8364" s="49" t="s">
        <v>8747</v>
      </c>
      <c r="C8364" s="49" t="s">
        <v>2398</v>
      </c>
      <c r="D8364" s="49" t="s">
        <v>2394</v>
      </c>
      <c r="E8364" s="49" t="s">
        <v>2387</v>
      </c>
      <c r="F8364" s="49">
        <v>3</v>
      </c>
      <c r="G8364" s="49">
        <v>0</v>
      </c>
      <c r="H8364" s="49">
        <f t="shared" si="130"/>
        <v>3</v>
      </c>
    </row>
    <row r="8365" spans="1:8" ht="20.100000000000001" customHeight="1" x14ac:dyDescent="0.25">
      <c r="A8365" s="49">
        <v>8000027337</v>
      </c>
      <c r="B8365" s="49" t="s">
        <v>8748</v>
      </c>
      <c r="C8365" s="49" t="s">
        <v>2398</v>
      </c>
      <c r="D8365" s="49" t="s">
        <v>2394</v>
      </c>
      <c r="E8365" s="49" t="s">
        <v>2380</v>
      </c>
      <c r="F8365" s="109">
        <v>6</v>
      </c>
      <c r="G8365" s="109">
        <v>6</v>
      </c>
      <c r="H8365" s="49">
        <f t="shared" si="130"/>
        <v>12</v>
      </c>
    </row>
    <row r="8366" spans="1:8" ht="20.100000000000001" customHeight="1" x14ac:dyDescent="0.25">
      <c r="A8366" s="49">
        <v>8000027339</v>
      </c>
      <c r="B8366" s="49" t="s">
        <v>8749</v>
      </c>
      <c r="C8366" s="49" t="s">
        <v>2398</v>
      </c>
      <c r="D8366" s="49" t="s">
        <v>2394</v>
      </c>
      <c r="E8366" s="49" t="s">
        <v>2380</v>
      </c>
      <c r="F8366" s="49">
        <v>225</v>
      </c>
      <c r="G8366" s="49">
        <v>0</v>
      </c>
      <c r="H8366" s="49">
        <f t="shared" si="130"/>
        <v>225</v>
      </c>
    </row>
    <row r="8367" spans="1:8" ht="20.100000000000001" customHeight="1" x14ac:dyDescent="0.25">
      <c r="A8367" s="49">
        <v>8000027352</v>
      </c>
      <c r="B8367" s="49" t="s">
        <v>8750</v>
      </c>
      <c r="C8367" s="49" t="s">
        <v>2398</v>
      </c>
      <c r="D8367" s="49" t="s">
        <v>2394</v>
      </c>
      <c r="E8367" s="49" t="s">
        <v>2380</v>
      </c>
      <c r="F8367" s="49">
        <v>12</v>
      </c>
      <c r="G8367" s="49">
        <v>0</v>
      </c>
      <c r="H8367" s="49">
        <f t="shared" si="130"/>
        <v>12</v>
      </c>
    </row>
    <row r="8368" spans="1:8" ht="20.100000000000001" customHeight="1" x14ac:dyDescent="0.25">
      <c r="A8368" s="49">
        <v>8000027353</v>
      </c>
      <c r="B8368" s="49" t="s">
        <v>2168</v>
      </c>
      <c r="C8368" s="49" t="s">
        <v>2398</v>
      </c>
      <c r="D8368" s="49" t="s">
        <v>2394</v>
      </c>
      <c r="E8368" s="49" t="s">
        <v>2380</v>
      </c>
      <c r="F8368" s="49">
        <v>20</v>
      </c>
      <c r="G8368" s="49">
        <v>0</v>
      </c>
      <c r="H8368" s="49">
        <f t="shared" si="130"/>
        <v>20</v>
      </c>
    </row>
    <row r="8369" spans="1:8" ht="20.100000000000001" customHeight="1" x14ac:dyDescent="0.25">
      <c r="A8369" s="49">
        <v>8000027354</v>
      </c>
      <c r="B8369" s="49" t="s">
        <v>8751</v>
      </c>
      <c r="C8369" s="49" t="s">
        <v>2398</v>
      </c>
      <c r="D8369" s="49" t="s">
        <v>2394</v>
      </c>
      <c r="E8369" s="49" t="s">
        <v>2380</v>
      </c>
      <c r="F8369" s="49">
        <v>12</v>
      </c>
      <c r="G8369" s="49">
        <v>0</v>
      </c>
      <c r="H8369" s="49">
        <f t="shared" si="130"/>
        <v>12</v>
      </c>
    </row>
    <row r="8370" spans="1:8" ht="20.100000000000001" customHeight="1" x14ac:dyDescent="0.25">
      <c r="A8370" s="49">
        <v>8000027355</v>
      </c>
      <c r="B8370" s="49" t="s">
        <v>8752</v>
      </c>
      <c r="C8370" s="49" t="s">
        <v>2398</v>
      </c>
      <c r="D8370" s="49" t="s">
        <v>2394</v>
      </c>
      <c r="E8370" s="49" t="s">
        <v>2380</v>
      </c>
      <c r="F8370" s="49">
        <v>52</v>
      </c>
      <c r="G8370" s="49">
        <v>0</v>
      </c>
      <c r="H8370" s="49">
        <f t="shared" si="130"/>
        <v>52</v>
      </c>
    </row>
    <row r="8371" spans="1:8" ht="20.100000000000001" customHeight="1" x14ac:dyDescent="0.25">
      <c r="A8371" s="49">
        <v>8000027359</v>
      </c>
      <c r="B8371" s="49" t="s">
        <v>2169</v>
      </c>
      <c r="C8371" s="49" t="s">
        <v>2398</v>
      </c>
      <c r="D8371" s="49" t="s">
        <v>2394</v>
      </c>
      <c r="E8371" s="49" t="s">
        <v>2382</v>
      </c>
      <c r="F8371" s="49">
        <v>2</v>
      </c>
      <c r="G8371" s="49">
        <v>0</v>
      </c>
      <c r="H8371" s="49">
        <f t="shared" si="130"/>
        <v>2</v>
      </c>
    </row>
    <row r="8372" spans="1:8" ht="20.100000000000001" customHeight="1" x14ac:dyDescent="0.25">
      <c r="A8372" s="49">
        <v>8000027363</v>
      </c>
      <c r="B8372" s="49" t="s">
        <v>8753</v>
      </c>
      <c r="C8372" s="49" t="s">
        <v>2398</v>
      </c>
      <c r="D8372" s="49" t="s">
        <v>2394</v>
      </c>
      <c r="E8372" s="49" t="s">
        <v>2382</v>
      </c>
      <c r="F8372" s="109">
        <v>6</v>
      </c>
      <c r="G8372" s="109">
        <v>6</v>
      </c>
      <c r="H8372" s="49">
        <f t="shared" si="130"/>
        <v>12</v>
      </c>
    </row>
    <row r="8373" spans="1:8" ht="20.100000000000001" customHeight="1" x14ac:dyDescent="0.25">
      <c r="A8373" s="49">
        <v>8000027372</v>
      </c>
      <c r="B8373" s="49" t="s">
        <v>8754</v>
      </c>
      <c r="C8373" s="49" t="s">
        <v>2398</v>
      </c>
      <c r="D8373" s="49" t="s">
        <v>2394</v>
      </c>
      <c r="E8373" s="49" t="s">
        <v>2380</v>
      </c>
      <c r="F8373" s="109">
        <v>6</v>
      </c>
      <c r="G8373" s="109">
        <v>6</v>
      </c>
      <c r="H8373" s="49">
        <f t="shared" si="130"/>
        <v>12</v>
      </c>
    </row>
    <row r="8374" spans="1:8" ht="20.100000000000001" customHeight="1" x14ac:dyDescent="0.25">
      <c r="A8374" s="49">
        <v>8000027373</v>
      </c>
      <c r="B8374" s="49" t="s">
        <v>8755</v>
      </c>
      <c r="C8374" s="49" t="s">
        <v>2398</v>
      </c>
      <c r="D8374" s="49" t="s">
        <v>2394</v>
      </c>
      <c r="E8374" s="49" t="s">
        <v>2380</v>
      </c>
      <c r="F8374" s="49">
        <v>800</v>
      </c>
      <c r="G8374" s="49">
        <v>0</v>
      </c>
      <c r="H8374" s="49">
        <f t="shared" si="130"/>
        <v>800</v>
      </c>
    </row>
    <row r="8375" spans="1:8" ht="20.100000000000001" customHeight="1" x14ac:dyDescent="0.25">
      <c r="A8375" s="49">
        <v>8000027377</v>
      </c>
      <c r="B8375" s="49" t="s">
        <v>8756</v>
      </c>
      <c r="C8375" s="49" t="s">
        <v>2398</v>
      </c>
      <c r="D8375" s="49" t="s">
        <v>2394</v>
      </c>
      <c r="E8375" s="49" t="s">
        <v>2380</v>
      </c>
      <c r="F8375" s="109">
        <v>6</v>
      </c>
      <c r="G8375" s="109">
        <v>6</v>
      </c>
      <c r="H8375" s="49">
        <f t="shared" si="130"/>
        <v>12</v>
      </c>
    </row>
    <row r="8376" spans="1:8" ht="20.100000000000001" customHeight="1" x14ac:dyDescent="0.25">
      <c r="A8376" s="49">
        <v>8000027378</v>
      </c>
      <c r="B8376" s="49" t="s">
        <v>8757</v>
      </c>
      <c r="C8376" s="49" t="s">
        <v>2398</v>
      </c>
      <c r="D8376" s="49" t="s">
        <v>2394</v>
      </c>
      <c r="E8376" s="49" t="s">
        <v>2380</v>
      </c>
      <c r="F8376" s="109">
        <v>6</v>
      </c>
      <c r="G8376" s="109">
        <v>6</v>
      </c>
      <c r="H8376" s="49">
        <f t="shared" si="130"/>
        <v>12</v>
      </c>
    </row>
    <row r="8377" spans="1:8" ht="20.100000000000001" customHeight="1" x14ac:dyDescent="0.25">
      <c r="A8377" s="49">
        <v>8000027379</v>
      </c>
      <c r="B8377" s="49" t="s">
        <v>8758</v>
      </c>
      <c r="C8377" s="49" t="s">
        <v>2398</v>
      </c>
      <c r="D8377" s="49" t="s">
        <v>2394</v>
      </c>
      <c r="E8377" s="49" t="s">
        <v>2380</v>
      </c>
      <c r="F8377" s="109">
        <v>6</v>
      </c>
      <c r="G8377" s="109">
        <v>6</v>
      </c>
      <c r="H8377" s="49">
        <f t="shared" si="130"/>
        <v>12</v>
      </c>
    </row>
    <row r="8378" spans="1:8" ht="20.100000000000001" customHeight="1" x14ac:dyDescent="0.25">
      <c r="A8378" s="49">
        <v>8000027393</v>
      </c>
      <c r="B8378" s="49" t="s">
        <v>2170</v>
      </c>
      <c r="C8378" s="49" t="s">
        <v>2398</v>
      </c>
      <c r="D8378" s="49" t="s">
        <v>2394</v>
      </c>
      <c r="E8378" s="49" t="s">
        <v>2387</v>
      </c>
      <c r="F8378" s="49">
        <v>41</v>
      </c>
      <c r="G8378" s="49">
        <v>6</v>
      </c>
      <c r="H8378" s="49">
        <f t="shared" si="130"/>
        <v>47</v>
      </c>
    </row>
    <row r="8379" spans="1:8" ht="20.100000000000001" customHeight="1" x14ac:dyDescent="0.25">
      <c r="A8379" s="49">
        <v>8000027394</v>
      </c>
      <c r="B8379" s="49" t="s">
        <v>8759</v>
      </c>
      <c r="C8379" s="49" t="s">
        <v>2398</v>
      </c>
      <c r="D8379" s="49" t="s">
        <v>2394</v>
      </c>
      <c r="E8379" s="49" t="s">
        <v>2387</v>
      </c>
      <c r="F8379" s="49">
        <v>49</v>
      </c>
      <c r="G8379" s="49">
        <v>5</v>
      </c>
      <c r="H8379" s="49">
        <f t="shared" si="130"/>
        <v>54</v>
      </c>
    </row>
    <row r="8380" spans="1:8" ht="20.100000000000001" customHeight="1" x14ac:dyDescent="0.25">
      <c r="A8380" s="49">
        <v>8000027396</v>
      </c>
      <c r="B8380" s="49" t="s">
        <v>8760</v>
      </c>
      <c r="C8380" s="49" t="s">
        <v>2398</v>
      </c>
      <c r="D8380" s="49" t="s">
        <v>2394</v>
      </c>
      <c r="E8380" s="49" t="s">
        <v>2382</v>
      </c>
      <c r="F8380" s="109">
        <v>6</v>
      </c>
      <c r="G8380" s="109">
        <v>6</v>
      </c>
      <c r="H8380" s="49">
        <f t="shared" si="130"/>
        <v>12</v>
      </c>
    </row>
    <row r="8381" spans="1:8" ht="20.100000000000001" customHeight="1" x14ac:dyDescent="0.25">
      <c r="A8381" s="49">
        <v>8000027398</v>
      </c>
      <c r="B8381" s="49" t="s">
        <v>8761</v>
      </c>
      <c r="C8381" s="49" t="s">
        <v>2398</v>
      </c>
      <c r="D8381" s="49" t="s">
        <v>2394</v>
      </c>
      <c r="E8381" s="49" t="s">
        <v>2382</v>
      </c>
      <c r="F8381" s="109">
        <v>6</v>
      </c>
      <c r="G8381" s="109">
        <v>6</v>
      </c>
      <c r="H8381" s="49">
        <f t="shared" si="130"/>
        <v>12</v>
      </c>
    </row>
    <row r="8382" spans="1:8" ht="20.100000000000001" customHeight="1" x14ac:dyDescent="0.25">
      <c r="A8382" s="49">
        <v>8000027400</v>
      </c>
      <c r="B8382" s="49" t="s">
        <v>8762</v>
      </c>
      <c r="C8382" s="49" t="s">
        <v>2398</v>
      </c>
      <c r="D8382" s="49" t="s">
        <v>2394</v>
      </c>
      <c r="E8382" s="49" t="s">
        <v>2380</v>
      </c>
      <c r="F8382" s="109">
        <v>6</v>
      </c>
      <c r="G8382" s="109">
        <v>6</v>
      </c>
      <c r="H8382" s="49">
        <f t="shared" si="130"/>
        <v>12</v>
      </c>
    </row>
    <row r="8383" spans="1:8" ht="20.100000000000001" customHeight="1" x14ac:dyDescent="0.25">
      <c r="A8383" s="49">
        <v>8000027415</v>
      </c>
      <c r="B8383" s="49" t="s">
        <v>8763</v>
      </c>
      <c r="C8383" s="49" t="s">
        <v>2398</v>
      </c>
      <c r="D8383" s="49" t="s">
        <v>2394</v>
      </c>
      <c r="E8383" s="49" t="s">
        <v>2380</v>
      </c>
      <c r="F8383" s="109">
        <v>6</v>
      </c>
      <c r="G8383" s="109">
        <v>6</v>
      </c>
      <c r="H8383" s="49">
        <f t="shared" si="130"/>
        <v>12</v>
      </c>
    </row>
    <row r="8384" spans="1:8" ht="20.100000000000001" customHeight="1" x14ac:dyDescent="0.25">
      <c r="A8384" s="49">
        <v>8000027416</v>
      </c>
      <c r="B8384" s="49" t="s">
        <v>8764</v>
      </c>
      <c r="C8384" s="49" t="s">
        <v>2398</v>
      </c>
      <c r="D8384" s="49" t="s">
        <v>2394</v>
      </c>
      <c r="E8384" s="49" t="s">
        <v>2380</v>
      </c>
      <c r="F8384" s="109">
        <v>6</v>
      </c>
      <c r="G8384" s="109">
        <v>6</v>
      </c>
      <c r="H8384" s="49">
        <f t="shared" si="130"/>
        <v>12</v>
      </c>
    </row>
    <row r="8385" spans="1:8" ht="20.100000000000001" customHeight="1" x14ac:dyDescent="0.25">
      <c r="A8385" s="49">
        <v>8000027417</v>
      </c>
      <c r="B8385" s="49" t="s">
        <v>8765</v>
      </c>
      <c r="C8385" s="49" t="s">
        <v>2398</v>
      </c>
      <c r="D8385" s="49" t="s">
        <v>2394</v>
      </c>
      <c r="E8385" s="49" t="s">
        <v>2380</v>
      </c>
      <c r="F8385" s="109">
        <v>6</v>
      </c>
      <c r="G8385" s="109">
        <v>6</v>
      </c>
      <c r="H8385" s="49">
        <f t="shared" si="130"/>
        <v>12</v>
      </c>
    </row>
    <row r="8386" spans="1:8" ht="20.100000000000001" customHeight="1" x14ac:dyDescent="0.25">
      <c r="A8386" s="49">
        <v>8000027418</v>
      </c>
      <c r="B8386" s="49" t="s">
        <v>8766</v>
      </c>
      <c r="C8386" s="49" t="s">
        <v>2398</v>
      </c>
      <c r="D8386" s="49" t="s">
        <v>2394</v>
      </c>
      <c r="E8386" s="49" t="s">
        <v>2380</v>
      </c>
      <c r="F8386" s="109">
        <v>6</v>
      </c>
      <c r="G8386" s="109">
        <v>6</v>
      </c>
      <c r="H8386" s="49">
        <f t="shared" si="130"/>
        <v>12</v>
      </c>
    </row>
    <row r="8387" spans="1:8" ht="20.100000000000001" customHeight="1" x14ac:dyDescent="0.25">
      <c r="A8387" s="49">
        <v>8000027419</v>
      </c>
      <c r="B8387" s="49" t="s">
        <v>8767</v>
      </c>
      <c r="C8387" s="49" t="s">
        <v>2398</v>
      </c>
      <c r="D8387" s="49" t="s">
        <v>2394</v>
      </c>
      <c r="E8387" s="49" t="s">
        <v>2380</v>
      </c>
      <c r="F8387" s="109">
        <v>6</v>
      </c>
      <c r="G8387" s="109">
        <v>6</v>
      </c>
      <c r="H8387" s="49">
        <f t="shared" ref="H8387:H8450" si="131">F8387+G8387</f>
        <v>12</v>
      </c>
    </row>
    <row r="8388" spans="1:8" ht="20.100000000000001" customHeight="1" x14ac:dyDescent="0.25">
      <c r="A8388" s="49">
        <v>8000027420</v>
      </c>
      <c r="B8388" s="49" t="s">
        <v>8768</v>
      </c>
      <c r="C8388" s="49" t="s">
        <v>2398</v>
      </c>
      <c r="D8388" s="49" t="s">
        <v>2394</v>
      </c>
      <c r="E8388" s="49" t="s">
        <v>2380</v>
      </c>
      <c r="F8388" s="109">
        <v>6</v>
      </c>
      <c r="G8388" s="109">
        <v>6</v>
      </c>
      <c r="H8388" s="49">
        <f t="shared" si="131"/>
        <v>12</v>
      </c>
    </row>
    <row r="8389" spans="1:8" ht="20.100000000000001" customHeight="1" x14ac:dyDescent="0.25">
      <c r="A8389" s="49">
        <v>8000027421</v>
      </c>
      <c r="B8389" s="49" t="s">
        <v>8769</v>
      </c>
      <c r="C8389" s="49" t="s">
        <v>2398</v>
      </c>
      <c r="D8389" s="49" t="s">
        <v>2394</v>
      </c>
      <c r="E8389" s="49" t="s">
        <v>2380</v>
      </c>
      <c r="F8389" s="109">
        <v>6</v>
      </c>
      <c r="G8389" s="109">
        <v>6</v>
      </c>
      <c r="H8389" s="49">
        <f t="shared" si="131"/>
        <v>12</v>
      </c>
    </row>
    <row r="8390" spans="1:8" ht="20.100000000000001" customHeight="1" x14ac:dyDescent="0.25">
      <c r="A8390" s="49">
        <v>8000027422</v>
      </c>
      <c r="B8390" s="49" t="s">
        <v>8770</v>
      </c>
      <c r="C8390" s="49" t="s">
        <v>2398</v>
      </c>
      <c r="D8390" s="49" t="s">
        <v>2394</v>
      </c>
      <c r="E8390" s="49" t="s">
        <v>2380</v>
      </c>
      <c r="F8390" s="109">
        <v>6</v>
      </c>
      <c r="G8390" s="109">
        <v>6</v>
      </c>
      <c r="H8390" s="49">
        <f t="shared" si="131"/>
        <v>12</v>
      </c>
    </row>
    <row r="8391" spans="1:8" ht="20.100000000000001" customHeight="1" x14ac:dyDescent="0.25">
      <c r="A8391" s="49">
        <v>8000027423</v>
      </c>
      <c r="B8391" s="49" t="s">
        <v>8771</v>
      </c>
      <c r="C8391" s="49" t="s">
        <v>2398</v>
      </c>
      <c r="D8391" s="49" t="s">
        <v>2394</v>
      </c>
      <c r="E8391" s="49" t="s">
        <v>2380</v>
      </c>
      <c r="F8391" s="109">
        <v>6</v>
      </c>
      <c r="G8391" s="109">
        <v>6</v>
      </c>
      <c r="H8391" s="49">
        <f t="shared" si="131"/>
        <v>12</v>
      </c>
    </row>
    <row r="8392" spans="1:8" ht="20.100000000000001" customHeight="1" x14ac:dyDescent="0.25">
      <c r="A8392" s="49">
        <v>8000027424</v>
      </c>
      <c r="B8392" s="49" t="s">
        <v>8772</v>
      </c>
      <c r="C8392" s="49" t="s">
        <v>2398</v>
      </c>
      <c r="D8392" s="49" t="s">
        <v>2394</v>
      </c>
      <c r="E8392" s="49" t="s">
        <v>2380</v>
      </c>
      <c r="F8392" s="109">
        <v>6</v>
      </c>
      <c r="G8392" s="109">
        <v>6</v>
      </c>
      <c r="H8392" s="49">
        <f t="shared" si="131"/>
        <v>12</v>
      </c>
    </row>
    <row r="8393" spans="1:8" ht="20.100000000000001" customHeight="1" x14ac:dyDescent="0.25">
      <c r="A8393" s="49">
        <v>8000027425</v>
      </c>
      <c r="B8393" s="49" t="s">
        <v>8773</v>
      </c>
      <c r="C8393" s="49" t="s">
        <v>2398</v>
      </c>
      <c r="D8393" s="49" t="s">
        <v>2394</v>
      </c>
      <c r="E8393" s="49" t="s">
        <v>2380</v>
      </c>
      <c r="F8393" s="109">
        <v>6</v>
      </c>
      <c r="G8393" s="109">
        <v>6</v>
      </c>
      <c r="H8393" s="49">
        <f t="shared" si="131"/>
        <v>12</v>
      </c>
    </row>
    <row r="8394" spans="1:8" ht="20.100000000000001" customHeight="1" x14ac:dyDescent="0.25">
      <c r="A8394" s="49">
        <v>8000027426</v>
      </c>
      <c r="B8394" s="49" t="s">
        <v>8774</v>
      </c>
      <c r="C8394" s="49" t="s">
        <v>2398</v>
      </c>
      <c r="D8394" s="49" t="s">
        <v>2394</v>
      </c>
      <c r="E8394" s="49" t="s">
        <v>2380</v>
      </c>
      <c r="F8394" s="109">
        <v>6</v>
      </c>
      <c r="G8394" s="109">
        <v>6</v>
      </c>
      <c r="H8394" s="49">
        <f t="shared" si="131"/>
        <v>12</v>
      </c>
    </row>
    <row r="8395" spans="1:8" ht="20.100000000000001" customHeight="1" x14ac:dyDescent="0.25">
      <c r="A8395" s="49">
        <v>8000027427</v>
      </c>
      <c r="B8395" s="49" t="s">
        <v>8775</v>
      </c>
      <c r="C8395" s="49" t="s">
        <v>2398</v>
      </c>
      <c r="D8395" s="49" t="s">
        <v>2394</v>
      </c>
      <c r="E8395" s="49" t="s">
        <v>2380</v>
      </c>
      <c r="F8395" s="109">
        <v>6</v>
      </c>
      <c r="G8395" s="109">
        <v>6</v>
      </c>
      <c r="H8395" s="49">
        <f t="shared" si="131"/>
        <v>12</v>
      </c>
    </row>
    <row r="8396" spans="1:8" ht="20.100000000000001" customHeight="1" x14ac:dyDescent="0.25">
      <c r="A8396" s="49">
        <v>8000027428</v>
      </c>
      <c r="B8396" s="49" t="s">
        <v>8776</v>
      </c>
      <c r="C8396" s="49" t="s">
        <v>2398</v>
      </c>
      <c r="D8396" s="49" t="s">
        <v>2394</v>
      </c>
      <c r="E8396" s="49" t="s">
        <v>2380</v>
      </c>
      <c r="F8396" s="49">
        <v>1</v>
      </c>
      <c r="G8396" s="49">
        <v>0</v>
      </c>
      <c r="H8396" s="49">
        <f t="shared" si="131"/>
        <v>1</v>
      </c>
    </row>
    <row r="8397" spans="1:8" ht="20.100000000000001" customHeight="1" x14ac:dyDescent="0.25">
      <c r="A8397" s="49">
        <v>8000027430</v>
      </c>
      <c r="B8397" s="49" t="s">
        <v>8777</v>
      </c>
      <c r="C8397" s="49" t="s">
        <v>2398</v>
      </c>
      <c r="D8397" s="49" t="s">
        <v>2394</v>
      </c>
      <c r="E8397" s="49" t="s">
        <v>2382</v>
      </c>
      <c r="F8397" s="109">
        <v>6</v>
      </c>
      <c r="G8397" s="109">
        <v>6</v>
      </c>
      <c r="H8397" s="49">
        <f t="shared" si="131"/>
        <v>12</v>
      </c>
    </row>
    <row r="8398" spans="1:8" ht="20.100000000000001" customHeight="1" x14ac:dyDescent="0.25">
      <c r="A8398" s="49">
        <v>8000027432</v>
      </c>
      <c r="B8398" s="49" t="s">
        <v>8778</v>
      </c>
      <c r="C8398" s="49" t="s">
        <v>2398</v>
      </c>
      <c r="D8398" s="49" t="s">
        <v>2394</v>
      </c>
      <c r="E8398" s="49" t="s">
        <v>2380</v>
      </c>
      <c r="F8398" s="109">
        <v>6</v>
      </c>
      <c r="G8398" s="109">
        <v>6</v>
      </c>
      <c r="H8398" s="49">
        <f t="shared" si="131"/>
        <v>12</v>
      </c>
    </row>
    <row r="8399" spans="1:8" ht="20.100000000000001" customHeight="1" x14ac:dyDescent="0.25">
      <c r="A8399" s="49">
        <v>8000027434</v>
      </c>
      <c r="B8399" s="49" t="s">
        <v>8779</v>
      </c>
      <c r="C8399" s="49" t="s">
        <v>2398</v>
      </c>
      <c r="D8399" s="49" t="s">
        <v>2394</v>
      </c>
      <c r="E8399" s="49" t="s">
        <v>2387</v>
      </c>
      <c r="F8399" s="49">
        <v>0</v>
      </c>
      <c r="G8399" s="49">
        <v>2</v>
      </c>
      <c r="H8399" s="49">
        <f t="shared" si="131"/>
        <v>2</v>
      </c>
    </row>
    <row r="8400" spans="1:8" ht="20.100000000000001" customHeight="1" x14ac:dyDescent="0.25">
      <c r="A8400" s="49">
        <v>8000027442</v>
      </c>
      <c r="B8400" s="49" t="s">
        <v>2171</v>
      </c>
      <c r="C8400" s="49" t="s">
        <v>2398</v>
      </c>
      <c r="D8400" s="49" t="s">
        <v>2394</v>
      </c>
      <c r="E8400" s="49" t="s">
        <v>2380</v>
      </c>
      <c r="F8400" s="49">
        <v>30</v>
      </c>
      <c r="G8400" s="49">
        <v>0</v>
      </c>
      <c r="H8400" s="49">
        <f t="shared" si="131"/>
        <v>30</v>
      </c>
    </row>
    <row r="8401" spans="1:8" ht="20.100000000000001" customHeight="1" x14ac:dyDescent="0.25">
      <c r="A8401" s="49">
        <v>8000027443</v>
      </c>
      <c r="B8401" s="49" t="s">
        <v>8780</v>
      </c>
      <c r="C8401" s="49" t="s">
        <v>2398</v>
      </c>
      <c r="D8401" s="49" t="s">
        <v>2394</v>
      </c>
      <c r="E8401" s="49" t="s">
        <v>2380</v>
      </c>
      <c r="F8401" s="49">
        <v>0</v>
      </c>
      <c r="G8401" s="49">
        <v>9</v>
      </c>
      <c r="H8401" s="49">
        <f t="shared" si="131"/>
        <v>9</v>
      </c>
    </row>
    <row r="8402" spans="1:8" ht="20.100000000000001" customHeight="1" x14ac:dyDescent="0.25">
      <c r="A8402" s="49">
        <v>8000027444</v>
      </c>
      <c r="B8402" s="49" t="s">
        <v>8781</v>
      </c>
      <c r="C8402" s="49" t="s">
        <v>2398</v>
      </c>
      <c r="D8402" s="49" t="s">
        <v>2394</v>
      </c>
      <c r="E8402" s="49" t="s">
        <v>2380</v>
      </c>
      <c r="F8402" s="109">
        <v>6</v>
      </c>
      <c r="G8402" s="109">
        <v>6</v>
      </c>
      <c r="H8402" s="49">
        <f t="shared" si="131"/>
        <v>12</v>
      </c>
    </row>
    <row r="8403" spans="1:8" ht="20.100000000000001" customHeight="1" x14ac:dyDescent="0.25">
      <c r="A8403" s="49">
        <v>8000027448</v>
      </c>
      <c r="B8403" s="49" t="s">
        <v>8782</v>
      </c>
      <c r="C8403" s="49" t="s">
        <v>2398</v>
      </c>
      <c r="D8403" s="49" t="s">
        <v>2394</v>
      </c>
      <c r="E8403" s="49" t="s">
        <v>2380</v>
      </c>
      <c r="F8403" s="109">
        <v>6</v>
      </c>
      <c r="G8403" s="109">
        <v>6</v>
      </c>
      <c r="H8403" s="49">
        <f t="shared" si="131"/>
        <v>12</v>
      </c>
    </row>
    <row r="8404" spans="1:8" ht="20.100000000000001" customHeight="1" x14ac:dyDescent="0.25">
      <c r="A8404" s="49">
        <v>8000027455</v>
      </c>
      <c r="B8404" s="49" t="s">
        <v>8783</v>
      </c>
      <c r="C8404" s="49" t="s">
        <v>2398</v>
      </c>
      <c r="D8404" s="49" t="s">
        <v>2394</v>
      </c>
      <c r="E8404" s="49" t="s">
        <v>2380</v>
      </c>
      <c r="F8404" s="109">
        <v>6</v>
      </c>
      <c r="G8404" s="109">
        <v>6</v>
      </c>
      <c r="H8404" s="49">
        <f t="shared" si="131"/>
        <v>12</v>
      </c>
    </row>
    <row r="8405" spans="1:8" ht="20.100000000000001" customHeight="1" x14ac:dyDescent="0.25">
      <c r="A8405" s="49">
        <v>8000027460</v>
      </c>
      <c r="B8405" s="49" t="s">
        <v>8784</v>
      </c>
      <c r="C8405" s="49" t="s">
        <v>2398</v>
      </c>
      <c r="D8405" s="49" t="s">
        <v>2394</v>
      </c>
      <c r="E8405" s="49" t="s">
        <v>2380</v>
      </c>
      <c r="F8405" s="49">
        <v>30</v>
      </c>
      <c r="G8405" s="49">
        <v>0</v>
      </c>
      <c r="H8405" s="49">
        <f t="shared" si="131"/>
        <v>30</v>
      </c>
    </row>
    <row r="8406" spans="1:8" ht="20.100000000000001" customHeight="1" x14ac:dyDescent="0.25">
      <c r="A8406" s="49">
        <v>8000027461</v>
      </c>
      <c r="B8406" s="49" t="s">
        <v>8785</v>
      </c>
      <c r="C8406" s="49" t="s">
        <v>2398</v>
      </c>
      <c r="D8406" s="49" t="s">
        <v>2394</v>
      </c>
      <c r="E8406" s="49" t="s">
        <v>2380</v>
      </c>
      <c r="F8406" s="109">
        <v>6</v>
      </c>
      <c r="G8406" s="109">
        <v>6</v>
      </c>
      <c r="H8406" s="49">
        <f t="shared" si="131"/>
        <v>12</v>
      </c>
    </row>
    <row r="8407" spans="1:8" ht="20.100000000000001" customHeight="1" x14ac:dyDescent="0.25">
      <c r="A8407" s="49">
        <v>8000027465</v>
      </c>
      <c r="B8407" s="49" t="s">
        <v>8786</v>
      </c>
      <c r="C8407" s="49" t="s">
        <v>2398</v>
      </c>
      <c r="D8407" s="49" t="s">
        <v>2394</v>
      </c>
      <c r="E8407" s="49" t="s">
        <v>2380</v>
      </c>
      <c r="F8407" s="49">
        <v>0</v>
      </c>
      <c r="G8407" s="49">
        <v>9</v>
      </c>
      <c r="H8407" s="49">
        <f t="shared" si="131"/>
        <v>9</v>
      </c>
    </row>
    <row r="8408" spans="1:8" ht="20.100000000000001" customHeight="1" x14ac:dyDescent="0.25">
      <c r="A8408" s="49">
        <v>8000027466</v>
      </c>
      <c r="B8408" s="49" t="s">
        <v>8787</v>
      </c>
      <c r="C8408" s="49" t="s">
        <v>2398</v>
      </c>
      <c r="D8408" s="49" t="s">
        <v>2394</v>
      </c>
      <c r="E8408" s="49" t="s">
        <v>2380</v>
      </c>
      <c r="F8408" s="49">
        <v>0</v>
      </c>
      <c r="G8408" s="49">
        <v>9</v>
      </c>
      <c r="H8408" s="49">
        <f t="shared" si="131"/>
        <v>9</v>
      </c>
    </row>
    <row r="8409" spans="1:8" ht="20.100000000000001" customHeight="1" x14ac:dyDescent="0.25">
      <c r="A8409" s="49">
        <v>8000027467</v>
      </c>
      <c r="B8409" s="49" t="s">
        <v>2172</v>
      </c>
      <c r="C8409" s="49" t="s">
        <v>2398</v>
      </c>
      <c r="D8409" s="49" t="s">
        <v>2394</v>
      </c>
      <c r="E8409" s="49" t="s">
        <v>2380</v>
      </c>
      <c r="F8409" s="49">
        <v>6</v>
      </c>
      <c r="G8409" s="49">
        <v>40</v>
      </c>
      <c r="H8409" s="49">
        <f t="shared" si="131"/>
        <v>46</v>
      </c>
    </row>
    <row r="8410" spans="1:8" ht="20.100000000000001" customHeight="1" x14ac:dyDescent="0.25">
      <c r="A8410" s="49">
        <v>8000027479</v>
      </c>
      <c r="B8410" s="49" t="s">
        <v>8788</v>
      </c>
      <c r="C8410" s="49" t="s">
        <v>2398</v>
      </c>
      <c r="D8410" s="49" t="s">
        <v>2394</v>
      </c>
      <c r="E8410" s="49" t="s">
        <v>2387</v>
      </c>
      <c r="F8410" s="49">
        <v>94</v>
      </c>
      <c r="G8410" s="49">
        <v>15</v>
      </c>
      <c r="H8410" s="49">
        <f t="shared" si="131"/>
        <v>109</v>
      </c>
    </row>
    <row r="8411" spans="1:8" ht="20.100000000000001" customHeight="1" x14ac:dyDescent="0.25">
      <c r="A8411" s="49">
        <v>8000027480</v>
      </c>
      <c r="B8411" s="49" t="s">
        <v>8789</v>
      </c>
      <c r="C8411" s="49" t="s">
        <v>2398</v>
      </c>
      <c r="D8411" s="49" t="s">
        <v>2394</v>
      </c>
      <c r="E8411" s="49" t="s">
        <v>2387</v>
      </c>
      <c r="F8411" s="49">
        <v>24</v>
      </c>
      <c r="G8411" s="49">
        <v>0</v>
      </c>
      <c r="H8411" s="49">
        <f t="shared" si="131"/>
        <v>24</v>
      </c>
    </row>
    <row r="8412" spans="1:8" ht="20.100000000000001" customHeight="1" x14ac:dyDescent="0.25">
      <c r="A8412" s="49">
        <v>8000027481</v>
      </c>
      <c r="B8412" s="49" t="s">
        <v>8790</v>
      </c>
      <c r="C8412" s="49" t="s">
        <v>2398</v>
      </c>
      <c r="D8412" s="49" t="s">
        <v>2394</v>
      </c>
      <c r="E8412" s="49" t="s">
        <v>2387</v>
      </c>
      <c r="F8412" s="109">
        <v>6</v>
      </c>
      <c r="G8412" s="109">
        <v>6</v>
      </c>
      <c r="H8412" s="49">
        <f t="shared" si="131"/>
        <v>12</v>
      </c>
    </row>
    <row r="8413" spans="1:8" ht="20.100000000000001" customHeight="1" x14ac:dyDescent="0.25">
      <c r="A8413" s="49">
        <v>8000027493</v>
      </c>
      <c r="B8413" s="49" t="s">
        <v>8791</v>
      </c>
      <c r="C8413" s="49" t="s">
        <v>2398</v>
      </c>
      <c r="D8413" s="49" t="s">
        <v>2394</v>
      </c>
      <c r="E8413" s="49" t="s">
        <v>2380</v>
      </c>
      <c r="F8413" s="109">
        <v>6</v>
      </c>
      <c r="G8413" s="109">
        <v>6</v>
      </c>
      <c r="H8413" s="49">
        <f t="shared" si="131"/>
        <v>12</v>
      </c>
    </row>
    <row r="8414" spans="1:8" ht="20.100000000000001" customHeight="1" x14ac:dyDescent="0.25">
      <c r="A8414" s="49">
        <v>8000027497</v>
      </c>
      <c r="B8414" s="49" t="s">
        <v>8792</v>
      </c>
      <c r="C8414" s="49" t="s">
        <v>2398</v>
      </c>
      <c r="D8414" s="49" t="s">
        <v>2394</v>
      </c>
      <c r="E8414" s="49" t="s">
        <v>2387</v>
      </c>
      <c r="F8414" s="49">
        <v>0</v>
      </c>
      <c r="G8414" s="49">
        <v>6</v>
      </c>
      <c r="H8414" s="49">
        <f t="shared" si="131"/>
        <v>6</v>
      </c>
    </row>
    <row r="8415" spans="1:8" ht="20.100000000000001" customHeight="1" x14ac:dyDescent="0.25">
      <c r="A8415" s="49">
        <v>8000027499</v>
      </c>
      <c r="B8415" s="49" t="s">
        <v>8793</v>
      </c>
      <c r="C8415" s="49" t="s">
        <v>2398</v>
      </c>
      <c r="D8415" s="49" t="s">
        <v>2394</v>
      </c>
      <c r="E8415" s="49" t="s">
        <v>2387</v>
      </c>
      <c r="F8415" s="109">
        <v>6</v>
      </c>
      <c r="G8415" s="109">
        <v>6</v>
      </c>
      <c r="H8415" s="49">
        <f t="shared" si="131"/>
        <v>12</v>
      </c>
    </row>
    <row r="8416" spans="1:8" ht="20.100000000000001" customHeight="1" x14ac:dyDescent="0.25">
      <c r="A8416" s="49">
        <v>8000027501</v>
      </c>
      <c r="B8416" s="49" t="s">
        <v>8794</v>
      </c>
      <c r="C8416" s="49" t="s">
        <v>2398</v>
      </c>
      <c r="D8416" s="49" t="s">
        <v>2394</v>
      </c>
      <c r="E8416" s="49" t="s">
        <v>2380</v>
      </c>
      <c r="F8416" s="109">
        <v>6</v>
      </c>
      <c r="G8416" s="109">
        <v>6</v>
      </c>
      <c r="H8416" s="49">
        <f t="shared" si="131"/>
        <v>12</v>
      </c>
    </row>
    <row r="8417" spans="1:8" ht="20.100000000000001" customHeight="1" x14ac:dyDescent="0.25">
      <c r="A8417" s="49">
        <v>8000027503</v>
      </c>
      <c r="B8417" s="49" t="s">
        <v>2173</v>
      </c>
      <c r="C8417" s="49" t="s">
        <v>2398</v>
      </c>
      <c r="D8417" s="49" t="s">
        <v>2394</v>
      </c>
      <c r="E8417" s="49" t="s">
        <v>2382</v>
      </c>
      <c r="F8417" s="109">
        <v>6</v>
      </c>
      <c r="G8417" s="109">
        <v>6</v>
      </c>
      <c r="H8417" s="49">
        <f t="shared" si="131"/>
        <v>12</v>
      </c>
    </row>
    <row r="8418" spans="1:8" ht="20.100000000000001" customHeight="1" x14ac:dyDescent="0.25">
      <c r="A8418" s="49">
        <v>8000027512</v>
      </c>
      <c r="B8418" s="49" t="s">
        <v>8795</v>
      </c>
      <c r="C8418" s="49" t="s">
        <v>2398</v>
      </c>
      <c r="D8418" s="49" t="s">
        <v>2394</v>
      </c>
      <c r="E8418" s="49" t="s">
        <v>2387</v>
      </c>
      <c r="F8418" s="49">
        <v>0</v>
      </c>
      <c r="G8418" s="49">
        <v>1</v>
      </c>
      <c r="H8418" s="49">
        <f t="shared" si="131"/>
        <v>1</v>
      </c>
    </row>
    <row r="8419" spans="1:8" ht="20.100000000000001" customHeight="1" x14ac:dyDescent="0.25">
      <c r="A8419" s="49">
        <v>8000027521</v>
      </c>
      <c r="B8419" s="49" t="s">
        <v>8796</v>
      </c>
      <c r="C8419" s="49" t="s">
        <v>2398</v>
      </c>
      <c r="D8419" s="49" t="s">
        <v>2394</v>
      </c>
      <c r="E8419" s="49" t="s">
        <v>2380</v>
      </c>
      <c r="F8419" s="109">
        <v>6</v>
      </c>
      <c r="G8419" s="109">
        <v>6</v>
      </c>
      <c r="H8419" s="49">
        <f t="shared" si="131"/>
        <v>12</v>
      </c>
    </row>
    <row r="8420" spans="1:8" ht="20.100000000000001" customHeight="1" x14ac:dyDescent="0.25">
      <c r="A8420" s="49">
        <v>8000027533</v>
      </c>
      <c r="B8420" s="49" t="s">
        <v>8797</v>
      </c>
      <c r="C8420" s="49" t="s">
        <v>2398</v>
      </c>
      <c r="D8420" s="49" t="s">
        <v>2394</v>
      </c>
      <c r="E8420" s="49" t="s">
        <v>2387</v>
      </c>
      <c r="F8420" s="109">
        <v>6</v>
      </c>
      <c r="G8420" s="109">
        <v>6</v>
      </c>
      <c r="H8420" s="49">
        <f t="shared" si="131"/>
        <v>12</v>
      </c>
    </row>
    <row r="8421" spans="1:8" ht="20.100000000000001" customHeight="1" x14ac:dyDescent="0.25">
      <c r="A8421" s="49">
        <v>8000027537</v>
      </c>
      <c r="B8421" s="49" t="s">
        <v>8798</v>
      </c>
      <c r="C8421" s="49" t="s">
        <v>2398</v>
      </c>
      <c r="D8421" s="49" t="s">
        <v>2394</v>
      </c>
      <c r="E8421" s="49" t="s">
        <v>2382</v>
      </c>
      <c r="F8421" s="49">
        <v>2</v>
      </c>
      <c r="G8421" s="49">
        <v>0</v>
      </c>
      <c r="H8421" s="49">
        <f t="shared" si="131"/>
        <v>2</v>
      </c>
    </row>
    <row r="8422" spans="1:8" ht="20.100000000000001" customHeight="1" x14ac:dyDescent="0.25">
      <c r="A8422" s="49">
        <v>8000027539</v>
      </c>
      <c r="B8422" s="49" t="s">
        <v>8799</v>
      </c>
      <c r="C8422" s="49" t="s">
        <v>2398</v>
      </c>
      <c r="D8422" s="49" t="s">
        <v>2394</v>
      </c>
      <c r="E8422" s="49" t="s">
        <v>2380</v>
      </c>
      <c r="F8422" s="109">
        <v>6</v>
      </c>
      <c r="G8422" s="109">
        <v>6</v>
      </c>
      <c r="H8422" s="49">
        <f t="shared" si="131"/>
        <v>12</v>
      </c>
    </row>
    <row r="8423" spans="1:8" ht="20.100000000000001" customHeight="1" x14ac:dyDescent="0.25">
      <c r="A8423" s="49">
        <v>8000027554</v>
      </c>
      <c r="B8423" s="49" t="s">
        <v>8800</v>
      </c>
      <c r="C8423" s="49" t="s">
        <v>2398</v>
      </c>
      <c r="D8423" s="49" t="s">
        <v>2394</v>
      </c>
      <c r="E8423" s="49" t="s">
        <v>2380</v>
      </c>
      <c r="F8423" s="109">
        <v>6</v>
      </c>
      <c r="G8423" s="109">
        <v>6</v>
      </c>
      <c r="H8423" s="49">
        <f t="shared" si="131"/>
        <v>12</v>
      </c>
    </row>
    <row r="8424" spans="1:8" ht="20.100000000000001" customHeight="1" x14ac:dyDescent="0.25">
      <c r="A8424" s="49">
        <v>8000027556</v>
      </c>
      <c r="B8424" s="49" t="s">
        <v>8801</v>
      </c>
      <c r="C8424" s="49" t="s">
        <v>2398</v>
      </c>
      <c r="D8424" s="49" t="s">
        <v>2394</v>
      </c>
      <c r="E8424" s="49" t="s">
        <v>2380</v>
      </c>
      <c r="F8424" s="109">
        <v>6</v>
      </c>
      <c r="G8424" s="109">
        <v>6</v>
      </c>
      <c r="H8424" s="49">
        <f t="shared" si="131"/>
        <v>12</v>
      </c>
    </row>
    <row r="8425" spans="1:8" ht="20.100000000000001" customHeight="1" x14ac:dyDescent="0.25">
      <c r="A8425" s="49">
        <v>8000027565</v>
      </c>
      <c r="B8425" s="49" t="s">
        <v>8802</v>
      </c>
      <c r="C8425" s="49" t="s">
        <v>2398</v>
      </c>
      <c r="D8425" s="49" t="s">
        <v>2394</v>
      </c>
      <c r="E8425" s="49" t="s">
        <v>2380</v>
      </c>
      <c r="F8425" s="109">
        <v>6</v>
      </c>
      <c r="G8425" s="109">
        <v>6</v>
      </c>
      <c r="H8425" s="49">
        <f t="shared" si="131"/>
        <v>12</v>
      </c>
    </row>
    <row r="8426" spans="1:8" ht="20.100000000000001" customHeight="1" x14ac:dyDescent="0.25">
      <c r="A8426" s="49">
        <v>8000027567</v>
      </c>
      <c r="B8426" s="49" t="s">
        <v>8803</v>
      </c>
      <c r="C8426" s="49" t="s">
        <v>2398</v>
      </c>
      <c r="D8426" s="49" t="s">
        <v>2394</v>
      </c>
      <c r="E8426" s="49" t="s">
        <v>2380</v>
      </c>
      <c r="F8426" s="109">
        <v>6</v>
      </c>
      <c r="G8426" s="109">
        <v>6</v>
      </c>
      <c r="H8426" s="49">
        <f t="shared" si="131"/>
        <v>12</v>
      </c>
    </row>
    <row r="8427" spans="1:8" ht="20.100000000000001" customHeight="1" x14ac:dyDescent="0.25">
      <c r="A8427" s="49">
        <v>8000027568</v>
      </c>
      <c r="B8427" s="49" t="s">
        <v>8804</v>
      </c>
      <c r="C8427" s="49" t="s">
        <v>2398</v>
      </c>
      <c r="D8427" s="49" t="s">
        <v>2394</v>
      </c>
      <c r="E8427" s="49" t="s">
        <v>2380</v>
      </c>
      <c r="F8427" s="109">
        <v>6</v>
      </c>
      <c r="G8427" s="109">
        <v>6</v>
      </c>
      <c r="H8427" s="49">
        <f t="shared" si="131"/>
        <v>12</v>
      </c>
    </row>
    <row r="8428" spans="1:8" ht="20.100000000000001" customHeight="1" x14ac:dyDescent="0.25">
      <c r="A8428" s="49">
        <v>8000027569</v>
      </c>
      <c r="B8428" s="49" t="s">
        <v>8805</v>
      </c>
      <c r="C8428" s="49" t="s">
        <v>2398</v>
      </c>
      <c r="D8428" s="49" t="s">
        <v>2394</v>
      </c>
      <c r="E8428" s="49" t="s">
        <v>2380</v>
      </c>
      <c r="F8428" s="49">
        <v>25</v>
      </c>
      <c r="G8428" s="49">
        <v>23</v>
      </c>
      <c r="H8428" s="49">
        <f t="shared" si="131"/>
        <v>48</v>
      </c>
    </row>
    <row r="8429" spans="1:8" ht="20.100000000000001" customHeight="1" x14ac:dyDescent="0.25">
      <c r="A8429" s="49">
        <v>8000027603</v>
      </c>
      <c r="B8429" s="49" t="s">
        <v>8806</v>
      </c>
      <c r="C8429" s="49" t="s">
        <v>2398</v>
      </c>
      <c r="D8429" s="49" t="s">
        <v>2394</v>
      </c>
      <c r="E8429" s="49" t="s">
        <v>2387</v>
      </c>
      <c r="F8429" s="109">
        <v>6</v>
      </c>
      <c r="G8429" s="109">
        <v>6</v>
      </c>
      <c r="H8429" s="49">
        <f t="shared" si="131"/>
        <v>12</v>
      </c>
    </row>
    <row r="8430" spans="1:8" ht="20.100000000000001" customHeight="1" x14ac:dyDescent="0.25">
      <c r="A8430" s="49">
        <v>8000027608</v>
      </c>
      <c r="B8430" s="49" t="s">
        <v>8807</v>
      </c>
      <c r="C8430" s="49" t="s">
        <v>2398</v>
      </c>
      <c r="D8430" s="49" t="s">
        <v>2394</v>
      </c>
      <c r="E8430" s="49" t="s">
        <v>2387</v>
      </c>
      <c r="F8430" s="109">
        <v>6</v>
      </c>
      <c r="G8430" s="109">
        <v>6</v>
      </c>
      <c r="H8430" s="49">
        <f t="shared" si="131"/>
        <v>12</v>
      </c>
    </row>
    <row r="8431" spans="1:8" ht="20.100000000000001" customHeight="1" x14ac:dyDescent="0.25">
      <c r="A8431" s="49">
        <v>8000027611</v>
      </c>
      <c r="B8431" s="49" t="s">
        <v>8808</v>
      </c>
      <c r="C8431" s="49" t="s">
        <v>2398</v>
      </c>
      <c r="D8431" s="49" t="s">
        <v>2394</v>
      </c>
      <c r="E8431" s="49" t="s">
        <v>2380</v>
      </c>
      <c r="F8431" s="109">
        <v>6</v>
      </c>
      <c r="G8431" s="109">
        <v>6</v>
      </c>
      <c r="H8431" s="49">
        <f t="shared" si="131"/>
        <v>12</v>
      </c>
    </row>
    <row r="8432" spans="1:8" ht="20.100000000000001" customHeight="1" x14ac:dyDescent="0.25">
      <c r="A8432" s="49">
        <v>8000027613</v>
      </c>
      <c r="B8432" s="49" t="s">
        <v>8809</v>
      </c>
      <c r="C8432" s="49" t="s">
        <v>2398</v>
      </c>
      <c r="D8432" s="49" t="s">
        <v>2394</v>
      </c>
      <c r="E8432" s="49" t="s">
        <v>2387</v>
      </c>
      <c r="F8432" s="49">
        <v>0</v>
      </c>
      <c r="G8432" s="49">
        <v>10</v>
      </c>
      <c r="H8432" s="49">
        <f t="shared" si="131"/>
        <v>10</v>
      </c>
    </row>
    <row r="8433" spans="1:8" ht="20.100000000000001" customHeight="1" x14ac:dyDescent="0.25">
      <c r="A8433" s="49">
        <v>8000027621</v>
      </c>
      <c r="B8433" s="49" t="s">
        <v>8810</v>
      </c>
      <c r="C8433" s="49" t="s">
        <v>2398</v>
      </c>
      <c r="D8433" s="49" t="s">
        <v>2394</v>
      </c>
      <c r="E8433" s="49" t="s">
        <v>2387</v>
      </c>
      <c r="F8433" s="49">
        <v>0</v>
      </c>
      <c r="G8433" s="49">
        <v>2</v>
      </c>
      <c r="H8433" s="49">
        <f t="shared" si="131"/>
        <v>2</v>
      </c>
    </row>
    <row r="8434" spans="1:8" ht="20.100000000000001" customHeight="1" x14ac:dyDescent="0.25">
      <c r="A8434" s="49">
        <v>8000027622</v>
      </c>
      <c r="B8434" s="49" t="s">
        <v>8811</v>
      </c>
      <c r="C8434" s="49" t="s">
        <v>2398</v>
      </c>
      <c r="D8434" s="49" t="s">
        <v>2394</v>
      </c>
      <c r="E8434" s="49" t="s">
        <v>2387</v>
      </c>
      <c r="F8434" s="109">
        <v>6</v>
      </c>
      <c r="G8434" s="109">
        <v>6</v>
      </c>
      <c r="H8434" s="49">
        <f t="shared" si="131"/>
        <v>12</v>
      </c>
    </row>
    <row r="8435" spans="1:8" ht="20.100000000000001" customHeight="1" x14ac:dyDescent="0.25">
      <c r="A8435" s="49">
        <v>8000027623</v>
      </c>
      <c r="B8435" s="49" t="s">
        <v>8812</v>
      </c>
      <c r="C8435" s="49" t="s">
        <v>2398</v>
      </c>
      <c r="D8435" s="49" t="s">
        <v>2394</v>
      </c>
      <c r="E8435" s="49" t="s">
        <v>2387</v>
      </c>
      <c r="F8435" s="109">
        <v>6</v>
      </c>
      <c r="G8435" s="109">
        <v>6</v>
      </c>
      <c r="H8435" s="49">
        <f t="shared" si="131"/>
        <v>12</v>
      </c>
    </row>
    <row r="8436" spans="1:8" ht="20.100000000000001" customHeight="1" x14ac:dyDescent="0.25">
      <c r="A8436" s="49">
        <v>8000027634</v>
      </c>
      <c r="B8436" s="49" t="s">
        <v>2174</v>
      </c>
      <c r="C8436" s="49" t="s">
        <v>2398</v>
      </c>
      <c r="D8436" s="49" t="s">
        <v>2394</v>
      </c>
      <c r="E8436" s="49" t="s">
        <v>2380</v>
      </c>
      <c r="F8436" s="49">
        <v>0</v>
      </c>
      <c r="G8436" s="49">
        <v>26</v>
      </c>
      <c r="H8436" s="49">
        <f t="shared" si="131"/>
        <v>26</v>
      </c>
    </row>
    <row r="8437" spans="1:8" ht="20.100000000000001" customHeight="1" x14ac:dyDescent="0.25">
      <c r="A8437" s="49">
        <v>8000027635</v>
      </c>
      <c r="B8437" s="49" t="s">
        <v>8813</v>
      </c>
      <c r="C8437" s="49" t="s">
        <v>2398</v>
      </c>
      <c r="D8437" s="49" t="s">
        <v>2394</v>
      </c>
      <c r="E8437" s="49" t="s">
        <v>2380</v>
      </c>
      <c r="F8437" s="109">
        <v>6</v>
      </c>
      <c r="G8437" s="109">
        <v>6</v>
      </c>
      <c r="H8437" s="49">
        <f t="shared" si="131"/>
        <v>12</v>
      </c>
    </row>
    <row r="8438" spans="1:8" ht="20.100000000000001" customHeight="1" x14ac:dyDescent="0.25">
      <c r="A8438" s="49">
        <v>8000027641</v>
      </c>
      <c r="B8438" s="49" t="s">
        <v>8814</v>
      </c>
      <c r="C8438" s="49" t="s">
        <v>2398</v>
      </c>
      <c r="D8438" s="49" t="s">
        <v>2394</v>
      </c>
      <c r="E8438" s="49" t="s">
        <v>2380</v>
      </c>
      <c r="F8438" s="49">
        <v>0</v>
      </c>
      <c r="G8438" s="49">
        <v>4</v>
      </c>
      <c r="H8438" s="49">
        <f t="shared" si="131"/>
        <v>4</v>
      </c>
    </row>
    <row r="8439" spans="1:8" ht="20.100000000000001" customHeight="1" x14ac:dyDescent="0.25">
      <c r="A8439" s="49">
        <v>8000027663</v>
      </c>
      <c r="B8439" s="49" t="s">
        <v>8815</v>
      </c>
      <c r="C8439" s="49" t="s">
        <v>2398</v>
      </c>
      <c r="D8439" s="49" t="s">
        <v>2394</v>
      </c>
      <c r="E8439" s="49" t="s">
        <v>2382</v>
      </c>
      <c r="F8439" s="109">
        <v>6</v>
      </c>
      <c r="G8439" s="109">
        <v>6</v>
      </c>
      <c r="H8439" s="49">
        <f t="shared" si="131"/>
        <v>12</v>
      </c>
    </row>
    <row r="8440" spans="1:8" ht="20.100000000000001" customHeight="1" x14ac:dyDescent="0.25">
      <c r="A8440" s="49">
        <v>8000027673</v>
      </c>
      <c r="B8440" s="49" t="s">
        <v>8816</v>
      </c>
      <c r="C8440" s="49" t="s">
        <v>2398</v>
      </c>
      <c r="D8440" s="49" t="s">
        <v>2394</v>
      </c>
      <c r="E8440" s="49" t="s">
        <v>2387</v>
      </c>
      <c r="F8440" s="109">
        <v>6</v>
      </c>
      <c r="G8440" s="109">
        <v>6</v>
      </c>
      <c r="H8440" s="49">
        <f t="shared" si="131"/>
        <v>12</v>
      </c>
    </row>
    <row r="8441" spans="1:8" ht="20.100000000000001" customHeight="1" x14ac:dyDescent="0.25">
      <c r="A8441" s="49">
        <v>8000027693</v>
      </c>
      <c r="B8441" s="49" t="s">
        <v>8817</v>
      </c>
      <c r="C8441" s="49" t="s">
        <v>2398</v>
      </c>
      <c r="D8441" s="49" t="s">
        <v>2394</v>
      </c>
      <c r="E8441" s="49" t="s">
        <v>2380</v>
      </c>
      <c r="F8441" s="109">
        <v>6</v>
      </c>
      <c r="G8441" s="109">
        <v>6</v>
      </c>
      <c r="H8441" s="49">
        <f t="shared" si="131"/>
        <v>12</v>
      </c>
    </row>
    <row r="8442" spans="1:8" ht="20.100000000000001" customHeight="1" x14ac:dyDescent="0.25">
      <c r="A8442" s="49">
        <v>8000027695</v>
      </c>
      <c r="B8442" s="49" t="s">
        <v>2175</v>
      </c>
      <c r="C8442" s="49" t="s">
        <v>2398</v>
      </c>
      <c r="D8442" s="49" t="s">
        <v>2394</v>
      </c>
      <c r="E8442" s="49" t="s">
        <v>2382</v>
      </c>
      <c r="F8442" s="109">
        <v>6</v>
      </c>
      <c r="G8442" s="109">
        <v>6</v>
      </c>
      <c r="H8442" s="49">
        <f t="shared" si="131"/>
        <v>12</v>
      </c>
    </row>
    <row r="8443" spans="1:8" ht="20.100000000000001" customHeight="1" x14ac:dyDescent="0.25">
      <c r="A8443" s="49">
        <v>8000027701</v>
      </c>
      <c r="B8443" s="49" t="s">
        <v>8818</v>
      </c>
      <c r="C8443" s="49" t="s">
        <v>2398</v>
      </c>
      <c r="D8443" s="49" t="s">
        <v>2394</v>
      </c>
      <c r="E8443" s="49" t="s">
        <v>2380</v>
      </c>
      <c r="F8443" s="109">
        <v>6</v>
      </c>
      <c r="G8443" s="109">
        <v>6</v>
      </c>
      <c r="H8443" s="49">
        <f t="shared" si="131"/>
        <v>12</v>
      </c>
    </row>
    <row r="8444" spans="1:8" ht="20.100000000000001" customHeight="1" x14ac:dyDescent="0.25">
      <c r="A8444" s="49">
        <v>8000027714</v>
      </c>
      <c r="B8444" s="49" t="s">
        <v>8819</v>
      </c>
      <c r="C8444" s="49" t="s">
        <v>2398</v>
      </c>
      <c r="D8444" s="49" t="s">
        <v>2394</v>
      </c>
      <c r="E8444" s="49" t="s">
        <v>2387</v>
      </c>
      <c r="F8444" s="109">
        <v>6</v>
      </c>
      <c r="G8444" s="109">
        <v>6</v>
      </c>
      <c r="H8444" s="49">
        <f t="shared" si="131"/>
        <v>12</v>
      </c>
    </row>
    <row r="8445" spans="1:8" ht="20.100000000000001" customHeight="1" x14ac:dyDescent="0.25">
      <c r="A8445" s="49">
        <v>8000027943</v>
      </c>
      <c r="B8445" s="49" t="s">
        <v>8820</v>
      </c>
      <c r="C8445" s="49" t="s">
        <v>2398</v>
      </c>
      <c r="D8445" s="49" t="s">
        <v>2394</v>
      </c>
      <c r="E8445" s="49" t="s">
        <v>2380</v>
      </c>
      <c r="F8445" s="49">
        <v>0</v>
      </c>
      <c r="G8445" s="49">
        <v>28</v>
      </c>
      <c r="H8445" s="49">
        <f t="shared" si="131"/>
        <v>28</v>
      </c>
    </row>
    <row r="8446" spans="1:8" ht="20.100000000000001" customHeight="1" x14ac:dyDescent="0.25">
      <c r="A8446" s="49">
        <v>8000027944</v>
      </c>
      <c r="B8446" s="49" t="s">
        <v>8821</v>
      </c>
      <c r="C8446" s="49" t="s">
        <v>2398</v>
      </c>
      <c r="D8446" s="49" t="s">
        <v>2394</v>
      </c>
      <c r="E8446" s="49" t="s">
        <v>2380</v>
      </c>
      <c r="F8446" s="49">
        <v>0</v>
      </c>
      <c r="G8446" s="49">
        <v>10</v>
      </c>
      <c r="H8446" s="49">
        <f t="shared" si="131"/>
        <v>10</v>
      </c>
    </row>
    <row r="8447" spans="1:8" ht="20.100000000000001" customHeight="1" x14ac:dyDescent="0.25">
      <c r="A8447" s="49">
        <v>8000027945</v>
      </c>
      <c r="B8447" s="49" t="s">
        <v>2176</v>
      </c>
      <c r="C8447" s="49" t="s">
        <v>2398</v>
      </c>
      <c r="D8447" s="49" t="s">
        <v>2394</v>
      </c>
      <c r="E8447" s="49" t="s">
        <v>2380</v>
      </c>
      <c r="F8447" s="49">
        <v>0</v>
      </c>
      <c r="G8447" s="49">
        <v>25</v>
      </c>
      <c r="H8447" s="49">
        <f t="shared" si="131"/>
        <v>25</v>
      </c>
    </row>
    <row r="8448" spans="1:8" ht="20.100000000000001" customHeight="1" x14ac:dyDescent="0.25">
      <c r="A8448" s="49">
        <v>8000027946</v>
      </c>
      <c r="B8448" s="49" t="s">
        <v>2177</v>
      </c>
      <c r="C8448" s="49" t="s">
        <v>2398</v>
      </c>
      <c r="D8448" s="49" t="s">
        <v>2394</v>
      </c>
      <c r="E8448" s="49" t="s">
        <v>2380</v>
      </c>
      <c r="F8448" s="49">
        <v>0</v>
      </c>
      <c r="G8448" s="49">
        <v>100</v>
      </c>
      <c r="H8448" s="49">
        <f t="shared" si="131"/>
        <v>100</v>
      </c>
    </row>
    <row r="8449" spans="1:8" ht="20.100000000000001" customHeight="1" x14ac:dyDescent="0.25">
      <c r="A8449" s="49">
        <v>8000027952</v>
      </c>
      <c r="B8449" s="49" t="s">
        <v>8822</v>
      </c>
      <c r="C8449" s="49" t="s">
        <v>2398</v>
      </c>
      <c r="D8449" s="49" t="s">
        <v>2394</v>
      </c>
      <c r="E8449" s="49" t="s">
        <v>2380</v>
      </c>
      <c r="F8449" s="109">
        <v>6</v>
      </c>
      <c r="G8449" s="109">
        <v>6</v>
      </c>
      <c r="H8449" s="49">
        <f t="shared" si="131"/>
        <v>12</v>
      </c>
    </row>
    <row r="8450" spans="1:8" ht="20.100000000000001" customHeight="1" x14ac:dyDescent="0.25">
      <c r="A8450" s="49">
        <v>8000027973</v>
      </c>
      <c r="B8450" s="49" t="s">
        <v>8823</v>
      </c>
      <c r="C8450" s="49" t="s">
        <v>2398</v>
      </c>
      <c r="D8450" s="49" t="s">
        <v>2394</v>
      </c>
      <c r="E8450" s="49" t="s">
        <v>2380</v>
      </c>
      <c r="F8450" s="49">
        <v>5</v>
      </c>
      <c r="G8450" s="49">
        <v>3</v>
      </c>
      <c r="H8450" s="49">
        <f t="shared" si="131"/>
        <v>8</v>
      </c>
    </row>
    <row r="8451" spans="1:8" ht="20.100000000000001" customHeight="1" x14ac:dyDescent="0.25">
      <c r="A8451" s="49">
        <v>8000027984</v>
      </c>
      <c r="B8451" s="49" t="s">
        <v>8824</v>
      </c>
      <c r="C8451" s="49" t="s">
        <v>2398</v>
      </c>
      <c r="D8451" s="49" t="s">
        <v>2394</v>
      </c>
      <c r="E8451" s="49" t="s">
        <v>2387</v>
      </c>
      <c r="F8451" s="49">
        <v>20</v>
      </c>
      <c r="G8451" s="49">
        <v>20</v>
      </c>
      <c r="H8451" s="49">
        <f t="shared" ref="H8451:H8514" si="132">F8451+G8451</f>
        <v>40</v>
      </c>
    </row>
    <row r="8452" spans="1:8" ht="20.100000000000001" customHeight="1" x14ac:dyDescent="0.25">
      <c r="A8452" s="49">
        <v>8000027993</v>
      </c>
      <c r="B8452" s="49" t="s">
        <v>8825</v>
      </c>
      <c r="C8452" s="49" t="s">
        <v>2398</v>
      </c>
      <c r="D8452" s="49" t="s">
        <v>2394</v>
      </c>
      <c r="E8452" s="49" t="s">
        <v>2387</v>
      </c>
      <c r="F8452" s="49">
        <v>0</v>
      </c>
      <c r="G8452" s="49">
        <v>4</v>
      </c>
      <c r="H8452" s="49">
        <f t="shared" si="132"/>
        <v>4</v>
      </c>
    </row>
    <row r="8453" spans="1:8" ht="20.100000000000001" customHeight="1" x14ac:dyDescent="0.25">
      <c r="A8453" s="49">
        <v>8000028007</v>
      </c>
      <c r="B8453" s="49" t="s">
        <v>8826</v>
      </c>
      <c r="C8453" s="49" t="s">
        <v>2398</v>
      </c>
      <c r="D8453" s="49" t="s">
        <v>2394</v>
      </c>
      <c r="E8453" s="49" t="s">
        <v>2387</v>
      </c>
      <c r="F8453" s="109">
        <v>6</v>
      </c>
      <c r="G8453" s="109">
        <v>6</v>
      </c>
      <c r="H8453" s="49">
        <f t="shared" si="132"/>
        <v>12</v>
      </c>
    </row>
    <row r="8454" spans="1:8" ht="20.100000000000001" customHeight="1" x14ac:dyDescent="0.25">
      <c r="A8454" s="49">
        <v>8000028026</v>
      </c>
      <c r="B8454" s="49" t="s">
        <v>2178</v>
      </c>
      <c r="C8454" s="49" t="s">
        <v>2398</v>
      </c>
      <c r="D8454" s="49" t="s">
        <v>2394</v>
      </c>
      <c r="E8454" s="49" t="s">
        <v>2380</v>
      </c>
      <c r="F8454" s="109">
        <v>6</v>
      </c>
      <c r="G8454" s="109">
        <v>6</v>
      </c>
      <c r="H8454" s="49">
        <f t="shared" si="132"/>
        <v>12</v>
      </c>
    </row>
    <row r="8455" spans="1:8" ht="20.100000000000001" customHeight="1" x14ac:dyDescent="0.25">
      <c r="A8455" s="49">
        <v>8000028038</v>
      </c>
      <c r="B8455" s="49" t="s">
        <v>8827</v>
      </c>
      <c r="C8455" s="49" t="s">
        <v>69</v>
      </c>
      <c r="D8455" s="49" t="s">
        <v>2394</v>
      </c>
      <c r="E8455" s="49" t="s">
        <v>2380</v>
      </c>
      <c r="F8455" s="49">
        <v>73</v>
      </c>
      <c r="G8455" s="49">
        <v>0</v>
      </c>
      <c r="H8455" s="49">
        <f t="shared" si="132"/>
        <v>73</v>
      </c>
    </row>
    <row r="8456" spans="1:8" ht="20.100000000000001" customHeight="1" x14ac:dyDescent="0.25">
      <c r="A8456" s="49">
        <v>8000028049</v>
      </c>
      <c r="B8456" s="49" t="s">
        <v>2179</v>
      </c>
      <c r="C8456" s="49" t="s">
        <v>2398</v>
      </c>
      <c r="D8456" s="49" t="s">
        <v>2394</v>
      </c>
      <c r="E8456" s="49" t="s">
        <v>2380</v>
      </c>
      <c r="F8456" s="49">
        <v>94</v>
      </c>
      <c r="G8456" s="49">
        <v>0</v>
      </c>
      <c r="H8456" s="49">
        <f t="shared" si="132"/>
        <v>94</v>
      </c>
    </row>
    <row r="8457" spans="1:8" ht="20.100000000000001" customHeight="1" x14ac:dyDescent="0.25">
      <c r="A8457" s="49">
        <v>8000028064</v>
      </c>
      <c r="B8457" s="49" t="s">
        <v>8828</v>
      </c>
      <c r="C8457" s="49" t="s">
        <v>2398</v>
      </c>
      <c r="D8457" s="49" t="s">
        <v>2394</v>
      </c>
      <c r="E8457" s="49" t="s">
        <v>2382</v>
      </c>
      <c r="F8457" s="49">
        <v>0</v>
      </c>
      <c r="G8457" s="49">
        <v>1</v>
      </c>
      <c r="H8457" s="49">
        <f t="shared" si="132"/>
        <v>1</v>
      </c>
    </row>
    <row r="8458" spans="1:8" ht="20.100000000000001" customHeight="1" x14ac:dyDescent="0.25">
      <c r="A8458" s="49">
        <v>8000028073</v>
      </c>
      <c r="B8458" s="49" t="s">
        <v>8829</v>
      </c>
      <c r="C8458" s="49" t="s">
        <v>2398</v>
      </c>
      <c r="D8458" s="49" t="s">
        <v>2394</v>
      </c>
      <c r="E8458" s="49" t="s">
        <v>2382</v>
      </c>
      <c r="F8458" s="109">
        <v>6</v>
      </c>
      <c r="G8458" s="109">
        <v>6</v>
      </c>
      <c r="H8458" s="49">
        <f t="shared" si="132"/>
        <v>12</v>
      </c>
    </row>
    <row r="8459" spans="1:8" ht="20.100000000000001" customHeight="1" x14ac:dyDescent="0.25">
      <c r="A8459" s="49">
        <v>8000028095</v>
      </c>
      <c r="B8459" s="49" t="s">
        <v>2180</v>
      </c>
      <c r="C8459" s="49" t="s">
        <v>2398</v>
      </c>
      <c r="D8459" s="49" t="s">
        <v>2394</v>
      </c>
      <c r="E8459" s="49" t="s">
        <v>2387</v>
      </c>
      <c r="F8459" s="109">
        <v>6</v>
      </c>
      <c r="G8459" s="109">
        <v>6</v>
      </c>
      <c r="H8459" s="49">
        <f t="shared" si="132"/>
        <v>12</v>
      </c>
    </row>
    <row r="8460" spans="1:8" ht="20.100000000000001" customHeight="1" x14ac:dyDescent="0.25">
      <c r="A8460" s="49">
        <v>8000028096</v>
      </c>
      <c r="B8460" s="49" t="s">
        <v>2181</v>
      </c>
      <c r="C8460" s="49" t="s">
        <v>2398</v>
      </c>
      <c r="D8460" s="49" t="s">
        <v>2394</v>
      </c>
      <c r="E8460" s="49" t="s">
        <v>2387</v>
      </c>
      <c r="F8460" s="109">
        <v>6</v>
      </c>
      <c r="G8460" s="109">
        <v>6</v>
      </c>
      <c r="H8460" s="49">
        <f t="shared" si="132"/>
        <v>12</v>
      </c>
    </row>
    <row r="8461" spans="1:8" ht="20.100000000000001" customHeight="1" x14ac:dyDescent="0.25">
      <c r="A8461" s="49">
        <v>8000028124</v>
      </c>
      <c r="B8461" s="49" t="s">
        <v>8830</v>
      </c>
      <c r="C8461" s="49" t="s">
        <v>3425</v>
      </c>
      <c r="D8461" s="49" t="s">
        <v>2394</v>
      </c>
      <c r="E8461" s="49" t="s">
        <v>2380</v>
      </c>
      <c r="F8461" s="109">
        <v>6</v>
      </c>
      <c r="G8461" s="109">
        <v>6</v>
      </c>
      <c r="H8461" s="49">
        <f t="shared" si="132"/>
        <v>12</v>
      </c>
    </row>
    <row r="8462" spans="1:8" ht="20.100000000000001" customHeight="1" x14ac:dyDescent="0.25">
      <c r="A8462" s="49">
        <v>8000028127</v>
      </c>
      <c r="B8462" s="49" t="s">
        <v>8831</v>
      </c>
      <c r="C8462" s="49" t="s">
        <v>3663</v>
      </c>
      <c r="D8462" s="49" t="s">
        <v>2394</v>
      </c>
      <c r="E8462" s="49" t="s">
        <v>2380</v>
      </c>
      <c r="F8462" s="109">
        <v>6</v>
      </c>
      <c r="G8462" s="109">
        <v>6</v>
      </c>
      <c r="H8462" s="49">
        <f t="shared" si="132"/>
        <v>12</v>
      </c>
    </row>
    <row r="8463" spans="1:8" ht="20.100000000000001" customHeight="1" x14ac:dyDescent="0.25">
      <c r="A8463" s="49">
        <v>8000028133</v>
      </c>
      <c r="B8463" s="49" t="s">
        <v>8832</v>
      </c>
      <c r="C8463" s="49" t="s">
        <v>2398</v>
      </c>
      <c r="D8463" s="49" t="s">
        <v>2394</v>
      </c>
      <c r="E8463" s="49" t="s">
        <v>2382</v>
      </c>
      <c r="F8463" s="109">
        <v>6</v>
      </c>
      <c r="G8463" s="109">
        <v>6</v>
      </c>
      <c r="H8463" s="49">
        <f t="shared" si="132"/>
        <v>12</v>
      </c>
    </row>
    <row r="8464" spans="1:8" ht="20.100000000000001" customHeight="1" x14ac:dyDescent="0.25">
      <c r="A8464" s="49">
        <v>8000028146</v>
      </c>
      <c r="B8464" s="49" t="s">
        <v>8833</v>
      </c>
      <c r="C8464" s="49" t="s">
        <v>2398</v>
      </c>
      <c r="D8464" s="49" t="s">
        <v>2394</v>
      </c>
      <c r="E8464" s="49" t="s">
        <v>2382</v>
      </c>
      <c r="F8464" s="109">
        <v>6</v>
      </c>
      <c r="G8464" s="109">
        <v>6</v>
      </c>
      <c r="H8464" s="49">
        <f t="shared" si="132"/>
        <v>12</v>
      </c>
    </row>
    <row r="8465" spans="1:8" ht="20.100000000000001" customHeight="1" x14ac:dyDescent="0.25">
      <c r="A8465" s="49">
        <v>8000028147</v>
      </c>
      <c r="B8465" s="49" t="s">
        <v>8834</v>
      </c>
      <c r="C8465" s="49" t="s">
        <v>2398</v>
      </c>
      <c r="D8465" s="49" t="s">
        <v>2394</v>
      </c>
      <c r="E8465" s="49" t="s">
        <v>2382</v>
      </c>
      <c r="F8465" s="109">
        <v>6</v>
      </c>
      <c r="G8465" s="109">
        <v>6</v>
      </c>
      <c r="H8465" s="49">
        <f t="shared" si="132"/>
        <v>12</v>
      </c>
    </row>
    <row r="8466" spans="1:8" ht="20.100000000000001" customHeight="1" x14ac:dyDescent="0.25">
      <c r="A8466" s="49">
        <v>8000028154</v>
      </c>
      <c r="B8466" s="49" t="s">
        <v>8835</v>
      </c>
      <c r="C8466" s="49" t="s">
        <v>2398</v>
      </c>
      <c r="D8466" s="49" t="s">
        <v>2394</v>
      </c>
      <c r="E8466" s="49" t="s">
        <v>2380</v>
      </c>
      <c r="F8466" s="49">
        <v>2</v>
      </c>
      <c r="G8466" s="49">
        <v>0</v>
      </c>
      <c r="H8466" s="49">
        <f t="shared" si="132"/>
        <v>2</v>
      </c>
    </row>
    <row r="8467" spans="1:8" ht="20.100000000000001" customHeight="1" x14ac:dyDescent="0.25">
      <c r="A8467" s="49">
        <v>8000028155</v>
      </c>
      <c r="B8467" s="49" t="s">
        <v>8836</v>
      </c>
      <c r="C8467" s="49" t="s">
        <v>2398</v>
      </c>
      <c r="D8467" s="49" t="s">
        <v>2394</v>
      </c>
      <c r="E8467" s="49" t="s">
        <v>2380</v>
      </c>
      <c r="F8467" s="109">
        <v>6</v>
      </c>
      <c r="G8467" s="109">
        <v>6</v>
      </c>
      <c r="H8467" s="49">
        <f t="shared" si="132"/>
        <v>12</v>
      </c>
    </row>
    <row r="8468" spans="1:8" ht="20.100000000000001" customHeight="1" x14ac:dyDescent="0.25">
      <c r="A8468" s="49">
        <v>8000028161</v>
      </c>
      <c r="B8468" s="49" t="s">
        <v>2182</v>
      </c>
      <c r="C8468" s="49" t="s">
        <v>2398</v>
      </c>
      <c r="D8468" s="49" t="s">
        <v>2394</v>
      </c>
      <c r="E8468" s="49" t="s">
        <v>2380</v>
      </c>
      <c r="F8468" s="109">
        <v>6</v>
      </c>
      <c r="G8468" s="109">
        <v>6</v>
      </c>
      <c r="H8468" s="49">
        <f t="shared" si="132"/>
        <v>12</v>
      </c>
    </row>
    <row r="8469" spans="1:8" ht="20.100000000000001" customHeight="1" x14ac:dyDescent="0.25">
      <c r="A8469" s="49">
        <v>8000028169</v>
      </c>
      <c r="B8469" s="49" t="s">
        <v>8837</v>
      </c>
      <c r="C8469" s="49" t="s">
        <v>2398</v>
      </c>
      <c r="D8469" s="49" t="s">
        <v>2394</v>
      </c>
      <c r="E8469" s="49" t="s">
        <v>2382</v>
      </c>
      <c r="F8469" s="49">
        <v>2</v>
      </c>
      <c r="G8469" s="49">
        <v>0</v>
      </c>
      <c r="H8469" s="49">
        <f t="shared" si="132"/>
        <v>2</v>
      </c>
    </row>
    <row r="8470" spans="1:8" ht="20.100000000000001" customHeight="1" x14ac:dyDescent="0.25">
      <c r="A8470" s="49">
        <v>8000028188</v>
      </c>
      <c r="B8470" s="49" t="s">
        <v>8838</v>
      </c>
      <c r="C8470" s="49" t="s">
        <v>2398</v>
      </c>
      <c r="D8470" s="49" t="s">
        <v>2394</v>
      </c>
      <c r="E8470" s="49" t="s">
        <v>2387</v>
      </c>
      <c r="F8470" s="109">
        <v>6</v>
      </c>
      <c r="G8470" s="109">
        <v>6</v>
      </c>
      <c r="H8470" s="49">
        <f t="shared" si="132"/>
        <v>12</v>
      </c>
    </row>
    <row r="8471" spans="1:8" ht="20.100000000000001" customHeight="1" x14ac:dyDescent="0.25">
      <c r="A8471" s="49">
        <v>8000028192</v>
      </c>
      <c r="B8471" s="49" t="s">
        <v>8839</v>
      </c>
      <c r="C8471" s="49" t="s">
        <v>2398</v>
      </c>
      <c r="D8471" s="49" t="s">
        <v>2394</v>
      </c>
      <c r="E8471" s="49" t="s">
        <v>2387</v>
      </c>
      <c r="F8471" s="109">
        <v>6</v>
      </c>
      <c r="G8471" s="109">
        <v>6</v>
      </c>
      <c r="H8471" s="49">
        <f t="shared" si="132"/>
        <v>12</v>
      </c>
    </row>
    <row r="8472" spans="1:8" ht="20.100000000000001" customHeight="1" x14ac:dyDescent="0.25">
      <c r="A8472" s="49">
        <v>8000028203</v>
      </c>
      <c r="B8472" s="49" t="s">
        <v>8840</v>
      </c>
      <c r="C8472" s="49" t="s">
        <v>2398</v>
      </c>
      <c r="D8472" s="49" t="s">
        <v>2394</v>
      </c>
      <c r="E8472" s="49" t="s">
        <v>2380</v>
      </c>
      <c r="F8472" s="49">
        <v>3</v>
      </c>
      <c r="G8472" s="49">
        <v>0</v>
      </c>
      <c r="H8472" s="49">
        <f t="shared" si="132"/>
        <v>3</v>
      </c>
    </row>
    <row r="8473" spans="1:8" ht="20.100000000000001" customHeight="1" x14ac:dyDescent="0.25">
      <c r="A8473" s="49">
        <v>8000028204</v>
      </c>
      <c r="B8473" s="49" t="s">
        <v>8841</v>
      </c>
      <c r="C8473" s="49" t="s">
        <v>2398</v>
      </c>
      <c r="D8473" s="49" t="s">
        <v>2394</v>
      </c>
      <c r="E8473" s="49" t="s">
        <v>2380</v>
      </c>
      <c r="F8473" s="49">
        <v>24</v>
      </c>
      <c r="G8473" s="49">
        <v>0</v>
      </c>
      <c r="H8473" s="49">
        <f t="shared" si="132"/>
        <v>24</v>
      </c>
    </row>
    <row r="8474" spans="1:8" ht="20.100000000000001" customHeight="1" x14ac:dyDescent="0.25">
      <c r="A8474" s="49">
        <v>8000028205</v>
      </c>
      <c r="B8474" s="49" t="s">
        <v>8842</v>
      </c>
      <c r="C8474" s="49" t="s">
        <v>2398</v>
      </c>
      <c r="D8474" s="49" t="s">
        <v>2394</v>
      </c>
      <c r="E8474" s="49" t="s">
        <v>2380</v>
      </c>
      <c r="F8474" s="109">
        <v>6</v>
      </c>
      <c r="G8474" s="109">
        <v>6</v>
      </c>
      <c r="H8474" s="49">
        <f t="shared" si="132"/>
        <v>12</v>
      </c>
    </row>
    <row r="8475" spans="1:8" ht="20.100000000000001" customHeight="1" x14ac:dyDescent="0.25">
      <c r="A8475" s="49">
        <v>8000028207</v>
      </c>
      <c r="B8475" s="49" t="s">
        <v>8843</v>
      </c>
      <c r="C8475" s="49" t="s">
        <v>2398</v>
      </c>
      <c r="D8475" s="49" t="s">
        <v>2394</v>
      </c>
      <c r="E8475" s="49" t="s">
        <v>2380</v>
      </c>
      <c r="F8475" s="109">
        <v>6</v>
      </c>
      <c r="G8475" s="109">
        <v>6</v>
      </c>
      <c r="H8475" s="49">
        <f t="shared" si="132"/>
        <v>12</v>
      </c>
    </row>
    <row r="8476" spans="1:8" ht="20.100000000000001" customHeight="1" x14ac:dyDescent="0.25">
      <c r="A8476" s="49">
        <v>8000028229</v>
      </c>
      <c r="B8476" s="49" t="s">
        <v>8844</v>
      </c>
      <c r="C8476" s="49" t="s">
        <v>38</v>
      </c>
      <c r="D8476" s="49" t="s">
        <v>2394</v>
      </c>
      <c r="E8476" s="49" t="s">
        <v>2380</v>
      </c>
      <c r="F8476" s="109">
        <v>6</v>
      </c>
      <c r="G8476" s="109">
        <v>6</v>
      </c>
      <c r="H8476" s="49">
        <f t="shared" si="132"/>
        <v>12</v>
      </c>
    </row>
    <row r="8477" spans="1:8" ht="20.100000000000001" customHeight="1" x14ac:dyDescent="0.25">
      <c r="A8477" s="49">
        <v>8000028253</v>
      </c>
      <c r="B8477" s="49" t="s">
        <v>8845</v>
      </c>
      <c r="C8477" s="49" t="s">
        <v>2398</v>
      </c>
      <c r="D8477" s="49" t="s">
        <v>2394</v>
      </c>
      <c r="E8477" s="49" t="s">
        <v>2380</v>
      </c>
      <c r="F8477" s="109">
        <v>6</v>
      </c>
      <c r="G8477" s="109">
        <v>6</v>
      </c>
      <c r="H8477" s="49">
        <f t="shared" si="132"/>
        <v>12</v>
      </c>
    </row>
    <row r="8478" spans="1:8" ht="20.100000000000001" customHeight="1" x14ac:dyDescent="0.25">
      <c r="A8478" s="49">
        <v>8000028255</v>
      </c>
      <c r="B8478" s="49" t="s">
        <v>8846</v>
      </c>
      <c r="C8478" s="49" t="s">
        <v>2398</v>
      </c>
      <c r="D8478" s="49" t="s">
        <v>2394</v>
      </c>
      <c r="E8478" s="49" t="s">
        <v>2380</v>
      </c>
      <c r="F8478" s="49">
        <v>0</v>
      </c>
      <c r="G8478" s="49">
        <v>2</v>
      </c>
      <c r="H8478" s="49">
        <f t="shared" si="132"/>
        <v>2</v>
      </c>
    </row>
    <row r="8479" spans="1:8" ht="20.100000000000001" customHeight="1" x14ac:dyDescent="0.25">
      <c r="A8479" s="49">
        <v>8000028263</v>
      </c>
      <c r="B8479" s="49" t="s">
        <v>8847</v>
      </c>
      <c r="C8479" s="49" t="s">
        <v>2398</v>
      </c>
      <c r="D8479" s="49" t="s">
        <v>2394</v>
      </c>
      <c r="E8479" s="49" t="s">
        <v>2380</v>
      </c>
      <c r="F8479" s="49">
        <v>0</v>
      </c>
      <c r="G8479" s="49">
        <v>2</v>
      </c>
      <c r="H8479" s="49">
        <f t="shared" si="132"/>
        <v>2</v>
      </c>
    </row>
    <row r="8480" spans="1:8" ht="20.100000000000001" customHeight="1" x14ac:dyDescent="0.25">
      <c r="A8480" s="49">
        <v>8000028273</v>
      </c>
      <c r="B8480" s="49" t="s">
        <v>2183</v>
      </c>
      <c r="C8480" s="49" t="s">
        <v>2398</v>
      </c>
      <c r="D8480" s="49" t="s">
        <v>2394</v>
      </c>
      <c r="E8480" s="49" t="s">
        <v>2382</v>
      </c>
      <c r="F8480" s="109">
        <v>6</v>
      </c>
      <c r="G8480" s="109">
        <v>6</v>
      </c>
      <c r="H8480" s="49">
        <f t="shared" si="132"/>
        <v>12</v>
      </c>
    </row>
    <row r="8481" spans="1:8" ht="20.100000000000001" customHeight="1" x14ac:dyDescent="0.25">
      <c r="A8481" s="49">
        <v>8000028287</v>
      </c>
      <c r="B8481" s="49" t="s">
        <v>8848</v>
      </c>
      <c r="C8481" s="49" t="s">
        <v>2398</v>
      </c>
      <c r="D8481" s="49" t="s">
        <v>2394</v>
      </c>
      <c r="E8481" s="49" t="s">
        <v>2380</v>
      </c>
      <c r="F8481" s="49">
        <v>0</v>
      </c>
      <c r="G8481" s="49">
        <v>80</v>
      </c>
      <c r="H8481" s="49">
        <f t="shared" si="132"/>
        <v>80</v>
      </c>
    </row>
    <row r="8482" spans="1:8" ht="20.100000000000001" customHeight="1" x14ac:dyDescent="0.25">
      <c r="A8482" s="49">
        <v>8000028288</v>
      </c>
      <c r="B8482" s="49" t="s">
        <v>2184</v>
      </c>
      <c r="C8482" s="49" t="s">
        <v>2398</v>
      </c>
      <c r="D8482" s="49" t="s">
        <v>2394</v>
      </c>
      <c r="E8482" s="49" t="s">
        <v>2380</v>
      </c>
      <c r="F8482" s="109">
        <v>6</v>
      </c>
      <c r="G8482" s="109">
        <v>6</v>
      </c>
      <c r="H8482" s="49">
        <f t="shared" si="132"/>
        <v>12</v>
      </c>
    </row>
    <row r="8483" spans="1:8" ht="20.100000000000001" customHeight="1" x14ac:dyDescent="0.25">
      <c r="A8483" s="49">
        <v>8000028289</v>
      </c>
      <c r="B8483" s="49" t="s">
        <v>2185</v>
      </c>
      <c r="C8483" s="49" t="s">
        <v>2398</v>
      </c>
      <c r="D8483" s="49" t="s">
        <v>2394</v>
      </c>
      <c r="E8483" s="49" t="s">
        <v>2380</v>
      </c>
      <c r="F8483" s="109">
        <v>6</v>
      </c>
      <c r="G8483" s="109">
        <v>6</v>
      </c>
      <c r="H8483" s="49">
        <f t="shared" si="132"/>
        <v>12</v>
      </c>
    </row>
    <row r="8484" spans="1:8" ht="20.100000000000001" customHeight="1" x14ac:dyDescent="0.25">
      <c r="A8484" s="49">
        <v>8000028290</v>
      </c>
      <c r="B8484" s="49" t="s">
        <v>2186</v>
      </c>
      <c r="C8484" s="49" t="s">
        <v>2398</v>
      </c>
      <c r="D8484" s="49" t="s">
        <v>2394</v>
      </c>
      <c r="E8484" s="49" t="s">
        <v>2380</v>
      </c>
      <c r="F8484" s="109">
        <v>6</v>
      </c>
      <c r="G8484" s="109">
        <v>6</v>
      </c>
      <c r="H8484" s="49">
        <f t="shared" si="132"/>
        <v>12</v>
      </c>
    </row>
    <row r="8485" spans="1:8" ht="20.100000000000001" customHeight="1" x14ac:dyDescent="0.25">
      <c r="A8485" s="49">
        <v>8000028291</v>
      </c>
      <c r="B8485" s="49" t="s">
        <v>8849</v>
      </c>
      <c r="C8485" s="49" t="s">
        <v>2398</v>
      </c>
      <c r="D8485" s="49" t="s">
        <v>2394</v>
      </c>
      <c r="E8485" s="49" t="s">
        <v>2380</v>
      </c>
      <c r="F8485" s="109">
        <v>6</v>
      </c>
      <c r="G8485" s="109">
        <v>6</v>
      </c>
      <c r="H8485" s="49">
        <f t="shared" si="132"/>
        <v>12</v>
      </c>
    </row>
    <row r="8486" spans="1:8" ht="20.100000000000001" customHeight="1" x14ac:dyDescent="0.25">
      <c r="A8486" s="49">
        <v>8000028293</v>
      </c>
      <c r="B8486" s="49" t="s">
        <v>8850</v>
      </c>
      <c r="C8486" s="49" t="s">
        <v>2398</v>
      </c>
      <c r="D8486" s="49" t="s">
        <v>2394</v>
      </c>
      <c r="E8486" s="49" t="s">
        <v>2380</v>
      </c>
      <c r="F8486" s="109">
        <v>6</v>
      </c>
      <c r="G8486" s="109">
        <v>6</v>
      </c>
      <c r="H8486" s="49">
        <f t="shared" si="132"/>
        <v>12</v>
      </c>
    </row>
    <row r="8487" spans="1:8" ht="20.100000000000001" customHeight="1" x14ac:dyDescent="0.25">
      <c r="A8487" s="49">
        <v>8000028295</v>
      </c>
      <c r="B8487" s="49" t="s">
        <v>8851</v>
      </c>
      <c r="C8487" s="49" t="s">
        <v>2398</v>
      </c>
      <c r="D8487" s="49" t="s">
        <v>2394</v>
      </c>
      <c r="E8487" s="49" t="s">
        <v>2380</v>
      </c>
      <c r="F8487" s="109">
        <v>6</v>
      </c>
      <c r="G8487" s="109">
        <v>6</v>
      </c>
      <c r="H8487" s="49">
        <f t="shared" si="132"/>
        <v>12</v>
      </c>
    </row>
    <row r="8488" spans="1:8" ht="20.100000000000001" customHeight="1" x14ac:dyDescent="0.25">
      <c r="A8488" s="49">
        <v>8000028297</v>
      </c>
      <c r="B8488" s="49" t="s">
        <v>8852</v>
      </c>
      <c r="C8488" s="49" t="s">
        <v>2398</v>
      </c>
      <c r="D8488" s="49" t="s">
        <v>2394</v>
      </c>
      <c r="E8488" s="49" t="s">
        <v>2380</v>
      </c>
      <c r="F8488" s="109">
        <v>6</v>
      </c>
      <c r="G8488" s="109">
        <v>6</v>
      </c>
      <c r="H8488" s="49">
        <f t="shared" si="132"/>
        <v>12</v>
      </c>
    </row>
    <row r="8489" spans="1:8" ht="20.100000000000001" customHeight="1" x14ac:dyDescent="0.25">
      <c r="A8489" s="49">
        <v>8000028299</v>
      </c>
      <c r="B8489" s="49" t="s">
        <v>8853</v>
      </c>
      <c r="C8489" s="49" t="s">
        <v>2398</v>
      </c>
      <c r="D8489" s="49" t="s">
        <v>2394</v>
      </c>
      <c r="E8489" s="49" t="s">
        <v>2382</v>
      </c>
      <c r="F8489" s="49">
        <v>1</v>
      </c>
      <c r="G8489" s="49">
        <v>0</v>
      </c>
      <c r="H8489" s="49">
        <f t="shared" si="132"/>
        <v>1</v>
      </c>
    </row>
    <row r="8490" spans="1:8" ht="20.100000000000001" customHeight="1" x14ac:dyDescent="0.25">
      <c r="A8490" s="49">
        <v>8000028305</v>
      </c>
      <c r="B8490" s="49" t="s">
        <v>8854</v>
      </c>
      <c r="C8490" s="49" t="s">
        <v>2398</v>
      </c>
      <c r="D8490" s="49" t="s">
        <v>2394</v>
      </c>
      <c r="E8490" s="49" t="s">
        <v>2387</v>
      </c>
      <c r="F8490" s="49">
        <v>5</v>
      </c>
      <c r="G8490" s="49">
        <v>0</v>
      </c>
      <c r="H8490" s="49">
        <f t="shared" si="132"/>
        <v>5</v>
      </c>
    </row>
    <row r="8491" spans="1:8" ht="20.100000000000001" customHeight="1" x14ac:dyDescent="0.25">
      <c r="A8491" s="49">
        <v>8000028309</v>
      </c>
      <c r="B8491" s="49" t="s">
        <v>8855</v>
      </c>
      <c r="C8491" s="49" t="s">
        <v>2398</v>
      </c>
      <c r="D8491" s="49" t="s">
        <v>2394</v>
      </c>
      <c r="E8491" s="49" t="s">
        <v>2380</v>
      </c>
      <c r="F8491" s="109">
        <v>6</v>
      </c>
      <c r="G8491" s="109">
        <v>6</v>
      </c>
      <c r="H8491" s="49">
        <f t="shared" si="132"/>
        <v>12</v>
      </c>
    </row>
    <row r="8492" spans="1:8" ht="20.100000000000001" customHeight="1" x14ac:dyDescent="0.25">
      <c r="A8492" s="49">
        <v>8000028310</v>
      </c>
      <c r="B8492" s="49" t="s">
        <v>8856</v>
      </c>
      <c r="C8492" s="49" t="s">
        <v>3425</v>
      </c>
      <c r="D8492" s="49" t="s">
        <v>2394</v>
      </c>
      <c r="E8492" s="49" t="s">
        <v>2380</v>
      </c>
      <c r="F8492" s="49">
        <v>20</v>
      </c>
      <c r="G8492" s="49">
        <v>0</v>
      </c>
      <c r="H8492" s="49">
        <f t="shared" si="132"/>
        <v>20</v>
      </c>
    </row>
    <row r="8493" spans="1:8" ht="20.100000000000001" customHeight="1" x14ac:dyDescent="0.25">
      <c r="A8493" s="49">
        <v>8000028311</v>
      </c>
      <c r="B8493" s="49" t="s">
        <v>2187</v>
      </c>
      <c r="C8493" s="49" t="s">
        <v>2398</v>
      </c>
      <c r="D8493" s="49" t="s">
        <v>2394</v>
      </c>
      <c r="E8493" s="49" t="s">
        <v>2380</v>
      </c>
      <c r="F8493" s="49">
        <v>2300</v>
      </c>
      <c r="G8493" s="49">
        <v>2010</v>
      </c>
      <c r="H8493" s="49">
        <f t="shared" si="132"/>
        <v>4310</v>
      </c>
    </row>
    <row r="8494" spans="1:8" ht="20.100000000000001" customHeight="1" x14ac:dyDescent="0.25">
      <c r="A8494" s="49">
        <v>8000028315</v>
      </c>
      <c r="B8494" s="49" t="s">
        <v>8857</v>
      </c>
      <c r="C8494" s="49" t="s">
        <v>2398</v>
      </c>
      <c r="D8494" s="49" t="s">
        <v>2394</v>
      </c>
      <c r="E8494" s="49" t="s">
        <v>2387</v>
      </c>
      <c r="F8494" s="49">
        <v>2</v>
      </c>
      <c r="G8494" s="49">
        <v>0</v>
      </c>
      <c r="H8494" s="49">
        <f t="shared" si="132"/>
        <v>2</v>
      </c>
    </row>
    <row r="8495" spans="1:8" ht="20.100000000000001" customHeight="1" x14ac:dyDescent="0.25">
      <c r="A8495" s="49">
        <v>8000028317</v>
      </c>
      <c r="B8495" s="49" t="s">
        <v>8858</v>
      </c>
      <c r="C8495" s="49" t="s">
        <v>2398</v>
      </c>
      <c r="D8495" s="49" t="s">
        <v>2394</v>
      </c>
      <c r="E8495" s="49" t="s">
        <v>2387</v>
      </c>
      <c r="F8495" s="109">
        <v>6</v>
      </c>
      <c r="G8495" s="109">
        <v>6</v>
      </c>
      <c r="H8495" s="49">
        <f t="shared" si="132"/>
        <v>12</v>
      </c>
    </row>
    <row r="8496" spans="1:8" ht="20.100000000000001" customHeight="1" x14ac:dyDescent="0.25">
      <c r="A8496" s="49">
        <v>8000028319</v>
      </c>
      <c r="B8496" s="49" t="s">
        <v>8859</v>
      </c>
      <c r="C8496" s="49" t="s">
        <v>2398</v>
      </c>
      <c r="D8496" s="49" t="s">
        <v>2394</v>
      </c>
      <c r="E8496" s="49" t="s">
        <v>2380</v>
      </c>
      <c r="F8496" s="109">
        <v>6</v>
      </c>
      <c r="G8496" s="109">
        <v>6</v>
      </c>
      <c r="H8496" s="49">
        <f t="shared" si="132"/>
        <v>12</v>
      </c>
    </row>
    <row r="8497" spans="1:8" ht="20.100000000000001" customHeight="1" x14ac:dyDescent="0.25">
      <c r="A8497" s="49">
        <v>8000028324</v>
      </c>
      <c r="B8497" s="49" t="s">
        <v>2188</v>
      </c>
      <c r="C8497" s="49" t="s">
        <v>2398</v>
      </c>
      <c r="D8497" s="49" t="s">
        <v>2394</v>
      </c>
      <c r="E8497" s="49" t="s">
        <v>2380</v>
      </c>
      <c r="F8497" s="49">
        <v>15</v>
      </c>
      <c r="G8497" s="49">
        <v>0</v>
      </c>
      <c r="H8497" s="49">
        <f t="shared" si="132"/>
        <v>15</v>
      </c>
    </row>
    <row r="8498" spans="1:8" ht="20.100000000000001" customHeight="1" x14ac:dyDescent="0.25">
      <c r="A8498" s="49">
        <v>8000028325</v>
      </c>
      <c r="B8498" s="49" t="s">
        <v>2189</v>
      </c>
      <c r="C8498" s="49" t="s">
        <v>2398</v>
      </c>
      <c r="D8498" s="49" t="s">
        <v>2394</v>
      </c>
      <c r="E8498" s="49" t="s">
        <v>2380</v>
      </c>
      <c r="F8498" s="49">
        <v>23</v>
      </c>
      <c r="G8498" s="49">
        <v>0</v>
      </c>
      <c r="H8498" s="49">
        <f t="shared" si="132"/>
        <v>23</v>
      </c>
    </row>
    <row r="8499" spans="1:8" ht="20.100000000000001" customHeight="1" x14ac:dyDescent="0.25">
      <c r="A8499" s="49">
        <v>8000028334</v>
      </c>
      <c r="B8499" s="49" t="s">
        <v>8860</v>
      </c>
      <c r="C8499" s="49" t="s">
        <v>2398</v>
      </c>
      <c r="D8499" s="49" t="s">
        <v>2394</v>
      </c>
      <c r="E8499" s="49" t="s">
        <v>2380</v>
      </c>
      <c r="F8499" s="49">
        <v>0</v>
      </c>
      <c r="G8499" s="49">
        <v>28</v>
      </c>
      <c r="H8499" s="49">
        <f t="shared" si="132"/>
        <v>28</v>
      </c>
    </row>
    <row r="8500" spans="1:8" ht="20.100000000000001" customHeight="1" x14ac:dyDescent="0.25">
      <c r="A8500" s="49">
        <v>8000028340</v>
      </c>
      <c r="B8500" s="49" t="s">
        <v>8861</v>
      </c>
      <c r="C8500" s="49" t="s">
        <v>2398</v>
      </c>
      <c r="D8500" s="49" t="s">
        <v>2394</v>
      </c>
      <c r="E8500" s="49" t="s">
        <v>2380</v>
      </c>
      <c r="F8500" s="49">
        <v>18</v>
      </c>
      <c r="G8500" s="49">
        <v>0</v>
      </c>
      <c r="H8500" s="49">
        <f t="shared" si="132"/>
        <v>18</v>
      </c>
    </row>
    <row r="8501" spans="1:8" ht="20.100000000000001" customHeight="1" x14ac:dyDescent="0.25">
      <c r="A8501" s="49">
        <v>8000028343</v>
      </c>
      <c r="B8501" s="49" t="s">
        <v>2190</v>
      </c>
      <c r="C8501" s="49" t="s">
        <v>2398</v>
      </c>
      <c r="D8501" s="49" t="s">
        <v>2394</v>
      </c>
      <c r="E8501" s="49" t="s">
        <v>2380</v>
      </c>
      <c r="F8501" s="49">
        <v>60</v>
      </c>
      <c r="G8501" s="49">
        <v>0</v>
      </c>
      <c r="H8501" s="49">
        <f t="shared" si="132"/>
        <v>60</v>
      </c>
    </row>
    <row r="8502" spans="1:8" ht="20.100000000000001" customHeight="1" x14ac:dyDescent="0.25">
      <c r="A8502" s="49">
        <v>8000028366</v>
      </c>
      <c r="B8502" s="49" t="s">
        <v>8862</v>
      </c>
      <c r="C8502" s="49" t="s">
        <v>2398</v>
      </c>
      <c r="D8502" s="49" t="s">
        <v>2394</v>
      </c>
      <c r="E8502" s="49" t="s">
        <v>2380</v>
      </c>
      <c r="F8502" s="109">
        <v>6</v>
      </c>
      <c r="G8502" s="109">
        <v>6</v>
      </c>
      <c r="H8502" s="49">
        <f t="shared" si="132"/>
        <v>12</v>
      </c>
    </row>
    <row r="8503" spans="1:8" ht="20.100000000000001" customHeight="1" x14ac:dyDescent="0.25">
      <c r="A8503" s="49">
        <v>8000028371</v>
      </c>
      <c r="B8503" s="49" t="s">
        <v>2191</v>
      </c>
      <c r="C8503" s="49" t="s">
        <v>2398</v>
      </c>
      <c r="D8503" s="49" t="s">
        <v>2394</v>
      </c>
      <c r="E8503" s="49" t="s">
        <v>2380</v>
      </c>
      <c r="F8503" s="109">
        <v>6</v>
      </c>
      <c r="G8503" s="109">
        <v>6</v>
      </c>
      <c r="H8503" s="49">
        <f t="shared" si="132"/>
        <v>12</v>
      </c>
    </row>
    <row r="8504" spans="1:8" ht="20.100000000000001" customHeight="1" x14ac:dyDescent="0.25">
      <c r="A8504" s="49">
        <v>8000028373</v>
      </c>
      <c r="B8504" s="49" t="s">
        <v>2192</v>
      </c>
      <c r="C8504" s="49" t="s">
        <v>2398</v>
      </c>
      <c r="D8504" s="49" t="s">
        <v>2394</v>
      </c>
      <c r="E8504" s="49" t="s">
        <v>2380</v>
      </c>
      <c r="F8504" s="109">
        <v>6</v>
      </c>
      <c r="G8504" s="109">
        <v>6</v>
      </c>
      <c r="H8504" s="49">
        <f t="shared" si="132"/>
        <v>12</v>
      </c>
    </row>
    <row r="8505" spans="1:8" ht="20.100000000000001" customHeight="1" x14ac:dyDescent="0.25">
      <c r="A8505" s="49">
        <v>8000028393</v>
      </c>
      <c r="B8505" s="49" t="s">
        <v>8863</v>
      </c>
      <c r="C8505" s="49" t="s">
        <v>2398</v>
      </c>
      <c r="D8505" s="49" t="s">
        <v>2394</v>
      </c>
      <c r="E8505" s="49" t="s">
        <v>2380</v>
      </c>
      <c r="F8505" s="109">
        <v>6</v>
      </c>
      <c r="G8505" s="109">
        <v>6</v>
      </c>
      <c r="H8505" s="49">
        <f t="shared" si="132"/>
        <v>12</v>
      </c>
    </row>
    <row r="8506" spans="1:8" ht="20.100000000000001" customHeight="1" x14ac:dyDescent="0.25">
      <c r="A8506" s="49">
        <v>8000028395</v>
      </c>
      <c r="B8506" s="49" t="s">
        <v>8863</v>
      </c>
      <c r="C8506" s="49" t="s">
        <v>2398</v>
      </c>
      <c r="D8506" s="49" t="s">
        <v>2394</v>
      </c>
      <c r="E8506" s="49" t="s">
        <v>2380</v>
      </c>
      <c r="F8506" s="109">
        <v>6</v>
      </c>
      <c r="G8506" s="109">
        <v>6</v>
      </c>
      <c r="H8506" s="49">
        <f t="shared" si="132"/>
        <v>12</v>
      </c>
    </row>
    <row r="8507" spans="1:8" ht="20.100000000000001" customHeight="1" x14ac:dyDescent="0.25">
      <c r="A8507" s="49">
        <v>8000028399</v>
      </c>
      <c r="B8507" s="49" t="s">
        <v>2193</v>
      </c>
      <c r="C8507" s="49" t="s">
        <v>2398</v>
      </c>
      <c r="D8507" s="49" t="s">
        <v>2394</v>
      </c>
      <c r="E8507" s="49" t="s">
        <v>2380</v>
      </c>
      <c r="F8507" s="109">
        <v>6</v>
      </c>
      <c r="G8507" s="109">
        <v>6</v>
      </c>
      <c r="H8507" s="49">
        <f t="shared" si="132"/>
        <v>12</v>
      </c>
    </row>
    <row r="8508" spans="1:8" ht="20.100000000000001" customHeight="1" x14ac:dyDescent="0.25">
      <c r="A8508" s="49">
        <v>8000028403</v>
      </c>
      <c r="B8508" s="49" t="s">
        <v>8864</v>
      </c>
      <c r="C8508" s="49" t="s">
        <v>6007</v>
      </c>
      <c r="D8508" s="49" t="s">
        <v>2394</v>
      </c>
      <c r="E8508" s="49" t="s">
        <v>2380</v>
      </c>
      <c r="F8508" s="109">
        <v>6</v>
      </c>
      <c r="G8508" s="109">
        <v>6</v>
      </c>
      <c r="H8508" s="49">
        <f t="shared" si="132"/>
        <v>12</v>
      </c>
    </row>
    <row r="8509" spans="1:8" ht="20.100000000000001" customHeight="1" x14ac:dyDescent="0.25">
      <c r="A8509" s="49">
        <v>8000028414</v>
      </c>
      <c r="B8509" s="49" t="s">
        <v>8865</v>
      </c>
      <c r="C8509" s="49" t="s">
        <v>2398</v>
      </c>
      <c r="D8509" s="49" t="s">
        <v>2394</v>
      </c>
      <c r="E8509" s="49" t="s">
        <v>2380</v>
      </c>
      <c r="F8509" s="49">
        <v>0</v>
      </c>
      <c r="G8509" s="49">
        <v>4</v>
      </c>
      <c r="H8509" s="49">
        <f t="shared" si="132"/>
        <v>4</v>
      </c>
    </row>
    <row r="8510" spans="1:8" ht="20.100000000000001" customHeight="1" x14ac:dyDescent="0.25">
      <c r="A8510" s="49">
        <v>8000028415</v>
      </c>
      <c r="B8510" s="49" t="s">
        <v>2194</v>
      </c>
      <c r="C8510" s="49" t="s">
        <v>2398</v>
      </c>
      <c r="D8510" s="49" t="s">
        <v>2394</v>
      </c>
      <c r="E8510" s="49" t="s">
        <v>2380</v>
      </c>
      <c r="F8510" s="109">
        <v>6</v>
      </c>
      <c r="G8510" s="109">
        <v>6</v>
      </c>
      <c r="H8510" s="49">
        <f t="shared" si="132"/>
        <v>12</v>
      </c>
    </row>
    <row r="8511" spans="1:8" ht="20.100000000000001" customHeight="1" x14ac:dyDescent="0.25">
      <c r="A8511" s="49">
        <v>8000028417</v>
      </c>
      <c r="B8511" s="49" t="s">
        <v>8866</v>
      </c>
      <c r="C8511" s="49" t="s">
        <v>2398</v>
      </c>
      <c r="D8511" s="49" t="s">
        <v>2394</v>
      </c>
      <c r="E8511" s="49" t="s">
        <v>2382</v>
      </c>
      <c r="F8511" s="109">
        <v>6</v>
      </c>
      <c r="G8511" s="109">
        <v>6</v>
      </c>
      <c r="H8511" s="49">
        <f t="shared" si="132"/>
        <v>12</v>
      </c>
    </row>
    <row r="8512" spans="1:8" ht="20.100000000000001" customHeight="1" x14ac:dyDescent="0.25">
      <c r="A8512" s="49">
        <v>8000028423</v>
      </c>
      <c r="B8512" s="49" t="s">
        <v>8867</v>
      </c>
      <c r="C8512" s="49" t="s">
        <v>41</v>
      </c>
      <c r="D8512" s="49" t="s">
        <v>2394</v>
      </c>
      <c r="E8512" s="49" t="s">
        <v>2380</v>
      </c>
      <c r="F8512" s="49">
        <v>0</v>
      </c>
      <c r="G8512" s="49">
        <v>1</v>
      </c>
      <c r="H8512" s="49">
        <f t="shared" si="132"/>
        <v>1</v>
      </c>
    </row>
    <row r="8513" spans="1:8" ht="20.100000000000001" customHeight="1" x14ac:dyDescent="0.25">
      <c r="A8513" s="49">
        <v>8000028425</v>
      </c>
      <c r="B8513" s="49" t="s">
        <v>8868</v>
      </c>
      <c r="C8513" s="49" t="s">
        <v>2398</v>
      </c>
      <c r="D8513" s="49" t="s">
        <v>2394</v>
      </c>
      <c r="E8513" s="49" t="s">
        <v>2380</v>
      </c>
      <c r="F8513" s="49">
        <v>0</v>
      </c>
      <c r="G8513" s="49">
        <v>800</v>
      </c>
      <c r="H8513" s="49">
        <f t="shared" si="132"/>
        <v>800</v>
      </c>
    </row>
    <row r="8514" spans="1:8" ht="20.100000000000001" customHeight="1" x14ac:dyDescent="0.25">
      <c r="A8514" s="49">
        <v>8000028430</v>
      </c>
      <c r="B8514" s="49" t="s">
        <v>8869</v>
      </c>
      <c r="C8514" s="49" t="s">
        <v>2398</v>
      </c>
      <c r="D8514" s="49" t="s">
        <v>2394</v>
      </c>
      <c r="E8514" s="49" t="s">
        <v>2380</v>
      </c>
      <c r="F8514" s="109">
        <v>6</v>
      </c>
      <c r="G8514" s="109">
        <v>6</v>
      </c>
      <c r="H8514" s="49">
        <f t="shared" si="132"/>
        <v>12</v>
      </c>
    </row>
    <row r="8515" spans="1:8" ht="20.100000000000001" customHeight="1" x14ac:dyDescent="0.25">
      <c r="A8515" s="49">
        <v>8000028431</v>
      </c>
      <c r="B8515" s="49" t="s">
        <v>2195</v>
      </c>
      <c r="C8515" s="49" t="s">
        <v>2398</v>
      </c>
      <c r="D8515" s="49" t="s">
        <v>2394</v>
      </c>
      <c r="E8515" s="49" t="s">
        <v>2380</v>
      </c>
      <c r="F8515" s="109">
        <v>6</v>
      </c>
      <c r="G8515" s="109">
        <v>6</v>
      </c>
      <c r="H8515" s="49">
        <f t="shared" ref="H8515:H8578" si="133">F8515+G8515</f>
        <v>12</v>
      </c>
    </row>
    <row r="8516" spans="1:8" ht="20.100000000000001" customHeight="1" x14ac:dyDescent="0.25">
      <c r="A8516" s="49">
        <v>8000028432</v>
      </c>
      <c r="B8516" s="49" t="s">
        <v>2196</v>
      </c>
      <c r="C8516" s="49" t="s">
        <v>2398</v>
      </c>
      <c r="D8516" s="49" t="s">
        <v>2394</v>
      </c>
      <c r="E8516" s="49" t="s">
        <v>2380</v>
      </c>
      <c r="F8516" s="109">
        <v>6</v>
      </c>
      <c r="G8516" s="109">
        <v>6</v>
      </c>
      <c r="H8516" s="49">
        <f t="shared" si="133"/>
        <v>12</v>
      </c>
    </row>
    <row r="8517" spans="1:8" ht="20.100000000000001" customHeight="1" x14ac:dyDescent="0.25">
      <c r="A8517" s="49">
        <v>8000028433</v>
      </c>
      <c r="B8517" s="49" t="s">
        <v>8870</v>
      </c>
      <c r="C8517" s="49" t="s">
        <v>2398</v>
      </c>
      <c r="D8517" s="49" t="s">
        <v>2394</v>
      </c>
      <c r="E8517" s="49" t="s">
        <v>2380</v>
      </c>
      <c r="F8517" s="109">
        <v>6</v>
      </c>
      <c r="G8517" s="109">
        <v>6</v>
      </c>
      <c r="H8517" s="49">
        <f t="shared" si="133"/>
        <v>12</v>
      </c>
    </row>
    <row r="8518" spans="1:8" ht="20.100000000000001" customHeight="1" x14ac:dyDescent="0.25">
      <c r="A8518" s="49">
        <v>8000028445</v>
      </c>
      <c r="B8518" s="49" t="s">
        <v>2197</v>
      </c>
      <c r="C8518" s="49" t="s">
        <v>2398</v>
      </c>
      <c r="D8518" s="49" t="s">
        <v>2394</v>
      </c>
      <c r="E8518" s="49" t="s">
        <v>2387</v>
      </c>
      <c r="F8518" s="109">
        <v>6</v>
      </c>
      <c r="G8518" s="109">
        <v>6</v>
      </c>
      <c r="H8518" s="49">
        <f t="shared" si="133"/>
        <v>12</v>
      </c>
    </row>
    <row r="8519" spans="1:8" ht="20.100000000000001" customHeight="1" x14ac:dyDescent="0.25">
      <c r="A8519" s="49">
        <v>8000028449</v>
      </c>
      <c r="B8519" s="49" t="s">
        <v>2198</v>
      </c>
      <c r="C8519" s="49" t="s">
        <v>2398</v>
      </c>
      <c r="D8519" s="49" t="s">
        <v>2394</v>
      </c>
      <c r="E8519" s="49" t="s">
        <v>2382</v>
      </c>
      <c r="F8519" s="49">
        <v>1</v>
      </c>
      <c r="G8519" s="49">
        <v>0</v>
      </c>
      <c r="H8519" s="49">
        <f t="shared" si="133"/>
        <v>1</v>
      </c>
    </row>
    <row r="8520" spans="1:8" ht="20.100000000000001" customHeight="1" x14ac:dyDescent="0.25">
      <c r="A8520" s="49">
        <v>8000028457</v>
      </c>
      <c r="B8520" s="49" t="s">
        <v>8871</v>
      </c>
      <c r="C8520" s="49" t="s">
        <v>2398</v>
      </c>
      <c r="D8520" s="49" t="s">
        <v>2394</v>
      </c>
      <c r="E8520" s="49" t="s">
        <v>2387</v>
      </c>
      <c r="F8520" s="109">
        <v>6</v>
      </c>
      <c r="G8520" s="109">
        <v>6</v>
      </c>
      <c r="H8520" s="49">
        <f t="shared" si="133"/>
        <v>12</v>
      </c>
    </row>
    <row r="8521" spans="1:8" ht="20.100000000000001" customHeight="1" x14ac:dyDescent="0.25">
      <c r="A8521" s="49">
        <v>8000028458</v>
      </c>
      <c r="B8521" s="49" t="s">
        <v>8872</v>
      </c>
      <c r="C8521" s="49" t="s">
        <v>2398</v>
      </c>
      <c r="D8521" s="49" t="s">
        <v>2394</v>
      </c>
      <c r="E8521" s="49" t="s">
        <v>2387</v>
      </c>
      <c r="F8521" s="49">
        <v>0</v>
      </c>
      <c r="G8521" s="49">
        <v>4</v>
      </c>
      <c r="H8521" s="49">
        <f t="shared" si="133"/>
        <v>4</v>
      </c>
    </row>
    <row r="8522" spans="1:8" ht="20.100000000000001" customHeight="1" x14ac:dyDescent="0.25">
      <c r="A8522" s="49">
        <v>8000028463</v>
      </c>
      <c r="B8522" s="49" t="s">
        <v>8873</v>
      </c>
      <c r="C8522" s="49" t="s">
        <v>2398</v>
      </c>
      <c r="D8522" s="49" t="s">
        <v>2394</v>
      </c>
      <c r="E8522" s="49" t="s">
        <v>2387</v>
      </c>
      <c r="F8522" s="109">
        <v>6</v>
      </c>
      <c r="G8522" s="109">
        <v>6</v>
      </c>
      <c r="H8522" s="49">
        <f t="shared" si="133"/>
        <v>12</v>
      </c>
    </row>
    <row r="8523" spans="1:8" ht="20.100000000000001" customHeight="1" x14ac:dyDescent="0.25">
      <c r="A8523" s="49">
        <v>8000028491</v>
      </c>
      <c r="B8523" s="49" t="s">
        <v>8874</v>
      </c>
      <c r="C8523" s="49" t="s">
        <v>2398</v>
      </c>
      <c r="D8523" s="49" t="s">
        <v>2394</v>
      </c>
      <c r="E8523" s="49" t="s">
        <v>2380</v>
      </c>
      <c r="F8523" s="109">
        <v>6</v>
      </c>
      <c r="G8523" s="109">
        <v>6</v>
      </c>
      <c r="H8523" s="49">
        <f t="shared" si="133"/>
        <v>12</v>
      </c>
    </row>
    <row r="8524" spans="1:8" ht="20.100000000000001" customHeight="1" x14ac:dyDescent="0.25">
      <c r="A8524" s="49">
        <v>8000028492</v>
      </c>
      <c r="B8524" s="49" t="s">
        <v>8875</v>
      </c>
      <c r="C8524" s="49" t="s">
        <v>2398</v>
      </c>
      <c r="D8524" s="49" t="s">
        <v>2394</v>
      </c>
      <c r="E8524" s="49" t="s">
        <v>2380</v>
      </c>
      <c r="F8524" s="49">
        <v>0</v>
      </c>
      <c r="G8524" s="49">
        <v>20</v>
      </c>
      <c r="H8524" s="49">
        <f t="shared" si="133"/>
        <v>20</v>
      </c>
    </row>
    <row r="8525" spans="1:8" ht="20.100000000000001" customHeight="1" x14ac:dyDescent="0.25">
      <c r="A8525" s="49">
        <v>8000028493</v>
      </c>
      <c r="B8525" s="49" t="s">
        <v>8876</v>
      </c>
      <c r="C8525" s="49" t="s">
        <v>2398</v>
      </c>
      <c r="D8525" s="49" t="s">
        <v>2394</v>
      </c>
      <c r="E8525" s="49" t="s">
        <v>2380</v>
      </c>
      <c r="F8525" s="109">
        <v>6</v>
      </c>
      <c r="G8525" s="109">
        <v>6</v>
      </c>
      <c r="H8525" s="49">
        <f t="shared" si="133"/>
        <v>12</v>
      </c>
    </row>
    <row r="8526" spans="1:8" ht="20.100000000000001" customHeight="1" x14ac:dyDescent="0.25">
      <c r="A8526" s="49">
        <v>8000028499</v>
      </c>
      <c r="B8526" s="49" t="s">
        <v>2199</v>
      </c>
      <c r="C8526" s="49" t="s">
        <v>2398</v>
      </c>
      <c r="D8526" s="49" t="s">
        <v>2394</v>
      </c>
      <c r="E8526" s="49" t="s">
        <v>2387</v>
      </c>
      <c r="F8526" s="109">
        <v>6</v>
      </c>
      <c r="G8526" s="109">
        <v>6</v>
      </c>
      <c r="H8526" s="49">
        <f t="shared" si="133"/>
        <v>12</v>
      </c>
    </row>
    <row r="8527" spans="1:8" ht="20.100000000000001" customHeight="1" x14ac:dyDescent="0.25">
      <c r="A8527" s="49">
        <v>8000028536</v>
      </c>
      <c r="B8527" s="49" t="s">
        <v>8877</v>
      </c>
      <c r="C8527" s="49" t="s">
        <v>2398</v>
      </c>
      <c r="D8527" s="49" t="s">
        <v>2394</v>
      </c>
      <c r="E8527" s="49" t="s">
        <v>2382</v>
      </c>
      <c r="F8527" s="109">
        <v>6</v>
      </c>
      <c r="G8527" s="109">
        <v>6</v>
      </c>
      <c r="H8527" s="49">
        <f t="shared" si="133"/>
        <v>12</v>
      </c>
    </row>
    <row r="8528" spans="1:8" ht="20.100000000000001" customHeight="1" x14ac:dyDescent="0.25">
      <c r="A8528" s="49">
        <v>8000028545</v>
      </c>
      <c r="B8528" s="49" t="s">
        <v>8878</v>
      </c>
      <c r="C8528" s="49" t="s">
        <v>2398</v>
      </c>
      <c r="D8528" s="49" t="s">
        <v>2394</v>
      </c>
      <c r="E8528" s="49" t="s">
        <v>2387</v>
      </c>
      <c r="F8528" s="49">
        <v>0</v>
      </c>
      <c r="G8528" s="49">
        <v>4</v>
      </c>
      <c r="H8528" s="49">
        <f t="shared" si="133"/>
        <v>4</v>
      </c>
    </row>
    <row r="8529" spans="1:8" ht="20.100000000000001" customHeight="1" x14ac:dyDescent="0.25">
      <c r="A8529" s="49">
        <v>8000028547</v>
      </c>
      <c r="B8529" s="49" t="s">
        <v>2200</v>
      </c>
      <c r="C8529" s="49" t="s">
        <v>2398</v>
      </c>
      <c r="D8529" s="49" t="s">
        <v>2394</v>
      </c>
      <c r="E8529" s="49" t="s">
        <v>2380</v>
      </c>
      <c r="F8529" s="49">
        <v>13</v>
      </c>
      <c r="G8529" s="49">
        <v>0</v>
      </c>
      <c r="H8529" s="49">
        <f t="shared" si="133"/>
        <v>13</v>
      </c>
    </row>
    <row r="8530" spans="1:8" ht="20.100000000000001" customHeight="1" x14ac:dyDescent="0.25">
      <c r="A8530" s="49">
        <v>8000028549</v>
      </c>
      <c r="B8530" s="49" t="s">
        <v>2201</v>
      </c>
      <c r="C8530" s="49" t="s">
        <v>2398</v>
      </c>
      <c r="D8530" s="49" t="s">
        <v>2394</v>
      </c>
      <c r="E8530" s="49" t="s">
        <v>2380</v>
      </c>
      <c r="F8530" s="109">
        <v>6</v>
      </c>
      <c r="G8530" s="109">
        <v>6</v>
      </c>
      <c r="H8530" s="49">
        <f t="shared" si="133"/>
        <v>12</v>
      </c>
    </row>
    <row r="8531" spans="1:8" ht="20.100000000000001" customHeight="1" x14ac:dyDescent="0.25">
      <c r="A8531" s="49">
        <v>8000028555</v>
      </c>
      <c r="B8531" s="49" t="s">
        <v>8879</v>
      </c>
      <c r="C8531" s="49" t="s">
        <v>2398</v>
      </c>
      <c r="D8531" s="49" t="s">
        <v>2394</v>
      </c>
      <c r="E8531" s="49" t="s">
        <v>2382</v>
      </c>
      <c r="F8531" s="109">
        <v>6</v>
      </c>
      <c r="G8531" s="109">
        <v>6</v>
      </c>
      <c r="H8531" s="49">
        <f t="shared" si="133"/>
        <v>12</v>
      </c>
    </row>
    <row r="8532" spans="1:8" ht="20.100000000000001" customHeight="1" x14ac:dyDescent="0.25">
      <c r="A8532" s="49">
        <v>8000028563</v>
      </c>
      <c r="B8532" s="49" t="s">
        <v>8880</v>
      </c>
      <c r="C8532" s="49" t="s">
        <v>2398</v>
      </c>
      <c r="D8532" s="49" t="s">
        <v>2394</v>
      </c>
      <c r="E8532" s="49" t="s">
        <v>2387</v>
      </c>
      <c r="F8532" s="109">
        <v>6</v>
      </c>
      <c r="G8532" s="109">
        <v>6</v>
      </c>
      <c r="H8532" s="49">
        <f t="shared" si="133"/>
        <v>12</v>
      </c>
    </row>
    <row r="8533" spans="1:8" ht="20.100000000000001" customHeight="1" x14ac:dyDescent="0.25">
      <c r="A8533" s="49">
        <v>8000028573</v>
      </c>
      <c r="B8533" s="49" t="s">
        <v>8881</v>
      </c>
      <c r="C8533" s="49" t="s">
        <v>2398</v>
      </c>
      <c r="D8533" s="49" t="s">
        <v>2394</v>
      </c>
      <c r="E8533" s="49" t="s">
        <v>2382</v>
      </c>
      <c r="F8533" s="109">
        <v>6</v>
      </c>
      <c r="G8533" s="109">
        <v>6</v>
      </c>
      <c r="H8533" s="49">
        <f t="shared" si="133"/>
        <v>12</v>
      </c>
    </row>
    <row r="8534" spans="1:8" ht="20.100000000000001" customHeight="1" x14ac:dyDescent="0.25">
      <c r="A8534" s="49">
        <v>8000028603</v>
      </c>
      <c r="B8534" s="49" t="s">
        <v>2202</v>
      </c>
      <c r="C8534" s="49" t="s">
        <v>2398</v>
      </c>
      <c r="D8534" s="49" t="s">
        <v>2394</v>
      </c>
      <c r="E8534" s="49" t="s">
        <v>2382</v>
      </c>
      <c r="F8534" s="109">
        <v>6</v>
      </c>
      <c r="G8534" s="109">
        <v>6</v>
      </c>
      <c r="H8534" s="49">
        <f t="shared" si="133"/>
        <v>12</v>
      </c>
    </row>
    <row r="8535" spans="1:8" ht="20.100000000000001" customHeight="1" x14ac:dyDescent="0.25">
      <c r="A8535" s="49">
        <v>8000028644</v>
      </c>
      <c r="B8535" s="49" t="s">
        <v>8882</v>
      </c>
      <c r="C8535" s="49" t="s">
        <v>2398</v>
      </c>
      <c r="D8535" s="49" t="s">
        <v>2394</v>
      </c>
      <c r="E8535" s="49" t="s">
        <v>2387</v>
      </c>
      <c r="F8535" s="49">
        <v>4</v>
      </c>
      <c r="G8535" s="49">
        <v>0</v>
      </c>
      <c r="H8535" s="49">
        <f t="shared" si="133"/>
        <v>4</v>
      </c>
    </row>
    <row r="8536" spans="1:8" ht="20.100000000000001" customHeight="1" x14ac:dyDescent="0.25">
      <c r="A8536" s="49">
        <v>8000028645</v>
      </c>
      <c r="B8536" s="49" t="s">
        <v>8883</v>
      </c>
      <c r="C8536" s="49" t="s">
        <v>2398</v>
      </c>
      <c r="D8536" s="49" t="s">
        <v>2394</v>
      </c>
      <c r="E8536" s="49" t="s">
        <v>2387</v>
      </c>
      <c r="F8536" s="49">
        <v>4</v>
      </c>
      <c r="G8536" s="49">
        <v>0</v>
      </c>
      <c r="H8536" s="49">
        <f t="shared" si="133"/>
        <v>4</v>
      </c>
    </row>
    <row r="8537" spans="1:8" ht="20.100000000000001" customHeight="1" x14ac:dyDescent="0.25">
      <c r="A8537" s="49">
        <v>8000028647</v>
      </c>
      <c r="B8537" s="49" t="s">
        <v>8884</v>
      </c>
      <c r="C8537" s="49" t="s">
        <v>108</v>
      </c>
      <c r="D8537" s="49" t="s">
        <v>2394</v>
      </c>
      <c r="E8537" s="49" t="s">
        <v>2380</v>
      </c>
      <c r="F8537" s="49">
        <v>10</v>
      </c>
      <c r="G8537" s="49">
        <v>2</v>
      </c>
      <c r="H8537" s="49">
        <f t="shared" si="133"/>
        <v>12</v>
      </c>
    </row>
    <row r="8538" spans="1:8" ht="20.100000000000001" customHeight="1" x14ac:dyDescent="0.25">
      <c r="A8538" s="49">
        <v>8000028736</v>
      </c>
      <c r="B8538" s="49" t="s">
        <v>8885</v>
      </c>
      <c r="C8538" s="49" t="s">
        <v>2398</v>
      </c>
      <c r="D8538" s="49" t="s">
        <v>2394</v>
      </c>
      <c r="E8538" s="49" t="s">
        <v>2380</v>
      </c>
      <c r="F8538" s="109">
        <v>6</v>
      </c>
      <c r="G8538" s="109">
        <v>6</v>
      </c>
      <c r="H8538" s="49">
        <f t="shared" si="133"/>
        <v>12</v>
      </c>
    </row>
    <row r="8539" spans="1:8" ht="20.100000000000001" customHeight="1" x14ac:dyDescent="0.25">
      <c r="A8539" s="49">
        <v>8000028737</v>
      </c>
      <c r="B8539" s="49" t="s">
        <v>8886</v>
      </c>
      <c r="C8539" s="49" t="s">
        <v>2398</v>
      </c>
      <c r="D8539" s="49" t="s">
        <v>2394</v>
      </c>
      <c r="E8539" s="49" t="s">
        <v>2380</v>
      </c>
      <c r="F8539" s="109">
        <v>6</v>
      </c>
      <c r="G8539" s="109">
        <v>6</v>
      </c>
      <c r="H8539" s="49">
        <f t="shared" si="133"/>
        <v>12</v>
      </c>
    </row>
    <row r="8540" spans="1:8" ht="20.100000000000001" customHeight="1" x14ac:dyDescent="0.25">
      <c r="A8540" s="49">
        <v>8000028740</v>
      </c>
      <c r="B8540" s="49" t="s">
        <v>2203</v>
      </c>
      <c r="C8540" s="49" t="s">
        <v>2398</v>
      </c>
      <c r="D8540" s="49" t="s">
        <v>2394</v>
      </c>
      <c r="E8540" s="49" t="s">
        <v>2380</v>
      </c>
      <c r="F8540" s="109">
        <v>6</v>
      </c>
      <c r="G8540" s="109">
        <v>6</v>
      </c>
      <c r="H8540" s="49">
        <f t="shared" si="133"/>
        <v>12</v>
      </c>
    </row>
    <row r="8541" spans="1:8" ht="20.100000000000001" customHeight="1" x14ac:dyDescent="0.25">
      <c r="A8541" s="49">
        <v>8000028749</v>
      </c>
      <c r="B8541" s="49" t="s">
        <v>8887</v>
      </c>
      <c r="C8541" s="49" t="s">
        <v>2398</v>
      </c>
      <c r="D8541" s="49" t="s">
        <v>2394</v>
      </c>
      <c r="E8541" s="49" t="s">
        <v>2380</v>
      </c>
      <c r="F8541" s="109">
        <v>6</v>
      </c>
      <c r="G8541" s="109">
        <v>6</v>
      </c>
      <c r="H8541" s="49">
        <f t="shared" si="133"/>
        <v>12</v>
      </c>
    </row>
    <row r="8542" spans="1:8" ht="20.100000000000001" customHeight="1" x14ac:dyDescent="0.25">
      <c r="A8542" s="49">
        <v>8000028750</v>
      </c>
      <c r="B8542" s="49" t="s">
        <v>8888</v>
      </c>
      <c r="C8542" s="49" t="s">
        <v>2398</v>
      </c>
      <c r="D8542" s="49" t="s">
        <v>2394</v>
      </c>
      <c r="E8542" s="49" t="s">
        <v>2380</v>
      </c>
      <c r="F8542" s="109">
        <v>6</v>
      </c>
      <c r="G8542" s="109">
        <v>6</v>
      </c>
      <c r="H8542" s="49">
        <f t="shared" si="133"/>
        <v>12</v>
      </c>
    </row>
    <row r="8543" spans="1:8" ht="20.100000000000001" customHeight="1" x14ac:dyDescent="0.25">
      <c r="A8543" s="49">
        <v>8000028767</v>
      </c>
      <c r="B8543" s="49" t="s">
        <v>2204</v>
      </c>
      <c r="C8543" s="49" t="s">
        <v>2398</v>
      </c>
      <c r="D8543" s="49" t="s">
        <v>2394</v>
      </c>
      <c r="E8543" s="49" t="s">
        <v>2382</v>
      </c>
      <c r="F8543" s="109">
        <v>6</v>
      </c>
      <c r="G8543" s="109">
        <v>6</v>
      </c>
      <c r="H8543" s="49">
        <f t="shared" si="133"/>
        <v>12</v>
      </c>
    </row>
    <row r="8544" spans="1:8" ht="20.100000000000001" customHeight="1" x14ac:dyDescent="0.25">
      <c r="A8544" s="49">
        <v>8000028776</v>
      </c>
      <c r="B8544" s="49" t="s">
        <v>8889</v>
      </c>
      <c r="C8544" s="49" t="s">
        <v>2398</v>
      </c>
      <c r="D8544" s="49" t="s">
        <v>2394</v>
      </c>
      <c r="E8544" s="49" t="s">
        <v>2380</v>
      </c>
      <c r="F8544" s="49">
        <v>0</v>
      </c>
      <c r="G8544" s="49">
        <v>15</v>
      </c>
      <c r="H8544" s="49">
        <f t="shared" si="133"/>
        <v>15</v>
      </c>
    </row>
    <row r="8545" spans="1:8" ht="20.100000000000001" customHeight="1" x14ac:dyDescent="0.25">
      <c r="A8545" s="49">
        <v>8000028777</v>
      </c>
      <c r="B8545" s="49" t="s">
        <v>8890</v>
      </c>
      <c r="C8545" s="49" t="s">
        <v>2398</v>
      </c>
      <c r="D8545" s="49" t="s">
        <v>2394</v>
      </c>
      <c r="E8545" s="49" t="s">
        <v>2380</v>
      </c>
      <c r="F8545" s="49">
        <v>0</v>
      </c>
      <c r="G8545" s="49">
        <v>12</v>
      </c>
      <c r="H8545" s="49">
        <f t="shared" si="133"/>
        <v>12</v>
      </c>
    </row>
    <row r="8546" spans="1:8" ht="20.100000000000001" customHeight="1" x14ac:dyDescent="0.25">
      <c r="A8546" s="49">
        <v>8000028794</v>
      </c>
      <c r="B8546" s="49" t="s">
        <v>2205</v>
      </c>
      <c r="C8546" s="49" t="s">
        <v>2398</v>
      </c>
      <c r="D8546" s="49" t="s">
        <v>2394</v>
      </c>
      <c r="E8546" s="49" t="s">
        <v>2382</v>
      </c>
      <c r="F8546" s="109">
        <v>6</v>
      </c>
      <c r="G8546" s="109">
        <v>6</v>
      </c>
      <c r="H8546" s="49">
        <f t="shared" si="133"/>
        <v>12</v>
      </c>
    </row>
    <row r="8547" spans="1:8" ht="20.100000000000001" customHeight="1" x14ac:dyDescent="0.25">
      <c r="A8547" s="49">
        <v>8000028827</v>
      </c>
      <c r="B8547" s="49" t="s">
        <v>2206</v>
      </c>
      <c r="C8547" s="49" t="s">
        <v>2398</v>
      </c>
      <c r="D8547" s="49" t="s">
        <v>2394</v>
      </c>
      <c r="E8547" s="49" t="s">
        <v>2380</v>
      </c>
      <c r="F8547" s="109">
        <v>6</v>
      </c>
      <c r="G8547" s="109">
        <v>6</v>
      </c>
      <c r="H8547" s="49">
        <f t="shared" si="133"/>
        <v>12</v>
      </c>
    </row>
    <row r="8548" spans="1:8" ht="20.100000000000001" customHeight="1" x14ac:dyDescent="0.25">
      <c r="A8548" s="49">
        <v>8000028828</v>
      </c>
      <c r="B8548" s="49" t="s">
        <v>2207</v>
      </c>
      <c r="C8548" s="49" t="s">
        <v>2398</v>
      </c>
      <c r="D8548" s="49" t="s">
        <v>2394</v>
      </c>
      <c r="E8548" s="49" t="s">
        <v>2380</v>
      </c>
      <c r="F8548" s="109">
        <v>6</v>
      </c>
      <c r="G8548" s="109">
        <v>6</v>
      </c>
      <c r="H8548" s="49">
        <f t="shared" si="133"/>
        <v>12</v>
      </c>
    </row>
    <row r="8549" spans="1:8" ht="20.100000000000001" customHeight="1" x14ac:dyDescent="0.25">
      <c r="A8549" s="49">
        <v>8000028829</v>
      </c>
      <c r="B8549" s="49" t="s">
        <v>2208</v>
      </c>
      <c r="C8549" s="49" t="s">
        <v>2398</v>
      </c>
      <c r="D8549" s="49" t="s">
        <v>2394</v>
      </c>
      <c r="E8549" s="49" t="s">
        <v>2380</v>
      </c>
      <c r="F8549" s="109">
        <v>6</v>
      </c>
      <c r="G8549" s="109">
        <v>6</v>
      </c>
      <c r="H8549" s="49">
        <f t="shared" si="133"/>
        <v>12</v>
      </c>
    </row>
    <row r="8550" spans="1:8" ht="20.100000000000001" customHeight="1" x14ac:dyDescent="0.25">
      <c r="A8550" s="49">
        <v>8000028830</v>
      </c>
      <c r="B8550" s="49" t="s">
        <v>8891</v>
      </c>
      <c r="C8550" s="49" t="s">
        <v>2398</v>
      </c>
      <c r="D8550" s="49" t="s">
        <v>2394</v>
      </c>
      <c r="E8550" s="49" t="s">
        <v>2380</v>
      </c>
      <c r="F8550" s="109">
        <v>6</v>
      </c>
      <c r="G8550" s="109">
        <v>6</v>
      </c>
      <c r="H8550" s="49">
        <f t="shared" si="133"/>
        <v>12</v>
      </c>
    </row>
    <row r="8551" spans="1:8" ht="20.100000000000001" customHeight="1" x14ac:dyDescent="0.25">
      <c r="A8551" s="49">
        <v>8000028836</v>
      </c>
      <c r="B8551" s="49" t="s">
        <v>8892</v>
      </c>
      <c r="C8551" s="49" t="s">
        <v>2398</v>
      </c>
      <c r="D8551" s="49" t="s">
        <v>2394</v>
      </c>
      <c r="E8551" s="49" t="s">
        <v>2380</v>
      </c>
      <c r="F8551" s="49">
        <v>2</v>
      </c>
      <c r="G8551" s="49">
        <v>0</v>
      </c>
      <c r="H8551" s="49">
        <f t="shared" si="133"/>
        <v>2</v>
      </c>
    </row>
    <row r="8552" spans="1:8" ht="20.100000000000001" customHeight="1" x14ac:dyDescent="0.25">
      <c r="A8552" s="49">
        <v>8000028840</v>
      </c>
      <c r="B8552" s="49" t="s">
        <v>2209</v>
      </c>
      <c r="C8552" s="49" t="s">
        <v>3425</v>
      </c>
      <c r="D8552" s="49" t="s">
        <v>2394</v>
      </c>
      <c r="E8552" s="49" t="s">
        <v>2380</v>
      </c>
      <c r="F8552" s="109">
        <v>6</v>
      </c>
      <c r="G8552" s="109">
        <v>6</v>
      </c>
      <c r="H8552" s="49">
        <f t="shared" si="133"/>
        <v>12</v>
      </c>
    </row>
    <row r="8553" spans="1:8" ht="20.100000000000001" customHeight="1" x14ac:dyDescent="0.25">
      <c r="A8553" s="49">
        <v>8000028842</v>
      </c>
      <c r="B8553" s="49" t="s">
        <v>2210</v>
      </c>
      <c r="C8553" s="49" t="s">
        <v>2398</v>
      </c>
      <c r="D8553" s="49" t="s">
        <v>2394</v>
      </c>
      <c r="E8553" s="49" t="s">
        <v>2382</v>
      </c>
      <c r="F8553" s="109">
        <v>6</v>
      </c>
      <c r="G8553" s="109">
        <v>6</v>
      </c>
      <c r="H8553" s="49">
        <f t="shared" si="133"/>
        <v>12</v>
      </c>
    </row>
    <row r="8554" spans="1:8" ht="20.100000000000001" customHeight="1" x14ac:dyDescent="0.25">
      <c r="A8554" s="49">
        <v>8000028854</v>
      </c>
      <c r="B8554" s="49" t="s">
        <v>8893</v>
      </c>
      <c r="C8554" s="49" t="s">
        <v>2398</v>
      </c>
      <c r="D8554" s="49" t="s">
        <v>2394</v>
      </c>
      <c r="E8554" s="49" t="s">
        <v>2380</v>
      </c>
      <c r="F8554" s="109">
        <v>6</v>
      </c>
      <c r="G8554" s="109">
        <v>6</v>
      </c>
      <c r="H8554" s="49">
        <f t="shared" si="133"/>
        <v>12</v>
      </c>
    </row>
    <row r="8555" spans="1:8" ht="20.100000000000001" customHeight="1" x14ac:dyDescent="0.25">
      <c r="A8555" s="49">
        <v>8000028855</v>
      </c>
      <c r="B8555" s="49" t="s">
        <v>8894</v>
      </c>
      <c r="C8555" s="49" t="s">
        <v>2398</v>
      </c>
      <c r="D8555" s="49" t="s">
        <v>2394</v>
      </c>
      <c r="E8555" s="49" t="s">
        <v>2380</v>
      </c>
      <c r="F8555" s="109">
        <v>6</v>
      </c>
      <c r="G8555" s="109">
        <v>6</v>
      </c>
      <c r="H8555" s="49">
        <f t="shared" si="133"/>
        <v>12</v>
      </c>
    </row>
    <row r="8556" spans="1:8" ht="20.100000000000001" customHeight="1" x14ac:dyDescent="0.25">
      <c r="A8556" s="49">
        <v>8000028861</v>
      </c>
      <c r="B8556" s="49" t="s">
        <v>8895</v>
      </c>
      <c r="C8556" s="49" t="s">
        <v>2398</v>
      </c>
      <c r="D8556" s="49" t="s">
        <v>2394</v>
      </c>
      <c r="E8556" s="49" t="s">
        <v>2380</v>
      </c>
      <c r="F8556" s="109">
        <v>6</v>
      </c>
      <c r="G8556" s="109">
        <v>6</v>
      </c>
      <c r="H8556" s="49">
        <f t="shared" si="133"/>
        <v>12</v>
      </c>
    </row>
    <row r="8557" spans="1:8" ht="20.100000000000001" customHeight="1" x14ac:dyDescent="0.25">
      <c r="A8557" s="49">
        <v>8000028863</v>
      </c>
      <c r="B8557" s="49" t="s">
        <v>8896</v>
      </c>
      <c r="C8557" s="49" t="s">
        <v>2398</v>
      </c>
      <c r="D8557" s="49" t="s">
        <v>2394</v>
      </c>
      <c r="E8557" s="49" t="s">
        <v>2382</v>
      </c>
      <c r="F8557" s="109">
        <v>6</v>
      </c>
      <c r="G8557" s="109">
        <v>6</v>
      </c>
      <c r="H8557" s="49">
        <f t="shared" si="133"/>
        <v>12</v>
      </c>
    </row>
    <row r="8558" spans="1:8" ht="20.100000000000001" customHeight="1" x14ac:dyDescent="0.25">
      <c r="A8558" s="49">
        <v>8000028865</v>
      </c>
      <c r="B8558" s="49" t="s">
        <v>8897</v>
      </c>
      <c r="C8558" s="49" t="s">
        <v>2398</v>
      </c>
      <c r="D8558" s="49" t="s">
        <v>2394</v>
      </c>
      <c r="E8558" s="49" t="s">
        <v>2380</v>
      </c>
      <c r="F8558" s="109">
        <v>6</v>
      </c>
      <c r="G8558" s="109">
        <v>6</v>
      </c>
      <c r="H8558" s="49">
        <f t="shared" si="133"/>
        <v>12</v>
      </c>
    </row>
    <row r="8559" spans="1:8" ht="20.100000000000001" customHeight="1" x14ac:dyDescent="0.25">
      <c r="A8559" s="49">
        <v>8000028867</v>
      </c>
      <c r="B8559" s="49" t="s">
        <v>8898</v>
      </c>
      <c r="C8559" s="49" t="s">
        <v>2398</v>
      </c>
      <c r="D8559" s="49" t="s">
        <v>2394</v>
      </c>
      <c r="E8559" s="49" t="s">
        <v>2382</v>
      </c>
      <c r="F8559" s="109">
        <v>6</v>
      </c>
      <c r="G8559" s="109">
        <v>6</v>
      </c>
      <c r="H8559" s="49">
        <f t="shared" si="133"/>
        <v>12</v>
      </c>
    </row>
    <row r="8560" spans="1:8" ht="20.100000000000001" customHeight="1" x14ac:dyDescent="0.25">
      <c r="A8560" s="49">
        <v>8000028877</v>
      </c>
      <c r="B8560" s="49" t="s">
        <v>8899</v>
      </c>
      <c r="C8560" s="49" t="s">
        <v>2398</v>
      </c>
      <c r="D8560" s="49" t="s">
        <v>2394</v>
      </c>
      <c r="E8560" s="49" t="s">
        <v>2382</v>
      </c>
      <c r="F8560" s="109">
        <v>6</v>
      </c>
      <c r="G8560" s="109">
        <v>6</v>
      </c>
      <c r="H8560" s="49">
        <f t="shared" si="133"/>
        <v>12</v>
      </c>
    </row>
    <row r="8561" spans="1:8" ht="20.100000000000001" customHeight="1" x14ac:dyDescent="0.25">
      <c r="A8561" s="49">
        <v>8000028887</v>
      </c>
      <c r="B8561" s="49" t="s">
        <v>8900</v>
      </c>
      <c r="C8561" s="49" t="s">
        <v>2398</v>
      </c>
      <c r="D8561" s="49" t="s">
        <v>2394</v>
      </c>
      <c r="E8561" s="49" t="s">
        <v>2382</v>
      </c>
      <c r="F8561" s="109">
        <v>6</v>
      </c>
      <c r="G8561" s="109">
        <v>6</v>
      </c>
      <c r="H8561" s="49">
        <f t="shared" si="133"/>
        <v>12</v>
      </c>
    </row>
    <row r="8562" spans="1:8" ht="20.100000000000001" customHeight="1" x14ac:dyDescent="0.25">
      <c r="A8562" s="49">
        <v>8000028913</v>
      </c>
      <c r="B8562" s="49" t="s">
        <v>8901</v>
      </c>
      <c r="C8562" s="49" t="s">
        <v>3663</v>
      </c>
      <c r="D8562" s="49" t="s">
        <v>2394</v>
      </c>
      <c r="E8562" s="49" t="s">
        <v>2382</v>
      </c>
      <c r="F8562" s="49">
        <v>0</v>
      </c>
      <c r="G8562" s="49">
        <v>13</v>
      </c>
      <c r="H8562" s="49">
        <f t="shared" si="133"/>
        <v>13</v>
      </c>
    </row>
    <row r="8563" spans="1:8" ht="20.100000000000001" customHeight="1" x14ac:dyDescent="0.25">
      <c r="A8563" s="49">
        <v>8000028934</v>
      </c>
      <c r="B8563" s="49" t="s">
        <v>2211</v>
      </c>
      <c r="C8563" s="49" t="s">
        <v>2398</v>
      </c>
      <c r="D8563" s="49" t="s">
        <v>2394</v>
      </c>
      <c r="E8563" s="49" t="s">
        <v>2382</v>
      </c>
      <c r="F8563" s="109">
        <v>6</v>
      </c>
      <c r="G8563" s="109">
        <v>6</v>
      </c>
      <c r="H8563" s="49">
        <f t="shared" si="133"/>
        <v>12</v>
      </c>
    </row>
    <row r="8564" spans="1:8" ht="20.100000000000001" customHeight="1" x14ac:dyDescent="0.25">
      <c r="A8564" s="49">
        <v>8000028935</v>
      </c>
      <c r="B8564" s="49" t="s">
        <v>8902</v>
      </c>
      <c r="C8564" s="49" t="s">
        <v>2398</v>
      </c>
      <c r="D8564" s="49" t="s">
        <v>2394</v>
      </c>
      <c r="E8564" s="49" t="s">
        <v>2382</v>
      </c>
      <c r="F8564" s="109">
        <v>6</v>
      </c>
      <c r="G8564" s="109">
        <v>6</v>
      </c>
      <c r="H8564" s="49">
        <f t="shared" si="133"/>
        <v>12</v>
      </c>
    </row>
    <row r="8565" spans="1:8" ht="20.100000000000001" customHeight="1" x14ac:dyDescent="0.25">
      <c r="A8565" s="49">
        <v>8000028939</v>
      </c>
      <c r="B8565" s="49" t="s">
        <v>8903</v>
      </c>
      <c r="C8565" s="49" t="s">
        <v>69</v>
      </c>
      <c r="D8565" s="49" t="s">
        <v>2394</v>
      </c>
      <c r="E8565" s="49" t="s">
        <v>2380</v>
      </c>
      <c r="F8565" s="109">
        <v>6</v>
      </c>
      <c r="G8565" s="109">
        <v>6</v>
      </c>
      <c r="H8565" s="49">
        <f t="shared" si="133"/>
        <v>12</v>
      </c>
    </row>
    <row r="8566" spans="1:8" ht="20.100000000000001" customHeight="1" x14ac:dyDescent="0.25">
      <c r="A8566" s="49">
        <v>8000028941</v>
      </c>
      <c r="B8566" s="49" t="s">
        <v>8904</v>
      </c>
      <c r="C8566" s="49" t="s">
        <v>2398</v>
      </c>
      <c r="D8566" s="49" t="s">
        <v>2394</v>
      </c>
      <c r="E8566" s="49" t="s">
        <v>2380</v>
      </c>
      <c r="F8566" s="49">
        <v>3</v>
      </c>
      <c r="G8566" s="49">
        <v>0</v>
      </c>
      <c r="H8566" s="49">
        <f t="shared" si="133"/>
        <v>3</v>
      </c>
    </row>
    <row r="8567" spans="1:8" ht="20.100000000000001" customHeight="1" x14ac:dyDescent="0.25">
      <c r="A8567" s="49">
        <v>8000028967</v>
      </c>
      <c r="B8567" s="49" t="s">
        <v>8905</v>
      </c>
      <c r="C8567" s="49" t="s">
        <v>2398</v>
      </c>
      <c r="D8567" s="49" t="s">
        <v>2394</v>
      </c>
      <c r="E8567" s="49" t="s">
        <v>2380</v>
      </c>
      <c r="F8567" s="49">
        <v>2</v>
      </c>
      <c r="G8567" s="49">
        <v>0</v>
      </c>
      <c r="H8567" s="49">
        <f t="shared" si="133"/>
        <v>2</v>
      </c>
    </row>
    <row r="8568" spans="1:8" ht="20.100000000000001" customHeight="1" x14ac:dyDescent="0.25">
      <c r="A8568" s="49">
        <v>8000028969</v>
      </c>
      <c r="B8568" s="49" t="s">
        <v>8906</v>
      </c>
      <c r="C8568" s="49" t="s">
        <v>2398</v>
      </c>
      <c r="D8568" s="49" t="s">
        <v>2394</v>
      </c>
      <c r="E8568" s="49" t="s">
        <v>2387</v>
      </c>
      <c r="F8568" s="49">
        <v>27</v>
      </c>
      <c r="G8568" s="49">
        <v>0</v>
      </c>
      <c r="H8568" s="49">
        <f t="shared" si="133"/>
        <v>27</v>
      </c>
    </row>
    <row r="8569" spans="1:8" ht="20.100000000000001" customHeight="1" x14ac:dyDescent="0.25">
      <c r="A8569" s="49">
        <v>8000028982</v>
      </c>
      <c r="B8569" s="49" t="s">
        <v>8907</v>
      </c>
      <c r="C8569" s="49" t="s">
        <v>3398</v>
      </c>
      <c r="D8569" s="49" t="s">
        <v>2394</v>
      </c>
      <c r="E8569" s="49" t="s">
        <v>2380</v>
      </c>
      <c r="F8569" s="109">
        <v>6</v>
      </c>
      <c r="G8569" s="109">
        <v>6</v>
      </c>
      <c r="H8569" s="49">
        <f t="shared" si="133"/>
        <v>12</v>
      </c>
    </row>
    <row r="8570" spans="1:8" ht="20.100000000000001" customHeight="1" x14ac:dyDescent="0.25">
      <c r="A8570" s="49">
        <v>8000028998</v>
      </c>
      <c r="B8570" s="49" t="s">
        <v>8908</v>
      </c>
      <c r="C8570" s="49" t="s">
        <v>2398</v>
      </c>
      <c r="D8570" s="49" t="s">
        <v>2394</v>
      </c>
      <c r="E8570" s="49" t="s">
        <v>2380</v>
      </c>
      <c r="F8570" s="49">
        <v>0</v>
      </c>
      <c r="G8570" s="49">
        <v>1000</v>
      </c>
      <c r="H8570" s="49">
        <f t="shared" si="133"/>
        <v>1000</v>
      </c>
    </row>
    <row r="8571" spans="1:8" ht="20.100000000000001" customHeight="1" x14ac:dyDescent="0.25">
      <c r="A8571" s="49">
        <v>8000028999</v>
      </c>
      <c r="B8571" s="49" t="s">
        <v>2212</v>
      </c>
      <c r="C8571" s="49" t="s">
        <v>2398</v>
      </c>
      <c r="D8571" s="49" t="s">
        <v>2394</v>
      </c>
      <c r="E8571" s="49" t="s">
        <v>2380</v>
      </c>
      <c r="F8571" s="109">
        <v>6</v>
      </c>
      <c r="G8571" s="109">
        <v>6</v>
      </c>
      <c r="H8571" s="49">
        <f t="shared" si="133"/>
        <v>12</v>
      </c>
    </row>
    <row r="8572" spans="1:8" ht="20.100000000000001" customHeight="1" x14ac:dyDescent="0.25">
      <c r="A8572" s="49">
        <v>8000029000</v>
      </c>
      <c r="B8572" s="49" t="s">
        <v>2213</v>
      </c>
      <c r="C8572" s="49" t="s">
        <v>2398</v>
      </c>
      <c r="D8572" s="49" t="s">
        <v>2394</v>
      </c>
      <c r="E8572" s="49" t="s">
        <v>2380</v>
      </c>
      <c r="F8572" s="109">
        <v>6</v>
      </c>
      <c r="G8572" s="109">
        <v>6</v>
      </c>
      <c r="H8572" s="49">
        <f t="shared" si="133"/>
        <v>12</v>
      </c>
    </row>
    <row r="8573" spans="1:8" ht="20.100000000000001" customHeight="1" x14ac:dyDescent="0.25">
      <c r="A8573" s="49">
        <v>8000029001</v>
      </c>
      <c r="B8573" s="49" t="s">
        <v>8909</v>
      </c>
      <c r="C8573" s="49" t="s">
        <v>2398</v>
      </c>
      <c r="D8573" s="49" t="s">
        <v>2394</v>
      </c>
      <c r="E8573" s="49" t="s">
        <v>2380</v>
      </c>
      <c r="F8573" s="109">
        <v>6</v>
      </c>
      <c r="G8573" s="109">
        <v>6</v>
      </c>
      <c r="H8573" s="49">
        <f t="shared" si="133"/>
        <v>12</v>
      </c>
    </row>
    <row r="8574" spans="1:8" ht="20.100000000000001" customHeight="1" x14ac:dyDescent="0.25">
      <c r="A8574" s="49">
        <v>8000029005</v>
      </c>
      <c r="B8574" s="49" t="s">
        <v>8910</v>
      </c>
      <c r="C8574" s="49" t="s">
        <v>2398</v>
      </c>
      <c r="D8574" s="49" t="s">
        <v>2394</v>
      </c>
      <c r="E8574" s="49" t="s">
        <v>2380</v>
      </c>
      <c r="F8574" s="49">
        <v>0</v>
      </c>
      <c r="G8574" s="49">
        <v>12</v>
      </c>
      <c r="H8574" s="49">
        <f t="shared" si="133"/>
        <v>12</v>
      </c>
    </row>
    <row r="8575" spans="1:8" ht="20.100000000000001" customHeight="1" x14ac:dyDescent="0.25">
      <c r="A8575" s="49">
        <v>8000029007</v>
      </c>
      <c r="B8575" s="49" t="s">
        <v>8911</v>
      </c>
      <c r="C8575" s="49" t="s">
        <v>3712</v>
      </c>
      <c r="D8575" s="49" t="s">
        <v>2394</v>
      </c>
      <c r="E8575" s="49" t="s">
        <v>2380</v>
      </c>
      <c r="F8575" s="109">
        <v>6</v>
      </c>
      <c r="G8575" s="109">
        <v>6</v>
      </c>
      <c r="H8575" s="49">
        <f t="shared" si="133"/>
        <v>12</v>
      </c>
    </row>
    <row r="8576" spans="1:8" ht="20.100000000000001" customHeight="1" x14ac:dyDescent="0.25">
      <c r="A8576" s="49">
        <v>8000029009</v>
      </c>
      <c r="B8576" s="49" t="s">
        <v>8912</v>
      </c>
      <c r="C8576" s="49" t="s">
        <v>38</v>
      </c>
      <c r="D8576" s="49" t="s">
        <v>2394</v>
      </c>
      <c r="E8576" s="49" t="s">
        <v>2380</v>
      </c>
      <c r="F8576" s="109">
        <v>6</v>
      </c>
      <c r="G8576" s="109">
        <v>6</v>
      </c>
      <c r="H8576" s="49">
        <f t="shared" si="133"/>
        <v>12</v>
      </c>
    </row>
    <row r="8577" spans="1:8" ht="20.100000000000001" customHeight="1" x14ac:dyDescent="0.25">
      <c r="A8577" s="49">
        <v>8000029032</v>
      </c>
      <c r="B8577" s="49" t="s">
        <v>8913</v>
      </c>
      <c r="C8577" s="49" t="s">
        <v>2398</v>
      </c>
      <c r="D8577" s="49" t="s">
        <v>2394</v>
      </c>
      <c r="E8577" s="49" t="s">
        <v>2387</v>
      </c>
      <c r="F8577" s="109">
        <v>6</v>
      </c>
      <c r="G8577" s="109">
        <v>6</v>
      </c>
      <c r="H8577" s="49">
        <f t="shared" si="133"/>
        <v>12</v>
      </c>
    </row>
    <row r="8578" spans="1:8" ht="20.100000000000001" customHeight="1" x14ac:dyDescent="0.25">
      <c r="A8578" s="49">
        <v>8000029043</v>
      </c>
      <c r="B8578" s="49" t="s">
        <v>2214</v>
      </c>
      <c r="C8578" s="49" t="s">
        <v>2398</v>
      </c>
      <c r="D8578" s="49" t="s">
        <v>2394</v>
      </c>
      <c r="E8578" s="49" t="s">
        <v>2387</v>
      </c>
      <c r="F8578" s="49">
        <v>3</v>
      </c>
      <c r="G8578" s="49">
        <v>0</v>
      </c>
      <c r="H8578" s="49">
        <f t="shared" si="133"/>
        <v>3</v>
      </c>
    </row>
    <row r="8579" spans="1:8" ht="20.100000000000001" customHeight="1" x14ac:dyDescent="0.25">
      <c r="A8579" s="49">
        <v>8000029049</v>
      </c>
      <c r="B8579" s="49" t="s">
        <v>8914</v>
      </c>
      <c r="C8579" s="49" t="s">
        <v>2398</v>
      </c>
      <c r="D8579" s="49" t="s">
        <v>2394</v>
      </c>
      <c r="E8579" s="49" t="s">
        <v>2382</v>
      </c>
      <c r="F8579" s="109">
        <v>6</v>
      </c>
      <c r="G8579" s="109">
        <v>6</v>
      </c>
      <c r="H8579" s="49">
        <f t="shared" ref="H8579:H8642" si="134">F8579+G8579</f>
        <v>12</v>
      </c>
    </row>
    <row r="8580" spans="1:8" ht="20.100000000000001" customHeight="1" x14ac:dyDescent="0.25">
      <c r="A8580" s="49">
        <v>8000029060</v>
      </c>
      <c r="B8580" s="49" t="s">
        <v>8915</v>
      </c>
      <c r="C8580" s="49" t="s">
        <v>2398</v>
      </c>
      <c r="D8580" s="49" t="s">
        <v>2394</v>
      </c>
      <c r="E8580" s="49" t="s">
        <v>2380</v>
      </c>
      <c r="F8580" s="49">
        <v>0</v>
      </c>
      <c r="G8580" s="49">
        <v>6</v>
      </c>
      <c r="H8580" s="49">
        <f t="shared" si="134"/>
        <v>6</v>
      </c>
    </row>
    <row r="8581" spans="1:8" ht="20.100000000000001" customHeight="1" x14ac:dyDescent="0.25">
      <c r="A8581" s="49">
        <v>8000029061</v>
      </c>
      <c r="B8581" s="49" t="s">
        <v>8916</v>
      </c>
      <c r="C8581" s="49" t="s">
        <v>2398</v>
      </c>
      <c r="D8581" s="49" t="s">
        <v>2394</v>
      </c>
      <c r="E8581" s="49" t="s">
        <v>2380</v>
      </c>
      <c r="F8581" s="49">
        <v>0</v>
      </c>
      <c r="G8581" s="49">
        <v>5</v>
      </c>
      <c r="H8581" s="49">
        <f t="shared" si="134"/>
        <v>5</v>
      </c>
    </row>
    <row r="8582" spans="1:8" ht="20.100000000000001" customHeight="1" x14ac:dyDescent="0.25">
      <c r="A8582" s="49">
        <v>8000029065</v>
      </c>
      <c r="B8582" s="49" t="s">
        <v>2215</v>
      </c>
      <c r="C8582" s="49" t="s">
        <v>2398</v>
      </c>
      <c r="D8582" s="49" t="s">
        <v>2394</v>
      </c>
      <c r="E8582" s="49" t="s">
        <v>2382</v>
      </c>
      <c r="F8582" s="49">
        <v>29</v>
      </c>
      <c r="G8582" s="49">
        <v>0</v>
      </c>
      <c r="H8582" s="49">
        <f t="shared" si="134"/>
        <v>29</v>
      </c>
    </row>
    <row r="8583" spans="1:8" ht="20.100000000000001" customHeight="1" x14ac:dyDescent="0.25">
      <c r="A8583" s="49">
        <v>8000029070</v>
      </c>
      <c r="B8583" s="49" t="s">
        <v>8917</v>
      </c>
      <c r="C8583" s="49" t="s">
        <v>2398</v>
      </c>
      <c r="D8583" s="49" t="s">
        <v>2394</v>
      </c>
      <c r="E8583" s="49" t="s">
        <v>2387</v>
      </c>
      <c r="F8583" s="109">
        <v>6</v>
      </c>
      <c r="G8583" s="109">
        <v>6</v>
      </c>
      <c r="H8583" s="49">
        <f t="shared" si="134"/>
        <v>12</v>
      </c>
    </row>
    <row r="8584" spans="1:8" ht="20.100000000000001" customHeight="1" x14ac:dyDescent="0.25">
      <c r="A8584" s="49">
        <v>8000029075</v>
      </c>
      <c r="B8584" s="49" t="s">
        <v>8918</v>
      </c>
      <c r="C8584" s="49" t="s">
        <v>2398</v>
      </c>
      <c r="D8584" s="49" t="s">
        <v>2394</v>
      </c>
      <c r="E8584" s="49" t="s">
        <v>2382</v>
      </c>
      <c r="F8584" s="49">
        <v>39</v>
      </c>
      <c r="G8584" s="49">
        <v>20</v>
      </c>
      <c r="H8584" s="49">
        <f t="shared" si="134"/>
        <v>59</v>
      </c>
    </row>
    <row r="8585" spans="1:8" ht="20.100000000000001" customHeight="1" x14ac:dyDescent="0.25">
      <c r="A8585" s="49">
        <v>8000029091</v>
      </c>
      <c r="B8585" s="49" t="s">
        <v>8919</v>
      </c>
      <c r="C8585" s="49" t="s">
        <v>2398</v>
      </c>
      <c r="D8585" s="49" t="s">
        <v>2394</v>
      </c>
      <c r="E8585" s="49" t="s">
        <v>2380</v>
      </c>
      <c r="F8585" s="49">
        <v>17</v>
      </c>
      <c r="G8585" s="49">
        <v>0</v>
      </c>
      <c r="H8585" s="49">
        <f t="shared" si="134"/>
        <v>17</v>
      </c>
    </row>
    <row r="8586" spans="1:8" ht="20.100000000000001" customHeight="1" x14ac:dyDescent="0.25">
      <c r="A8586" s="49">
        <v>8000029093</v>
      </c>
      <c r="B8586" s="49" t="s">
        <v>8920</v>
      </c>
      <c r="C8586" s="49" t="s">
        <v>2398</v>
      </c>
      <c r="D8586" s="49" t="s">
        <v>2394</v>
      </c>
      <c r="E8586" s="49" t="s">
        <v>2382</v>
      </c>
      <c r="F8586" s="49">
        <v>1</v>
      </c>
      <c r="G8586" s="49">
        <v>0</v>
      </c>
      <c r="H8586" s="49">
        <f t="shared" si="134"/>
        <v>1</v>
      </c>
    </row>
    <row r="8587" spans="1:8" ht="20.100000000000001" customHeight="1" x14ac:dyDescent="0.25">
      <c r="A8587" s="49">
        <v>8000029100</v>
      </c>
      <c r="B8587" s="49" t="s">
        <v>8921</v>
      </c>
      <c r="C8587" s="49" t="s">
        <v>2398</v>
      </c>
      <c r="D8587" s="49" t="s">
        <v>2394</v>
      </c>
      <c r="E8587" s="49" t="s">
        <v>2387</v>
      </c>
      <c r="F8587" s="109">
        <v>6</v>
      </c>
      <c r="G8587" s="109">
        <v>6</v>
      </c>
      <c r="H8587" s="49">
        <f t="shared" si="134"/>
        <v>12</v>
      </c>
    </row>
    <row r="8588" spans="1:8" ht="20.100000000000001" customHeight="1" x14ac:dyDescent="0.25">
      <c r="A8588" s="49">
        <v>8000029112</v>
      </c>
      <c r="B8588" s="49" t="s">
        <v>8922</v>
      </c>
      <c r="C8588" s="49" t="s">
        <v>2398</v>
      </c>
      <c r="D8588" s="49" t="s">
        <v>2394</v>
      </c>
      <c r="E8588" s="49" t="s">
        <v>2380</v>
      </c>
      <c r="F8588" s="49">
        <v>17</v>
      </c>
      <c r="G8588" s="49">
        <v>0</v>
      </c>
      <c r="H8588" s="49">
        <f t="shared" si="134"/>
        <v>17</v>
      </c>
    </row>
    <row r="8589" spans="1:8" ht="20.100000000000001" customHeight="1" x14ac:dyDescent="0.25">
      <c r="A8589" s="49">
        <v>8000029113</v>
      </c>
      <c r="B8589" s="49" t="s">
        <v>8923</v>
      </c>
      <c r="C8589" s="49" t="s">
        <v>2398</v>
      </c>
      <c r="D8589" s="49" t="s">
        <v>2394</v>
      </c>
      <c r="E8589" s="49" t="s">
        <v>2380</v>
      </c>
      <c r="F8589" s="49">
        <v>8</v>
      </c>
      <c r="G8589" s="49">
        <v>0</v>
      </c>
      <c r="H8589" s="49">
        <f t="shared" si="134"/>
        <v>8</v>
      </c>
    </row>
    <row r="8590" spans="1:8" ht="20.100000000000001" customHeight="1" x14ac:dyDescent="0.25">
      <c r="A8590" s="49">
        <v>8000029114</v>
      </c>
      <c r="B8590" s="49" t="s">
        <v>8924</v>
      </c>
      <c r="C8590" s="49" t="s">
        <v>2398</v>
      </c>
      <c r="D8590" s="49" t="s">
        <v>2394</v>
      </c>
      <c r="E8590" s="49" t="s">
        <v>2380</v>
      </c>
      <c r="F8590" s="49">
        <v>21</v>
      </c>
      <c r="G8590" s="49">
        <v>0</v>
      </c>
      <c r="H8590" s="49">
        <f t="shared" si="134"/>
        <v>21</v>
      </c>
    </row>
    <row r="8591" spans="1:8" ht="20.100000000000001" customHeight="1" x14ac:dyDescent="0.25">
      <c r="A8591" s="49">
        <v>8000029115</v>
      </c>
      <c r="B8591" s="49" t="s">
        <v>8925</v>
      </c>
      <c r="C8591" s="49" t="s">
        <v>2398</v>
      </c>
      <c r="D8591" s="49" t="s">
        <v>2394</v>
      </c>
      <c r="E8591" s="49" t="s">
        <v>2380</v>
      </c>
      <c r="F8591" s="49">
        <v>7</v>
      </c>
      <c r="G8591" s="49">
        <v>0</v>
      </c>
      <c r="H8591" s="49">
        <f t="shared" si="134"/>
        <v>7</v>
      </c>
    </row>
    <row r="8592" spans="1:8" ht="20.100000000000001" customHeight="1" x14ac:dyDescent="0.25">
      <c r="A8592" s="49">
        <v>8000029133</v>
      </c>
      <c r="B8592" s="49" t="s">
        <v>8926</v>
      </c>
      <c r="C8592" s="49" t="s">
        <v>2398</v>
      </c>
      <c r="D8592" s="49" t="s">
        <v>2394</v>
      </c>
      <c r="E8592" s="49" t="s">
        <v>2380</v>
      </c>
      <c r="F8592" s="109">
        <v>6</v>
      </c>
      <c r="G8592" s="109">
        <v>6</v>
      </c>
      <c r="H8592" s="49">
        <f t="shared" si="134"/>
        <v>12</v>
      </c>
    </row>
    <row r="8593" spans="1:8" ht="20.100000000000001" customHeight="1" x14ac:dyDescent="0.25">
      <c r="A8593" s="49">
        <v>8000029135</v>
      </c>
      <c r="B8593" s="49" t="s">
        <v>2216</v>
      </c>
      <c r="C8593" s="49" t="s">
        <v>2398</v>
      </c>
      <c r="D8593" s="49" t="s">
        <v>2394</v>
      </c>
      <c r="E8593" s="49" t="s">
        <v>2380</v>
      </c>
      <c r="F8593" s="109">
        <v>6</v>
      </c>
      <c r="G8593" s="109">
        <v>6</v>
      </c>
      <c r="H8593" s="49">
        <f t="shared" si="134"/>
        <v>12</v>
      </c>
    </row>
    <row r="8594" spans="1:8" ht="20.100000000000001" customHeight="1" x14ac:dyDescent="0.25">
      <c r="A8594" s="49">
        <v>8000029137</v>
      </c>
      <c r="B8594" s="49" t="s">
        <v>2217</v>
      </c>
      <c r="C8594" s="49" t="s">
        <v>2398</v>
      </c>
      <c r="D8594" s="49" t="s">
        <v>2394</v>
      </c>
      <c r="E8594" s="49" t="s">
        <v>2380</v>
      </c>
      <c r="F8594" s="109">
        <v>6</v>
      </c>
      <c r="G8594" s="109">
        <v>6</v>
      </c>
      <c r="H8594" s="49">
        <f t="shared" si="134"/>
        <v>12</v>
      </c>
    </row>
    <row r="8595" spans="1:8" ht="20.100000000000001" customHeight="1" x14ac:dyDescent="0.25">
      <c r="A8595" s="49">
        <v>8000029177</v>
      </c>
      <c r="B8595" s="49" t="s">
        <v>8927</v>
      </c>
      <c r="C8595" s="49" t="s">
        <v>2398</v>
      </c>
      <c r="D8595" s="49" t="s">
        <v>2394</v>
      </c>
      <c r="E8595" s="49" t="s">
        <v>2387</v>
      </c>
      <c r="F8595" s="49">
        <v>0</v>
      </c>
      <c r="G8595" s="49">
        <v>8</v>
      </c>
      <c r="H8595" s="49">
        <f t="shared" si="134"/>
        <v>8</v>
      </c>
    </row>
    <row r="8596" spans="1:8" ht="20.100000000000001" customHeight="1" x14ac:dyDescent="0.25">
      <c r="A8596" s="49">
        <v>8000029178</v>
      </c>
      <c r="B8596" s="49" t="s">
        <v>8928</v>
      </c>
      <c r="C8596" s="49" t="s">
        <v>2398</v>
      </c>
      <c r="D8596" s="49" t="s">
        <v>2394</v>
      </c>
      <c r="E8596" s="49" t="s">
        <v>2387</v>
      </c>
      <c r="F8596" s="49">
        <v>0</v>
      </c>
      <c r="G8596" s="49">
        <v>8</v>
      </c>
      <c r="H8596" s="49">
        <f t="shared" si="134"/>
        <v>8</v>
      </c>
    </row>
    <row r="8597" spans="1:8" ht="20.100000000000001" customHeight="1" x14ac:dyDescent="0.25">
      <c r="A8597" s="49">
        <v>8000029179</v>
      </c>
      <c r="B8597" s="49" t="s">
        <v>8929</v>
      </c>
      <c r="C8597" s="49" t="s">
        <v>2398</v>
      </c>
      <c r="D8597" s="49" t="s">
        <v>2394</v>
      </c>
      <c r="E8597" s="49" t="s">
        <v>2387</v>
      </c>
      <c r="F8597" s="49">
        <v>0</v>
      </c>
      <c r="G8597" s="49">
        <v>2</v>
      </c>
      <c r="H8597" s="49">
        <f t="shared" si="134"/>
        <v>2</v>
      </c>
    </row>
    <row r="8598" spans="1:8" ht="20.100000000000001" customHeight="1" x14ac:dyDescent="0.25">
      <c r="A8598" s="49">
        <v>8000029180</v>
      </c>
      <c r="B8598" s="49" t="s">
        <v>8930</v>
      </c>
      <c r="C8598" s="49" t="s">
        <v>2398</v>
      </c>
      <c r="D8598" s="49" t="s">
        <v>2394</v>
      </c>
      <c r="E8598" s="49" t="s">
        <v>2387</v>
      </c>
      <c r="F8598" s="109">
        <v>6</v>
      </c>
      <c r="G8598" s="109">
        <v>6</v>
      </c>
      <c r="H8598" s="49">
        <f t="shared" si="134"/>
        <v>12</v>
      </c>
    </row>
    <row r="8599" spans="1:8" ht="20.100000000000001" customHeight="1" x14ac:dyDescent="0.25">
      <c r="A8599" s="49">
        <v>8000029181</v>
      </c>
      <c r="B8599" s="49" t="s">
        <v>8931</v>
      </c>
      <c r="C8599" s="49" t="s">
        <v>2398</v>
      </c>
      <c r="D8599" s="49" t="s">
        <v>2394</v>
      </c>
      <c r="E8599" s="49" t="s">
        <v>2387</v>
      </c>
      <c r="F8599" s="109">
        <v>6</v>
      </c>
      <c r="G8599" s="109">
        <v>6</v>
      </c>
      <c r="H8599" s="49">
        <f t="shared" si="134"/>
        <v>12</v>
      </c>
    </row>
    <row r="8600" spans="1:8" ht="20.100000000000001" customHeight="1" x14ac:dyDescent="0.25">
      <c r="A8600" s="49">
        <v>8000029188</v>
      </c>
      <c r="B8600" s="49" t="s">
        <v>2218</v>
      </c>
      <c r="C8600" s="49" t="s">
        <v>2398</v>
      </c>
      <c r="D8600" s="49" t="s">
        <v>2394</v>
      </c>
      <c r="E8600" s="49" t="s">
        <v>2387</v>
      </c>
      <c r="F8600" s="49">
        <v>150</v>
      </c>
      <c r="G8600" s="49">
        <v>10</v>
      </c>
      <c r="H8600" s="49">
        <f t="shared" si="134"/>
        <v>160</v>
      </c>
    </row>
    <row r="8601" spans="1:8" ht="20.100000000000001" customHeight="1" x14ac:dyDescent="0.25">
      <c r="A8601" s="49">
        <v>8000029223</v>
      </c>
      <c r="B8601" s="49" t="s">
        <v>8932</v>
      </c>
      <c r="C8601" s="49" t="s">
        <v>2398</v>
      </c>
      <c r="D8601" s="49" t="s">
        <v>2394</v>
      </c>
      <c r="E8601" s="49" t="s">
        <v>2380</v>
      </c>
      <c r="F8601" s="109">
        <v>6</v>
      </c>
      <c r="G8601" s="109">
        <v>6</v>
      </c>
      <c r="H8601" s="49">
        <f t="shared" si="134"/>
        <v>12</v>
      </c>
    </row>
    <row r="8602" spans="1:8" ht="20.100000000000001" customHeight="1" x14ac:dyDescent="0.25">
      <c r="A8602" s="49">
        <v>8000029235</v>
      </c>
      <c r="B8602" s="49" t="s">
        <v>8933</v>
      </c>
      <c r="C8602" s="49" t="s">
        <v>2398</v>
      </c>
      <c r="D8602" s="49" t="s">
        <v>2394</v>
      </c>
      <c r="E8602" s="49" t="s">
        <v>2387</v>
      </c>
      <c r="F8602" s="109">
        <v>6</v>
      </c>
      <c r="G8602" s="109">
        <v>6</v>
      </c>
      <c r="H8602" s="49">
        <f t="shared" si="134"/>
        <v>12</v>
      </c>
    </row>
    <row r="8603" spans="1:8" ht="20.100000000000001" customHeight="1" x14ac:dyDescent="0.25">
      <c r="A8603" s="49">
        <v>8000029246</v>
      </c>
      <c r="B8603" s="49" t="s">
        <v>8934</v>
      </c>
      <c r="C8603" s="49" t="s">
        <v>2398</v>
      </c>
      <c r="D8603" s="49" t="s">
        <v>2394</v>
      </c>
      <c r="E8603" s="49" t="s">
        <v>2380</v>
      </c>
      <c r="F8603" s="109">
        <v>6</v>
      </c>
      <c r="G8603" s="109">
        <v>6</v>
      </c>
      <c r="H8603" s="49">
        <f t="shared" si="134"/>
        <v>12</v>
      </c>
    </row>
    <row r="8604" spans="1:8" ht="20.100000000000001" customHeight="1" x14ac:dyDescent="0.25">
      <c r="A8604" s="49">
        <v>8000029257</v>
      </c>
      <c r="B8604" s="49" t="s">
        <v>8935</v>
      </c>
      <c r="C8604" s="49" t="s">
        <v>2398</v>
      </c>
      <c r="D8604" s="49" t="s">
        <v>2394</v>
      </c>
      <c r="E8604" s="49" t="s">
        <v>2380</v>
      </c>
      <c r="F8604" s="49">
        <v>20</v>
      </c>
      <c r="G8604" s="49">
        <v>0</v>
      </c>
      <c r="H8604" s="49">
        <f t="shared" si="134"/>
        <v>20</v>
      </c>
    </row>
    <row r="8605" spans="1:8" ht="20.100000000000001" customHeight="1" x14ac:dyDescent="0.25">
      <c r="A8605" s="49">
        <v>8000029259</v>
      </c>
      <c r="B8605" s="49" t="s">
        <v>2219</v>
      </c>
      <c r="C8605" s="49" t="s">
        <v>2398</v>
      </c>
      <c r="D8605" s="49" t="s">
        <v>2394</v>
      </c>
      <c r="E8605" s="49" t="s">
        <v>2380</v>
      </c>
      <c r="F8605" s="109">
        <v>6</v>
      </c>
      <c r="G8605" s="109">
        <v>6</v>
      </c>
      <c r="H8605" s="49">
        <f t="shared" si="134"/>
        <v>12</v>
      </c>
    </row>
    <row r="8606" spans="1:8" ht="20.100000000000001" customHeight="1" x14ac:dyDescent="0.25">
      <c r="A8606" s="49">
        <v>8000029261</v>
      </c>
      <c r="B8606" s="49" t="s">
        <v>8936</v>
      </c>
      <c r="C8606" s="49" t="s">
        <v>2398</v>
      </c>
      <c r="D8606" s="49" t="s">
        <v>2394</v>
      </c>
      <c r="E8606" s="49" t="s">
        <v>2380</v>
      </c>
      <c r="F8606" s="109">
        <v>6</v>
      </c>
      <c r="G8606" s="109">
        <v>6</v>
      </c>
      <c r="H8606" s="49">
        <f t="shared" si="134"/>
        <v>12</v>
      </c>
    </row>
    <row r="8607" spans="1:8" ht="20.100000000000001" customHeight="1" x14ac:dyDescent="0.25">
      <c r="A8607" s="49">
        <v>8000029265</v>
      </c>
      <c r="B8607" s="49" t="s">
        <v>8937</v>
      </c>
      <c r="C8607" s="49" t="s">
        <v>2398</v>
      </c>
      <c r="D8607" s="49" t="s">
        <v>2394</v>
      </c>
      <c r="E8607" s="49" t="s">
        <v>2380</v>
      </c>
      <c r="F8607" s="109">
        <v>6</v>
      </c>
      <c r="G8607" s="109">
        <v>6</v>
      </c>
      <c r="H8607" s="49">
        <f t="shared" si="134"/>
        <v>12</v>
      </c>
    </row>
    <row r="8608" spans="1:8" ht="20.100000000000001" customHeight="1" x14ac:dyDescent="0.25">
      <c r="A8608" s="49">
        <v>8000029266</v>
      </c>
      <c r="B8608" s="49" t="s">
        <v>2220</v>
      </c>
      <c r="C8608" s="49" t="s">
        <v>2398</v>
      </c>
      <c r="D8608" s="49" t="s">
        <v>2394</v>
      </c>
      <c r="E8608" s="49" t="s">
        <v>2380</v>
      </c>
      <c r="F8608" s="109">
        <v>6</v>
      </c>
      <c r="G8608" s="109">
        <v>6</v>
      </c>
      <c r="H8608" s="49">
        <f t="shared" si="134"/>
        <v>12</v>
      </c>
    </row>
    <row r="8609" spans="1:8" ht="20.100000000000001" customHeight="1" x14ac:dyDescent="0.25">
      <c r="A8609" s="49">
        <v>8000029267</v>
      </c>
      <c r="B8609" s="49" t="s">
        <v>8938</v>
      </c>
      <c r="C8609" s="49" t="s">
        <v>2398</v>
      </c>
      <c r="D8609" s="49" t="s">
        <v>2394</v>
      </c>
      <c r="E8609" s="49" t="s">
        <v>2380</v>
      </c>
      <c r="F8609" s="109">
        <v>6</v>
      </c>
      <c r="G8609" s="109">
        <v>6</v>
      </c>
      <c r="H8609" s="49">
        <f t="shared" si="134"/>
        <v>12</v>
      </c>
    </row>
    <row r="8610" spans="1:8" ht="20.100000000000001" customHeight="1" x14ac:dyDescent="0.25">
      <c r="A8610" s="49">
        <v>8000029273</v>
      </c>
      <c r="B8610" s="49" t="s">
        <v>8939</v>
      </c>
      <c r="C8610" s="49" t="s">
        <v>2398</v>
      </c>
      <c r="D8610" s="49" t="s">
        <v>2394</v>
      </c>
      <c r="E8610" s="49" t="s">
        <v>2382</v>
      </c>
      <c r="F8610" s="49">
        <v>1</v>
      </c>
      <c r="G8610" s="49">
        <v>2</v>
      </c>
      <c r="H8610" s="49">
        <f t="shared" si="134"/>
        <v>3</v>
      </c>
    </row>
    <row r="8611" spans="1:8" ht="20.100000000000001" customHeight="1" x14ac:dyDescent="0.25">
      <c r="A8611" s="49">
        <v>8000029289</v>
      </c>
      <c r="B8611" s="49" t="s">
        <v>2221</v>
      </c>
      <c r="C8611" s="49" t="s">
        <v>2398</v>
      </c>
      <c r="D8611" s="49" t="s">
        <v>2394</v>
      </c>
      <c r="E8611" s="49" t="s">
        <v>2380</v>
      </c>
      <c r="F8611" s="49">
        <v>2</v>
      </c>
      <c r="G8611" s="49">
        <v>0</v>
      </c>
      <c r="H8611" s="49">
        <f t="shared" si="134"/>
        <v>2</v>
      </c>
    </row>
    <row r="8612" spans="1:8" ht="20.100000000000001" customHeight="1" x14ac:dyDescent="0.25">
      <c r="A8612" s="49">
        <v>8000029291</v>
      </c>
      <c r="B8612" s="49" t="s">
        <v>2222</v>
      </c>
      <c r="C8612" s="49" t="s">
        <v>2398</v>
      </c>
      <c r="D8612" s="49" t="s">
        <v>2394</v>
      </c>
      <c r="E8612" s="49" t="s">
        <v>2380</v>
      </c>
      <c r="F8612" s="109">
        <v>6</v>
      </c>
      <c r="G8612" s="109">
        <v>6</v>
      </c>
      <c r="H8612" s="49">
        <f t="shared" si="134"/>
        <v>12</v>
      </c>
    </row>
    <row r="8613" spans="1:8" ht="20.100000000000001" customHeight="1" x14ac:dyDescent="0.25">
      <c r="A8613" s="49">
        <v>8000029305</v>
      </c>
      <c r="B8613" s="49" t="s">
        <v>8940</v>
      </c>
      <c r="C8613" s="49" t="s">
        <v>2398</v>
      </c>
      <c r="D8613" s="49" t="s">
        <v>2394</v>
      </c>
      <c r="E8613" s="49" t="s">
        <v>2382</v>
      </c>
      <c r="F8613" s="49">
        <v>2</v>
      </c>
      <c r="G8613" s="49">
        <v>1</v>
      </c>
      <c r="H8613" s="49">
        <f t="shared" si="134"/>
        <v>3</v>
      </c>
    </row>
    <row r="8614" spans="1:8" ht="20.100000000000001" customHeight="1" x14ac:dyDescent="0.25">
      <c r="A8614" s="49">
        <v>8000029315</v>
      </c>
      <c r="B8614" s="49" t="s">
        <v>8941</v>
      </c>
      <c r="C8614" s="49" t="s">
        <v>2398</v>
      </c>
      <c r="D8614" s="49" t="s">
        <v>2394</v>
      </c>
      <c r="E8614" s="49" t="s">
        <v>2380</v>
      </c>
      <c r="F8614" s="49">
        <v>120</v>
      </c>
      <c r="G8614" s="49">
        <v>0</v>
      </c>
      <c r="H8614" s="49">
        <f t="shared" si="134"/>
        <v>120</v>
      </c>
    </row>
    <row r="8615" spans="1:8" ht="20.100000000000001" customHeight="1" x14ac:dyDescent="0.25">
      <c r="A8615" s="49">
        <v>8000029329</v>
      </c>
      <c r="B8615" s="49" t="s">
        <v>8942</v>
      </c>
      <c r="C8615" s="49" t="s">
        <v>2398</v>
      </c>
      <c r="D8615" s="49" t="s">
        <v>2394</v>
      </c>
      <c r="E8615" s="49" t="s">
        <v>2380</v>
      </c>
      <c r="F8615" s="49">
        <v>1</v>
      </c>
      <c r="G8615" s="49">
        <v>0</v>
      </c>
      <c r="H8615" s="49">
        <f t="shared" si="134"/>
        <v>1</v>
      </c>
    </row>
    <row r="8616" spans="1:8" ht="20.100000000000001" customHeight="1" x14ac:dyDescent="0.25">
      <c r="A8616" s="49">
        <v>8000029330</v>
      </c>
      <c r="B8616" s="49" t="s">
        <v>8943</v>
      </c>
      <c r="C8616" s="49" t="s">
        <v>2398</v>
      </c>
      <c r="D8616" s="49" t="s">
        <v>2394</v>
      </c>
      <c r="E8616" s="49" t="s">
        <v>2380</v>
      </c>
      <c r="F8616" s="109">
        <v>6</v>
      </c>
      <c r="G8616" s="109">
        <v>6</v>
      </c>
      <c r="H8616" s="49">
        <f t="shared" si="134"/>
        <v>12</v>
      </c>
    </row>
    <row r="8617" spans="1:8" ht="20.100000000000001" customHeight="1" x14ac:dyDescent="0.25">
      <c r="A8617" s="49">
        <v>8000029332</v>
      </c>
      <c r="B8617" s="49" t="s">
        <v>8944</v>
      </c>
      <c r="C8617" s="49" t="s">
        <v>2398</v>
      </c>
      <c r="D8617" s="49" t="s">
        <v>2394</v>
      </c>
      <c r="E8617" s="49" t="s">
        <v>2380</v>
      </c>
      <c r="F8617" s="109">
        <v>6</v>
      </c>
      <c r="G8617" s="109">
        <v>6</v>
      </c>
      <c r="H8617" s="49">
        <f t="shared" si="134"/>
        <v>12</v>
      </c>
    </row>
    <row r="8618" spans="1:8" ht="20.100000000000001" customHeight="1" x14ac:dyDescent="0.25">
      <c r="A8618" s="49">
        <v>8000029334</v>
      </c>
      <c r="B8618" s="49" t="s">
        <v>8945</v>
      </c>
      <c r="C8618" s="49" t="s">
        <v>2398</v>
      </c>
      <c r="D8618" s="49" t="s">
        <v>2394</v>
      </c>
      <c r="E8618" s="49" t="s">
        <v>2380</v>
      </c>
      <c r="F8618" s="109">
        <v>6</v>
      </c>
      <c r="G8618" s="109">
        <v>6</v>
      </c>
      <c r="H8618" s="49">
        <f t="shared" si="134"/>
        <v>12</v>
      </c>
    </row>
    <row r="8619" spans="1:8" ht="20.100000000000001" customHeight="1" x14ac:dyDescent="0.25">
      <c r="A8619" s="49">
        <v>8000029349</v>
      </c>
      <c r="B8619" s="49" t="s">
        <v>8946</v>
      </c>
      <c r="C8619" s="49" t="s">
        <v>2398</v>
      </c>
      <c r="D8619" s="49" t="s">
        <v>2394</v>
      </c>
      <c r="E8619" s="49" t="s">
        <v>2380</v>
      </c>
      <c r="F8619" s="109">
        <v>6</v>
      </c>
      <c r="G8619" s="109">
        <v>6</v>
      </c>
      <c r="H8619" s="49">
        <f t="shared" si="134"/>
        <v>12</v>
      </c>
    </row>
    <row r="8620" spans="1:8" ht="20.100000000000001" customHeight="1" x14ac:dyDescent="0.25">
      <c r="A8620" s="49">
        <v>8000029350</v>
      </c>
      <c r="B8620" s="49" t="s">
        <v>8947</v>
      </c>
      <c r="C8620" s="49" t="s">
        <v>2398</v>
      </c>
      <c r="D8620" s="49" t="s">
        <v>2394</v>
      </c>
      <c r="E8620" s="49" t="s">
        <v>2380</v>
      </c>
      <c r="F8620" s="49">
        <v>298</v>
      </c>
      <c r="G8620" s="49">
        <v>0</v>
      </c>
      <c r="H8620" s="49">
        <f t="shared" si="134"/>
        <v>298</v>
      </c>
    </row>
    <row r="8621" spans="1:8" ht="20.100000000000001" customHeight="1" x14ac:dyDescent="0.25">
      <c r="A8621" s="49">
        <v>8000029353</v>
      </c>
      <c r="B8621" s="49" t="s">
        <v>8948</v>
      </c>
      <c r="C8621" s="49" t="s">
        <v>2398</v>
      </c>
      <c r="D8621" s="49" t="s">
        <v>2394</v>
      </c>
      <c r="E8621" s="49" t="s">
        <v>2380</v>
      </c>
      <c r="F8621" s="49">
        <v>74</v>
      </c>
      <c r="G8621" s="49">
        <v>94</v>
      </c>
      <c r="H8621" s="49">
        <f t="shared" si="134"/>
        <v>168</v>
      </c>
    </row>
    <row r="8622" spans="1:8" ht="20.100000000000001" customHeight="1" x14ac:dyDescent="0.25">
      <c r="A8622" s="49">
        <v>8000029355</v>
      </c>
      <c r="B8622" s="49" t="s">
        <v>2223</v>
      </c>
      <c r="C8622" s="49" t="s">
        <v>2398</v>
      </c>
      <c r="D8622" s="49" t="s">
        <v>2394</v>
      </c>
      <c r="E8622" s="49" t="s">
        <v>2380</v>
      </c>
      <c r="F8622" s="49">
        <v>0</v>
      </c>
      <c r="G8622" s="49">
        <v>6</v>
      </c>
      <c r="H8622" s="49">
        <f t="shared" si="134"/>
        <v>6</v>
      </c>
    </row>
    <row r="8623" spans="1:8" ht="20.100000000000001" customHeight="1" x14ac:dyDescent="0.25">
      <c r="A8623" s="49">
        <v>8000029361</v>
      </c>
      <c r="B8623" s="49" t="s">
        <v>8949</v>
      </c>
      <c r="C8623" s="49" t="s">
        <v>2398</v>
      </c>
      <c r="D8623" s="49" t="s">
        <v>2394</v>
      </c>
      <c r="E8623" s="49" t="s">
        <v>2380</v>
      </c>
      <c r="F8623" s="49">
        <v>2</v>
      </c>
      <c r="G8623" s="49">
        <v>0</v>
      </c>
      <c r="H8623" s="49">
        <f t="shared" si="134"/>
        <v>2</v>
      </c>
    </row>
    <row r="8624" spans="1:8" ht="20.100000000000001" customHeight="1" x14ac:dyDescent="0.25">
      <c r="A8624" s="49">
        <v>8000029363</v>
      </c>
      <c r="B8624" s="49" t="s">
        <v>8950</v>
      </c>
      <c r="C8624" s="49" t="s">
        <v>2398</v>
      </c>
      <c r="D8624" s="49" t="s">
        <v>2394</v>
      </c>
      <c r="E8624" s="49" t="s">
        <v>2380</v>
      </c>
      <c r="F8624" s="109">
        <v>6</v>
      </c>
      <c r="G8624" s="109">
        <v>6</v>
      </c>
      <c r="H8624" s="49">
        <f t="shared" si="134"/>
        <v>12</v>
      </c>
    </row>
    <row r="8625" spans="1:8" ht="20.100000000000001" customHeight="1" x14ac:dyDescent="0.25">
      <c r="A8625" s="49">
        <v>8000029373</v>
      </c>
      <c r="B8625" s="49" t="s">
        <v>2224</v>
      </c>
      <c r="C8625" s="49" t="s">
        <v>2398</v>
      </c>
      <c r="D8625" s="49" t="s">
        <v>2394</v>
      </c>
      <c r="E8625" s="49" t="s">
        <v>2380</v>
      </c>
      <c r="F8625" s="49">
        <v>20</v>
      </c>
      <c r="G8625" s="49">
        <v>0</v>
      </c>
      <c r="H8625" s="49">
        <f t="shared" si="134"/>
        <v>20</v>
      </c>
    </row>
    <row r="8626" spans="1:8" ht="20.100000000000001" customHeight="1" x14ac:dyDescent="0.25">
      <c r="A8626" s="49">
        <v>8000029375</v>
      </c>
      <c r="B8626" s="49" t="s">
        <v>8951</v>
      </c>
      <c r="C8626" s="49" t="s">
        <v>2398</v>
      </c>
      <c r="D8626" s="49" t="s">
        <v>2394</v>
      </c>
      <c r="E8626" s="49" t="s">
        <v>2380</v>
      </c>
      <c r="F8626" s="109">
        <v>6</v>
      </c>
      <c r="G8626" s="109">
        <v>6</v>
      </c>
      <c r="H8626" s="49">
        <f t="shared" si="134"/>
        <v>12</v>
      </c>
    </row>
    <row r="8627" spans="1:8" ht="20.100000000000001" customHeight="1" x14ac:dyDescent="0.25">
      <c r="A8627" s="49">
        <v>8000029378</v>
      </c>
      <c r="B8627" s="49" t="s">
        <v>8952</v>
      </c>
      <c r="C8627" s="49" t="s">
        <v>2398</v>
      </c>
      <c r="D8627" s="49" t="s">
        <v>2394</v>
      </c>
      <c r="E8627" s="49" t="s">
        <v>2380</v>
      </c>
      <c r="F8627" s="109">
        <v>6</v>
      </c>
      <c r="G8627" s="109">
        <v>6</v>
      </c>
      <c r="H8627" s="49">
        <f t="shared" si="134"/>
        <v>12</v>
      </c>
    </row>
    <row r="8628" spans="1:8" ht="20.100000000000001" customHeight="1" x14ac:dyDescent="0.25">
      <c r="A8628" s="49">
        <v>8000029383</v>
      </c>
      <c r="B8628" s="49" t="s">
        <v>8953</v>
      </c>
      <c r="C8628" s="49" t="s">
        <v>2398</v>
      </c>
      <c r="D8628" s="49" t="s">
        <v>2394</v>
      </c>
      <c r="E8628" s="49" t="s">
        <v>2380</v>
      </c>
      <c r="F8628" s="109">
        <v>6</v>
      </c>
      <c r="G8628" s="109">
        <v>6</v>
      </c>
      <c r="H8628" s="49">
        <f t="shared" si="134"/>
        <v>12</v>
      </c>
    </row>
    <row r="8629" spans="1:8" ht="20.100000000000001" customHeight="1" x14ac:dyDescent="0.25">
      <c r="A8629" s="49">
        <v>8000029384</v>
      </c>
      <c r="B8629" s="49" t="s">
        <v>8954</v>
      </c>
      <c r="C8629" s="49" t="s">
        <v>2398</v>
      </c>
      <c r="D8629" s="49" t="s">
        <v>2394</v>
      </c>
      <c r="E8629" s="49" t="s">
        <v>2380</v>
      </c>
      <c r="F8629" s="109">
        <v>6</v>
      </c>
      <c r="G8629" s="109">
        <v>6</v>
      </c>
      <c r="H8629" s="49">
        <f t="shared" si="134"/>
        <v>12</v>
      </c>
    </row>
    <row r="8630" spans="1:8" ht="20.100000000000001" customHeight="1" x14ac:dyDescent="0.25">
      <c r="A8630" s="49">
        <v>8000029385</v>
      </c>
      <c r="B8630" s="49" t="s">
        <v>8955</v>
      </c>
      <c r="C8630" s="49" t="s">
        <v>2398</v>
      </c>
      <c r="D8630" s="49" t="s">
        <v>2394</v>
      </c>
      <c r="E8630" s="49" t="s">
        <v>2380</v>
      </c>
      <c r="F8630" s="109">
        <v>6</v>
      </c>
      <c r="G8630" s="109">
        <v>6</v>
      </c>
      <c r="H8630" s="49">
        <f t="shared" si="134"/>
        <v>12</v>
      </c>
    </row>
    <row r="8631" spans="1:8" ht="20.100000000000001" customHeight="1" x14ac:dyDescent="0.25">
      <c r="A8631" s="49">
        <v>8000029388</v>
      </c>
      <c r="B8631" s="49" t="s">
        <v>8956</v>
      </c>
      <c r="C8631" s="49" t="s">
        <v>2398</v>
      </c>
      <c r="D8631" s="49" t="s">
        <v>2394</v>
      </c>
      <c r="E8631" s="49" t="s">
        <v>2387</v>
      </c>
      <c r="F8631" s="49">
        <v>0</v>
      </c>
      <c r="G8631" s="49">
        <v>5</v>
      </c>
      <c r="H8631" s="49">
        <f t="shared" si="134"/>
        <v>5</v>
      </c>
    </row>
    <row r="8632" spans="1:8" ht="20.100000000000001" customHeight="1" x14ac:dyDescent="0.25">
      <c r="A8632" s="49">
        <v>8000029389</v>
      </c>
      <c r="B8632" s="49" t="s">
        <v>2225</v>
      </c>
      <c r="C8632" s="49" t="s">
        <v>2398</v>
      </c>
      <c r="D8632" s="49" t="s">
        <v>2394</v>
      </c>
      <c r="E8632" s="49" t="s">
        <v>2387</v>
      </c>
      <c r="F8632" s="109">
        <v>6</v>
      </c>
      <c r="G8632" s="109">
        <v>6</v>
      </c>
      <c r="H8632" s="49">
        <f t="shared" si="134"/>
        <v>12</v>
      </c>
    </row>
    <row r="8633" spans="1:8" ht="20.100000000000001" customHeight="1" x14ac:dyDescent="0.25">
      <c r="A8633" s="49">
        <v>8000029404</v>
      </c>
      <c r="B8633" s="49" t="s">
        <v>8957</v>
      </c>
      <c r="C8633" s="49" t="s">
        <v>3425</v>
      </c>
      <c r="D8633" s="49" t="s">
        <v>2394</v>
      </c>
      <c r="E8633" s="49" t="s">
        <v>2380</v>
      </c>
      <c r="F8633" s="49">
        <v>0</v>
      </c>
      <c r="G8633" s="49">
        <v>36</v>
      </c>
      <c r="H8633" s="49">
        <f t="shared" si="134"/>
        <v>36</v>
      </c>
    </row>
    <row r="8634" spans="1:8" ht="20.100000000000001" customHeight="1" x14ac:dyDescent="0.25">
      <c r="A8634" s="49">
        <v>8000029415</v>
      </c>
      <c r="B8634" s="49" t="s">
        <v>8958</v>
      </c>
      <c r="C8634" s="49" t="s">
        <v>2398</v>
      </c>
      <c r="D8634" s="49" t="s">
        <v>2394</v>
      </c>
      <c r="E8634" s="49" t="s">
        <v>2380</v>
      </c>
      <c r="F8634" s="109">
        <v>6</v>
      </c>
      <c r="G8634" s="109">
        <v>6</v>
      </c>
      <c r="H8634" s="49">
        <f t="shared" si="134"/>
        <v>12</v>
      </c>
    </row>
    <row r="8635" spans="1:8" ht="20.100000000000001" customHeight="1" x14ac:dyDescent="0.25">
      <c r="A8635" s="49">
        <v>8000029421</v>
      </c>
      <c r="B8635" s="49" t="s">
        <v>8959</v>
      </c>
      <c r="C8635" s="49" t="s">
        <v>2398</v>
      </c>
      <c r="D8635" s="49" t="s">
        <v>2394</v>
      </c>
      <c r="E8635" s="49" t="s">
        <v>2380</v>
      </c>
      <c r="F8635" s="49">
        <v>17</v>
      </c>
      <c r="G8635" s="49">
        <v>0</v>
      </c>
      <c r="H8635" s="49">
        <f t="shared" si="134"/>
        <v>17</v>
      </c>
    </row>
    <row r="8636" spans="1:8" ht="20.100000000000001" customHeight="1" x14ac:dyDescent="0.25">
      <c r="A8636" s="49">
        <v>8000029437</v>
      </c>
      <c r="B8636" s="49" t="s">
        <v>8960</v>
      </c>
      <c r="C8636" s="49" t="s">
        <v>2398</v>
      </c>
      <c r="D8636" s="49" t="s">
        <v>2394</v>
      </c>
      <c r="E8636" s="49" t="s">
        <v>2380</v>
      </c>
      <c r="F8636" s="49">
        <v>0</v>
      </c>
      <c r="G8636" s="49">
        <v>540</v>
      </c>
      <c r="H8636" s="49">
        <f t="shared" si="134"/>
        <v>540</v>
      </c>
    </row>
    <row r="8637" spans="1:8" ht="20.100000000000001" customHeight="1" x14ac:dyDescent="0.25">
      <c r="A8637" s="49">
        <v>8000029446</v>
      </c>
      <c r="B8637" s="49" t="s">
        <v>8961</v>
      </c>
      <c r="C8637" s="49" t="s">
        <v>2398</v>
      </c>
      <c r="D8637" s="49" t="s">
        <v>2394</v>
      </c>
      <c r="E8637" s="49" t="s">
        <v>2380</v>
      </c>
      <c r="F8637" s="49">
        <v>0</v>
      </c>
      <c r="G8637" s="49">
        <v>4</v>
      </c>
      <c r="H8637" s="49">
        <f t="shared" si="134"/>
        <v>4</v>
      </c>
    </row>
    <row r="8638" spans="1:8" ht="20.100000000000001" customHeight="1" x14ac:dyDescent="0.25">
      <c r="A8638" s="49">
        <v>8000029454</v>
      </c>
      <c r="B8638" s="49" t="s">
        <v>2226</v>
      </c>
      <c r="C8638" s="49" t="s">
        <v>2398</v>
      </c>
      <c r="D8638" s="49" t="s">
        <v>2394</v>
      </c>
      <c r="E8638" s="49" t="s">
        <v>2380</v>
      </c>
      <c r="F8638" s="109">
        <v>6</v>
      </c>
      <c r="G8638" s="109">
        <v>6</v>
      </c>
      <c r="H8638" s="49">
        <f t="shared" si="134"/>
        <v>12</v>
      </c>
    </row>
    <row r="8639" spans="1:8" ht="20.100000000000001" customHeight="1" x14ac:dyDescent="0.25">
      <c r="A8639" s="49">
        <v>8000029471</v>
      </c>
      <c r="B8639" s="49" t="s">
        <v>8962</v>
      </c>
      <c r="C8639" s="49" t="s">
        <v>2398</v>
      </c>
      <c r="D8639" s="49" t="s">
        <v>2394</v>
      </c>
      <c r="E8639" s="49" t="s">
        <v>2387</v>
      </c>
      <c r="F8639" s="49">
        <v>0</v>
      </c>
      <c r="G8639" s="49">
        <v>14</v>
      </c>
      <c r="H8639" s="49">
        <f t="shared" si="134"/>
        <v>14</v>
      </c>
    </row>
    <row r="8640" spans="1:8" ht="20.100000000000001" customHeight="1" x14ac:dyDescent="0.25">
      <c r="A8640" s="49">
        <v>8000029478</v>
      </c>
      <c r="B8640" s="49" t="s">
        <v>2227</v>
      </c>
      <c r="C8640" s="49" t="s">
        <v>2398</v>
      </c>
      <c r="D8640" s="49" t="s">
        <v>2394</v>
      </c>
      <c r="E8640" s="49" t="s">
        <v>2380</v>
      </c>
      <c r="F8640" s="49">
        <v>16</v>
      </c>
      <c r="G8640" s="49">
        <v>0</v>
      </c>
      <c r="H8640" s="49">
        <f t="shared" si="134"/>
        <v>16</v>
      </c>
    </row>
    <row r="8641" spans="1:8" ht="20.100000000000001" customHeight="1" x14ac:dyDescent="0.25">
      <c r="A8641" s="49">
        <v>8000029480</v>
      </c>
      <c r="B8641" s="49" t="s">
        <v>8963</v>
      </c>
      <c r="C8641" s="49" t="s">
        <v>2398</v>
      </c>
      <c r="D8641" s="49" t="s">
        <v>2394</v>
      </c>
      <c r="E8641" s="49" t="s">
        <v>2380</v>
      </c>
      <c r="F8641" s="49">
        <v>57</v>
      </c>
      <c r="G8641" s="49">
        <v>0</v>
      </c>
      <c r="H8641" s="49">
        <f t="shared" si="134"/>
        <v>57</v>
      </c>
    </row>
    <row r="8642" spans="1:8" ht="20.100000000000001" customHeight="1" x14ac:dyDescent="0.25">
      <c r="A8642" s="49">
        <v>8000029483</v>
      </c>
      <c r="B8642" s="49" t="s">
        <v>8964</v>
      </c>
      <c r="C8642" s="49" t="s">
        <v>2398</v>
      </c>
      <c r="D8642" s="49" t="s">
        <v>2394</v>
      </c>
      <c r="E8642" s="49" t="s">
        <v>2387</v>
      </c>
      <c r="F8642" s="109">
        <v>6</v>
      </c>
      <c r="G8642" s="109">
        <v>6</v>
      </c>
      <c r="H8642" s="49">
        <f t="shared" si="134"/>
        <v>12</v>
      </c>
    </row>
    <row r="8643" spans="1:8" ht="20.100000000000001" customHeight="1" x14ac:dyDescent="0.25">
      <c r="A8643" s="49">
        <v>8000029496</v>
      </c>
      <c r="B8643" s="49" t="s">
        <v>8965</v>
      </c>
      <c r="C8643" s="49" t="s">
        <v>2398</v>
      </c>
      <c r="D8643" s="49" t="s">
        <v>2394</v>
      </c>
      <c r="E8643" s="49" t="s">
        <v>2380</v>
      </c>
      <c r="F8643" s="49">
        <v>0</v>
      </c>
      <c r="G8643" s="49">
        <v>3</v>
      </c>
      <c r="H8643" s="49">
        <f t="shared" ref="H8643:H8706" si="135">F8643+G8643</f>
        <v>3</v>
      </c>
    </row>
    <row r="8644" spans="1:8" ht="20.100000000000001" customHeight="1" x14ac:dyDescent="0.25">
      <c r="A8644" s="49">
        <v>8000029497</v>
      </c>
      <c r="B8644" s="49" t="s">
        <v>8966</v>
      </c>
      <c r="C8644" s="49" t="s">
        <v>2398</v>
      </c>
      <c r="D8644" s="49" t="s">
        <v>2394</v>
      </c>
      <c r="E8644" s="49" t="s">
        <v>2380</v>
      </c>
      <c r="F8644" s="49">
        <v>0</v>
      </c>
      <c r="G8644" s="49">
        <v>9</v>
      </c>
      <c r="H8644" s="49">
        <f t="shared" si="135"/>
        <v>9</v>
      </c>
    </row>
    <row r="8645" spans="1:8" ht="20.100000000000001" customHeight="1" x14ac:dyDescent="0.25">
      <c r="A8645" s="49">
        <v>8000029517</v>
      </c>
      <c r="B8645" s="49" t="s">
        <v>8967</v>
      </c>
      <c r="C8645" s="49" t="s">
        <v>2398</v>
      </c>
      <c r="D8645" s="49" t="s">
        <v>2394</v>
      </c>
      <c r="E8645" s="49" t="s">
        <v>2380</v>
      </c>
      <c r="F8645" s="49">
        <v>0</v>
      </c>
      <c r="G8645" s="49">
        <v>8</v>
      </c>
      <c r="H8645" s="49">
        <f t="shared" si="135"/>
        <v>8</v>
      </c>
    </row>
    <row r="8646" spans="1:8" ht="20.100000000000001" customHeight="1" x14ac:dyDescent="0.25">
      <c r="A8646" s="49">
        <v>8000029518</v>
      </c>
      <c r="B8646" s="49" t="s">
        <v>8968</v>
      </c>
      <c r="C8646" s="49" t="s">
        <v>2398</v>
      </c>
      <c r="D8646" s="49" t="s">
        <v>2394</v>
      </c>
      <c r="E8646" s="49" t="s">
        <v>2380</v>
      </c>
      <c r="F8646" s="49">
        <v>0</v>
      </c>
      <c r="G8646" s="49">
        <v>4</v>
      </c>
      <c r="H8646" s="49">
        <f t="shared" si="135"/>
        <v>4</v>
      </c>
    </row>
    <row r="8647" spans="1:8" ht="20.100000000000001" customHeight="1" x14ac:dyDescent="0.25">
      <c r="A8647" s="49">
        <v>8000029520</v>
      </c>
      <c r="B8647" s="49" t="s">
        <v>2228</v>
      </c>
      <c r="C8647" s="49" t="s">
        <v>2398</v>
      </c>
      <c r="D8647" s="49" t="s">
        <v>2394</v>
      </c>
      <c r="E8647" s="49" t="s">
        <v>2380</v>
      </c>
      <c r="F8647" s="109">
        <v>6</v>
      </c>
      <c r="G8647" s="109">
        <v>6</v>
      </c>
      <c r="H8647" s="49">
        <f t="shared" si="135"/>
        <v>12</v>
      </c>
    </row>
    <row r="8648" spans="1:8" ht="20.100000000000001" customHeight="1" x14ac:dyDescent="0.25">
      <c r="A8648" s="49">
        <v>8000029527</v>
      </c>
      <c r="B8648" s="49" t="s">
        <v>2229</v>
      </c>
      <c r="C8648" s="49" t="s">
        <v>41</v>
      </c>
      <c r="D8648" s="49" t="s">
        <v>2394</v>
      </c>
      <c r="E8648" s="49" t="s">
        <v>2380</v>
      </c>
      <c r="F8648" s="49">
        <v>6</v>
      </c>
      <c r="G8648" s="49">
        <v>0</v>
      </c>
      <c r="H8648" s="49">
        <f t="shared" si="135"/>
        <v>6</v>
      </c>
    </row>
    <row r="8649" spans="1:8" ht="20.100000000000001" customHeight="1" x14ac:dyDescent="0.25">
      <c r="A8649" s="49">
        <v>8000029529</v>
      </c>
      <c r="B8649" s="49" t="s">
        <v>8969</v>
      </c>
      <c r="C8649" s="49" t="s">
        <v>41</v>
      </c>
      <c r="D8649" s="49" t="s">
        <v>2394</v>
      </c>
      <c r="E8649" s="49" t="s">
        <v>2382</v>
      </c>
      <c r="F8649" s="109">
        <v>6</v>
      </c>
      <c r="G8649" s="109">
        <v>6</v>
      </c>
      <c r="H8649" s="49">
        <f t="shared" si="135"/>
        <v>12</v>
      </c>
    </row>
    <row r="8650" spans="1:8" ht="20.100000000000001" customHeight="1" x14ac:dyDescent="0.25">
      <c r="A8650" s="49">
        <v>8000029540</v>
      </c>
      <c r="B8650" s="49" t="s">
        <v>8970</v>
      </c>
      <c r="C8650" s="49" t="s">
        <v>2398</v>
      </c>
      <c r="D8650" s="49" t="s">
        <v>2394</v>
      </c>
      <c r="E8650" s="49" t="s">
        <v>2387</v>
      </c>
      <c r="F8650" s="109">
        <v>6</v>
      </c>
      <c r="G8650" s="109">
        <v>6</v>
      </c>
      <c r="H8650" s="49">
        <f t="shared" si="135"/>
        <v>12</v>
      </c>
    </row>
    <row r="8651" spans="1:8" ht="20.100000000000001" customHeight="1" x14ac:dyDescent="0.25">
      <c r="A8651" s="49">
        <v>8000029555</v>
      </c>
      <c r="B8651" s="49" t="s">
        <v>2230</v>
      </c>
      <c r="C8651" s="49" t="s">
        <v>2398</v>
      </c>
      <c r="D8651" s="49" t="s">
        <v>2394</v>
      </c>
      <c r="E8651" s="49" t="s">
        <v>2380</v>
      </c>
      <c r="F8651" s="49">
        <v>4</v>
      </c>
      <c r="G8651" s="49">
        <v>0</v>
      </c>
      <c r="H8651" s="49">
        <f t="shared" si="135"/>
        <v>4</v>
      </c>
    </row>
    <row r="8652" spans="1:8" ht="20.100000000000001" customHeight="1" x14ac:dyDescent="0.25">
      <c r="A8652" s="49">
        <v>8000029557</v>
      </c>
      <c r="B8652" s="49" t="s">
        <v>8971</v>
      </c>
      <c r="C8652" s="49" t="s">
        <v>69</v>
      </c>
      <c r="D8652" s="49" t="s">
        <v>2394</v>
      </c>
      <c r="E8652" s="49" t="s">
        <v>2380</v>
      </c>
      <c r="F8652" s="109">
        <v>6</v>
      </c>
      <c r="G8652" s="109">
        <v>6</v>
      </c>
      <c r="H8652" s="49">
        <f t="shared" si="135"/>
        <v>12</v>
      </c>
    </row>
    <row r="8653" spans="1:8" ht="20.100000000000001" customHeight="1" x14ac:dyDescent="0.25">
      <c r="A8653" s="49">
        <v>8000029559</v>
      </c>
      <c r="B8653" s="49" t="s">
        <v>8972</v>
      </c>
      <c r="C8653" s="49" t="s">
        <v>2398</v>
      </c>
      <c r="D8653" s="49" t="s">
        <v>2394</v>
      </c>
      <c r="E8653" s="49" t="s">
        <v>2387</v>
      </c>
      <c r="F8653" s="49">
        <v>26</v>
      </c>
      <c r="G8653" s="49">
        <v>0</v>
      </c>
      <c r="H8653" s="49">
        <f t="shared" si="135"/>
        <v>26</v>
      </c>
    </row>
    <row r="8654" spans="1:8" ht="20.100000000000001" customHeight="1" x14ac:dyDescent="0.25">
      <c r="A8654" s="49">
        <v>8000029567</v>
      </c>
      <c r="B8654" s="49" t="s">
        <v>8973</v>
      </c>
      <c r="C8654" s="49" t="s">
        <v>2398</v>
      </c>
      <c r="D8654" s="49" t="s">
        <v>2394</v>
      </c>
      <c r="E8654" s="49" t="s">
        <v>2387</v>
      </c>
      <c r="F8654" s="109">
        <v>6</v>
      </c>
      <c r="G8654" s="109">
        <v>6</v>
      </c>
      <c r="H8654" s="49">
        <f t="shared" si="135"/>
        <v>12</v>
      </c>
    </row>
    <row r="8655" spans="1:8" ht="20.100000000000001" customHeight="1" x14ac:dyDescent="0.25">
      <c r="A8655" s="49">
        <v>8000029591</v>
      </c>
      <c r="B8655" s="49" t="s">
        <v>8974</v>
      </c>
      <c r="C8655" s="49" t="s">
        <v>2398</v>
      </c>
      <c r="D8655" s="49" t="s">
        <v>2394</v>
      </c>
      <c r="E8655" s="49" t="s">
        <v>2380</v>
      </c>
      <c r="F8655" s="109">
        <v>6</v>
      </c>
      <c r="G8655" s="109">
        <v>6</v>
      </c>
      <c r="H8655" s="49">
        <f t="shared" si="135"/>
        <v>12</v>
      </c>
    </row>
    <row r="8656" spans="1:8" ht="20.100000000000001" customHeight="1" x14ac:dyDescent="0.25">
      <c r="A8656" s="49">
        <v>8000029610</v>
      </c>
      <c r="B8656" s="49" t="s">
        <v>8975</v>
      </c>
      <c r="C8656" s="49" t="s">
        <v>2398</v>
      </c>
      <c r="D8656" s="49" t="s">
        <v>2394</v>
      </c>
      <c r="E8656" s="49" t="s">
        <v>2380</v>
      </c>
      <c r="F8656" s="109">
        <v>6</v>
      </c>
      <c r="G8656" s="109">
        <v>6</v>
      </c>
      <c r="H8656" s="49">
        <f t="shared" si="135"/>
        <v>12</v>
      </c>
    </row>
    <row r="8657" spans="1:8" ht="20.100000000000001" customHeight="1" x14ac:dyDescent="0.25">
      <c r="A8657" s="49">
        <v>8000029617</v>
      </c>
      <c r="B8657" s="49" t="s">
        <v>8976</v>
      </c>
      <c r="C8657" s="49" t="s">
        <v>2398</v>
      </c>
      <c r="D8657" s="49" t="s">
        <v>2394</v>
      </c>
      <c r="E8657" s="49" t="s">
        <v>2380</v>
      </c>
      <c r="F8657" s="109">
        <v>6</v>
      </c>
      <c r="G8657" s="109">
        <v>6</v>
      </c>
      <c r="H8657" s="49">
        <f t="shared" si="135"/>
        <v>12</v>
      </c>
    </row>
    <row r="8658" spans="1:8" ht="20.100000000000001" customHeight="1" x14ac:dyDescent="0.25">
      <c r="A8658" s="49">
        <v>8000029618</v>
      </c>
      <c r="B8658" s="49" t="s">
        <v>8977</v>
      </c>
      <c r="C8658" s="49" t="s">
        <v>2398</v>
      </c>
      <c r="D8658" s="49" t="s">
        <v>2394</v>
      </c>
      <c r="E8658" s="49" t="s">
        <v>2380</v>
      </c>
      <c r="F8658" s="49">
        <v>0</v>
      </c>
      <c r="G8658" s="49">
        <v>800</v>
      </c>
      <c r="H8658" s="49">
        <f t="shared" si="135"/>
        <v>800</v>
      </c>
    </row>
    <row r="8659" spans="1:8" ht="20.100000000000001" customHeight="1" x14ac:dyDescent="0.25">
      <c r="A8659" s="49">
        <v>8000029633</v>
      </c>
      <c r="B8659" s="49" t="s">
        <v>8978</v>
      </c>
      <c r="C8659" s="49" t="s">
        <v>2398</v>
      </c>
      <c r="D8659" s="49" t="s">
        <v>2394</v>
      </c>
      <c r="E8659" s="49" t="s">
        <v>2380</v>
      </c>
      <c r="F8659" s="109">
        <v>6</v>
      </c>
      <c r="G8659" s="109">
        <v>6</v>
      </c>
      <c r="H8659" s="49">
        <f t="shared" si="135"/>
        <v>12</v>
      </c>
    </row>
    <row r="8660" spans="1:8" ht="20.100000000000001" customHeight="1" x14ac:dyDescent="0.25">
      <c r="A8660" s="49">
        <v>8000029635</v>
      </c>
      <c r="B8660" s="49" t="s">
        <v>8979</v>
      </c>
      <c r="C8660" s="49" t="s">
        <v>2398</v>
      </c>
      <c r="D8660" s="49" t="s">
        <v>2394</v>
      </c>
      <c r="E8660" s="49" t="s">
        <v>2380</v>
      </c>
      <c r="F8660" s="49">
        <v>88</v>
      </c>
      <c r="G8660" s="49">
        <v>0</v>
      </c>
      <c r="H8660" s="49">
        <f t="shared" si="135"/>
        <v>88</v>
      </c>
    </row>
    <row r="8661" spans="1:8" ht="20.100000000000001" customHeight="1" x14ac:dyDescent="0.25">
      <c r="A8661" s="49">
        <v>8000029652</v>
      </c>
      <c r="B8661" s="49" t="s">
        <v>2231</v>
      </c>
      <c r="C8661" s="49" t="s">
        <v>2398</v>
      </c>
      <c r="D8661" s="49" t="s">
        <v>2394</v>
      </c>
      <c r="E8661" s="49" t="s">
        <v>2380</v>
      </c>
      <c r="F8661" s="109">
        <v>6</v>
      </c>
      <c r="G8661" s="109">
        <v>6</v>
      </c>
      <c r="H8661" s="49">
        <f t="shared" si="135"/>
        <v>12</v>
      </c>
    </row>
    <row r="8662" spans="1:8" ht="20.100000000000001" customHeight="1" x14ac:dyDescent="0.25">
      <c r="A8662" s="49">
        <v>8000029653</v>
      </c>
      <c r="B8662" s="49" t="s">
        <v>2232</v>
      </c>
      <c r="C8662" s="49" t="s">
        <v>2398</v>
      </c>
      <c r="D8662" s="49" t="s">
        <v>2394</v>
      </c>
      <c r="E8662" s="49" t="s">
        <v>2380</v>
      </c>
      <c r="F8662" s="109">
        <v>6</v>
      </c>
      <c r="G8662" s="109">
        <v>6</v>
      </c>
      <c r="H8662" s="49">
        <f t="shared" si="135"/>
        <v>12</v>
      </c>
    </row>
    <row r="8663" spans="1:8" ht="20.100000000000001" customHeight="1" x14ac:dyDescent="0.25">
      <c r="A8663" s="49">
        <v>8000029654</v>
      </c>
      <c r="B8663" s="49" t="s">
        <v>8980</v>
      </c>
      <c r="C8663" s="49" t="s">
        <v>2398</v>
      </c>
      <c r="D8663" s="49" t="s">
        <v>2394</v>
      </c>
      <c r="E8663" s="49" t="s">
        <v>2380</v>
      </c>
      <c r="F8663" s="109">
        <v>6</v>
      </c>
      <c r="G8663" s="109">
        <v>6</v>
      </c>
      <c r="H8663" s="49">
        <f t="shared" si="135"/>
        <v>12</v>
      </c>
    </row>
    <row r="8664" spans="1:8" ht="20.100000000000001" customHeight="1" x14ac:dyDescent="0.25">
      <c r="A8664" s="49">
        <v>8000029655</v>
      </c>
      <c r="B8664" s="49" t="s">
        <v>8981</v>
      </c>
      <c r="C8664" s="49" t="s">
        <v>2398</v>
      </c>
      <c r="D8664" s="49" t="s">
        <v>2394</v>
      </c>
      <c r="E8664" s="49" t="s">
        <v>2380</v>
      </c>
      <c r="F8664" s="49">
        <v>0</v>
      </c>
      <c r="G8664" s="49">
        <v>16</v>
      </c>
      <c r="H8664" s="49">
        <f t="shared" si="135"/>
        <v>16</v>
      </c>
    </row>
    <row r="8665" spans="1:8" ht="20.100000000000001" customHeight="1" x14ac:dyDescent="0.25">
      <c r="A8665" s="49">
        <v>8000029656</v>
      </c>
      <c r="B8665" s="49" t="s">
        <v>2233</v>
      </c>
      <c r="C8665" s="49" t="s">
        <v>2398</v>
      </c>
      <c r="D8665" s="49" t="s">
        <v>2394</v>
      </c>
      <c r="E8665" s="49" t="s">
        <v>2380</v>
      </c>
      <c r="F8665" s="109">
        <v>6</v>
      </c>
      <c r="G8665" s="109">
        <v>6</v>
      </c>
      <c r="H8665" s="49">
        <f t="shared" si="135"/>
        <v>12</v>
      </c>
    </row>
    <row r="8666" spans="1:8" ht="20.100000000000001" customHeight="1" x14ac:dyDescent="0.25">
      <c r="A8666" s="49">
        <v>8000029657</v>
      </c>
      <c r="B8666" s="49" t="s">
        <v>8982</v>
      </c>
      <c r="C8666" s="49" t="s">
        <v>2398</v>
      </c>
      <c r="D8666" s="49" t="s">
        <v>2394</v>
      </c>
      <c r="E8666" s="49" t="s">
        <v>2380</v>
      </c>
      <c r="F8666" s="109">
        <v>6</v>
      </c>
      <c r="G8666" s="109">
        <v>6</v>
      </c>
      <c r="H8666" s="49">
        <f t="shared" si="135"/>
        <v>12</v>
      </c>
    </row>
    <row r="8667" spans="1:8" ht="20.100000000000001" customHeight="1" x14ac:dyDescent="0.25">
      <c r="A8667" s="49">
        <v>8000029658</v>
      </c>
      <c r="B8667" s="49" t="s">
        <v>8983</v>
      </c>
      <c r="C8667" s="49" t="s">
        <v>2398</v>
      </c>
      <c r="D8667" s="49" t="s">
        <v>2394</v>
      </c>
      <c r="E8667" s="49" t="s">
        <v>2380</v>
      </c>
      <c r="F8667" s="109">
        <v>6</v>
      </c>
      <c r="G8667" s="109">
        <v>6</v>
      </c>
      <c r="H8667" s="49">
        <f t="shared" si="135"/>
        <v>12</v>
      </c>
    </row>
    <row r="8668" spans="1:8" ht="20.100000000000001" customHeight="1" x14ac:dyDescent="0.25">
      <c r="A8668" s="49">
        <v>8000029659</v>
      </c>
      <c r="B8668" s="49" t="s">
        <v>2234</v>
      </c>
      <c r="C8668" s="49" t="s">
        <v>2398</v>
      </c>
      <c r="D8668" s="49" t="s">
        <v>2394</v>
      </c>
      <c r="E8668" s="49" t="s">
        <v>2380</v>
      </c>
      <c r="F8668" s="49">
        <v>0</v>
      </c>
      <c r="G8668" s="49">
        <v>100</v>
      </c>
      <c r="H8668" s="49">
        <f t="shared" si="135"/>
        <v>100</v>
      </c>
    </row>
    <row r="8669" spans="1:8" ht="20.100000000000001" customHeight="1" x14ac:dyDescent="0.25">
      <c r="A8669" s="49">
        <v>8000029660</v>
      </c>
      <c r="B8669" s="49" t="s">
        <v>8984</v>
      </c>
      <c r="C8669" s="49" t="s">
        <v>2398</v>
      </c>
      <c r="D8669" s="49" t="s">
        <v>2394</v>
      </c>
      <c r="E8669" s="49" t="s">
        <v>2380</v>
      </c>
      <c r="F8669" s="109">
        <v>6</v>
      </c>
      <c r="G8669" s="109">
        <v>6</v>
      </c>
      <c r="H8669" s="49">
        <f t="shared" si="135"/>
        <v>12</v>
      </c>
    </row>
    <row r="8670" spans="1:8" ht="20.100000000000001" customHeight="1" x14ac:dyDescent="0.25">
      <c r="A8670" s="49">
        <v>8000029661</v>
      </c>
      <c r="B8670" s="49" t="s">
        <v>8985</v>
      </c>
      <c r="C8670" s="49" t="s">
        <v>2398</v>
      </c>
      <c r="D8670" s="49" t="s">
        <v>2394</v>
      </c>
      <c r="E8670" s="49" t="s">
        <v>2380</v>
      </c>
      <c r="F8670" s="109">
        <v>6</v>
      </c>
      <c r="G8670" s="109">
        <v>6</v>
      </c>
      <c r="H8670" s="49">
        <f t="shared" si="135"/>
        <v>12</v>
      </c>
    </row>
    <row r="8671" spans="1:8" ht="20.100000000000001" customHeight="1" x14ac:dyDescent="0.25">
      <c r="A8671" s="49">
        <v>8000029669</v>
      </c>
      <c r="B8671" s="49" t="s">
        <v>8986</v>
      </c>
      <c r="C8671" s="49" t="s">
        <v>2398</v>
      </c>
      <c r="D8671" s="49" t="s">
        <v>2394</v>
      </c>
      <c r="E8671" s="49" t="s">
        <v>2380</v>
      </c>
      <c r="F8671" s="49">
        <v>0</v>
      </c>
      <c r="G8671" s="49">
        <v>15</v>
      </c>
      <c r="H8671" s="49">
        <f t="shared" si="135"/>
        <v>15</v>
      </c>
    </row>
    <row r="8672" spans="1:8" ht="20.100000000000001" customHeight="1" x14ac:dyDescent="0.25">
      <c r="A8672" s="49">
        <v>8000029671</v>
      </c>
      <c r="B8672" s="49" t="s">
        <v>8987</v>
      </c>
      <c r="C8672" s="49" t="s">
        <v>2398</v>
      </c>
      <c r="D8672" s="49" t="s">
        <v>2394</v>
      </c>
      <c r="E8672" s="49" t="s">
        <v>2387</v>
      </c>
      <c r="F8672" s="109">
        <v>6</v>
      </c>
      <c r="G8672" s="109">
        <v>6</v>
      </c>
      <c r="H8672" s="49">
        <f t="shared" si="135"/>
        <v>12</v>
      </c>
    </row>
    <row r="8673" spans="1:8" ht="20.100000000000001" customHeight="1" x14ac:dyDescent="0.25">
      <c r="A8673" s="49">
        <v>8000029675</v>
      </c>
      <c r="B8673" s="49" t="s">
        <v>8988</v>
      </c>
      <c r="C8673" s="49" t="s">
        <v>2398</v>
      </c>
      <c r="D8673" s="49" t="s">
        <v>2394</v>
      </c>
      <c r="E8673" s="49" t="s">
        <v>2387</v>
      </c>
      <c r="F8673" s="109">
        <v>6</v>
      </c>
      <c r="G8673" s="109">
        <v>6</v>
      </c>
      <c r="H8673" s="49">
        <f t="shared" si="135"/>
        <v>12</v>
      </c>
    </row>
    <row r="8674" spans="1:8" ht="20.100000000000001" customHeight="1" x14ac:dyDescent="0.25">
      <c r="A8674" s="49">
        <v>8000029680</v>
      </c>
      <c r="B8674" s="49" t="s">
        <v>8989</v>
      </c>
      <c r="C8674" s="49" t="s">
        <v>2443</v>
      </c>
      <c r="D8674" s="49" t="s">
        <v>2394</v>
      </c>
      <c r="E8674" s="49" t="s">
        <v>2380</v>
      </c>
      <c r="F8674" s="49">
        <v>0</v>
      </c>
      <c r="G8674" s="49">
        <v>85</v>
      </c>
      <c r="H8674" s="49">
        <f t="shared" si="135"/>
        <v>85</v>
      </c>
    </row>
    <row r="8675" spans="1:8" ht="20.100000000000001" customHeight="1" x14ac:dyDescent="0.25">
      <c r="A8675" s="49">
        <v>8000029685</v>
      </c>
      <c r="B8675" s="49" t="s">
        <v>8990</v>
      </c>
      <c r="C8675" s="49" t="s">
        <v>2398</v>
      </c>
      <c r="D8675" s="49" t="s">
        <v>2394</v>
      </c>
      <c r="E8675" s="49" t="s">
        <v>2380</v>
      </c>
      <c r="F8675" s="109">
        <v>6</v>
      </c>
      <c r="G8675" s="109">
        <v>6</v>
      </c>
      <c r="H8675" s="49">
        <f t="shared" si="135"/>
        <v>12</v>
      </c>
    </row>
    <row r="8676" spans="1:8" ht="20.100000000000001" customHeight="1" x14ac:dyDescent="0.25">
      <c r="A8676" s="49">
        <v>8000029686</v>
      </c>
      <c r="B8676" s="49" t="s">
        <v>2235</v>
      </c>
      <c r="C8676" s="49" t="s">
        <v>2398</v>
      </c>
      <c r="D8676" s="49" t="s">
        <v>2394</v>
      </c>
      <c r="E8676" s="49" t="s">
        <v>2380</v>
      </c>
      <c r="F8676" s="109">
        <v>6</v>
      </c>
      <c r="G8676" s="109">
        <v>6</v>
      </c>
      <c r="H8676" s="49">
        <f t="shared" si="135"/>
        <v>12</v>
      </c>
    </row>
    <row r="8677" spans="1:8" ht="20.100000000000001" customHeight="1" x14ac:dyDescent="0.25">
      <c r="A8677" s="49">
        <v>8000029700</v>
      </c>
      <c r="B8677" s="49" t="s">
        <v>8991</v>
      </c>
      <c r="C8677" s="49" t="s">
        <v>2398</v>
      </c>
      <c r="D8677" s="49" t="s">
        <v>2394</v>
      </c>
      <c r="E8677" s="49" t="s">
        <v>2380</v>
      </c>
      <c r="F8677" s="109">
        <v>6</v>
      </c>
      <c r="G8677" s="109">
        <v>6</v>
      </c>
      <c r="H8677" s="49">
        <f t="shared" si="135"/>
        <v>12</v>
      </c>
    </row>
    <row r="8678" spans="1:8" ht="20.100000000000001" customHeight="1" x14ac:dyDescent="0.25">
      <c r="A8678" s="49">
        <v>8000029701</v>
      </c>
      <c r="B8678" s="49" t="s">
        <v>8992</v>
      </c>
      <c r="C8678" s="49" t="s">
        <v>2398</v>
      </c>
      <c r="D8678" s="49" t="s">
        <v>2394</v>
      </c>
      <c r="E8678" s="49" t="s">
        <v>2380</v>
      </c>
      <c r="F8678" s="109">
        <v>6</v>
      </c>
      <c r="G8678" s="109">
        <v>6</v>
      </c>
      <c r="H8678" s="49">
        <f t="shared" si="135"/>
        <v>12</v>
      </c>
    </row>
    <row r="8679" spans="1:8" ht="20.100000000000001" customHeight="1" x14ac:dyDescent="0.25">
      <c r="A8679" s="49">
        <v>8000029703</v>
      </c>
      <c r="B8679" s="49" t="s">
        <v>8993</v>
      </c>
      <c r="C8679" s="49" t="s">
        <v>2398</v>
      </c>
      <c r="D8679" s="49" t="s">
        <v>2394</v>
      </c>
      <c r="E8679" s="49" t="s">
        <v>2380</v>
      </c>
      <c r="F8679" s="109">
        <v>6</v>
      </c>
      <c r="G8679" s="109">
        <v>6</v>
      </c>
      <c r="H8679" s="49">
        <f t="shared" si="135"/>
        <v>12</v>
      </c>
    </row>
    <row r="8680" spans="1:8" ht="20.100000000000001" customHeight="1" x14ac:dyDescent="0.25">
      <c r="A8680" s="49">
        <v>8000029705</v>
      </c>
      <c r="B8680" s="49" t="s">
        <v>8994</v>
      </c>
      <c r="C8680" s="49" t="s">
        <v>2398</v>
      </c>
      <c r="D8680" s="49" t="s">
        <v>2394</v>
      </c>
      <c r="E8680" s="49" t="s">
        <v>2380</v>
      </c>
      <c r="F8680" s="109">
        <v>6</v>
      </c>
      <c r="G8680" s="109">
        <v>6</v>
      </c>
      <c r="H8680" s="49">
        <f t="shared" si="135"/>
        <v>12</v>
      </c>
    </row>
    <row r="8681" spans="1:8" ht="20.100000000000001" customHeight="1" x14ac:dyDescent="0.25">
      <c r="A8681" s="49">
        <v>8000029706</v>
      </c>
      <c r="B8681" s="49" t="s">
        <v>8995</v>
      </c>
      <c r="C8681" s="49" t="s">
        <v>2398</v>
      </c>
      <c r="D8681" s="49" t="s">
        <v>2394</v>
      </c>
      <c r="E8681" s="49" t="s">
        <v>2380</v>
      </c>
      <c r="F8681" s="109">
        <v>6</v>
      </c>
      <c r="G8681" s="109">
        <v>6</v>
      </c>
      <c r="H8681" s="49">
        <f t="shared" si="135"/>
        <v>12</v>
      </c>
    </row>
    <row r="8682" spans="1:8" ht="20.100000000000001" customHeight="1" x14ac:dyDescent="0.25">
      <c r="A8682" s="49">
        <v>8000029708</v>
      </c>
      <c r="B8682" s="49" t="s">
        <v>2236</v>
      </c>
      <c r="C8682" s="49" t="s">
        <v>2398</v>
      </c>
      <c r="D8682" s="49" t="s">
        <v>2394</v>
      </c>
      <c r="E8682" s="49" t="s">
        <v>2380</v>
      </c>
      <c r="F8682" s="109">
        <v>6</v>
      </c>
      <c r="G8682" s="109">
        <v>6</v>
      </c>
      <c r="H8682" s="49">
        <f t="shared" si="135"/>
        <v>12</v>
      </c>
    </row>
    <row r="8683" spans="1:8" ht="20.100000000000001" customHeight="1" x14ac:dyDescent="0.25">
      <c r="A8683" s="49">
        <v>8000029710</v>
      </c>
      <c r="B8683" s="49" t="s">
        <v>8996</v>
      </c>
      <c r="C8683" s="49" t="s">
        <v>2398</v>
      </c>
      <c r="D8683" s="49" t="s">
        <v>2394</v>
      </c>
      <c r="E8683" s="49" t="s">
        <v>2387</v>
      </c>
      <c r="F8683" s="109">
        <v>6</v>
      </c>
      <c r="G8683" s="109">
        <v>6</v>
      </c>
      <c r="H8683" s="49">
        <f t="shared" si="135"/>
        <v>12</v>
      </c>
    </row>
    <row r="8684" spans="1:8" ht="20.100000000000001" customHeight="1" x14ac:dyDescent="0.25">
      <c r="A8684" s="49">
        <v>8000029712</v>
      </c>
      <c r="B8684" s="49" t="s">
        <v>2237</v>
      </c>
      <c r="C8684" s="49" t="s">
        <v>2398</v>
      </c>
      <c r="D8684" s="49" t="s">
        <v>2394</v>
      </c>
      <c r="E8684" s="49" t="s">
        <v>2380</v>
      </c>
      <c r="F8684" s="109">
        <v>6</v>
      </c>
      <c r="G8684" s="109">
        <v>6</v>
      </c>
      <c r="H8684" s="49">
        <f t="shared" si="135"/>
        <v>12</v>
      </c>
    </row>
    <row r="8685" spans="1:8" ht="20.100000000000001" customHeight="1" x14ac:dyDescent="0.25">
      <c r="A8685" s="49">
        <v>8000029731</v>
      </c>
      <c r="B8685" s="49" t="s">
        <v>8997</v>
      </c>
      <c r="C8685" s="49" t="s">
        <v>2800</v>
      </c>
      <c r="D8685" s="49" t="s">
        <v>2394</v>
      </c>
      <c r="E8685" s="49" t="s">
        <v>2380</v>
      </c>
      <c r="F8685" s="109">
        <v>6</v>
      </c>
      <c r="G8685" s="109">
        <v>6</v>
      </c>
      <c r="H8685" s="49">
        <f t="shared" si="135"/>
        <v>12</v>
      </c>
    </row>
    <row r="8686" spans="1:8" ht="20.100000000000001" customHeight="1" x14ac:dyDescent="0.25">
      <c r="A8686" s="49">
        <v>8000029732</v>
      </c>
      <c r="B8686" s="49" t="s">
        <v>8998</v>
      </c>
      <c r="C8686" s="49" t="s">
        <v>2800</v>
      </c>
      <c r="D8686" s="49" t="s">
        <v>2394</v>
      </c>
      <c r="E8686" s="49" t="s">
        <v>2380</v>
      </c>
      <c r="F8686" s="109">
        <v>6</v>
      </c>
      <c r="G8686" s="109">
        <v>6</v>
      </c>
      <c r="H8686" s="49">
        <f t="shared" si="135"/>
        <v>12</v>
      </c>
    </row>
    <row r="8687" spans="1:8" ht="20.100000000000001" customHeight="1" x14ac:dyDescent="0.25">
      <c r="A8687" s="49">
        <v>8000029733</v>
      </c>
      <c r="B8687" s="49" t="s">
        <v>8999</v>
      </c>
      <c r="C8687" s="49" t="s">
        <v>2398</v>
      </c>
      <c r="D8687" s="49" t="s">
        <v>2394</v>
      </c>
      <c r="E8687" s="49" t="s">
        <v>2380</v>
      </c>
      <c r="F8687" s="109">
        <v>6</v>
      </c>
      <c r="G8687" s="109">
        <v>6</v>
      </c>
      <c r="H8687" s="49">
        <f t="shared" si="135"/>
        <v>12</v>
      </c>
    </row>
    <row r="8688" spans="1:8" ht="20.100000000000001" customHeight="1" x14ac:dyDescent="0.25">
      <c r="A8688" s="49">
        <v>8000029742</v>
      </c>
      <c r="B8688" s="49" t="s">
        <v>2238</v>
      </c>
      <c r="C8688" s="49" t="s">
        <v>2398</v>
      </c>
      <c r="D8688" s="49" t="s">
        <v>2394</v>
      </c>
      <c r="E8688" s="49" t="s">
        <v>2380</v>
      </c>
      <c r="F8688" s="109">
        <v>6</v>
      </c>
      <c r="G8688" s="109">
        <v>6</v>
      </c>
      <c r="H8688" s="49">
        <f t="shared" si="135"/>
        <v>12</v>
      </c>
    </row>
    <row r="8689" spans="1:8" ht="20.100000000000001" customHeight="1" x14ac:dyDescent="0.25">
      <c r="A8689" s="49">
        <v>8000029747</v>
      </c>
      <c r="B8689" s="49" t="s">
        <v>2239</v>
      </c>
      <c r="C8689" s="49" t="s">
        <v>41</v>
      </c>
      <c r="D8689" s="49" t="s">
        <v>2394</v>
      </c>
      <c r="E8689" s="49" t="s">
        <v>2380</v>
      </c>
      <c r="F8689" s="109">
        <v>6</v>
      </c>
      <c r="G8689" s="109">
        <v>6</v>
      </c>
      <c r="H8689" s="49">
        <f t="shared" si="135"/>
        <v>12</v>
      </c>
    </row>
    <row r="8690" spans="1:8" ht="20.100000000000001" customHeight="1" x14ac:dyDescent="0.25">
      <c r="A8690" s="49">
        <v>8000029753</v>
      </c>
      <c r="B8690" s="49" t="s">
        <v>9000</v>
      </c>
      <c r="C8690" s="49" t="s">
        <v>2398</v>
      </c>
      <c r="D8690" s="49" t="s">
        <v>2394</v>
      </c>
      <c r="E8690" s="49" t="s">
        <v>2380</v>
      </c>
      <c r="F8690" s="49">
        <v>30</v>
      </c>
      <c r="G8690" s="49">
        <v>0</v>
      </c>
      <c r="H8690" s="49">
        <f t="shared" si="135"/>
        <v>30</v>
      </c>
    </row>
    <row r="8691" spans="1:8" ht="20.100000000000001" customHeight="1" x14ac:dyDescent="0.25">
      <c r="A8691" s="49">
        <v>8000029773</v>
      </c>
      <c r="B8691" s="49" t="s">
        <v>2240</v>
      </c>
      <c r="C8691" s="49" t="s">
        <v>2398</v>
      </c>
      <c r="D8691" s="49" t="s">
        <v>2394</v>
      </c>
      <c r="E8691" s="49" t="s">
        <v>2382</v>
      </c>
      <c r="F8691" s="109">
        <v>6</v>
      </c>
      <c r="G8691" s="109">
        <v>6</v>
      </c>
      <c r="H8691" s="49">
        <f t="shared" si="135"/>
        <v>12</v>
      </c>
    </row>
    <row r="8692" spans="1:8" ht="20.100000000000001" customHeight="1" x14ac:dyDescent="0.25">
      <c r="A8692" s="49">
        <v>8000029792</v>
      </c>
      <c r="B8692" s="49" t="s">
        <v>9001</v>
      </c>
      <c r="C8692" s="49" t="s">
        <v>2398</v>
      </c>
      <c r="D8692" s="49" t="s">
        <v>2394</v>
      </c>
      <c r="E8692" s="49" t="s">
        <v>2380</v>
      </c>
      <c r="F8692" s="109">
        <v>6</v>
      </c>
      <c r="G8692" s="109">
        <v>6</v>
      </c>
      <c r="H8692" s="49">
        <f t="shared" si="135"/>
        <v>12</v>
      </c>
    </row>
    <row r="8693" spans="1:8" ht="20.100000000000001" customHeight="1" x14ac:dyDescent="0.25">
      <c r="A8693" s="49">
        <v>8000029794</v>
      </c>
      <c r="B8693" s="49" t="s">
        <v>2241</v>
      </c>
      <c r="C8693" s="49" t="s">
        <v>2398</v>
      </c>
      <c r="D8693" s="49" t="s">
        <v>2394</v>
      </c>
      <c r="E8693" s="49" t="s">
        <v>2380</v>
      </c>
      <c r="F8693" s="109">
        <v>6</v>
      </c>
      <c r="G8693" s="109">
        <v>6</v>
      </c>
      <c r="H8693" s="49">
        <f t="shared" si="135"/>
        <v>12</v>
      </c>
    </row>
    <row r="8694" spans="1:8" ht="20.100000000000001" customHeight="1" x14ac:dyDescent="0.25">
      <c r="A8694" s="49">
        <v>8000029795</v>
      </c>
      <c r="B8694" s="49" t="s">
        <v>9002</v>
      </c>
      <c r="C8694" s="49" t="s">
        <v>2398</v>
      </c>
      <c r="D8694" s="49" t="s">
        <v>2394</v>
      </c>
      <c r="E8694" s="49" t="s">
        <v>2380</v>
      </c>
      <c r="F8694" s="109">
        <v>6</v>
      </c>
      <c r="G8694" s="109">
        <v>6</v>
      </c>
      <c r="H8694" s="49">
        <f t="shared" si="135"/>
        <v>12</v>
      </c>
    </row>
    <row r="8695" spans="1:8" ht="20.100000000000001" customHeight="1" x14ac:dyDescent="0.25">
      <c r="A8695" s="49">
        <v>8000029797</v>
      </c>
      <c r="B8695" s="49" t="s">
        <v>9003</v>
      </c>
      <c r="C8695" s="49" t="s">
        <v>2398</v>
      </c>
      <c r="D8695" s="49" t="s">
        <v>2394</v>
      </c>
      <c r="E8695" s="49" t="s">
        <v>2380</v>
      </c>
      <c r="F8695" s="109">
        <v>6</v>
      </c>
      <c r="G8695" s="109">
        <v>6</v>
      </c>
      <c r="H8695" s="49">
        <f t="shared" si="135"/>
        <v>12</v>
      </c>
    </row>
    <row r="8696" spans="1:8" ht="20.100000000000001" customHeight="1" x14ac:dyDescent="0.25">
      <c r="A8696" s="49">
        <v>8000029798</v>
      </c>
      <c r="B8696" s="49" t="s">
        <v>9004</v>
      </c>
      <c r="C8696" s="49" t="s">
        <v>2398</v>
      </c>
      <c r="D8696" s="49" t="s">
        <v>2394</v>
      </c>
      <c r="E8696" s="49" t="s">
        <v>2380</v>
      </c>
      <c r="F8696" s="109">
        <v>6</v>
      </c>
      <c r="G8696" s="109">
        <v>6</v>
      </c>
      <c r="H8696" s="49">
        <f t="shared" si="135"/>
        <v>12</v>
      </c>
    </row>
    <row r="8697" spans="1:8" ht="20.100000000000001" customHeight="1" x14ac:dyDescent="0.25">
      <c r="A8697" s="49">
        <v>8000029801</v>
      </c>
      <c r="B8697" s="49" t="s">
        <v>9005</v>
      </c>
      <c r="C8697" s="49" t="s">
        <v>3425</v>
      </c>
      <c r="D8697" s="49" t="s">
        <v>2394</v>
      </c>
      <c r="E8697" s="49" t="s">
        <v>2380</v>
      </c>
      <c r="F8697" s="109">
        <v>6</v>
      </c>
      <c r="G8697" s="109">
        <v>6</v>
      </c>
      <c r="H8697" s="49">
        <f t="shared" si="135"/>
        <v>12</v>
      </c>
    </row>
    <row r="8698" spans="1:8" ht="20.100000000000001" customHeight="1" x14ac:dyDescent="0.25">
      <c r="A8698" s="49">
        <v>8000029803</v>
      </c>
      <c r="B8698" s="49" t="s">
        <v>9006</v>
      </c>
      <c r="C8698" s="49" t="s">
        <v>3425</v>
      </c>
      <c r="D8698" s="49" t="s">
        <v>2394</v>
      </c>
      <c r="E8698" s="49" t="s">
        <v>2380</v>
      </c>
      <c r="F8698" s="109">
        <v>6</v>
      </c>
      <c r="G8698" s="109">
        <v>6</v>
      </c>
      <c r="H8698" s="49">
        <f t="shared" si="135"/>
        <v>12</v>
      </c>
    </row>
    <row r="8699" spans="1:8" ht="20.100000000000001" customHeight="1" x14ac:dyDescent="0.25">
      <c r="A8699" s="49">
        <v>8000029805</v>
      </c>
      <c r="B8699" s="49" t="s">
        <v>9007</v>
      </c>
      <c r="C8699" s="49" t="s">
        <v>2398</v>
      </c>
      <c r="D8699" s="49" t="s">
        <v>2394</v>
      </c>
      <c r="E8699" s="49" t="s">
        <v>2382</v>
      </c>
      <c r="F8699" s="109">
        <v>6</v>
      </c>
      <c r="G8699" s="109">
        <v>6</v>
      </c>
      <c r="H8699" s="49">
        <f t="shared" si="135"/>
        <v>12</v>
      </c>
    </row>
    <row r="8700" spans="1:8" ht="20.100000000000001" customHeight="1" x14ac:dyDescent="0.25">
      <c r="A8700" s="49">
        <v>8000029807</v>
      </c>
      <c r="B8700" s="49" t="s">
        <v>9008</v>
      </c>
      <c r="C8700" s="49" t="s">
        <v>2398</v>
      </c>
      <c r="D8700" s="49" t="s">
        <v>2394</v>
      </c>
      <c r="E8700" s="49" t="s">
        <v>2380</v>
      </c>
      <c r="F8700" s="49">
        <v>0</v>
      </c>
      <c r="G8700" s="49">
        <v>2</v>
      </c>
      <c r="H8700" s="49">
        <f t="shared" si="135"/>
        <v>2</v>
      </c>
    </row>
    <row r="8701" spans="1:8" ht="20.100000000000001" customHeight="1" x14ac:dyDescent="0.25">
      <c r="A8701" s="49">
        <v>8000029809</v>
      </c>
      <c r="B8701" s="49" t="s">
        <v>9009</v>
      </c>
      <c r="C8701" s="49" t="s">
        <v>38</v>
      </c>
      <c r="D8701" s="49" t="s">
        <v>2394</v>
      </c>
      <c r="E8701" s="49" t="s">
        <v>2380</v>
      </c>
      <c r="F8701" s="49">
        <v>2</v>
      </c>
      <c r="G8701" s="49">
        <v>0</v>
      </c>
      <c r="H8701" s="49">
        <f t="shared" si="135"/>
        <v>2</v>
      </c>
    </row>
    <row r="8702" spans="1:8" ht="20.100000000000001" customHeight="1" x14ac:dyDescent="0.25">
      <c r="A8702" s="49">
        <v>8000029813</v>
      </c>
      <c r="B8702" s="49" t="s">
        <v>9010</v>
      </c>
      <c r="C8702" s="49" t="s">
        <v>2398</v>
      </c>
      <c r="D8702" s="49" t="s">
        <v>2394</v>
      </c>
      <c r="E8702" s="49" t="s">
        <v>2387</v>
      </c>
      <c r="F8702" s="109">
        <v>6</v>
      </c>
      <c r="G8702" s="109">
        <v>6</v>
      </c>
      <c r="H8702" s="49">
        <f t="shared" si="135"/>
        <v>12</v>
      </c>
    </row>
    <row r="8703" spans="1:8" ht="20.100000000000001" customHeight="1" x14ac:dyDescent="0.25">
      <c r="A8703" s="49">
        <v>8000029822</v>
      </c>
      <c r="B8703" s="49" t="s">
        <v>9011</v>
      </c>
      <c r="C8703" s="49" t="s">
        <v>2398</v>
      </c>
      <c r="D8703" s="49" t="s">
        <v>2394</v>
      </c>
      <c r="E8703" s="49" t="s">
        <v>2387</v>
      </c>
      <c r="F8703" s="109">
        <v>6</v>
      </c>
      <c r="G8703" s="109">
        <v>6</v>
      </c>
      <c r="H8703" s="49">
        <f t="shared" si="135"/>
        <v>12</v>
      </c>
    </row>
    <row r="8704" spans="1:8" ht="20.100000000000001" customHeight="1" x14ac:dyDescent="0.25">
      <c r="A8704" s="49">
        <v>8000029823</v>
      </c>
      <c r="B8704" s="49" t="s">
        <v>2242</v>
      </c>
      <c r="C8704" s="49" t="s">
        <v>2398</v>
      </c>
      <c r="D8704" s="49" t="s">
        <v>2394</v>
      </c>
      <c r="E8704" s="49" t="s">
        <v>2387</v>
      </c>
      <c r="F8704" s="109">
        <v>6</v>
      </c>
      <c r="G8704" s="109">
        <v>6</v>
      </c>
      <c r="H8704" s="49">
        <f t="shared" si="135"/>
        <v>12</v>
      </c>
    </row>
    <row r="8705" spans="1:8" ht="20.100000000000001" customHeight="1" x14ac:dyDescent="0.25">
      <c r="A8705" s="49">
        <v>8000029824</v>
      </c>
      <c r="B8705" s="49" t="s">
        <v>9012</v>
      </c>
      <c r="C8705" s="49" t="s">
        <v>2398</v>
      </c>
      <c r="D8705" s="49" t="s">
        <v>2394</v>
      </c>
      <c r="E8705" s="49" t="s">
        <v>2387</v>
      </c>
      <c r="F8705" s="109">
        <v>6</v>
      </c>
      <c r="G8705" s="109">
        <v>6</v>
      </c>
      <c r="H8705" s="49">
        <f t="shared" si="135"/>
        <v>12</v>
      </c>
    </row>
    <row r="8706" spans="1:8" ht="20.100000000000001" customHeight="1" x14ac:dyDescent="0.25">
      <c r="A8706" s="49">
        <v>8000029825</v>
      </c>
      <c r="B8706" s="49" t="s">
        <v>9013</v>
      </c>
      <c r="C8706" s="49" t="s">
        <v>2398</v>
      </c>
      <c r="D8706" s="49" t="s">
        <v>2394</v>
      </c>
      <c r="E8706" s="49" t="s">
        <v>2387</v>
      </c>
      <c r="F8706" s="109">
        <v>6</v>
      </c>
      <c r="G8706" s="109">
        <v>6</v>
      </c>
      <c r="H8706" s="49">
        <f t="shared" si="135"/>
        <v>12</v>
      </c>
    </row>
    <row r="8707" spans="1:8" ht="20.100000000000001" customHeight="1" x14ac:dyDescent="0.25">
      <c r="A8707" s="49">
        <v>8000029826</v>
      </c>
      <c r="B8707" s="49" t="s">
        <v>9014</v>
      </c>
      <c r="C8707" s="49" t="s">
        <v>2398</v>
      </c>
      <c r="D8707" s="49" t="s">
        <v>2394</v>
      </c>
      <c r="E8707" s="49" t="s">
        <v>2387</v>
      </c>
      <c r="F8707" s="109">
        <v>6</v>
      </c>
      <c r="G8707" s="109">
        <v>6</v>
      </c>
      <c r="H8707" s="49">
        <f t="shared" ref="H8707:H8770" si="136">F8707+G8707</f>
        <v>12</v>
      </c>
    </row>
    <row r="8708" spans="1:8" ht="20.100000000000001" customHeight="1" x14ac:dyDescent="0.25">
      <c r="A8708" s="49">
        <v>8000029828</v>
      </c>
      <c r="B8708" s="49" t="s">
        <v>9015</v>
      </c>
      <c r="C8708" s="49" t="s">
        <v>2398</v>
      </c>
      <c r="D8708" s="49" t="s">
        <v>2394</v>
      </c>
      <c r="E8708" s="49" t="s">
        <v>2387</v>
      </c>
      <c r="F8708" s="109">
        <v>6</v>
      </c>
      <c r="G8708" s="109">
        <v>6</v>
      </c>
      <c r="H8708" s="49">
        <f t="shared" si="136"/>
        <v>12</v>
      </c>
    </row>
    <row r="8709" spans="1:8" ht="20.100000000000001" customHeight="1" x14ac:dyDescent="0.25">
      <c r="A8709" s="49">
        <v>8000029829</v>
      </c>
      <c r="B8709" s="49" t="s">
        <v>9016</v>
      </c>
      <c r="C8709" s="49" t="s">
        <v>2398</v>
      </c>
      <c r="D8709" s="49" t="s">
        <v>2394</v>
      </c>
      <c r="E8709" s="49" t="s">
        <v>2387</v>
      </c>
      <c r="F8709" s="109">
        <v>6</v>
      </c>
      <c r="G8709" s="109">
        <v>6</v>
      </c>
      <c r="H8709" s="49">
        <f t="shared" si="136"/>
        <v>12</v>
      </c>
    </row>
    <row r="8710" spans="1:8" ht="20.100000000000001" customHeight="1" x14ac:dyDescent="0.25">
      <c r="A8710" s="49">
        <v>8000029831</v>
      </c>
      <c r="B8710" s="49" t="s">
        <v>9017</v>
      </c>
      <c r="C8710" s="49" t="s">
        <v>2398</v>
      </c>
      <c r="D8710" s="49" t="s">
        <v>2394</v>
      </c>
      <c r="E8710" s="49" t="s">
        <v>2380</v>
      </c>
      <c r="F8710" s="49">
        <v>2343</v>
      </c>
      <c r="G8710" s="49">
        <v>0</v>
      </c>
      <c r="H8710" s="49">
        <f t="shared" si="136"/>
        <v>2343</v>
      </c>
    </row>
    <row r="8711" spans="1:8" ht="20.100000000000001" customHeight="1" x14ac:dyDescent="0.25">
      <c r="A8711" s="49">
        <v>8000029847</v>
      </c>
      <c r="B8711" s="49" t="s">
        <v>9018</v>
      </c>
      <c r="C8711" s="49" t="s">
        <v>2398</v>
      </c>
      <c r="D8711" s="49" t="s">
        <v>2394</v>
      </c>
      <c r="E8711" s="49" t="s">
        <v>2380</v>
      </c>
      <c r="F8711" s="109">
        <v>6</v>
      </c>
      <c r="G8711" s="109">
        <v>6</v>
      </c>
      <c r="H8711" s="49">
        <f t="shared" si="136"/>
        <v>12</v>
      </c>
    </row>
    <row r="8712" spans="1:8" ht="20.100000000000001" customHeight="1" x14ac:dyDescent="0.25">
      <c r="A8712" s="49">
        <v>8000029848</v>
      </c>
      <c r="B8712" s="49" t="s">
        <v>9019</v>
      </c>
      <c r="C8712" s="49" t="s">
        <v>2398</v>
      </c>
      <c r="D8712" s="49" t="s">
        <v>2394</v>
      </c>
      <c r="E8712" s="49" t="s">
        <v>2380</v>
      </c>
      <c r="F8712" s="109">
        <v>6</v>
      </c>
      <c r="G8712" s="109">
        <v>6</v>
      </c>
      <c r="H8712" s="49">
        <f t="shared" si="136"/>
        <v>12</v>
      </c>
    </row>
    <row r="8713" spans="1:8" ht="20.100000000000001" customHeight="1" x14ac:dyDescent="0.25">
      <c r="A8713" s="49">
        <v>8000029850</v>
      </c>
      <c r="B8713" s="49" t="s">
        <v>2243</v>
      </c>
      <c r="C8713" s="49" t="s">
        <v>2398</v>
      </c>
      <c r="D8713" s="49" t="s">
        <v>2394</v>
      </c>
      <c r="E8713" s="49" t="s">
        <v>2380</v>
      </c>
      <c r="F8713" s="49">
        <v>0</v>
      </c>
      <c r="G8713" s="49">
        <v>1</v>
      </c>
      <c r="H8713" s="49">
        <f t="shared" si="136"/>
        <v>1</v>
      </c>
    </row>
    <row r="8714" spans="1:8" ht="20.100000000000001" customHeight="1" x14ac:dyDescent="0.25">
      <c r="A8714" s="49">
        <v>8000029851</v>
      </c>
      <c r="B8714" s="49" t="s">
        <v>2244</v>
      </c>
      <c r="C8714" s="49" t="s">
        <v>2398</v>
      </c>
      <c r="D8714" s="49" t="s">
        <v>2394</v>
      </c>
      <c r="E8714" s="49" t="s">
        <v>2380</v>
      </c>
      <c r="F8714" s="49">
        <v>0</v>
      </c>
      <c r="G8714" s="49">
        <v>1</v>
      </c>
      <c r="H8714" s="49">
        <f t="shared" si="136"/>
        <v>1</v>
      </c>
    </row>
    <row r="8715" spans="1:8" ht="20.100000000000001" customHeight="1" x14ac:dyDescent="0.25">
      <c r="A8715" s="49">
        <v>8000029856</v>
      </c>
      <c r="B8715" s="49" t="s">
        <v>2245</v>
      </c>
      <c r="C8715" s="49" t="s">
        <v>2398</v>
      </c>
      <c r="D8715" s="49" t="s">
        <v>2394</v>
      </c>
      <c r="E8715" s="49" t="s">
        <v>2387</v>
      </c>
      <c r="F8715" s="49">
        <v>4</v>
      </c>
      <c r="G8715" s="49">
        <v>0</v>
      </c>
      <c r="H8715" s="49">
        <f t="shared" si="136"/>
        <v>4</v>
      </c>
    </row>
    <row r="8716" spans="1:8" ht="20.100000000000001" customHeight="1" x14ac:dyDescent="0.25">
      <c r="A8716" s="49">
        <v>8000029861</v>
      </c>
      <c r="B8716" s="49" t="s">
        <v>9020</v>
      </c>
      <c r="C8716" s="49" t="s">
        <v>2398</v>
      </c>
      <c r="D8716" s="49" t="s">
        <v>2394</v>
      </c>
      <c r="E8716" s="49" t="s">
        <v>2387</v>
      </c>
      <c r="F8716" s="109">
        <v>6</v>
      </c>
      <c r="G8716" s="109">
        <v>6</v>
      </c>
      <c r="H8716" s="49">
        <f t="shared" si="136"/>
        <v>12</v>
      </c>
    </row>
    <row r="8717" spans="1:8" ht="20.100000000000001" customHeight="1" x14ac:dyDescent="0.25">
      <c r="A8717" s="49">
        <v>8000029862</v>
      </c>
      <c r="B8717" s="49" t="s">
        <v>9021</v>
      </c>
      <c r="C8717" s="49" t="s">
        <v>2398</v>
      </c>
      <c r="D8717" s="49" t="s">
        <v>2394</v>
      </c>
      <c r="E8717" s="49" t="s">
        <v>2387</v>
      </c>
      <c r="F8717" s="109">
        <v>6</v>
      </c>
      <c r="G8717" s="109">
        <v>6</v>
      </c>
      <c r="H8717" s="49">
        <f t="shared" si="136"/>
        <v>12</v>
      </c>
    </row>
    <row r="8718" spans="1:8" ht="20.100000000000001" customHeight="1" x14ac:dyDescent="0.25">
      <c r="A8718" s="49">
        <v>8000029864</v>
      </c>
      <c r="B8718" s="49" t="s">
        <v>9022</v>
      </c>
      <c r="C8718" s="49" t="s">
        <v>2398</v>
      </c>
      <c r="D8718" s="49" t="s">
        <v>2394</v>
      </c>
      <c r="E8718" s="49" t="s">
        <v>2382</v>
      </c>
      <c r="F8718" s="49">
        <v>1</v>
      </c>
      <c r="G8718" s="49">
        <v>0</v>
      </c>
      <c r="H8718" s="49">
        <f t="shared" si="136"/>
        <v>1</v>
      </c>
    </row>
    <row r="8719" spans="1:8" ht="20.100000000000001" customHeight="1" x14ac:dyDescent="0.25">
      <c r="A8719" s="49">
        <v>8000029870</v>
      </c>
      <c r="B8719" s="49" t="s">
        <v>9023</v>
      </c>
      <c r="C8719" s="49" t="s">
        <v>2398</v>
      </c>
      <c r="D8719" s="49" t="s">
        <v>2394</v>
      </c>
      <c r="E8719" s="49" t="s">
        <v>2380</v>
      </c>
      <c r="F8719" s="109">
        <v>6</v>
      </c>
      <c r="G8719" s="109">
        <v>6</v>
      </c>
      <c r="H8719" s="49">
        <f t="shared" si="136"/>
        <v>12</v>
      </c>
    </row>
    <row r="8720" spans="1:8" ht="20.100000000000001" customHeight="1" x14ac:dyDescent="0.25">
      <c r="A8720" s="49">
        <v>8000029880</v>
      </c>
      <c r="B8720" s="49" t="s">
        <v>9024</v>
      </c>
      <c r="C8720" s="49" t="s">
        <v>2398</v>
      </c>
      <c r="D8720" s="49" t="s">
        <v>2394</v>
      </c>
      <c r="E8720" s="49" t="s">
        <v>2380</v>
      </c>
      <c r="F8720" s="109">
        <v>6</v>
      </c>
      <c r="G8720" s="109">
        <v>6</v>
      </c>
      <c r="H8720" s="49">
        <f t="shared" si="136"/>
        <v>12</v>
      </c>
    </row>
    <row r="8721" spans="1:8" ht="20.100000000000001" customHeight="1" x14ac:dyDescent="0.25">
      <c r="A8721" s="49">
        <v>8000029881</v>
      </c>
      <c r="B8721" s="49" t="s">
        <v>9025</v>
      </c>
      <c r="C8721" s="49" t="s">
        <v>2398</v>
      </c>
      <c r="D8721" s="49" t="s">
        <v>2394</v>
      </c>
      <c r="E8721" s="49" t="s">
        <v>2380</v>
      </c>
      <c r="F8721" s="109">
        <v>6</v>
      </c>
      <c r="G8721" s="109">
        <v>6</v>
      </c>
      <c r="H8721" s="49">
        <f t="shared" si="136"/>
        <v>12</v>
      </c>
    </row>
    <row r="8722" spans="1:8" ht="20.100000000000001" customHeight="1" x14ac:dyDescent="0.25">
      <c r="A8722" s="49">
        <v>8000029882</v>
      </c>
      <c r="B8722" s="49" t="s">
        <v>9026</v>
      </c>
      <c r="C8722" s="49" t="s">
        <v>2398</v>
      </c>
      <c r="D8722" s="49" t="s">
        <v>2394</v>
      </c>
      <c r="E8722" s="49" t="s">
        <v>2380</v>
      </c>
      <c r="F8722" s="109">
        <v>6</v>
      </c>
      <c r="G8722" s="109">
        <v>6</v>
      </c>
      <c r="H8722" s="49">
        <f t="shared" si="136"/>
        <v>12</v>
      </c>
    </row>
    <row r="8723" spans="1:8" ht="20.100000000000001" customHeight="1" x14ac:dyDescent="0.25">
      <c r="A8723" s="49">
        <v>8000029883</v>
      </c>
      <c r="B8723" s="49" t="s">
        <v>9027</v>
      </c>
      <c r="C8723" s="49" t="s">
        <v>2398</v>
      </c>
      <c r="D8723" s="49" t="s">
        <v>2394</v>
      </c>
      <c r="E8723" s="49" t="s">
        <v>2380</v>
      </c>
      <c r="F8723" s="109">
        <v>6</v>
      </c>
      <c r="G8723" s="109">
        <v>6</v>
      </c>
      <c r="H8723" s="49">
        <f t="shared" si="136"/>
        <v>12</v>
      </c>
    </row>
    <row r="8724" spans="1:8" ht="20.100000000000001" customHeight="1" x14ac:dyDescent="0.25">
      <c r="A8724" s="49">
        <v>8000029884</v>
      </c>
      <c r="B8724" s="49" t="s">
        <v>9028</v>
      </c>
      <c r="C8724" s="49" t="s">
        <v>2398</v>
      </c>
      <c r="D8724" s="49" t="s">
        <v>2394</v>
      </c>
      <c r="E8724" s="49" t="s">
        <v>2380</v>
      </c>
      <c r="F8724" s="109">
        <v>6</v>
      </c>
      <c r="G8724" s="109">
        <v>6</v>
      </c>
      <c r="H8724" s="49">
        <f t="shared" si="136"/>
        <v>12</v>
      </c>
    </row>
    <row r="8725" spans="1:8" ht="20.100000000000001" customHeight="1" x14ac:dyDescent="0.25">
      <c r="A8725" s="49">
        <v>8000029888</v>
      </c>
      <c r="B8725" s="49" t="s">
        <v>9029</v>
      </c>
      <c r="C8725" s="49" t="s">
        <v>2398</v>
      </c>
      <c r="D8725" s="49" t="s">
        <v>2394</v>
      </c>
      <c r="E8725" s="49" t="s">
        <v>2382</v>
      </c>
      <c r="F8725" s="109">
        <v>6</v>
      </c>
      <c r="G8725" s="109">
        <v>6</v>
      </c>
      <c r="H8725" s="49">
        <f t="shared" si="136"/>
        <v>12</v>
      </c>
    </row>
    <row r="8726" spans="1:8" ht="20.100000000000001" customHeight="1" x14ac:dyDescent="0.25">
      <c r="A8726" s="49">
        <v>8000029899</v>
      </c>
      <c r="B8726" s="49" t="s">
        <v>9030</v>
      </c>
      <c r="C8726" s="49" t="s">
        <v>2398</v>
      </c>
      <c r="D8726" s="49" t="s">
        <v>2394</v>
      </c>
      <c r="E8726" s="49" t="s">
        <v>2380</v>
      </c>
      <c r="F8726" s="109">
        <v>6</v>
      </c>
      <c r="G8726" s="109">
        <v>6</v>
      </c>
      <c r="H8726" s="49">
        <f t="shared" si="136"/>
        <v>12</v>
      </c>
    </row>
    <row r="8727" spans="1:8" ht="20.100000000000001" customHeight="1" x14ac:dyDescent="0.25">
      <c r="A8727" s="49">
        <v>8000029900</v>
      </c>
      <c r="B8727" s="49" t="s">
        <v>9031</v>
      </c>
      <c r="C8727" s="49" t="s">
        <v>2398</v>
      </c>
      <c r="D8727" s="49" t="s">
        <v>2394</v>
      </c>
      <c r="E8727" s="49" t="s">
        <v>2380</v>
      </c>
      <c r="F8727" s="49">
        <v>0</v>
      </c>
      <c r="G8727" s="49">
        <v>439</v>
      </c>
      <c r="H8727" s="49">
        <f t="shared" si="136"/>
        <v>439</v>
      </c>
    </row>
    <row r="8728" spans="1:8" ht="20.100000000000001" customHeight="1" x14ac:dyDescent="0.25">
      <c r="A8728" s="49">
        <v>8000029905</v>
      </c>
      <c r="B8728" s="49" t="s">
        <v>9032</v>
      </c>
      <c r="C8728" s="49" t="s">
        <v>2398</v>
      </c>
      <c r="D8728" s="49" t="s">
        <v>2394</v>
      </c>
      <c r="E8728" s="49" t="s">
        <v>2380</v>
      </c>
      <c r="F8728" s="109">
        <v>6</v>
      </c>
      <c r="G8728" s="109">
        <v>6</v>
      </c>
      <c r="H8728" s="49">
        <f t="shared" si="136"/>
        <v>12</v>
      </c>
    </row>
    <row r="8729" spans="1:8" ht="20.100000000000001" customHeight="1" x14ac:dyDescent="0.25">
      <c r="A8729" s="49">
        <v>8000029919</v>
      </c>
      <c r="B8729" s="49" t="s">
        <v>9033</v>
      </c>
      <c r="C8729" s="49" t="s">
        <v>2398</v>
      </c>
      <c r="D8729" s="49" t="s">
        <v>2394</v>
      </c>
      <c r="E8729" s="49" t="s">
        <v>2380</v>
      </c>
      <c r="F8729" s="109">
        <v>6</v>
      </c>
      <c r="G8729" s="109">
        <v>6</v>
      </c>
      <c r="H8729" s="49">
        <f t="shared" si="136"/>
        <v>12</v>
      </c>
    </row>
    <row r="8730" spans="1:8" ht="20.100000000000001" customHeight="1" x14ac:dyDescent="0.25">
      <c r="A8730" s="49">
        <v>8000029929</v>
      </c>
      <c r="B8730" s="49" t="s">
        <v>9034</v>
      </c>
      <c r="C8730" s="49" t="s">
        <v>2398</v>
      </c>
      <c r="D8730" s="49" t="s">
        <v>2394</v>
      </c>
      <c r="E8730" s="49" t="s">
        <v>2380</v>
      </c>
      <c r="F8730" s="49">
        <v>0</v>
      </c>
      <c r="G8730" s="49">
        <v>260</v>
      </c>
      <c r="H8730" s="49">
        <f t="shared" si="136"/>
        <v>260</v>
      </c>
    </row>
    <row r="8731" spans="1:8" ht="20.100000000000001" customHeight="1" x14ac:dyDescent="0.25">
      <c r="A8731" s="49">
        <v>8000029935</v>
      </c>
      <c r="B8731" s="49" t="s">
        <v>9035</v>
      </c>
      <c r="C8731" s="49" t="s">
        <v>2398</v>
      </c>
      <c r="D8731" s="49" t="s">
        <v>2394</v>
      </c>
      <c r="E8731" s="49" t="s">
        <v>2387</v>
      </c>
      <c r="F8731" s="109">
        <v>6</v>
      </c>
      <c r="G8731" s="109">
        <v>6</v>
      </c>
      <c r="H8731" s="49">
        <f t="shared" si="136"/>
        <v>12</v>
      </c>
    </row>
    <row r="8732" spans="1:8" ht="20.100000000000001" customHeight="1" x14ac:dyDescent="0.25">
      <c r="A8732" s="49">
        <v>8000029939</v>
      </c>
      <c r="B8732" s="49" t="s">
        <v>9036</v>
      </c>
      <c r="C8732" s="49" t="s">
        <v>2398</v>
      </c>
      <c r="D8732" s="49" t="s">
        <v>2394</v>
      </c>
      <c r="E8732" s="49" t="s">
        <v>2380</v>
      </c>
      <c r="F8732" s="109">
        <v>6</v>
      </c>
      <c r="G8732" s="109">
        <v>6</v>
      </c>
      <c r="H8732" s="49">
        <f t="shared" si="136"/>
        <v>12</v>
      </c>
    </row>
    <row r="8733" spans="1:8" ht="20.100000000000001" customHeight="1" x14ac:dyDescent="0.25">
      <c r="A8733" s="49">
        <v>8000029943</v>
      </c>
      <c r="B8733" s="49" t="s">
        <v>9037</v>
      </c>
      <c r="C8733" s="49" t="s">
        <v>2398</v>
      </c>
      <c r="D8733" s="49" t="s">
        <v>2394</v>
      </c>
      <c r="E8733" s="49" t="s">
        <v>2387</v>
      </c>
      <c r="F8733" s="109">
        <v>6</v>
      </c>
      <c r="G8733" s="109">
        <v>6</v>
      </c>
      <c r="H8733" s="49">
        <f t="shared" si="136"/>
        <v>12</v>
      </c>
    </row>
    <row r="8734" spans="1:8" ht="20.100000000000001" customHeight="1" x14ac:dyDescent="0.25">
      <c r="A8734" s="49">
        <v>8000029958</v>
      </c>
      <c r="B8734" s="49" t="s">
        <v>9038</v>
      </c>
      <c r="C8734" s="49" t="s">
        <v>2398</v>
      </c>
      <c r="D8734" s="49" t="s">
        <v>2394</v>
      </c>
      <c r="E8734" s="49" t="s">
        <v>2380</v>
      </c>
      <c r="F8734" s="109">
        <v>6</v>
      </c>
      <c r="G8734" s="109">
        <v>6</v>
      </c>
      <c r="H8734" s="49">
        <f t="shared" si="136"/>
        <v>12</v>
      </c>
    </row>
    <row r="8735" spans="1:8" ht="20.100000000000001" customHeight="1" x14ac:dyDescent="0.25">
      <c r="A8735" s="49">
        <v>8000029964</v>
      </c>
      <c r="B8735" s="49" t="s">
        <v>9039</v>
      </c>
      <c r="C8735" s="49" t="s">
        <v>2398</v>
      </c>
      <c r="D8735" s="49" t="s">
        <v>2394</v>
      </c>
      <c r="E8735" s="49" t="s">
        <v>2387</v>
      </c>
      <c r="F8735" s="109">
        <v>6</v>
      </c>
      <c r="G8735" s="109">
        <v>6</v>
      </c>
      <c r="H8735" s="49">
        <f t="shared" si="136"/>
        <v>12</v>
      </c>
    </row>
    <row r="8736" spans="1:8" ht="20.100000000000001" customHeight="1" x14ac:dyDescent="0.25">
      <c r="A8736" s="49">
        <v>8000029970</v>
      </c>
      <c r="B8736" s="49" t="s">
        <v>9040</v>
      </c>
      <c r="C8736" s="49" t="s">
        <v>2398</v>
      </c>
      <c r="D8736" s="49" t="s">
        <v>2394</v>
      </c>
      <c r="E8736" s="49" t="s">
        <v>2380</v>
      </c>
      <c r="F8736" s="109">
        <v>6</v>
      </c>
      <c r="G8736" s="109">
        <v>6</v>
      </c>
      <c r="H8736" s="49">
        <f t="shared" si="136"/>
        <v>12</v>
      </c>
    </row>
    <row r="8737" spans="1:8" ht="20.100000000000001" customHeight="1" x14ac:dyDescent="0.25">
      <c r="A8737" s="49">
        <v>8000029979</v>
      </c>
      <c r="B8737" s="49" t="s">
        <v>9041</v>
      </c>
      <c r="C8737" s="49" t="s">
        <v>2398</v>
      </c>
      <c r="D8737" s="49" t="s">
        <v>2394</v>
      </c>
      <c r="E8737" s="49" t="s">
        <v>2387</v>
      </c>
      <c r="F8737" s="49">
        <v>0</v>
      </c>
      <c r="G8737" s="49">
        <v>2</v>
      </c>
      <c r="H8737" s="49">
        <f t="shared" si="136"/>
        <v>2</v>
      </c>
    </row>
    <row r="8738" spans="1:8" ht="20.100000000000001" customHeight="1" x14ac:dyDescent="0.25">
      <c r="A8738" s="49">
        <v>8000029983</v>
      </c>
      <c r="B8738" s="49" t="s">
        <v>9042</v>
      </c>
      <c r="C8738" s="49" t="s">
        <v>2398</v>
      </c>
      <c r="D8738" s="49" t="s">
        <v>2394</v>
      </c>
      <c r="E8738" s="49" t="s">
        <v>2380</v>
      </c>
      <c r="F8738" s="109">
        <v>6</v>
      </c>
      <c r="G8738" s="109">
        <v>6</v>
      </c>
      <c r="H8738" s="49">
        <f t="shared" si="136"/>
        <v>12</v>
      </c>
    </row>
    <row r="8739" spans="1:8" ht="20.100000000000001" customHeight="1" x14ac:dyDescent="0.25">
      <c r="A8739" s="49">
        <v>8000029986</v>
      </c>
      <c r="B8739" s="49" t="s">
        <v>2246</v>
      </c>
      <c r="C8739" s="49" t="s">
        <v>2398</v>
      </c>
      <c r="D8739" s="49" t="s">
        <v>2394</v>
      </c>
      <c r="E8739" s="49" t="s">
        <v>2387</v>
      </c>
      <c r="F8739" s="49">
        <v>0</v>
      </c>
      <c r="G8739" s="49">
        <v>16</v>
      </c>
      <c r="H8739" s="49">
        <f t="shared" si="136"/>
        <v>16</v>
      </c>
    </row>
    <row r="8740" spans="1:8" ht="20.100000000000001" customHeight="1" x14ac:dyDescent="0.25">
      <c r="A8740" s="49">
        <v>8000029987</v>
      </c>
      <c r="B8740" s="49" t="s">
        <v>9043</v>
      </c>
      <c r="C8740" s="49" t="s">
        <v>2398</v>
      </c>
      <c r="D8740" s="49" t="s">
        <v>2394</v>
      </c>
      <c r="E8740" s="49" t="s">
        <v>2387</v>
      </c>
      <c r="F8740" s="109">
        <v>6</v>
      </c>
      <c r="G8740" s="109">
        <v>6</v>
      </c>
      <c r="H8740" s="49">
        <f t="shared" si="136"/>
        <v>12</v>
      </c>
    </row>
    <row r="8741" spans="1:8" ht="20.100000000000001" customHeight="1" x14ac:dyDescent="0.25">
      <c r="A8741" s="49">
        <v>8000029995</v>
      </c>
      <c r="B8741" s="49" t="s">
        <v>9044</v>
      </c>
      <c r="C8741" s="49" t="s">
        <v>2398</v>
      </c>
      <c r="D8741" s="49" t="s">
        <v>2394</v>
      </c>
      <c r="E8741" s="49" t="s">
        <v>2387</v>
      </c>
      <c r="F8741" s="109">
        <v>6</v>
      </c>
      <c r="G8741" s="109">
        <v>6</v>
      </c>
      <c r="H8741" s="49">
        <f t="shared" si="136"/>
        <v>12</v>
      </c>
    </row>
    <row r="8742" spans="1:8" ht="20.100000000000001" customHeight="1" x14ac:dyDescent="0.25">
      <c r="A8742" s="49">
        <v>8000029999</v>
      </c>
      <c r="B8742" s="49" t="s">
        <v>9045</v>
      </c>
      <c r="C8742" s="49" t="s">
        <v>2398</v>
      </c>
      <c r="D8742" s="49" t="s">
        <v>2394</v>
      </c>
      <c r="E8742" s="49" t="s">
        <v>2380</v>
      </c>
      <c r="F8742" s="109">
        <v>6</v>
      </c>
      <c r="G8742" s="109">
        <v>6</v>
      </c>
      <c r="H8742" s="49">
        <f t="shared" si="136"/>
        <v>12</v>
      </c>
    </row>
    <row r="8743" spans="1:8" ht="20.100000000000001" customHeight="1" x14ac:dyDescent="0.25">
      <c r="A8743" s="49">
        <v>8000030009</v>
      </c>
      <c r="B8743" s="49" t="s">
        <v>9046</v>
      </c>
      <c r="C8743" s="49" t="s">
        <v>2398</v>
      </c>
      <c r="D8743" s="49" t="s">
        <v>2394</v>
      </c>
      <c r="E8743" s="49" t="s">
        <v>2387</v>
      </c>
      <c r="F8743" s="109">
        <v>6</v>
      </c>
      <c r="G8743" s="109">
        <v>6</v>
      </c>
      <c r="H8743" s="49">
        <f t="shared" si="136"/>
        <v>12</v>
      </c>
    </row>
    <row r="8744" spans="1:8" ht="20.100000000000001" customHeight="1" x14ac:dyDescent="0.25">
      <c r="A8744" s="49">
        <v>8000030010</v>
      </c>
      <c r="B8744" s="49" t="s">
        <v>9047</v>
      </c>
      <c r="C8744" s="49" t="s">
        <v>2398</v>
      </c>
      <c r="D8744" s="49" t="s">
        <v>2394</v>
      </c>
      <c r="E8744" s="49" t="s">
        <v>2387</v>
      </c>
      <c r="F8744" s="109">
        <v>6</v>
      </c>
      <c r="G8744" s="109">
        <v>6</v>
      </c>
      <c r="H8744" s="49">
        <f t="shared" si="136"/>
        <v>12</v>
      </c>
    </row>
    <row r="8745" spans="1:8" ht="20.100000000000001" customHeight="1" x14ac:dyDescent="0.25">
      <c r="A8745" s="49">
        <v>8000030011</v>
      </c>
      <c r="B8745" s="49" t="s">
        <v>9048</v>
      </c>
      <c r="C8745" s="49" t="s">
        <v>2398</v>
      </c>
      <c r="D8745" s="49" t="s">
        <v>2394</v>
      </c>
      <c r="E8745" s="49" t="s">
        <v>2380</v>
      </c>
      <c r="F8745" s="109">
        <v>6</v>
      </c>
      <c r="G8745" s="109">
        <v>6</v>
      </c>
      <c r="H8745" s="49">
        <f t="shared" si="136"/>
        <v>12</v>
      </c>
    </row>
    <row r="8746" spans="1:8" ht="20.100000000000001" customHeight="1" x14ac:dyDescent="0.25">
      <c r="A8746" s="49">
        <v>8000030013</v>
      </c>
      <c r="B8746" s="49" t="s">
        <v>2247</v>
      </c>
      <c r="C8746" s="49" t="s">
        <v>2398</v>
      </c>
      <c r="D8746" s="49" t="s">
        <v>2394</v>
      </c>
      <c r="E8746" s="49" t="s">
        <v>2380</v>
      </c>
      <c r="F8746" s="109">
        <v>6</v>
      </c>
      <c r="G8746" s="109">
        <v>6</v>
      </c>
      <c r="H8746" s="49">
        <f t="shared" si="136"/>
        <v>12</v>
      </c>
    </row>
    <row r="8747" spans="1:8" ht="20.100000000000001" customHeight="1" x14ac:dyDescent="0.25">
      <c r="A8747" s="49">
        <v>8000030015</v>
      </c>
      <c r="B8747" s="49" t="s">
        <v>9049</v>
      </c>
      <c r="C8747" s="49" t="s">
        <v>2398</v>
      </c>
      <c r="D8747" s="49" t="s">
        <v>2394</v>
      </c>
      <c r="E8747" s="49" t="s">
        <v>2380</v>
      </c>
      <c r="F8747" s="49">
        <v>65</v>
      </c>
      <c r="G8747" s="49">
        <v>0</v>
      </c>
      <c r="H8747" s="49">
        <f t="shared" si="136"/>
        <v>65</v>
      </c>
    </row>
    <row r="8748" spans="1:8" ht="20.100000000000001" customHeight="1" x14ac:dyDescent="0.25">
      <c r="A8748" s="49">
        <v>8000030017</v>
      </c>
      <c r="B8748" s="49" t="s">
        <v>9050</v>
      </c>
      <c r="C8748" s="49" t="s">
        <v>2398</v>
      </c>
      <c r="D8748" s="49" t="s">
        <v>2394</v>
      </c>
      <c r="E8748" s="49" t="s">
        <v>2387</v>
      </c>
      <c r="F8748" s="109">
        <v>6</v>
      </c>
      <c r="G8748" s="109">
        <v>6</v>
      </c>
      <c r="H8748" s="49">
        <f t="shared" si="136"/>
        <v>12</v>
      </c>
    </row>
    <row r="8749" spans="1:8" ht="20.100000000000001" customHeight="1" x14ac:dyDescent="0.25">
      <c r="A8749" s="49">
        <v>8000030019</v>
      </c>
      <c r="B8749" s="49" t="s">
        <v>9051</v>
      </c>
      <c r="C8749" s="49" t="s">
        <v>2398</v>
      </c>
      <c r="D8749" s="49" t="s">
        <v>2394</v>
      </c>
      <c r="E8749" s="49" t="s">
        <v>2387</v>
      </c>
      <c r="F8749" s="49">
        <v>0</v>
      </c>
      <c r="G8749" s="49">
        <v>4</v>
      </c>
      <c r="H8749" s="49">
        <f t="shared" si="136"/>
        <v>4</v>
      </c>
    </row>
    <row r="8750" spans="1:8" ht="20.100000000000001" customHeight="1" x14ac:dyDescent="0.25">
      <c r="A8750" s="49">
        <v>8000030023</v>
      </c>
      <c r="B8750" s="49" t="s">
        <v>2248</v>
      </c>
      <c r="C8750" s="49" t="s">
        <v>2398</v>
      </c>
      <c r="D8750" s="49" t="s">
        <v>2394</v>
      </c>
      <c r="E8750" s="49" t="s">
        <v>2380</v>
      </c>
      <c r="F8750" s="109">
        <v>6</v>
      </c>
      <c r="G8750" s="109">
        <v>6</v>
      </c>
      <c r="H8750" s="49">
        <f t="shared" si="136"/>
        <v>12</v>
      </c>
    </row>
    <row r="8751" spans="1:8" ht="20.100000000000001" customHeight="1" x14ac:dyDescent="0.25">
      <c r="A8751" s="49">
        <v>8000030025</v>
      </c>
      <c r="B8751" s="49" t="s">
        <v>9052</v>
      </c>
      <c r="C8751" s="49" t="s">
        <v>2398</v>
      </c>
      <c r="D8751" s="49" t="s">
        <v>2394</v>
      </c>
      <c r="E8751" s="49" t="s">
        <v>2387</v>
      </c>
      <c r="F8751" s="109">
        <v>6</v>
      </c>
      <c r="G8751" s="109">
        <v>6</v>
      </c>
      <c r="H8751" s="49">
        <f t="shared" si="136"/>
        <v>12</v>
      </c>
    </row>
    <row r="8752" spans="1:8" ht="20.100000000000001" customHeight="1" x14ac:dyDescent="0.25">
      <c r="A8752" s="49">
        <v>8000030028</v>
      </c>
      <c r="B8752" s="49" t="s">
        <v>9053</v>
      </c>
      <c r="C8752" s="49" t="s">
        <v>2398</v>
      </c>
      <c r="D8752" s="49" t="s">
        <v>2394</v>
      </c>
      <c r="E8752" s="49" t="s">
        <v>2387</v>
      </c>
      <c r="F8752" s="109">
        <v>6</v>
      </c>
      <c r="G8752" s="109">
        <v>6</v>
      </c>
      <c r="H8752" s="49">
        <f t="shared" si="136"/>
        <v>12</v>
      </c>
    </row>
    <row r="8753" spans="1:8" ht="20.100000000000001" customHeight="1" x14ac:dyDescent="0.25">
      <c r="A8753" s="49">
        <v>8000030031</v>
      </c>
      <c r="B8753" s="49" t="s">
        <v>9054</v>
      </c>
      <c r="C8753" s="49" t="s">
        <v>2398</v>
      </c>
      <c r="D8753" s="49" t="s">
        <v>2394</v>
      </c>
      <c r="E8753" s="49" t="s">
        <v>2380</v>
      </c>
      <c r="F8753" s="49">
        <v>0</v>
      </c>
      <c r="G8753" s="49">
        <v>14200</v>
      </c>
      <c r="H8753" s="49">
        <f t="shared" si="136"/>
        <v>14200</v>
      </c>
    </row>
    <row r="8754" spans="1:8" ht="20.100000000000001" customHeight="1" x14ac:dyDescent="0.25">
      <c r="A8754" s="49">
        <v>8000030037</v>
      </c>
      <c r="B8754" s="49" t="s">
        <v>2249</v>
      </c>
      <c r="C8754" s="49" t="s">
        <v>2398</v>
      </c>
      <c r="D8754" s="49" t="s">
        <v>2394</v>
      </c>
      <c r="E8754" s="49" t="s">
        <v>2387</v>
      </c>
      <c r="F8754" s="109">
        <v>6</v>
      </c>
      <c r="G8754" s="109">
        <v>6</v>
      </c>
      <c r="H8754" s="49">
        <f t="shared" si="136"/>
        <v>12</v>
      </c>
    </row>
    <row r="8755" spans="1:8" ht="20.100000000000001" customHeight="1" x14ac:dyDescent="0.25">
      <c r="A8755" s="49">
        <v>8000030041</v>
      </c>
      <c r="B8755" s="49" t="s">
        <v>9055</v>
      </c>
      <c r="C8755" s="49" t="s">
        <v>2398</v>
      </c>
      <c r="D8755" s="49" t="s">
        <v>2394</v>
      </c>
      <c r="E8755" s="49" t="s">
        <v>2380</v>
      </c>
      <c r="F8755" s="49">
        <v>91</v>
      </c>
      <c r="G8755" s="49">
        <v>0</v>
      </c>
      <c r="H8755" s="49">
        <f t="shared" si="136"/>
        <v>91</v>
      </c>
    </row>
    <row r="8756" spans="1:8" ht="20.100000000000001" customHeight="1" x14ac:dyDescent="0.25">
      <c r="A8756" s="49">
        <v>8000030042</v>
      </c>
      <c r="B8756" s="49" t="s">
        <v>9056</v>
      </c>
      <c r="C8756" s="49" t="s">
        <v>2398</v>
      </c>
      <c r="D8756" s="49" t="s">
        <v>2394</v>
      </c>
      <c r="E8756" s="49" t="s">
        <v>2380</v>
      </c>
      <c r="F8756" s="49">
        <v>12</v>
      </c>
      <c r="G8756" s="49">
        <v>0</v>
      </c>
      <c r="H8756" s="49">
        <f t="shared" si="136"/>
        <v>12</v>
      </c>
    </row>
    <row r="8757" spans="1:8" ht="20.100000000000001" customHeight="1" x14ac:dyDescent="0.25">
      <c r="A8757" s="49">
        <v>8000030043</v>
      </c>
      <c r="B8757" s="49" t="s">
        <v>9057</v>
      </c>
      <c r="C8757" s="49" t="s">
        <v>2398</v>
      </c>
      <c r="D8757" s="49" t="s">
        <v>2394</v>
      </c>
      <c r="E8757" s="49" t="s">
        <v>2380</v>
      </c>
      <c r="F8757" s="49">
        <v>34</v>
      </c>
      <c r="G8757" s="49">
        <v>0</v>
      </c>
      <c r="H8757" s="49">
        <f t="shared" si="136"/>
        <v>34</v>
      </c>
    </row>
    <row r="8758" spans="1:8" ht="20.100000000000001" customHeight="1" x14ac:dyDescent="0.25">
      <c r="A8758" s="49">
        <v>8000030051</v>
      </c>
      <c r="B8758" s="49" t="s">
        <v>9058</v>
      </c>
      <c r="C8758" s="49" t="s">
        <v>2398</v>
      </c>
      <c r="D8758" s="49" t="s">
        <v>2394</v>
      </c>
      <c r="E8758" s="49" t="s">
        <v>2380</v>
      </c>
      <c r="F8758" s="109">
        <v>6</v>
      </c>
      <c r="G8758" s="109">
        <v>6</v>
      </c>
      <c r="H8758" s="49">
        <f t="shared" si="136"/>
        <v>12</v>
      </c>
    </row>
    <row r="8759" spans="1:8" ht="20.100000000000001" customHeight="1" x14ac:dyDescent="0.25">
      <c r="A8759" s="49">
        <v>8000030053</v>
      </c>
      <c r="B8759" s="49" t="s">
        <v>9059</v>
      </c>
      <c r="C8759" s="49" t="s">
        <v>2398</v>
      </c>
      <c r="D8759" s="49" t="s">
        <v>2394</v>
      </c>
      <c r="E8759" s="49" t="s">
        <v>2382</v>
      </c>
      <c r="F8759" s="109">
        <v>6</v>
      </c>
      <c r="G8759" s="109">
        <v>6</v>
      </c>
      <c r="H8759" s="49">
        <f t="shared" si="136"/>
        <v>12</v>
      </c>
    </row>
    <row r="8760" spans="1:8" ht="20.100000000000001" customHeight="1" x14ac:dyDescent="0.25">
      <c r="A8760" s="49">
        <v>8000030063</v>
      </c>
      <c r="B8760" s="49" t="s">
        <v>9060</v>
      </c>
      <c r="C8760" s="49" t="s">
        <v>2398</v>
      </c>
      <c r="D8760" s="49" t="s">
        <v>2394</v>
      </c>
      <c r="E8760" s="49" t="s">
        <v>2387</v>
      </c>
      <c r="F8760" s="109">
        <v>6</v>
      </c>
      <c r="G8760" s="109">
        <v>6</v>
      </c>
      <c r="H8760" s="49">
        <f t="shared" si="136"/>
        <v>12</v>
      </c>
    </row>
    <row r="8761" spans="1:8" ht="20.100000000000001" customHeight="1" x14ac:dyDescent="0.25">
      <c r="A8761" s="49">
        <v>8000030068</v>
      </c>
      <c r="B8761" s="49" t="s">
        <v>9061</v>
      </c>
      <c r="C8761" s="49" t="s">
        <v>2398</v>
      </c>
      <c r="D8761" s="49" t="s">
        <v>2394</v>
      </c>
      <c r="E8761" s="49" t="s">
        <v>2382</v>
      </c>
      <c r="F8761" s="109">
        <v>6</v>
      </c>
      <c r="G8761" s="109">
        <v>6</v>
      </c>
      <c r="H8761" s="49">
        <f t="shared" si="136"/>
        <v>12</v>
      </c>
    </row>
    <row r="8762" spans="1:8" ht="20.100000000000001" customHeight="1" x14ac:dyDescent="0.25">
      <c r="A8762" s="49">
        <v>8000030069</v>
      </c>
      <c r="B8762" s="49" t="s">
        <v>9062</v>
      </c>
      <c r="C8762" s="49" t="s">
        <v>2398</v>
      </c>
      <c r="D8762" s="49" t="s">
        <v>2394</v>
      </c>
      <c r="E8762" s="49" t="s">
        <v>2380</v>
      </c>
      <c r="F8762" s="49">
        <v>2</v>
      </c>
      <c r="G8762" s="49">
        <v>0</v>
      </c>
      <c r="H8762" s="49">
        <f t="shared" si="136"/>
        <v>2</v>
      </c>
    </row>
    <row r="8763" spans="1:8" ht="20.100000000000001" customHeight="1" x14ac:dyDescent="0.25">
      <c r="A8763" s="49">
        <v>8000030094</v>
      </c>
      <c r="B8763" s="49" t="s">
        <v>9063</v>
      </c>
      <c r="C8763" s="49" t="s">
        <v>2398</v>
      </c>
      <c r="D8763" s="49" t="s">
        <v>2394</v>
      </c>
      <c r="E8763" s="49" t="s">
        <v>2380</v>
      </c>
      <c r="F8763" s="49">
        <v>0</v>
      </c>
      <c r="G8763" s="49">
        <v>4</v>
      </c>
      <c r="H8763" s="49">
        <f t="shared" si="136"/>
        <v>4</v>
      </c>
    </row>
    <row r="8764" spans="1:8" ht="20.100000000000001" customHeight="1" x14ac:dyDescent="0.25">
      <c r="A8764" s="49">
        <v>8000030095</v>
      </c>
      <c r="B8764" s="49" t="s">
        <v>9064</v>
      </c>
      <c r="C8764" s="49" t="s">
        <v>2398</v>
      </c>
      <c r="D8764" s="49" t="s">
        <v>2394</v>
      </c>
      <c r="E8764" s="49" t="s">
        <v>2380</v>
      </c>
      <c r="F8764" s="109">
        <v>6</v>
      </c>
      <c r="G8764" s="109">
        <v>6</v>
      </c>
      <c r="H8764" s="49">
        <f t="shared" si="136"/>
        <v>12</v>
      </c>
    </row>
    <row r="8765" spans="1:8" ht="20.100000000000001" customHeight="1" x14ac:dyDescent="0.25">
      <c r="A8765" s="49">
        <v>8000030096</v>
      </c>
      <c r="B8765" s="49" t="s">
        <v>9065</v>
      </c>
      <c r="C8765" s="49" t="s">
        <v>2398</v>
      </c>
      <c r="D8765" s="49" t="s">
        <v>2394</v>
      </c>
      <c r="E8765" s="49" t="s">
        <v>2380</v>
      </c>
      <c r="F8765" s="109">
        <v>6</v>
      </c>
      <c r="G8765" s="109">
        <v>6</v>
      </c>
      <c r="H8765" s="49">
        <f t="shared" si="136"/>
        <v>12</v>
      </c>
    </row>
    <row r="8766" spans="1:8" ht="20.100000000000001" customHeight="1" x14ac:dyDescent="0.25">
      <c r="A8766" s="49">
        <v>8000030097</v>
      </c>
      <c r="B8766" s="49" t="s">
        <v>2250</v>
      </c>
      <c r="C8766" s="49" t="s">
        <v>2398</v>
      </c>
      <c r="D8766" s="49" t="s">
        <v>2394</v>
      </c>
      <c r="E8766" s="49" t="s">
        <v>2380</v>
      </c>
      <c r="F8766" s="109">
        <v>6</v>
      </c>
      <c r="G8766" s="109">
        <v>6</v>
      </c>
      <c r="H8766" s="49">
        <f t="shared" si="136"/>
        <v>12</v>
      </c>
    </row>
    <row r="8767" spans="1:8" ht="20.100000000000001" customHeight="1" x14ac:dyDescent="0.25">
      <c r="A8767" s="49">
        <v>8000030098</v>
      </c>
      <c r="B8767" s="49" t="s">
        <v>9066</v>
      </c>
      <c r="C8767" s="49" t="s">
        <v>2398</v>
      </c>
      <c r="D8767" s="49" t="s">
        <v>2394</v>
      </c>
      <c r="E8767" s="49" t="s">
        <v>2380</v>
      </c>
      <c r="F8767" s="109">
        <v>6</v>
      </c>
      <c r="G8767" s="109">
        <v>6</v>
      </c>
      <c r="H8767" s="49">
        <f t="shared" si="136"/>
        <v>12</v>
      </c>
    </row>
    <row r="8768" spans="1:8" ht="20.100000000000001" customHeight="1" x14ac:dyDescent="0.25">
      <c r="A8768" s="49">
        <v>8000030100</v>
      </c>
      <c r="B8768" s="49" t="s">
        <v>9067</v>
      </c>
      <c r="C8768" s="49" t="s">
        <v>2398</v>
      </c>
      <c r="D8768" s="49" t="s">
        <v>2394</v>
      </c>
      <c r="E8768" s="49" t="s">
        <v>2387</v>
      </c>
      <c r="F8768" s="109">
        <v>6</v>
      </c>
      <c r="G8768" s="109">
        <v>6</v>
      </c>
      <c r="H8768" s="49">
        <f t="shared" si="136"/>
        <v>12</v>
      </c>
    </row>
    <row r="8769" spans="1:8" ht="20.100000000000001" customHeight="1" x14ac:dyDescent="0.25">
      <c r="A8769" s="49">
        <v>8000030101</v>
      </c>
      <c r="B8769" s="49" t="s">
        <v>2251</v>
      </c>
      <c r="C8769" s="49" t="s">
        <v>2398</v>
      </c>
      <c r="D8769" s="49" t="s">
        <v>2394</v>
      </c>
      <c r="E8769" s="49" t="s">
        <v>2387</v>
      </c>
      <c r="F8769" s="109">
        <v>6</v>
      </c>
      <c r="G8769" s="109">
        <v>6</v>
      </c>
      <c r="H8769" s="49">
        <f t="shared" si="136"/>
        <v>12</v>
      </c>
    </row>
    <row r="8770" spans="1:8" ht="20.100000000000001" customHeight="1" x14ac:dyDescent="0.25">
      <c r="A8770" s="49">
        <v>8000030110</v>
      </c>
      <c r="B8770" s="49" t="s">
        <v>2252</v>
      </c>
      <c r="C8770" s="49" t="s">
        <v>38</v>
      </c>
      <c r="D8770" s="49" t="s">
        <v>2394</v>
      </c>
      <c r="E8770" s="49" t="s">
        <v>2380</v>
      </c>
      <c r="F8770" s="109">
        <v>6</v>
      </c>
      <c r="G8770" s="109">
        <v>6</v>
      </c>
      <c r="H8770" s="49">
        <f t="shared" si="136"/>
        <v>12</v>
      </c>
    </row>
    <row r="8771" spans="1:8" ht="20.100000000000001" customHeight="1" x14ac:dyDescent="0.25">
      <c r="A8771" s="49">
        <v>8000030111</v>
      </c>
      <c r="B8771" s="49" t="s">
        <v>9068</v>
      </c>
      <c r="C8771" s="49" t="s">
        <v>2398</v>
      </c>
      <c r="D8771" s="49" t="s">
        <v>2394</v>
      </c>
      <c r="E8771" s="49" t="s">
        <v>2380</v>
      </c>
      <c r="F8771" s="109">
        <v>6</v>
      </c>
      <c r="G8771" s="109">
        <v>6</v>
      </c>
      <c r="H8771" s="49">
        <f t="shared" ref="H8771:H8834" si="137">F8771+G8771</f>
        <v>12</v>
      </c>
    </row>
    <row r="8772" spans="1:8" ht="20.100000000000001" customHeight="1" x14ac:dyDescent="0.25">
      <c r="A8772" s="49">
        <v>8000030112</v>
      </c>
      <c r="B8772" s="49" t="s">
        <v>9069</v>
      </c>
      <c r="C8772" s="49" t="s">
        <v>2398</v>
      </c>
      <c r="D8772" s="49" t="s">
        <v>2394</v>
      </c>
      <c r="E8772" s="49" t="s">
        <v>2380</v>
      </c>
      <c r="F8772" s="109">
        <v>6</v>
      </c>
      <c r="G8772" s="109">
        <v>6</v>
      </c>
      <c r="H8772" s="49">
        <f t="shared" si="137"/>
        <v>12</v>
      </c>
    </row>
    <row r="8773" spans="1:8" ht="20.100000000000001" customHeight="1" x14ac:dyDescent="0.25">
      <c r="A8773" s="49">
        <v>8000030113</v>
      </c>
      <c r="B8773" s="49" t="s">
        <v>9070</v>
      </c>
      <c r="C8773" s="49" t="s">
        <v>2398</v>
      </c>
      <c r="D8773" s="49" t="s">
        <v>2394</v>
      </c>
      <c r="E8773" s="49" t="s">
        <v>2380</v>
      </c>
      <c r="F8773" s="109">
        <v>6</v>
      </c>
      <c r="G8773" s="109">
        <v>6</v>
      </c>
      <c r="H8773" s="49">
        <f t="shared" si="137"/>
        <v>12</v>
      </c>
    </row>
    <row r="8774" spans="1:8" ht="20.100000000000001" customHeight="1" x14ac:dyDescent="0.25">
      <c r="A8774" s="49">
        <v>8000030114</v>
      </c>
      <c r="B8774" s="49" t="s">
        <v>9071</v>
      </c>
      <c r="C8774" s="49" t="s">
        <v>2398</v>
      </c>
      <c r="D8774" s="49" t="s">
        <v>2394</v>
      </c>
      <c r="E8774" s="49" t="s">
        <v>2380</v>
      </c>
      <c r="F8774" s="109">
        <v>6</v>
      </c>
      <c r="G8774" s="109">
        <v>6</v>
      </c>
      <c r="H8774" s="49">
        <f t="shared" si="137"/>
        <v>12</v>
      </c>
    </row>
    <row r="8775" spans="1:8" ht="20.100000000000001" customHeight="1" x14ac:dyDescent="0.25">
      <c r="A8775" s="49">
        <v>8000030115</v>
      </c>
      <c r="B8775" s="49" t="s">
        <v>9072</v>
      </c>
      <c r="C8775" s="49" t="s">
        <v>2398</v>
      </c>
      <c r="D8775" s="49" t="s">
        <v>2394</v>
      </c>
      <c r="E8775" s="49" t="s">
        <v>2380</v>
      </c>
      <c r="F8775" s="109">
        <v>6</v>
      </c>
      <c r="G8775" s="109">
        <v>6</v>
      </c>
      <c r="H8775" s="49">
        <f t="shared" si="137"/>
        <v>12</v>
      </c>
    </row>
    <row r="8776" spans="1:8" ht="20.100000000000001" customHeight="1" x14ac:dyDescent="0.25">
      <c r="A8776" s="49">
        <v>8000030116</v>
      </c>
      <c r="B8776" s="49" t="s">
        <v>9073</v>
      </c>
      <c r="C8776" s="49" t="s">
        <v>2398</v>
      </c>
      <c r="D8776" s="49" t="s">
        <v>2394</v>
      </c>
      <c r="E8776" s="49" t="s">
        <v>2380</v>
      </c>
      <c r="F8776" s="109">
        <v>6</v>
      </c>
      <c r="G8776" s="109">
        <v>6</v>
      </c>
      <c r="H8776" s="49">
        <f t="shared" si="137"/>
        <v>12</v>
      </c>
    </row>
    <row r="8777" spans="1:8" ht="20.100000000000001" customHeight="1" x14ac:dyDescent="0.25">
      <c r="A8777" s="49">
        <v>8000030117</v>
      </c>
      <c r="B8777" s="49" t="s">
        <v>9074</v>
      </c>
      <c r="C8777" s="49" t="s">
        <v>2398</v>
      </c>
      <c r="D8777" s="49" t="s">
        <v>2394</v>
      </c>
      <c r="E8777" s="49" t="s">
        <v>2380</v>
      </c>
      <c r="F8777" s="109">
        <v>6</v>
      </c>
      <c r="G8777" s="109">
        <v>6</v>
      </c>
      <c r="H8777" s="49">
        <f t="shared" si="137"/>
        <v>12</v>
      </c>
    </row>
    <row r="8778" spans="1:8" ht="20.100000000000001" customHeight="1" x14ac:dyDescent="0.25">
      <c r="A8778" s="49">
        <v>8000030120</v>
      </c>
      <c r="B8778" s="49" t="s">
        <v>2253</v>
      </c>
      <c r="C8778" s="49" t="s">
        <v>2398</v>
      </c>
      <c r="D8778" s="49" t="s">
        <v>2394</v>
      </c>
      <c r="E8778" s="49" t="s">
        <v>2380</v>
      </c>
      <c r="F8778" s="109">
        <v>6</v>
      </c>
      <c r="G8778" s="109">
        <v>6</v>
      </c>
      <c r="H8778" s="49">
        <f t="shared" si="137"/>
        <v>12</v>
      </c>
    </row>
    <row r="8779" spans="1:8" ht="20.100000000000001" customHeight="1" x14ac:dyDescent="0.25">
      <c r="A8779" s="49">
        <v>8000030121</v>
      </c>
      <c r="B8779" s="49" t="s">
        <v>2254</v>
      </c>
      <c r="C8779" s="49" t="s">
        <v>2398</v>
      </c>
      <c r="D8779" s="49" t="s">
        <v>2394</v>
      </c>
      <c r="E8779" s="49" t="s">
        <v>2380</v>
      </c>
      <c r="F8779" s="109">
        <v>6</v>
      </c>
      <c r="G8779" s="109">
        <v>6</v>
      </c>
      <c r="H8779" s="49">
        <f t="shared" si="137"/>
        <v>12</v>
      </c>
    </row>
    <row r="8780" spans="1:8" ht="20.100000000000001" customHeight="1" x14ac:dyDescent="0.25">
      <c r="A8780" s="49">
        <v>8000030147</v>
      </c>
      <c r="B8780" s="49" t="s">
        <v>9075</v>
      </c>
      <c r="C8780" s="49" t="s">
        <v>2398</v>
      </c>
      <c r="D8780" s="49" t="s">
        <v>2394</v>
      </c>
      <c r="E8780" s="49" t="s">
        <v>2382</v>
      </c>
      <c r="F8780" s="49">
        <v>2</v>
      </c>
      <c r="G8780" s="49">
        <v>0</v>
      </c>
      <c r="H8780" s="49">
        <f t="shared" si="137"/>
        <v>2</v>
      </c>
    </row>
    <row r="8781" spans="1:8" ht="20.100000000000001" customHeight="1" x14ac:dyDescent="0.25">
      <c r="A8781" s="49">
        <v>8000030164</v>
      </c>
      <c r="B8781" s="49" t="s">
        <v>9076</v>
      </c>
      <c r="C8781" s="49" t="s">
        <v>2398</v>
      </c>
      <c r="D8781" s="49" t="s">
        <v>2394</v>
      </c>
      <c r="E8781" s="49" t="s">
        <v>2380</v>
      </c>
      <c r="F8781" s="49">
        <v>18</v>
      </c>
      <c r="G8781" s="49">
        <v>0</v>
      </c>
      <c r="H8781" s="49">
        <f t="shared" si="137"/>
        <v>18</v>
      </c>
    </row>
    <row r="8782" spans="1:8" ht="20.100000000000001" customHeight="1" x14ac:dyDescent="0.25">
      <c r="A8782" s="49">
        <v>8000030170</v>
      </c>
      <c r="B8782" s="49" t="s">
        <v>9077</v>
      </c>
      <c r="C8782" s="49" t="s">
        <v>2398</v>
      </c>
      <c r="D8782" s="49" t="s">
        <v>2394</v>
      </c>
      <c r="E8782" s="49" t="s">
        <v>2380</v>
      </c>
      <c r="F8782" s="109">
        <v>6</v>
      </c>
      <c r="G8782" s="109">
        <v>6</v>
      </c>
      <c r="H8782" s="49">
        <f t="shared" si="137"/>
        <v>12</v>
      </c>
    </row>
    <row r="8783" spans="1:8" ht="20.100000000000001" customHeight="1" x14ac:dyDescent="0.25">
      <c r="A8783" s="49">
        <v>8000030171</v>
      </c>
      <c r="B8783" s="49" t="s">
        <v>9078</v>
      </c>
      <c r="C8783" s="49" t="s">
        <v>2398</v>
      </c>
      <c r="D8783" s="49" t="s">
        <v>2394</v>
      </c>
      <c r="E8783" s="49" t="s">
        <v>2380</v>
      </c>
      <c r="F8783" s="109">
        <v>6</v>
      </c>
      <c r="G8783" s="109">
        <v>6</v>
      </c>
      <c r="H8783" s="49">
        <f t="shared" si="137"/>
        <v>12</v>
      </c>
    </row>
    <row r="8784" spans="1:8" ht="20.100000000000001" customHeight="1" x14ac:dyDescent="0.25">
      <c r="A8784" s="49">
        <v>8000030194</v>
      </c>
      <c r="B8784" s="49" t="s">
        <v>9079</v>
      </c>
      <c r="C8784" s="49" t="s">
        <v>3425</v>
      </c>
      <c r="D8784" s="49" t="s">
        <v>2394</v>
      </c>
      <c r="E8784" s="49" t="s">
        <v>2380</v>
      </c>
      <c r="F8784" s="109">
        <v>6</v>
      </c>
      <c r="G8784" s="109">
        <v>6</v>
      </c>
      <c r="H8784" s="49">
        <f t="shared" si="137"/>
        <v>12</v>
      </c>
    </row>
    <row r="8785" spans="1:8" ht="20.100000000000001" customHeight="1" x14ac:dyDescent="0.25">
      <c r="A8785" s="49">
        <v>8000030195</v>
      </c>
      <c r="B8785" s="49" t="s">
        <v>9080</v>
      </c>
      <c r="C8785" s="49" t="s">
        <v>3425</v>
      </c>
      <c r="D8785" s="49" t="s">
        <v>2394</v>
      </c>
      <c r="E8785" s="49" t="s">
        <v>2380</v>
      </c>
      <c r="F8785" s="49">
        <v>0</v>
      </c>
      <c r="G8785" s="49">
        <v>14</v>
      </c>
      <c r="H8785" s="49">
        <f t="shared" si="137"/>
        <v>14</v>
      </c>
    </row>
    <row r="8786" spans="1:8" ht="20.100000000000001" customHeight="1" x14ac:dyDescent="0.25">
      <c r="A8786" s="49">
        <v>8000030197</v>
      </c>
      <c r="B8786" s="49" t="s">
        <v>2255</v>
      </c>
      <c r="C8786" s="49" t="s">
        <v>3425</v>
      </c>
      <c r="D8786" s="49" t="s">
        <v>2394</v>
      </c>
      <c r="E8786" s="49" t="s">
        <v>2380</v>
      </c>
      <c r="F8786" s="109">
        <v>6</v>
      </c>
      <c r="G8786" s="109">
        <v>6</v>
      </c>
      <c r="H8786" s="49">
        <f t="shared" si="137"/>
        <v>12</v>
      </c>
    </row>
    <row r="8787" spans="1:8" ht="20.100000000000001" customHeight="1" x14ac:dyDescent="0.25">
      <c r="A8787" s="49">
        <v>8000030200</v>
      </c>
      <c r="B8787" s="49" t="s">
        <v>9081</v>
      </c>
      <c r="C8787" s="49" t="s">
        <v>2398</v>
      </c>
      <c r="D8787" s="49" t="s">
        <v>2394</v>
      </c>
      <c r="E8787" s="49" t="s">
        <v>2382</v>
      </c>
      <c r="F8787" s="49">
        <v>1</v>
      </c>
      <c r="G8787" s="49">
        <v>5</v>
      </c>
      <c r="H8787" s="49">
        <f t="shared" si="137"/>
        <v>6</v>
      </c>
    </row>
    <row r="8788" spans="1:8" ht="20.100000000000001" customHeight="1" x14ac:dyDescent="0.25">
      <c r="A8788" s="49">
        <v>8000030202</v>
      </c>
      <c r="B8788" s="49" t="s">
        <v>9082</v>
      </c>
      <c r="C8788" s="49" t="s">
        <v>2398</v>
      </c>
      <c r="D8788" s="49" t="s">
        <v>2394</v>
      </c>
      <c r="E8788" s="49" t="s">
        <v>2387</v>
      </c>
      <c r="F8788" s="109">
        <v>6</v>
      </c>
      <c r="G8788" s="109">
        <v>6</v>
      </c>
      <c r="H8788" s="49">
        <f t="shared" si="137"/>
        <v>12</v>
      </c>
    </row>
    <row r="8789" spans="1:8" ht="20.100000000000001" customHeight="1" x14ac:dyDescent="0.25">
      <c r="A8789" s="49">
        <v>8000030204</v>
      </c>
      <c r="B8789" s="49" t="s">
        <v>9083</v>
      </c>
      <c r="C8789" s="49" t="s">
        <v>2398</v>
      </c>
      <c r="D8789" s="49" t="s">
        <v>2394</v>
      </c>
      <c r="E8789" s="49" t="s">
        <v>2382</v>
      </c>
      <c r="F8789" s="109">
        <v>6</v>
      </c>
      <c r="G8789" s="109">
        <v>6</v>
      </c>
      <c r="H8789" s="49">
        <f t="shared" si="137"/>
        <v>12</v>
      </c>
    </row>
    <row r="8790" spans="1:8" ht="20.100000000000001" customHeight="1" x14ac:dyDescent="0.25">
      <c r="A8790" s="49">
        <v>8000030219</v>
      </c>
      <c r="B8790" s="49" t="s">
        <v>2256</v>
      </c>
      <c r="C8790" s="49" t="s">
        <v>2398</v>
      </c>
      <c r="D8790" s="49" t="s">
        <v>2394</v>
      </c>
      <c r="E8790" s="49" t="s">
        <v>2387</v>
      </c>
      <c r="F8790" s="109">
        <v>6</v>
      </c>
      <c r="G8790" s="109">
        <v>6</v>
      </c>
      <c r="H8790" s="49">
        <f t="shared" si="137"/>
        <v>12</v>
      </c>
    </row>
    <row r="8791" spans="1:8" ht="20.100000000000001" customHeight="1" x14ac:dyDescent="0.25">
      <c r="A8791" s="49">
        <v>8000030220</v>
      </c>
      <c r="B8791" s="49" t="s">
        <v>2257</v>
      </c>
      <c r="C8791" s="49" t="s">
        <v>2398</v>
      </c>
      <c r="D8791" s="49" t="s">
        <v>2394</v>
      </c>
      <c r="E8791" s="49" t="s">
        <v>2387</v>
      </c>
      <c r="F8791" s="109">
        <v>6</v>
      </c>
      <c r="G8791" s="109">
        <v>6</v>
      </c>
      <c r="H8791" s="49">
        <f t="shared" si="137"/>
        <v>12</v>
      </c>
    </row>
    <row r="8792" spans="1:8" ht="20.100000000000001" customHeight="1" x14ac:dyDescent="0.25">
      <c r="A8792" s="49">
        <v>8000030223</v>
      </c>
      <c r="B8792" s="49" t="s">
        <v>9084</v>
      </c>
      <c r="C8792" s="49" t="s">
        <v>2398</v>
      </c>
      <c r="D8792" s="49" t="s">
        <v>2394</v>
      </c>
      <c r="E8792" s="49" t="s">
        <v>2387</v>
      </c>
      <c r="F8792" s="109">
        <v>6</v>
      </c>
      <c r="G8792" s="109">
        <v>6</v>
      </c>
      <c r="H8792" s="49">
        <f t="shared" si="137"/>
        <v>12</v>
      </c>
    </row>
    <row r="8793" spans="1:8" ht="20.100000000000001" customHeight="1" x14ac:dyDescent="0.25">
      <c r="A8793" s="49">
        <v>8000030224</v>
      </c>
      <c r="B8793" s="49" t="s">
        <v>9085</v>
      </c>
      <c r="C8793" s="49" t="s">
        <v>2398</v>
      </c>
      <c r="D8793" s="49" t="s">
        <v>2394</v>
      </c>
      <c r="E8793" s="49" t="s">
        <v>2387</v>
      </c>
      <c r="F8793" s="109">
        <v>6</v>
      </c>
      <c r="G8793" s="109">
        <v>6</v>
      </c>
      <c r="H8793" s="49">
        <f t="shared" si="137"/>
        <v>12</v>
      </c>
    </row>
    <row r="8794" spans="1:8" ht="20.100000000000001" customHeight="1" x14ac:dyDescent="0.25">
      <c r="A8794" s="49">
        <v>8000030233</v>
      </c>
      <c r="B8794" s="49" t="s">
        <v>9086</v>
      </c>
      <c r="C8794" s="49" t="s">
        <v>2398</v>
      </c>
      <c r="D8794" s="49" t="s">
        <v>2394</v>
      </c>
      <c r="E8794" s="49" t="s">
        <v>2387</v>
      </c>
      <c r="F8794" s="109">
        <v>6</v>
      </c>
      <c r="G8794" s="109">
        <v>6</v>
      </c>
      <c r="H8794" s="49">
        <f t="shared" si="137"/>
        <v>12</v>
      </c>
    </row>
    <row r="8795" spans="1:8" ht="20.100000000000001" customHeight="1" x14ac:dyDescent="0.25">
      <c r="A8795" s="49">
        <v>8000030236</v>
      </c>
      <c r="B8795" s="49" t="s">
        <v>2258</v>
      </c>
      <c r="C8795" s="49" t="s">
        <v>2398</v>
      </c>
      <c r="D8795" s="49" t="s">
        <v>2394</v>
      </c>
      <c r="E8795" s="49" t="s">
        <v>2380</v>
      </c>
      <c r="F8795" s="109">
        <v>6</v>
      </c>
      <c r="G8795" s="109">
        <v>6</v>
      </c>
      <c r="H8795" s="49">
        <f t="shared" si="137"/>
        <v>12</v>
      </c>
    </row>
    <row r="8796" spans="1:8" ht="20.100000000000001" customHeight="1" x14ac:dyDescent="0.25">
      <c r="A8796" s="49">
        <v>8000030237</v>
      </c>
      <c r="B8796" s="49" t="s">
        <v>9087</v>
      </c>
      <c r="C8796" s="49" t="s">
        <v>2398</v>
      </c>
      <c r="D8796" s="49" t="s">
        <v>2394</v>
      </c>
      <c r="E8796" s="49" t="s">
        <v>2380</v>
      </c>
      <c r="F8796" s="109">
        <v>6</v>
      </c>
      <c r="G8796" s="109">
        <v>6</v>
      </c>
      <c r="H8796" s="49">
        <f t="shared" si="137"/>
        <v>12</v>
      </c>
    </row>
    <row r="8797" spans="1:8" ht="20.100000000000001" customHeight="1" x14ac:dyDescent="0.25">
      <c r="A8797" s="49">
        <v>8000030239</v>
      </c>
      <c r="B8797" s="49" t="s">
        <v>9088</v>
      </c>
      <c r="C8797" s="49" t="s">
        <v>2398</v>
      </c>
      <c r="D8797" s="49" t="s">
        <v>2394</v>
      </c>
      <c r="E8797" s="49" t="s">
        <v>2387</v>
      </c>
      <c r="F8797" s="109">
        <v>6</v>
      </c>
      <c r="G8797" s="109">
        <v>6</v>
      </c>
      <c r="H8797" s="49">
        <f t="shared" si="137"/>
        <v>12</v>
      </c>
    </row>
    <row r="8798" spans="1:8" ht="20.100000000000001" customHeight="1" x14ac:dyDescent="0.25">
      <c r="A8798" s="49">
        <v>8000030241</v>
      </c>
      <c r="B8798" s="49" t="s">
        <v>9089</v>
      </c>
      <c r="C8798" s="49" t="s">
        <v>2398</v>
      </c>
      <c r="D8798" s="49" t="s">
        <v>2394</v>
      </c>
      <c r="E8798" s="49" t="s">
        <v>2380</v>
      </c>
      <c r="F8798" s="49">
        <v>0</v>
      </c>
      <c r="G8798" s="49">
        <v>6</v>
      </c>
      <c r="H8798" s="49">
        <f t="shared" si="137"/>
        <v>6</v>
      </c>
    </row>
    <row r="8799" spans="1:8" ht="20.100000000000001" customHeight="1" x14ac:dyDescent="0.25">
      <c r="A8799" s="49">
        <v>8000030245</v>
      </c>
      <c r="B8799" s="49" t="s">
        <v>9090</v>
      </c>
      <c r="C8799" s="49" t="s">
        <v>2398</v>
      </c>
      <c r="D8799" s="49" t="s">
        <v>2394</v>
      </c>
      <c r="E8799" s="49" t="s">
        <v>2387</v>
      </c>
      <c r="F8799" s="109">
        <v>6</v>
      </c>
      <c r="G8799" s="109">
        <v>6</v>
      </c>
      <c r="H8799" s="49">
        <f t="shared" si="137"/>
        <v>12</v>
      </c>
    </row>
    <row r="8800" spans="1:8" ht="20.100000000000001" customHeight="1" x14ac:dyDescent="0.25">
      <c r="A8800" s="49">
        <v>8000030247</v>
      </c>
      <c r="B8800" s="49" t="s">
        <v>9091</v>
      </c>
      <c r="C8800" s="49" t="s">
        <v>2398</v>
      </c>
      <c r="D8800" s="49" t="s">
        <v>2394</v>
      </c>
      <c r="E8800" s="49" t="s">
        <v>2382</v>
      </c>
      <c r="F8800" s="109">
        <v>6</v>
      </c>
      <c r="G8800" s="109">
        <v>6</v>
      </c>
      <c r="H8800" s="49">
        <f t="shared" si="137"/>
        <v>12</v>
      </c>
    </row>
    <row r="8801" spans="1:8" ht="20.100000000000001" customHeight="1" x14ac:dyDescent="0.25">
      <c r="A8801" s="49">
        <v>8000030254</v>
      </c>
      <c r="B8801" s="49" t="s">
        <v>9092</v>
      </c>
      <c r="C8801" s="49" t="s">
        <v>2398</v>
      </c>
      <c r="D8801" s="49" t="s">
        <v>2394</v>
      </c>
      <c r="E8801" s="49" t="s">
        <v>2380</v>
      </c>
      <c r="F8801" s="49">
        <v>0</v>
      </c>
      <c r="G8801" s="49">
        <v>6</v>
      </c>
      <c r="H8801" s="49">
        <f t="shared" si="137"/>
        <v>6</v>
      </c>
    </row>
    <row r="8802" spans="1:8" ht="20.100000000000001" customHeight="1" x14ac:dyDescent="0.25">
      <c r="A8802" s="49">
        <v>8000030256</v>
      </c>
      <c r="B8802" s="49" t="s">
        <v>9093</v>
      </c>
      <c r="C8802" s="49" t="s">
        <v>2398</v>
      </c>
      <c r="D8802" s="49" t="s">
        <v>2394</v>
      </c>
      <c r="E8802" s="49" t="s">
        <v>2380</v>
      </c>
      <c r="F8802" s="109">
        <v>6</v>
      </c>
      <c r="G8802" s="109">
        <v>6</v>
      </c>
      <c r="H8802" s="49">
        <f t="shared" si="137"/>
        <v>12</v>
      </c>
    </row>
    <row r="8803" spans="1:8" ht="20.100000000000001" customHeight="1" x14ac:dyDescent="0.25">
      <c r="A8803" s="49">
        <v>8000030257</v>
      </c>
      <c r="B8803" s="49" t="s">
        <v>2259</v>
      </c>
      <c r="C8803" s="49" t="s">
        <v>2398</v>
      </c>
      <c r="D8803" s="49" t="s">
        <v>2394</v>
      </c>
      <c r="E8803" s="49" t="s">
        <v>2380</v>
      </c>
      <c r="F8803" s="49">
        <v>90</v>
      </c>
      <c r="G8803" s="49">
        <v>20</v>
      </c>
      <c r="H8803" s="49">
        <f t="shared" si="137"/>
        <v>110</v>
      </c>
    </row>
    <row r="8804" spans="1:8" ht="20.100000000000001" customHeight="1" x14ac:dyDescent="0.25">
      <c r="A8804" s="49">
        <v>8000030258</v>
      </c>
      <c r="B8804" s="49" t="s">
        <v>9094</v>
      </c>
      <c r="C8804" s="49" t="s">
        <v>2398</v>
      </c>
      <c r="D8804" s="49" t="s">
        <v>2394</v>
      </c>
      <c r="E8804" s="49" t="s">
        <v>2380</v>
      </c>
      <c r="F8804" s="49">
        <v>0</v>
      </c>
      <c r="G8804" s="49">
        <v>40</v>
      </c>
      <c r="H8804" s="49">
        <f t="shared" si="137"/>
        <v>40</v>
      </c>
    </row>
    <row r="8805" spans="1:8" ht="20.100000000000001" customHeight="1" x14ac:dyDescent="0.25">
      <c r="A8805" s="49">
        <v>8000030259</v>
      </c>
      <c r="B8805" s="49" t="s">
        <v>9095</v>
      </c>
      <c r="C8805" s="49" t="s">
        <v>2398</v>
      </c>
      <c r="D8805" s="49" t="s">
        <v>2394</v>
      </c>
      <c r="E8805" s="49" t="s">
        <v>2380</v>
      </c>
      <c r="F8805" s="49">
        <v>230</v>
      </c>
      <c r="G8805" s="49">
        <v>0</v>
      </c>
      <c r="H8805" s="49">
        <f t="shared" si="137"/>
        <v>230</v>
      </c>
    </row>
    <row r="8806" spans="1:8" ht="20.100000000000001" customHeight="1" x14ac:dyDescent="0.25">
      <c r="A8806" s="49">
        <v>8000030264</v>
      </c>
      <c r="B8806" s="49" t="s">
        <v>9096</v>
      </c>
      <c r="C8806" s="49" t="s">
        <v>2398</v>
      </c>
      <c r="D8806" s="49" t="s">
        <v>2394</v>
      </c>
      <c r="E8806" s="49" t="s">
        <v>2380</v>
      </c>
      <c r="F8806" s="49">
        <v>2</v>
      </c>
      <c r="G8806" s="49">
        <v>0</v>
      </c>
      <c r="H8806" s="49">
        <f t="shared" si="137"/>
        <v>2</v>
      </c>
    </row>
    <row r="8807" spans="1:8" ht="20.100000000000001" customHeight="1" x14ac:dyDescent="0.25">
      <c r="A8807" s="49">
        <v>8000030265</v>
      </c>
      <c r="B8807" s="49" t="s">
        <v>9097</v>
      </c>
      <c r="C8807" s="49" t="s">
        <v>2398</v>
      </c>
      <c r="D8807" s="49" t="s">
        <v>2394</v>
      </c>
      <c r="E8807" s="49" t="s">
        <v>2380</v>
      </c>
      <c r="F8807" s="109">
        <v>6</v>
      </c>
      <c r="G8807" s="109">
        <v>6</v>
      </c>
      <c r="H8807" s="49">
        <f t="shared" si="137"/>
        <v>12</v>
      </c>
    </row>
    <row r="8808" spans="1:8" ht="20.100000000000001" customHeight="1" x14ac:dyDescent="0.25">
      <c r="A8808" s="49">
        <v>8000030270</v>
      </c>
      <c r="B8808" s="49" t="s">
        <v>9098</v>
      </c>
      <c r="C8808" s="49" t="s">
        <v>2398</v>
      </c>
      <c r="D8808" s="49" t="s">
        <v>2394</v>
      </c>
      <c r="E8808" s="49" t="s">
        <v>2380</v>
      </c>
      <c r="F8808" s="49">
        <v>0</v>
      </c>
      <c r="G8808" s="49">
        <v>38</v>
      </c>
      <c r="H8808" s="49">
        <f t="shared" si="137"/>
        <v>38</v>
      </c>
    </row>
    <row r="8809" spans="1:8" ht="20.100000000000001" customHeight="1" x14ac:dyDescent="0.25">
      <c r="A8809" s="49">
        <v>8000030272</v>
      </c>
      <c r="B8809" s="49" t="s">
        <v>2260</v>
      </c>
      <c r="C8809" s="49" t="s">
        <v>2398</v>
      </c>
      <c r="D8809" s="49" t="s">
        <v>2394</v>
      </c>
      <c r="E8809" s="49" t="s">
        <v>2382</v>
      </c>
      <c r="F8809" s="109">
        <v>6</v>
      </c>
      <c r="G8809" s="109">
        <v>6</v>
      </c>
      <c r="H8809" s="49">
        <f t="shared" si="137"/>
        <v>12</v>
      </c>
    </row>
    <row r="8810" spans="1:8" ht="20.100000000000001" customHeight="1" x14ac:dyDescent="0.25">
      <c r="A8810" s="49">
        <v>8000030274</v>
      </c>
      <c r="B8810" s="49" t="s">
        <v>2261</v>
      </c>
      <c r="C8810" s="49" t="s">
        <v>2398</v>
      </c>
      <c r="D8810" s="49" t="s">
        <v>2394</v>
      </c>
      <c r="E8810" s="49" t="s">
        <v>2380</v>
      </c>
      <c r="F8810" s="109">
        <v>6</v>
      </c>
      <c r="G8810" s="109">
        <v>6</v>
      </c>
      <c r="H8810" s="49">
        <f t="shared" si="137"/>
        <v>12</v>
      </c>
    </row>
    <row r="8811" spans="1:8" ht="20.100000000000001" customHeight="1" x14ac:dyDescent="0.25">
      <c r="A8811" s="49">
        <v>8000030276</v>
      </c>
      <c r="B8811" s="49" t="s">
        <v>9099</v>
      </c>
      <c r="C8811" s="49" t="s">
        <v>2398</v>
      </c>
      <c r="D8811" s="49" t="s">
        <v>2394</v>
      </c>
      <c r="E8811" s="49" t="s">
        <v>2380</v>
      </c>
      <c r="F8811" s="109">
        <v>6</v>
      </c>
      <c r="G8811" s="109">
        <v>6</v>
      </c>
      <c r="H8811" s="49">
        <f t="shared" si="137"/>
        <v>12</v>
      </c>
    </row>
    <row r="8812" spans="1:8" ht="20.100000000000001" customHeight="1" x14ac:dyDescent="0.25">
      <c r="A8812" s="49">
        <v>8000030279</v>
      </c>
      <c r="B8812" s="49" t="s">
        <v>9100</v>
      </c>
      <c r="C8812" s="49" t="s">
        <v>2398</v>
      </c>
      <c r="D8812" s="49" t="s">
        <v>2394</v>
      </c>
      <c r="E8812" s="49" t="s">
        <v>2380</v>
      </c>
      <c r="F8812" s="109">
        <v>6</v>
      </c>
      <c r="G8812" s="109">
        <v>6</v>
      </c>
      <c r="H8812" s="49">
        <f t="shared" si="137"/>
        <v>12</v>
      </c>
    </row>
    <row r="8813" spans="1:8" ht="20.100000000000001" customHeight="1" x14ac:dyDescent="0.25">
      <c r="A8813" s="49">
        <v>8000030283</v>
      </c>
      <c r="B8813" s="49" t="s">
        <v>9101</v>
      </c>
      <c r="C8813" s="49" t="s">
        <v>2398</v>
      </c>
      <c r="D8813" s="49" t="s">
        <v>2394</v>
      </c>
      <c r="E8813" s="49" t="s">
        <v>2387</v>
      </c>
      <c r="F8813" s="49">
        <v>0</v>
      </c>
      <c r="G8813" s="49">
        <v>2</v>
      </c>
      <c r="H8813" s="49">
        <f t="shared" si="137"/>
        <v>2</v>
      </c>
    </row>
    <row r="8814" spans="1:8" ht="20.100000000000001" customHeight="1" x14ac:dyDescent="0.25">
      <c r="A8814" s="49">
        <v>8000030301</v>
      </c>
      <c r="B8814" s="49" t="s">
        <v>9102</v>
      </c>
      <c r="C8814" s="49" t="s">
        <v>2398</v>
      </c>
      <c r="D8814" s="49" t="s">
        <v>2394</v>
      </c>
      <c r="E8814" s="49" t="s">
        <v>2380</v>
      </c>
      <c r="F8814" s="109">
        <v>6</v>
      </c>
      <c r="G8814" s="109">
        <v>6</v>
      </c>
      <c r="H8814" s="49">
        <f t="shared" si="137"/>
        <v>12</v>
      </c>
    </row>
    <row r="8815" spans="1:8" ht="20.100000000000001" customHeight="1" x14ac:dyDescent="0.25">
      <c r="A8815" s="49">
        <v>8000030303</v>
      </c>
      <c r="B8815" s="49" t="s">
        <v>9103</v>
      </c>
      <c r="C8815" s="49" t="s">
        <v>2398</v>
      </c>
      <c r="D8815" s="49" t="s">
        <v>2394</v>
      </c>
      <c r="E8815" s="49" t="s">
        <v>2387</v>
      </c>
      <c r="F8815" s="49">
        <v>0</v>
      </c>
      <c r="G8815" s="49">
        <v>7</v>
      </c>
      <c r="H8815" s="49">
        <f t="shared" si="137"/>
        <v>7</v>
      </c>
    </row>
    <row r="8816" spans="1:8" ht="20.100000000000001" customHeight="1" x14ac:dyDescent="0.25">
      <c r="A8816" s="49">
        <v>8000030306</v>
      </c>
      <c r="B8816" s="49" t="s">
        <v>2262</v>
      </c>
      <c r="C8816" s="49" t="s">
        <v>2398</v>
      </c>
      <c r="D8816" s="49" t="s">
        <v>2394</v>
      </c>
      <c r="E8816" s="49" t="s">
        <v>2380</v>
      </c>
      <c r="F8816" s="109">
        <v>6</v>
      </c>
      <c r="G8816" s="109">
        <v>6</v>
      </c>
      <c r="H8816" s="49">
        <f t="shared" si="137"/>
        <v>12</v>
      </c>
    </row>
    <row r="8817" spans="1:8" ht="20.100000000000001" customHeight="1" x14ac:dyDescent="0.25">
      <c r="A8817" s="49">
        <v>8000030307</v>
      </c>
      <c r="B8817" s="49" t="s">
        <v>9104</v>
      </c>
      <c r="C8817" s="49" t="s">
        <v>2398</v>
      </c>
      <c r="D8817" s="49" t="s">
        <v>2394</v>
      </c>
      <c r="E8817" s="49" t="s">
        <v>2380</v>
      </c>
      <c r="F8817" s="109">
        <v>6</v>
      </c>
      <c r="G8817" s="109">
        <v>6</v>
      </c>
      <c r="H8817" s="49">
        <f t="shared" si="137"/>
        <v>12</v>
      </c>
    </row>
    <row r="8818" spans="1:8" ht="20.100000000000001" customHeight="1" x14ac:dyDescent="0.25">
      <c r="A8818" s="49">
        <v>8000030311</v>
      </c>
      <c r="B8818" s="49" t="s">
        <v>9105</v>
      </c>
      <c r="C8818" s="49" t="s">
        <v>2398</v>
      </c>
      <c r="D8818" s="49" t="s">
        <v>2394</v>
      </c>
      <c r="E8818" s="49" t="s">
        <v>2380</v>
      </c>
      <c r="F8818" s="109">
        <v>6</v>
      </c>
      <c r="G8818" s="109">
        <v>6</v>
      </c>
      <c r="H8818" s="49">
        <f t="shared" si="137"/>
        <v>12</v>
      </c>
    </row>
    <row r="8819" spans="1:8" ht="20.100000000000001" customHeight="1" x14ac:dyDescent="0.25">
      <c r="A8819" s="49">
        <v>8000030317</v>
      </c>
      <c r="B8819" s="49" t="s">
        <v>2263</v>
      </c>
      <c r="C8819" s="49" t="s">
        <v>2398</v>
      </c>
      <c r="D8819" s="49" t="s">
        <v>2394</v>
      </c>
      <c r="E8819" s="49" t="s">
        <v>2380</v>
      </c>
      <c r="F8819" s="109">
        <v>6</v>
      </c>
      <c r="G8819" s="109">
        <v>6</v>
      </c>
      <c r="H8819" s="49">
        <f t="shared" si="137"/>
        <v>12</v>
      </c>
    </row>
    <row r="8820" spans="1:8" ht="20.100000000000001" customHeight="1" x14ac:dyDescent="0.25">
      <c r="A8820" s="49">
        <v>8000030321</v>
      </c>
      <c r="B8820" s="49" t="s">
        <v>9106</v>
      </c>
      <c r="C8820" s="49" t="s">
        <v>2398</v>
      </c>
      <c r="D8820" s="49" t="s">
        <v>2394</v>
      </c>
      <c r="E8820" s="49" t="s">
        <v>2380</v>
      </c>
      <c r="F8820" s="109">
        <v>6</v>
      </c>
      <c r="G8820" s="109">
        <v>6</v>
      </c>
      <c r="H8820" s="49">
        <f t="shared" si="137"/>
        <v>12</v>
      </c>
    </row>
    <row r="8821" spans="1:8" ht="20.100000000000001" customHeight="1" x14ac:dyDescent="0.25">
      <c r="A8821" s="49">
        <v>8000030331</v>
      </c>
      <c r="B8821" s="49" t="s">
        <v>9107</v>
      </c>
      <c r="C8821" s="49" t="s">
        <v>2398</v>
      </c>
      <c r="D8821" s="49" t="s">
        <v>2394</v>
      </c>
      <c r="E8821" s="49" t="s">
        <v>2380</v>
      </c>
      <c r="F8821" s="109">
        <v>6</v>
      </c>
      <c r="G8821" s="109">
        <v>6</v>
      </c>
      <c r="H8821" s="49">
        <f t="shared" si="137"/>
        <v>12</v>
      </c>
    </row>
    <row r="8822" spans="1:8" ht="20.100000000000001" customHeight="1" x14ac:dyDescent="0.25">
      <c r="A8822" s="49">
        <v>8000030336</v>
      </c>
      <c r="B8822" s="49" t="s">
        <v>9108</v>
      </c>
      <c r="C8822" s="49" t="s">
        <v>2398</v>
      </c>
      <c r="D8822" s="49" t="s">
        <v>2394</v>
      </c>
      <c r="E8822" s="49" t="s">
        <v>2387</v>
      </c>
      <c r="F8822" s="109">
        <v>6</v>
      </c>
      <c r="G8822" s="109">
        <v>6</v>
      </c>
      <c r="H8822" s="49">
        <f t="shared" si="137"/>
        <v>12</v>
      </c>
    </row>
    <row r="8823" spans="1:8" ht="20.100000000000001" customHeight="1" x14ac:dyDescent="0.25">
      <c r="A8823" s="49">
        <v>8000030344</v>
      </c>
      <c r="B8823" s="49" t="s">
        <v>9109</v>
      </c>
      <c r="C8823" s="49" t="s">
        <v>2398</v>
      </c>
      <c r="D8823" s="49" t="s">
        <v>2394</v>
      </c>
      <c r="E8823" s="49" t="s">
        <v>2380</v>
      </c>
      <c r="F8823" s="109">
        <v>6</v>
      </c>
      <c r="G8823" s="109">
        <v>6</v>
      </c>
      <c r="H8823" s="49">
        <f t="shared" si="137"/>
        <v>12</v>
      </c>
    </row>
    <row r="8824" spans="1:8" ht="20.100000000000001" customHeight="1" x14ac:dyDescent="0.25">
      <c r="A8824" s="49">
        <v>8000030361</v>
      </c>
      <c r="B8824" s="49" t="s">
        <v>9110</v>
      </c>
      <c r="C8824" s="49" t="s">
        <v>2398</v>
      </c>
      <c r="D8824" s="49" t="s">
        <v>2394</v>
      </c>
      <c r="E8824" s="49" t="s">
        <v>2387</v>
      </c>
      <c r="F8824" s="109">
        <v>6</v>
      </c>
      <c r="G8824" s="109">
        <v>6</v>
      </c>
      <c r="H8824" s="49">
        <f t="shared" si="137"/>
        <v>12</v>
      </c>
    </row>
    <row r="8825" spans="1:8" ht="20.100000000000001" customHeight="1" x14ac:dyDescent="0.25">
      <c r="A8825" s="49">
        <v>8000030363</v>
      </c>
      <c r="B8825" s="49" t="s">
        <v>9111</v>
      </c>
      <c r="C8825" s="49" t="s">
        <v>2398</v>
      </c>
      <c r="D8825" s="49" t="s">
        <v>2394</v>
      </c>
      <c r="E8825" s="49" t="s">
        <v>2382</v>
      </c>
      <c r="F8825" s="109">
        <v>6</v>
      </c>
      <c r="G8825" s="109">
        <v>6</v>
      </c>
      <c r="H8825" s="49">
        <f t="shared" si="137"/>
        <v>12</v>
      </c>
    </row>
    <row r="8826" spans="1:8" ht="20.100000000000001" customHeight="1" x14ac:dyDescent="0.25">
      <c r="A8826" s="49">
        <v>8000030366</v>
      </c>
      <c r="B8826" s="49" t="s">
        <v>9112</v>
      </c>
      <c r="C8826" s="49" t="s">
        <v>2398</v>
      </c>
      <c r="D8826" s="49" t="s">
        <v>2394</v>
      </c>
      <c r="E8826" s="49" t="s">
        <v>2380</v>
      </c>
      <c r="F8826" s="109">
        <v>6</v>
      </c>
      <c r="G8826" s="109">
        <v>6</v>
      </c>
      <c r="H8826" s="49">
        <f t="shared" si="137"/>
        <v>12</v>
      </c>
    </row>
    <row r="8827" spans="1:8" ht="20.100000000000001" customHeight="1" x14ac:dyDescent="0.25">
      <c r="A8827" s="49">
        <v>8000030374</v>
      </c>
      <c r="B8827" s="49" t="s">
        <v>9113</v>
      </c>
      <c r="C8827" s="49" t="s">
        <v>2398</v>
      </c>
      <c r="D8827" s="49" t="s">
        <v>2394</v>
      </c>
      <c r="E8827" s="49" t="s">
        <v>2387</v>
      </c>
      <c r="F8827" s="109">
        <v>6</v>
      </c>
      <c r="G8827" s="109">
        <v>6</v>
      </c>
      <c r="H8827" s="49">
        <f t="shared" si="137"/>
        <v>12</v>
      </c>
    </row>
    <row r="8828" spans="1:8" ht="20.100000000000001" customHeight="1" x14ac:dyDescent="0.25">
      <c r="A8828" s="49">
        <v>8000030387</v>
      </c>
      <c r="B8828" s="49" t="s">
        <v>9114</v>
      </c>
      <c r="C8828" s="49" t="s">
        <v>2398</v>
      </c>
      <c r="D8828" s="49" t="s">
        <v>2394</v>
      </c>
      <c r="E8828" s="49" t="s">
        <v>2380</v>
      </c>
      <c r="F8828" s="49">
        <v>0</v>
      </c>
      <c r="G8828" s="49">
        <v>180</v>
      </c>
      <c r="H8828" s="49">
        <f t="shared" si="137"/>
        <v>180</v>
      </c>
    </row>
    <row r="8829" spans="1:8" ht="20.100000000000001" customHeight="1" x14ac:dyDescent="0.25">
      <c r="A8829" s="49">
        <v>8000030391</v>
      </c>
      <c r="B8829" s="49" t="s">
        <v>2264</v>
      </c>
      <c r="C8829" s="49" t="s">
        <v>2398</v>
      </c>
      <c r="D8829" s="49" t="s">
        <v>2394</v>
      </c>
      <c r="E8829" s="49" t="s">
        <v>2387</v>
      </c>
      <c r="F8829" s="109">
        <v>6</v>
      </c>
      <c r="G8829" s="109">
        <v>6</v>
      </c>
      <c r="H8829" s="49">
        <f t="shared" si="137"/>
        <v>12</v>
      </c>
    </row>
    <row r="8830" spans="1:8" ht="20.100000000000001" customHeight="1" x14ac:dyDescent="0.25">
      <c r="A8830" s="49">
        <v>8000030395</v>
      </c>
      <c r="B8830" s="49" t="s">
        <v>2265</v>
      </c>
      <c r="C8830" s="49" t="s">
        <v>2398</v>
      </c>
      <c r="D8830" s="49" t="s">
        <v>2394</v>
      </c>
      <c r="E8830" s="49" t="s">
        <v>2382</v>
      </c>
      <c r="F8830" s="109">
        <v>6</v>
      </c>
      <c r="G8830" s="109">
        <v>6</v>
      </c>
      <c r="H8830" s="49">
        <f t="shared" si="137"/>
        <v>12</v>
      </c>
    </row>
    <row r="8831" spans="1:8" ht="20.100000000000001" customHeight="1" x14ac:dyDescent="0.25">
      <c r="A8831" s="49">
        <v>8000030399</v>
      </c>
      <c r="B8831" s="49" t="s">
        <v>2266</v>
      </c>
      <c r="C8831" s="49" t="s">
        <v>2398</v>
      </c>
      <c r="D8831" s="49" t="s">
        <v>2394</v>
      </c>
      <c r="E8831" s="49" t="s">
        <v>2387</v>
      </c>
      <c r="F8831" s="109">
        <v>6</v>
      </c>
      <c r="G8831" s="109">
        <v>6</v>
      </c>
      <c r="H8831" s="49">
        <f t="shared" si="137"/>
        <v>12</v>
      </c>
    </row>
    <row r="8832" spans="1:8" ht="20.100000000000001" customHeight="1" x14ac:dyDescent="0.25">
      <c r="A8832" s="49">
        <v>8000030418</v>
      </c>
      <c r="B8832" s="49" t="s">
        <v>9115</v>
      </c>
      <c r="C8832" s="49" t="s">
        <v>2398</v>
      </c>
      <c r="D8832" s="49" t="s">
        <v>2394</v>
      </c>
      <c r="E8832" s="49" t="s">
        <v>2380</v>
      </c>
      <c r="F8832" s="109">
        <v>6</v>
      </c>
      <c r="G8832" s="109">
        <v>6</v>
      </c>
      <c r="H8832" s="49">
        <f t="shared" si="137"/>
        <v>12</v>
      </c>
    </row>
    <row r="8833" spans="1:8" ht="20.100000000000001" customHeight="1" x14ac:dyDescent="0.25">
      <c r="A8833" s="49">
        <v>8000030422</v>
      </c>
      <c r="B8833" s="49" t="s">
        <v>2267</v>
      </c>
      <c r="C8833" s="49" t="s">
        <v>2398</v>
      </c>
      <c r="D8833" s="49" t="s">
        <v>2394</v>
      </c>
      <c r="E8833" s="49" t="s">
        <v>2380</v>
      </c>
      <c r="F8833" s="49">
        <v>70</v>
      </c>
      <c r="G8833" s="49">
        <v>0</v>
      </c>
      <c r="H8833" s="49">
        <f t="shared" si="137"/>
        <v>70</v>
      </c>
    </row>
    <row r="8834" spans="1:8" ht="20.100000000000001" customHeight="1" x14ac:dyDescent="0.25">
      <c r="A8834" s="49">
        <v>8000030423</v>
      </c>
      <c r="B8834" s="49" t="s">
        <v>2268</v>
      </c>
      <c r="C8834" s="49" t="s">
        <v>2398</v>
      </c>
      <c r="D8834" s="49" t="s">
        <v>2394</v>
      </c>
      <c r="E8834" s="49" t="s">
        <v>2380</v>
      </c>
      <c r="F8834" s="49">
        <v>28</v>
      </c>
      <c r="G8834" s="49">
        <v>0</v>
      </c>
      <c r="H8834" s="49">
        <f t="shared" si="137"/>
        <v>28</v>
      </c>
    </row>
    <row r="8835" spans="1:8" ht="20.100000000000001" customHeight="1" x14ac:dyDescent="0.25">
      <c r="A8835" s="49">
        <v>8000030436</v>
      </c>
      <c r="B8835" s="49" t="s">
        <v>9116</v>
      </c>
      <c r="C8835" s="49" t="s">
        <v>2398</v>
      </c>
      <c r="D8835" s="49" t="s">
        <v>2394</v>
      </c>
      <c r="E8835" s="49" t="s">
        <v>2380</v>
      </c>
      <c r="F8835" s="49">
        <v>1</v>
      </c>
      <c r="G8835" s="49">
        <v>1</v>
      </c>
      <c r="H8835" s="49">
        <f t="shared" ref="H8835:H8898" si="138">F8835+G8835</f>
        <v>2</v>
      </c>
    </row>
    <row r="8836" spans="1:8" ht="20.100000000000001" customHeight="1" x14ac:dyDescent="0.25">
      <c r="A8836" s="49">
        <v>8000030437</v>
      </c>
      <c r="B8836" s="49" t="s">
        <v>9117</v>
      </c>
      <c r="C8836" s="49" t="s">
        <v>2398</v>
      </c>
      <c r="D8836" s="49" t="s">
        <v>2394</v>
      </c>
      <c r="E8836" s="49" t="s">
        <v>2380</v>
      </c>
      <c r="F8836" s="49">
        <v>2</v>
      </c>
      <c r="G8836" s="49">
        <v>0</v>
      </c>
      <c r="H8836" s="49">
        <f t="shared" si="138"/>
        <v>2</v>
      </c>
    </row>
    <row r="8837" spans="1:8" ht="20.100000000000001" customHeight="1" x14ac:dyDescent="0.25">
      <c r="A8837" s="49">
        <v>8000030439</v>
      </c>
      <c r="B8837" s="49" t="s">
        <v>9118</v>
      </c>
      <c r="C8837" s="49" t="s">
        <v>2398</v>
      </c>
      <c r="D8837" s="49" t="s">
        <v>2394</v>
      </c>
      <c r="E8837" s="49" t="s">
        <v>2380</v>
      </c>
      <c r="F8837" s="49">
        <v>0</v>
      </c>
      <c r="G8837" s="49">
        <v>4</v>
      </c>
      <c r="H8837" s="49">
        <f t="shared" si="138"/>
        <v>4</v>
      </c>
    </row>
    <row r="8838" spans="1:8" ht="20.100000000000001" customHeight="1" x14ac:dyDescent="0.25">
      <c r="A8838" s="49">
        <v>8000030449</v>
      </c>
      <c r="B8838" s="49" t="s">
        <v>9119</v>
      </c>
      <c r="C8838" s="49" t="s">
        <v>2398</v>
      </c>
      <c r="D8838" s="49" t="s">
        <v>2394</v>
      </c>
      <c r="E8838" s="49" t="s">
        <v>2387</v>
      </c>
      <c r="F8838" s="109">
        <v>6</v>
      </c>
      <c r="G8838" s="109">
        <v>6</v>
      </c>
      <c r="H8838" s="49">
        <f t="shared" si="138"/>
        <v>12</v>
      </c>
    </row>
    <row r="8839" spans="1:8" ht="20.100000000000001" customHeight="1" x14ac:dyDescent="0.25">
      <c r="A8839" s="49">
        <v>8000030451</v>
      </c>
      <c r="B8839" s="49" t="s">
        <v>9120</v>
      </c>
      <c r="C8839" s="49" t="s">
        <v>2398</v>
      </c>
      <c r="D8839" s="49" t="s">
        <v>2394</v>
      </c>
      <c r="E8839" s="49" t="s">
        <v>2380</v>
      </c>
      <c r="F8839" s="49">
        <v>11</v>
      </c>
      <c r="G8839" s="49">
        <v>0</v>
      </c>
      <c r="H8839" s="49">
        <f t="shared" si="138"/>
        <v>11</v>
      </c>
    </row>
    <row r="8840" spans="1:8" ht="20.100000000000001" customHeight="1" x14ac:dyDescent="0.25">
      <c r="A8840" s="49">
        <v>8000030454</v>
      </c>
      <c r="B8840" s="49" t="s">
        <v>9121</v>
      </c>
      <c r="C8840" s="49" t="s">
        <v>2398</v>
      </c>
      <c r="D8840" s="49" t="s">
        <v>2394</v>
      </c>
      <c r="E8840" s="49" t="s">
        <v>2380</v>
      </c>
      <c r="F8840" s="109">
        <v>6</v>
      </c>
      <c r="G8840" s="109">
        <v>6</v>
      </c>
      <c r="H8840" s="49">
        <f t="shared" si="138"/>
        <v>12</v>
      </c>
    </row>
    <row r="8841" spans="1:8" ht="20.100000000000001" customHeight="1" x14ac:dyDescent="0.25">
      <c r="A8841" s="49">
        <v>8000030461</v>
      </c>
      <c r="B8841" s="49" t="s">
        <v>2269</v>
      </c>
      <c r="C8841" s="49" t="s">
        <v>2398</v>
      </c>
      <c r="D8841" s="49" t="s">
        <v>2394</v>
      </c>
      <c r="E8841" s="49" t="s">
        <v>2382</v>
      </c>
      <c r="F8841" s="109">
        <v>6</v>
      </c>
      <c r="G8841" s="109">
        <v>6</v>
      </c>
      <c r="H8841" s="49">
        <f t="shared" si="138"/>
        <v>12</v>
      </c>
    </row>
    <row r="8842" spans="1:8" ht="20.100000000000001" customHeight="1" x14ac:dyDescent="0.25">
      <c r="A8842" s="49">
        <v>8000030467</v>
      </c>
      <c r="B8842" s="49" t="s">
        <v>9122</v>
      </c>
      <c r="C8842" s="49" t="s">
        <v>2398</v>
      </c>
      <c r="D8842" s="49" t="s">
        <v>2394</v>
      </c>
      <c r="E8842" s="49" t="s">
        <v>2382</v>
      </c>
      <c r="F8842" s="49">
        <v>245</v>
      </c>
      <c r="G8842" s="49">
        <v>47</v>
      </c>
      <c r="H8842" s="49">
        <f t="shared" si="138"/>
        <v>292</v>
      </c>
    </row>
    <row r="8843" spans="1:8" ht="20.100000000000001" customHeight="1" x14ac:dyDescent="0.25">
      <c r="A8843" s="49">
        <v>8000030502</v>
      </c>
      <c r="B8843" s="49" t="s">
        <v>2270</v>
      </c>
      <c r="C8843" s="49" t="s">
        <v>2398</v>
      </c>
      <c r="D8843" s="49" t="s">
        <v>2394</v>
      </c>
      <c r="E8843" s="49" t="s">
        <v>2387</v>
      </c>
      <c r="F8843" s="109">
        <v>6</v>
      </c>
      <c r="G8843" s="109">
        <v>6</v>
      </c>
      <c r="H8843" s="49">
        <f t="shared" si="138"/>
        <v>12</v>
      </c>
    </row>
    <row r="8844" spans="1:8" ht="20.100000000000001" customHeight="1" x14ac:dyDescent="0.25">
      <c r="A8844" s="49">
        <v>8000030511</v>
      </c>
      <c r="B8844" s="49" t="s">
        <v>9123</v>
      </c>
      <c r="C8844" s="49" t="s">
        <v>2398</v>
      </c>
      <c r="D8844" s="49" t="s">
        <v>2394</v>
      </c>
      <c r="E8844" s="49" t="s">
        <v>2387</v>
      </c>
      <c r="F8844" s="49">
        <v>0</v>
      </c>
      <c r="G8844" s="49">
        <v>10</v>
      </c>
      <c r="H8844" s="49">
        <f t="shared" si="138"/>
        <v>10</v>
      </c>
    </row>
    <row r="8845" spans="1:8" ht="20.100000000000001" customHeight="1" x14ac:dyDescent="0.25">
      <c r="A8845" s="49">
        <v>8000030512</v>
      </c>
      <c r="B8845" s="49" t="s">
        <v>9124</v>
      </c>
      <c r="C8845" s="49" t="s">
        <v>2398</v>
      </c>
      <c r="D8845" s="49" t="s">
        <v>2394</v>
      </c>
      <c r="E8845" s="49" t="s">
        <v>2387</v>
      </c>
      <c r="F8845" s="49">
        <v>0</v>
      </c>
      <c r="G8845" s="49">
        <v>10</v>
      </c>
      <c r="H8845" s="49">
        <f t="shared" si="138"/>
        <v>10</v>
      </c>
    </row>
    <row r="8846" spans="1:8" ht="20.100000000000001" customHeight="1" x14ac:dyDescent="0.25">
      <c r="A8846" s="49">
        <v>8000030513</v>
      </c>
      <c r="B8846" s="49" t="s">
        <v>9125</v>
      </c>
      <c r="C8846" s="49" t="s">
        <v>2398</v>
      </c>
      <c r="D8846" s="49" t="s">
        <v>2394</v>
      </c>
      <c r="E8846" s="49" t="s">
        <v>2387</v>
      </c>
      <c r="F8846" s="109">
        <v>6</v>
      </c>
      <c r="G8846" s="109">
        <v>6</v>
      </c>
      <c r="H8846" s="49">
        <f t="shared" si="138"/>
        <v>12</v>
      </c>
    </row>
    <row r="8847" spans="1:8" ht="20.100000000000001" customHeight="1" x14ac:dyDescent="0.25">
      <c r="A8847" s="49">
        <v>8000030521</v>
      </c>
      <c r="B8847" s="49" t="s">
        <v>2271</v>
      </c>
      <c r="C8847" s="49" t="s">
        <v>2398</v>
      </c>
      <c r="D8847" s="49" t="s">
        <v>2394</v>
      </c>
      <c r="E8847" s="49" t="s">
        <v>2387</v>
      </c>
      <c r="F8847" s="109">
        <v>6</v>
      </c>
      <c r="G8847" s="109">
        <v>6</v>
      </c>
      <c r="H8847" s="49">
        <f t="shared" si="138"/>
        <v>12</v>
      </c>
    </row>
    <row r="8848" spans="1:8" ht="20.100000000000001" customHeight="1" x14ac:dyDescent="0.25">
      <c r="A8848" s="49">
        <v>8000030566</v>
      </c>
      <c r="B8848" s="49" t="s">
        <v>2272</v>
      </c>
      <c r="C8848" s="49" t="s">
        <v>2398</v>
      </c>
      <c r="D8848" s="49" t="s">
        <v>2394</v>
      </c>
      <c r="E8848" s="49" t="s">
        <v>2387</v>
      </c>
      <c r="F8848" s="49">
        <v>20</v>
      </c>
      <c r="G8848" s="49">
        <v>0</v>
      </c>
      <c r="H8848" s="49">
        <f t="shared" si="138"/>
        <v>20</v>
      </c>
    </row>
    <row r="8849" spans="1:8" ht="20.100000000000001" customHeight="1" x14ac:dyDescent="0.25">
      <c r="A8849" s="49">
        <v>8000030567</v>
      </c>
      <c r="B8849" s="49" t="s">
        <v>9126</v>
      </c>
      <c r="C8849" s="49" t="s">
        <v>2398</v>
      </c>
      <c r="D8849" s="49" t="s">
        <v>2394</v>
      </c>
      <c r="E8849" s="49" t="s">
        <v>2387</v>
      </c>
      <c r="F8849" s="49">
        <v>20</v>
      </c>
      <c r="G8849" s="49">
        <v>0</v>
      </c>
      <c r="H8849" s="49">
        <f t="shared" si="138"/>
        <v>20</v>
      </c>
    </row>
    <row r="8850" spans="1:8" ht="20.100000000000001" customHeight="1" x14ac:dyDescent="0.25">
      <c r="A8850" s="49">
        <v>8000030573</v>
      </c>
      <c r="B8850" s="49" t="s">
        <v>2273</v>
      </c>
      <c r="C8850" s="49" t="s">
        <v>2398</v>
      </c>
      <c r="D8850" s="49" t="s">
        <v>2394</v>
      </c>
      <c r="E8850" s="49" t="s">
        <v>2380</v>
      </c>
      <c r="F8850" s="109">
        <v>6</v>
      </c>
      <c r="G8850" s="109">
        <v>6</v>
      </c>
      <c r="H8850" s="49">
        <f t="shared" si="138"/>
        <v>12</v>
      </c>
    </row>
    <row r="8851" spans="1:8" ht="20.100000000000001" customHeight="1" x14ac:dyDescent="0.25">
      <c r="A8851" s="49">
        <v>8000030575</v>
      </c>
      <c r="B8851" s="49" t="s">
        <v>9127</v>
      </c>
      <c r="C8851" s="49" t="s">
        <v>2398</v>
      </c>
      <c r="D8851" s="49" t="s">
        <v>2394</v>
      </c>
      <c r="E8851" s="49" t="s">
        <v>2382</v>
      </c>
      <c r="F8851" s="109">
        <v>6</v>
      </c>
      <c r="G8851" s="109">
        <v>6</v>
      </c>
      <c r="H8851" s="49">
        <f t="shared" si="138"/>
        <v>12</v>
      </c>
    </row>
    <row r="8852" spans="1:8" ht="20.100000000000001" customHeight="1" x14ac:dyDescent="0.25">
      <c r="A8852" s="49">
        <v>8000030603</v>
      </c>
      <c r="B8852" s="49" t="s">
        <v>9128</v>
      </c>
      <c r="C8852" s="49" t="s">
        <v>69</v>
      </c>
      <c r="D8852" s="49" t="s">
        <v>2394</v>
      </c>
      <c r="E8852" s="49" t="s">
        <v>2380</v>
      </c>
      <c r="F8852" s="109">
        <v>6</v>
      </c>
      <c r="G8852" s="109">
        <v>6</v>
      </c>
      <c r="H8852" s="49">
        <f t="shared" si="138"/>
        <v>12</v>
      </c>
    </row>
    <row r="8853" spans="1:8" ht="20.100000000000001" customHeight="1" x14ac:dyDescent="0.25">
      <c r="A8853" s="49">
        <v>8000030628</v>
      </c>
      <c r="B8853" s="49" t="s">
        <v>9129</v>
      </c>
      <c r="C8853" s="49" t="s">
        <v>2400</v>
      </c>
      <c r="D8853" s="49" t="s">
        <v>2394</v>
      </c>
      <c r="E8853" s="49" t="s">
        <v>2380</v>
      </c>
      <c r="F8853" s="49">
        <v>0</v>
      </c>
      <c r="G8853" s="49">
        <v>52</v>
      </c>
      <c r="H8853" s="49">
        <f t="shared" si="138"/>
        <v>52</v>
      </c>
    </row>
    <row r="8854" spans="1:8" ht="20.100000000000001" customHeight="1" x14ac:dyDescent="0.25">
      <c r="A8854" s="49">
        <v>8000030629</v>
      </c>
      <c r="B8854" s="49" t="s">
        <v>9130</v>
      </c>
      <c r="C8854" s="49" t="s">
        <v>2400</v>
      </c>
      <c r="D8854" s="49" t="s">
        <v>2394</v>
      </c>
      <c r="E8854" s="49" t="s">
        <v>2380</v>
      </c>
      <c r="F8854" s="49">
        <v>0</v>
      </c>
      <c r="G8854" s="49">
        <v>11</v>
      </c>
      <c r="H8854" s="49">
        <f t="shared" si="138"/>
        <v>11</v>
      </c>
    </row>
    <row r="8855" spans="1:8" ht="20.100000000000001" customHeight="1" x14ac:dyDescent="0.25">
      <c r="A8855" s="49">
        <v>8000030633</v>
      </c>
      <c r="B8855" s="49" t="s">
        <v>9131</v>
      </c>
      <c r="C8855" s="49" t="s">
        <v>3398</v>
      </c>
      <c r="D8855" s="49" t="s">
        <v>2394</v>
      </c>
      <c r="E8855" s="49" t="s">
        <v>2380</v>
      </c>
      <c r="F8855" s="109">
        <v>6</v>
      </c>
      <c r="G8855" s="109">
        <v>6</v>
      </c>
      <c r="H8855" s="49">
        <f t="shared" si="138"/>
        <v>12</v>
      </c>
    </row>
    <row r="8856" spans="1:8" ht="20.100000000000001" customHeight="1" x14ac:dyDescent="0.25">
      <c r="A8856" s="49">
        <v>8000030634</v>
      </c>
      <c r="B8856" s="49" t="s">
        <v>9132</v>
      </c>
      <c r="C8856" s="49" t="s">
        <v>2886</v>
      </c>
      <c r="D8856" s="49" t="s">
        <v>2394</v>
      </c>
      <c r="E8856" s="49" t="s">
        <v>2380</v>
      </c>
      <c r="F8856" s="49">
        <v>15</v>
      </c>
      <c r="G8856" s="49">
        <v>6</v>
      </c>
      <c r="H8856" s="49">
        <f t="shared" si="138"/>
        <v>21</v>
      </c>
    </row>
    <row r="8857" spans="1:8" ht="20.100000000000001" customHeight="1" x14ac:dyDescent="0.25">
      <c r="A8857" s="49">
        <v>8000030636</v>
      </c>
      <c r="B8857" s="49" t="s">
        <v>2274</v>
      </c>
      <c r="C8857" s="49" t="s">
        <v>2398</v>
      </c>
      <c r="D8857" s="49" t="s">
        <v>2394</v>
      </c>
      <c r="E8857" s="49" t="s">
        <v>2380</v>
      </c>
      <c r="F8857" s="109">
        <v>6</v>
      </c>
      <c r="G8857" s="109">
        <v>6</v>
      </c>
      <c r="H8857" s="49">
        <f t="shared" si="138"/>
        <v>12</v>
      </c>
    </row>
    <row r="8858" spans="1:8" ht="20.100000000000001" customHeight="1" x14ac:dyDescent="0.25">
      <c r="A8858" s="49">
        <v>8000030637</v>
      </c>
      <c r="B8858" s="49" t="s">
        <v>9133</v>
      </c>
      <c r="C8858" s="49" t="s">
        <v>2398</v>
      </c>
      <c r="D8858" s="49" t="s">
        <v>2394</v>
      </c>
      <c r="E8858" s="49" t="s">
        <v>2380</v>
      </c>
      <c r="F8858" s="109">
        <v>6</v>
      </c>
      <c r="G8858" s="109">
        <v>6</v>
      </c>
      <c r="H8858" s="49">
        <f t="shared" si="138"/>
        <v>12</v>
      </c>
    </row>
    <row r="8859" spans="1:8" ht="20.100000000000001" customHeight="1" x14ac:dyDescent="0.25">
      <c r="A8859" s="49">
        <v>8000030658</v>
      </c>
      <c r="B8859" s="49" t="s">
        <v>9134</v>
      </c>
      <c r="C8859" s="49" t="s">
        <v>2398</v>
      </c>
      <c r="D8859" s="49" t="s">
        <v>2394</v>
      </c>
      <c r="E8859" s="49" t="s">
        <v>2387</v>
      </c>
      <c r="F8859" s="49">
        <v>0</v>
      </c>
      <c r="G8859" s="49">
        <v>18</v>
      </c>
      <c r="H8859" s="49">
        <f t="shared" si="138"/>
        <v>18</v>
      </c>
    </row>
    <row r="8860" spans="1:8" ht="20.100000000000001" customHeight="1" x14ac:dyDescent="0.25">
      <c r="A8860" s="49">
        <v>8000030665</v>
      </c>
      <c r="B8860" s="49" t="s">
        <v>9135</v>
      </c>
      <c r="C8860" s="49" t="s">
        <v>2398</v>
      </c>
      <c r="D8860" s="49" t="s">
        <v>2394</v>
      </c>
      <c r="E8860" s="49" t="s">
        <v>2382</v>
      </c>
      <c r="F8860" s="109">
        <v>6</v>
      </c>
      <c r="G8860" s="109">
        <v>6</v>
      </c>
      <c r="H8860" s="49">
        <f t="shared" si="138"/>
        <v>12</v>
      </c>
    </row>
    <row r="8861" spans="1:8" ht="20.100000000000001" customHeight="1" x14ac:dyDescent="0.25">
      <c r="A8861" s="49">
        <v>8000030679</v>
      </c>
      <c r="B8861" s="49" t="s">
        <v>9136</v>
      </c>
      <c r="C8861" s="49" t="s">
        <v>2398</v>
      </c>
      <c r="D8861" s="49" t="s">
        <v>2394</v>
      </c>
      <c r="E8861" s="49" t="s">
        <v>2380</v>
      </c>
      <c r="F8861" s="49">
        <v>7</v>
      </c>
      <c r="G8861" s="49">
        <v>0</v>
      </c>
      <c r="H8861" s="49">
        <f t="shared" si="138"/>
        <v>7</v>
      </c>
    </row>
    <row r="8862" spans="1:8" ht="20.100000000000001" customHeight="1" x14ac:dyDescent="0.25">
      <c r="A8862" s="49">
        <v>8000030682</v>
      </c>
      <c r="B8862" s="49" t="s">
        <v>9137</v>
      </c>
      <c r="C8862" s="49" t="s">
        <v>2398</v>
      </c>
      <c r="D8862" s="49" t="s">
        <v>2394</v>
      </c>
      <c r="E8862" s="49" t="s">
        <v>2380</v>
      </c>
      <c r="F8862" s="49">
        <v>12</v>
      </c>
      <c r="G8862" s="49">
        <v>0</v>
      </c>
      <c r="H8862" s="49">
        <f t="shared" si="138"/>
        <v>12</v>
      </c>
    </row>
    <row r="8863" spans="1:8" ht="20.100000000000001" customHeight="1" x14ac:dyDescent="0.25">
      <c r="A8863" s="49">
        <v>8000030688</v>
      </c>
      <c r="B8863" s="49" t="s">
        <v>9138</v>
      </c>
      <c r="C8863" s="49" t="s">
        <v>2398</v>
      </c>
      <c r="D8863" s="49" t="s">
        <v>2394</v>
      </c>
      <c r="E8863" s="49" t="s">
        <v>2387</v>
      </c>
      <c r="F8863" s="49">
        <v>1</v>
      </c>
      <c r="G8863" s="49">
        <v>0</v>
      </c>
      <c r="H8863" s="49">
        <f t="shared" si="138"/>
        <v>1</v>
      </c>
    </row>
    <row r="8864" spans="1:8" ht="20.100000000000001" customHeight="1" x14ac:dyDescent="0.25">
      <c r="A8864" s="49">
        <v>8000030692</v>
      </c>
      <c r="B8864" s="49" t="s">
        <v>9139</v>
      </c>
      <c r="C8864" s="49" t="s">
        <v>2398</v>
      </c>
      <c r="D8864" s="49" t="s">
        <v>2394</v>
      </c>
      <c r="E8864" s="49" t="s">
        <v>2382</v>
      </c>
      <c r="F8864" s="109">
        <v>6</v>
      </c>
      <c r="G8864" s="109">
        <v>6</v>
      </c>
      <c r="H8864" s="49">
        <f t="shared" si="138"/>
        <v>12</v>
      </c>
    </row>
    <row r="8865" spans="1:8" ht="20.100000000000001" customHeight="1" x14ac:dyDescent="0.25">
      <c r="A8865" s="49">
        <v>8000030694</v>
      </c>
      <c r="B8865" s="49" t="s">
        <v>2275</v>
      </c>
      <c r="C8865" s="49" t="s">
        <v>2398</v>
      </c>
      <c r="D8865" s="49" t="s">
        <v>2394</v>
      </c>
      <c r="E8865" s="49" t="s">
        <v>2380</v>
      </c>
      <c r="F8865" s="49">
        <v>2</v>
      </c>
      <c r="G8865" s="49">
        <v>0</v>
      </c>
      <c r="H8865" s="49">
        <f t="shared" si="138"/>
        <v>2</v>
      </c>
    </row>
    <row r="8866" spans="1:8" ht="20.100000000000001" customHeight="1" x14ac:dyDescent="0.25">
      <c r="A8866" s="49">
        <v>8000030703</v>
      </c>
      <c r="B8866" s="49" t="s">
        <v>9140</v>
      </c>
      <c r="C8866" s="49" t="s">
        <v>2398</v>
      </c>
      <c r="D8866" s="49" t="s">
        <v>2394</v>
      </c>
      <c r="E8866" s="49" t="s">
        <v>2387</v>
      </c>
      <c r="F8866" s="109">
        <v>6</v>
      </c>
      <c r="G8866" s="109">
        <v>6</v>
      </c>
      <c r="H8866" s="49">
        <f t="shared" si="138"/>
        <v>12</v>
      </c>
    </row>
    <row r="8867" spans="1:8" ht="20.100000000000001" customHeight="1" x14ac:dyDescent="0.25">
      <c r="A8867" s="49">
        <v>8000030729</v>
      </c>
      <c r="B8867" s="49" t="s">
        <v>2276</v>
      </c>
      <c r="C8867" s="49" t="s">
        <v>2398</v>
      </c>
      <c r="D8867" s="49" t="s">
        <v>2394</v>
      </c>
      <c r="E8867" s="49" t="s">
        <v>2380</v>
      </c>
      <c r="F8867" s="109">
        <v>6</v>
      </c>
      <c r="G8867" s="109">
        <v>6</v>
      </c>
      <c r="H8867" s="49">
        <f t="shared" si="138"/>
        <v>12</v>
      </c>
    </row>
    <row r="8868" spans="1:8" ht="20.100000000000001" customHeight="1" x14ac:dyDescent="0.25">
      <c r="A8868" s="49">
        <v>8000030730</v>
      </c>
      <c r="B8868" s="49" t="s">
        <v>9141</v>
      </c>
      <c r="C8868" s="49" t="s">
        <v>2398</v>
      </c>
      <c r="D8868" s="49" t="s">
        <v>2394</v>
      </c>
      <c r="E8868" s="49" t="s">
        <v>2380</v>
      </c>
      <c r="F8868" s="49">
        <v>9</v>
      </c>
      <c r="G8868" s="49">
        <v>0</v>
      </c>
      <c r="H8868" s="49">
        <f t="shared" si="138"/>
        <v>9</v>
      </c>
    </row>
    <row r="8869" spans="1:8" ht="20.100000000000001" customHeight="1" x14ac:dyDescent="0.25">
      <c r="A8869" s="49">
        <v>8000030761</v>
      </c>
      <c r="B8869" s="49" t="s">
        <v>9142</v>
      </c>
      <c r="C8869" s="49" t="s">
        <v>2398</v>
      </c>
      <c r="D8869" s="49" t="s">
        <v>2394</v>
      </c>
      <c r="E8869" s="49" t="s">
        <v>2382</v>
      </c>
      <c r="F8869" s="49">
        <v>1</v>
      </c>
      <c r="G8869" s="49">
        <v>1</v>
      </c>
      <c r="H8869" s="49">
        <f t="shared" si="138"/>
        <v>2</v>
      </c>
    </row>
    <row r="8870" spans="1:8" ht="20.100000000000001" customHeight="1" x14ac:dyDescent="0.25">
      <c r="A8870" s="49">
        <v>8000030764</v>
      </c>
      <c r="B8870" s="49" t="s">
        <v>9142</v>
      </c>
      <c r="C8870" s="49" t="s">
        <v>2398</v>
      </c>
      <c r="D8870" s="49" t="s">
        <v>2394</v>
      </c>
      <c r="E8870" s="49" t="s">
        <v>2382</v>
      </c>
      <c r="F8870" s="109">
        <v>6</v>
      </c>
      <c r="G8870" s="109">
        <v>6</v>
      </c>
      <c r="H8870" s="49">
        <f t="shared" si="138"/>
        <v>12</v>
      </c>
    </row>
    <row r="8871" spans="1:8" ht="20.100000000000001" customHeight="1" x14ac:dyDescent="0.25">
      <c r="A8871" s="49">
        <v>8000030771</v>
      </c>
      <c r="B8871" s="49" t="s">
        <v>2277</v>
      </c>
      <c r="C8871" s="49" t="s">
        <v>2398</v>
      </c>
      <c r="D8871" s="49" t="s">
        <v>2394</v>
      </c>
      <c r="E8871" s="49" t="s">
        <v>2387</v>
      </c>
      <c r="F8871" s="109">
        <v>6</v>
      </c>
      <c r="G8871" s="109">
        <v>6</v>
      </c>
      <c r="H8871" s="49">
        <f t="shared" si="138"/>
        <v>12</v>
      </c>
    </row>
    <row r="8872" spans="1:8" ht="20.100000000000001" customHeight="1" x14ac:dyDescent="0.25">
      <c r="A8872" s="49">
        <v>8000030772</v>
      </c>
      <c r="B8872" s="49" t="s">
        <v>2278</v>
      </c>
      <c r="C8872" s="49" t="s">
        <v>2398</v>
      </c>
      <c r="D8872" s="49" t="s">
        <v>2394</v>
      </c>
      <c r="E8872" s="49" t="s">
        <v>2387</v>
      </c>
      <c r="F8872" s="109">
        <v>6</v>
      </c>
      <c r="G8872" s="109">
        <v>6</v>
      </c>
      <c r="H8872" s="49">
        <f t="shared" si="138"/>
        <v>12</v>
      </c>
    </row>
    <row r="8873" spans="1:8" ht="20.100000000000001" customHeight="1" x14ac:dyDescent="0.25">
      <c r="A8873" s="49">
        <v>8000030773</v>
      </c>
      <c r="B8873" s="49" t="s">
        <v>2279</v>
      </c>
      <c r="C8873" s="49" t="s">
        <v>2398</v>
      </c>
      <c r="D8873" s="49" t="s">
        <v>2394</v>
      </c>
      <c r="E8873" s="49" t="s">
        <v>2387</v>
      </c>
      <c r="F8873" s="109">
        <v>6</v>
      </c>
      <c r="G8873" s="109">
        <v>6</v>
      </c>
      <c r="H8873" s="49">
        <f t="shared" si="138"/>
        <v>12</v>
      </c>
    </row>
    <row r="8874" spans="1:8" ht="20.100000000000001" customHeight="1" x14ac:dyDescent="0.25">
      <c r="A8874" s="49">
        <v>8000030777</v>
      </c>
      <c r="B8874" s="49" t="s">
        <v>9143</v>
      </c>
      <c r="C8874" s="49" t="s">
        <v>2398</v>
      </c>
      <c r="D8874" s="49" t="s">
        <v>2394</v>
      </c>
      <c r="E8874" s="49" t="s">
        <v>2380</v>
      </c>
      <c r="F8874" s="49">
        <v>8</v>
      </c>
      <c r="G8874" s="49">
        <v>6</v>
      </c>
      <c r="H8874" s="49">
        <f t="shared" si="138"/>
        <v>14</v>
      </c>
    </row>
    <row r="8875" spans="1:8" ht="20.100000000000001" customHeight="1" x14ac:dyDescent="0.25">
      <c r="A8875" s="49">
        <v>8000030781</v>
      </c>
      <c r="B8875" s="49" t="s">
        <v>9144</v>
      </c>
      <c r="C8875" s="49" t="s">
        <v>2398</v>
      </c>
      <c r="D8875" s="49" t="s">
        <v>2394</v>
      </c>
      <c r="E8875" s="49" t="s">
        <v>2380</v>
      </c>
      <c r="F8875" s="49">
        <v>1</v>
      </c>
      <c r="G8875" s="49">
        <v>0</v>
      </c>
      <c r="H8875" s="49">
        <f t="shared" si="138"/>
        <v>1</v>
      </c>
    </row>
    <row r="8876" spans="1:8" ht="20.100000000000001" customHeight="1" x14ac:dyDescent="0.25">
      <c r="A8876" s="49">
        <v>8000030801</v>
      </c>
      <c r="B8876" s="49" t="s">
        <v>2280</v>
      </c>
      <c r="C8876" s="49" t="s">
        <v>2398</v>
      </c>
      <c r="D8876" s="49" t="s">
        <v>2394</v>
      </c>
      <c r="E8876" s="49" t="s">
        <v>2387</v>
      </c>
      <c r="F8876" s="49">
        <v>8</v>
      </c>
      <c r="G8876" s="49">
        <v>0</v>
      </c>
      <c r="H8876" s="49">
        <f t="shared" si="138"/>
        <v>8</v>
      </c>
    </row>
    <row r="8877" spans="1:8" ht="20.100000000000001" customHeight="1" x14ac:dyDescent="0.25">
      <c r="A8877" s="49">
        <v>8000030807</v>
      </c>
      <c r="B8877" s="49" t="s">
        <v>9145</v>
      </c>
      <c r="C8877" s="49" t="s">
        <v>2398</v>
      </c>
      <c r="D8877" s="49" t="s">
        <v>2394</v>
      </c>
      <c r="E8877" s="49" t="s">
        <v>2387</v>
      </c>
      <c r="F8877" s="49">
        <v>51</v>
      </c>
      <c r="G8877" s="49">
        <v>0</v>
      </c>
      <c r="H8877" s="49">
        <f t="shared" si="138"/>
        <v>51</v>
      </c>
    </row>
    <row r="8878" spans="1:8" ht="20.100000000000001" customHeight="1" x14ac:dyDescent="0.25">
      <c r="A8878" s="49">
        <v>8000030809</v>
      </c>
      <c r="B8878" s="49" t="s">
        <v>2281</v>
      </c>
      <c r="C8878" s="49" t="s">
        <v>2398</v>
      </c>
      <c r="D8878" s="49" t="s">
        <v>2394</v>
      </c>
      <c r="E8878" s="49" t="s">
        <v>2387</v>
      </c>
      <c r="F8878" s="109">
        <v>6</v>
      </c>
      <c r="G8878" s="109">
        <v>6</v>
      </c>
      <c r="H8878" s="49">
        <f t="shared" si="138"/>
        <v>12</v>
      </c>
    </row>
    <row r="8879" spans="1:8" ht="20.100000000000001" customHeight="1" x14ac:dyDescent="0.25">
      <c r="A8879" s="49">
        <v>8000030828</v>
      </c>
      <c r="B8879" s="49" t="s">
        <v>9146</v>
      </c>
      <c r="C8879" s="49" t="s">
        <v>2398</v>
      </c>
      <c r="D8879" s="49" t="s">
        <v>2394</v>
      </c>
      <c r="E8879" s="49" t="s">
        <v>2380</v>
      </c>
      <c r="F8879" s="49">
        <v>37</v>
      </c>
      <c r="G8879" s="49">
        <v>58</v>
      </c>
      <c r="H8879" s="49">
        <f t="shared" si="138"/>
        <v>95</v>
      </c>
    </row>
    <row r="8880" spans="1:8" ht="20.100000000000001" customHeight="1" x14ac:dyDescent="0.25">
      <c r="A8880" s="49">
        <v>8000030830</v>
      </c>
      <c r="B8880" s="49" t="s">
        <v>9147</v>
      </c>
      <c r="C8880" s="49" t="s">
        <v>2398</v>
      </c>
      <c r="D8880" s="49" t="s">
        <v>2394</v>
      </c>
      <c r="E8880" s="49" t="s">
        <v>2380</v>
      </c>
      <c r="F8880" s="109">
        <v>6</v>
      </c>
      <c r="G8880" s="109">
        <v>6</v>
      </c>
      <c r="H8880" s="49">
        <f t="shared" si="138"/>
        <v>12</v>
      </c>
    </row>
    <row r="8881" spans="1:8" ht="20.100000000000001" customHeight="1" x14ac:dyDescent="0.25">
      <c r="A8881" s="49">
        <v>8000030836</v>
      </c>
      <c r="B8881" s="49" t="s">
        <v>9148</v>
      </c>
      <c r="C8881" s="49" t="s">
        <v>2398</v>
      </c>
      <c r="D8881" s="49" t="s">
        <v>2394</v>
      </c>
      <c r="E8881" s="49" t="s">
        <v>2380</v>
      </c>
      <c r="F8881" s="109">
        <v>6</v>
      </c>
      <c r="G8881" s="109">
        <v>6</v>
      </c>
      <c r="H8881" s="49">
        <f t="shared" si="138"/>
        <v>12</v>
      </c>
    </row>
    <row r="8882" spans="1:8" ht="20.100000000000001" customHeight="1" x14ac:dyDescent="0.25">
      <c r="A8882" s="49">
        <v>8000030837</v>
      </c>
      <c r="B8882" s="49" t="s">
        <v>9149</v>
      </c>
      <c r="C8882" s="49" t="s">
        <v>2398</v>
      </c>
      <c r="D8882" s="49" t="s">
        <v>2394</v>
      </c>
      <c r="E8882" s="49" t="s">
        <v>2380</v>
      </c>
      <c r="F8882" s="109">
        <v>6</v>
      </c>
      <c r="G8882" s="109">
        <v>6</v>
      </c>
      <c r="H8882" s="49">
        <f t="shared" si="138"/>
        <v>12</v>
      </c>
    </row>
    <row r="8883" spans="1:8" ht="20.100000000000001" customHeight="1" x14ac:dyDescent="0.25">
      <c r="A8883" s="49">
        <v>8000030838</v>
      </c>
      <c r="B8883" s="49" t="s">
        <v>9150</v>
      </c>
      <c r="C8883" s="49" t="s">
        <v>2398</v>
      </c>
      <c r="D8883" s="49" t="s">
        <v>2394</v>
      </c>
      <c r="E8883" s="49" t="s">
        <v>2380</v>
      </c>
      <c r="F8883" s="49">
        <v>0</v>
      </c>
      <c r="G8883" s="49">
        <v>4</v>
      </c>
      <c r="H8883" s="49">
        <f t="shared" si="138"/>
        <v>4</v>
      </c>
    </row>
    <row r="8884" spans="1:8" ht="20.100000000000001" customHeight="1" x14ac:dyDescent="0.25">
      <c r="A8884" s="49">
        <v>8000030839</v>
      </c>
      <c r="B8884" s="49" t="s">
        <v>9151</v>
      </c>
      <c r="C8884" s="49" t="s">
        <v>2398</v>
      </c>
      <c r="D8884" s="49" t="s">
        <v>2394</v>
      </c>
      <c r="E8884" s="49" t="s">
        <v>2380</v>
      </c>
      <c r="F8884" s="49">
        <v>0</v>
      </c>
      <c r="G8884" s="49">
        <v>8</v>
      </c>
      <c r="H8884" s="49">
        <f t="shared" si="138"/>
        <v>8</v>
      </c>
    </row>
    <row r="8885" spans="1:8" ht="20.100000000000001" customHeight="1" x14ac:dyDescent="0.25">
      <c r="A8885" s="49">
        <v>8000030842</v>
      </c>
      <c r="B8885" s="49" t="s">
        <v>2282</v>
      </c>
      <c r="C8885" s="49" t="s">
        <v>2398</v>
      </c>
      <c r="D8885" s="49" t="s">
        <v>2394</v>
      </c>
      <c r="E8885" s="49" t="s">
        <v>2380</v>
      </c>
      <c r="F8885" s="49">
        <v>22</v>
      </c>
      <c r="G8885" s="49">
        <v>0</v>
      </c>
      <c r="H8885" s="49">
        <f t="shared" si="138"/>
        <v>22</v>
      </c>
    </row>
    <row r="8886" spans="1:8" ht="20.100000000000001" customHeight="1" x14ac:dyDescent="0.25">
      <c r="A8886" s="49">
        <v>8000030858</v>
      </c>
      <c r="B8886" s="49" t="s">
        <v>9152</v>
      </c>
      <c r="C8886" s="49" t="s">
        <v>2398</v>
      </c>
      <c r="D8886" s="49" t="s">
        <v>2394</v>
      </c>
      <c r="E8886" s="49" t="s">
        <v>2380</v>
      </c>
      <c r="F8886" s="109">
        <v>6</v>
      </c>
      <c r="G8886" s="109">
        <v>6</v>
      </c>
      <c r="H8886" s="49">
        <f t="shared" si="138"/>
        <v>12</v>
      </c>
    </row>
    <row r="8887" spans="1:8" ht="20.100000000000001" customHeight="1" x14ac:dyDescent="0.25">
      <c r="A8887" s="49">
        <v>8000030870</v>
      </c>
      <c r="B8887" s="49" t="s">
        <v>9153</v>
      </c>
      <c r="C8887" s="49" t="s">
        <v>2398</v>
      </c>
      <c r="D8887" s="49" t="s">
        <v>2394</v>
      </c>
      <c r="E8887" s="49" t="s">
        <v>2382</v>
      </c>
      <c r="F8887" s="109">
        <v>6</v>
      </c>
      <c r="G8887" s="109">
        <v>6</v>
      </c>
      <c r="H8887" s="49">
        <f t="shared" si="138"/>
        <v>12</v>
      </c>
    </row>
    <row r="8888" spans="1:8" ht="20.100000000000001" customHeight="1" x14ac:dyDescent="0.25">
      <c r="A8888" s="49">
        <v>8000030872</v>
      </c>
      <c r="B8888" s="49" t="s">
        <v>9154</v>
      </c>
      <c r="C8888" s="49" t="s">
        <v>2398</v>
      </c>
      <c r="D8888" s="49" t="s">
        <v>2394</v>
      </c>
      <c r="E8888" s="49" t="s">
        <v>2380</v>
      </c>
      <c r="F8888" s="49">
        <v>18</v>
      </c>
      <c r="G8888" s="49">
        <v>0</v>
      </c>
      <c r="H8888" s="49">
        <f t="shared" si="138"/>
        <v>18</v>
      </c>
    </row>
    <row r="8889" spans="1:8" ht="20.100000000000001" customHeight="1" x14ac:dyDescent="0.25">
      <c r="A8889" s="49">
        <v>8000030874</v>
      </c>
      <c r="B8889" s="49" t="s">
        <v>9155</v>
      </c>
      <c r="C8889" s="49" t="s">
        <v>2398</v>
      </c>
      <c r="D8889" s="49" t="s">
        <v>2394</v>
      </c>
      <c r="E8889" s="49" t="s">
        <v>2380</v>
      </c>
      <c r="F8889" s="49">
        <v>49</v>
      </c>
      <c r="G8889" s="49">
        <v>0</v>
      </c>
      <c r="H8889" s="49">
        <f t="shared" si="138"/>
        <v>49</v>
      </c>
    </row>
    <row r="8890" spans="1:8" ht="20.100000000000001" customHeight="1" x14ac:dyDescent="0.25">
      <c r="A8890" s="49">
        <v>8000030878</v>
      </c>
      <c r="B8890" s="49" t="s">
        <v>9156</v>
      </c>
      <c r="C8890" s="49" t="s">
        <v>2398</v>
      </c>
      <c r="D8890" s="49" t="s">
        <v>2394</v>
      </c>
      <c r="E8890" s="49" t="s">
        <v>2380</v>
      </c>
      <c r="F8890" s="109">
        <v>6</v>
      </c>
      <c r="G8890" s="109">
        <v>6</v>
      </c>
      <c r="H8890" s="49">
        <f t="shared" si="138"/>
        <v>12</v>
      </c>
    </row>
    <row r="8891" spans="1:8" ht="20.100000000000001" customHeight="1" x14ac:dyDescent="0.25">
      <c r="A8891" s="49">
        <v>8000030880</v>
      </c>
      <c r="B8891" s="49" t="s">
        <v>9157</v>
      </c>
      <c r="C8891" s="49" t="s">
        <v>2398</v>
      </c>
      <c r="D8891" s="49" t="s">
        <v>2394</v>
      </c>
      <c r="E8891" s="49" t="s">
        <v>2380</v>
      </c>
      <c r="F8891" s="109">
        <v>6</v>
      </c>
      <c r="G8891" s="109">
        <v>6</v>
      </c>
      <c r="H8891" s="49">
        <f t="shared" si="138"/>
        <v>12</v>
      </c>
    </row>
    <row r="8892" spans="1:8" ht="20.100000000000001" customHeight="1" x14ac:dyDescent="0.25">
      <c r="A8892" s="49">
        <v>8000030883</v>
      </c>
      <c r="B8892" s="49" t="s">
        <v>2283</v>
      </c>
      <c r="C8892" s="49" t="s">
        <v>2398</v>
      </c>
      <c r="D8892" s="49" t="s">
        <v>2394</v>
      </c>
      <c r="E8892" s="49" t="s">
        <v>2380</v>
      </c>
      <c r="F8892" s="109">
        <v>6</v>
      </c>
      <c r="G8892" s="109">
        <v>6</v>
      </c>
      <c r="H8892" s="49">
        <f t="shared" si="138"/>
        <v>12</v>
      </c>
    </row>
    <row r="8893" spans="1:8" ht="20.100000000000001" customHeight="1" x14ac:dyDescent="0.25">
      <c r="A8893" s="49">
        <v>8000030885</v>
      </c>
      <c r="B8893" s="49" t="s">
        <v>2284</v>
      </c>
      <c r="C8893" s="49" t="s">
        <v>2398</v>
      </c>
      <c r="D8893" s="49" t="s">
        <v>2394</v>
      </c>
      <c r="E8893" s="49" t="s">
        <v>2382</v>
      </c>
      <c r="F8893" s="109">
        <v>6</v>
      </c>
      <c r="G8893" s="109">
        <v>6</v>
      </c>
      <c r="H8893" s="49">
        <f t="shared" si="138"/>
        <v>12</v>
      </c>
    </row>
    <row r="8894" spans="1:8" ht="20.100000000000001" customHeight="1" x14ac:dyDescent="0.25">
      <c r="A8894" s="49">
        <v>8000030916</v>
      </c>
      <c r="B8894" s="49" t="s">
        <v>9158</v>
      </c>
      <c r="C8894" s="49" t="s">
        <v>3425</v>
      </c>
      <c r="D8894" s="49" t="s">
        <v>2394</v>
      </c>
      <c r="E8894" s="49" t="s">
        <v>2380</v>
      </c>
      <c r="F8894" s="109">
        <v>6</v>
      </c>
      <c r="G8894" s="109">
        <v>6</v>
      </c>
      <c r="H8894" s="49">
        <f t="shared" si="138"/>
        <v>12</v>
      </c>
    </row>
    <row r="8895" spans="1:8" ht="20.100000000000001" customHeight="1" x14ac:dyDescent="0.25">
      <c r="A8895" s="49">
        <v>8000030917</v>
      </c>
      <c r="B8895" s="49" t="s">
        <v>9159</v>
      </c>
      <c r="C8895" s="49" t="s">
        <v>2398</v>
      </c>
      <c r="D8895" s="49" t="s">
        <v>2394</v>
      </c>
      <c r="E8895" s="49" t="s">
        <v>2380</v>
      </c>
      <c r="F8895" s="49">
        <v>0</v>
      </c>
      <c r="G8895" s="49">
        <v>2</v>
      </c>
      <c r="H8895" s="49">
        <f t="shared" si="138"/>
        <v>2</v>
      </c>
    </row>
    <row r="8896" spans="1:8" ht="20.100000000000001" customHeight="1" x14ac:dyDescent="0.25">
      <c r="A8896" s="49">
        <v>8000030926</v>
      </c>
      <c r="B8896" s="49" t="s">
        <v>9160</v>
      </c>
      <c r="C8896" s="49" t="s">
        <v>2398</v>
      </c>
      <c r="D8896" s="49" t="s">
        <v>2394</v>
      </c>
      <c r="E8896" s="49" t="s">
        <v>2380</v>
      </c>
      <c r="F8896" s="49">
        <v>0</v>
      </c>
      <c r="G8896" s="49">
        <v>140</v>
      </c>
      <c r="H8896" s="49">
        <f t="shared" si="138"/>
        <v>140</v>
      </c>
    </row>
    <row r="8897" spans="1:8" ht="20.100000000000001" customHeight="1" x14ac:dyDescent="0.25">
      <c r="A8897" s="49">
        <v>8000030927</v>
      </c>
      <c r="B8897" s="49" t="s">
        <v>9161</v>
      </c>
      <c r="C8897" s="49" t="s">
        <v>2398</v>
      </c>
      <c r="D8897" s="49" t="s">
        <v>2394</v>
      </c>
      <c r="E8897" s="49" t="s">
        <v>2380</v>
      </c>
      <c r="F8897" s="109">
        <v>6</v>
      </c>
      <c r="G8897" s="109">
        <v>6</v>
      </c>
      <c r="H8897" s="49">
        <f t="shared" si="138"/>
        <v>12</v>
      </c>
    </row>
    <row r="8898" spans="1:8" ht="20.100000000000001" customHeight="1" x14ac:dyDescent="0.25">
      <c r="A8898" s="49">
        <v>8000030928</v>
      </c>
      <c r="B8898" s="49" t="s">
        <v>9162</v>
      </c>
      <c r="C8898" s="49" t="s">
        <v>2398</v>
      </c>
      <c r="D8898" s="49" t="s">
        <v>2394</v>
      </c>
      <c r="E8898" s="49" t="s">
        <v>2380</v>
      </c>
      <c r="F8898" s="109">
        <v>6</v>
      </c>
      <c r="G8898" s="109">
        <v>6</v>
      </c>
      <c r="H8898" s="49">
        <f t="shared" si="138"/>
        <v>12</v>
      </c>
    </row>
    <row r="8899" spans="1:8" ht="20.100000000000001" customHeight="1" x14ac:dyDescent="0.25">
      <c r="A8899" s="49">
        <v>8000030929</v>
      </c>
      <c r="B8899" s="49" t="s">
        <v>9163</v>
      </c>
      <c r="C8899" s="49" t="s">
        <v>2398</v>
      </c>
      <c r="D8899" s="49" t="s">
        <v>2394</v>
      </c>
      <c r="E8899" s="49" t="s">
        <v>2380</v>
      </c>
      <c r="F8899" s="109">
        <v>6</v>
      </c>
      <c r="G8899" s="109">
        <v>6</v>
      </c>
      <c r="H8899" s="49">
        <f t="shared" ref="H8899:H8962" si="139">F8899+G8899</f>
        <v>12</v>
      </c>
    </row>
    <row r="8900" spans="1:8" ht="20.100000000000001" customHeight="1" x14ac:dyDescent="0.25">
      <c r="A8900" s="49">
        <v>8000030930</v>
      </c>
      <c r="B8900" s="49" t="s">
        <v>2285</v>
      </c>
      <c r="C8900" s="49" t="s">
        <v>2398</v>
      </c>
      <c r="D8900" s="49" t="s">
        <v>2394</v>
      </c>
      <c r="E8900" s="49" t="s">
        <v>2380</v>
      </c>
      <c r="F8900" s="109">
        <v>6</v>
      </c>
      <c r="G8900" s="109">
        <v>6</v>
      </c>
      <c r="H8900" s="49">
        <f t="shared" si="139"/>
        <v>12</v>
      </c>
    </row>
    <row r="8901" spans="1:8" ht="20.100000000000001" customHeight="1" x14ac:dyDescent="0.25">
      <c r="A8901" s="49">
        <v>8000030931</v>
      </c>
      <c r="B8901" s="49" t="s">
        <v>9164</v>
      </c>
      <c r="C8901" s="49" t="s">
        <v>2398</v>
      </c>
      <c r="D8901" s="49" t="s">
        <v>2394</v>
      </c>
      <c r="E8901" s="49" t="s">
        <v>2380</v>
      </c>
      <c r="F8901" s="109">
        <v>6</v>
      </c>
      <c r="G8901" s="109">
        <v>6</v>
      </c>
      <c r="H8901" s="49">
        <f t="shared" si="139"/>
        <v>12</v>
      </c>
    </row>
    <row r="8902" spans="1:8" ht="20.100000000000001" customHeight="1" x14ac:dyDescent="0.25">
      <c r="A8902" s="49">
        <v>8000030936</v>
      </c>
      <c r="B8902" s="49" t="s">
        <v>9165</v>
      </c>
      <c r="C8902" s="49" t="s">
        <v>2398</v>
      </c>
      <c r="D8902" s="49" t="s">
        <v>2394</v>
      </c>
      <c r="E8902" s="49" t="s">
        <v>2380</v>
      </c>
      <c r="F8902" s="109">
        <v>6</v>
      </c>
      <c r="G8902" s="109">
        <v>6</v>
      </c>
      <c r="H8902" s="49">
        <f t="shared" si="139"/>
        <v>12</v>
      </c>
    </row>
    <row r="8903" spans="1:8" ht="20.100000000000001" customHeight="1" x14ac:dyDescent="0.25">
      <c r="A8903" s="49">
        <v>8000030938</v>
      </c>
      <c r="B8903" s="49" t="s">
        <v>9166</v>
      </c>
      <c r="C8903" s="49" t="s">
        <v>2398</v>
      </c>
      <c r="D8903" s="49" t="s">
        <v>2394</v>
      </c>
      <c r="E8903" s="49" t="s">
        <v>2380</v>
      </c>
      <c r="F8903" s="109">
        <v>6</v>
      </c>
      <c r="G8903" s="109">
        <v>6</v>
      </c>
      <c r="H8903" s="49">
        <f t="shared" si="139"/>
        <v>12</v>
      </c>
    </row>
    <row r="8904" spans="1:8" ht="20.100000000000001" customHeight="1" x14ac:dyDescent="0.25">
      <c r="A8904" s="49">
        <v>8000030940</v>
      </c>
      <c r="B8904" s="49" t="s">
        <v>9167</v>
      </c>
      <c r="C8904" s="49" t="s">
        <v>2398</v>
      </c>
      <c r="D8904" s="49" t="s">
        <v>2394</v>
      </c>
      <c r="E8904" s="49" t="s">
        <v>2380</v>
      </c>
      <c r="F8904" s="49">
        <v>4</v>
      </c>
      <c r="G8904" s="49">
        <v>0</v>
      </c>
      <c r="H8904" s="49">
        <f t="shared" si="139"/>
        <v>4</v>
      </c>
    </row>
    <row r="8905" spans="1:8" ht="20.100000000000001" customHeight="1" x14ac:dyDescent="0.25">
      <c r="A8905" s="49">
        <v>8000030942</v>
      </c>
      <c r="B8905" s="49" t="s">
        <v>9168</v>
      </c>
      <c r="C8905" s="49" t="s">
        <v>2398</v>
      </c>
      <c r="D8905" s="49" t="s">
        <v>2394</v>
      </c>
      <c r="E8905" s="49" t="s">
        <v>2380</v>
      </c>
      <c r="F8905" s="109">
        <v>6</v>
      </c>
      <c r="G8905" s="109">
        <v>6</v>
      </c>
      <c r="H8905" s="49">
        <f t="shared" si="139"/>
        <v>12</v>
      </c>
    </row>
    <row r="8906" spans="1:8" ht="20.100000000000001" customHeight="1" x14ac:dyDescent="0.25">
      <c r="A8906" s="49">
        <v>8000030947</v>
      </c>
      <c r="B8906" s="49" t="s">
        <v>9169</v>
      </c>
      <c r="C8906" s="49" t="s">
        <v>2398</v>
      </c>
      <c r="D8906" s="49" t="s">
        <v>2394</v>
      </c>
      <c r="E8906" s="49" t="s">
        <v>2382</v>
      </c>
      <c r="F8906" s="109">
        <v>6</v>
      </c>
      <c r="G8906" s="109">
        <v>6</v>
      </c>
      <c r="H8906" s="49">
        <f t="shared" si="139"/>
        <v>12</v>
      </c>
    </row>
    <row r="8907" spans="1:8" ht="20.100000000000001" customHeight="1" x14ac:dyDescent="0.25">
      <c r="A8907" s="49">
        <v>8000030948</v>
      </c>
      <c r="B8907" s="49" t="s">
        <v>2286</v>
      </c>
      <c r="C8907" s="49" t="s">
        <v>2398</v>
      </c>
      <c r="D8907" s="49" t="s">
        <v>2394</v>
      </c>
      <c r="E8907" s="49" t="s">
        <v>2382</v>
      </c>
      <c r="F8907" s="109">
        <v>6</v>
      </c>
      <c r="G8907" s="109">
        <v>6</v>
      </c>
      <c r="H8907" s="49">
        <f t="shared" si="139"/>
        <v>12</v>
      </c>
    </row>
    <row r="8908" spans="1:8" ht="20.100000000000001" customHeight="1" x14ac:dyDescent="0.25">
      <c r="A8908" s="49">
        <v>8000030950</v>
      </c>
      <c r="B8908" s="49" t="s">
        <v>9170</v>
      </c>
      <c r="C8908" s="49" t="s">
        <v>2398</v>
      </c>
      <c r="D8908" s="49" t="s">
        <v>2394</v>
      </c>
      <c r="E8908" s="49" t="s">
        <v>2382</v>
      </c>
      <c r="F8908" s="109">
        <v>6</v>
      </c>
      <c r="G8908" s="109">
        <v>6</v>
      </c>
      <c r="H8908" s="49">
        <f t="shared" si="139"/>
        <v>12</v>
      </c>
    </row>
    <row r="8909" spans="1:8" ht="20.100000000000001" customHeight="1" x14ac:dyDescent="0.25">
      <c r="A8909" s="49">
        <v>8000030958</v>
      </c>
      <c r="B8909" s="49" t="s">
        <v>9171</v>
      </c>
      <c r="C8909" s="49" t="s">
        <v>2398</v>
      </c>
      <c r="D8909" s="49" t="s">
        <v>2394</v>
      </c>
      <c r="E8909" s="49" t="s">
        <v>2380</v>
      </c>
      <c r="F8909" s="109">
        <v>6</v>
      </c>
      <c r="G8909" s="109">
        <v>6</v>
      </c>
      <c r="H8909" s="49">
        <f t="shared" si="139"/>
        <v>12</v>
      </c>
    </row>
    <row r="8910" spans="1:8" ht="20.100000000000001" customHeight="1" x14ac:dyDescent="0.25">
      <c r="A8910" s="49">
        <v>8000030972</v>
      </c>
      <c r="B8910" s="49" t="s">
        <v>2287</v>
      </c>
      <c r="C8910" s="49" t="s">
        <v>2398</v>
      </c>
      <c r="D8910" s="49" t="s">
        <v>2394</v>
      </c>
      <c r="E8910" s="49" t="s">
        <v>2380</v>
      </c>
      <c r="F8910" s="109">
        <v>6</v>
      </c>
      <c r="G8910" s="109">
        <v>6</v>
      </c>
      <c r="H8910" s="49">
        <f t="shared" si="139"/>
        <v>12</v>
      </c>
    </row>
    <row r="8911" spans="1:8" ht="20.100000000000001" customHeight="1" x14ac:dyDescent="0.25">
      <c r="A8911" s="49">
        <v>8000030975</v>
      </c>
      <c r="B8911" s="49" t="s">
        <v>9172</v>
      </c>
      <c r="C8911" s="49" t="s">
        <v>2398</v>
      </c>
      <c r="D8911" s="49" t="s">
        <v>2394</v>
      </c>
      <c r="E8911" s="49" t="s">
        <v>2380</v>
      </c>
      <c r="F8911" s="109">
        <v>6</v>
      </c>
      <c r="G8911" s="109">
        <v>6</v>
      </c>
      <c r="H8911" s="49">
        <f t="shared" si="139"/>
        <v>12</v>
      </c>
    </row>
    <row r="8912" spans="1:8" ht="20.100000000000001" customHeight="1" x14ac:dyDescent="0.25">
      <c r="A8912" s="49">
        <v>8000030977</v>
      </c>
      <c r="B8912" s="49" t="s">
        <v>9173</v>
      </c>
      <c r="C8912" s="49" t="s">
        <v>2398</v>
      </c>
      <c r="D8912" s="49" t="s">
        <v>2394</v>
      </c>
      <c r="E8912" s="49" t="s">
        <v>2380</v>
      </c>
      <c r="F8912" s="49">
        <v>0</v>
      </c>
      <c r="G8912" s="49">
        <v>21</v>
      </c>
      <c r="H8912" s="49">
        <f t="shared" si="139"/>
        <v>21</v>
      </c>
    </row>
    <row r="8913" spans="1:8" ht="20.100000000000001" customHeight="1" x14ac:dyDescent="0.25">
      <c r="A8913" s="49">
        <v>8000030984</v>
      </c>
      <c r="B8913" s="49" t="s">
        <v>9174</v>
      </c>
      <c r="C8913" s="49" t="s">
        <v>2398</v>
      </c>
      <c r="D8913" s="49" t="s">
        <v>2394</v>
      </c>
      <c r="E8913" s="49" t="s">
        <v>2380</v>
      </c>
      <c r="F8913" s="109">
        <v>6</v>
      </c>
      <c r="G8913" s="109">
        <v>6</v>
      </c>
      <c r="H8913" s="49">
        <f t="shared" si="139"/>
        <v>12</v>
      </c>
    </row>
    <row r="8914" spans="1:8" ht="20.100000000000001" customHeight="1" x14ac:dyDescent="0.25">
      <c r="A8914" s="49">
        <v>8000030989</v>
      </c>
      <c r="B8914" s="49" t="s">
        <v>2288</v>
      </c>
      <c r="C8914" s="49" t="s">
        <v>2398</v>
      </c>
      <c r="D8914" s="49" t="s">
        <v>2394</v>
      </c>
      <c r="E8914" s="49" t="s">
        <v>2380</v>
      </c>
      <c r="F8914" s="109">
        <v>6</v>
      </c>
      <c r="G8914" s="109">
        <v>6</v>
      </c>
      <c r="H8914" s="49">
        <f t="shared" si="139"/>
        <v>12</v>
      </c>
    </row>
    <row r="8915" spans="1:8" ht="20.100000000000001" customHeight="1" x14ac:dyDescent="0.25">
      <c r="A8915" s="49">
        <v>8000030991</v>
      </c>
      <c r="B8915" s="49" t="s">
        <v>9175</v>
      </c>
      <c r="C8915" s="49" t="s">
        <v>2398</v>
      </c>
      <c r="D8915" s="49" t="s">
        <v>2394</v>
      </c>
      <c r="E8915" s="49" t="s">
        <v>2380</v>
      </c>
      <c r="F8915" s="109">
        <v>6</v>
      </c>
      <c r="G8915" s="109">
        <v>6</v>
      </c>
      <c r="H8915" s="49">
        <f t="shared" si="139"/>
        <v>12</v>
      </c>
    </row>
    <row r="8916" spans="1:8" ht="20.100000000000001" customHeight="1" x14ac:dyDescent="0.25">
      <c r="A8916" s="49">
        <v>8000030993</v>
      </c>
      <c r="B8916" s="49" t="s">
        <v>9176</v>
      </c>
      <c r="C8916" s="49" t="s">
        <v>2398</v>
      </c>
      <c r="D8916" s="49" t="s">
        <v>2394</v>
      </c>
      <c r="E8916" s="49" t="s">
        <v>2380</v>
      </c>
      <c r="F8916" s="109">
        <v>6</v>
      </c>
      <c r="G8916" s="109">
        <v>6</v>
      </c>
      <c r="H8916" s="49">
        <f t="shared" si="139"/>
        <v>12</v>
      </c>
    </row>
    <row r="8917" spans="1:8" ht="20.100000000000001" customHeight="1" x14ac:dyDescent="0.25">
      <c r="A8917" s="49">
        <v>8000030995</v>
      </c>
      <c r="B8917" s="49" t="s">
        <v>9177</v>
      </c>
      <c r="C8917" s="49" t="s">
        <v>2398</v>
      </c>
      <c r="D8917" s="49" t="s">
        <v>2394</v>
      </c>
      <c r="E8917" s="49" t="s">
        <v>2380</v>
      </c>
      <c r="F8917" s="49">
        <v>0</v>
      </c>
      <c r="G8917" s="49">
        <v>2</v>
      </c>
      <c r="H8917" s="49">
        <f t="shared" si="139"/>
        <v>2</v>
      </c>
    </row>
    <row r="8918" spans="1:8" ht="20.100000000000001" customHeight="1" x14ac:dyDescent="0.25">
      <c r="A8918" s="49">
        <v>8000030997</v>
      </c>
      <c r="B8918" s="49" t="s">
        <v>9178</v>
      </c>
      <c r="C8918" s="49" t="s">
        <v>2398</v>
      </c>
      <c r="D8918" s="49" t="s">
        <v>2394</v>
      </c>
      <c r="E8918" s="49" t="s">
        <v>2380</v>
      </c>
      <c r="F8918" s="109">
        <v>6</v>
      </c>
      <c r="G8918" s="109">
        <v>6</v>
      </c>
      <c r="H8918" s="49">
        <f t="shared" si="139"/>
        <v>12</v>
      </c>
    </row>
    <row r="8919" spans="1:8" ht="20.100000000000001" customHeight="1" x14ac:dyDescent="0.25">
      <c r="A8919" s="49">
        <v>8000031003</v>
      </c>
      <c r="B8919" s="49" t="s">
        <v>9179</v>
      </c>
      <c r="C8919" s="49" t="s">
        <v>2398</v>
      </c>
      <c r="D8919" s="49" t="s">
        <v>2394</v>
      </c>
      <c r="E8919" s="49" t="s">
        <v>2380</v>
      </c>
      <c r="F8919" s="49">
        <v>20</v>
      </c>
      <c r="G8919" s="49">
        <v>0</v>
      </c>
      <c r="H8919" s="49">
        <f t="shared" si="139"/>
        <v>20</v>
      </c>
    </row>
    <row r="8920" spans="1:8" ht="20.100000000000001" customHeight="1" x14ac:dyDescent="0.25">
      <c r="A8920" s="49">
        <v>8000031013</v>
      </c>
      <c r="B8920" s="49" t="s">
        <v>9180</v>
      </c>
      <c r="C8920" s="49" t="s">
        <v>2398</v>
      </c>
      <c r="D8920" s="49" t="s">
        <v>2394</v>
      </c>
      <c r="E8920" s="49" t="s">
        <v>2380</v>
      </c>
      <c r="F8920" s="49">
        <v>41</v>
      </c>
      <c r="G8920" s="49">
        <v>0</v>
      </c>
      <c r="H8920" s="49">
        <f t="shared" si="139"/>
        <v>41</v>
      </c>
    </row>
    <row r="8921" spans="1:8" ht="20.100000000000001" customHeight="1" x14ac:dyDescent="0.25">
      <c r="A8921" s="49">
        <v>8000031020</v>
      </c>
      <c r="B8921" s="49" t="s">
        <v>9181</v>
      </c>
      <c r="C8921" s="49" t="s">
        <v>2398</v>
      </c>
      <c r="D8921" s="49" t="s">
        <v>2394</v>
      </c>
      <c r="E8921" s="49" t="s">
        <v>2380</v>
      </c>
      <c r="F8921" s="109">
        <v>6</v>
      </c>
      <c r="G8921" s="109">
        <v>6</v>
      </c>
      <c r="H8921" s="49">
        <f t="shared" si="139"/>
        <v>12</v>
      </c>
    </row>
    <row r="8922" spans="1:8" ht="20.100000000000001" customHeight="1" x14ac:dyDescent="0.25">
      <c r="A8922" s="49">
        <v>8000031021</v>
      </c>
      <c r="B8922" s="49" t="s">
        <v>9182</v>
      </c>
      <c r="C8922" s="49" t="s">
        <v>2398</v>
      </c>
      <c r="D8922" s="49" t="s">
        <v>2394</v>
      </c>
      <c r="E8922" s="49" t="s">
        <v>2380</v>
      </c>
      <c r="F8922" s="109">
        <v>6</v>
      </c>
      <c r="G8922" s="109">
        <v>6</v>
      </c>
      <c r="H8922" s="49">
        <f t="shared" si="139"/>
        <v>12</v>
      </c>
    </row>
    <row r="8923" spans="1:8" ht="20.100000000000001" customHeight="1" x14ac:dyDescent="0.25">
      <c r="A8923" s="49">
        <v>8000031022</v>
      </c>
      <c r="B8923" s="49" t="s">
        <v>2289</v>
      </c>
      <c r="C8923" s="49" t="s">
        <v>2398</v>
      </c>
      <c r="D8923" s="49" t="s">
        <v>2394</v>
      </c>
      <c r="E8923" s="49" t="s">
        <v>2380</v>
      </c>
      <c r="F8923" s="109">
        <v>6</v>
      </c>
      <c r="G8923" s="109">
        <v>6</v>
      </c>
      <c r="H8923" s="49">
        <f t="shared" si="139"/>
        <v>12</v>
      </c>
    </row>
    <row r="8924" spans="1:8" ht="20.100000000000001" customHeight="1" x14ac:dyDescent="0.25">
      <c r="A8924" s="49">
        <v>8000031023</v>
      </c>
      <c r="B8924" s="49" t="s">
        <v>9183</v>
      </c>
      <c r="C8924" s="49" t="s">
        <v>2398</v>
      </c>
      <c r="D8924" s="49" t="s">
        <v>2394</v>
      </c>
      <c r="E8924" s="49" t="s">
        <v>2380</v>
      </c>
      <c r="F8924" s="109">
        <v>6</v>
      </c>
      <c r="G8924" s="109">
        <v>6</v>
      </c>
      <c r="H8924" s="49">
        <f t="shared" si="139"/>
        <v>12</v>
      </c>
    </row>
    <row r="8925" spans="1:8" ht="20.100000000000001" customHeight="1" x14ac:dyDescent="0.25">
      <c r="A8925" s="49">
        <v>8000031024</v>
      </c>
      <c r="B8925" s="49" t="s">
        <v>9184</v>
      </c>
      <c r="C8925" s="49" t="s">
        <v>2398</v>
      </c>
      <c r="D8925" s="49" t="s">
        <v>2394</v>
      </c>
      <c r="E8925" s="49" t="s">
        <v>2380</v>
      </c>
      <c r="F8925" s="49">
        <v>0</v>
      </c>
      <c r="G8925" s="49">
        <v>99</v>
      </c>
      <c r="H8925" s="49">
        <f t="shared" si="139"/>
        <v>99</v>
      </c>
    </row>
    <row r="8926" spans="1:8" ht="20.100000000000001" customHeight="1" x14ac:dyDescent="0.25">
      <c r="A8926" s="49">
        <v>8000031025</v>
      </c>
      <c r="B8926" s="49" t="s">
        <v>2290</v>
      </c>
      <c r="C8926" s="49" t="s">
        <v>2398</v>
      </c>
      <c r="D8926" s="49" t="s">
        <v>2394</v>
      </c>
      <c r="E8926" s="49" t="s">
        <v>2380</v>
      </c>
      <c r="F8926" s="109">
        <v>6</v>
      </c>
      <c r="G8926" s="109">
        <v>6</v>
      </c>
      <c r="H8926" s="49">
        <f t="shared" si="139"/>
        <v>12</v>
      </c>
    </row>
    <row r="8927" spans="1:8" ht="20.100000000000001" customHeight="1" x14ac:dyDescent="0.25">
      <c r="A8927" s="49">
        <v>8000031031</v>
      </c>
      <c r="B8927" s="49" t="s">
        <v>9185</v>
      </c>
      <c r="C8927" s="49" t="s">
        <v>2398</v>
      </c>
      <c r="D8927" s="49" t="s">
        <v>2394</v>
      </c>
      <c r="E8927" s="49" t="s">
        <v>2380</v>
      </c>
      <c r="F8927" s="109">
        <v>6</v>
      </c>
      <c r="G8927" s="109">
        <v>6</v>
      </c>
      <c r="H8927" s="49">
        <f t="shared" si="139"/>
        <v>12</v>
      </c>
    </row>
    <row r="8928" spans="1:8" ht="20.100000000000001" customHeight="1" x14ac:dyDescent="0.25">
      <c r="A8928" s="49">
        <v>8000031033</v>
      </c>
      <c r="B8928" s="49" t="s">
        <v>9186</v>
      </c>
      <c r="C8928" s="49" t="s">
        <v>2398</v>
      </c>
      <c r="D8928" s="49" t="s">
        <v>2394</v>
      </c>
      <c r="E8928" s="49" t="s">
        <v>2380</v>
      </c>
      <c r="F8928" s="109">
        <v>6</v>
      </c>
      <c r="G8928" s="109">
        <v>6</v>
      </c>
      <c r="H8928" s="49">
        <f t="shared" si="139"/>
        <v>12</v>
      </c>
    </row>
    <row r="8929" spans="1:8" ht="20.100000000000001" customHeight="1" x14ac:dyDescent="0.25">
      <c r="A8929" s="49">
        <v>8000031040</v>
      </c>
      <c r="B8929" s="49" t="s">
        <v>9187</v>
      </c>
      <c r="C8929" s="49" t="s">
        <v>2398</v>
      </c>
      <c r="D8929" s="49" t="s">
        <v>2394</v>
      </c>
      <c r="E8929" s="49" t="s">
        <v>2380</v>
      </c>
      <c r="F8929" s="109">
        <v>6</v>
      </c>
      <c r="G8929" s="109">
        <v>6</v>
      </c>
      <c r="H8929" s="49">
        <f t="shared" si="139"/>
        <v>12</v>
      </c>
    </row>
    <row r="8930" spans="1:8" ht="20.100000000000001" customHeight="1" x14ac:dyDescent="0.25">
      <c r="A8930" s="49">
        <v>8000031042</v>
      </c>
      <c r="B8930" s="49" t="s">
        <v>2291</v>
      </c>
      <c r="C8930" s="49" t="s">
        <v>2398</v>
      </c>
      <c r="D8930" s="49" t="s">
        <v>2394</v>
      </c>
      <c r="E8930" s="49" t="s">
        <v>2380</v>
      </c>
      <c r="F8930" s="109">
        <v>6</v>
      </c>
      <c r="G8930" s="109">
        <v>6</v>
      </c>
      <c r="H8930" s="49">
        <f t="shared" si="139"/>
        <v>12</v>
      </c>
    </row>
    <row r="8931" spans="1:8" ht="20.100000000000001" customHeight="1" x14ac:dyDescent="0.25">
      <c r="A8931" s="49">
        <v>8000031044</v>
      </c>
      <c r="B8931" s="49" t="s">
        <v>2292</v>
      </c>
      <c r="C8931" s="49" t="s">
        <v>2398</v>
      </c>
      <c r="D8931" s="49" t="s">
        <v>2394</v>
      </c>
      <c r="E8931" s="49" t="s">
        <v>2380</v>
      </c>
      <c r="F8931" s="49">
        <v>0</v>
      </c>
      <c r="G8931" s="49">
        <v>3</v>
      </c>
      <c r="H8931" s="49">
        <f t="shared" si="139"/>
        <v>3</v>
      </c>
    </row>
    <row r="8932" spans="1:8" ht="20.100000000000001" customHeight="1" x14ac:dyDescent="0.25">
      <c r="A8932" s="49">
        <v>8000031064</v>
      </c>
      <c r="B8932" s="49" t="s">
        <v>9188</v>
      </c>
      <c r="C8932" s="49" t="s">
        <v>2398</v>
      </c>
      <c r="D8932" s="49" t="s">
        <v>2394</v>
      </c>
      <c r="E8932" s="49" t="s">
        <v>2380</v>
      </c>
      <c r="F8932" s="49">
        <v>0</v>
      </c>
      <c r="G8932" s="49">
        <v>250</v>
      </c>
      <c r="H8932" s="49">
        <f t="shared" si="139"/>
        <v>250</v>
      </c>
    </row>
    <row r="8933" spans="1:8" ht="20.100000000000001" customHeight="1" x14ac:dyDescent="0.25">
      <c r="A8933" s="49">
        <v>8000031065</v>
      </c>
      <c r="B8933" s="49" t="s">
        <v>9189</v>
      </c>
      <c r="C8933" s="49" t="s">
        <v>2398</v>
      </c>
      <c r="D8933" s="49" t="s">
        <v>2394</v>
      </c>
      <c r="E8933" s="49" t="s">
        <v>2380</v>
      </c>
      <c r="F8933" s="109">
        <v>6</v>
      </c>
      <c r="G8933" s="109">
        <v>6</v>
      </c>
      <c r="H8933" s="49">
        <f t="shared" si="139"/>
        <v>12</v>
      </c>
    </row>
    <row r="8934" spans="1:8" ht="20.100000000000001" customHeight="1" x14ac:dyDescent="0.25">
      <c r="A8934" s="49">
        <v>8000031069</v>
      </c>
      <c r="B8934" s="49" t="s">
        <v>2293</v>
      </c>
      <c r="C8934" s="49" t="s">
        <v>2398</v>
      </c>
      <c r="D8934" s="49" t="s">
        <v>2394</v>
      </c>
      <c r="E8934" s="49" t="s">
        <v>2387</v>
      </c>
      <c r="F8934" s="109">
        <v>6</v>
      </c>
      <c r="G8934" s="109">
        <v>6</v>
      </c>
      <c r="H8934" s="49">
        <f t="shared" si="139"/>
        <v>12</v>
      </c>
    </row>
    <row r="8935" spans="1:8" ht="20.100000000000001" customHeight="1" x14ac:dyDescent="0.25">
      <c r="A8935" s="49">
        <v>8000031075</v>
      </c>
      <c r="B8935" s="49" t="s">
        <v>9190</v>
      </c>
      <c r="C8935" s="49" t="s">
        <v>2398</v>
      </c>
      <c r="D8935" s="49" t="s">
        <v>2394</v>
      </c>
      <c r="E8935" s="49" t="s">
        <v>2380</v>
      </c>
      <c r="F8935" s="109">
        <v>6</v>
      </c>
      <c r="G8935" s="109">
        <v>6</v>
      </c>
      <c r="H8935" s="49">
        <f t="shared" si="139"/>
        <v>12</v>
      </c>
    </row>
    <row r="8936" spans="1:8" ht="20.100000000000001" customHeight="1" x14ac:dyDescent="0.25">
      <c r="A8936" s="49">
        <v>8000031076</v>
      </c>
      <c r="B8936" s="49" t="s">
        <v>9191</v>
      </c>
      <c r="C8936" s="49" t="s">
        <v>2398</v>
      </c>
      <c r="D8936" s="49" t="s">
        <v>2394</v>
      </c>
      <c r="E8936" s="49" t="s">
        <v>2380</v>
      </c>
      <c r="F8936" s="109">
        <v>6</v>
      </c>
      <c r="G8936" s="109">
        <v>6</v>
      </c>
      <c r="H8936" s="49">
        <f t="shared" si="139"/>
        <v>12</v>
      </c>
    </row>
    <row r="8937" spans="1:8" ht="20.100000000000001" customHeight="1" x14ac:dyDescent="0.25">
      <c r="A8937" s="49">
        <v>8000031078</v>
      </c>
      <c r="B8937" s="49" t="s">
        <v>9192</v>
      </c>
      <c r="C8937" s="49" t="s">
        <v>2398</v>
      </c>
      <c r="D8937" s="49" t="s">
        <v>2394</v>
      </c>
      <c r="E8937" s="49" t="s">
        <v>2380</v>
      </c>
      <c r="F8937" s="49">
        <v>0</v>
      </c>
      <c r="G8937" s="49">
        <v>4</v>
      </c>
      <c r="H8937" s="49">
        <f t="shared" si="139"/>
        <v>4</v>
      </c>
    </row>
    <row r="8938" spans="1:8" ht="20.100000000000001" customHeight="1" x14ac:dyDescent="0.25">
      <c r="A8938" s="49">
        <v>8000031079</v>
      </c>
      <c r="B8938" s="49" t="s">
        <v>9193</v>
      </c>
      <c r="C8938" s="49" t="s">
        <v>2398</v>
      </c>
      <c r="D8938" s="49" t="s">
        <v>2394</v>
      </c>
      <c r="E8938" s="49" t="s">
        <v>2380</v>
      </c>
      <c r="F8938" s="49">
        <v>0</v>
      </c>
      <c r="G8938" s="49">
        <v>1</v>
      </c>
      <c r="H8938" s="49">
        <f t="shared" si="139"/>
        <v>1</v>
      </c>
    </row>
    <row r="8939" spans="1:8" ht="20.100000000000001" customHeight="1" x14ac:dyDescent="0.25">
      <c r="A8939" s="49">
        <v>8000031081</v>
      </c>
      <c r="B8939" s="49" t="s">
        <v>2294</v>
      </c>
      <c r="C8939" s="49" t="s">
        <v>2398</v>
      </c>
      <c r="D8939" s="49" t="s">
        <v>2394</v>
      </c>
      <c r="E8939" s="49" t="s">
        <v>2380</v>
      </c>
      <c r="F8939" s="49">
        <v>0</v>
      </c>
      <c r="G8939" s="49">
        <v>2</v>
      </c>
      <c r="H8939" s="49">
        <f t="shared" si="139"/>
        <v>2</v>
      </c>
    </row>
    <row r="8940" spans="1:8" ht="20.100000000000001" customHeight="1" x14ac:dyDescent="0.25">
      <c r="A8940" s="49">
        <v>8000031083</v>
      </c>
      <c r="B8940" s="49" t="s">
        <v>2295</v>
      </c>
      <c r="C8940" s="49" t="s">
        <v>6312</v>
      </c>
      <c r="D8940" s="49" t="s">
        <v>2394</v>
      </c>
      <c r="E8940" s="49" t="s">
        <v>2380</v>
      </c>
      <c r="F8940" s="109">
        <v>6</v>
      </c>
      <c r="G8940" s="109">
        <v>6</v>
      </c>
      <c r="H8940" s="49">
        <f t="shared" si="139"/>
        <v>12</v>
      </c>
    </row>
    <row r="8941" spans="1:8" ht="20.100000000000001" customHeight="1" x14ac:dyDescent="0.25">
      <c r="A8941" s="49">
        <v>8000031087</v>
      </c>
      <c r="B8941" s="49" t="s">
        <v>2296</v>
      </c>
      <c r="C8941" s="49" t="s">
        <v>2398</v>
      </c>
      <c r="D8941" s="49" t="s">
        <v>2394</v>
      </c>
      <c r="E8941" s="49" t="s">
        <v>2380</v>
      </c>
      <c r="F8941" s="49">
        <v>0</v>
      </c>
      <c r="G8941" s="49">
        <v>900</v>
      </c>
      <c r="H8941" s="49">
        <f t="shared" si="139"/>
        <v>900</v>
      </c>
    </row>
    <row r="8942" spans="1:8" ht="20.100000000000001" customHeight="1" x14ac:dyDescent="0.25">
      <c r="A8942" s="49">
        <v>8000031098</v>
      </c>
      <c r="B8942" s="49" t="s">
        <v>9194</v>
      </c>
      <c r="C8942" s="49" t="s">
        <v>6312</v>
      </c>
      <c r="D8942" s="49" t="s">
        <v>2394</v>
      </c>
      <c r="E8942" s="49" t="s">
        <v>2380</v>
      </c>
      <c r="F8942" s="49">
        <v>2</v>
      </c>
      <c r="G8942" s="49">
        <v>0</v>
      </c>
      <c r="H8942" s="49">
        <f t="shared" si="139"/>
        <v>2</v>
      </c>
    </row>
    <row r="8943" spans="1:8" ht="20.100000000000001" customHeight="1" x14ac:dyDescent="0.25">
      <c r="A8943" s="49">
        <v>8000031099</v>
      </c>
      <c r="B8943" s="49" t="s">
        <v>2297</v>
      </c>
      <c r="C8943" s="49" t="s">
        <v>2443</v>
      </c>
      <c r="D8943" s="49" t="s">
        <v>2394</v>
      </c>
      <c r="E8943" s="49" t="s">
        <v>2380</v>
      </c>
      <c r="F8943" s="109">
        <v>6</v>
      </c>
      <c r="G8943" s="109">
        <v>6</v>
      </c>
      <c r="H8943" s="49">
        <f t="shared" si="139"/>
        <v>12</v>
      </c>
    </row>
    <row r="8944" spans="1:8" ht="20.100000000000001" customHeight="1" x14ac:dyDescent="0.25">
      <c r="A8944" s="49">
        <v>8000031116</v>
      </c>
      <c r="B8944" s="49" t="s">
        <v>9195</v>
      </c>
      <c r="C8944" s="49" t="s">
        <v>2398</v>
      </c>
      <c r="D8944" s="49" t="s">
        <v>2394</v>
      </c>
      <c r="E8944" s="49" t="s">
        <v>2380</v>
      </c>
      <c r="F8944" s="109">
        <v>6</v>
      </c>
      <c r="G8944" s="109">
        <v>6</v>
      </c>
      <c r="H8944" s="49">
        <f t="shared" si="139"/>
        <v>12</v>
      </c>
    </row>
    <row r="8945" spans="1:8" ht="20.100000000000001" customHeight="1" x14ac:dyDescent="0.25">
      <c r="A8945" s="49">
        <v>8000031117</v>
      </c>
      <c r="B8945" s="49" t="s">
        <v>9196</v>
      </c>
      <c r="C8945" s="49" t="s">
        <v>69</v>
      </c>
      <c r="D8945" s="49" t="s">
        <v>2394</v>
      </c>
      <c r="E8945" s="49" t="s">
        <v>2380</v>
      </c>
      <c r="F8945" s="109">
        <v>6</v>
      </c>
      <c r="G8945" s="109">
        <v>6</v>
      </c>
      <c r="H8945" s="49">
        <f t="shared" si="139"/>
        <v>12</v>
      </c>
    </row>
    <row r="8946" spans="1:8" ht="20.100000000000001" customHeight="1" x14ac:dyDescent="0.25">
      <c r="A8946" s="49">
        <v>8000031118</v>
      </c>
      <c r="B8946" s="49" t="s">
        <v>9197</v>
      </c>
      <c r="C8946" s="49" t="s">
        <v>69</v>
      </c>
      <c r="D8946" s="49" t="s">
        <v>2394</v>
      </c>
      <c r="E8946" s="49" t="s">
        <v>2380</v>
      </c>
      <c r="F8946" s="49">
        <v>13</v>
      </c>
      <c r="G8946" s="49">
        <v>0</v>
      </c>
      <c r="H8946" s="49">
        <f t="shared" si="139"/>
        <v>13</v>
      </c>
    </row>
    <row r="8947" spans="1:8" ht="20.100000000000001" customHeight="1" x14ac:dyDescent="0.25">
      <c r="A8947" s="49">
        <v>8000031119</v>
      </c>
      <c r="B8947" s="49" t="s">
        <v>9198</v>
      </c>
      <c r="C8947" s="49" t="s">
        <v>69</v>
      </c>
      <c r="D8947" s="49" t="s">
        <v>2394</v>
      </c>
      <c r="E8947" s="49" t="s">
        <v>2380</v>
      </c>
      <c r="F8947" s="109">
        <v>6</v>
      </c>
      <c r="G8947" s="109">
        <v>6</v>
      </c>
      <c r="H8947" s="49">
        <f t="shared" si="139"/>
        <v>12</v>
      </c>
    </row>
    <row r="8948" spans="1:8" ht="20.100000000000001" customHeight="1" x14ac:dyDescent="0.25">
      <c r="A8948" s="49">
        <v>8000031120</v>
      </c>
      <c r="B8948" s="49" t="s">
        <v>9199</v>
      </c>
      <c r="C8948" s="49" t="s">
        <v>69</v>
      </c>
      <c r="D8948" s="49" t="s">
        <v>2394</v>
      </c>
      <c r="E8948" s="49" t="s">
        <v>2380</v>
      </c>
      <c r="F8948" s="49">
        <v>5</v>
      </c>
      <c r="G8948" s="49">
        <v>0</v>
      </c>
      <c r="H8948" s="49">
        <f t="shared" si="139"/>
        <v>5</v>
      </c>
    </row>
    <row r="8949" spans="1:8" ht="20.100000000000001" customHeight="1" x14ac:dyDescent="0.25">
      <c r="A8949" s="49">
        <v>8000031121</v>
      </c>
      <c r="B8949" s="49" t="s">
        <v>9200</v>
      </c>
      <c r="C8949" s="49" t="s">
        <v>2398</v>
      </c>
      <c r="D8949" s="49" t="s">
        <v>2394</v>
      </c>
      <c r="E8949" s="49" t="s">
        <v>2380</v>
      </c>
      <c r="F8949" s="49">
        <v>0</v>
      </c>
      <c r="G8949" s="49">
        <v>6</v>
      </c>
      <c r="H8949" s="49">
        <f t="shared" si="139"/>
        <v>6</v>
      </c>
    </row>
    <row r="8950" spans="1:8" ht="20.100000000000001" customHeight="1" x14ac:dyDescent="0.25">
      <c r="A8950" s="49">
        <v>8000031127</v>
      </c>
      <c r="B8950" s="49" t="s">
        <v>9201</v>
      </c>
      <c r="C8950" s="49" t="s">
        <v>44</v>
      </c>
      <c r="D8950" s="49" t="s">
        <v>2394</v>
      </c>
      <c r="E8950" s="49" t="s">
        <v>2387</v>
      </c>
      <c r="F8950" s="49">
        <v>6</v>
      </c>
      <c r="G8950" s="49">
        <v>0</v>
      </c>
      <c r="H8950" s="49">
        <f t="shared" si="139"/>
        <v>6</v>
      </c>
    </row>
    <row r="8951" spans="1:8" ht="20.100000000000001" customHeight="1" x14ac:dyDescent="0.25">
      <c r="A8951" s="49">
        <v>8000031129</v>
      </c>
      <c r="B8951" s="49" t="s">
        <v>9202</v>
      </c>
      <c r="C8951" s="49" t="s">
        <v>2398</v>
      </c>
      <c r="D8951" s="49" t="s">
        <v>2394</v>
      </c>
      <c r="E8951" s="49" t="s">
        <v>2382</v>
      </c>
      <c r="F8951" s="49">
        <v>10</v>
      </c>
      <c r="G8951" s="49">
        <v>0</v>
      </c>
      <c r="H8951" s="49">
        <f t="shared" si="139"/>
        <v>10</v>
      </c>
    </row>
    <row r="8952" spans="1:8" ht="20.100000000000001" customHeight="1" x14ac:dyDescent="0.25">
      <c r="A8952" s="49">
        <v>8000031140</v>
      </c>
      <c r="B8952" s="49" t="s">
        <v>2298</v>
      </c>
      <c r="C8952" s="49" t="s">
        <v>41</v>
      </c>
      <c r="D8952" s="49" t="s">
        <v>2394</v>
      </c>
      <c r="E8952" s="49" t="s">
        <v>2380</v>
      </c>
      <c r="F8952" s="109">
        <v>6</v>
      </c>
      <c r="G8952" s="109">
        <v>6</v>
      </c>
      <c r="H8952" s="49">
        <f t="shared" si="139"/>
        <v>12</v>
      </c>
    </row>
    <row r="8953" spans="1:8" ht="20.100000000000001" customHeight="1" x14ac:dyDescent="0.25">
      <c r="A8953" s="49">
        <v>8000031141</v>
      </c>
      <c r="B8953" s="49" t="s">
        <v>2299</v>
      </c>
      <c r="C8953" s="49" t="s">
        <v>41</v>
      </c>
      <c r="D8953" s="49" t="s">
        <v>2394</v>
      </c>
      <c r="E8953" s="49" t="s">
        <v>2380</v>
      </c>
      <c r="F8953" s="109">
        <v>6</v>
      </c>
      <c r="G8953" s="109">
        <v>6</v>
      </c>
      <c r="H8953" s="49">
        <f t="shared" si="139"/>
        <v>12</v>
      </c>
    </row>
    <row r="8954" spans="1:8" ht="20.100000000000001" customHeight="1" x14ac:dyDescent="0.25">
      <c r="A8954" s="49">
        <v>8000031144</v>
      </c>
      <c r="B8954" s="49" t="s">
        <v>9203</v>
      </c>
      <c r="C8954" s="49" t="s">
        <v>69</v>
      </c>
      <c r="D8954" s="49" t="s">
        <v>2394</v>
      </c>
      <c r="E8954" s="49" t="s">
        <v>2380</v>
      </c>
      <c r="F8954" s="49">
        <v>27</v>
      </c>
      <c r="G8954" s="49">
        <v>0</v>
      </c>
      <c r="H8954" s="49">
        <f t="shared" si="139"/>
        <v>27</v>
      </c>
    </row>
    <row r="8955" spans="1:8" ht="20.100000000000001" customHeight="1" x14ac:dyDescent="0.25">
      <c r="A8955" s="49">
        <v>8000031145</v>
      </c>
      <c r="B8955" s="49" t="s">
        <v>2300</v>
      </c>
      <c r="C8955" s="49" t="s">
        <v>69</v>
      </c>
      <c r="D8955" s="49" t="s">
        <v>2394</v>
      </c>
      <c r="E8955" s="49" t="s">
        <v>2380</v>
      </c>
      <c r="F8955" s="109">
        <v>6</v>
      </c>
      <c r="G8955" s="109">
        <v>6</v>
      </c>
      <c r="H8955" s="49">
        <f t="shared" si="139"/>
        <v>12</v>
      </c>
    </row>
    <row r="8956" spans="1:8" ht="20.100000000000001" customHeight="1" x14ac:dyDescent="0.25">
      <c r="A8956" s="49">
        <v>8000031150</v>
      </c>
      <c r="B8956" s="49" t="s">
        <v>9204</v>
      </c>
      <c r="C8956" s="49" t="s">
        <v>2398</v>
      </c>
      <c r="D8956" s="49" t="s">
        <v>2394</v>
      </c>
      <c r="E8956" s="49" t="s">
        <v>2380</v>
      </c>
      <c r="F8956" s="109">
        <v>6</v>
      </c>
      <c r="G8956" s="109">
        <v>6</v>
      </c>
      <c r="H8956" s="49">
        <f t="shared" si="139"/>
        <v>12</v>
      </c>
    </row>
    <row r="8957" spans="1:8" ht="20.100000000000001" customHeight="1" x14ac:dyDescent="0.25">
      <c r="A8957" s="49">
        <v>8000031151</v>
      </c>
      <c r="B8957" s="49" t="s">
        <v>9205</v>
      </c>
      <c r="C8957" s="49" t="s">
        <v>2398</v>
      </c>
      <c r="D8957" s="49" t="s">
        <v>2394</v>
      </c>
      <c r="E8957" s="49" t="s">
        <v>2380</v>
      </c>
      <c r="F8957" s="109">
        <v>6</v>
      </c>
      <c r="G8957" s="109">
        <v>6</v>
      </c>
      <c r="H8957" s="49">
        <f t="shared" si="139"/>
        <v>12</v>
      </c>
    </row>
    <row r="8958" spans="1:8" ht="20.100000000000001" customHeight="1" x14ac:dyDescent="0.25">
      <c r="A8958" s="49">
        <v>8000031152</v>
      </c>
      <c r="B8958" s="49" t="s">
        <v>9206</v>
      </c>
      <c r="C8958" s="49" t="s">
        <v>2398</v>
      </c>
      <c r="D8958" s="49" t="s">
        <v>2394</v>
      </c>
      <c r="E8958" s="49" t="s">
        <v>2387</v>
      </c>
      <c r="F8958" s="49">
        <v>2</v>
      </c>
      <c r="G8958" s="49">
        <v>0</v>
      </c>
      <c r="H8958" s="49">
        <f t="shared" si="139"/>
        <v>2</v>
      </c>
    </row>
    <row r="8959" spans="1:8" ht="20.100000000000001" customHeight="1" x14ac:dyDescent="0.25">
      <c r="A8959" s="49">
        <v>8000031153</v>
      </c>
      <c r="B8959" s="49" t="s">
        <v>9207</v>
      </c>
      <c r="C8959" s="49" t="s">
        <v>2398</v>
      </c>
      <c r="D8959" s="49" t="s">
        <v>2394</v>
      </c>
      <c r="E8959" s="49" t="s">
        <v>2387</v>
      </c>
      <c r="F8959" s="109">
        <v>6</v>
      </c>
      <c r="G8959" s="109">
        <v>6</v>
      </c>
      <c r="H8959" s="49">
        <f t="shared" si="139"/>
        <v>12</v>
      </c>
    </row>
    <row r="8960" spans="1:8" ht="20.100000000000001" customHeight="1" x14ac:dyDescent="0.25">
      <c r="A8960" s="49">
        <v>8000031157</v>
      </c>
      <c r="B8960" s="49" t="s">
        <v>9208</v>
      </c>
      <c r="C8960" s="49" t="s">
        <v>2398</v>
      </c>
      <c r="D8960" s="49" t="s">
        <v>2394</v>
      </c>
      <c r="E8960" s="49" t="s">
        <v>2380</v>
      </c>
      <c r="F8960" s="49">
        <v>1</v>
      </c>
      <c r="G8960" s="49">
        <v>4</v>
      </c>
      <c r="H8960" s="49">
        <f t="shared" si="139"/>
        <v>5</v>
      </c>
    </row>
    <row r="8961" spans="1:8" ht="20.100000000000001" customHeight="1" x14ac:dyDescent="0.25">
      <c r="A8961" s="49">
        <v>8000031164</v>
      </c>
      <c r="B8961" s="49" t="s">
        <v>9209</v>
      </c>
      <c r="C8961" s="49" t="s">
        <v>2398</v>
      </c>
      <c r="D8961" s="49" t="s">
        <v>2394</v>
      </c>
      <c r="E8961" s="49" t="s">
        <v>2380</v>
      </c>
      <c r="F8961" s="109">
        <v>6</v>
      </c>
      <c r="G8961" s="109">
        <v>6</v>
      </c>
      <c r="H8961" s="49">
        <f t="shared" si="139"/>
        <v>12</v>
      </c>
    </row>
    <row r="8962" spans="1:8" ht="20.100000000000001" customHeight="1" x14ac:dyDescent="0.25">
      <c r="A8962" s="49">
        <v>8000031165</v>
      </c>
      <c r="B8962" s="49" t="s">
        <v>9210</v>
      </c>
      <c r="C8962" s="49" t="s">
        <v>2398</v>
      </c>
      <c r="D8962" s="49" t="s">
        <v>2394</v>
      </c>
      <c r="E8962" s="49" t="s">
        <v>2380</v>
      </c>
      <c r="F8962" s="109">
        <v>6</v>
      </c>
      <c r="G8962" s="109">
        <v>6</v>
      </c>
      <c r="H8962" s="49">
        <f t="shared" si="139"/>
        <v>12</v>
      </c>
    </row>
    <row r="8963" spans="1:8" ht="20.100000000000001" customHeight="1" x14ac:dyDescent="0.25">
      <c r="A8963" s="49">
        <v>8000031166</v>
      </c>
      <c r="B8963" s="49" t="s">
        <v>9211</v>
      </c>
      <c r="C8963" s="49" t="s">
        <v>2398</v>
      </c>
      <c r="D8963" s="49" t="s">
        <v>2394</v>
      </c>
      <c r="E8963" s="49" t="s">
        <v>2380</v>
      </c>
      <c r="F8963" s="109">
        <v>6</v>
      </c>
      <c r="G8963" s="109">
        <v>6</v>
      </c>
      <c r="H8963" s="49">
        <f t="shared" ref="H8963:H9026" si="140">F8963+G8963</f>
        <v>12</v>
      </c>
    </row>
    <row r="8964" spans="1:8" ht="20.100000000000001" customHeight="1" x14ac:dyDescent="0.25">
      <c r="A8964" s="49">
        <v>8000031174</v>
      </c>
      <c r="B8964" s="49" t="s">
        <v>9212</v>
      </c>
      <c r="C8964" s="49" t="s">
        <v>69</v>
      </c>
      <c r="D8964" s="49" t="s">
        <v>2394</v>
      </c>
      <c r="E8964" s="49" t="s">
        <v>2380</v>
      </c>
      <c r="F8964" s="109">
        <v>6</v>
      </c>
      <c r="G8964" s="109">
        <v>6</v>
      </c>
      <c r="H8964" s="49">
        <f t="shared" si="140"/>
        <v>12</v>
      </c>
    </row>
    <row r="8965" spans="1:8" ht="20.100000000000001" customHeight="1" x14ac:dyDescent="0.25">
      <c r="A8965" s="49">
        <v>8000031175</v>
      </c>
      <c r="B8965" s="49" t="s">
        <v>2301</v>
      </c>
      <c r="C8965" s="49" t="s">
        <v>69</v>
      </c>
      <c r="D8965" s="49" t="s">
        <v>2394</v>
      </c>
      <c r="E8965" s="49" t="s">
        <v>2380</v>
      </c>
      <c r="F8965" s="109">
        <v>6</v>
      </c>
      <c r="G8965" s="109">
        <v>6</v>
      </c>
      <c r="H8965" s="49">
        <f t="shared" si="140"/>
        <v>12</v>
      </c>
    </row>
    <row r="8966" spans="1:8" ht="20.100000000000001" customHeight="1" x14ac:dyDescent="0.25">
      <c r="A8966" s="49">
        <v>8000031185</v>
      </c>
      <c r="B8966" s="49" t="s">
        <v>9213</v>
      </c>
      <c r="C8966" s="49" t="s">
        <v>2398</v>
      </c>
      <c r="D8966" s="49" t="s">
        <v>2394</v>
      </c>
      <c r="E8966" s="49" t="s">
        <v>2387</v>
      </c>
      <c r="F8966" s="109">
        <v>6</v>
      </c>
      <c r="G8966" s="109">
        <v>6</v>
      </c>
      <c r="H8966" s="49">
        <f t="shared" si="140"/>
        <v>12</v>
      </c>
    </row>
    <row r="8967" spans="1:8" ht="20.100000000000001" customHeight="1" x14ac:dyDescent="0.25">
      <c r="A8967" s="49">
        <v>8000031188</v>
      </c>
      <c r="B8967" s="49" t="s">
        <v>9214</v>
      </c>
      <c r="C8967" s="49" t="s">
        <v>2398</v>
      </c>
      <c r="D8967" s="49" t="s">
        <v>2394</v>
      </c>
      <c r="E8967" s="49" t="s">
        <v>2380</v>
      </c>
      <c r="F8967" s="109">
        <v>6</v>
      </c>
      <c r="G8967" s="109">
        <v>6</v>
      </c>
      <c r="H8967" s="49">
        <f t="shared" si="140"/>
        <v>12</v>
      </c>
    </row>
    <row r="8968" spans="1:8" ht="20.100000000000001" customHeight="1" x14ac:dyDescent="0.25">
      <c r="A8968" s="49">
        <v>8000031189</v>
      </c>
      <c r="B8968" s="49" t="s">
        <v>9215</v>
      </c>
      <c r="C8968" s="49" t="s">
        <v>2398</v>
      </c>
      <c r="D8968" s="49" t="s">
        <v>2394</v>
      </c>
      <c r="E8968" s="49" t="s">
        <v>2380</v>
      </c>
      <c r="F8968" s="109">
        <v>6</v>
      </c>
      <c r="G8968" s="109">
        <v>6</v>
      </c>
      <c r="H8968" s="49">
        <f t="shared" si="140"/>
        <v>12</v>
      </c>
    </row>
    <row r="8969" spans="1:8" ht="20.100000000000001" customHeight="1" x14ac:dyDescent="0.25">
      <c r="A8969" s="49">
        <v>8000031192</v>
      </c>
      <c r="B8969" s="49" t="s">
        <v>9216</v>
      </c>
      <c r="C8969" s="49" t="s">
        <v>2398</v>
      </c>
      <c r="D8969" s="49" t="s">
        <v>2394</v>
      </c>
      <c r="E8969" s="49" t="s">
        <v>2387</v>
      </c>
      <c r="F8969" s="109">
        <v>6</v>
      </c>
      <c r="G8969" s="109">
        <v>6</v>
      </c>
      <c r="H8969" s="49">
        <f t="shared" si="140"/>
        <v>12</v>
      </c>
    </row>
    <row r="8970" spans="1:8" ht="20.100000000000001" customHeight="1" x14ac:dyDescent="0.25">
      <c r="A8970" s="49">
        <v>8000031193</v>
      </c>
      <c r="B8970" s="49" t="s">
        <v>9217</v>
      </c>
      <c r="C8970" s="49" t="s">
        <v>2398</v>
      </c>
      <c r="D8970" s="49" t="s">
        <v>2394</v>
      </c>
      <c r="E8970" s="49" t="s">
        <v>2387</v>
      </c>
      <c r="F8970" s="109">
        <v>6</v>
      </c>
      <c r="G8970" s="109">
        <v>6</v>
      </c>
      <c r="H8970" s="49">
        <f t="shared" si="140"/>
        <v>12</v>
      </c>
    </row>
    <row r="8971" spans="1:8" ht="20.100000000000001" customHeight="1" x14ac:dyDescent="0.25">
      <c r="A8971" s="49">
        <v>8000031203</v>
      </c>
      <c r="B8971" s="49" t="s">
        <v>9218</v>
      </c>
      <c r="C8971" s="49" t="s">
        <v>2398</v>
      </c>
      <c r="D8971" s="49" t="s">
        <v>2394</v>
      </c>
      <c r="E8971" s="49" t="s">
        <v>2387</v>
      </c>
      <c r="F8971" s="109">
        <v>6</v>
      </c>
      <c r="G8971" s="109">
        <v>6</v>
      </c>
      <c r="H8971" s="49">
        <f t="shared" si="140"/>
        <v>12</v>
      </c>
    </row>
    <row r="8972" spans="1:8" ht="20.100000000000001" customHeight="1" x14ac:dyDescent="0.25">
      <c r="A8972" s="49">
        <v>8000031208</v>
      </c>
      <c r="B8972" s="49" t="s">
        <v>9219</v>
      </c>
      <c r="C8972" s="49" t="s">
        <v>2398</v>
      </c>
      <c r="D8972" s="49" t="s">
        <v>2394</v>
      </c>
      <c r="E8972" s="49" t="s">
        <v>2387</v>
      </c>
      <c r="F8972" s="109">
        <v>6</v>
      </c>
      <c r="G8972" s="109">
        <v>6</v>
      </c>
      <c r="H8972" s="49">
        <f t="shared" si="140"/>
        <v>12</v>
      </c>
    </row>
    <row r="8973" spans="1:8" ht="20.100000000000001" customHeight="1" x14ac:dyDescent="0.25">
      <c r="A8973" s="49">
        <v>8000031218</v>
      </c>
      <c r="B8973" s="49" t="s">
        <v>9220</v>
      </c>
      <c r="C8973" s="49" t="s">
        <v>69</v>
      </c>
      <c r="D8973" s="49" t="s">
        <v>2394</v>
      </c>
      <c r="E8973" s="49" t="s">
        <v>2380</v>
      </c>
      <c r="F8973" s="49">
        <v>8</v>
      </c>
      <c r="G8973" s="49">
        <v>0</v>
      </c>
      <c r="H8973" s="49">
        <f t="shared" si="140"/>
        <v>8</v>
      </c>
    </row>
    <row r="8974" spans="1:8" ht="20.100000000000001" customHeight="1" x14ac:dyDescent="0.25">
      <c r="A8974" s="49">
        <v>8000031222</v>
      </c>
      <c r="B8974" s="49" t="s">
        <v>9221</v>
      </c>
      <c r="C8974" s="49" t="s">
        <v>2398</v>
      </c>
      <c r="D8974" s="49" t="s">
        <v>2394</v>
      </c>
      <c r="E8974" s="49" t="s">
        <v>2380</v>
      </c>
      <c r="F8974" s="109">
        <v>6</v>
      </c>
      <c r="G8974" s="109">
        <v>6</v>
      </c>
      <c r="H8974" s="49">
        <f t="shared" si="140"/>
        <v>12</v>
      </c>
    </row>
    <row r="8975" spans="1:8" ht="20.100000000000001" customHeight="1" x14ac:dyDescent="0.25">
      <c r="A8975" s="49">
        <v>8000031226</v>
      </c>
      <c r="B8975" s="49" t="s">
        <v>9222</v>
      </c>
      <c r="C8975" s="49" t="s">
        <v>2398</v>
      </c>
      <c r="D8975" s="49" t="s">
        <v>2394</v>
      </c>
      <c r="E8975" s="49" t="s">
        <v>2380</v>
      </c>
      <c r="F8975" s="49">
        <v>1</v>
      </c>
      <c r="G8975" s="49">
        <v>0</v>
      </c>
      <c r="H8975" s="49">
        <f t="shared" si="140"/>
        <v>1</v>
      </c>
    </row>
    <row r="8976" spans="1:8" ht="20.100000000000001" customHeight="1" x14ac:dyDescent="0.25">
      <c r="A8976" s="49">
        <v>8000031227</v>
      </c>
      <c r="B8976" s="49" t="s">
        <v>9223</v>
      </c>
      <c r="C8976" s="49" t="s">
        <v>2398</v>
      </c>
      <c r="D8976" s="49" t="s">
        <v>2394</v>
      </c>
      <c r="E8976" s="49" t="s">
        <v>2380</v>
      </c>
      <c r="F8976" s="109">
        <v>6</v>
      </c>
      <c r="G8976" s="109">
        <v>6</v>
      </c>
      <c r="H8976" s="49">
        <f t="shared" si="140"/>
        <v>12</v>
      </c>
    </row>
    <row r="8977" spans="1:8" ht="20.100000000000001" customHeight="1" x14ac:dyDescent="0.25">
      <c r="A8977" s="49">
        <v>8000031248</v>
      </c>
      <c r="B8977" s="49" t="s">
        <v>9224</v>
      </c>
      <c r="C8977" s="49" t="s">
        <v>2398</v>
      </c>
      <c r="D8977" s="49" t="s">
        <v>2394</v>
      </c>
      <c r="E8977" s="49" t="s">
        <v>2380</v>
      </c>
      <c r="F8977" s="49">
        <v>0</v>
      </c>
      <c r="G8977" s="49">
        <v>20</v>
      </c>
      <c r="H8977" s="49">
        <f t="shared" si="140"/>
        <v>20</v>
      </c>
    </row>
    <row r="8978" spans="1:8" ht="20.100000000000001" customHeight="1" x14ac:dyDescent="0.25">
      <c r="A8978" s="49">
        <v>8000031249</v>
      </c>
      <c r="B8978" s="49" t="s">
        <v>2302</v>
      </c>
      <c r="C8978" s="49" t="s">
        <v>2398</v>
      </c>
      <c r="D8978" s="49" t="s">
        <v>2394</v>
      </c>
      <c r="E8978" s="49" t="s">
        <v>2380</v>
      </c>
      <c r="F8978" s="109">
        <v>6</v>
      </c>
      <c r="G8978" s="109">
        <v>6</v>
      </c>
      <c r="H8978" s="49">
        <f t="shared" si="140"/>
        <v>12</v>
      </c>
    </row>
    <row r="8979" spans="1:8" ht="20.100000000000001" customHeight="1" x14ac:dyDescent="0.25">
      <c r="A8979" s="49">
        <v>8000031264</v>
      </c>
      <c r="B8979" s="49" t="s">
        <v>9225</v>
      </c>
      <c r="C8979" s="49" t="s">
        <v>2398</v>
      </c>
      <c r="D8979" s="49" t="s">
        <v>2394</v>
      </c>
      <c r="E8979" s="49" t="s">
        <v>2380</v>
      </c>
      <c r="F8979" s="49">
        <v>0</v>
      </c>
      <c r="G8979" s="49">
        <v>16</v>
      </c>
      <c r="H8979" s="49">
        <f t="shared" si="140"/>
        <v>16</v>
      </c>
    </row>
    <row r="8980" spans="1:8" ht="20.100000000000001" customHeight="1" x14ac:dyDescent="0.25">
      <c r="A8980" s="49">
        <v>8000031266</v>
      </c>
      <c r="B8980" s="49" t="s">
        <v>2303</v>
      </c>
      <c r="C8980" s="49" t="s">
        <v>2398</v>
      </c>
      <c r="D8980" s="49" t="s">
        <v>2394</v>
      </c>
      <c r="E8980" s="49" t="s">
        <v>2380</v>
      </c>
      <c r="F8980" s="109">
        <v>6</v>
      </c>
      <c r="G8980" s="109">
        <v>6</v>
      </c>
      <c r="H8980" s="49">
        <f t="shared" si="140"/>
        <v>12</v>
      </c>
    </row>
    <row r="8981" spans="1:8" ht="20.100000000000001" customHeight="1" x14ac:dyDescent="0.25">
      <c r="A8981" s="49">
        <v>8000031268</v>
      </c>
      <c r="B8981" s="49" t="s">
        <v>9226</v>
      </c>
      <c r="C8981" s="49" t="s">
        <v>2398</v>
      </c>
      <c r="D8981" s="49" t="s">
        <v>2394</v>
      </c>
      <c r="E8981" s="49" t="s">
        <v>2380</v>
      </c>
      <c r="F8981" s="109">
        <v>6</v>
      </c>
      <c r="G8981" s="109">
        <v>6</v>
      </c>
      <c r="H8981" s="49">
        <f t="shared" si="140"/>
        <v>12</v>
      </c>
    </row>
    <row r="8982" spans="1:8" ht="20.100000000000001" customHeight="1" x14ac:dyDescent="0.25">
      <c r="A8982" s="49">
        <v>8000031284</v>
      </c>
      <c r="B8982" s="49" t="s">
        <v>9227</v>
      </c>
      <c r="C8982" s="49" t="s">
        <v>2398</v>
      </c>
      <c r="D8982" s="49" t="s">
        <v>2394</v>
      </c>
      <c r="E8982" s="49" t="s">
        <v>2380</v>
      </c>
      <c r="F8982" s="109">
        <v>6</v>
      </c>
      <c r="G8982" s="109">
        <v>6</v>
      </c>
      <c r="H8982" s="49">
        <f t="shared" si="140"/>
        <v>12</v>
      </c>
    </row>
    <row r="8983" spans="1:8" ht="20.100000000000001" customHeight="1" x14ac:dyDescent="0.25">
      <c r="A8983" s="49">
        <v>8000031285</v>
      </c>
      <c r="B8983" s="49" t="s">
        <v>9228</v>
      </c>
      <c r="C8983" s="49" t="s">
        <v>2398</v>
      </c>
      <c r="D8983" s="49" t="s">
        <v>2394</v>
      </c>
      <c r="E8983" s="49" t="s">
        <v>2380</v>
      </c>
      <c r="F8983" s="109">
        <v>6</v>
      </c>
      <c r="G8983" s="109">
        <v>6</v>
      </c>
      <c r="H8983" s="49">
        <f t="shared" si="140"/>
        <v>12</v>
      </c>
    </row>
    <row r="8984" spans="1:8" ht="20.100000000000001" customHeight="1" x14ac:dyDescent="0.25">
      <c r="A8984" s="49">
        <v>8000031286</v>
      </c>
      <c r="B8984" s="49" t="s">
        <v>9229</v>
      </c>
      <c r="C8984" s="49" t="s">
        <v>2398</v>
      </c>
      <c r="D8984" s="49" t="s">
        <v>2394</v>
      </c>
      <c r="E8984" s="49" t="s">
        <v>2380</v>
      </c>
      <c r="F8984" s="109">
        <v>6</v>
      </c>
      <c r="G8984" s="109">
        <v>6</v>
      </c>
      <c r="H8984" s="49">
        <f t="shared" si="140"/>
        <v>12</v>
      </c>
    </row>
    <row r="8985" spans="1:8" ht="20.100000000000001" customHeight="1" x14ac:dyDescent="0.25">
      <c r="A8985" s="49">
        <v>8000031293</v>
      </c>
      <c r="B8985" s="49" t="s">
        <v>9230</v>
      </c>
      <c r="C8985" s="49" t="s">
        <v>2398</v>
      </c>
      <c r="D8985" s="49" t="s">
        <v>2394</v>
      </c>
      <c r="E8985" s="49" t="s">
        <v>2380</v>
      </c>
      <c r="F8985" s="109">
        <v>6</v>
      </c>
      <c r="G8985" s="109">
        <v>6</v>
      </c>
      <c r="H8985" s="49">
        <f t="shared" si="140"/>
        <v>12</v>
      </c>
    </row>
    <row r="8986" spans="1:8" ht="20.100000000000001" customHeight="1" x14ac:dyDescent="0.25">
      <c r="A8986" s="49">
        <v>8000031296</v>
      </c>
      <c r="B8986" s="49" t="s">
        <v>9231</v>
      </c>
      <c r="C8986" s="49" t="s">
        <v>2398</v>
      </c>
      <c r="D8986" s="49" t="s">
        <v>2394</v>
      </c>
      <c r="E8986" s="49" t="s">
        <v>2380</v>
      </c>
      <c r="F8986" s="109">
        <v>6</v>
      </c>
      <c r="G8986" s="109">
        <v>6</v>
      </c>
      <c r="H8986" s="49">
        <f t="shared" si="140"/>
        <v>12</v>
      </c>
    </row>
    <row r="8987" spans="1:8" ht="20.100000000000001" customHeight="1" x14ac:dyDescent="0.25">
      <c r="A8987" s="49">
        <v>8000031301</v>
      </c>
      <c r="B8987" s="49" t="s">
        <v>9232</v>
      </c>
      <c r="C8987" s="49" t="s">
        <v>2398</v>
      </c>
      <c r="D8987" s="49" t="s">
        <v>2394</v>
      </c>
      <c r="E8987" s="49" t="s">
        <v>2380</v>
      </c>
      <c r="F8987" s="109">
        <v>6</v>
      </c>
      <c r="G8987" s="109">
        <v>6</v>
      </c>
      <c r="H8987" s="49">
        <f t="shared" si="140"/>
        <v>12</v>
      </c>
    </row>
    <row r="8988" spans="1:8" ht="20.100000000000001" customHeight="1" x14ac:dyDescent="0.25">
      <c r="A8988" s="49">
        <v>8000031304</v>
      </c>
      <c r="B8988" s="49" t="s">
        <v>9233</v>
      </c>
      <c r="C8988" s="49" t="s">
        <v>2398</v>
      </c>
      <c r="D8988" s="49" t="s">
        <v>2394</v>
      </c>
      <c r="E8988" s="49" t="s">
        <v>2387</v>
      </c>
      <c r="F8988" s="49">
        <v>0</v>
      </c>
      <c r="G8988" s="49">
        <v>3</v>
      </c>
      <c r="H8988" s="49">
        <f t="shared" si="140"/>
        <v>3</v>
      </c>
    </row>
    <row r="8989" spans="1:8" ht="20.100000000000001" customHeight="1" x14ac:dyDescent="0.25">
      <c r="A8989" s="49">
        <v>8000031305</v>
      </c>
      <c r="B8989" s="49" t="s">
        <v>9234</v>
      </c>
      <c r="C8989" s="49" t="s">
        <v>2398</v>
      </c>
      <c r="D8989" s="49" t="s">
        <v>2394</v>
      </c>
      <c r="E8989" s="49" t="s">
        <v>2387</v>
      </c>
      <c r="F8989" s="49">
        <v>0</v>
      </c>
      <c r="G8989" s="49">
        <v>8</v>
      </c>
      <c r="H8989" s="49">
        <f t="shared" si="140"/>
        <v>8</v>
      </c>
    </row>
    <row r="8990" spans="1:8" ht="20.100000000000001" customHeight="1" x14ac:dyDescent="0.25">
      <c r="A8990" s="49">
        <v>8000031318</v>
      </c>
      <c r="B8990" s="49" t="s">
        <v>9235</v>
      </c>
      <c r="C8990" s="49" t="s">
        <v>2398</v>
      </c>
      <c r="D8990" s="49" t="s">
        <v>2394</v>
      </c>
      <c r="E8990" s="49" t="s">
        <v>2380</v>
      </c>
      <c r="F8990" s="49">
        <v>18</v>
      </c>
      <c r="G8990" s="49">
        <v>0</v>
      </c>
      <c r="H8990" s="49">
        <f t="shared" si="140"/>
        <v>18</v>
      </c>
    </row>
    <row r="8991" spans="1:8" ht="20.100000000000001" customHeight="1" x14ac:dyDescent="0.25">
      <c r="A8991" s="49">
        <v>8000031319</v>
      </c>
      <c r="B8991" s="49" t="s">
        <v>9236</v>
      </c>
      <c r="C8991" s="49" t="s">
        <v>2398</v>
      </c>
      <c r="D8991" s="49" t="s">
        <v>2394</v>
      </c>
      <c r="E8991" s="49" t="s">
        <v>2380</v>
      </c>
      <c r="F8991" s="49">
        <v>18</v>
      </c>
      <c r="G8991" s="49">
        <v>0</v>
      </c>
      <c r="H8991" s="49">
        <f t="shared" si="140"/>
        <v>18</v>
      </c>
    </row>
    <row r="8992" spans="1:8" ht="20.100000000000001" customHeight="1" x14ac:dyDescent="0.25">
      <c r="A8992" s="49">
        <v>8000031320</v>
      </c>
      <c r="B8992" s="49" t="s">
        <v>9237</v>
      </c>
      <c r="C8992" s="49" t="s">
        <v>2398</v>
      </c>
      <c r="D8992" s="49" t="s">
        <v>2394</v>
      </c>
      <c r="E8992" s="49" t="s">
        <v>2380</v>
      </c>
      <c r="F8992" s="49">
        <v>5</v>
      </c>
      <c r="G8992" s="49">
        <v>0</v>
      </c>
      <c r="H8992" s="49">
        <f t="shared" si="140"/>
        <v>5</v>
      </c>
    </row>
    <row r="8993" spans="1:8" ht="20.100000000000001" customHeight="1" x14ac:dyDescent="0.25">
      <c r="A8993" s="49">
        <v>8000031326</v>
      </c>
      <c r="B8993" s="49" t="s">
        <v>2304</v>
      </c>
      <c r="C8993" s="49" t="s">
        <v>2398</v>
      </c>
      <c r="D8993" s="49" t="s">
        <v>2394</v>
      </c>
      <c r="E8993" s="49" t="s">
        <v>2380</v>
      </c>
      <c r="F8993" s="49">
        <v>0</v>
      </c>
      <c r="G8993" s="49">
        <v>52</v>
      </c>
      <c r="H8993" s="49">
        <f t="shared" si="140"/>
        <v>52</v>
      </c>
    </row>
    <row r="8994" spans="1:8" ht="20.100000000000001" customHeight="1" x14ac:dyDescent="0.25">
      <c r="A8994" s="49">
        <v>8000031328</v>
      </c>
      <c r="B8994" s="49" t="s">
        <v>9238</v>
      </c>
      <c r="C8994" s="49" t="s">
        <v>108</v>
      </c>
      <c r="D8994" s="49" t="s">
        <v>2394</v>
      </c>
      <c r="E8994" s="49" t="s">
        <v>2380</v>
      </c>
      <c r="F8994" s="49">
        <v>0</v>
      </c>
      <c r="G8994" s="49">
        <v>50</v>
      </c>
      <c r="H8994" s="49">
        <f t="shared" si="140"/>
        <v>50</v>
      </c>
    </row>
    <row r="8995" spans="1:8" ht="20.100000000000001" customHeight="1" x14ac:dyDescent="0.25">
      <c r="A8995" s="49">
        <v>8000031330</v>
      </c>
      <c r="B8995" s="49" t="s">
        <v>9239</v>
      </c>
      <c r="C8995" s="49" t="s">
        <v>2398</v>
      </c>
      <c r="D8995" s="49" t="s">
        <v>2394</v>
      </c>
      <c r="E8995" s="49" t="s">
        <v>2380</v>
      </c>
      <c r="F8995" s="109">
        <v>6</v>
      </c>
      <c r="G8995" s="109">
        <v>6</v>
      </c>
      <c r="H8995" s="49">
        <f t="shared" si="140"/>
        <v>12</v>
      </c>
    </row>
    <row r="8996" spans="1:8" ht="20.100000000000001" customHeight="1" x14ac:dyDescent="0.25">
      <c r="A8996" s="49">
        <v>8000031333</v>
      </c>
      <c r="B8996" s="49" t="s">
        <v>9240</v>
      </c>
      <c r="C8996" s="49" t="s">
        <v>108</v>
      </c>
      <c r="D8996" s="49" t="s">
        <v>2394</v>
      </c>
      <c r="E8996" s="49" t="s">
        <v>2380</v>
      </c>
      <c r="F8996" s="109">
        <v>6</v>
      </c>
      <c r="G8996" s="109">
        <v>6</v>
      </c>
      <c r="H8996" s="49">
        <f t="shared" si="140"/>
        <v>12</v>
      </c>
    </row>
    <row r="8997" spans="1:8" ht="20.100000000000001" customHeight="1" x14ac:dyDescent="0.25">
      <c r="A8997" s="49">
        <v>8000031334</v>
      </c>
      <c r="B8997" s="49" t="s">
        <v>9241</v>
      </c>
      <c r="C8997" s="49" t="s">
        <v>2398</v>
      </c>
      <c r="D8997" s="49" t="s">
        <v>2394</v>
      </c>
      <c r="E8997" s="49" t="s">
        <v>2380</v>
      </c>
      <c r="F8997" s="49">
        <v>0</v>
      </c>
      <c r="G8997" s="49">
        <v>11</v>
      </c>
      <c r="H8997" s="49">
        <f t="shared" si="140"/>
        <v>11</v>
      </c>
    </row>
    <row r="8998" spans="1:8" ht="20.100000000000001" customHeight="1" x14ac:dyDescent="0.25">
      <c r="A8998" s="49">
        <v>8000031336</v>
      </c>
      <c r="B8998" s="49" t="s">
        <v>9242</v>
      </c>
      <c r="C8998" s="49" t="s">
        <v>108</v>
      </c>
      <c r="D8998" s="49" t="s">
        <v>2394</v>
      </c>
      <c r="E8998" s="49" t="s">
        <v>2380</v>
      </c>
      <c r="F8998" s="109">
        <v>6</v>
      </c>
      <c r="G8998" s="109">
        <v>6</v>
      </c>
      <c r="H8998" s="49">
        <f t="shared" si="140"/>
        <v>12</v>
      </c>
    </row>
    <row r="8999" spans="1:8" ht="20.100000000000001" customHeight="1" x14ac:dyDescent="0.25">
      <c r="A8999" s="49">
        <v>8000031355</v>
      </c>
      <c r="B8999" s="49" t="s">
        <v>2305</v>
      </c>
      <c r="C8999" s="49" t="s">
        <v>2398</v>
      </c>
      <c r="D8999" s="49" t="s">
        <v>2394</v>
      </c>
      <c r="E8999" s="49" t="s">
        <v>2380</v>
      </c>
      <c r="F8999" s="109">
        <v>6</v>
      </c>
      <c r="G8999" s="109">
        <v>6</v>
      </c>
      <c r="H8999" s="49">
        <f t="shared" si="140"/>
        <v>12</v>
      </c>
    </row>
    <row r="9000" spans="1:8" ht="20.100000000000001" customHeight="1" x14ac:dyDescent="0.25">
      <c r="A9000" s="49">
        <v>8000031357</v>
      </c>
      <c r="B9000" s="49" t="s">
        <v>9243</v>
      </c>
      <c r="C9000" s="49" t="s">
        <v>2398</v>
      </c>
      <c r="D9000" s="49" t="s">
        <v>2394</v>
      </c>
      <c r="E9000" s="49" t="s">
        <v>2380</v>
      </c>
      <c r="F9000" s="49">
        <v>0</v>
      </c>
      <c r="G9000" s="49">
        <v>5</v>
      </c>
      <c r="H9000" s="49">
        <f t="shared" si="140"/>
        <v>5</v>
      </c>
    </row>
    <row r="9001" spans="1:8" ht="20.100000000000001" customHeight="1" x14ac:dyDescent="0.25">
      <c r="A9001" s="49">
        <v>8000031358</v>
      </c>
      <c r="B9001" s="49" t="s">
        <v>9244</v>
      </c>
      <c r="C9001" s="49" t="s">
        <v>2398</v>
      </c>
      <c r="D9001" s="49" t="s">
        <v>2394</v>
      </c>
      <c r="E9001" s="49" t="s">
        <v>2380</v>
      </c>
      <c r="F9001" s="109">
        <v>6</v>
      </c>
      <c r="G9001" s="109">
        <v>6</v>
      </c>
      <c r="H9001" s="49">
        <f t="shared" si="140"/>
        <v>12</v>
      </c>
    </row>
    <row r="9002" spans="1:8" ht="20.100000000000001" customHeight="1" x14ac:dyDescent="0.25">
      <c r="A9002" s="49">
        <v>8000031359</v>
      </c>
      <c r="B9002" s="49" t="s">
        <v>2306</v>
      </c>
      <c r="C9002" s="49" t="s">
        <v>2398</v>
      </c>
      <c r="D9002" s="49" t="s">
        <v>2394</v>
      </c>
      <c r="E9002" s="49" t="s">
        <v>2380</v>
      </c>
      <c r="F9002" s="109">
        <v>6</v>
      </c>
      <c r="G9002" s="109">
        <v>6</v>
      </c>
      <c r="H9002" s="49">
        <f t="shared" si="140"/>
        <v>12</v>
      </c>
    </row>
    <row r="9003" spans="1:8" ht="20.100000000000001" customHeight="1" x14ac:dyDescent="0.25">
      <c r="A9003" s="49">
        <v>8000031361</v>
      </c>
      <c r="B9003" s="49" t="s">
        <v>9245</v>
      </c>
      <c r="C9003" s="49" t="s">
        <v>2398</v>
      </c>
      <c r="D9003" s="49" t="s">
        <v>2394</v>
      </c>
      <c r="E9003" s="49" t="s">
        <v>2380</v>
      </c>
      <c r="F9003" s="109">
        <v>6</v>
      </c>
      <c r="G9003" s="109">
        <v>6</v>
      </c>
      <c r="H9003" s="49">
        <f t="shared" si="140"/>
        <v>12</v>
      </c>
    </row>
    <row r="9004" spans="1:8" ht="20.100000000000001" customHeight="1" x14ac:dyDescent="0.25">
      <c r="A9004" s="49">
        <v>8000031362</v>
      </c>
      <c r="B9004" s="49" t="s">
        <v>9246</v>
      </c>
      <c r="C9004" s="49" t="s">
        <v>2398</v>
      </c>
      <c r="D9004" s="49" t="s">
        <v>2394</v>
      </c>
      <c r="E9004" s="49" t="s">
        <v>2380</v>
      </c>
      <c r="F9004" s="109">
        <v>6</v>
      </c>
      <c r="G9004" s="109">
        <v>6</v>
      </c>
      <c r="H9004" s="49">
        <f t="shared" si="140"/>
        <v>12</v>
      </c>
    </row>
    <row r="9005" spans="1:8" ht="20.100000000000001" customHeight="1" x14ac:dyDescent="0.25">
      <c r="A9005" s="49">
        <v>8000031363</v>
      </c>
      <c r="B9005" s="49" t="s">
        <v>2307</v>
      </c>
      <c r="C9005" s="49" t="s">
        <v>2398</v>
      </c>
      <c r="D9005" s="49" t="s">
        <v>2394</v>
      </c>
      <c r="E9005" s="49" t="s">
        <v>2380</v>
      </c>
      <c r="F9005" s="109">
        <v>6</v>
      </c>
      <c r="G9005" s="109">
        <v>6</v>
      </c>
      <c r="H9005" s="49">
        <f t="shared" si="140"/>
        <v>12</v>
      </c>
    </row>
    <row r="9006" spans="1:8" ht="20.100000000000001" customHeight="1" x14ac:dyDescent="0.25">
      <c r="A9006" s="49">
        <v>8000031364</v>
      </c>
      <c r="B9006" s="49" t="s">
        <v>2308</v>
      </c>
      <c r="C9006" s="49" t="s">
        <v>2398</v>
      </c>
      <c r="D9006" s="49" t="s">
        <v>2394</v>
      </c>
      <c r="E9006" s="49" t="s">
        <v>2380</v>
      </c>
      <c r="F9006" s="109">
        <v>6</v>
      </c>
      <c r="G9006" s="109">
        <v>6</v>
      </c>
      <c r="H9006" s="49">
        <f t="shared" si="140"/>
        <v>12</v>
      </c>
    </row>
    <row r="9007" spans="1:8" ht="20.100000000000001" customHeight="1" x14ac:dyDescent="0.25">
      <c r="A9007" s="49">
        <v>8000031365</v>
      </c>
      <c r="B9007" s="49" t="s">
        <v>2309</v>
      </c>
      <c r="C9007" s="49" t="s">
        <v>2398</v>
      </c>
      <c r="D9007" s="49" t="s">
        <v>2394</v>
      </c>
      <c r="E9007" s="49" t="s">
        <v>2380</v>
      </c>
      <c r="F9007" s="109">
        <v>6</v>
      </c>
      <c r="G9007" s="109">
        <v>6</v>
      </c>
      <c r="H9007" s="49">
        <f t="shared" si="140"/>
        <v>12</v>
      </c>
    </row>
    <row r="9008" spans="1:8" ht="20.100000000000001" customHeight="1" x14ac:dyDescent="0.25">
      <c r="A9008" s="49">
        <v>8000031376</v>
      </c>
      <c r="B9008" s="49" t="s">
        <v>2310</v>
      </c>
      <c r="C9008" s="49" t="s">
        <v>2398</v>
      </c>
      <c r="D9008" s="49" t="s">
        <v>2394</v>
      </c>
      <c r="E9008" s="49" t="s">
        <v>2380</v>
      </c>
      <c r="F9008" s="109">
        <v>6</v>
      </c>
      <c r="G9008" s="109">
        <v>6</v>
      </c>
      <c r="H9008" s="49">
        <f t="shared" si="140"/>
        <v>12</v>
      </c>
    </row>
    <row r="9009" spans="1:8" ht="20.100000000000001" customHeight="1" x14ac:dyDescent="0.25">
      <c r="A9009" s="49">
        <v>8000031393</v>
      </c>
      <c r="B9009" s="49" t="s">
        <v>9247</v>
      </c>
      <c r="C9009" s="49" t="s">
        <v>2398</v>
      </c>
      <c r="D9009" s="49" t="s">
        <v>2394</v>
      </c>
      <c r="E9009" s="49" t="s">
        <v>2380</v>
      </c>
      <c r="F9009" s="49">
        <v>100</v>
      </c>
      <c r="G9009" s="49">
        <v>0</v>
      </c>
      <c r="H9009" s="49">
        <f t="shared" si="140"/>
        <v>100</v>
      </c>
    </row>
    <row r="9010" spans="1:8" ht="20.100000000000001" customHeight="1" x14ac:dyDescent="0.25">
      <c r="A9010" s="49">
        <v>8000031403</v>
      </c>
      <c r="B9010" s="49" t="s">
        <v>2311</v>
      </c>
      <c r="C9010" s="49" t="s">
        <v>2398</v>
      </c>
      <c r="D9010" s="49" t="s">
        <v>2394</v>
      </c>
      <c r="E9010" s="49" t="s">
        <v>2380</v>
      </c>
      <c r="F9010" s="109">
        <v>6</v>
      </c>
      <c r="G9010" s="109">
        <v>6</v>
      </c>
      <c r="H9010" s="49">
        <f t="shared" si="140"/>
        <v>12</v>
      </c>
    </row>
    <row r="9011" spans="1:8" ht="20.100000000000001" customHeight="1" x14ac:dyDescent="0.25">
      <c r="A9011" s="49">
        <v>8000031404</v>
      </c>
      <c r="B9011" s="49" t="s">
        <v>2312</v>
      </c>
      <c r="C9011" s="49" t="s">
        <v>2398</v>
      </c>
      <c r="D9011" s="49" t="s">
        <v>2394</v>
      </c>
      <c r="E9011" s="49" t="s">
        <v>2380</v>
      </c>
      <c r="F9011" s="49">
        <v>3</v>
      </c>
      <c r="G9011" s="49">
        <v>0</v>
      </c>
      <c r="H9011" s="49">
        <f t="shared" si="140"/>
        <v>3</v>
      </c>
    </row>
    <row r="9012" spans="1:8" ht="20.100000000000001" customHeight="1" x14ac:dyDescent="0.25">
      <c r="A9012" s="49">
        <v>8000031405</v>
      </c>
      <c r="B9012" s="49" t="s">
        <v>9248</v>
      </c>
      <c r="C9012" s="49" t="s">
        <v>2398</v>
      </c>
      <c r="D9012" s="49" t="s">
        <v>2394</v>
      </c>
      <c r="E9012" s="49" t="s">
        <v>2380</v>
      </c>
      <c r="F9012" s="49">
        <v>3</v>
      </c>
      <c r="G9012" s="49">
        <v>0</v>
      </c>
      <c r="H9012" s="49">
        <f t="shared" si="140"/>
        <v>3</v>
      </c>
    </row>
    <row r="9013" spans="1:8" ht="20.100000000000001" customHeight="1" x14ac:dyDescent="0.25">
      <c r="A9013" s="49">
        <v>8000031406</v>
      </c>
      <c r="B9013" s="49" t="s">
        <v>2313</v>
      </c>
      <c r="C9013" s="49" t="s">
        <v>2398</v>
      </c>
      <c r="D9013" s="49" t="s">
        <v>2394</v>
      </c>
      <c r="E9013" s="49" t="s">
        <v>2380</v>
      </c>
      <c r="F9013" s="109">
        <v>6</v>
      </c>
      <c r="G9013" s="109">
        <v>6</v>
      </c>
      <c r="H9013" s="49">
        <f t="shared" si="140"/>
        <v>12</v>
      </c>
    </row>
    <row r="9014" spans="1:8" ht="20.100000000000001" customHeight="1" x14ac:dyDescent="0.25">
      <c r="A9014" s="49">
        <v>8000031407</v>
      </c>
      <c r="B9014" s="49" t="s">
        <v>9249</v>
      </c>
      <c r="C9014" s="49" t="s">
        <v>2398</v>
      </c>
      <c r="D9014" s="49" t="s">
        <v>2394</v>
      </c>
      <c r="E9014" s="49" t="s">
        <v>2380</v>
      </c>
      <c r="F9014" s="109">
        <v>6</v>
      </c>
      <c r="G9014" s="109">
        <v>6</v>
      </c>
      <c r="H9014" s="49">
        <f t="shared" si="140"/>
        <v>12</v>
      </c>
    </row>
    <row r="9015" spans="1:8" ht="20.100000000000001" customHeight="1" x14ac:dyDescent="0.25">
      <c r="A9015" s="49">
        <v>8000031408</v>
      </c>
      <c r="B9015" s="49" t="s">
        <v>9250</v>
      </c>
      <c r="C9015" s="49" t="s">
        <v>2398</v>
      </c>
      <c r="D9015" s="49" t="s">
        <v>2394</v>
      </c>
      <c r="E9015" s="49" t="s">
        <v>2380</v>
      </c>
      <c r="F9015" s="109">
        <v>6</v>
      </c>
      <c r="G9015" s="109">
        <v>6</v>
      </c>
      <c r="H9015" s="49">
        <f t="shared" si="140"/>
        <v>12</v>
      </c>
    </row>
    <row r="9016" spans="1:8" ht="20.100000000000001" customHeight="1" x14ac:dyDescent="0.25">
      <c r="A9016" s="49">
        <v>8000031409</v>
      </c>
      <c r="B9016" s="49" t="s">
        <v>9251</v>
      </c>
      <c r="C9016" s="49" t="s">
        <v>2398</v>
      </c>
      <c r="D9016" s="49" t="s">
        <v>2394</v>
      </c>
      <c r="E9016" s="49" t="s">
        <v>2380</v>
      </c>
      <c r="F9016" s="109">
        <v>6</v>
      </c>
      <c r="G9016" s="109">
        <v>6</v>
      </c>
      <c r="H9016" s="49">
        <f t="shared" si="140"/>
        <v>12</v>
      </c>
    </row>
    <row r="9017" spans="1:8" ht="20.100000000000001" customHeight="1" x14ac:dyDescent="0.25">
      <c r="A9017" s="49">
        <v>8000031410</v>
      </c>
      <c r="B9017" s="49" t="s">
        <v>9252</v>
      </c>
      <c r="C9017" s="49" t="s">
        <v>2398</v>
      </c>
      <c r="D9017" s="49" t="s">
        <v>2394</v>
      </c>
      <c r="E9017" s="49" t="s">
        <v>2380</v>
      </c>
      <c r="F9017" s="109">
        <v>6</v>
      </c>
      <c r="G9017" s="109">
        <v>6</v>
      </c>
      <c r="H9017" s="49">
        <f t="shared" si="140"/>
        <v>12</v>
      </c>
    </row>
    <row r="9018" spans="1:8" ht="20.100000000000001" customHeight="1" x14ac:dyDescent="0.25">
      <c r="A9018" s="49">
        <v>8000031411</v>
      </c>
      <c r="B9018" s="49" t="s">
        <v>2314</v>
      </c>
      <c r="C9018" s="49" t="s">
        <v>2398</v>
      </c>
      <c r="D9018" s="49" t="s">
        <v>2394</v>
      </c>
      <c r="E9018" s="49" t="s">
        <v>2380</v>
      </c>
      <c r="F9018" s="109">
        <v>6</v>
      </c>
      <c r="G9018" s="109">
        <v>6</v>
      </c>
      <c r="H9018" s="49">
        <f t="shared" si="140"/>
        <v>12</v>
      </c>
    </row>
    <row r="9019" spans="1:8" ht="20.100000000000001" customHeight="1" x14ac:dyDescent="0.25">
      <c r="A9019" s="49">
        <v>8000031413</v>
      </c>
      <c r="B9019" s="49" t="s">
        <v>9253</v>
      </c>
      <c r="C9019" s="49" t="s">
        <v>2398</v>
      </c>
      <c r="D9019" s="49" t="s">
        <v>2394</v>
      </c>
      <c r="E9019" s="49" t="s">
        <v>2380</v>
      </c>
      <c r="F9019" s="109">
        <v>6</v>
      </c>
      <c r="G9019" s="109">
        <v>6</v>
      </c>
      <c r="H9019" s="49">
        <f t="shared" si="140"/>
        <v>12</v>
      </c>
    </row>
    <row r="9020" spans="1:8" ht="20.100000000000001" customHeight="1" x14ac:dyDescent="0.25">
      <c r="A9020" s="49">
        <v>8000031415</v>
      </c>
      <c r="B9020" s="49" t="s">
        <v>9254</v>
      </c>
      <c r="C9020" s="49" t="s">
        <v>2398</v>
      </c>
      <c r="D9020" s="49" t="s">
        <v>2394</v>
      </c>
      <c r="E9020" s="49" t="s">
        <v>2380</v>
      </c>
      <c r="F9020" s="109">
        <v>6</v>
      </c>
      <c r="G9020" s="109">
        <v>6</v>
      </c>
      <c r="H9020" s="49">
        <f t="shared" si="140"/>
        <v>12</v>
      </c>
    </row>
    <row r="9021" spans="1:8" ht="20.100000000000001" customHeight="1" x14ac:dyDescent="0.25">
      <c r="A9021" s="49">
        <v>8000031423</v>
      </c>
      <c r="B9021" s="49" t="s">
        <v>9255</v>
      </c>
      <c r="C9021" s="49" t="s">
        <v>2398</v>
      </c>
      <c r="D9021" s="49" t="s">
        <v>2394</v>
      </c>
      <c r="E9021" s="49" t="s">
        <v>2380</v>
      </c>
      <c r="F9021" s="49">
        <v>10</v>
      </c>
      <c r="G9021" s="49">
        <v>0</v>
      </c>
      <c r="H9021" s="49">
        <f t="shared" si="140"/>
        <v>10</v>
      </c>
    </row>
    <row r="9022" spans="1:8" ht="20.100000000000001" customHeight="1" x14ac:dyDescent="0.25">
      <c r="A9022" s="49">
        <v>8000031431</v>
      </c>
      <c r="B9022" s="49" t="s">
        <v>2315</v>
      </c>
      <c r="C9022" s="49" t="s">
        <v>2398</v>
      </c>
      <c r="D9022" s="49" t="s">
        <v>2394</v>
      </c>
      <c r="E9022" s="49" t="s">
        <v>2380</v>
      </c>
      <c r="F9022" s="49">
        <v>22</v>
      </c>
      <c r="G9022" s="49">
        <v>0</v>
      </c>
      <c r="H9022" s="49">
        <f t="shared" si="140"/>
        <v>22</v>
      </c>
    </row>
    <row r="9023" spans="1:8" ht="20.100000000000001" customHeight="1" x14ac:dyDescent="0.25">
      <c r="A9023" s="49">
        <v>8000031434</v>
      </c>
      <c r="B9023" s="49" t="s">
        <v>9256</v>
      </c>
      <c r="C9023" s="49" t="s">
        <v>2398</v>
      </c>
      <c r="D9023" s="49" t="s">
        <v>2394</v>
      </c>
      <c r="E9023" s="49" t="s">
        <v>2382</v>
      </c>
      <c r="F9023" s="109">
        <v>6</v>
      </c>
      <c r="G9023" s="109">
        <v>6</v>
      </c>
      <c r="H9023" s="49">
        <f t="shared" si="140"/>
        <v>12</v>
      </c>
    </row>
    <row r="9024" spans="1:8" ht="20.100000000000001" customHeight="1" x14ac:dyDescent="0.25">
      <c r="A9024" s="49">
        <v>8000031435</v>
      </c>
      <c r="B9024" s="49" t="s">
        <v>9257</v>
      </c>
      <c r="C9024" s="49" t="s">
        <v>2398</v>
      </c>
      <c r="D9024" s="49" t="s">
        <v>2394</v>
      </c>
      <c r="E9024" s="49" t="s">
        <v>2382</v>
      </c>
      <c r="F9024" s="109">
        <v>6</v>
      </c>
      <c r="G9024" s="109">
        <v>6</v>
      </c>
      <c r="H9024" s="49">
        <f t="shared" si="140"/>
        <v>12</v>
      </c>
    </row>
    <row r="9025" spans="1:8" ht="20.100000000000001" customHeight="1" x14ac:dyDescent="0.25">
      <c r="A9025" s="49">
        <v>8000031440</v>
      </c>
      <c r="B9025" s="49" t="s">
        <v>9258</v>
      </c>
      <c r="C9025" s="49" t="s">
        <v>2398</v>
      </c>
      <c r="D9025" s="49" t="s">
        <v>2394</v>
      </c>
      <c r="E9025" s="49" t="s">
        <v>2380</v>
      </c>
      <c r="F9025" s="49">
        <v>30</v>
      </c>
      <c r="G9025" s="49">
        <v>30</v>
      </c>
      <c r="H9025" s="49">
        <f t="shared" si="140"/>
        <v>60</v>
      </c>
    </row>
    <row r="9026" spans="1:8" ht="20.100000000000001" customHeight="1" x14ac:dyDescent="0.25">
      <c r="A9026" s="49">
        <v>8000031459</v>
      </c>
      <c r="B9026" s="49" t="s">
        <v>9259</v>
      </c>
      <c r="C9026" s="49" t="s">
        <v>2398</v>
      </c>
      <c r="D9026" s="49" t="s">
        <v>2394</v>
      </c>
      <c r="E9026" s="49" t="s">
        <v>2380</v>
      </c>
      <c r="F9026" s="109">
        <v>6</v>
      </c>
      <c r="G9026" s="109">
        <v>6</v>
      </c>
      <c r="H9026" s="49">
        <f t="shared" si="140"/>
        <v>12</v>
      </c>
    </row>
    <row r="9027" spans="1:8" ht="20.100000000000001" customHeight="1" x14ac:dyDescent="0.25">
      <c r="A9027" s="49">
        <v>8000031460</v>
      </c>
      <c r="B9027" s="49" t="s">
        <v>9260</v>
      </c>
      <c r="C9027" s="49" t="s">
        <v>2398</v>
      </c>
      <c r="D9027" s="49" t="s">
        <v>2394</v>
      </c>
      <c r="E9027" s="49" t="s">
        <v>2380</v>
      </c>
      <c r="F9027" s="109">
        <v>6</v>
      </c>
      <c r="G9027" s="109">
        <v>6</v>
      </c>
      <c r="H9027" s="49">
        <f t="shared" ref="H9027:H9090" si="141">F9027+G9027</f>
        <v>12</v>
      </c>
    </row>
    <row r="9028" spans="1:8" ht="20.100000000000001" customHeight="1" x14ac:dyDescent="0.25">
      <c r="A9028" s="49">
        <v>8000031461</v>
      </c>
      <c r="B9028" s="49" t="s">
        <v>9261</v>
      </c>
      <c r="C9028" s="49" t="s">
        <v>2398</v>
      </c>
      <c r="D9028" s="49" t="s">
        <v>2394</v>
      </c>
      <c r="E9028" s="49" t="s">
        <v>2380</v>
      </c>
      <c r="F9028" s="109">
        <v>6</v>
      </c>
      <c r="G9028" s="109">
        <v>6</v>
      </c>
      <c r="H9028" s="49">
        <f t="shared" si="141"/>
        <v>12</v>
      </c>
    </row>
    <row r="9029" spans="1:8" ht="20.100000000000001" customHeight="1" x14ac:dyDescent="0.25">
      <c r="A9029" s="49">
        <v>8000031462</v>
      </c>
      <c r="B9029" s="49" t="s">
        <v>9262</v>
      </c>
      <c r="C9029" s="49" t="s">
        <v>2398</v>
      </c>
      <c r="D9029" s="49" t="s">
        <v>2394</v>
      </c>
      <c r="E9029" s="49" t="s">
        <v>2380</v>
      </c>
      <c r="F9029" s="109">
        <v>6</v>
      </c>
      <c r="G9029" s="109">
        <v>6</v>
      </c>
      <c r="H9029" s="49">
        <f t="shared" si="141"/>
        <v>12</v>
      </c>
    </row>
    <row r="9030" spans="1:8" ht="20.100000000000001" customHeight="1" x14ac:dyDescent="0.25">
      <c r="A9030" s="49">
        <v>8000031463</v>
      </c>
      <c r="B9030" s="49" t="s">
        <v>9263</v>
      </c>
      <c r="C9030" s="49" t="s">
        <v>2398</v>
      </c>
      <c r="D9030" s="49" t="s">
        <v>2394</v>
      </c>
      <c r="E9030" s="49" t="s">
        <v>2380</v>
      </c>
      <c r="F9030" s="109">
        <v>6</v>
      </c>
      <c r="G9030" s="109">
        <v>6</v>
      </c>
      <c r="H9030" s="49">
        <f t="shared" si="141"/>
        <v>12</v>
      </c>
    </row>
    <row r="9031" spans="1:8" ht="20.100000000000001" customHeight="1" x14ac:dyDescent="0.25">
      <c r="A9031" s="49">
        <v>8000031464</v>
      </c>
      <c r="B9031" s="49" t="s">
        <v>9264</v>
      </c>
      <c r="C9031" s="49" t="s">
        <v>2398</v>
      </c>
      <c r="D9031" s="49" t="s">
        <v>2394</v>
      </c>
      <c r="E9031" s="49" t="s">
        <v>2380</v>
      </c>
      <c r="F9031" s="109">
        <v>6</v>
      </c>
      <c r="G9031" s="109">
        <v>6</v>
      </c>
      <c r="H9031" s="49">
        <f t="shared" si="141"/>
        <v>12</v>
      </c>
    </row>
    <row r="9032" spans="1:8" ht="20.100000000000001" customHeight="1" x14ac:dyDescent="0.25">
      <c r="A9032" s="49">
        <v>8000031465</v>
      </c>
      <c r="B9032" s="49" t="s">
        <v>9265</v>
      </c>
      <c r="C9032" s="49" t="s">
        <v>2398</v>
      </c>
      <c r="D9032" s="49" t="s">
        <v>2394</v>
      </c>
      <c r="E9032" s="49" t="s">
        <v>2380</v>
      </c>
      <c r="F9032" s="109">
        <v>6</v>
      </c>
      <c r="G9032" s="109">
        <v>6</v>
      </c>
      <c r="H9032" s="49">
        <f t="shared" si="141"/>
        <v>12</v>
      </c>
    </row>
    <row r="9033" spans="1:8" ht="20.100000000000001" customHeight="1" x14ac:dyDescent="0.25">
      <c r="A9033" s="49">
        <v>8000031478</v>
      </c>
      <c r="B9033" s="49" t="s">
        <v>9266</v>
      </c>
      <c r="C9033" s="49" t="s">
        <v>2398</v>
      </c>
      <c r="D9033" s="49" t="s">
        <v>2394</v>
      </c>
      <c r="E9033" s="49" t="s">
        <v>2380</v>
      </c>
      <c r="F9033" s="49">
        <v>0</v>
      </c>
      <c r="G9033" s="49">
        <v>2</v>
      </c>
      <c r="H9033" s="49">
        <f t="shared" si="141"/>
        <v>2</v>
      </c>
    </row>
    <row r="9034" spans="1:8" ht="20.100000000000001" customHeight="1" x14ac:dyDescent="0.25">
      <c r="A9034" s="49">
        <v>8000031479</v>
      </c>
      <c r="B9034" s="49" t="s">
        <v>9267</v>
      </c>
      <c r="C9034" s="49" t="s">
        <v>2398</v>
      </c>
      <c r="D9034" s="49" t="s">
        <v>2394</v>
      </c>
      <c r="E9034" s="49" t="s">
        <v>2380</v>
      </c>
      <c r="F9034" s="49">
        <v>0</v>
      </c>
      <c r="G9034" s="49">
        <v>2</v>
      </c>
      <c r="H9034" s="49">
        <f t="shared" si="141"/>
        <v>2</v>
      </c>
    </row>
    <row r="9035" spans="1:8" ht="20.100000000000001" customHeight="1" x14ac:dyDescent="0.25">
      <c r="A9035" s="49">
        <v>8000031480</v>
      </c>
      <c r="B9035" s="49" t="s">
        <v>9268</v>
      </c>
      <c r="C9035" s="49" t="s">
        <v>2398</v>
      </c>
      <c r="D9035" s="49" t="s">
        <v>2394</v>
      </c>
      <c r="E9035" s="49" t="s">
        <v>2380</v>
      </c>
      <c r="F9035" s="109">
        <v>6</v>
      </c>
      <c r="G9035" s="109">
        <v>6</v>
      </c>
      <c r="H9035" s="49">
        <f t="shared" si="141"/>
        <v>12</v>
      </c>
    </row>
    <row r="9036" spans="1:8" ht="20.100000000000001" customHeight="1" x14ac:dyDescent="0.25">
      <c r="A9036" s="49">
        <v>8000031481</v>
      </c>
      <c r="B9036" s="49" t="s">
        <v>2316</v>
      </c>
      <c r="C9036" s="49" t="s">
        <v>2398</v>
      </c>
      <c r="D9036" s="49" t="s">
        <v>2394</v>
      </c>
      <c r="E9036" s="49" t="s">
        <v>2380</v>
      </c>
      <c r="F9036" s="109">
        <v>6</v>
      </c>
      <c r="G9036" s="109">
        <v>6</v>
      </c>
      <c r="H9036" s="49">
        <f t="shared" si="141"/>
        <v>12</v>
      </c>
    </row>
    <row r="9037" spans="1:8" ht="20.100000000000001" customHeight="1" x14ac:dyDescent="0.25">
      <c r="A9037" s="49">
        <v>8000031482</v>
      </c>
      <c r="B9037" s="49" t="s">
        <v>9269</v>
      </c>
      <c r="C9037" s="49" t="s">
        <v>2398</v>
      </c>
      <c r="D9037" s="49" t="s">
        <v>2394</v>
      </c>
      <c r="E9037" s="49" t="s">
        <v>2380</v>
      </c>
      <c r="F9037" s="109">
        <v>6</v>
      </c>
      <c r="G9037" s="109">
        <v>6</v>
      </c>
      <c r="H9037" s="49">
        <f t="shared" si="141"/>
        <v>12</v>
      </c>
    </row>
    <row r="9038" spans="1:8" ht="20.100000000000001" customHeight="1" x14ac:dyDescent="0.25">
      <c r="A9038" s="49">
        <v>8000031483</v>
      </c>
      <c r="B9038" s="49" t="s">
        <v>9270</v>
      </c>
      <c r="C9038" s="49" t="s">
        <v>2398</v>
      </c>
      <c r="D9038" s="49" t="s">
        <v>2394</v>
      </c>
      <c r="E9038" s="49" t="s">
        <v>2380</v>
      </c>
      <c r="F9038" s="109">
        <v>6</v>
      </c>
      <c r="G9038" s="109">
        <v>6</v>
      </c>
      <c r="H9038" s="49">
        <f t="shared" si="141"/>
        <v>12</v>
      </c>
    </row>
    <row r="9039" spans="1:8" ht="20.100000000000001" customHeight="1" x14ac:dyDescent="0.25">
      <c r="A9039" s="49">
        <v>8000031485</v>
      </c>
      <c r="B9039" s="49" t="s">
        <v>9271</v>
      </c>
      <c r="C9039" s="49" t="s">
        <v>2398</v>
      </c>
      <c r="D9039" s="49" t="s">
        <v>2394</v>
      </c>
      <c r="E9039" s="49" t="s">
        <v>2380</v>
      </c>
      <c r="F9039" s="49">
        <v>0</v>
      </c>
      <c r="G9039" s="49">
        <v>2</v>
      </c>
      <c r="H9039" s="49">
        <f t="shared" si="141"/>
        <v>2</v>
      </c>
    </row>
    <row r="9040" spans="1:8" ht="20.100000000000001" customHeight="1" x14ac:dyDescent="0.25">
      <c r="A9040" s="49">
        <v>8000031493</v>
      </c>
      <c r="B9040" s="49" t="s">
        <v>9272</v>
      </c>
      <c r="C9040" s="49" t="s">
        <v>2398</v>
      </c>
      <c r="D9040" s="49" t="s">
        <v>2394</v>
      </c>
      <c r="E9040" s="49" t="s">
        <v>2380</v>
      </c>
      <c r="F9040" s="109">
        <v>6</v>
      </c>
      <c r="G9040" s="109">
        <v>6</v>
      </c>
      <c r="H9040" s="49">
        <f t="shared" si="141"/>
        <v>12</v>
      </c>
    </row>
    <row r="9041" spans="1:8" ht="20.100000000000001" customHeight="1" x14ac:dyDescent="0.25">
      <c r="A9041" s="49">
        <v>8000031499</v>
      </c>
      <c r="B9041" s="49" t="s">
        <v>9273</v>
      </c>
      <c r="C9041" s="49" t="s">
        <v>6007</v>
      </c>
      <c r="D9041" s="49" t="s">
        <v>2394</v>
      </c>
      <c r="E9041" s="49" t="s">
        <v>2380</v>
      </c>
      <c r="F9041" s="109">
        <v>6</v>
      </c>
      <c r="G9041" s="109">
        <v>6</v>
      </c>
      <c r="H9041" s="49">
        <f t="shared" si="141"/>
        <v>12</v>
      </c>
    </row>
    <row r="9042" spans="1:8" ht="20.100000000000001" customHeight="1" x14ac:dyDescent="0.25">
      <c r="A9042" s="49">
        <v>8000031505</v>
      </c>
      <c r="B9042" s="49" t="s">
        <v>9274</v>
      </c>
      <c r="C9042" s="49" t="s">
        <v>2398</v>
      </c>
      <c r="D9042" s="49" t="s">
        <v>2394</v>
      </c>
      <c r="E9042" s="49" t="s">
        <v>2380</v>
      </c>
      <c r="F9042" s="109">
        <v>6</v>
      </c>
      <c r="G9042" s="109">
        <v>6</v>
      </c>
      <c r="H9042" s="49">
        <f t="shared" si="141"/>
        <v>12</v>
      </c>
    </row>
    <row r="9043" spans="1:8" ht="20.100000000000001" customHeight="1" x14ac:dyDescent="0.25">
      <c r="A9043" s="49">
        <v>8000031506</v>
      </c>
      <c r="B9043" s="49" t="s">
        <v>9275</v>
      </c>
      <c r="C9043" s="49" t="s">
        <v>2398</v>
      </c>
      <c r="D9043" s="49" t="s">
        <v>2394</v>
      </c>
      <c r="E9043" s="49" t="s">
        <v>2380</v>
      </c>
      <c r="F9043" s="109">
        <v>6</v>
      </c>
      <c r="G9043" s="109">
        <v>6</v>
      </c>
      <c r="H9043" s="49">
        <f t="shared" si="141"/>
        <v>12</v>
      </c>
    </row>
    <row r="9044" spans="1:8" ht="20.100000000000001" customHeight="1" x14ac:dyDescent="0.25">
      <c r="A9044" s="49">
        <v>8000031507</v>
      </c>
      <c r="B9044" s="49" t="s">
        <v>9276</v>
      </c>
      <c r="C9044" s="49" t="s">
        <v>2398</v>
      </c>
      <c r="D9044" s="49" t="s">
        <v>2394</v>
      </c>
      <c r="E9044" s="49" t="s">
        <v>2380</v>
      </c>
      <c r="F9044" s="109">
        <v>6</v>
      </c>
      <c r="G9044" s="109">
        <v>6</v>
      </c>
      <c r="H9044" s="49">
        <f t="shared" si="141"/>
        <v>12</v>
      </c>
    </row>
    <row r="9045" spans="1:8" ht="20.100000000000001" customHeight="1" x14ac:dyDescent="0.25">
      <c r="A9045" s="49">
        <v>8000031508</v>
      </c>
      <c r="B9045" s="49" t="s">
        <v>9277</v>
      </c>
      <c r="C9045" s="49" t="s">
        <v>69</v>
      </c>
      <c r="D9045" s="49" t="s">
        <v>2394</v>
      </c>
      <c r="E9045" s="49" t="s">
        <v>2380</v>
      </c>
      <c r="F9045" s="109">
        <v>6</v>
      </c>
      <c r="G9045" s="109">
        <v>6</v>
      </c>
      <c r="H9045" s="49">
        <f t="shared" si="141"/>
        <v>12</v>
      </c>
    </row>
    <row r="9046" spans="1:8" ht="20.100000000000001" customHeight="1" x14ac:dyDescent="0.25">
      <c r="A9046" s="49">
        <v>8000031509</v>
      </c>
      <c r="B9046" s="49" t="s">
        <v>2317</v>
      </c>
      <c r="C9046" s="49" t="s">
        <v>3398</v>
      </c>
      <c r="D9046" s="49" t="s">
        <v>2394</v>
      </c>
      <c r="E9046" s="49" t="s">
        <v>2380</v>
      </c>
      <c r="F9046" s="49">
        <v>4</v>
      </c>
      <c r="G9046" s="49">
        <v>2</v>
      </c>
      <c r="H9046" s="49">
        <f t="shared" si="141"/>
        <v>6</v>
      </c>
    </row>
    <row r="9047" spans="1:8" ht="20.100000000000001" customHeight="1" x14ac:dyDescent="0.25">
      <c r="A9047" s="49">
        <v>8000031511</v>
      </c>
      <c r="B9047" s="49" t="s">
        <v>2318</v>
      </c>
      <c r="C9047" s="49" t="s">
        <v>2398</v>
      </c>
      <c r="D9047" s="49" t="s">
        <v>2394</v>
      </c>
      <c r="E9047" s="49" t="s">
        <v>2380</v>
      </c>
      <c r="F9047" s="49">
        <v>269</v>
      </c>
      <c r="G9047" s="49">
        <v>92</v>
      </c>
      <c r="H9047" s="49">
        <f t="shared" si="141"/>
        <v>361</v>
      </c>
    </row>
    <row r="9048" spans="1:8" ht="20.100000000000001" customHeight="1" x14ac:dyDescent="0.25">
      <c r="A9048" s="49">
        <v>8000031517</v>
      </c>
      <c r="B9048" s="49" t="s">
        <v>9278</v>
      </c>
      <c r="C9048" s="49" t="s">
        <v>2398</v>
      </c>
      <c r="D9048" s="49" t="s">
        <v>2394</v>
      </c>
      <c r="E9048" s="49" t="s">
        <v>2380</v>
      </c>
      <c r="F9048" s="109">
        <v>6</v>
      </c>
      <c r="G9048" s="109">
        <v>6</v>
      </c>
      <c r="H9048" s="49">
        <f t="shared" si="141"/>
        <v>12</v>
      </c>
    </row>
    <row r="9049" spans="1:8" ht="20.100000000000001" customHeight="1" x14ac:dyDescent="0.25">
      <c r="A9049" s="49">
        <v>8000031518</v>
      </c>
      <c r="B9049" s="49" t="s">
        <v>9279</v>
      </c>
      <c r="C9049" s="49" t="s">
        <v>2398</v>
      </c>
      <c r="D9049" s="49" t="s">
        <v>2394</v>
      </c>
      <c r="E9049" s="49" t="s">
        <v>2380</v>
      </c>
      <c r="F9049" s="49">
        <v>0</v>
      </c>
      <c r="G9049" s="49">
        <v>40</v>
      </c>
      <c r="H9049" s="49">
        <f t="shared" si="141"/>
        <v>40</v>
      </c>
    </row>
    <row r="9050" spans="1:8" ht="20.100000000000001" customHeight="1" x14ac:dyDescent="0.25">
      <c r="A9050" s="49">
        <v>8000031524</v>
      </c>
      <c r="B9050" s="49" t="s">
        <v>9280</v>
      </c>
      <c r="C9050" s="49" t="s">
        <v>2398</v>
      </c>
      <c r="D9050" s="49" t="s">
        <v>2394</v>
      </c>
      <c r="E9050" s="49" t="s">
        <v>2380</v>
      </c>
      <c r="F9050" s="49">
        <v>0</v>
      </c>
      <c r="G9050" s="49">
        <v>20</v>
      </c>
      <c r="H9050" s="49">
        <f t="shared" si="141"/>
        <v>20</v>
      </c>
    </row>
    <row r="9051" spans="1:8" ht="20.100000000000001" customHeight="1" x14ac:dyDescent="0.25">
      <c r="A9051" s="49">
        <v>8000031525</v>
      </c>
      <c r="B9051" s="49" t="s">
        <v>9281</v>
      </c>
      <c r="C9051" s="49" t="s">
        <v>2398</v>
      </c>
      <c r="D9051" s="49" t="s">
        <v>2394</v>
      </c>
      <c r="E9051" s="49" t="s">
        <v>2380</v>
      </c>
      <c r="F9051" s="109">
        <v>6</v>
      </c>
      <c r="G9051" s="109">
        <v>6</v>
      </c>
      <c r="H9051" s="49">
        <f t="shared" si="141"/>
        <v>12</v>
      </c>
    </row>
    <row r="9052" spans="1:8" ht="20.100000000000001" customHeight="1" x14ac:dyDescent="0.25">
      <c r="A9052" s="49">
        <v>8000031527</v>
      </c>
      <c r="B9052" s="49" t="s">
        <v>9282</v>
      </c>
      <c r="C9052" s="49" t="s">
        <v>2398</v>
      </c>
      <c r="D9052" s="49" t="s">
        <v>2394</v>
      </c>
      <c r="E9052" s="49" t="s">
        <v>2380</v>
      </c>
      <c r="F9052" s="49">
        <v>0</v>
      </c>
      <c r="G9052" s="49">
        <v>2</v>
      </c>
      <c r="H9052" s="49">
        <f t="shared" si="141"/>
        <v>2</v>
      </c>
    </row>
    <row r="9053" spans="1:8" ht="20.100000000000001" customHeight="1" x14ac:dyDescent="0.25">
      <c r="A9053" s="49">
        <v>8000031529</v>
      </c>
      <c r="B9053" s="49" t="s">
        <v>9283</v>
      </c>
      <c r="C9053" s="49" t="s">
        <v>2398</v>
      </c>
      <c r="D9053" s="49" t="s">
        <v>2394</v>
      </c>
      <c r="E9053" s="49" t="s">
        <v>2380</v>
      </c>
      <c r="F9053" s="109">
        <v>6</v>
      </c>
      <c r="G9053" s="109">
        <v>6</v>
      </c>
      <c r="H9053" s="49">
        <f t="shared" si="141"/>
        <v>12</v>
      </c>
    </row>
    <row r="9054" spans="1:8" ht="20.100000000000001" customHeight="1" x14ac:dyDescent="0.25">
      <c r="A9054" s="49">
        <v>8000031532</v>
      </c>
      <c r="B9054" s="49" t="s">
        <v>9284</v>
      </c>
      <c r="C9054" s="49" t="s">
        <v>2398</v>
      </c>
      <c r="D9054" s="49" t="s">
        <v>2394</v>
      </c>
      <c r="E9054" s="49" t="s">
        <v>2380</v>
      </c>
      <c r="F9054" s="109">
        <v>6</v>
      </c>
      <c r="G9054" s="109">
        <v>6</v>
      </c>
      <c r="H9054" s="49">
        <f t="shared" si="141"/>
        <v>12</v>
      </c>
    </row>
    <row r="9055" spans="1:8" ht="20.100000000000001" customHeight="1" x14ac:dyDescent="0.25">
      <c r="A9055" s="49">
        <v>8000031533</v>
      </c>
      <c r="B9055" s="49" t="s">
        <v>9285</v>
      </c>
      <c r="C9055" s="49" t="s">
        <v>2398</v>
      </c>
      <c r="D9055" s="49" t="s">
        <v>2394</v>
      </c>
      <c r="E9055" s="49" t="s">
        <v>2380</v>
      </c>
      <c r="F9055" s="109">
        <v>6</v>
      </c>
      <c r="G9055" s="109">
        <v>6</v>
      </c>
      <c r="H9055" s="49">
        <f t="shared" si="141"/>
        <v>12</v>
      </c>
    </row>
    <row r="9056" spans="1:8" ht="20.100000000000001" customHeight="1" x14ac:dyDescent="0.25">
      <c r="A9056" s="49">
        <v>8000031541</v>
      </c>
      <c r="B9056" s="49" t="s">
        <v>9286</v>
      </c>
      <c r="C9056" s="49" t="s">
        <v>2398</v>
      </c>
      <c r="D9056" s="49" t="s">
        <v>2394</v>
      </c>
      <c r="E9056" s="49" t="s">
        <v>2380</v>
      </c>
      <c r="F9056" s="49">
        <v>0</v>
      </c>
      <c r="G9056" s="49">
        <v>68</v>
      </c>
      <c r="H9056" s="49">
        <f t="shared" si="141"/>
        <v>68</v>
      </c>
    </row>
    <row r="9057" spans="1:8" ht="20.100000000000001" customHeight="1" x14ac:dyDescent="0.25">
      <c r="A9057" s="49">
        <v>8000031544</v>
      </c>
      <c r="B9057" s="49" t="s">
        <v>9287</v>
      </c>
      <c r="C9057" s="49" t="s">
        <v>2398</v>
      </c>
      <c r="D9057" s="49" t="s">
        <v>2394</v>
      </c>
      <c r="E9057" s="49" t="s">
        <v>2382</v>
      </c>
      <c r="F9057" s="49">
        <v>0</v>
      </c>
      <c r="G9057" s="49">
        <v>1</v>
      </c>
      <c r="H9057" s="49">
        <f t="shared" si="141"/>
        <v>1</v>
      </c>
    </row>
    <row r="9058" spans="1:8" ht="20.100000000000001" customHeight="1" x14ac:dyDescent="0.25">
      <c r="A9058" s="49">
        <v>8000031545</v>
      </c>
      <c r="B9058" s="49" t="s">
        <v>9288</v>
      </c>
      <c r="C9058" s="49" t="s">
        <v>2398</v>
      </c>
      <c r="D9058" s="49" t="s">
        <v>2394</v>
      </c>
      <c r="E9058" s="49" t="s">
        <v>2382</v>
      </c>
      <c r="F9058" s="109">
        <v>6</v>
      </c>
      <c r="G9058" s="109">
        <v>6</v>
      </c>
      <c r="H9058" s="49">
        <f t="shared" si="141"/>
        <v>12</v>
      </c>
    </row>
    <row r="9059" spans="1:8" ht="20.100000000000001" customHeight="1" x14ac:dyDescent="0.25">
      <c r="A9059" s="49">
        <v>8000031562</v>
      </c>
      <c r="B9059" s="49" t="s">
        <v>9289</v>
      </c>
      <c r="C9059" s="49" t="s">
        <v>2398</v>
      </c>
      <c r="D9059" s="49" t="s">
        <v>2394</v>
      </c>
      <c r="E9059" s="49" t="s">
        <v>2387</v>
      </c>
      <c r="F9059" s="49">
        <v>15</v>
      </c>
      <c r="G9059" s="49">
        <v>0</v>
      </c>
      <c r="H9059" s="49">
        <f t="shared" si="141"/>
        <v>15</v>
      </c>
    </row>
    <row r="9060" spans="1:8" ht="20.100000000000001" customHeight="1" x14ac:dyDescent="0.25">
      <c r="A9060" s="49">
        <v>8000031563</v>
      </c>
      <c r="B9060" s="49" t="s">
        <v>9290</v>
      </c>
      <c r="C9060" s="49" t="s">
        <v>2398</v>
      </c>
      <c r="D9060" s="49" t="s">
        <v>2394</v>
      </c>
      <c r="E9060" s="49" t="s">
        <v>2387</v>
      </c>
      <c r="F9060" s="109">
        <v>6</v>
      </c>
      <c r="G9060" s="109">
        <v>6</v>
      </c>
      <c r="H9060" s="49">
        <f t="shared" si="141"/>
        <v>12</v>
      </c>
    </row>
    <row r="9061" spans="1:8" ht="20.100000000000001" customHeight="1" x14ac:dyDescent="0.25">
      <c r="A9061" s="49">
        <v>8000031571</v>
      </c>
      <c r="B9061" s="49" t="s">
        <v>2319</v>
      </c>
      <c r="C9061" s="49" t="s">
        <v>2398</v>
      </c>
      <c r="D9061" s="49" t="s">
        <v>2394</v>
      </c>
      <c r="E9061" s="49" t="s">
        <v>2380</v>
      </c>
      <c r="F9061" s="109">
        <v>6</v>
      </c>
      <c r="G9061" s="109">
        <v>6</v>
      </c>
      <c r="H9061" s="49">
        <f t="shared" si="141"/>
        <v>12</v>
      </c>
    </row>
    <row r="9062" spans="1:8" ht="20.100000000000001" customHeight="1" x14ac:dyDescent="0.25">
      <c r="A9062" s="49">
        <v>8000031576</v>
      </c>
      <c r="B9062" s="49" t="s">
        <v>9291</v>
      </c>
      <c r="C9062" s="49" t="s">
        <v>2398</v>
      </c>
      <c r="D9062" s="49" t="s">
        <v>2394</v>
      </c>
      <c r="E9062" s="49" t="s">
        <v>2380</v>
      </c>
      <c r="F9062" s="49">
        <v>18</v>
      </c>
      <c r="G9062" s="49">
        <v>0</v>
      </c>
      <c r="H9062" s="49">
        <f t="shared" si="141"/>
        <v>18</v>
      </c>
    </row>
    <row r="9063" spans="1:8" ht="20.100000000000001" customHeight="1" x14ac:dyDescent="0.25">
      <c r="A9063" s="49">
        <v>8000031583</v>
      </c>
      <c r="B9063" s="49" t="s">
        <v>9292</v>
      </c>
      <c r="C9063" s="49" t="s">
        <v>2398</v>
      </c>
      <c r="D9063" s="49" t="s">
        <v>2394</v>
      </c>
      <c r="E9063" s="49" t="s">
        <v>2380</v>
      </c>
      <c r="F9063" s="109">
        <v>6</v>
      </c>
      <c r="G9063" s="109">
        <v>6</v>
      </c>
      <c r="H9063" s="49">
        <f t="shared" si="141"/>
        <v>12</v>
      </c>
    </row>
    <row r="9064" spans="1:8" ht="20.100000000000001" customHeight="1" x14ac:dyDescent="0.25">
      <c r="A9064" s="49">
        <v>8000031584</v>
      </c>
      <c r="B9064" s="49" t="s">
        <v>9293</v>
      </c>
      <c r="C9064" s="49" t="s">
        <v>2398</v>
      </c>
      <c r="D9064" s="49" t="s">
        <v>2394</v>
      </c>
      <c r="E9064" s="49" t="s">
        <v>2380</v>
      </c>
      <c r="F9064" s="109">
        <v>6</v>
      </c>
      <c r="G9064" s="109">
        <v>6</v>
      </c>
      <c r="H9064" s="49">
        <f t="shared" si="141"/>
        <v>12</v>
      </c>
    </row>
    <row r="9065" spans="1:8" ht="20.100000000000001" customHeight="1" x14ac:dyDescent="0.25">
      <c r="A9065" s="49">
        <v>8000031586</v>
      </c>
      <c r="B9065" s="49" t="s">
        <v>9294</v>
      </c>
      <c r="C9065" s="49" t="s">
        <v>2398</v>
      </c>
      <c r="D9065" s="49" t="s">
        <v>2394</v>
      </c>
      <c r="E9065" s="49" t="s">
        <v>2382</v>
      </c>
      <c r="F9065" s="49">
        <v>1</v>
      </c>
      <c r="G9065" s="49">
        <v>0</v>
      </c>
      <c r="H9065" s="49">
        <f t="shared" si="141"/>
        <v>1</v>
      </c>
    </row>
    <row r="9066" spans="1:8" ht="20.100000000000001" customHeight="1" x14ac:dyDescent="0.25">
      <c r="A9066" s="49">
        <v>8000031589</v>
      </c>
      <c r="B9066" s="49" t="s">
        <v>9295</v>
      </c>
      <c r="C9066" s="49" t="s">
        <v>2398</v>
      </c>
      <c r="D9066" s="49" t="s">
        <v>2394</v>
      </c>
      <c r="E9066" s="49" t="s">
        <v>2380</v>
      </c>
      <c r="F9066" s="109">
        <v>6</v>
      </c>
      <c r="G9066" s="109">
        <v>6</v>
      </c>
      <c r="H9066" s="49">
        <f t="shared" si="141"/>
        <v>12</v>
      </c>
    </row>
    <row r="9067" spans="1:8" ht="20.100000000000001" customHeight="1" x14ac:dyDescent="0.25">
      <c r="A9067" s="49">
        <v>8000031590</v>
      </c>
      <c r="B9067" s="49" t="s">
        <v>9296</v>
      </c>
      <c r="C9067" s="49" t="s">
        <v>2398</v>
      </c>
      <c r="D9067" s="49" t="s">
        <v>2394</v>
      </c>
      <c r="E9067" s="49" t="s">
        <v>2380</v>
      </c>
      <c r="F9067" s="49">
        <v>55</v>
      </c>
      <c r="G9067" s="49">
        <v>22</v>
      </c>
      <c r="H9067" s="49">
        <f t="shared" si="141"/>
        <v>77</v>
      </c>
    </row>
    <row r="9068" spans="1:8" ht="20.100000000000001" customHeight="1" x14ac:dyDescent="0.25">
      <c r="A9068" s="49">
        <v>8000031597</v>
      </c>
      <c r="B9068" s="49" t="s">
        <v>9297</v>
      </c>
      <c r="C9068" s="49" t="s">
        <v>2398</v>
      </c>
      <c r="D9068" s="49" t="s">
        <v>2394</v>
      </c>
      <c r="E9068" s="49" t="s">
        <v>2380</v>
      </c>
      <c r="F9068" s="49">
        <v>0</v>
      </c>
      <c r="G9068" s="49">
        <v>83</v>
      </c>
      <c r="H9068" s="49">
        <f t="shared" si="141"/>
        <v>83</v>
      </c>
    </row>
    <row r="9069" spans="1:8" ht="20.100000000000001" customHeight="1" x14ac:dyDescent="0.25">
      <c r="A9069" s="49">
        <v>8000031599</v>
      </c>
      <c r="B9069" s="49" t="s">
        <v>9298</v>
      </c>
      <c r="C9069" s="49" t="s">
        <v>2398</v>
      </c>
      <c r="D9069" s="49" t="s">
        <v>2394</v>
      </c>
      <c r="E9069" s="49" t="s">
        <v>2380</v>
      </c>
      <c r="F9069" s="109">
        <v>6</v>
      </c>
      <c r="G9069" s="109">
        <v>6</v>
      </c>
      <c r="H9069" s="49">
        <f t="shared" si="141"/>
        <v>12</v>
      </c>
    </row>
    <row r="9070" spans="1:8" ht="20.100000000000001" customHeight="1" x14ac:dyDescent="0.25">
      <c r="A9070" s="49">
        <v>8000031604</v>
      </c>
      <c r="B9070" s="49" t="s">
        <v>9299</v>
      </c>
      <c r="C9070" s="49" t="s">
        <v>2398</v>
      </c>
      <c r="D9070" s="49" t="s">
        <v>2394</v>
      </c>
      <c r="E9070" s="49" t="s">
        <v>2382</v>
      </c>
      <c r="F9070" s="49">
        <v>2</v>
      </c>
      <c r="G9070" s="49">
        <v>4</v>
      </c>
      <c r="H9070" s="49">
        <f t="shared" si="141"/>
        <v>6</v>
      </c>
    </row>
    <row r="9071" spans="1:8" ht="20.100000000000001" customHeight="1" x14ac:dyDescent="0.25">
      <c r="A9071" s="49">
        <v>8000031606</v>
      </c>
      <c r="B9071" s="49" t="s">
        <v>9300</v>
      </c>
      <c r="C9071" s="49" t="s">
        <v>2398</v>
      </c>
      <c r="D9071" s="49" t="s">
        <v>2394</v>
      </c>
      <c r="E9071" s="49" t="s">
        <v>2380</v>
      </c>
      <c r="F9071" s="49">
        <v>0</v>
      </c>
      <c r="G9071" s="49">
        <v>8</v>
      </c>
      <c r="H9071" s="49">
        <f t="shared" si="141"/>
        <v>8</v>
      </c>
    </row>
    <row r="9072" spans="1:8" ht="20.100000000000001" customHeight="1" x14ac:dyDescent="0.25">
      <c r="A9072" s="49">
        <v>8000031610</v>
      </c>
      <c r="B9072" s="49" t="s">
        <v>2320</v>
      </c>
      <c r="C9072" s="49" t="s">
        <v>2398</v>
      </c>
      <c r="D9072" s="49" t="s">
        <v>2394</v>
      </c>
      <c r="E9072" s="49" t="s">
        <v>2382</v>
      </c>
      <c r="F9072" s="109">
        <v>6</v>
      </c>
      <c r="G9072" s="109">
        <v>6</v>
      </c>
      <c r="H9072" s="49">
        <f t="shared" si="141"/>
        <v>12</v>
      </c>
    </row>
    <row r="9073" spans="1:8" ht="20.100000000000001" customHeight="1" x14ac:dyDescent="0.25">
      <c r="A9073" s="49">
        <v>8000031613</v>
      </c>
      <c r="B9073" s="49" t="s">
        <v>9301</v>
      </c>
      <c r="C9073" s="49" t="s">
        <v>2398</v>
      </c>
      <c r="D9073" s="49" t="s">
        <v>2394</v>
      </c>
      <c r="E9073" s="49" t="s">
        <v>2380</v>
      </c>
      <c r="F9073" s="49">
        <v>0</v>
      </c>
      <c r="G9073" s="49">
        <v>30</v>
      </c>
      <c r="H9073" s="49">
        <f t="shared" si="141"/>
        <v>30</v>
      </c>
    </row>
    <row r="9074" spans="1:8" ht="20.100000000000001" customHeight="1" x14ac:dyDescent="0.25">
      <c r="A9074" s="49">
        <v>8000031614</v>
      </c>
      <c r="B9074" s="49" t="s">
        <v>9302</v>
      </c>
      <c r="C9074" s="49" t="s">
        <v>2398</v>
      </c>
      <c r="D9074" s="49" t="s">
        <v>2394</v>
      </c>
      <c r="E9074" s="49" t="s">
        <v>2380</v>
      </c>
      <c r="F9074" s="49">
        <v>23</v>
      </c>
      <c r="G9074" s="49">
        <v>50</v>
      </c>
      <c r="H9074" s="49">
        <f t="shared" si="141"/>
        <v>73</v>
      </c>
    </row>
    <row r="9075" spans="1:8" ht="20.100000000000001" customHeight="1" x14ac:dyDescent="0.25">
      <c r="A9075" s="49">
        <v>8000031627</v>
      </c>
      <c r="B9075" s="49" t="s">
        <v>9303</v>
      </c>
      <c r="C9075" s="49" t="s">
        <v>2398</v>
      </c>
      <c r="D9075" s="49" t="s">
        <v>2394</v>
      </c>
      <c r="E9075" s="49" t="s">
        <v>2380</v>
      </c>
      <c r="F9075" s="49">
        <v>2</v>
      </c>
      <c r="G9075" s="49">
        <v>0</v>
      </c>
      <c r="H9075" s="49">
        <f t="shared" si="141"/>
        <v>2</v>
      </c>
    </row>
    <row r="9076" spans="1:8" ht="20.100000000000001" customHeight="1" x14ac:dyDescent="0.25">
      <c r="A9076" s="49">
        <v>8000031628</v>
      </c>
      <c r="B9076" s="49" t="s">
        <v>9304</v>
      </c>
      <c r="C9076" s="49" t="s">
        <v>2398</v>
      </c>
      <c r="D9076" s="49" t="s">
        <v>2394</v>
      </c>
      <c r="E9076" s="49" t="s">
        <v>2380</v>
      </c>
      <c r="F9076" s="109">
        <v>6</v>
      </c>
      <c r="G9076" s="109">
        <v>6</v>
      </c>
      <c r="H9076" s="49">
        <f t="shared" si="141"/>
        <v>12</v>
      </c>
    </row>
    <row r="9077" spans="1:8" ht="20.100000000000001" customHeight="1" x14ac:dyDescent="0.25">
      <c r="A9077" s="49">
        <v>8000031631</v>
      </c>
      <c r="B9077" s="49" t="s">
        <v>9305</v>
      </c>
      <c r="C9077" s="49" t="s">
        <v>2398</v>
      </c>
      <c r="D9077" s="49" t="s">
        <v>2394</v>
      </c>
      <c r="E9077" s="49" t="s">
        <v>2380</v>
      </c>
      <c r="F9077" s="49">
        <v>4</v>
      </c>
      <c r="G9077" s="49">
        <v>0</v>
      </c>
      <c r="H9077" s="49">
        <f t="shared" si="141"/>
        <v>4</v>
      </c>
    </row>
    <row r="9078" spans="1:8" ht="20.100000000000001" customHeight="1" x14ac:dyDescent="0.25">
      <c r="A9078" s="49">
        <v>8000031632</v>
      </c>
      <c r="B9078" s="49" t="s">
        <v>9306</v>
      </c>
      <c r="C9078" s="49" t="s">
        <v>2398</v>
      </c>
      <c r="D9078" s="49" t="s">
        <v>2394</v>
      </c>
      <c r="E9078" s="49" t="s">
        <v>2380</v>
      </c>
      <c r="F9078" s="49">
        <v>4</v>
      </c>
      <c r="G9078" s="49">
        <v>0</v>
      </c>
      <c r="H9078" s="49">
        <f t="shared" si="141"/>
        <v>4</v>
      </c>
    </row>
    <row r="9079" spans="1:8" ht="20.100000000000001" customHeight="1" x14ac:dyDescent="0.25">
      <c r="A9079" s="49">
        <v>8000031637</v>
      </c>
      <c r="B9079" s="49" t="s">
        <v>9307</v>
      </c>
      <c r="C9079" s="49" t="s">
        <v>2398</v>
      </c>
      <c r="D9079" s="49" t="s">
        <v>2394</v>
      </c>
      <c r="E9079" s="49" t="s">
        <v>2380</v>
      </c>
      <c r="F9079" s="49">
        <v>4</v>
      </c>
      <c r="G9079" s="49">
        <v>0</v>
      </c>
      <c r="H9079" s="49">
        <f t="shared" si="141"/>
        <v>4</v>
      </c>
    </row>
    <row r="9080" spans="1:8" ht="20.100000000000001" customHeight="1" x14ac:dyDescent="0.25">
      <c r="A9080" s="49">
        <v>8000031640</v>
      </c>
      <c r="B9080" s="49" t="s">
        <v>9308</v>
      </c>
      <c r="C9080" s="49" t="s">
        <v>2398</v>
      </c>
      <c r="D9080" s="49" t="s">
        <v>2394</v>
      </c>
      <c r="E9080" s="49" t="s">
        <v>2382</v>
      </c>
      <c r="F9080" s="109">
        <v>6</v>
      </c>
      <c r="G9080" s="109">
        <v>6</v>
      </c>
      <c r="H9080" s="49">
        <f t="shared" si="141"/>
        <v>12</v>
      </c>
    </row>
    <row r="9081" spans="1:8" ht="20.100000000000001" customHeight="1" x14ac:dyDescent="0.25">
      <c r="A9081" s="49">
        <v>8000031643</v>
      </c>
      <c r="B9081" s="49" t="s">
        <v>2321</v>
      </c>
      <c r="C9081" s="49" t="s">
        <v>2398</v>
      </c>
      <c r="D9081" s="49" t="s">
        <v>2394</v>
      </c>
      <c r="E9081" s="49" t="s">
        <v>2387</v>
      </c>
      <c r="F9081" s="109">
        <v>6</v>
      </c>
      <c r="G9081" s="109">
        <v>6</v>
      </c>
      <c r="H9081" s="49">
        <f t="shared" si="141"/>
        <v>12</v>
      </c>
    </row>
    <row r="9082" spans="1:8" ht="20.100000000000001" customHeight="1" x14ac:dyDescent="0.25">
      <c r="A9082" s="49">
        <v>8000031644</v>
      </c>
      <c r="B9082" s="49" t="s">
        <v>9309</v>
      </c>
      <c r="C9082" s="49" t="s">
        <v>2398</v>
      </c>
      <c r="D9082" s="49" t="s">
        <v>2394</v>
      </c>
      <c r="E9082" s="49" t="s">
        <v>2387</v>
      </c>
      <c r="F9082" s="109">
        <v>6</v>
      </c>
      <c r="G9082" s="109">
        <v>6</v>
      </c>
      <c r="H9082" s="49">
        <f t="shared" si="141"/>
        <v>12</v>
      </c>
    </row>
    <row r="9083" spans="1:8" ht="20.100000000000001" customHeight="1" x14ac:dyDescent="0.25">
      <c r="A9083" s="49">
        <v>8000031646</v>
      </c>
      <c r="B9083" s="49" t="s">
        <v>9310</v>
      </c>
      <c r="C9083" s="49" t="s">
        <v>2398</v>
      </c>
      <c r="D9083" s="49" t="s">
        <v>2394</v>
      </c>
      <c r="E9083" s="49" t="s">
        <v>2382</v>
      </c>
      <c r="F9083" s="109">
        <v>6</v>
      </c>
      <c r="G9083" s="109">
        <v>6</v>
      </c>
      <c r="H9083" s="49">
        <f t="shared" si="141"/>
        <v>12</v>
      </c>
    </row>
    <row r="9084" spans="1:8" ht="20.100000000000001" customHeight="1" x14ac:dyDescent="0.25">
      <c r="A9084" s="49">
        <v>8000031655</v>
      </c>
      <c r="B9084" s="49" t="s">
        <v>9311</v>
      </c>
      <c r="C9084" s="49" t="s">
        <v>3712</v>
      </c>
      <c r="D9084" s="49" t="s">
        <v>2394</v>
      </c>
      <c r="E9084" s="49" t="s">
        <v>2380</v>
      </c>
      <c r="F9084" s="109">
        <v>6</v>
      </c>
      <c r="G9084" s="109">
        <v>6</v>
      </c>
      <c r="H9084" s="49">
        <f t="shared" si="141"/>
        <v>12</v>
      </c>
    </row>
    <row r="9085" spans="1:8" ht="20.100000000000001" customHeight="1" x14ac:dyDescent="0.25">
      <c r="A9085" s="49">
        <v>8000031656</v>
      </c>
      <c r="B9085" s="49" t="s">
        <v>9312</v>
      </c>
      <c r="C9085" s="49" t="s">
        <v>2398</v>
      </c>
      <c r="D9085" s="49" t="s">
        <v>2394</v>
      </c>
      <c r="E9085" s="49" t="s">
        <v>2380</v>
      </c>
      <c r="F9085" s="109">
        <v>6</v>
      </c>
      <c r="G9085" s="109">
        <v>6</v>
      </c>
      <c r="H9085" s="49">
        <f t="shared" si="141"/>
        <v>12</v>
      </c>
    </row>
    <row r="9086" spans="1:8" ht="20.100000000000001" customHeight="1" x14ac:dyDescent="0.25">
      <c r="A9086" s="49">
        <v>8000031657</v>
      </c>
      <c r="B9086" s="49" t="s">
        <v>9313</v>
      </c>
      <c r="C9086" s="49" t="s">
        <v>2398</v>
      </c>
      <c r="D9086" s="49" t="s">
        <v>2394</v>
      </c>
      <c r="E9086" s="49" t="s">
        <v>2380</v>
      </c>
      <c r="F9086" s="109">
        <v>6</v>
      </c>
      <c r="G9086" s="109">
        <v>6</v>
      </c>
      <c r="H9086" s="49">
        <f t="shared" si="141"/>
        <v>12</v>
      </c>
    </row>
    <row r="9087" spans="1:8" ht="20.100000000000001" customHeight="1" x14ac:dyDescent="0.25">
      <c r="A9087" s="49">
        <v>8000031658</v>
      </c>
      <c r="B9087" s="49" t="s">
        <v>9314</v>
      </c>
      <c r="C9087" s="49" t="s">
        <v>2398</v>
      </c>
      <c r="D9087" s="49" t="s">
        <v>2394</v>
      </c>
      <c r="E9087" s="49" t="s">
        <v>2380</v>
      </c>
      <c r="F9087" s="109">
        <v>6</v>
      </c>
      <c r="G9087" s="109">
        <v>6</v>
      </c>
      <c r="H9087" s="49">
        <f t="shared" si="141"/>
        <v>12</v>
      </c>
    </row>
    <row r="9088" spans="1:8" ht="20.100000000000001" customHeight="1" x14ac:dyDescent="0.25">
      <c r="A9088" s="49">
        <v>8000031659</v>
      </c>
      <c r="B9088" s="49" t="s">
        <v>9315</v>
      </c>
      <c r="C9088" s="49" t="s">
        <v>2398</v>
      </c>
      <c r="D9088" s="49" t="s">
        <v>2394</v>
      </c>
      <c r="E9088" s="49" t="s">
        <v>2380</v>
      </c>
      <c r="F9088" s="109">
        <v>6</v>
      </c>
      <c r="G9088" s="109">
        <v>6</v>
      </c>
      <c r="H9088" s="49">
        <f t="shared" si="141"/>
        <v>12</v>
      </c>
    </row>
    <row r="9089" spans="1:8" ht="20.100000000000001" customHeight="1" x14ac:dyDescent="0.25">
      <c r="A9089" s="49">
        <v>8000031660</v>
      </c>
      <c r="B9089" s="49" t="s">
        <v>9316</v>
      </c>
      <c r="C9089" s="49" t="s">
        <v>2398</v>
      </c>
      <c r="D9089" s="49" t="s">
        <v>2394</v>
      </c>
      <c r="E9089" s="49" t="s">
        <v>2380</v>
      </c>
      <c r="F9089" s="109">
        <v>6</v>
      </c>
      <c r="G9089" s="109">
        <v>6</v>
      </c>
      <c r="H9089" s="49">
        <f t="shared" si="141"/>
        <v>12</v>
      </c>
    </row>
    <row r="9090" spans="1:8" ht="20.100000000000001" customHeight="1" x14ac:dyDescent="0.25">
      <c r="A9090" s="49">
        <v>8000031661</v>
      </c>
      <c r="B9090" s="49" t="s">
        <v>2322</v>
      </c>
      <c r="C9090" s="49" t="s">
        <v>2398</v>
      </c>
      <c r="D9090" s="49" t="s">
        <v>2394</v>
      </c>
      <c r="E9090" s="49" t="s">
        <v>2380</v>
      </c>
      <c r="F9090" s="109">
        <v>6</v>
      </c>
      <c r="G9090" s="109">
        <v>6</v>
      </c>
      <c r="H9090" s="49">
        <f t="shared" si="141"/>
        <v>12</v>
      </c>
    </row>
    <row r="9091" spans="1:8" ht="20.100000000000001" customHeight="1" x14ac:dyDescent="0.25">
      <c r="A9091" s="49">
        <v>8000031662</v>
      </c>
      <c r="B9091" s="49" t="s">
        <v>9317</v>
      </c>
      <c r="C9091" s="49" t="s">
        <v>2398</v>
      </c>
      <c r="D9091" s="49" t="s">
        <v>2394</v>
      </c>
      <c r="E9091" s="49" t="s">
        <v>2380</v>
      </c>
      <c r="F9091" s="49">
        <v>0</v>
      </c>
      <c r="G9091" s="49">
        <v>38</v>
      </c>
      <c r="H9091" s="49">
        <f t="shared" ref="H9091:H9154" si="142">F9091+G9091</f>
        <v>38</v>
      </c>
    </row>
    <row r="9092" spans="1:8" ht="20.100000000000001" customHeight="1" x14ac:dyDescent="0.25">
      <c r="A9092" s="49">
        <v>8000031664</v>
      </c>
      <c r="B9092" s="49" t="s">
        <v>2323</v>
      </c>
      <c r="C9092" s="49" t="s">
        <v>2398</v>
      </c>
      <c r="D9092" s="49" t="s">
        <v>2394</v>
      </c>
      <c r="E9092" s="49" t="s">
        <v>2380</v>
      </c>
      <c r="F9092" s="109">
        <v>6</v>
      </c>
      <c r="G9092" s="109">
        <v>6</v>
      </c>
      <c r="H9092" s="49">
        <f t="shared" si="142"/>
        <v>12</v>
      </c>
    </row>
    <row r="9093" spans="1:8" ht="20.100000000000001" customHeight="1" x14ac:dyDescent="0.25">
      <c r="A9093" s="49">
        <v>8000031666</v>
      </c>
      <c r="B9093" s="49" t="s">
        <v>9318</v>
      </c>
      <c r="C9093" s="49" t="s">
        <v>2398</v>
      </c>
      <c r="D9093" s="49" t="s">
        <v>2394</v>
      </c>
      <c r="E9093" s="49" t="s">
        <v>2382</v>
      </c>
      <c r="F9093" s="109">
        <v>6</v>
      </c>
      <c r="G9093" s="109">
        <v>6</v>
      </c>
      <c r="H9093" s="49">
        <f t="shared" si="142"/>
        <v>12</v>
      </c>
    </row>
    <row r="9094" spans="1:8" ht="20.100000000000001" customHeight="1" x14ac:dyDescent="0.25">
      <c r="A9094" s="49">
        <v>8000031669</v>
      </c>
      <c r="B9094" s="49" t="s">
        <v>9319</v>
      </c>
      <c r="C9094" s="49" t="s">
        <v>2398</v>
      </c>
      <c r="D9094" s="49" t="s">
        <v>2394</v>
      </c>
      <c r="E9094" s="49" t="s">
        <v>2382</v>
      </c>
      <c r="F9094" s="49">
        <v>2</v>
      </c>
      <c r="G9094" s="49">
        <v>0</v>
      </c>
      <c r="H9094" s="49">
        <f t="shared" si="142"/>
        <v>2</v>
      </c>
    </row>
    <row r="9095" spans="1:8" ht="20.100000000000001" customHeight="1" x14ac:dyDescent="0.25">
      <c r="A9095" s="49">
        <v>8000031670</v>
      </c>
      <c r="B9095" s="49" t="s">
        <v>9320</v>
      </c>
      <c r="C9095" s="49" t="s">
        <v>2398</v>
      </c>
      <c r="D9095" s="49" t="s">
        <v>2394</v>
      </c>
      <c r="E9095" s="49" t="s">
        <v>2382</v>
      </c>
      <c r="F9095" s="49">
        <v>2</v>
      </c>
      <c r="G9095" s="49">
        <v>6</v>
      </c>
      <c r="H9095" s="49">
        <f t="shared" si="142"/>
        <v>8</v>
      </c>
    </row>
    <row r="9096" spans="1:8" ht="20.100000000000001" customHeight="1" x14ac:dyDescent="0.25">
      <c r="A9096" s="49">
        <v>8000031673</v>
      </c>
      <c r="B9096" s="49" t="s">
        <v>2324</v>
      </c>
      <c r="C9096" s="49" t="s">
        <v>3712</v>
      </c>
      <c r="D9096" s="49" t="s">
        <v>2394</v>
      </c>
      <c r="E9096" s="49" t="s">
        <v>2380</v>
      </c>
      <c r="F9096" s="49">
        <v>0</v>
      </c>
      <c r="G9096" s="49">
        <v>150</v>
      </c>
      <c r="H9096" s="49">
        <f t="shared" si="142"/>
        <v>150</v>
      </c>
    </row>
    <row r="9097" spans="1:8" ht="20.100000000000001" customHeight="1" x14ac:dyDescent="0.25">
      <c r="A9097" s="49">
        <v>8000031675</v>
      </c>
      <c r="B9097" s="49" t="s">
        <v>9321</v>
      </c>
      <c r="C9097" s="49" t="s">
        <v>2398</v>
      </c>
      <c r="D9097" s="49" t="s">
        <v>2394</v>
      </c>
      <c r="E9097" s="49" t="s">
        <v>2380</v>
      </c>
      <c r="F9097" s="109">
        <v>6</v>
      </c>
      <c r="G9097" s="109">
        <v>6</v>
      </c>
      <c r="H9097" s="49">
        <f t="shared" si="142"/>
        <v>12</v>
      </c>
    </row>
    <row r="9098" spans="1:8" ht="20.100000000000001" customHeight="1" x14ac:dyDescent="0.25">
      <c r="A9098" s="49">
        <v>8000031683</v>
      </c>
      <c r="B9098" s="49" t="s">
        <v>9322</v>
      </c>
      <c r="C9098" s="49" t="s">
        <v>2398</v>
      </c>
      <c r="D9098" s="49" t="s">
        <v>2394</v>
      </c>
      <c r="E9098" s="49" t="s">
        <v>2380</v>
      </c>
      <c r="F9098" s="49">
        <v>0</v>
      </c>
      <c r="G9098" s="49">
        <v>10</v>
      </c>
      <c r="H9098" s="49">
        <f t="shared" si="142"/>
        <v>10</v>
      </c>
    </row>
    <row r="9099" spans="1:8" ht="20.100000000000001" customHeight="1" x14ac:dyDescent="0.25">
      <c r="A9099" s="49">
        <v>8000031684</v>
      </c>
      <c r="B9099" s="49" t="s">
        <v>9323</v>
      </c>
      <c r="C9099" s="49" t="s">
        <v>2398</v>
      </c>
      <c r="D9099" s="49" t="s">
        <v>2394</v>
      </c>
      <c r="E9099" s="49" t="s">
        <v>2380</v>
      </c>
      <c r="F9099" s="49">
        <v>0</v>
      </c>
      <c r="G9099" s="49">
        <v>10</v>
      </c>
      <c r="H9099" s="49">
        <f t="shared" si="142"/>
        <v>10</v>
      </c>
    </row>
    <row r="9100" spans="1:8" ht="20.100000000000001" customHeight="1" x14ac:dyDescent="0.25">
      <c r="A9100" s="49">
        <v>8000031685</v>
      </c>
      <c r="B9100" s="49" t="s">
        <v>9324</v>
      </c>
      <c r="C9100" s="49" t="s">
        <v>2398</v>
      </c>
      <c r="D9100" s="49" t="s">
        <v>2394</v>
      </c>
      <c r="E9100" s="49" t="s">
        <v>2380</v>
      </c>
      <c r="F9100" s="49">
        <v>0</v>
      </c>
      <c r="G9100" s="49">
        <v>3</v>
      </c>
      <c r="H9100" s="49">
        <f t="shared" si="142"/>
        <v>3</v>
      </c>
    </row>
    <row r="9101" spans="1:8" ht="20.100000000000001" customHeight="1" x14ac:dyDescent="0.25">
      <c r="A9101" s="49">
        <v>8000031686</v>
      </c>
      <c r="B9101" s="49" t="s">
        <v>9325</v>
      </c>
      <c r="C9101" s="49" t="s">
        <v>2398</v>
      </c>
      <c r="D9101" s="49" t="s">
        <v>2394</v>
      </c>
      <c r="E9101" s="49" t="s">
        <v>2380</v>
      </c>
      <c r="F9101" s="49">
        <v>0</v>
      </c>
      <c r="G9101" s="49">
        <v>1</v>
      </c>
      <c r="H9101" s="49">
        <f t="shared" si="142"/>
        <v>1</v>
      </c>
    </row>
    <row r="9102" spans="1:8" ht="20.100000000000001" customHeight="1" x14ac:dyDescent="0.25">
      <c r="A9102" s="49">
        <v>8000031687</v>
      </c>
      <c r="B9102" s="49" t="s">
        <v>9326</v>
      </c>
      <c r="C9102" s="49" t="s">
        <v>2398</v>
      </c>
      <c r="D9102" s="49" t="s">
        <v>2394</v>
      </c>
      <c r="E9102" s="49" t="s">
        <v>2380</v>
      </c>
      <c r="F9102" s="109">
        <v>6</v>
      </c>
      <c r="G9102" s="109">
        <v>6</v>
      </c>
      <c r="H9102" s="49">
        <f t="shared" si="142"/>
        <v>12</v>
      </c>
    </row>
    <row r="9103" spans="1:8" ht="20.100000000000001" customHeight="1" x14ac:dyDescent="0.25">
      <c r="A9103" s="49">
        <v>8000031689</v>
      </c>
      <c r="B9103" s="49" t="s">
        <v>2325</v>
      </c>
      <c r="C9103" s="49" t="s">
        <v>2398</v>
      </c>
      <c r="D9103" s="49" t="s">
        <v>2394</v>
      </c>
      <c r="E9103" s="49" t="s">
        <v>2380</v>
      </c>
      <c r="F9103" s="49">
        <v>2</v>
      </c>
      <c r="G9103" s="49">
        <v>0</v>
      </c>
      <c r="H9103" s="49">
        <f t="shared" si="142"/>
        <v>2</v>
      </c>
    </row>
    <row r="9104" spans="1:8" ht="20.100000000000001" customHeight="1" x14ac:dyDescent="0.25">
      <c r="A9104" s="49">
        <v>8000031691</v>
      </c>
      <c r="B9104" s="49" t="s">
        <v>9327</v>
      </c>
      <c r="C9104" s="49" t="s">
        <v>2398</v>
      </c>
      <c r="D9104" s="49" t="s">
        <v>2394</v>
      </c>
      <c r="E9104" s="49" t="s">
        <v>2380</v>
      </c>
      <c r="F9104" s="109">
        <v>6</v>
      </c>
      <c r="G9104" s="109">
        <v>6</v>
      </c>
      <c r="H9104" s="49">
        <f t="shared" si="142"/>
        <v>12</v>
      </c>
    </row>
    <row r="9105" spans="1:8" ht="20.100000000000001" customHeight="1" x14ac:dyDescent="0.25">
      <c r="A9105" s="49">
        <v>8000031694</v>
      </c>
      <c r="B9105" s="49" t="s">
        <v>9328</v>
      </c>
      <c r="C9105" s="49" t="s">
        <v>2398</v>
      </c>
      <c r="D9105" s="49" t="s">
        <v>2394</v>
      </c>
      <c r="E9105" s="49" t="s">
        <v>2380</v>
      </c>
      <c r="F9105" s="49">
        <v>0</v>
      </c>
      <c r="G9105" s="49">
        <v>36</v>
      </c>
      <c r="H9105" s="49">
        <f t="shared" si="142"/>
        <v>36</v>
      </c>
    </row>
    <row r="9106" spans="1:8" ht="20.100000000000001" customHeight="1" x14ac:dyDescent="0.25">
      <c r="A9106" s="49">
        <v>8000031702</v>
      </c>
      <c r="B9106" s="49" t="s">
        <v>9329</v>
      </c>
      <c r="C9106" s="49" t="s">
        <v>2398</v>
      </c>
      <c r="D9106" s="49" t="s">
        <v>2394</v>
      </c>
      <c r="E9106" s="49" t="s">
        <v>2380</v>
      </c>
      <c r="F9106" s="109">
        <v>6</v>
      </c>
      <c r="G9106" s="109">
        <v>6</v>
      </c>
      <c r="H9106" s="49">
        <f t="shared" si="142"/>
        <v>12</v>
      </c>
    </row>
    <row r="9107" spans="1:8" ht="20.100000000000001" customHeight="1" x14ac:dyDescent="0.25">
      <c r="A9107" s="49">
        <v>8000031703</v>
      </c>
      <c r="B9107" s="49" t="s">
        <v>9330</v>
      </c>
      <c r="C9107" s="49" t="s">
        <v>2398</v>
      </c>
      <c r="D9107" s="49" t="s">
        <v>2394</v>
      </c>
      <c r="E9107" s="49" t="s">
        <v>2380</v>
      </c>
      <c r="F9107" s="49">
        <v>2</v>
      </c>
      <c r="G9107" s="49">
        <v>0</v>
      </c>
      <c r="H9107" s="49">
        <f t="shared" si="142"/>
        <v>2</v>
      </c>
    </row>
    <row r="9108" spans="1:8" ht="20.100000000000001" customHeight="1" x14ac:dyDescent="0.25">
      <c r="A9108" s="49">
        <v>8000031704</v>
      </c>
      <c r="B9108" s="49" t="s">
        <v>2326</v>
      </c>
      <c r="C9108" s="49" t="s">
        <v>2398</v>
      </c>
      <c r="D9108" s="49" t="s">
        <v>2394</v>
      </c>
      <c r="E9108" s="49" t="s">
        <v>2380</v>
      </c>
      <c r="F9108" s="109">
        <v>6</v>
      </c>
      <c r="G9108" s="109">
        <v>6</v>
      </c>
      <c r="H9108" s="49">
        <f t="shared" si="142"/>
        <v>12</v>
      </c>
    </row>
    <row r="9109" spans="1:8" ht="20.100000000000001" customHeight="1" x14ac:dyDescent="0.25">
      <c r="A9109" s="49">
        <v>8000031705</v>
      </c>
      <c r="B9109" s="49" t="s">
        <v>9331</v>
      </c>
      <c r="C9109" s="49" t="s">
        <v>2398</v>
      </c>
      <c r="D9109" s="49" t="s">
        <v>2394</v>
      </c>
      <c r="E9109" s="49" t="s">
        <v>2380</v>
      </c>
      <c r="F9109" s="49">
        <v>0</v>
      </c>
      <c r="G9109" s="49">
        <v>4</v>
      </c>
      <c r="H9109" s="49">
        <f t="shared" si="142"/>
        <v>4</v>
      </c>
    </row>
    <row r="9110" spans="1:8" ht="20.100000000000001" customHeight="1" x14ac:dyDescent="0.25">
      <c r="A9110" s="49">
        <v>8000031706</v>
      </c>
      <c r="B9110" s="49" t="s">
        <v>9332</v>
      </c>
      <c r="C9110" s="49" t="s">
        <v>2398</v>
      </c>
      <c r="D9110" s="49" t="s">
        <v>2394</v>
      </c>
      <c r="E9110" s="49" t="s">
        <v>2380</v>
      </c>
      <c r="F9110" s="49">
        <v>0</v>
      </c>
      <c r="G9110" s="49">
        <v>4</v>
      </c>
      <c r="H9110" s="49">
        <f t="shared" si="142"/>
        <v>4</v>
      </c>
    </row>
    <row r="9111" spans="1:8" ht="20.100000000000001" customHeight="1" x14ac:dyDescent="0.25">
      <c r="A9111" s="49">
        <v>8000031713</v>
      </c>
      <c r="B9111" s="49" t="s">
        <v>9333</v>
      </c>
      <c r="C9111" s="49" t="s">
        <v>2398</v>
      </c>
      <c r="D9111" s="49" t="s">
        <v>2394</v>
      </c>
      <c r="E9111" s="49" t="s">
        <v>2380</v>
      </c>
      <c r="F9111" s="49">
        <v>30</v>
      </c>
      <c r="G9111" s="49">
        <v>0</v>
      </c>
      <c r="H9111" s="49">
        <f t="shared" si="142"/>
        <v>30</v>
      </c>
    </row>
    <row r="9112" spans="1:8" ht="20.100000000000001" customHeight="1" x14ac:dyDescent="0.25">
      <c r="A9112" s="49">
        <v>8000031715</v>
      </c>
      <c r="B9112" s="49" t="s">
        <v>9334</v>
      </c>
      <c r="C9112" s="49" t="s">
        <v>2398</v>
      </c>
      <c r="D9112" s="49" t="s">
        <v>2394</v>
      </c>
      <c r="E9112" s="49" t="s">
        <v>2380</v>
      </c>
      <c r="F9112" s="109">
        <v>6</v>
      </c>
      <c r="G9112" s="109">
        <v>6</v>
      </c>
      <c r="H9112" s="49">
        <f t="shared" si="142"/>
        <v>12</v>
      </c>
    </row>
    <row r="9113" spans="1:8" ht="20.100000000000001" customHeight="1" x14ac:dyDescent="0.25">
      <c r="A9113" s="49">
        <v>8000031717</v>
      </c>
      <c r="B9113" s="49" t="s">
        <v>2327</v>
      </c>
      <c r="C9113" s="49" t="s">
        <v>2398</v>
      </c>
      <c r="D9113" s="49" t="s">
        <v>2394</v>
      </c>
      <c r="E9113" s="49" t="s">
        <v>2380</v>
      </c>
      <c r="F9113" s="49">
        <v>4</v>
      </c>
      <c r="G9113" s="49">
        <v>0</v>
      </c>
      <c r="H9113" s="49">
        <f t="shared" si="142"/>
        <v>4</v>
      </c>
    </row>
    <row r="9114" spans="1:8" ht="20.100000000000001" customHeight="1" x14ac:dyDescent="0.25">
      <c r="A9114" s="49">
        <v>8000031726</v>
      </c>
      <c r="B9114" s="49" t="s">
        <v>9335</v>
      </c>
      <c r="C9114" s="49" t="s">
        <v>2398</v>
      </c>
      <c r="D9114" s="49" t="s">
        <v>2394</v>
      </c>
      <c r="E9114" s="49" t="s">
        <v>2387</v>
      </c>
      <c r="F9114" s="109">
        <v>6</v>
      </c>
      <c r="G9114" s="109">
        <v>6</v>
      </c>
      <c r="H9114" s="49">
        <f t="shared" si="142"/>
        <v>12</v>
      </c>
    </row>
    <row r="9115" spans="1:8" ht="20.100000000000001" customHeight="1" x14ac:dyDescent="0.25">
      <c r="A9115" s="49">
        <v>8000031727</v>
      </c>
      <c r="B9115" s="49" t="s">
        <v>9336</v>
      </c>
      <c r="C9115" s="49" t="s">
        <v>2398</v>
      </c>
      <c r="D9115" s="49" t="s">
        <v>2394</v>
      </c>
      <c r="E9115" s="49" t="s">
        <v>2387</v>
      </c>
      <c r="F9115" s="109">
        <v>6</v>
      </c>
      <c r="G9115" s="109">
        <v>6</v>
      </c>
      <c r="H9115" s="49">
        <f t="shared" si="142"/>
        <v>12</v>
      </c>
    </row>
    <row r="9116" spans="1:8" ht="20.100000000000001" customHeight="1" x14ac:dyDescent="0.25">
      <c r="A9116" s="49">
        <v>8000031729</v>
      </c>
      <c r="B9116" s="49" t="s">
        <v>9337</v>
      </c>
      <c r="C9116" s="49" t="s">
        <v>2398</v>
      </c>
      <c r="D9116" s="49" t="s">
        <v>2394</v>
      </c>
      <c r="E9116" s="49" t="s">
        <v>2380</v>
      </c>
      <c r="F9116" s="49">
        <v>4</v>
      </c>
      <c r="G9116" s="49">
        <v>0</v>
      </c>
      <c r="H9116" s="49">
        <f t="shared" si="142"/>
        <v>4</v>
      </c>
    </row>
    <row r="9117" spans="1:8" ht="20.100000000000001" customHeight="1" x14ac:dyDescent="0.25">
      <c r="A9117" s="49">
        <v>8000031733</v>
      </c>
      <c r="B9117" s="49" t="s">
        <v>9338</v>
      </c>
      <c r="C9117" s="49" t="s">
        <v>2398</v>
      </c>
      <c r="D9117" s="49" t="s">
        <v>2394</v>
      </c>
      <c r="E9117" s="49" t="s">
        <v>2380</v>
      </c>
      <c r="F9117" s="49">
        <v>0</v>
      </c>
      <c r="G9117" s="49">
        <v>30</v>
      </c>
      <c r="H9117" s="49">
        <f t="shared" si="142"/>
        <v>30</v>
      </c>
    </row>
    <row r="9118" spans="1:8" ht="20.100000000000001" customHeight="1" x14ac:dyDescent="0.25">
      <c r="A9118" s="49">
        <v>8000031735</v>
      </c>
      <c r="B9118" s="49" t="s">
        <v>9339</v>
      </c>
      <c r="C9118" s="49" t="s">
        <v>3425</v>
      </c>
      <c r="D9118" s="49" t="s">
        <v>2394</v>
      </c>
      <c r="E9118" s="49" t="s">
        <v>2380</v>
      </c>
      <c r="F9118" s="109">
        <v>6</v>
      </c>
      <c r="G9118" s="109">
        <v>6</v>
      </c>
      <c r="H9118" s="49">
        <f t="shared" si="142"/>
        <v>12</v>
      </c>
    </row>
    <row r="9119" spans="1:8" ht="20.100000000000001" customHeight="1" x14ac:dyDescent="0.25">
      <c r="A9119" s="49">
        <v>8000031745</v>
      </c>
      <c r="B9119" s="49" t="s">
        <v>2328</v>
      </c>
      <c r="C9119" s="49" t="s">
        <v>2398</v>
      </c>
      <c r="D9119" s="49" t="s">
        <v>2394</v>
      </c>
      <c r="E9119" s="49" t="s">
        <v>2382</v>
      </c>
      <c r="F9119" s="109">
        <v>6</v>
      </c>
      <c r="G9119" s="109">
        <v>6</v>
      </c>
      <c r="H9119" s="49">
        <f t="shared" si="142"/>
        <v>12</v>
      </c>
    </row>
    <row r="9120" spans="1:8" ht="20.100000000000001" customHeight="1" x14ac:dyDescent="0.25">
      <c r="A9120" s="49">
        <v>8000031746</v>
      </c>
      <c r="B9120" s="49" t="s">
        <v>2329</v>
      </c>
      <c r="C9120" s="49" t="s">
        <v>2398</v>
      </c>
      <c r="D9120" s="49" t="s">
        <v>2394</v>
      </c>
      <c r="E9120" s="49" t="s">
        <v>2382</v>
      </c>
      <c r="F9120" s="109">
        <v>6</v>
      </c>
      <c r="G9120" s="109">
        <v>6</v>
      </c>
      <c r="H9120" s="49">
        <f t="shared" si="142"/>
        <v>12</v>
      </c>
    </row>
    <row r="9121" spans="1:8" ht="20.100000000000001" customHeight="1" x14ac:dyDescent="0.25">
      <c r="A9121" s="49">
        <v>8000031747</v>
      </c>
      <c r="B9121" s="49" t="s">
        <v>9340</v>
      </c>
      <c r="C9121" s="49" t="s">
        <v>2398</v>
      </c>
      <c r="D9121" s="49" t="s">
        <v>2394</v>
      </c>
      <c r="E9121" s="49" t="s">
        <v>2382</v>
      </c>
      <c r="F9121" s="109">
        <v>6</v>
      </c>
      <c r="G9121" s="109">
        <v>6</v>
      </c>
      <c r="H9121" s="49">
        <f t="shared" si="142"/>
        <v>12</v>
      </c>
    </row>
    <row r="9122" spans="1:8" ht="20.100000000000001" customHeight="1" x14ac:dyDescent="0.25">
      <c r="A9122" s="49">
        <v>8000031752</v>
      </c>
      <c r="B9122" s="49" t="s">
        <v>9341</v>
      </c>
      <c r="C9122" s="49" t="s">
        <v>3712</v>
      </c>
      <c r="D9122" s="49" t="s">
        <v>2394</v>
      </c>
      <c r="E9122" s="49" t="s">
        <v>2380</v>
      </c>
      <c r="F9122" s="109">
        <v>6</v>
      </c>
      <c r="G9122" s="109">
        <v>6</v>
      </c>
      <c r="H9122" s="49">
        <f t="shared" si="142"/>
        <v>12</v>
      </c>
    </row>
    <row r="9123" spans="1:8" ht="20.100000000000001" customHeight="1" x14ac:dyDescent="0.25">
      <c r="A9123" s="49">
        <v>8000031755</v>
      </c>
      <c r="B9123" s="49" t="s">
        <v>9342</v>
      </c>
      <c r="C9123" s="49" t="s">
        <v>2398</v>
      </c>
      <c r="D9123" s="49" t="s">
        <v>2394</v>
      </c>
      <c r="E9123" s="49" t="s">
        <v>2380</v>
      </c>
      <c r="F9123" s="49">
        <v>0</v>
      </c>
      <c r="G9123" s="49">
        <v>6</v>
      </c>
      <c r="H9123" s="49">
        <f t="shared" si="142"/>
        <v>6</v>
      </c>
    </row>
    <row r="9124" spans="1:8" ht="20.100000000000001" customHeight="1" x14ac:dyDescent="0.25">
      <c r="A9124" s="49">
        <v>8000031756</v>
      </c>
      <c r="B9124" s="49" t="s">
        <v>9343</v>
      </c>
      <c r="C9124" s="49" t="s">
        <v>2398</v>
      </c>
      <c r="D9124" s="49" t="s">
        <v>2394</v>
      </c>
      <c r="E9124" s="49" t="s">
        <v>2380</v>
      </c>
      <c r="F9124" s="49">
        <v>0</v>
      </c>
      <c r="G9124" s="49">
        <v>2</v>
      </c>
      <c r="H9124" s="49">
        <f t="shared" si="142"/>
        <v>2</v>
      </c>
    </row>
    <row r="9125" spans="1:8" ht="20.100000000000001" customHeight="1" x14ac:dyDescent="0.25">
      <c r="A9125" s="49">
        <v>8000031761</v>
      </c>
      <c r="B9125" s="49" t="s">
        <v>9344</v>
      </c>
      <c r="C9125" s="49" t="s">
        <v>2398</v>
      </c>
      <c r="D9125" s="49" t="s">
        <v>2394</v>
      </c>
      <c r="E9125" s="49" t="s">
        <v>2380</v>
      </c>
      <c r="F9125" s="49">
        <v>8</v>
      </c>
      <c r="G9125" s="49">
        <v>6</v>
      </c>
      <c r="H9125" s="49">
        <f t="shared" si="142"/>
        <v>14</v>
      </c>
    </row>
    <row r="9126" spans="1:8" ht="20.100000000000001" customHeight="1" x14ac:dyDescent="0.25">
      <c r="A9126" s="49">
        <v>8000031773</v>
      </c>
      <c r="B9126" s="49" t="s">
        <v>9345</v>
      </c>
      <c r="C9126" s="49" t="s">
        <v>2398</v>
      </c>
      <c r="D9126" s="49" t="s">
        <v>2394</v>
      </c>
      <c r="E9126" s="49" t="s">
        <v>2380</v>
      </c>
      <c r="F9126" s="49">
        <v>0</v>
      </c>
      <c r="G9126" s="49">
        <v>42</v>
      </c>
      <c r="H9126" s="49">
        <f t="shared" si="142"/>
        <v>42</v>
      </c>
    </row>
    <row r="9127" spans="1:8" ht="20.100000000000001" customHeight="1" x14ac:dyDescent="0.25">
      <c r="A9127" s="49">
        <v>8000031774</v>
      </c>
      <c r="B9127" s="49" t="s">
        <v>9346</v>
      </c>
      <c r="C9127" s="49" t="s">
        <v>2398</v>
      </c>
      <c r="D9127" s="49" t="s">
        <v>2394</v>
      </c>
      <c r="E9127" s="49" t="s">
        <v>2380</v>
      </c>
      <c r="F9127" s="109">
        <v>6</v>
      </c>
      <c r="G9127" s="109">
        <v>6</v>
      </c>
      <c r="H9127" s="49">
        <f t="shared" si="142"/>
        <v>12</v>
      </c>
    </row>
    <row r="9128" spans="1:8" ht="20.100000000000001" customHeight="1" x14ac:dyDescent="0.25">
      <c r="A9128" s="49">
        <v>8000031775</v>
      </c>
      <c r="B9128" s="49" t="s">
        <v>9347</v>
      </c>
      <c r="C9128" s="49" t="s">
        <v>2398</v>
      </c>
      <c r="D9128" s="49" t="s">
        <v>2394</v>
      </c>
      <c r="E9128" s="49" t="s">
        <v>2380</v>
      </c>
      <c r="F9128" s="109">
        <v>6</v>
      </c>
      <c r="G9128" s="109">
        <v>6</v>
      </c>
      <c r="H9128" s="49">
        <f t="shared" si="142"/>
        <v>12</v>
      </c>
    </row>
    <row r="9129" spans="1:8" ht="20.100000000000001" customHeight="1" x14ac:dyDescent="0.25">
      <c r="A9129" s="49">
        <v>8000031776</v>
      </c>
      <c r="B9129" s="49" t="s">
        <v>9348</v>
      </c>
      <c r="C9129" s="49" t="s">
        <v>2398</v>
      </c>
      <c r="D9129" s="49" t="s">
        <v>2394</v>
      </c>
      <c r="E9129" s="49" t="s">
        <v>2380</v>
      </c>
      <c r="F9129" s="109">
        <v>6</v>
      </c>
      <c r="G9129" s="109">
        <v>6</v>
      </c>
      <c r="H9129" s="49">
        <f t="shared" si="142"/>
        <v>12</v>
      </c>
    </row>
    <row r="9130" spans="1:8" ht="20.100000000000001" customHeight="1" x14ac:dyDescent="0.25">
      <c r="A9130" s="49">
        <v>8000031777</v>
      </c>
      <c r="B9130" s="49" t="s">
        <v>9349</v>
      </c>
      <c r="C9130" s="49" t="s">
        <v>2398</v>
      </c>
      <c r="D9130" s="49" t="s">
        <v>2394</v>
      </c>
      <c r="E9130" s="49" t="s">
        <v>2380</v>
      </c>
      <c r="F9130" s="109">
        <v>6</v>
      </c>
      <c r="G9130" s="109">
        <v>6</v>
      </c>
      <c r="H9130" s="49">
        <f t="shared" si="142"/>
        <v>12</v>
      </c>
    </row>
    <row r="9131" spans="1:8" ht="20.100000000000001" customHeight="1" x14ac:dyDescent="0.25">
      <c r="A9131" s="49">
        <v>8000031779</v>
      </c>
      <c r="B9131" s="49" t="s">
        <v>9350</v>
      </c>
      <c r="C9131" s="49" t="s">
        <v>2398</v>
      </c>
      <c r="D9131" s="49" t="s">
        <v>2394</v>
      </c>
      <c r="E9131" s="49" t="s">
        <v>2382</v>
      </c>
      <c r="F9131" s="109">
        <v>6</v>
      </c>
      <c r="G9131" s="109">
        <v>6</v>
      </c>
      <c r="H9131" s="49">
        <f t="shared" si="142"/>
        <v>12</v>
      </c>
    </row>
    <row r="9132" spans="1:8" ht="20.100000000000001" customHeight="1" x14ac:dyDescent="0.25">
      <c r="A9132" s="49">
        <v>8000031783</v>
      </c>
      <c r="B9132" s="49" t="s">
        <v>2330</v>
      </c>
      <c r="C9132" s="49" t="s">
        <v>2398</v>
      </c>
      <c r="D9132" s="49" t="s">
        <v>2394</v>
      </c>
      <c r="E9132" s="49" t="s">
        <v>2380</v>
      </c>
      <c r="F9132" s="49">
        <v>3</v>
      </c>
      <c r="G9132" s="49">
        <v>1</v>
      </c>
      <c r="H9132" s="49">
        <f t="shared" si="142"/>
        <v>4</v>
      </c>
    </row>
    <row r="9133" spans="1:8" ht="20.100000000000001" customHeight="1" x14ac:dyDescent="0.25">
      <c r="A9133" s="49">
        <v>8000031786</v>
      </c>
      <c r="B9133" s="49" t="s">
        <v>9351</v>
      </c>
      <c r="C9133" s="49" t="s">
        <v>2398</v>
      </c>
      <c r="D9133" s="49" t="s">
        <v>2394</v>
      </c>
      <c r="E9133" s="49" t="s">
        <v>2382</v>
      </c>
      <c r="F9133" s="109">
        <v>6</v>
      </c>
      <c r="G9133" s="109">
        <v>6</v>
      </c>
      <c r="H9133" s="49">
        <f t="shared" si="142"/>
        <v>12</v>
      </c>
    </row>
    <row r="9134" spans="1:8" ht="20.100000000000001" customHeight="1" x14ac:dyDescent="0.25">
      <c r="A9134" s="49">
        <v>8000031792</v>
      </c>
      <c r="B9134" s="49" t="s">
        <v>9352</v>
      </c>
      <c r="C9134" s="49" t="s">
        <v>2398</v>
      </c>
      <c r="D9134" s="49" t="s">
        <v>2394</v>
      </c>
      <c r="E9134" s="49" t="s">
        <v>2380</v>
      </c>
      <c r="F9134" s="109">
        <v>6</v>
      </c>
      <c r="G9134" s="109">
        <v>6</v>
      </c>
      <c r="H9134" s="49">
        <f t="shared" si="142"/>
        <v>12</v>
      </c>
    </row>
    <row r="9135" spans="1:8" ht="20.100000000000001" customHeight="1" x14ac:dyDescent="0.25">
      <c r="A9135" s="49">
        <v>8000031793</v>
      </c>
      <c r="B9135" s="49" t="s">
        <v>9353</v>
      </c>
      <c r="C9135" s="49" t="s">
        <v>2398</v>
      </c>
      <c r="D9135" s="49" t="s">
        <v>2394</v>
      </c>
      <c r="E9135" s="49" t="s">
        <v>2380</v>
      </c>
      <c r="F9135" s="49">
        <v>20</v>
      </c>
      <c r="G9135" s="49">
        <v>149</v>
      </c>
      <c r="H9135" s="49">
        <f t="shared" si="142"/>
        <v>169</v>
      </c>
    </row>
    <row r="9136" spans="1:8" ht="20.100000000000001" customHeight="1" x14ac:dyDescent="0.25">
      <c r="A9136" s="49">
        <v>8000031797</v>
      </c>
      <c r="B9136" s="49" t="s">
        <v>9354</v>
      </c>
      <c r="C9136" s="49" t="s">
        <v>3712</v>
      </c>
      <c r="D9136" s="49" t="s">
        <v>2394</v>
      </c>
      <c r="E9136" s="49" t="s">
        <v>2380</v>
      </c>
      <c r="F9136" s="49">
        <v>0</v>
      </c>
      <c r="G9136" s="49">
        <v>70</v>
      </c>
      <c r="H9136" s="49">
        <f t="shared" si="142"/>
        <v>70</v>
      </c>
    </row>
    <row r="9137" spans="1:8" ht="20.100000000000001" customHeight="1" x14ac:dyDescent="0.25">
      <c r="A9137" s="49">
        <v>8000031799</v>
      </c>
      <c r="B9137" s="49" t="s">
        <v>9355</v>
      </c>
      <c r="C9137" s="49" t="s">
        <v>2398</v>
      </c>
      <c r="D9137" s="49" t="s">
        <v>2394</v>
      </c>
      <c r="E9137" s="49" t="s">
        <v>2380</v>
      </c>
      <c r="F9137" s="49">
        <v>0</v>
      </c>
      <c r="G9137" s="49">
        <v>20</v>
      </c>
      <c r="H9137" s="49">
        <f t="shared" si="142"/>
        <v>20</v>
      </c>
    </row>
    <row r="9138" spans="1:8" ht="20.100000000000001" customHeight="1" x14ac:dyDescent="0.25">
      <c r="A9138" s="49">
        <v>8000031800</v>
      </c>
      <c r="B9138" s="49" t="s">
        <v>2331</v>
      </c>
      <c r="C9138" s="49" t="s">
        <v>2398</v>
      </c>
      <c r="D9138" s="49" t="s">
        <v>2394</v>
      </c>
      <c r="E9138" s="49" t="s">
        <v>2380</v>
      </c>
      <c r="F9138" s="49">
        <v>10</v>
      </c>
      <c r="G9138" s="49">
        <v>5</v>
      </c>
      <c r="H9138" s="49">
        <f t="shared" si="142"/>
        <v>15</v>
      </c>
    </row>
    <row r="9139" spans="1:8" ht="20.100000000000001" customHeight="1" x14ac:dyDescent="0.25">
      <c r="A9139" s="49">
        <v>8000031801</v>
      </c>
      <c r="B9139" s="49" t="s">
        <v>2332</v>
      </c>
      <c r="C9139" s="49" t="s">
        <v>2398</v>
      </c>
      <c r="D9139" s="49" t="s">
        <v>2394</v>
      </c>
      <c r="E9139" s="49" t="s">
        <v>2382</v>
      </c>
      <c r="F9139" s="49">
        <v>0</v>
      </c>
      <c r="G9139" s="49">
        <v>1</v>
      </c>
      <c r="H9139" s="49">
        <f t="shared" si="142"/>
        <v>1</v>
      </c>
    </row>
    <row r="9140" spans="1:8" ht="20.100000000000001" customHeight="1" x14ac:dyDescent="0.25">
      <c r="A9140" s="49">
        <v>8000031807</v>
      </c>
      <c r="B9140" s="49" t="s">
        <v>9356</v>
      </c>
      <c r="C9140" s="49" t="s">
        <v>3425</v>
      </c>
      <c r="D9140" s="49" t="s">
        <v>2394</v>
      </c>
      <c r="E9140" s="49" t="s">
        <v>2382</v>
      </c>
      <c r="F9140" s="109">
        <v>6</v>
      </c>
      <c r="G9140" s="109">
        <v>6</v>
      </c>
      <c r="H9140" s="49">
        <f t="shared" si="142"/>
        <v>12</v>
      </c>
    </row>
    <row r="9141" spans="1:8" ht="20.100000000000001" customHeight="1" x14ac:dyDescent="0.25">
      <c r="A9141" s="49">
        <v>8000031808</v>
      </c>
      <c r="B9141" s="49" t="s">
        <v>9357</v>
      </c>
      <c r="C9141" s="49" t="s">
        <v>3425</v>
      </c>
      <c r="D9141" s="49" t="s">
        <v>2394</v>
      </c>
      <c r="E9141" s="49" t="s">
        <v>2382</v>
      </c>
      <c r="F9141" s="109">
        <v>6</v>
      </c>
      <c r="G9141" s="109">
        <v>6</v>
      </c>
      <c r="H9141" s="49">
        <f t="shared" si="142"/>
        <v>12</v>
      </c>
    </row>
    <row r="9142" spans="1:8" ht="20.100000000000001" customHeight="1" x14ac:dyDescent="0.25">
      <c r="A9142" s="49">
        <v>8000031809</v>
      </c>
      <c r="B9142" s="49" t="s">
        <v>2333</v>
      </c>
      <c r="C9142" s="49" t="s">
        <v>2398</v>
      </c>
      <c r="D9142" s="49" t="s">
        <v>2394</v>
      </c>
      <c r="E9142" s="49" t="s">
        <v>2382</v>
      </c>
      <c r="F9142" s="109">
        <v>6</v>
      </c>
      <c r="G9142" s="109">
        <v>6</v>
      </c>
      <c r="H9142" s="49">
        <f t="shared" si="142"/>
        <v>12</v>
      </c>
    </row>
    <row r="9143" spans="1:8" ht="20.100000000000001" customHeight="1" x14ac:dyDescent="0.25">
      <c r="A9143" s="49">
        <v>8000031810</v>
      </c>
      <c r="B9143" s="49" t="s">
        <v>9358</v>
      </c>
      <c r="C9143" s="49" t="s">
        <v>2398</v>
      </c>
      <c r="D9143" s="49" t="s">
        <v>2394</v>
      </c>
      <c r="E9143" s="49" t="s">
        <v>2382</v>
      </c>
      <c r="F9143" s="109">
        <v>6</v>
      </c>
      <c r="G9143" s="109">
        <v>6</v>
      </c>
      <c r="H9143" s="49">
        <f t="shared" si="142"/>
        <v>12</v>
      </c>
    </row>
    <row r="9144" spans="1:8" ht="20.100000000000001" customHeight="1" x14ac:dyDescent="0.25">
      <c r="A9144" s="49">
        <v>8000031818</v>
      </c>
      <c r="B9144" s="49" t="s">
        <v>9359</v>
      </c>
      <c r="C9144" s="49" t="s">
        <v>2398</v>
      </c>
      <c r="D9144" s="49" t="s">
        <v>2394</v>
      </c>
      <c r="E9144" s="49" t="s">
        <v>2380</v>
      </c>
      <c r="F9144" s="49">
        <v>4</v>
      </c>
      <c r="G9144" s="49">
        <v>0</v>
      </c>
      <c r="H9144" s="49">
        <f t="shared" si="142"/>
        <v>4</v>
      </c>
    </row>
    <row r="9145" spans="1:8" ht="20.100000000000001" customHeight="1" x14ac:dyDescent="0.25">
      <c r="A9145" s="49">
        <v>8000031822</v>
      </c>
      <c r="B9145" s="49" t="s">
        <v>9360</v>
      </c>
      <c r="C9145" s="49" t="s">
        <v>2398</v>
      </c>
      <c r="D9145" s="49" t="s">
        <v>2394</v>
      </c>
      <c r="E9145" s="49" t="s">
        <v>2380</v>
      </c>
      <c r="F9145" s="49">
        <v>15</v>
      </c>
      <c r="G9145" s="49">
        <v>0</v>
      </c>
      <c r="H9145" s="49">
        <f t="shared" si="142"/>
        <v>15</v>
      </c>
    </row>
    <row r="9146" spans="1:8" ht="20.100000000000001" customHeight="1" x14ac:dyDescent="0.25">
      <c r="A9146" s="49">
        <v>8000031823</v>
      </c>
      <c r="B9146" s="49" t="s">
        <v>9361</v>
      </c>
      <c r="C9146" s="49" t="s">
        <v>2398</v>
      </c>
      <c r="D9146" s="49" t="s">
        <v>2394</v>
      </c>
      <c r="E9146" s="49" t="s">
        <v>2380</v>
      </c>
      <c r="F9146" s="109">
        <v>6</v>
      </c>
      <c r="G9146" s="109">
        <v>6</v>
      </c>
      <c r="H9146" s="49">
        <f t="shared" si="142"/>
        <v>12</v>
      </c>
    </row>
    <row r="9147" spans="1:8" ht="20.100000000000001" customHeight="1" x14ac:dyDescent="0.25">
      <c r="A9147" s="49">
        <v>8000031824</v>
      </c>
      <c r="B9147" s="49" t="s">
        <v>9362</v>
      </c>
      <c r="C9147" s="49" t="s">
        <v>2398</v>
      </c>
      <c r="D9147" s="49" t="s">
        <v>2394</v>
      </c>
      <c r="E9147" s="49" t="s">
        <v>2382</v>
      </c>
      <c r="F9147" s="109">
        <v>6</v>
      </c>
      <c r="G9147" s="109">
        <v>6</v>
      </c>
      <c r="H9147" s="49">
        <f t="shared" si="142"/>
        <v>12</v>
      </c>
    </row>
    <row r="9148" spans="1:8" ht="20.100000000000001" customHeight="1" x14ac:dyDescent="0.25">
      <c r="A9148" s="49">
        <v>8000031832</v>
      </c>
      <c r="B9148" s="49" t="s">
        <v>9363</v>
      </c>
      <c r="C9148" s="49" t="s">
        <v>3425</v>
      </c>
      <c r="D9148" s="49" t="s">
        <v>2394</v>
      </c>
      <c r="E9148" s="49" t="s">
        <v>2380</v>
      </c>
      <c r="F9148" s="49">
        <v>0</v>
      </c>
      <c r="G9148" s="49">
        <v>1</v>
      </c>
      <c r="H9148" s="49">
        <f t="shared" si="142"/>
        <v>1</v>
      </c>
    </row>
    <row r="9149" spans="1:8" ht="20.100000000000001" customHeight="1" x14ac:dyDescent="0.25">
      <c r="A9149" s="49">
        <v>8000031833</v>
      </c>
      <c r="B9149" s="49" t="s">
        <v>2334</v>
      </c>
      <c r="C9149" s="49" t="s">
        <v>2398</v>
      </c>
      <c r="D9149" s="49" t="s">
        <v>2394</v>
      </c>
      <c r="E9149" s="49" t="s">
        <v>2382</v>
      </c>
      <c r="F9149" s="109">
        <v>6</v>
      </c>
      <c r="G9149" s="109">
        <v>6</v>
      </c>
      <c r="H9149" s="49">
        <f t="shared" si="142"/>
        <v>12</v>
      </c>
    </row>
    <row r="9150" spans="1:8" ht="20.100000000000001" customHeight="1" x14ac:dyDescent="0.25">
      <c r="A9150" s="49">
        <v>8000031835</v>
      </c>
      <c r="B9150" s="49" t="s">
        <v>9364</v>
      </c>
      <c r="C9150" s="49" t="s">
        <v>2398</v>
      </c>
      <c r="D9150" s="49" t="s">
        <v>2394</v>
      </c>
      <c r="E9150" s="49" t="s">
        <v>2382</v>
      </c>
      <c r="F9150" s="109">
        <v>6</v>
      </c>
      <c r="G9150" s="109">
        <v>6</v>
      </c>
      <c r="H9150" s="49">
        <f t="shared" si="142"/>
        <v>12</v>
      </c>
    </row>
    <row r="9151" spans="1:8" ht="20.100000000000001" customHeight="1" x14ac:dyDescent="0.25">
      <c r="A9151" s="49">
        <v>8000031836</v>
      </c>
      <c r="B9151" s="49" t="s">
        <v>9365</v>
      </c>
      <c r="C9151" s="49" t="s">
        <v>2398</v>
      </c>
      <c r="D9151" s="49" t="s">
        <v>2394</v>
      </c>
      <c r="E9151" s="49" t="s">
        <v>2382</v>
      </c>
      <c r="F9151" s="109">
        <v>6</v>
      </c>
      <c r="G9151" s="109">
        <v>6</v>
      </c>
      <c r="H9151" s="49">
        <f t="shared" si="142"/>
        <v>12</v>
      </c>
    </row>
    <row r="9152" spans="1:8" ht="20.100000000000001" customHeight="1" x14ac:dyDescent="0.25">
      <c r="A9152" s="49">
        <v>8000031837</v>
      </c>
      <c r="B9152" s="49" t="s">
        <v>9366</v>
      </c>
      <c r="C9152" s="49" t="s">
        <v>2398</v>
      </c>
      <c r="D9152" s="49" t="s">
        <v>2394</v>
      </c>
      <c r="E9152" s="49" t="s">
        <v>2382</v>
      </c>
      <c r="F9152" s="109">
        <v>6</v>
      </c>
      <c r="G9152" s="109">
        <v>6</v>
      </c>
      <c r="H9152" s="49">
        <f t="shared" si="142"/>
        <v>12</v>
      </c>
    </row>
    <row r="9153" spans="1:8" ht="20.100000000000001" customHeight="1" x14ac:dyDescent="0.25">
      <c r="A9153" s="49">
        <v>8000031838</v>
      </c>
      <c r="B9153" s="49" t="s">
        <v>9367</v>
      </c>
      <c r="C9153" s="49" t="s">
        <v>2398</v>
      </c>
      <c r="D9153" s="49" t="s">
        <v>2394</v>
      </c>
      <c r="E9153" s="49" t="s">
        <v>2382</v>
      </c>
      <c r="F9153" s="109">
        <v>6</v>
      </c>
      <c r="G9153" s="109">
        <v>6</v>
      </c>
      <c r="H9153" s="49">
        <f t="shared" si="142"/>
        <v>12</v>
      </c>
    </row>
    <row r="9154" spans="1:8" ht="20.100000000000001" customHeight="1" x14ac:dyDescent="0.25">
      <c r="A9154" s="49">
        <v>8000031839</v>
      </c>
      <c r="B9154" s="49" t="s">
        <v>9368</v>
      </c>
      <c r="C9154" s="49" t="s">
        <v>3425</v>
      </c>
      <c r="D9154" s="49" t="s">
        <v>2394</v>
      </c>
      <c r="E9154" s="49" t="s">
        <v>2382</v>
      </c>
      <c r="F9154" s="49">
        <v>2</v>
      </c>
      <c r="G9154" s="49">
        <v>0</v>
      </c>
      <c r="H9154" s="49">
        <f t="shared" si="142"/>
        <v>2</v>
      </c>
    </row>
    <row r="9155" spans="1:8" ht="20.100000000000001" customHeight="1" x14ac:dyDescent="0.25">
      <c r="A9155" s="49">
        <v>8000031840</v>
      </c>
      <c r="B9155" s="49" t="s">
        <v>9369</v>
      </c>
      <c r="C9155" s="49" t="s">
        <v>2398</v>
      </c>
      <c r="D9155" s="49" t="s">
        <v>2394</v>
      </c>
      <c r="E9155" s="49" t="s">
        <v>2382</v>
      </c>
      <c r="F9155" s="109">
        <v>6</v>
      </c>
      <c r="G9155" s="109">
        <v>6</v>
      </c>
      <c r="H9155" s="49">
        <f t="shared" ref="H9155:H9218" si="143">F9155+G9155</f>
        <v>12</v>
      </c>
    </row>
    <row r="9156" spans="1:8" ht="20.100000000000001" customHeight="1" x14ac:dyDescent="0.25">
      <c r="A9156" s="49">
        <v>8000031841</v>
      </c>
      <c r="B9156" s="49" t="s">
        <v>9370</v>
      </c>
      <c r="C9156" s="49" t="s">
        <v>2398</v>
      </c>
      <c r="D9156" s="49" t="s">
        <v>2394</v>
      </c>
      <c r="E9156" s="49" t="s">
        <v>2382</v>
      </c>
      <c r="F9156" s="109">
        <v>6</v>
      </c>
      <c r="G9156" s="109">
        <v>6</v>
      </c>
      <c r="H9156" s="49">
        <f t="shared" si="143"/>
        <v>12</v>
      </c>
    </row>
    <row r="9157" spans="1:8" ht="20.100000000000001" customHeight="1" x14ac:dyDescent="0.25">
      <c r="A9157" s="49">
        <v>8000031842</v>
      </c>
      <c r="B9157" s="49" t="s">
        <v>9371</v>
      </c>
      <c r="C9157" s="49" t="s">
        <v>2398</v>
      </c>
      <c r="D9157" s="49" t="s">
        <v>2394</v>
      </c>
      <c r="E9157" s="49" t="s">
        <v>2382</v>
      </c>
      <c r="F9157" s="109">
        <v>6</v>
      </c>
      <c r="G9157" s="109">
        <v>6</v>
      </c>
      <c r="H9157" s="49">
        <f t="shared" si="143"/>
        <v>12</v>
      </c>
    </row>
    <row r="9158" spans="1:8" ht="20.100000000000001" customHeight="1" x14ac:dyDescent="0.25">
      <c r="A9158" s="49">
        <v>8000031843</v>
      </c>
      <c r="B9158" s="49" t="s">
        <v>2335</v>
      </c>
      <c r="C9158" s="49" t="s">
        <v>2398</v>
      </c>
      <c r="D9158" s="49" t="s">
        <v>2394</v>
      </c>
      <c r="E9158" s="49" t="s">
        <v>2382</v>
      </c>
      <c r="F9158" s="109">
        <v>6</v>
      </c>
      <c r="G9158" s="109">
        <v>6</v>
      </c>
      <c r="H9158" s="49">
        <f t="shared" si="143"/>
        <v>12</v>
      </c>
    </row>
    <row r="9159" spans="1:8" ht="20.100000000000001" customHeight="1" x14ac:dyDescent="0.25">
      <c r="A9159" s="49">
        <v>8000031844</v>
      </c>
      <c r="B9159" s="49" t="s">
        <v>9372</v>
      </c>
      <c r="C9159" s="49" t="s">
        <v>2398</v>
      </c>
      <c r="D9159" s="49" t="s">
        <v>2394</v>
      </c>
      <c r="E9159" s="49" t="s">
        <v>2382</v>
      </c>
      <c r="F9159" s="49">
        <v>0</v>
      </c>
      <c r="G9159" s="49">
        <v>2</v>
      </c>
      <c r="H9159" s="49">
        <f t="shared" si="143"/>
        <v>2</v>
      </c>
    </row>
    <row r="9160" spans="1:8" ht="20.100000000000001" customHeight="1" x14ac:dyDescent="0.25">
      <c r="A9160" s="49">
        <v>8000031845</v>
      </c>
      <c r="B9160" s="49" t="s">
        <v>9373</v>
      </c>
      <c r="C9160" s="49" t="s">
        <v>2398</v>
      </c>
      <c r="D9160" s="49" t="s">
        <v>2394</v>
      </c>
      <c r="E9160" s="49" t="s">
        <v>2382</v>
      </c>
      <c r="F9160" s="109">
        <v>6</v>
      </c>
      <c r="G9160" s="109">
        <v>6</v>
      </c>
      <c r="H9160" s="49">
        <f t="shared" si="143"/>
        <v>12</v>
      </c>
    </row>
    <row r="9161" spans="1:8" ht="20.100000000000001" customHeight="1" x14ac:dyDescent="0.25">
      <c r="A9161" s="49">
        <v>8000031848</v>
      </c>
      <c r="B9161" s="49" t="s">
        <v>9374</v>
      </c>
      <c r="C9161" s="49" t="s">
        <v>2398</v>
      </c>
      <c r="D9161" s="49" t="s">
        <v>2394</v>
      </c>
      <c r="E9161" s="49" t="s">
        <v>2380</v>
      </c>
      <c r="F9161" s="49">
        <v>3</v>
      </c>
      <c r="G9161" s="49">
        <v>20</v>
      </c>
      <c r="H9161" s="49">
        <f t="shared" si="143"/>
        <v>23</v>
      </c>
    </row>
    <row r="9162" spans="1:8" ht="20.100000000000001" customHeight="1" x14ac:dyDescent="0.25">
      <c r="A9162" s="49">
        <v>8000031851</v>
      </c>
      <c r="B9162" s="49" t="s">
        <v>9375</v>
      </c>
      <c r="C9162" s="49" t="s">
        <v>2398</v>
      </c>
      <c r="D9162" s="49" t="s">
        <v>2394</v>
      </c>
      <c r="E9162" s="49" t="s">
        <v>2380</v>
      </c>
      <c r="F9162" s="49">
        <v>2</v>
      </c>
      <c r="G9162" s="49">
        <v>0</v>
      </c>
      <c r="H9162" s="49">
        <f t="shared" si="143"/>
        <v>2</v>
      </c>
    </row>
    <row r="9163" spans="1:8" ht="20.100000000000001" customHeight="1" x14ac:dyDescent="0.25">
      <c r="A9163" s="49">
        <v>8000031868</v>
      </c>
      <c r="B9163" s="49" t="s">
        <v>9376</v>
      </c>
      <c r="C9163" s="49" t="s">
        <v>69</v>
      </c>
      <c r="D9163" s="49" t="s">
        <v>2394</v>
      </c>
      <c r="E9163" s="49" t="s">
        <v>2380</v>
      </c>
      <c r="F9163" s="109">
        <v>6</v>
      </c>
      <c r="G9163" s="109">
        <v>6</v>
      </c>
      <c r="H9163" s="49">
        <f t="shared" si="143"/>
        <v>12</v>
      </c>
    </row>
    <row r="9164" spans="1:8" ht="20.100000000000001" customHeight="1" x14ac:dyDescent="0.25">
      <c r="A9164" s="49">
        <v>8000031871</v>
      </c>
      <c r="B9164" s="49" t="s">
        <v>9377</v>
      </c>
      <c r="C9164" s="49" t="s">
        <v>2398</v>
      </c>
      <c r="D9164" s="49" t="s">
        <v>2394</v>
      </c>
      <c r="E9164" s="49" t="s">
        <v>2380</v>
      </c>
      <c r="F9164" s="109">
        <v>6</v>
      </c>
      <c r="G9164" s="109">
        <v>6</v>
      </c>
      <c r="H9164" s="49">
        <f t="shared" si="143"/>
        <v>12</v>
      </c>
    </row>
    <row r="9165" spans="1:8" ht="20.100000000000001" customHeight="1" x14ac:dyDescent="0.25">
      <c r="A9165" s="49">
        <v>8000031873</v>
      </c>
      <c r="B9165" s="49" t="s">
        <v>9378</v>
      </c>
      <c r="C9165" s="49" t="s">
        <v>2398</v>
      </c>
      <c r="D9165" s="49" t="s">
        <v>2394</v>
      </c>
      <c r="E9165" s="49" t="s">
        <v>2380</v>
      </c>
      <c r="F9165" s="49">
        <v>42</v>
      </c>
      <c r="G9165" s="49">
        <v>16</v>
      </c>
      <c r="H9165" s="49">
        <f t="shared" si="143"/>
        <v>58</v>
      </c>
    </row>
    <row r="9166" spans="1:8" ht="20.100000000000001" customHeight="1" x14ac:dyDescent="0.25">
      <c r="A9166" s="49">
        <v>8000031882</v>
      </c>
      <c r="B9166" s="49" t="s">
        <v>9379</v>
      </c>
      <c r="C9166" s="49" t="s">
        <v>2398</v>
      </c>
      <c r="D9166" s="49" t="s">
        <v>2394</v>
      </c>
      <c r="E9166" s="49" t="s">
        <v>2380</v>
      </c>
      <c r="F9166" s="109">
        <v>6</v>
      </c>
      <c r="G9166" s="109">
        <v>6</v>
      </c>
      <c r="H9166" s="49">
        <f t="shared" si="143"/>
        <v>12</v>
      </c>
    </row>
    <row r="9167" spans="1:8" ht="20.100000000000001" customHeight="1" x14ac:dyDescent="0.25">
      <c r="A9167" s="49">
        <v>8000031887</v>
      </c>
      <c r="B9167" s="49" t="s">
        <v>9380</v>
      </c>
      <c r="C9167" s="49" t="s">
        <v>2398</v>
      </c>
      <c r="D9167" s="49" t="s">
        <v>2394</v>
      </c>
      <c r="E9167" s="49" t="s">
        <v>2382</v>
      </c>
      <c r="F9167" s="49">
        <v>111</v>
      </c>
      <c r="G9167" s="49">
        <v>20</v>
      </c>
      <c r="H9167" s="49">
        <f t="shared" si="143"/>
        <v>131</v>
      </c>
    </row>
    <row r="9168" spans="1:8" ht="20.100000000000001" customHeight="1" x14ac:dyDescent="0.25">
      <c r="A9168" s="49">
        <v>8000031888</v>
      </c>
      <c r="B9168" s="49" t="s">
        <v>9381</v>
      </c>
      <c r="C9168" s="49" t="s">
        <v>2398</v>
      </c>
      <c r="D9168" s="49" t="s">
        <v>2394</v>
      </c>
      <c r="E9168" s="49" t="s">
        <v>2380</v>
      </c>
      <c r="F9168" s="49">
        <v>97</v>
      </c>
      <c r="G9168" s="49">
        <v>30</v>
      </c>
      <c r="H9168" s="49">
        <f t="shared" si="143"/>
        <v>127</v>
      </c>
    </row>
    <row r="9169" spans="1:8" ht="20.100000000000001" customHeight="1" x14ac:dyDescent="0.25">
      <c r="A9169" s="49">
        <v>8000031889</v>
      </c>
      <c r="B9169" s="49" t="s">
        <v>9382</v>
      </c>
      <c r="C9169" s="49" t="s">
        <v>2398</v>
      </c>
      <c r="D9169" s="49" t="s">
        <v>2394</v>
      </c>
      <c r="E9169" s="49" t="s">
        <v>2382</v>
      </c>
      <c r="F9169" s="49">
        <v>65</v>
      </c>
      <c r="G9169" s="49">
        <v>2</v>
      </c>
      <c r="H9169" s="49">
        <f t="shared" si="143"/>
        <v>67</v>
      </c>
    </row>
    <row r="9170" spans="1:8" ht="20.100000000000001" customHeight="1" x14ac:dyDescent="0.25">
      <c r="A9170" s="49">
        <v>8000031891</v>
      </c>
      <c r="B9170" s="49" t="s">
        <v>9383</v>
      </c>
      <c r="C9170" s="49" t="s">
        <v>2398</v>
      </c>
      <c r="D9170" s="49" t="s">
        <v>2394</v>
      </c>
      <c r="E9170" s="49" t="s">
        <v>2380</v>
      </c>
      <c r="F9170" s="109">
        <v>6</v>
      </c>
      <c r="G9170" s="109">
        <v>6</v>
      </c>
      <c r="H9170" s="49">
        <f t="shared" si="143"/>
        <v>12</v>
      </c>
    </row>
    <row r="9171" spans="1:8" ht="20.100000000000001" customHeight="1" x14ac:dyDescent="0.25">
      <c r="A9171" s="49">
        <v>8000031893</v>
      </c>
      <c r="B9171" s="49" t="s">
        <v>9384</v>
      </c>
      <c r="C9171" s="49" t="s">
        <v>2398</v>
      </c>
      <c r="D9171" s="49" t="s">
        <v>2394</v>
      </c>
      <c r="E9171" s="49" t="s">
        <v>2380</v>
      </c>
      <c r="F9171" s="109">
        <v>6</v>
      </c>
      <c r="G9171" s="109">
        <v>6</v>
      </c>
      <c r="H9171" s="49">
        <f t="shared" si="143"/>
        <v>12</v>
      </c>
    </row>
    <row r="9172" spans="1:8" ht="20.100000000000001" customHeight="1" x14ac:dyDescent="0.25">
      <c r="A9172" s="49">
        <v>8000031894</v>
      </c>
      <c r="B9172" s="49" t="s">
        <v>9385</v>
      </c>
      <c r="C9172" s="49" t="s">
        <v>2398</v>
      </c>
      <c r="D9172" s="49" t="s">
        <v>2394</v>
      </c>
      <c r="E9172" s="49" t="s">
        <v>2380</v>
      </c>
      <c r="F9172" s="109">
        <v>6</v>
      </c>
      <c r="G9172" s="109">
        <v>6</v>
      </c>
      <c r="H9172" s="49">
        <f t="shared" si="143"/>
        <v>12</v>
      </c>
    </row>
    <row r="9173" spans="1:8" ht="20.100000000000001" customHeight="1" x14ac:dyDescent="0.25">
      <c r="A9173" s="49">
        <v>8000031895</v>
      </c>
      <c r="B9173" s="49" t="s">
        <v>9386</v>
      </c>
      <c r="C9173" s="49" t="s">
        <v>2398</v>
      </c>
      <c r="D9173" s="49" t="s">
        <v>2394</v>
      </c>
      <c r="E9173" s="49" t="s">
        <v>2382</v>
      </c>
      <c r="F9173" s="109">
        <v>6</v>
      </c>
      <c r="G9173" s="109">
        <v>6</v>
      </c>
      <c r="H9173" s="49">
        <f t="shared" si="143"/>
        <v>12</v>
      </c>
    </row>
    <row r="9174" spans="1:8" ht="20.100000000000001" customHeight="1" x14ac:dyDescent="0.25">
      <c r="A9174" s="49">
        <v>8000031896</v>
      </c>
      <c r="B9174" s="49" t="s">
        <v>9387</v>
      </c>
      <c r="C9174" s="49" t="s">
        <v>2398</v>
      </c>
      <c r="D9174" s="49" t="s">
        <v>2394</v>
      </c>
      <c r="E9174" s="49" t="s">
        <v>2382</v>
      </c>
      <c r="F9174" s="109">
        <v>6</v>
      </c>
      <c r="G9174" s="109">
        <v>6</v>
      </c>
      <c r="H9174" s="49">
        <f t="shared" si="143"/>
        <v>12</v>
      </c>
    </row>
    <row r="9175" spans="1:8" ht="20.100000000000001" customHeight="1" x14ac:dyDescent="0.25">
      <c r="A9175" s="49">
        <v>8000031906</v>
      </c>
      <c r="B9175" s="49" t="s">
        <v>9388</v>
      </c>
      <c r="C9175" s="49" t="s">
        <v>2398</v>
      </c>
      <c r="D9175" s="49" t="s">
        <v>2394</v>
      </c>
      <c r="E9175" s="49" t="s">
        <v>2382</v>
      </c>
      <c r="F9175" s="49">
        <v>5</v>
      </c>
      <c r="G9175" s="49">
        <v>1</v>
      </c>
      <c r="H9175" s="49">
        <f t="shared" si="143"/>
        <v>6</v>
      </c>
    </row>
    <row r="9176" spans="1:8" ht="20.100000000000001" customHeight="1" x14ac:dyDescent="0.25">
      <c r="A9176" s="49">
        <v>8000031908</v>
      </c>
      <c r="B9176" s="49" t="s">
        <v>9389</v>
      </c>
      <c r="C9176" s="49" t="s">
        <v>2398</v>
      </c>
      <c r="D9176" s="49" t="s">
        <v>2394</v>
      </c>
      <c r="E9176" s="49" t="s">
        <v>2380</v>
      </c>
      <c r="F9176" s="49">
        <v>0</v>
      </c>
      <c r="G9176" s="49">
        <v>4</v>
      </c>
      <c r="H9176" s="49">
        <f t="shared" si="143"/>
        <v>4</v>
      </c>
    </row>
    <row r="9177" spans="1:8" ht="20.100000000000001" customHeight="1" x14ac:dyDescent="0.25">
      <c r="A9177" s="49">
        <v>8000031909</v>
      </c>
      <c r="B9177" s="49" t="s">
        <v>9390</v>
      </c>
      <c r="C9177" s="49" t="s">
        <v>69</v>
      </c>
      <c r="D9177" s="49" t="s">
        <v>2394</v>
      </c>
      <c r="E9177" s="49" t="s">
        <v>2380</v>
      </c>
      <c r="F9177" s="49">
        <v>0</v>
      </c>
      <c r="G9177" s="49">
        <v>1</v>
      </c>
      <c r="H9177" s="49">
        <f t="shared" si="143"/>
        <v>1</v>
      </c>
    </row>
    <row r="9178" spans="1:8" ht="20.100000000000001" customHeight="1" x14ac:dyDescent="0.25">
      <c r="A9178" s="49">
        <v>8000031912</v>
      </c>
      <c r="B9178" s="49" t="s">
        <v>2336</v>
      </c>
      <c r="C9178" s="49" t="s">
        <v>2398</v>
      </c>
      <c r="D9178" s="49" t="s">
        <v>2394</v>
      </c>
      <c r="E9178" s="49" t="s">
        <v>2382</v>
      </c>
      <c r="F9178" s="49">
        <v>0</v>
      </c>
      <c r="G9178" s="49">
        <v>1</v>
      </c>
      <c r="H9178" s="49">
        <f t="shared" si="143"/>
        <v>1</v>
      </c>
    </row>
    <row r="9179" spans="1:8" ht="20.100000000000001" customHeight="1" x14ac:dyDescent="0.25">
      <c r="A9179" s="51">
        <v>8000031915</v>
      </c>
      <c r="B9179" s="49" t="s">
        <v>13376</v>
      </c>
      <c r="C9179" s="49" t="s">
        <v>18</v>
      </c>
      <c r="D9179" s="49" t="s">
        <v>2394</v>
      </c>
      <c r="E9179" s="49" t="s">
        <v>2380</v>
      </c>
      <c r="F9179" s="49">
        <v>8</v>
      </c>
      <c r="G9179" s="49">
        <v>0</v>
      </c>
      <c r="H9179" s="49">
        <f t="shared" si="143"/>
        <v>8</v>
      </c>
    </row>
    <row r="9180" spans="1:8" ht="20.100000000000001" customHeight="1" x14ac:dyDescent="0.25">
      <c r="A9180" s="49">
        <v>8000031916</v>
      </c>
      <c r="B9180" s="49" t="s">
        <v>9391</v>
      </c>
      <c r="C9180" s="49" t="s">
        <v>2398</v>
      </c>
      <c r="D9180" s="49" t="s">
        <v>2394</v>
      </c>
      <c r="E9180" s="49" t="s">
        <v>2380</v>
      </c>
      <c r="F9180" s="49">
        <v>60</v>
      </c>
      <c r="G9180" s="49">
        <v>0</v>
      </c>
      <c r="H9180" s="49">
        <f t="shared" si="143"/>
        <v>60</v>
      </c>
    </row>
    <row r="9181" spans="1:8" ht="20.100000000000001" customHeight="1" x14ac:dyDescent="0.25">
      <c r="A9181" s="49">
        <v>8000031918</v>
      </c>
      <c r="B9181" s="49" t="s">
        <v>9392</v>
      </c>
      <c r="C9181" s="49" t="s">
        <v>2398</v>
      </c>
      <c r="D9181" s="49" t="s">
        <v>2394</v>
      </c>
      <c r="E9181" s="49" t="s">
        <v>2380</v>
      </c>
      <c r="F9181" s="49">
        <v>5</v>
      </c>
      <c r="G9181" s="49">
        <v>0</v>
      </c>
      <c r="H9181" s="49">
        <f t="shared" si="143"/>
        <v>5</v>
      </c>
    </row>
    <row r="9182" spans="1:8" ht="20.100000000000001" customHeight="1" x14ac:dyDescent="0.25">
      <c r="A9182" s="49">
        <v>8000031923</v>
      </c>
      <c r="B9182" s="49" t="s">
        <v>2337</v>
      </c>
      <c r="C9182" s="49" t="s">
        <v>2398</v>
      </c>
      <c r="D9182" s="49" t="s">
        <v>2394</v>
      </c>
      <c r="E9182" s="49" t="s">
        <v>2380</v>
      </c>
      <c r="F9182" s="49">
        <v>0</v>
      </c>
      <c r="G9182" s="49">
        <v>10</v>
      </c>
      <c r="H9182" s="49">
        <f t="shared" si="143"/>
        <v>10</v>
      </c>
    </row>
    <row r="9183" spans="1:8" ht="20.100000000000001" customHeight="1" x14ac:dyDescent="0.25">
      <c r="A9183" s="49">
        <v>8000031924</v>
      </c>
      <c r="B9183" s="49" t="s">
        <v>9393</v>
      </c>
      <c r="C9183" s="49" t="s">
        <v>2398</v>
      </c>
      <c r="D9183" s="49" t="s">
        <v>2394</v>
      </c>
      <c r="E9183" s="49" t="s">
        <v>2380</v>
      </c>
      <c r="F9183" s="49">
        <v>0</v>
      </c>
      <c r="G9183" s="49">
        <v>8</v>
      </c>
      <c r="H9183" s="49">
        <f t="shared" si="143"/>
        <v>8</v>
      </c>
    </row>
    <row r="9184" spans="1:8" ht="20.100000000000001" customHeight="1" x14ac:dyDescent="0.25">
      <c r="A9184" s="49">
        <v>8000031926</v>
      </c>
      <c r="B9184" s="49" t="s">
        <v>9394</v>
      </c>
      <c r="C9184" s="49" t="s">
        <v>2398</v>
      </c>
      <c r="D9184" s="49" t="s">
        <v>2394</v>
      </c>
      <c r="E9184" s="49" t="s">
        <v>2380</v>
      </c>
      <c r="F9184" s="49">
        <v>0</v>
      </c>
      <c r="G9184" s="49">
        <v>8</v>
      </c>
      <c r="H9184" s="49">
        <f t="shared" si="143"/>
        <v>8</v>
      </c>
    </row>
    <row r="9185" spans="1:8" ht="20.100000000000001" customHeight="1" x14ac:dyDescent="0.25">
      <c r="A9185" s="49">
        <v>8000031928</v>
      </c>
      <c r="B9185" s="49" t="s">
        <v>9395</v>
      </c>
      <c r="C9185" s="49" t="s">
        <v>2398</v>
      </c>
      <c r="D9185" s="49" t="s">
        <v>2394</v>
      </c>
      <c r="E9185" s="49" t="s">
        <v>2380</v>
      </c>
      <c r="F9185" s="49">
        <v>0</v>
      </c>
      <c r="G9185" s="49">
        <v>3</v>
      </c>
      <c r="H9185" s="49">
        <f t="shared" si="143"/>
        <v>3</v>
      </c>
    </row>
    <row r="9186" spans="1:8" ht="20.100000000000001" customHeight="1" x14ac:dyDescent="0.25">
      <c r="A9186" s="49">
        <v>8000031929</v>
      </c>
      <c r="B9186" s="49" t="s">
        <v>9396</v>
      </c>
      <c r="C9186" s="49" t="s">
        <v>2398</v>
      </c>
      <c r="D9186" s="49" t="s">
        <v>2394</v>
      </c>
      <c r="E9186" s="49" t="s">
        <v>2382</v>
      </c>
      <c r="F9186" s="49">
        <v>1</v>
      </c>
      <c r="G9186" s="49">
        <v>0</v>
      </c>
      <c r="H9186" s="49">
        <f t="shared" si="143"/>
        <v>1</v>
      </c>
    </row>
    <row r="9187" spans="1:8" ht="20.100000000000001" customHeight="1" x14ac:dyDescent="0.25">
      <c r="A9187" s="49">
        <v>8000031931</v>
      </c>
      <c r="B9187" s="49" t="s">
        <v>9397</v>
      </c>
      <c r="C9187" s="49" t="s">
        <v>2398</v>
      </c>
      <c r="D9187" s="49" t="s">
        <v>2394</v>
      </c>
      <c r="E9187" s="49" t="s">
        <v>2382</v>
      </c>
      <c r="F9187" s="49">
        <v>1</v>
      </c>
      <c r="G9187" s="49">
        <v>0</v>
      </c>
      <c r="H9187" s="49">
        <f t="shared" si="143"/>
        <v>1</v>
      </c>
    </row>
    <row r="9188" spans="1:8" ht="20.100000000000001" customHeight="1" x14ac:dyDescent="0.25">
      <c r="A9188" s="49">
        <v>8000031933</v>
      </c>
      <c r="B9188" s="49" t="s">
        <v>9398</v>
      </c>
      <c r="C9188" s="49" t="s">
        <v>2398</v>
      </c>
      <c r="D9188" s="49" t="s">
        <v>2394</v>
      </c>
      <c r="E9188" s="49" t="s">
        <v>2380</v>
      </c>
      <c r="F9188" s="49">
        <v>0</v>
      </c>
      <c r="G9188" s="49">
        <v>1</v>
      </c>
      <c r="H9188" s="49">
        <f t="shared" si="143"/>
        <v>1</v>
      </c>
    </row>
    <row r="9189" spans="1:8" ht="20.100000000000001" customHeight="1" x14ac:dyDescent="0.25">
      <c r="A9189" s="49">
        <v>8000031934</v>
      </c>
      <c r="B9189" s="49" t="s">
        <v>2338</v>
      </c>
      <c r="C9189" s="49" t="s">
        <v>2398</v>
      </c>
      <c r="D9189" s="49" t="s">
        <v>2394</v>
      </c>
      <c r="E9189" s="49" t="s">
        <v>2382</v>
      </c>
      <c r="F9189" s="49">
        <v>6</v>
      </c>
      <c r="G9189" s="49">
        <v>4</v>
      </c>
      <c r="H9189" s="49">
        <f t="shared" si="143"/>
        <v>10</v>
      </c>
    </row>
    <row r="9190" spans="1:8" ht="20.100000000000001" customHeight="1" x14ac:dyDescent="0.25">
      <c r="A9190" s="49">
        <v>8000031943</v>
      </c>
      <c r="B9190" s="49" t="s">
        <v>9399</v>
      </c>
      <c r="C9190" s="49" t="s">
        <v>2398</v>
      </c>
      <c r="D9190" s="49" t="s">
        <v>2394</v>
      </c>
      <c r="E9190" s="49" t="s">
        <v>2380</v>
      </c>
      <c r="F9190" s="49">
        <v>0</v>
      </c>
      <c r="G9190" s="49">
        <v>33</v>
      </c>
      <c r="H9190" s="49">
        <f t="shared" si="143"/>
        <v>33</v>
      </c>
    </row>
    <row r="9191" spans="1:8" ht="20.100000000000001" customHeight="1" x14ac:dyDescent="0.25">
      <c r="A9191" s="49">
        <v>8000031944</v>
      </c>
      <c r="B9191" s="49" t="s">
        <v>9400</v>
      </c>
      <c r="C9191" s="49" t="s">
        <v>2398</v>
      </c>
      <c r="D9191" s="49" t="s">
        <v>2394</v>
      </c>
      <c r="E9191" s="49" t="s">
        <v>2380</v>
      </c>
      <c r="F9191" s="49">
        <v>2</v>
      </c>
      <c r="G9191" s="49">
        <v>0</v>
      </c>
      <c r="H9191" s="49">
        <f t="shared" si="143"/>
        <v>2</v>
      </c>
    </row>
    <row r="9192" spans="1:8" ht="20.100000000000001" customHeight="1" x14ac:dyDescent="0.25">
      <c r="A9192" s="49">
        <v>8000031945</v>
      </c>
      <c r="B9192" s="49" t="s">
        <v>9401</v>
      </c>
      <c r="C9192" s="49" t="s">
        <v>2398</v>
      </c>
      <c r="D9192" s="49" t="s">
        <v>2394</v>
      </c>
      <c r="E9192" s="49" t="s">
        <v>2380</v>
      </c>
      <c r="F9192" s="49">
        <v>8</v>
      </c>
      <c r="G9192" s="49">
        <v>0</v>
      </c>
      <c r="H9192" s="49">
        <f t="shared" si="143"/>
        <v>8</v>
      </c>
    </row>
    <row r="9193" spans="1:8" ht="20.100000000000001" customHeight="1" x14ac:dyDescent="0.25">
      <c r="A9193" s="49">
        <v>8000031946</v>
      </c>
      <c r="B9193" s="49" t="s">
        <v>9402</v>
      </c>
      <c r="C9193" s="49" t="s">
        <v>2398</v>
      </c>
      <c r="D9193" s="49" t="s">
        <v>2394</v>
      </c>
      <c r="E9193" s="49" t="s">
        <v>2380</v>
      </c>
      <c r="F9193" s="49">
        <v>8</v>
      </c>
      <c r="G9193" s="49">
        <v>0</v>
      </c>
      <c r="H9193" s="49">
        <f t="shared" si="143"/>
        <v>8</v>
      </c>
    </row>
    <row r="9194" spans="1:8" ht="20.100000000000001" customHeight="1" x14ac:dyDescent="0.25">
      <c r="A9194" s="49">
        <v>8000031947</v>
      </c>
      <c r="B9194" s="49" t="s">
        <v>9403</v>
      </c>
      <c r="C9194" s="49" t="s">
        <v>2398</v>
      </c>
      <c r="D9194" s="49" t="s">
        <v>2394</v>
      </c>
      <c r="E9194" s="49" t="s">
        <v>2380</v>
      </c>
      <c r="F9194" s="49">
        <v>0</v>
      </c>
      <c r="G9194" s="49">
        <v>3</v>
      </c>
      <c r="H9194" s="49">
        <f t="shared" si="143"/>
        <v>3</v>
      </c>
    </row>
    <row r="9195" spans="1:8" ht="20.100000000000001" customHeight="1" x14ac:dyDescent="0.25">
      <c r="A9195" s="49">
        <v>8000031949</v>
      </c>
      <c r="B9195" s="49" t="s">
        <v>9404</v>
      </c>
      <c r="C9195" s="49" t="s">
        <v>2398</v>
      </c>
      <c r="D9195" s="49" t="s">
        <v>2394</v>
      </c>
      <c r="E9195" s="49" t="s">
        <v>2380</v>
      </c>
      <c r="F9195" s="49">
        <v>0</v>
      </c>
      <c r="G9195" s="49">
        <v>2</v>
      </c>
      <c r="H9195" s="49">
        <f t="shared" si="143"/>
        <v>2</v>
      </c>
    </row>
    <row r="9196" spans="1:8" ht="20.100000000000001" customHeight="1" x14ac:dyDescent="0.25">
      <c r="A9196" s="49">
        <v>8000031950</v>
      </c>
      <c r="B9196" s="49" t="s">
        <v>2339</v>
      </c>
      <c r="C9196" s="49" t="s">
        <v>2398</v>
      </c>
      <c r="D9196" s="49" t="s">
        <v>2394</v>
      </c>
      <c r="E9196" s="49" t="s">
        <v>2380</v>
      </c>
      <c r="F9196" s="49">
        <v>0</v>
      </c>
      <c r="G9196" s="49">
        <v>10</v>
      </c>
      <c r="H9196" s="49">
        <f t="shared" si="143"/>
        <v>10</v>
      </c>
    </row>
    <row r="9197" spans="1:8" ht="20.100000000000001" customHeight="1" x14ac:dyDescent="0.25">
      <c r="A9197" s="49">
        <v>8000031951</v>
      </c>
      <c r="B9197" s="49" t="s">
        <v>2340</v>
      </c>
      <c r="C9197" s="49" t="s">
        <v>2398</v>
      </c>
      <c r="D9197" s="49" t="s">
        <v>2394</v>
      </c>
      <c r="E9197" s="49" t="s">
        <v>2380</v>
      </c>
      <c r="F9197" s="49">
        <v>0</v>
      </c>
      <c r="G9197" s="49">
        <v>1</v>
      </c>
      <c r="H9197" s="49">
        <f t="shared" si="143"/>
        <v>1</v>
      </c>
    </row>
    <row r="9198" spans="1:8" ht="20.100000000000001" customHeight="1" x14ac:dyDescent="0.25">
      <c r="A9198" s="49">
        <v>8000031952</v>
      </c>
      <c r="B9198" s="49" t="s">
        <v>2341</v>
      </c>
      <c r="C9198" s="49" t="s">
        <v>2398</v>
      </c>
      <c r="D9198" s="49" t="s">
        <v>2394</v>
      </c>
      <c r="E9198" s="49" t="s">
        <v>2380</v>
      </c>
      <c r="F9198" s="49">
        <v>0</v>
      </c>
      <c r="G9198" s="49">
        <v>1</v>
      </c>
      <c r="H9198" s="49">
        <f t="shared" si="143"/>
        <v>1</v>
      </c>
    </row>
    <row r="9199" spans="1:8" ht="20.100000000000001" customHeight="1" x14ac:dyDescent="0.25">
      <c r="A9199" s="49">
        <v>8000031953</v>
      </c>
      <c r="B9199" s="49" t="s">
        <v>9405</v>
      </c>
      <c r="C9199" s="49" t="s">
        <v>2398</v>
      </c>
      <c r="D9199" s="49" t="s">
        <v>2394</v>
      </c>
      <c r="E9199" s="49" t="s">
        <v>2380</v>
      </c>
      <c r="F9199" s="49">
        <v>0</v>
      </c>
      <c r="G9199" s="49">
        <v>9</v>
      </c>
      <c r="H9199" s="49">
        <f t="shared" si="143"/>
        <v>9</v>
      </c>
    </row>
    <row r="9200" spans="1:8" ht="20.100000000000001" customHeight="1" x14ac:dyDescent="0.25">
      <c r="A9200" s="49">
        <v>8000031954</v>
      </c>
      <c r="B9200" s="49" t="s">
        <v>9406</v>
      </c>
      <c r="C9200" s="49" t="s">
        <v>2398</v>
      </c>
      <c r="D9200" s="49" t="s">
        <v>2394</v>
      </c>
      <c r="E9200" s="49" t="s">
        <v>2380</v>
      </c>
      <c r="F9200" s="49">
        <v>0</v>
      </c>
      <c r="G9200" s="49">
        <v>9</v>
      </c>
      <c r="H9200" s="49">
        <f t="shared" si="143"/>
        <v>9</v>
      </c>
    </row>
    <row r="9201" spans="1:8" ht="20.100000000000001" customHeight="1" x14ac:dyDescent="0.25">
      <c r="A9201" s="49">
        <v>8000031955</v>
      </c>
      <c r="B9201" s="49" t="s">
        <v>9407</v>
      </c>
      <c r="C9201" s="49" t="s">
        <v>2398</v>
      </c>
      <c r="D9201" s="49" t="s">
        <v>2394</v>
      </c>
      <c r="E9201" s="49" t="s">
        <v>2380</v>
      </c>
      <c r="F9201" s="49">
        <v>0</v>
      </c>
      <c r="G9201" s="49">
        <v>120</v>
      </c>
      <c r="H9201" s="49">
        <f t="shared" si="143"/>
        <v>120</v>
      </c>
    </row>
    <row r="9202" spans="1:8" ht="20.100000000000001" customHeight="1" x14ac:dyDescent="0.25">
      <c r="A9202" s="49">
        <v>8000031957</v>
      </c>
      <c r="B9202" s="49" t="s">
        <v>9408</v>
      </c>
      <c r="C9202" s="49" t="s">
        <v>2398</v>
      </c>
      <c r="D9202" s="49" t="s">
        <v>2394</v>
      </c>
      <c r="E9202" s="49" t="s">
        <v>2380</v>
      </c>
      <c r="F9202" s="49">
        <v>0</v>
      </c>
      <c r="G9202" s="49">
        <v>5</v>
      </c>
      <c r="H9202" s="49">
        <f t="shared" si="143"/>
        <v>5</v>
      </c>
    </row>
    <row r="9203" spans="1:8" ht="20.100000000000001" customHeight="1" x14ac:dyDescent="0.25">
      <c r="A9203" s="49">
        <v>8000031958</v>
      </c>
      <c r="B9203" s="49" t="s">
        <v>9409</v>
      </c>
      <c r="C9203" s="49" t="s">
        <v>2398</v>
      </c>
      <c r="D9203" s="49" t="s">
        <v>2394</v>
      </c>
      <c r="E9203" s="49" t="s">
        <v>2382</v>
      </c>
      <c r="F9203" s="49">
        <v>0</v>
      </c>
      <c r="G9203" s="49">
        <v>1</v>
      </c>
      <c r="H9203" s="49">
        <f t="shared" si="143"/>
        <v>1</v>
      </c>
    </row>
    <row r="9204" spans="1:8" ht="20.100000000000001" customHeight="1" x14ac:dyDescent="0.25">
      <c r="A9204" s="49">
        <v>8000031959</v>
      </c>
      <c r="B9204" s="49" t="s">
        <v>2342</v>
      </c>
      <c r="C9204" s="49" t="s">
        <v>2398</v>
      </c>
      <c r="D9204" s="49" t="s">
        <v>2394</v>
      </c>
      <c r="E9204" s="49" t="s">
        <v>2382</v>
      </c>
      <c r="F9204" s="49">
        <v>0</v>
      </c>
      <c r="G9204" s="49">
        <v>1</v>
      </c>
      <c r="H9204" s="49">
        <f t="shared" si="143"/>
        <v>1</v>
      </c>
    </row>
    <row r="9205" spans="1:8" ht="20.100000000000001" customHeight="1" x14ac:dyDescent="0.25">
      <c r="A9205" s="49">
        <v>8000031960</v>
      </c>
      <c r="B9205" s="49" t="s">
        <v>2343</v>
      </c>
      <c r="C9205" s="49" t="s">
        <v>2398</v>
      </c>
      <c r="D9205" s="49" t="s">
        <v>2394</v>
      </c>
      <c r="E9205" s="49" t="s">
        <v>2382</v>
      </c>
      <c r="F9205" s="49">
        <v>0</v>
      </c>
      <c r="G9205" s="49">
        <v>2</v>
      </c>
      <c r="H9205" s="49">
        <f t="shared" si="143"/>
        <v>2</v>
      </c>
    </row>
    <row r="9206" spans="1:8" ht="20.100000000000001" customHeight="1" x14ac:dyDescent="0.25">
      <c r="A9206" s="49">
        <v>8000031961</v>
      </c>
      <c r="B9206" s="49" t="s">
        <v>9410</v>
      </c>
      <c r="C9206" s="49" t="s">
        <v>2398</v>
      </c>
      <c r="D9206" s="49" t="s">
        <v>2394</v>
      </c>
      <c r="E9206" s="49" t="s">
        <v>2380</v>
      </c>
      <c r="F9206" s="49">
        <v>0</v>
      </c>
      <c r="G9206" s="49">
        <v>6</v>
      </c>
      <c r="H9206" s="49">
        <f t="shared" si="143"/>
        <v>6</v>
      </c>
    </row>
    <row r="9207" spans="1:8" ht="20.100000000000001" customHeight="1" x14ac:dyDescent="0.25">
      <c r="A9207" s="49">
        <v>8000031962</v>
      </c>
      <c r="B9207" s="49" t="s">
        <v>9411</v>
      </c>
      <c r="C9207" s="49" t="s">
        <v>6312</v>
      </c>
      <c r="D9207" s="49" t="s">
        <v>2394</v>
      </c>
      <c r="E9207" s="49" t="s">
        <v>2380</v>
      </c>
      <c r="F9207" s="49">
        <v>68</v>
      </c>
      <c r="G9207" s="49">
        <v>0</v>
      </c>
      <c r="H9207" s="49">
        <f t="shared" si="143"/>
        <v>68</v>
      </c>
    </row>
    <row r="9208" spans="1:8" ht="20.100000000000001" customHeight="1" x14ac:dyDescent="0.25">
      <c r="A9208" s="49">
        <v>8000031972</v>
      </c>
      <c r="B9208" s="49" t="s">
        <v>9412</v>
      </c>
      <c r="C9208" s="49" t="s">
        <v>2398</v>
      </c>
      <c r="D9208" s="49" t="s">
        <v>2394</v>
      </c>
      <c r="E9208" s="49" t="s">
        <v>2380</v>
      </c>
      <c r="F9208" s="49">
        <v>0</v>
      </c>
      <c r="G9208" s="49">
        <v>2</v>
      </c>
      <c r="H9208" s="49">
        <f t="shared" si="143"/>
        <v>2</v>
      </c>
    </row>
    <row r="9209" spans="1:8" ht="20.100000000000001" customHeight="1" x14ac:dyDescent="0.25">
      <c r="A9209" s="49">
        <v>8000031973</v>
      </c>
      <c r="B9209" s="49" t="s">
        <v>2344</v>
      </c>
      <c r="C9209" s="49" t="s">
        <v>2398</v>
      </c>
      <c r="D9209" s="49" t="s">
        <v>2394</v>
      </c>
      <c r="E9209" s="49" t="s">
        <v>2380</v>
      </c>
      <c r="F9209" s="49">
        <v>0</v>
      </c>
      <c r="G9209" s="49">
        <v>15</v>
      </c>
      <c r="H9209" s="49">
        <f t="shared" si="143"/>
        <v>15</v>
      </c>
    </row>
    <row r="9210" spans="1:8" ht="20.100000000000001" customHeight="1" x14ac:dyDescent="0.25">
      <c r="A9210" s="49">
        <v>8000031974</v>
      </c>
      <c r="B9210" s="49" t="s">
        <v>9413</v>
      </c>
      <c r="C9210" s="49" t="s">
        <v>2398</v>
      </c>
      <c r="D9210" s="49" t="s">
        <v>2394</v>
      </c>
      <c r="E9210" s="49" t="s">
        <v>2380</v>
      </c>
      <c r="F9210" s="49">
        <v>0</v>
      </c>
      <c r="G9210" s="49">
        <v>15</v>
      </c>
      <c r="H9210" s="49">
        <f t="shared" si="143"/>
        <v>15</v>
      </c>
    </row>
    <row r="9211" spans="1:8" ht="20.100000000000001" customHeight="1" x14ac:dyDescent="0.25">
      <c r="A9211" s="49">
        <v>8000031975</v>
      </c>
      <c r="B9211" s="49" t="s">
        <v>9414</v>
      </c>
      <c r="C9211" s="49" t="s">
        <v>2398</v>
      </c>
      <c r="D9211" s="49" t="s">
        <v>2394</v>
      </c>
      <c r="E9211" s="49" t="s">
        <v>2382</v>
      </c>
      <c r="F9211" s="49">
        <v>6</v>
      </c>
      <c r="G9211" s="49">
        <v>0</v>
      </c>
      <c r="H9211" s="49">
        <f t="shared" si="143"/>
        <v>6</v>
      </c>
    </row>
    <row r="9212" spans="1:8" ht="20.100000000000001" customHeight="1" x14ac:dyDescent="0.25">
      <c r="A9212" s="49">
        <v>8000031983</v>
      </c>
      <c r="B9212" s="49" t="s">
        <v>9415</v>
      </c>
      <c r="C9212" s="49" t="s">
        <v>2398</v>
      </c>
      <c r="D9212" s="49" t="s">
        <v>2394</v>
      </c>
      <c r="E9212" s="49" t="s">
        <v>2380</v>
      </c>
      <c r="F9212" s="49">
        <v>0</v>
      </c>
      <c r="G9212" s="49">
        <v>2</v>
      </c>
      <c r="H9212" s="49">
        <f t="shared" si="143"/>
        <v>2</v>
      </c>
    </row>
    <row r="9213" spans="1:8" ht="20.100000000000001" customHeight="1" x14ac:dyDescent="0.25">
      <c r="A9213" s="49">
        <v>8000031986</v>
      </c>
      <c r="B9213" s="49" t="s">
        <v>2345</v>
      </c>
      <c r="C9213" s="49" t="s">
        <v>2398</v>
      </c>
      <c r="D9213" s="49" t="s">
        <v>2394</v>
      </c>
      <c r="E9213" s="49" t="s">
        <v>2382</v>
      </c>
      <c r="F9213" s="49">
        <v>2</v>
      </c>
      <c r="G9213" s="49">
        <v>0</v>
      </c>
      <c r="H9213" s="49">
        <f t="shared" si="143"/>
        <v>2</v>
      </c>
    </row>
    <row r="9214" spans="1:8" ht="20.100000000000001" customHeight="1" x14ac:dyDescent="0.25">
      <c r="A9214" s="49">
        <v>8000031989</v>
      </c>
      <c r="B9214" s="49" t="s">
        <v>9416</v>
      </c>
      <c r="C9214" s="49" t="s">
        <v>2398</v>
      </c>
      <c r="D9214" s="49" t="s">
        <v>2394</v>
      </c>
      <c r="E9214" s="49" t="s">
        <v>2380</v>
      </c>
      <c r="F9214" s="49">
        <v>0</v>
      </c>
      <c r="G9214" s="49">
        <v>8</v>
      </c>
      <c r="H9214" s="49">
        <f t="shared" si="143"/>
        <v>8</v>
      </c>
    </row>
    <row r="9215" spans="1:8" ht="20.100000000000001" customHeight="1" x14ac:dyDescent="0.25">
      <c r="A9215" s="49">
        <v>8000031993</v>
      </c>
      <c r="B9215" s="49" t="s">
        <v>2346</v>
      </c>
      <c r="C9215" s="49" t="s">
        <v>2398</v>
      </c>
      <c r="D9215" s="49" t="s">
        <v>2394</v>
      </c>
      <c r="E9215" s="49" t="s">
        <v>2380</v>
      </c>
      <c r="F9215" s="49">
        <v>40</v>
      </c>
      <c r="G9215" s="49">
        <v>0</v>
      </c>
      <c r="H9215" s="49">
        <f t="shared" si="143"/>
        <v>40</v>
      </c>
    </row>
    <row r="9216" spans="1:8" ht="20.100000000000001" customHeight="1" x14ac:dyDescent="0.25">
      <c r="A9216" s="49">
        <v>8000031994</v>
      </c>
      <c r="B9216" s="49" t="s">
        <v>9417</v>
      </c>
      <c r="C9216" s="49" t="s">
        <v>2398</v>
      </c>
      <c r="D9216" s="49" t="s">
        <v>2394</v>
      </c>
      <c r="E9216" s="49" t="s">
        <v>2380</v>
      </c>
      <c r="F9216" s="49">
        <v>5</v>
      </c>
      <c r="G9216" s="49">
        <v>5</v>
      </c>
      <c r="H9216" s="49">
        <f t="shared" si="143"/>
        <v>10</v>
      </c>
    </row>
    <row r="9217" spans="1:8" ht="20.100000000000001" customHeight="1" x14ac:dyDescent="0.25">
      <c r="A9217" s="49">
        <v>8000031997</v>
      </c>
      <c r="B9217" s="49" t="s">
        <v>9418</v>
      </c>
      <c r="C9217" s="49" t="s">
        <v>2398</v>
      </c>
      <c r="D9217" s="49" t="s">
        <v>2394</v>
      </c>
      <c r="E9217" s="49" t="s">
        <v>2380</v>
      </c>
      <c r="F9217" s="49">
        <v>5</v>
      </c>
      <c r="G9217" s="49">
        <v>5</v>
      </c>
      <c r="H9217" s="49">
        <f t="shared" si="143"/>
        <v>10</v>
      </c>
    </row>
    <row r="9218" spans="1:8" ht="20.100000000000001" customHeight="1" x14ac:dyDescent="0.25">
      <c r="A9218" s="49">
        <v>8000031998</v>
      </c>
      <c r="B9218" s="49" t="s">
        <v>9419</v>
      </c>
      <c r="C9218" s="49" t="s">
        <v>2398</v>
      </c>
      <c r="D9218" s="49" t="s">
        <v>2394</v>
      </c>
      <c r="E9218" s="49" t="s">
        <v>2380</v>
      </c>
      <c r="F9218" s="49">
        <v>5</v>
      </c>
      <c r="G9218" s="49">
        <v>5</v>
      </c>
      <c r="H9218" s="49">
        <f t="shared" si="143"/>
        <v>10</v>
      </c>
    </row>
    <row r="9219" spans="1:8" ht="20.100000000000001" customHeight="1" x14ac:dyDescent="0.25">
      <c r="A9219" s="49">
        <v>8000031999</v>
      </c>
      <c r="B9219" s="49" t="s">
        <v>9420</v>
      </c>
      <c r="C9219" s="49" t="s">
        <v>2398</v>
      </c>
      <c r="D9219" s="49" t="s">
        <v>2394</v>
      </c>
      <c r="E9219" s="49" t="s">
        <v>2380</v>
      </c>
      <c r="F9219" s="49">
        <v>5</v>
      </c>
      <c r="G9219" s="49">
        <v>5</v>
      </c>
      <c r="H9219" s="49">
        <f t="shared" ref="H9219:H9282" si="144">F9219+G9219</f>
        <v>10</v>
      </c>
    </row>
    <row r="9220" spans="1:8" ht="20.100000000000001" customHeight="1" x14ac:dyDescent="0.25">
      <c r="A9220" s="49">
        <v>8000032000</v>
      </c>
      <c r="B9220" s="49" t="s">
        <v>9421</v>
      </c>
      <c r="C9220" s="49" t="s">
        <v>2398</v>
      </c>
      <c r="D9220" s="49" t="s">
        <v>2394</v>
      </c>
      <c r="E9220" s="49" t="s">
        <v>2380</v>
      </c>
      <c r="F9220" s="49">
        <v>25</v>
      </c>
      <c r="G9220" s="49">
        <v>186</v>
      </c>
      <c r="H9220" s="49">
        <f t="shared" si="144"/>
        <v>211</v>
      </c>
    </row>
    <row r="9221" spans="1:8" ht="20.100000000000001" customHeight="1" x14ac:dyDescent="0.25">
      <c r="A9221" s="49">
        <v>8000032001</v>
      </c>
      <c r="B9221" s="49" t="s">
        <v>9422</v>
      </c>
      <c r="C9221" s="49" t="s">
        <v>2398</v>
      </c>
      <c r="D9221" s="49" t="s">
        <v>2394</v>
      </c>
      <c r="E9221" s="49" t="s">
        <v>2380</v>
      </c>
      <c r="F9221" s="49">
        <v>0</v>
      </c>
      <c r="G9221" s="49">
        <v>2</v>
      </c>
      <c r="H9221" s="49">
        <f t="shared" si="144"/>
        <v>2</v>
      </c>
    </row>
    <row r="9222" spans="1:8" ht="20.100000000000001" customHeight="1" x14ac:dyDescent="0.25">
      <c r="A9222" s="49">
        <v>8000032004</v>
      </c>
      <c r="B9222" s="49" t="s">
        <v>9423</v>
      </c>
      <c r="C9222" s="49" t="s">
        <v>2398</v>
      </c>
      <c r="D9222" s="49" t="s">
        <v>2394</v>
      </c>
      <c r="E9222" s="49" t="s">
        <v>2382</v>
      </c>
      <c r="F9222" s="49">
        <v>1</v>
      </c>
      <c r="G9222" s="49">
        <v>0</v>
      </c>
      <c r="H9222" s="49">
        <f t="shared" si="144"/>
        <v>1</v>
      </c>
    </row>
    <row r="9223" spans="1:8" ht="20.100000000000001" customHeight="1" x14ac:dyDescent="0.25">
      <c r="A9223" s="49">
        <v>8000032006</v>
      </c>
      <c r="B9223" s="49" t="s">
        <v>9424</v>
      </c>
      <c r="C9223" s="49" t="s">
        <v>2398</v>
      </c>
      <c r="D9223" s="49" t="s">
        <v>2394</v>
      </c>
      <c r="E9223" s="49" t="s">
        <v>2382</v>
      </c>
      <c r="F9223" s="49">
        <v>10</v>
      </c>
      <c r="G9223" s="49">
        <v>1</v>
      </c>
      <c r="H9223" s="49">
        <f t="shared" si="144"/>
        <v>11</v>
      </c>
    </row>
    <row r="9224" spans="1:8" ht="20.100000000000001" customHeight="1" x14ac:dyDescent="0.25">
      <c r="A9224" s="49">
        <v>8000032007</v>
      </c>
      <c r="B9224" s="49" t="s">
        <v>2347</v>
      </c>
      <c r="C9224" s="49" t="s">
        <v>2398</v>
      </c>
      <c r="D9224" s="49" t="s">
        <v>2394</v>
      </c>
      <c r="E9224" s="49" t="s">
        <v>2380</v>
      </c>
      <c r="F9224" s="49">
        <v>0</v>
      </c>
      <c r="G9224" s="49">
        <v>1</v>
      </c>
      <c r="H9224" s="49">
        <f t="shared" si="144"/>
        <v>1</v>
      </c>
    </row>
    <row r="9225" spans="1:8" ht="20.100000000000001" customHeight="1" x14ac:dyDescent="0.25">
      <c r="A9225" s="49">
        <v>8000032008</v>
      </c>
      <c r="B9225" s="49" t="s">
        <v>2348</v>
      </c>
      <c r="C9225" s="49" t="s">
        <v>2398</v>
      </c>
      <c r="D9225" s="49" t="s">
        <v>2394</v>
      </c>
      <c r="E9225" s="49" t="s">
        <v>2380</v>
      </c>
      <c r="F9225" s="49">
        <v>0</v>
      </c>
      <c r="G9225" s="49">
        <v>1</v>
      </c>
      <c r="H9225" s="49">
        <f t="shared" si="144"/>
        <v>1</v>
      </c>
    </row>
    <row r="9226" spans="1:8" ht="20.100000000000001" customHeight="1" x14ac:dyDescent="0.25">
      <c r="A9226" s="49">
        <v>8000032013</v>
      </c>
      <c r="B9226" s="49" t="s">
        <v>9425</v>
      </c>
      <c r="C9226" s="49" t="s">
        <v>2398</v>
      </c>
      <c r="D9226" s="49" t="s">
        <v>2394</v>
      </c>
      <c r="E9226" s="49" t="s">
        <v>2380</v>
      </c>
      <c r="F9226" s="49">
        <v>0</v>
      </c>
      <c r="G9226" s="49">
        <v>5</v>
      </c>
      <c r="H9226" s="49">
        <f t="shared" si="144"/>
        <v>5</v>
      </c>
    </row>
    <row r="9227" spans="1:8" ht="20.100000000000001" customHeight="1" x14ac:dyDescent="0.25">
      <c r="A9227" s="49">
        <v>8000032015</v>
      </c>
      <c r="B9227" s="49" t="s">
        <v>9426</v>
      </c>
      <c r="C9227" s="49" t="s">
        <v>2398</v>
      </c>
      <c r="D9227" s="49" t="s">
        <v>2394</v>
      </c>
      <c r="E9227" s="49" t="s">
        <v>2382</v>
      </c>
      <c r="F9227" s="49">
        <v>7</v>
      </c>
      <c r="G9227" s="49">
        <v>0</v>
      </c>
      <c r="H9227" s="49">
        <f t="shared" si="144"/>
        <v>7</v>
      </c>
    </row>
    <row r="9228" spans="1:8" ht="20.100000000000001" customHeight="1" x14ac:dyDescent="0.25">
      <c r="A9228" s="49">
        <v>8000032016</v>
      </c>
      <c r="B9228" s="49" t="s">
        <v>9427</v>
      </c>
      <c r="C9228" s="49" t="s">
        <v>2398</v>
      </c>
      <c r="D9228" s="49" t="s">
        <v>2394</v>
      </c>
      <c r="E9228" s="49" t="s">
        <v>2382</v>
      </c>
      <c r="F9228" s="49">
        <v>6</v>
      </c>
      <c r="G9228" s="49">
        <v>0</v>
      </c>
      <c r="H9228" s="49">
        <f t="shared" si="144"/>
        <v>6</v>
      </c>
    </row>
    <row r="9229" spans="1:8" ht="20.100000000000001" customHeight="1" x14ac:dyDescent="0.25">
      <c r="A9229" s="49">
        <v>8000032022</v>
      </c>
      <c r="B9229" s="49" t="s">
        <v>9428</v>
      </c>
      <c r="C9229" s="49" t="s">
        <v>2398</v>
      </c>
      <c r="D9229" s="49" t="s">
        <v>2394</v>
      </c>
      <c r="E9229" s="49" t="s">
        <v>2382</v>
      </c>
      <c r="F9229" s="49">
        <v>1</v>
      </c>
      <c r="G9229" s="49">
        <v>0</v>
      </c>
      <c r="H9229" s="49">
        <f t="shared" si="144"/>
        <v>1</v>
      </c>
    </row>
    <row r="9230" spans="1:8" ht="20.100000000000001" customHeight="1" x14ac:dyDescent="0.25">
      <c r="A9230" s="49">
        <v>8000032024</v>
      </c>
      <c r="B9230" s="49" t="s">
        <v>9429</v>
      </c>
      <c r="C9230" s="49" t="s">
        <v>2398</v>
      </c>
      <c r="D9230" s="49" t="s">
        <v>2394</v>
      </c>
      <c r="E9230" s="49" t="s">
        <v>2380</v>
      </c>
      <c r="F9230" s="109">
        <v>6</v>
      </c>
      <c r="G9230" s="109">
        <v>6</v>
      </c>
      <c r="H9230" s="49">
        <f t="shared" si="144"/>
        <v>12</v>
      </c>
    </row>
    <row r="9231" spans="1:8" ht="20.100000000000001" customHeight="1" x14ac:dyDescent="0.25">
      <c r="A9231" s="49">
        <v>8000032028</v>
      </c>
      <c r="B9231" s="49" t="s">
        <v>9430</v>
      </c>
      <c r="C9231" s="49" t="s">
        <v>2398</v>
      </c>
      <c r="D9231" s="49" t="s">
        <v>2394</v>
      </c>
      <c r="E9231" s="49" t="s">
        <v>2380</v>
      </c>
      <c r="F9231" s="49">
        <v>4</v>
      </c>
      <c r="G9231" s="49">
        <v>0</v>
      </c>
      <c r="H9231" s="49">
        <f t="shared" si="144"/>
        <v>4</v>
      </c>
    </row>
    <row r="9232" spans="1:8" ht="20.100000000000001" customHeight="1" x14ac:dyDescent="0.25">
      <c r="A9232" s="49">
        <v>8000032029</v>
      </c>
      <c r="B9232" s="49" t="s">
        <v>9431</v>
      </c>
      <c r="C9232" s="49" t="s">
        <v>2398</v>
      </c>
      <c r="D9232" s="49" t="s">
        <v>2394</v>
      </c>
      <c r="E9232" s="49" t="s">
        <v>2380</v>
      </c>
      <c r="F9232" s="49">
        <v>4</v>
      </c>
      <c r="G9232" s="49">
        <v>0</v>
      </c>
      <c r="H9232" s="49">
        <f t="shared" si="144"/>
        <v>4</v>
      </c>
    </row>
    <row r="9233" spans="1:8" ht="20.100000000000001" customHeight="1" x14ac:dyDescent="0.25">
      <c r="A9233" s="49">
        <v>8000032031</v>
      </c>
      <c r="B9233" s="49" t="s">
        <v>9432</v>
      </c>
      <c r="C9233" s="49" t="s">
        <v>2398</v>
      </c>
      <c r="D9233" s="49" t="s">
        <v>2394</v>
      </c>
      <c r="E9233" s="49" t="s">
        <v>2382</v>
      </c>
      <c r="F9233" s="49">
        <v>1</v>
      </c>
      <c r="G9233" s="49">
        <v>0</v>
      </c>
      <c r="H9233" s="49">
        <f t="shared" si="144"/>
        <v>1</v>
      </c>
    </row>
    <row r="9234" spans="1:8" ht="20.100000000000001" customHeight="1" x14ac:dyDescent="0.25">
      <c r="A9234" s="49">
        <v>8000032032</v>
      </c>
      <c r="B9234" s="49" t="s">
        <v>9433</v>
      </c>
      <c r="C9234" s="49" t="s">
        <v>2398</v>
      </c>
      <c r="D9234" s="49" t="s">
        <v>2394</v>
      </c>
      <c r="E9234" s="49" t="s">
        <v>2382</v>
      </c>
      <c r="F9234" s="49">
        <v>0</v>
      </c>
      <c r="G9234" s="49">
        <v>41</v>
      </c>
      <c r="H9234" s="49">
        <f t="shared" si="144"/>
        <v>41</v>
      </c>
    </row>
    <row r="9235" spans="1:8" ht="20.100000000000001" customHeight="1" x14ac:dyDescent="0.25">
      <c r="A9235" s="49">
        <v>8000032034</v>
      </c>
      <c r="B9235" s="49" t="s">
        <v>2349</v>
      </c>
      <c r="C9235" s="49" t="s">
        <v>2398</v>
      </c>
      <c r="D9235" s="49" t="s">
        <v>2394</v>
      </c>
      <c r="E9235" s="49" t="s">
        <v>2380</v>
      </c>
      <c r="F9235" s="49">
        <v>0</v>
      </c>
      <c r="G9235" s="49">
        <v>800</v>
      </c>
      <c r="H9235" s="49">
        <f t="shared" si="144"/>
        <v>800</v>
      </c>
    </row>
    <row r="9236" spans="1:8" ht="20.100000000000001" customHeight="1" x14ac:dyDescent="0.25">
      <c r="A9236" s="49">
        <v>8000032036</v>
      </c>
      <c r="B9236" s="49" t="s">
        <v>9434</v>
      </c>
      <c r="C9236" s="49" t="s">
        <v>2398</v>
      </c>
      <c r="D9236" s="49" t="s">
        <v>2394</v>
      </c>
      <c r="E9236" s="49" t="s">
        <v>2380</v>
      </c>
      <c r="F9236" s="49">
        <v>0</v>
      </c>
      <c r="G9236" s="49">
        <v>10</v>
      </c>
      <c r="H9236" s="49">
        <f t="shared" si="144"/>
        <v>10</v>
      </c>
    </row>
    <row r="9237" spans="1:8" ht="20.100000000000001" customHeight="1" x14ac:dyDescent="0.25">
      <c r="A9237" s="49">
        <v>8000032040</v>
      </c>
      <c r="B9237" s="49" t="s">
        <v>9435</v>
      </c>
      <c r="C9237" s="49" t="s">
        <v>2398</v>
      </c>
      <c r="D9237" s="49" t="s">
        <v>2394</v>
      </c>
      <c r="E9237" s="49" t="s">
        <v>2380</v>
      </c>
      <c r="F9237" s="49">
        <v>0</v>
      </c>
      <c r="G9237" s="49">
        <v>2</v>
      </c>
      <c r="H9237" s="49">
        <f t="shared" si="144"/>
        <v>2</v>
      </c>
    </row>
    <row r="9238" spans="1:8" ht="20.100000000000001" customHeight="1" x14ac:dyDescent="0.25">
      <c r="A9238" s="49">
        <v>8000032041</v>
      </c>
      <c r="B9238" s="49" t="s">
        <v>9436</v>
      </c>
      <c r="C9238" s="49" t="s">
        <v>2398</v>
      </c>
      <c r="D9238" s="49" t="s">
        <v>2394</v>
      </c>
      <c r="E9238" s="49" t="s">
        <v>2382</v>
      </c>
      <c r="F9238" s="49">
        <v>1</v>
      </c>
      <c r="G9238" s="49">
        <v>0</v>
      </c>
      <c r="H9238" s="49">
        <f t="shared" si="144"/>
        <v>1</v>
      </c>
    </row>
    <row r="9239" spans="1:8" ht="20.100000000000001" customHeight="1" x14ac:dyDescent="0.25">
      <c r="A9239" s="49">
        <v>8000032046</v>
      </c>
      <c r="B9239" s="49" t="s">
        <v>9437</v>
      </c>
      <c r="C9239" s="49" t="s">
        <v>2398</v>
      </c>
      <c r="D9239" s="49" t="s">
        <v>2394</v>
      </c>
      <c r="E9239" s="49" t="s">
        <v>2380</v>
      </c>
      <c r="F9239" s="49">
        <v>0</v>
      </c>
      <c r="G9239" s="49">
        <v>6</v>
      </c>
      <c r="H9239" s="49">
        <f t="shared" si="144"/>
        <v>6</v>
      </c>
    </row>
    <row r="9240" spans="1:8" ht="20.100000000000001" customHeight="1" x14ac:dyDescent="0.25">
      <c r="A9240" s="49">
        <v>8000032047</v>
      </c>
      <c r="B9240" s="49" t="s">
        <v>9438</v>
      </c>
      <c r="C9240" s="49" t="s">
        <v>2398</v>
      </c>
      <c r="D9240" s="49" t="s">
        <v>2394</v>
      </c>
      <c r="E9240" s="49" t="s">
        <v>2380</v>
      </c>
      <c r="F9240" s="49">
        <v>0</v>
      </c>
      <c r="G9240" s="49">
        <v>6</v>
      </c>
      <c r="H9240" s="49">
        <f t="shared" si="144"/>
        <v>6</v>
      </c>
    </row>
    <row r="9241" spans="1:8" ht="20.100000000000001" customHeight="1" x14ac:dyDescent="0.25">
      <c r="A9241" s="49">
        <v>8000032048</v>
      </c>
      <c r="B9241" s="49" t="s">
        <v>9439</v>
      </c>
      <c r="C9241" s="49" t="s">
        <v>2398</v>
      </c>
      <c r="D9241" s="49" t="s">
        <v>2394</v>
      </c>
      <c r="E9241" s="49" t="s">
        <v>2380</v>
      </c>
      <c r="F9241" s="49">
        <v>0</v>
      </c>
      <c r="G9241" s="49">
        <v>6</v>
      </c>
      <c r="H9241" s="49">
        <f t="shared" si="144"/>
        <v>6</v>
      </c>
    </row>
    <row r="9242" spans="1:8" ht="20.100000000000001" customHeight="1" x14ac:dyDescent="0.25">
      <c r="A9242" s="49">
        <v>8000032049</v>
      </c>
      <c r="B9242" s="49" t="s">
        <v>9440</v>
      </c>
      <c r="C9242" s="49" t="s">
        <v>2398</v>
      </c>
      <c r="D9242" s="49" t="s">
        <v>2394</v>
      </c>
      <c r="E9242" s="49" t="s">
        <v>2380</v>
      </c>
      <c r="F9242" s="49">
        <v>0</v>
      </c>
      <c r="G9242" s="49">
        <v>6</v>
      </c>
      <c r="H9242" s="49">
        <f t="shared" si="144"/>
        <v>6</v>
      </c>
    </row>
    <row r="9243" spans="1:8" ht="20.100000000000001" customHeight="1" x14ac:dyDescent="0.25">
      <c r="A9243" s="49">
        <v>8000032053</v>
      </c>
      <c r="B9243" s="49" t="s">
        <v>9441</v>
      </c>
      <c r="C9243" s="49" t="s">
        <v>2398</v>
      </c>
      <c r="D9243" s="49" t="s">
        <v>2394</v>
      </c>
      <c r="E9243" s="49" t="s">
        <v>2382</v>
      </c>
      <c r="F9243" s="49">
        <v>4</v>
      </c>
      <c r="G9243" s="49">
        <v>0</v>
      </c>
      <c r="H9243" s="49">
        <f t="shared" si="144"/>
        <v>4</v>
      </c>
    </row>
    <row r="9244" spans="1:8" ht="20.100000000000001" customHeight="1" x14ac:dyDescent="0.25">
      <c r="A9244" s="49">
        <v>8000032056</v>
      </c>
      <c r="B9244" s="49" t="s">
        <v>2350</v>
      </c>
      <c r="C9244" s="49" t="s">
        <v>2398</v>
      </c>
      <c r="D9244" s="49" t="s">
        <v>2394</v>
      </c>
      <c r="E9244" s="49" t="s">
        <v>2380</v>
      </c>
      <c r="F9244" s="49">
        <v>6</v>
      </c>
      <c r="G9244" s="49">
        <v>0</v>
      </c>
      <c r="H9244" s="49">
        <f t="shared" si="144"/>
        <v>6</v>
      </c>
    </row>
    <row r="9245" spans="1:8" ht="20.100000000000001" customHeight="1" x14ac:dyDescent="0.25">
      <c r="A9245" s="49">
        <v>8000032057</v>
      </c>
      <c r="B9245" s="49" t="s">
        <v>2351</v>
      </c>
      <c r="C9245" s="49" t="s">
        <v>2398</v>
      </c>
      <c r="D9245" s="49" t="s">
        <v>2394</v>
      </c>
      <c r="E9245" s="49" t="s">
        <v>2380</v>
      </c>
      <c r="F9245" s="49">
        <v>6</v>
      </c>
      <c r="G9245" s="49">
        <v>0</v>
      </c>
      <c r="H9245" s="49">
        <f t="shared" si="144"/>
        <v>6</v>
      </c>
    </row>
    <row r="9246" spans="1:8" ht="20.100000000000001" customHeight="1" x14ac:dyDescent="0.25">
      <c r="A9246" s="49">
        <v>8000032063</v>
      </c>
      <c r="B9246" s="49" t="s">
        <v>2352</v>
      </c>
      <c r="C9246" s="49" t="s">
        <v>2398</v>
      </c>
      <c r="D9246" s="49" t="s">
        <v>2394</v>
      </c>
      <c r="E9246" s="49" t="s">
        <v>2380</v>
      </c>
      <c r="F9246" s="49">
        <v>0</v>
      </c>
      <c r="G9246" s="49">
        <v>21</v>
      </c>
      <c r="H9246" s="49">
        <f t="shared" si="144"/>
        <v>21</v>
      </c>
    </row>
    <row r="9247" spans="1:8" ht="20.100000000000001" customHeight="1" x14ac:dyDescent="0.25">
      <c r="A9247" s="49">
        <v>8000032075</v>
      </c>
      <c r="B9247" s="49" t="s">
        <v>9442</v>
      </c>
      <c r="C9247" s="49" t="s">
        <v>2398</v>
      </c>
      <c r="D9247" s="49" t="s">
        <v>2394</v>
      </c>
      <c r="E9247" s="49" t="s">
        <v>2380</v>
      </c>
      <c r="F9247" s="49">
        <v>8</v>
      </c>
      <c r="G9247" s="49">
        <v>40</v>
      </c>
      <c r="H9247" s="49">
        <f t="shared" si="144"/>
        <v>48</v>
      </c>
    </row>
    <row r="9248" spans="1:8" ht="20.100000000000001" customHeight="1" x14ac:dyDescent="0.25">
      <c r="A9248" s="49">
        <v>8000032082</v>
      </c>
      <c r="B9248" s="49" t="s">
        <v>9443</v>
      </c>
      <c r="C9248" s="49" t="s">
        <v>2398</v>
      </c>
      <c r="D9248" s="49" t="s">
        <v>2394</v>
      </c>
      <c r="E9248" s="49" t="s">
        <v>2380</v>
      </c>
      <c r="F9248" s="49">
        <v>132</v>
      </c>
      <c r="G9248" s="49">
        <v>10</v>
      </c>
      <c r="H9248" s="49">
        <f t="shared" si="144"/>
        <v>142</v>
      </c>
    </row>
    <row r="9249" spans="1:8" ht="20.100000000000001" customHeight="1" x14ac:dyDescent="0.25">
      <c r="A9249" s="49">
        <v>8000032085</v>
      </c>
      <c r="B9249" s="49" t="s">
        <v>9444</v>
      </c>
      <c r="C9249" s="49" t="s">
        <v>2398</v>
      </c>
      <c r="D9249" s="49" t="s">
        <v>2394</v>
      </c>
      <c r="E9249" s="49" t="s">
        <v>2380</v>
      </c>
      <c r="F9249" s="49">
        <v>2</v>
      </c>
      <c r="G9249" s="49">
        <v>0</v>
      </c>
      <c r="H9249" s="49">
        <f t="shared" si="144"/>
        <v>2</v>
      </c>
    </row>
    <row r="9250" spans="1:8" ht="20.100000000000001" customHeight="1" x14ac:dyDescent="0.25">
      <c r="A9250" s="49">
        <v>8000032086</v>
      </c>
      <c r="B9250" s="49" t="s">
        <v>2353</v>
      </c>
      <c r="C9250" s="49" t="s">
        <v>2398</v>
      </c>
      <c r="D9250" s="49" t="s">
        <v>2394</v>
      </c>
      <c r="E9250" s="49" t="s">
        <v>2380</v>
      </c>
      <c r="F9250" s="49">
        <v>2</v>
      </c>
      <c r="G9250" s="49">
        <v>2</v>
      </c>
      <c r="H9250" s="49">
        <f t="shared" si="144"/>
        <v>4</v>
      </c>
    </row>
    <row r="9251" spans="1:8" ht="20.100000000000001" customHeight="1" x14ac:dyDescent="0.25">
      <c r="A9251" s="49">
        <v>8000032087</v>
      </c>
      <c r="B9251" s="49" t="s">
        <v>2354</v>
      </c>
      <c r="C9251" s="49" t="s">
        <v>2398</v>
      </c>
      <c r="D9251" s="49" t="s">
        <v>2394</v>
      </c>
      <c r="E9251" s="49" t="s">
        <v>2382</v>
      </c>
      <c r="F9251" s="49">
        <v>1</v>
      </c>
      <c r="G9251" s="49">
        <v>0</v>
      </c>
      <c r="H9251" s="49">
        <f t="shared" si="144"/>
        <v>1</v>
      </c>
    </row>
    <row r="9252" spans="1:8" ht="20.100000000000001" customHeight="1" x14ac:dyDescent="0.25">
      <c r="A9252" s="49">
        <v>8000032089</v>
      </c>
      <c r="B9252" s="49" t="s">
        <v>9445</v>
      </c>
      <c r="C9252" s="49" t="s">
        <v>2398</v>
      </c>
      <c r="D9252" s="49" t="s">
        <v>2394</v>
      </c>
      <c r="E9252" s="49" t="s">
        <v>2382</v>
      </c>
      <c r="F9252" s="49">
        <v>2</v>
      </c>
      <c r="G9252" s="49">
        <v>0</v>
      </c>
      <c r="H9252" s="49">
        <f t="shared" si="144"/>
        <v>2</v>
      </c>
    </row>
    <row r="9253" spans="1:8" ht="20.100000000000001" customHeight="1" x14ac:dyDescent="0.25">
      <c r="A9253" s="49">
        <v>8000032093</v>
      </c>
      <c r="B9253" s="49" t="s">
        <v>9446</v>
      </c>
      <c r="C9253" s="49" t="s">
        <v>2398</v>
      </c>
      <c r="D9253" s="49" t="s">
        <v>2394</v>
      </c>
      <c r="E9253" s="49" t="s">
        <v>2380</v>
      </c>
      <c r="F9253" s="49">
        <v>0</v>
      </c>
      <c r="G9253" s="49">
        <v>324</v>
      </c>
      <c r="H9253" s="49">
        <f t="shared" si="144"/>
        <v>324</v>
      </c>
    </row>
    <row r="9254" spans="1:8" ht="20.100000000000001" customHeight="1" x14ac:dyDescent="0.25">
      <c r="A9254" s="49">
        <v>8000032094</v>
      </c>
      <c r="B9254" s="49" t="s">
        <v>2355</v>
      </c>
      <c r="C9254" s="49" t="s">
        <v>2398</v>
      </c>
      <c r="D9254" s="49" t="s">
        <v>2394</v>
      </c>
      <c r="E9254" s="49" t="s">
        <v>2380</v>
      </c>
      <c r="F9254" s="49">
        <v>0</v>
      </c>
      <c r="G9254" s="49">
        <v>25</v>
      </c>
      <c r="H9254" s="49">
        <f t="shared" si="144"/>
        <v>25</v>
      </c>
    </row>
    <row r="9255" spans="1:8" ht="20.100000000000001" customHeight="1" x14ac:dyDescent="0.25">
      <c r="A9255" s="49">
        <v>8000032095</v>
      </c>
      <c r="B9255" s="49" t="s">
        <v>9447</v>
      </c>
      <c r="C9255" s="49" t="s">
        <v>2398</v>
      </c>
      <c r="D9255" s="49" t="s">
        <v>2394</v>
      </c>
      <c r="E9255" s="49" t="s">
        <v>2380</v>
      </c>
      <c r="F9255" s="49">
        <v>2</v>
      </c>
      <c r="G9255" s="49">
        <v>2</v>
      </c>
      <c r="H9255" s="49">
        <f t="shared" si="144"/>
        <v>4</v>
      </c>
    </row>
    <row r="9256" spans="1:8" ht="20.100000000000001" customHeight="1" x14ac:dyDescent="0.25">
      <c r="A9256" s="49">
        <v>8000032096</v>
      </c>
      <c r="B9256" s="49" t="s">
        <v>9448</v>
      </c>
      <c r="C9256" s="49" t="s">
        <v>2398</v>
      </c>
      <c r="D9256" s="49" t="s">
        <v>2394</v>
      </c>
      <c r="E9256" s="49" t="s">
        <v>2380</v>
      </c>
      <c r="F9256" s="49">
        <v>0</v>
      </c>
      <c r="G9256" s="49">
        <v>6</v>
      </c>
      <c r="H9256" s="49">
        <f t="shared" si="144"/>
        <v>6</v>
      </c>
    </row>
    <row r="9257" spans="1:8" ht="20.100000000000001" customHeight="1" x14ac:dyDescent="0.25">
      <c r="A9257" s="49">
        <v>8000032101</v>
      </c>
      <c r="B9257" s="49" t="s">
        <v>9449</v>
      </c>
      <c r="C9257" s="49" t="s">
        <v>2398</v>
      </c>
      <c r="D9257" s="49" t="s">
        <v>2394</v>
      </c>
      <c r="E9257" s="49" t="s">
        <v>2382</v>
      </c>
      <c r="F9257" s="49">
        <v>1</v>
      </c>
      <c r="G9257" s="49">
        <v>0</v>
      </c>
      <c r="H9257" s="49">
        <f t="shared" si="144"/>
        <v>1</v>
      </c>
    </row>
    <row r="9258" spans="1:8" ht="20.100000000000001" customHeight="1" x14ac:dyDescent="0.25">
      <c r="A9258" s="49">
        <v>8000032102</v>
      </c>
      <c r="B9258" s="49" t="s">
        <v>9450</v>
      </c>
      <c r="C9258" s="49" t="s">
        <v>2398</v>
      </c>
      <c r="D9258" s="49" t="s">
        <v>2394</v>
      </c>
      <c r="E9258" s="49" t="s">
        <v>2380</v>
      </c>
      <c r="F9258" s="49">
        <v>0</v>
      </c>
      <c r="G9258" s="49">
        <v>8</v>
      </c>
      <c r="H9258" s="49">
        <f t="shared" si="144"/>
        <v>8</v>
      </c>
    </row>
    <row r="9259" spans="1:8" ht="20.100000000000001" customHeight="1" x14ac:dyDescent="0.25">
      <c r="A9259" s="49">
        <v>8000032103</v>
      </c>
      <c r="B9259" s="49" t="s">
        <v>9451</v>
      </c>
      <c r="C9259" s="49" t="s">
        <v>2398</v>
      </c>
      <c r="D9259" s="49" t="s">
        <v>2394</v>
      </c>
      <c r="E9259" s="49" t="s">
        <v>2380</v>
      </c>
      <c r="F9259" s="49">
        <v>0</v>
      </c>
      <c r="G9259" s="49">
        <v>4</v>
      </c>
      <c r="H9259" s="49">
        <f t="shared" si="144"/>
        <v>4</v>
      </c>
    </row>
    <row r="9260" spans="1:8" ht="20.100000000000001" customHeight="1" x14ac:dyDescent="0.25">
      <c r="A9260" s="49">
        <v>8000032104</v>
      </c>
      <c r="B9260" s="49" t="s">
        <v>9452</v>
      </c>
      <c r="C9260" s="49" t="s">
        <v>2398</v>
      </c>
      <c r="D9260" s="49" t="s">
        <v>2394</v>
      </c>
      <c r="E9260" s="49" t="s">
        <v>2380</v>
      </c>
      <c r="F9260" s="49">
        <v>0</v>
      </c>
      <c r="G9260" s="49">
        <v>2</v>
      </c>
      <c r="H9260" s="49">
        <f t="shared" si="144"/>
        <v>2</v>
      </c>
    </row>
    <row r="9261" spans="1:8" ht="20.100000000000001" customHeight="1" x14ac:dyDescent="0.25">
      <c r="A9261" s="49">
        <v>8000032107</v>
      </c>
      <c r="B9261" s="49" t="s">
        <v>9453</v>
      </c>
      <c r="C9261" s="49" t="s">
        <v>2398</v>
      </c>
      <c r="D9261" s="49" t="s">
        <v>2394</v>
      </c>
      <c r="E9261" s="49" t="s">
        <v>2382</v>
      </c>
      <c r="F9261" s="49">
        <v>0</v>
      </c>
      <c r="G9261" s="49">
        <v>1</v>
      </c>
      <c r="H9261" s="49">
        <f t="shared" si="144"/>
        <v>1</v>
      </c>
    </row>
    <row r="9262" spans="1:8" ht="20.100000000000001" customHeight="1" x14ac:dyDescent="0.25">
      <c r="A9262" s="49">
        <v>8000032112</v>
      </c>
      <c r="B9262" s="49" t="s">
        <v>9454</v>
      </c>
      <c r="C9262" s="49" t="s">
        <v>2398</v>
      </c>
      <c r="D9262" s="49" t="s">
        <v>2394</v>
      </c>
      <c r="E9262" s="49" t="s">
        <v>2380</v>
      </c>
      <c r="F9262" s="49">
        <v>0</v>
      </c>
      <c r="G9262" s="49">
        <v>20</v>
      </c>
      <c r="H9262" s="49">
        <f t="shared" si="144"/>
        <v>20</v>
      </c>
    </row>
    <row r="9263" spans="1:8" ht="20.100000000000001" customHeight="1" x14ac:dyDescent="0.25">
      <c r="A9263" s="49">
        <v>8000032114</v>
      </c>
      <c r="B9263" s="49" t="s">
        <v>9455</v>
      </c>
      <c r="C9263" s="49" t="s">
        <v>2398</v>
      </c>
      <c r="D9263" s="49" t="s">
        <v>2394</v>
      </c>
      <c r="E9263" s="49" t="s">
        <v>2380</v>
      </c>
      <c r="F9263" s="49">
        <v>55</v>
      </c>
      <c r="G9263" s="49">
        <v>0</v>
      </c>
      <c r="H9263" s="49">
        <f t="shared" si="144"/>
        <v>55</v>
      </c>
    </row>
    <row r="9264" spans="1:8" ht="20.100000000000001" customHeight="1" x14ac:dyDescent="0.25">
      <c r="A9264" s="49">
        <v>8000032124</v>
      </c>
      <c r="B9264" s="49" t="s">
        <v>9456</v>
      </c>
      <c r="C9264" s="49" t="s">
        <v>3425</v>
      </c>
      <c r="D9264" s="49" t="s">
        <v>2394</v>
      </c>
      <c r="E9264" s="49" t="s">
        <v>2380</v>
      </c>
      <c r="F9264" s="49">
        <v>0</v>
      </c>
      <c r="G9264" s="49">
        <v>22</v>
      </c>
      <c r="H9264" s="49">
        <f t="shared" si="144"/>
        <v>22</v>
      </c>
    </row>
    <row r="9265" spans="1:8" ht="20.100000000000001" customHeight="1" x14ac:dyDescent="0.25">
      <c r="A9265" s="49">
        <v>8000032125</v>
      </c>
      <c r="B9265" s="49" t="s">
        <v>9457</v>
      </c>
      <c r="C9265" s="49" t="s">
        <v>2398</v>
      </c>
      <c r="D9265" s="49" t="s">
        <v>2394</v>
      </c>
      <c r="E9265" s="49" t="s">
        <v>2380</v>
      </c>
      <c r="F9265" s="49">
        <v>3</v>
      </c>
      <c r="G9265" s="49">
        <v>0</v>
      </c>
      <c r="H9265" s="49">
        <f t="shared" si="144"/>
        <v>3</v>
      </c>
    </row>
    <row r="9266" spans="1:8" ht="20.100000000000001" customHeight="1" x14ac:dyDescent="0.25">
      <c r="A9266" s="49">
        <v>8000032132</v>
      </c>
      <c r="B9266" s="49" t="s">
        <v>9458</v>
      </c>
      <c r="C9266" s="49" t="s">
        <v>2398</v>
      </c>
      <c r="D9266" s="49" t="s">
        <v>2394</v>
      </c>
      <c r="E9266" s="49" t="s">
        <v>2380</v>
      </c>
      <c r="F9266" s="49">
        <v>0</v>
      </c>
      <c r="G9266" s="49">
        <v>2000</v>
      </c>
      <c r="H9266" s="49">
        <f t="shared" si="144"/>
        <v>2000</v>
      </c>
    </row>
    <row r="9267" spans="1:8" ht="20.100000000000001" customHeight="1" x14ac:dyDescent="0.25">
      <c r="A9267" s="49">
        <v>8000032133</v>
      </c>
      <c r="B9267" s="49" t="s">
        <v>2356</v>
      </c>
      <c r="C9267" s="49" t="s">
        <v>2398</v>
      </c>
      <c r="D9267" s="49" t="s">
        <v>2394</v>
      </c>
      <c r="E9267" s="49" t="s">
        <v>2380</v>
      </c>
      <c r="F9267" s="49">
        <v>0</v>
      </c>
      <c r="G9267" s="49">
        <v>4</v>
      </c>
      <c r="H9267" s="49">
        <f t="shared" si="144"/>
        <v>4</v>
      </c>
    </row>
    <row r="9268" spans="1:8" ht="20.100000000000001" customHeight="1" x14ac:dyDescent="0.25">
      <c r="A9268" s="49">
        <v>8000032134</v>
      </c>
      <c r="B9268" s="49" t="s">
        <v>2357</v>
      </c>
      <c r="C9268" s="49" t="s">
        <v>2398</v>
      </c>
      <c r="D9268" s="49" t="s">
        <v>2394</v>
      </c>
      <c r="E9268" s="49" t="s">
        <v>2380</v>
      </c>
      <c r="F9268" s="49">
        <v>0</v>
      </c>
      <c r="G9268" s="49">
        <v>3</v>
      </c>
      <c r="H9268" s="49">
        <f t="shared" si="144"/>
        <v>3</v>
      </c>
    </row>
    <row r="9269" spans="1:8" ht="20.100000000000001" customHeight="1" x14ac:dyDescent="0.25">
      <c r="A9269" s="49">
        <v>8000032135</v>
      </c>
      <c r="B9269" s="49" t="s">
        <v>9459</v>
      </c>
      <c r="C9269" s="49" t="s">
        <v>2398</v>
      </c>
      <c r="D9269" s="49" t="s">
        <v>2394</v>
      </c>
      <c r="E9269" s="49" t="s">
        <v>2380</v>
      </c>
      <c r="F9269" s="49">
        <v>0</v>
      </c>
      <c r="G9269" s="49">
        <v>1</v>
      </c>
      <c r="H9269" s="49">
        <f t="shared" si="144"/>
        <v>1</v>
      </c>
    </row>
    <row r="9270" spans="1:8" ht="20.100000000000001" customHeight="1" x14ac:dyDescent="0.25">
      <c r="A9270" s="49">
        <v>8000032142</v>
      </c>
      <c r="B9270" s="49" t="s">
        <v>9460</v>
      </c>
      <c r="C9270" s="49" t="s">
        <v>3425</v>
      </c>
      <c r="D9270" s="49" t="s">
        <v>2394</v>
      </c>
      <c r="E9270" s="49" t="s">
        <v>2380</v>
      </c>
      <c r="F9270" s="49">
        <v>0</v>
      </c>
      <c r="G9270" s="49">
        <v>148</v>
      </c>
      <c r="H9270" s="49">
        <f t="shared" si="144"/>
        <v>148</v>
      </c>
    </row>
    <row r="9271" spans="1:8" ht="20.100000000000001" customHeight="1" x14ac:dyDescent="0.25">
      <c r="A9271" s="49">
        <v>8000032152</v>
      </c>
      <c r="B9271" s="49" t="s">
        <v>9461</v>
      </c>
      <c r="C9271" s="49" t="s">
        <v>2398</v>
      </c>
      <c r="D9271" s="49" t="s">
        <v>2394</v>
      </c>
      <c r="E9271" s="49" t="s">
        <v>2382</v>
      </c>
      <c r="F9271" s="49">
        <v>1</v>
      </c>
      <c r="G9271" s="49">
        <v>0</v>
      </c>
      <c r="H9271" s="49">
        <f t="shared" si="144"/>
        <v>1</v>
      </c>
    </row>
    <row r="9272" spans="1:8" ht="20.100000000000001" customHeight="1" x14ac:dyDescent="0.25">
      <c r="A9272" s="49">
        <v>8000032162</v>
      </c>
      <c r="B9272" s="49" t="s">
        <v>9462</v>
      </c>
      <c r="C9272" s="49" t="s">
        <v>2398</v>
      </c>
      <c r="D9272" s="49" t="s">
        <v>2394</v>
      </c>
      <c r="E9272" s="49" t="s">
        <v>2382</v>
      </c>
      <c r="F9272" s="49">
        <v>1</v>
      </c>
      <c r="G9272" s="49">
        <v>0</v>
      </c>
      <c r="H9272" s="49">
        <f t="shared" si="144"/>
        <v>1</v>
      </c>
    </row>
    <row r="9273" spans="1:8" ht="20.100000000000001" customHeight="1" x14ac:dyDescent="0.25">
      <c r="A9273" s="49">
        <v>8000032164</v>
      </c>
      <c r="B9273" s="49" t="s">
        <v>9463</v>
      </c>
      <c r="C9273" s="49" t="s">
        <v>2398</v>
      </c>
      <c r="D9273" s="49" t="s">
        <v>2394</v>
      </c>
      <c r="E9273" s="49" t="s">
        <v>2380</v>
      </c>
      <c r="F9273" s="49">
        <v>8</v>
      </c>
      <c r="G9273" s="49">
        <v>0</v>
      </c>
      <c r="H9273" s="49">
        <f t="shared" si="144"/>
        <v>8</v>
      </c>
    </row>
    <row r="9274" spans="1:8" ht="20.100000000000001" customHeight="1" x14ac:dyDescent="0.25">
      <c r="A9274" s="49">
        <v>8000032165</v>
      </c>
      <c r="B9274" s="49" t="s">
        <v>9464</v>
      </c>
      <c r="C9274" s="49" t="s">
        <v>2398</v>
      </c>
      <c r="D9274" s="49" t="s">
        <v>2394</v>
      </c>
      <c r="E9274" s="49" t="s">
        <v>2382</v>
      </c>
      <c r="F9274" s="49">
        <v>0</v>
      </c>
      <c r="G9274" s="49">
        <v>3</v>
      </c>
      <c r="H9274" s="49">
        <f t="shared" si="144"/>
        <v>3</v>
      </c>
    </row>
    <row r="9275" spans="1:8" ht="20.100000000000001" customHeight="1" x14ac:dyDescent="0.25">
      <c r="A9275" s="49">
        <v>8000032167</v>
      </c>
      <c r="B9275" s="49" t="s">
        <v>9465</v>
      </c>
      <c r="C9275" s="49" t="s">
        <v>2398</v>
      </c>
      <c r="D9275" s="49" t="s">
        <v>2394</v>
      </c>
      <c r="E9275" s="49" t="s">
        <v>2382</v>
      </c>
      <c r="F9275" s="49">
        <v>6</v>
      </c>
      <c r="G9275" s="49">
        <v>6</v>
      </c>
      <c r="H9275" s="49">
        <f t="shared" si="144"/>
        <v>12</v>
      </c>
    </row>
    <row r="9276" spans="1:8" ht="20.100000000000001" customHeight="1" x14ac:dyDescent="0.25">
      <c r="A9276" s="49">
        <v>8000032168</v>
      </c>
      <c r="B9276" s="49" t="s">
        <v>9466</v>
      </c>
      <c r="C9276" s="49" t="s">
        <v>2398</v>
      </c>
      <c r="D9276" s="49" t="s">
        <v>2394</v>
      </c>
      <c r="E9276" s="49" t="s">
        <v>2380</v>
      </c>
      <c r="F9276" s="49">
        <v>2</v>
      </c>
      <c r="G9276" s="49">
        <v>0</v>
      </c>
      <c r="H9276" s="49">
        <f t="shared" si="144"/>
        <v>2</v>
      </c>
    </row>
    <row r="9277" spans="1:8" ht="20.100000000000001" customHeight="1" x14ac:dyDescent="0.25">
      <c r="A9277" s="49">
        <v>8000032171</v>
      </c>
      <c r="B9277" s="49" t="s">
        <v>9467</v>
      </c>
      <c r="C9277" s="49" t="s">
        <v>2398</v>
      </c>
      <c r="D9277" s="49" t="s">
        <v>2394</v>
      </c>
      <c r="E9277" s="49" t="s">
        <v>2382</v>
      </c>
      <c r="F9277" s="49">
        <v>15</v>
      </c>
      <c r="G9277" s="49">
        <v>0</v>
      </c>
      <c r="H9277" s="49">
        <f t="shared" si="144"/>
        <v>15</v>
      </c>
    </row>
    <row r="9278" spans="1:8" ht="20.100000000000001" customHeight="1" x14ac:dyDescent="0.25">
      <c r="A9278" s="49">
        <v>8000032174</v>
      </c>
      <c r="B9278" s="49" t="s">
        <v>9468</v>
      </c>
      <c r="C9278" s="49" t="s">
        <v>2398</v>
      </c>
      <c r="D9278" s="49" t="s">
        <v>2394</v>
      </c>
      <c r="E9278" s="49" t="s">
        <v>2380</v>
      </c>
      <c r="F9278" s="49">
        <v>86</v>
      </c>
      <c r="G9278" s="49">
        <v>0</v>
      </c>
      <c r="H9278" s="49">
        <f t="shared" si="144"/>
        <v>86</v>
      </c>
    </row>
    <row r="9279" spans="1:8" ht="20.100000000000001" customHeight="1" x14ac:dyDescent="0.25">
      <c r="A9279" s="49">
        <v>8000032175</v>
      </c>
      <c r="B9279" s="49" t="s">
        <v>9469</v>
      </c>
      <c r="C9279" s="49" t="s">
        <v>3425</v>
      </c>
      <c r="D9279" s="49" t="s">
        <v>2394</v>
      </c>
      <c r="E9279" s="49" t="s">
        <v>2380</v>
      </c>
      <c r="F9279" s="49">
        <v>0</v>
      </c>
      <c r="G9279" s="49">
        <v>105</v>
      </c>
      <c r="H9279" s="49">
        <f t="shared" si="144"/>
        <v>105</v>
      </c>
    </row>
    <row r="9280" spans="1:8" ht="20.100000000000001" customHeight="1" x14ac:dyDescent="0.25">
      <c r="A9280" s="49">
        <v>8000032177</v>
      </c>
      <c r="B9280" s="49" t="s">
        <v>2358</v>
      </c>
      <c r="C9280" s="49" t="s">
        <v>3425</v>
      </c>
      <c r="D9280" s="49" t="s">
        <v>2394</v>
      </c>
      <c r="E9280" s="49" t="s">
        <v>2380</v>
      </c>
      <c r="F9280" s="49">
        <v>6</v>
      </c>
      <c r="G9280" s="49">
        <v>0</v>
      </c>
      <c r="H9280" s="49">
        <f t="shared" si="144"/>
        <v>6</v>
      </c>
    </row>
    <row r="9281" spans="1:8" ht="20.100000000000001" customHeight="1" x14ac:dyDescent="0.25">
      <c r="A9281" s="49">
        <v>8000032178</v>
      </c>
      <c r="B9281" s="49" t="s">
        <v>9470</v>
      </c>
      <c r="C9281" s="49" t="s">
        <v>2398</v>
      </c>
      <c r="D9281" s="49" t="s">
        <v>2394</v>
      </c>
      <c r="E9281" s="49" t="s">
        <v>2380</v>
      </c>
      <c r="F9281" s="49">
        <v>0</v>
      </c>
      <c r="G9281" s="49">
        <v>3</v>
      </c>
      <c r="H9281" s="49">
        <f t="shared" si="144"/>
        <v>3</v>
      </c>
    </row>
    <row r="9282" spans="1:8" ht="20.100000000000001" customHeight="1" x14ac:dyDescent="0.25">
      <c r="A9282" s="49">
        <v>8000032179</v>
      </c>
      <c r="B9282" s="49" t="s">
        <v>9471</v>
      </c>
      <c r="C9282" s="49" t="s">
        <v>2398</v>
      </c>
      <c r="D9282" s="49" t="s">
        <v>2394</v>
      </c>
      <c r="E9282" s="49" t="s">
        <v>2382</v>
      </c>
      <c r="F9282" s="49">
        <v>1</v>
      </c>
      <c r="G9282" s="49">
        <v>1</v>
      </c>
      <c r="H9282" s="49">
        <f t="shared" si="144"/>
        <v>2</v>
      </c>
    </row>
    <row r="9283" spans="1:8" ht="20.100000000000001" customHeight="1" x14ac:dyDescent="0.25">
      <c r="A9283" s="49">
        <v>8000032180</v>
      </c>
      <c r="B9283" s="49" t="s">
        <v>9472</v>
      </c>
      <c r="C9283" s="49" t="s">
        <v>2398</v>
      </c>
      <c r="D9283" s="49" t="s">
        <v>2394</v>
      </c>
      <c r="E9283" s="49" t="s">
        <v>2380</v>
      </c>
      <c r="F9283" s="49">
        <v>1</v>
      </c>
      <c r="G9283" s="49">
        <v>0</v>
      </c>
      <c r="H9283" s="49">
        <f t="shared" ref="H9283:H9346" si="145">F9283+G9283</f>
        <v>1</v>
      </c>
    </row>
    <row r="9284" spans="1:8" ht="20.100000000000001" customHeight="1" x14ac:dyDescent="0.25">
      <c r="A9284" s="49">
        <v>8000032181</v>
      </c>
      <c r="B9284" s="49" t="s">
        <v>9473</v>
      </c>
      <c r="C9284" s="49" t="s">
        <v>2398</v>
      </c>
      <c r="D9284" s="49" t="s">
        <v>2394</v>
      </c>
      <c r="E9284" s="49" t="s">
        <v>2382</v>
      </c>
      <c r="F9284" s="49">
        <v>10</v>
      </c>
      <c r="G9284" s="49">
        <v>0</v>
      </c>
      <c r="H9284" s="49">
        <f t="shared" si="145"/>
        <v>10</v>
      </c>
    </row>
    <row r="9285" spans="1:8" ht="20.100000000000001" customHeight="1" x14ac:dyDescent="0.25">
      <c r="A9285" s="49">
        <v>8000032182</v>
      </c>
      <c r="B9285" s="49" t="s">
        <v>9474</v>
      </c>
      <c r="C9285" s="49" t="s">
        <v>2398</v>
      </c>
      <c r="D9285" s="49" t="s">
        <v>2394</v>
      </c>
      <c r="E9285" s="49" t="s">
        <v>2380</v>
      </c>
      <c r="F9285" s="49">
        <v>0</v>
      </c>
      <c r="G9285" s="49">
        <v>4</v>
      </c>
      <c r="H9285" s="49">
        <f t="shared" si="145"/>
        <v>4</v>
      </c>
    </row>
    <row r="9286" spans="1:8" ht="20.100000000000001" customHeight="1" x14ac:dyDescent="0.25">
      <c r="A9286" s="49">
        <v>8000032183</v>
      </c>
      <c r="B9286" s="49" t="s">
        <v>2359</v>
      </c>
      <c r="C9286" s="49" t="s">
        <v>2398</v>
      </c>
      <c r="D9286" s="49" t="s">
        <v>2394</v>
      </c>
      <c r="E9286" s="49" t="s">
        <v>2380</v>
      </c>
      <c r="F9286" s="49">
        <v>0</v>
      </c>
      <c r="G9286" s="49">
        <v>5</v>
      </c>
      <c r="H9286" s="49">
        <f t="shared" si="145"/>
        <v>5</v>
      </c>
    </row>
    <row r="9287" spans="1:8" ht="20.100000000000001" customHeight="1" x14ac:dyDescent="0.25">
      <c r="A9287" s="49">
        <v>8000032184</v>
      </c>
      <c r="B9287" s="49" t="s">
        <v>9475</v>
      </c>
      <c r="C9287" s="49" t="s">
        <v>2398</v>
      </c>
      <c r="D9287" s="49" t="s">
        <v>2394</v>
      </c>
      <c r="E9287" s="49" t="s">
        <v>2380</v>
      </c>
      <c r="F9287" s="49">
        <v>0</v>
      </c>
      <c r="G9287" s="49">
        <v>6</v>
      </c>
      <c r="H9287" s="49">
        <f t="shared" si="145"/>
        <v>6</v>
      </c>
    </row>
    <row r="9288" spans="1:8" ht="20.100000000000001" customHeight="1" x14ac:dyDescent="0.25">
      <c r="A9288" s="49">
        <v>8000032185</v>
      </c>
      <c r="B9288" s="49" t="s">
        <v>9476</v>
      </c>
      <c r="C9288" s="49" t="s">
        <v>2398</v>
      </c>
      <c r="D9288" s="49" t="s">
        <v>2394</v>
      </c>
      <c r="E9288" s="49" t="s">
        <v>2380</v>
      </c>
      <c r="F9288" s="49">
        <v>0</v>
      </c>
      <c r="G9288" s="49">
        <v>3</v>
      </c>
      <c r="H9288" s="49">
        <f t="shared" si="145"/>
        <v>3</v>
      </c>
    </row>
    <row r="9289" spans="1:8" ht="20.100000000000001" customHeight="1" x14ac:dyDescent="0.25">
      <c r="A9289" s="49">
        <v>8000032186</v>
      </c>
      <c r="B9289" s="49" t="s">
        <v>9477</v>
      </c>
      <c r="C9289" s="49" t="s">
        <v>2398</v>
      </c>
      <c r="D9289" s="49" t="s">
        <v>2394</v>
      </c>
      <c r="E9289" s="49" t="s">
        <v>2380</v>
      </c>
      <c r="F9289" s="49">
        <v>0</v>
      </c>
      <c r="G9289" s="49">
        <v>3</v>
      </c>
      <c r="H9289" s="49">
        <f t="shared" si="145"/>
        <v>3</v>
      </c>
    </row>
    <row r="9290" spans="1:8" ht="20.100000000000001" customHeight="1" x14ac:dyDescent="0.25">
      <c r="A9290" s="49">
        <v>8000032187</v>
      </c>
      <c r="B9290" s="49" t="s">
        <v>9478</v>
      </c>
      <c r="C9290" s="49" t="s">
        <v>69</v>
      </c>
      <c r="D9290" s="49" t="s">
        <v>2394</v>
      </c>
      <c r="E9290" s="49" t="s">
        <v>2380</v>
      </c>
      <c r="F9290" s="49">
        <v>0</v>
      </c>
      <c r="G9290" s="49">
        <v>1</v>
      </c>
      <c r="H9290" s="49">
        <f t="shared" si="145"/>
        <v>1</v>
      </c>
    </row>
    <row r="9291" spans="1:8" ht="20.100000000000001" customHeight="1" x14ac:dyDescent="0.25">
      <c r="A9291" s="49">
        <v>8000032193</v>
      </c>
      <c r="B9291" s="49" t="s">
        <v>2360</v>
      </c>
      <c r="C9291" s="49" t="s">
        <v>2398</v>
      </c>
      <c r="D9291" s="49" t="s">
        <v>2394</v>
      </c>
      <c r="E9291" s="49" t="s">
        <v>2382</v>
      </c>
      <c r="F9291" s="49">
        <v>0</v>
      </c>
      <c r="G9291" s="49">
        <v>1</v>
      </c>
      <c r="H9291" s="49">
        <f t="shared" si="145"/>
        <v>1</v>
      </c>
    </row>
    <row r="9292" spans="1:8" ht="20.100000000000001" customHeight="1" x14ac:dyDescent="0.25">
      <c r="A9292" s="49">
        <v>8000032194</v>
      </c>
      <c r="B9292" s="49" t="s">
        <v>9479</v>
      </c>
      <c r="C9292" s="49" t="s">
        <v>2398</v>
      </c>
      <c r="D9292" s="49" t="s">
        <v>2394</v>
      </c>
      <c r="E9292" s="49" t="s">
        <v>2382</v>
      </c>
      <c r="F9292" s="49">
        <v>1</v>
      </c>
      <c r="G9292" s="49">
        <v>0</v>
      </c>
      <c r="H9292" s="49">
        <f t="shared" si="145"/>
        <v>1</v>
      </c>
    </row>
    <row r="9293" spans="1:8" ht="20.100000000000001" customHeight="1" x14ac:dyDescent="0.25">
      <c r="A9293" s="49">
        <v>8000032195</v>
      </c>
      <c r="B9293" s="49" t="s">
        <v>2361</v>
      </c>
      <c r="C9293" s="49" t="s">
        <v>13</v>
      </c>
      <c r="D9293" s="49" t="s">
        <v>2394</v>
      </c>
      <c r="E9293" s="49" t="s">
        <v>2380</v>
      </c>
      <c r="F9293" s="49">
        <v>4</v>
      </c>
      <c r="G9293" s="49">
        <v>0</v>
      </c>
      <c r="H9293" s="49">
        <f t="shared" si="145"/>
        <v>4</v>
      </c>
    </row>
    <row r="9294" spans="1:8" ht="20.100000000000001" customHeight="1" x14ac:dyDescent="0.25">
      <c r="A9294" s="49">
        <v>8000032196</v>
      </c>
      <c r="B9294" s="49" t="s">
        <v>9480</v>
      </c>
      <c r="C9294" s="49" t="s">
        <v>13</v>
      </c>
      <c r="D9294" s="49" t="s">
        <v>2394</v>
      </c>
      <c r="E9294" s="49" t="s">
        <v>2380</v>
      </c>
      <c r="F9294" s="49">
        <v>10</v>
      </c>
      <c r="G9294" s="49">
        <v>0</v>
      </c>
      <c r="H9294" s="49">
        <f t="shared" si="145"/>
        <v>10</v>
      </c>
    </row>
    <row r="9295" spans="1:8" ht="20.100000000000001" customHeight="1" x14ac:dyDescent="0.25">
      <c r="A9295" s="49">
        <v>8000032202</v>
      </c>
      <c r="B9295" s="49" t="s">
        <v>9481</v>
      </c>
      <c r="C9295" s="49" t="s">
        <v>2398</v>
      </c>
      <c r="D9295" s="49" t="s">
        <v>2394</v>
      </c>
      <c r="E9295" s="49" t="s">
        <v>2382</v>
      </c>
      <c r="F9295" s="49">
        <v>0</v>
      </c>
      <c r="G9295" s="49">
        <v>1</v>
      </c>
      <c r="H9295" s="49">
        <f t="shared" si="145"/>
        <v>1</v>
      </c>
    </row>
    <row r="9296" spans="1:8" ht="20.100000000000001" customHeight="1" x14ac:dyDescent="0.25">
      <c r="A9296" s="49">
        <v>8000032212</v>
      </c>
      <c r="B9296" s="49" t="s">
        <v>9482</v>
      </c>
      <c r="C9296" s="49" t="s">
        <v>2398</v>
      </c>
      <c r="D9296" s="49" t="s">
        <v>2394</v>
      </c>
      <c r="E9296" s="49" t="s">
        <v>2380</v>
      </c>
      <c r="F9296" s="49">
        <v>5</v>
      </c>
      <c r="G9296" s="49">
        <v>0</v>
      </c>
      <c r="H9296" s="49">
        <f t="shared" si="145"/>
        <v>5</v>
      </c>
    </row>
    <row r="9297" spans="1:8" ht="20.100000000000001" customHeight="1" x14ac:dyDescent="0.25">
      <c r="A9297" s="49">
        <v>8000032213</v>
      </c>
      <c r="B9297" s="49" t="s">
        <v>9483</v>
      </c>
      <c r="C9297" s="49" t="s">
        <v>2398</v>
      </c>
      <c r="D9297" s="49" t="s">
        <v>2394</v>
      </c>
      <c r="E9297" s="49" t="s">
        <v>2380</v>
      </c>
      <c r="F9297" s="49">
        <v>1</v>
      </c>
      <c r="G9297" s="49">
        <v>0</v>
      </c>
      <c r="H9297" s="49">
        <f t="shared" si="145"/>
        <v>1</v>
      </c>
    </row>
    <row r="9298" spans="1:8" ht="20.100000000000001" customHeight="1" x14ac:dyDescent="0.25">
      <c r="A9298" s="49">
        <v>8000032224</v>
      </c>
      <c r="B9298" s="49" t="s">
        <v>9484</v>
      </c>
      <c r="C9298" s="49" t="s">
        <v>2398</v>
      </c>
      <c r="D9298" s="49" t="s">
        <v>2394</v>
      </c>
      <c r="E9298" s="49" t="s">
        <v>2380</v>
      </c>
      <c r="F9298" s="49">
        <v>29</v>
      </c>
      <c r="G9298" s="49">
        <v>0</v>
      </c>
      <c r="H9298" s="49">
        <f t="shared" si="145"/>
        <v>29</v>
      </c>
    </row>
    <row r="9299" spans="1:8" ht="20.100000000000001" customHeight="1" x14ac:dyDescent="0.25">
      <c r="A9299" s="49">
        <v>8000032225</v>
      </c>
      <c r="B9299" s="49" t="s">
        <v>9485</v>
      </c>
      <c r="C9299" s="49" t="s">
        <v>2398</v>
      </c>
      <c r="D9299" s="49" t="s">
        <v>2394</v>
      </c>
      <c r="E9299" s="49" t="s">
        <v>2380</v>
      </c>
      <c r="F9299" s="109">
        <v>6</v>
      </c>
      <c r="G9299" s="109">
        <v>6</v>
      </c>
      <c r="H9299" s="49">
        <f t="shared" si="145"/>
        <v>12</v>
      </c>
    </row>
    <row r="9300" spans="1:8" ht="20.100000000000001" customHeight="1" x14ac:dyDescent="0.25">
      <c r="A9300" s="49">
        <v>8000032226</v>
      </c>
      <c r="B9300" s="49" t="s">
        <v>9486</v>
      </c>
      <c r="C9300" s="49" t="s">
        <v>2398</v>
      </c>
      <c r="D9300" s="49" t="s">
        <v>2394</v>
      </c>
      <c r="E9300" s="49" t="s">
        <v>2382</v>
      </c>
      <c r="F9300" s="49">
        <v>0</v>
      </c>
      <c r="G9300" s="49">
        <v>1</v>
      </c>
      <c r="H9300" s="49">
        <f t="shared" si="145"/>
        <v>1</v>
      </c>
    </row>
    <row r="9301" spans="1:8" ht="20.100000000000001" customHeight="1" x14ac:dyDescent="0.25">
      <c r="A9301" s="49">
        <v>8000032232</v>
      </c>
      <c r="B9301" s="49" t="s">
        <v>2362</v>
      </c>
      <c r="C9301" s="49" t="s">
        <v>69</v>
      </c>
      <c r="D9301" s="49" t="s">
        <v>2394</v>
      </c>
      <c r="E9301" s="49" t="s">
        <v>2380</v>
      </c>
      <c r="F9301" s="49">
        <v>5</v>
      </c>
      <c r="G9301" s="49">
        <v>0</v>
      </c>
      <c r="H9301" s="49">
        <f t="shared" si="145"/>
        <v>5</v>
      </c>
    </row>
    <row r="9302" spans="1:8" ht="20.100000000000001" customHeight="1" x14ac:dyDescent="0.25">
      <c r="A9302" s="49">
        <v>8000032233</v>
      </c>
      <c r="B9302" s="49" t="s">
        <v>9487</v>
      </c>
      <c r="C9302" s="49" t="s">
        <v>2398</v>
      </c>
      <c r="D9302" s="49" t="s">
        <v>2394</v>
      </c>
      <c r="E9302" s="49" t="s">
        <v>2382</v>
      </c>
      <c r="F9302" s="49">
        <v>0</v>
      </c>
      <c r="G9302" s="49">
        <v>1</v>
      </c>
      <c r="H9302" s="49">
        <f t="shared" si="145"/>
        <v>1</v>
      </c>
    </row>
    <row r="9303" spans="1:8" ht="20.100000000000001" customHeight="1" x14ac:dyDescent="0.25">
      <c r="A9303" s="49">
        <v>8000032242</v>
      </c>
      <c r="B9303" s="49" t="s">
        <v>9488</v>
      </c>
      <c r="C9303" s="49" t="s">
        <v>2398</v>
      </c>
      <c r="D9303" s="49" t="s">
        <v>2394</v>
      </c>
      <c r="E9303" s="49" t="s">
        <v>2382</v>
      </c>
      <c r="F9303" s="49">
        <v>0</v>
      </c>
      <c r="G9303" s="49">
        <v>1</v>
      </c>
      <c r="H9303" s="49">
        <f t="shared" si="145"/>
        <v>1</v>
      </c>
    </row>
    <row r="9304" spans="1:8" ht="20.100000000000001" customHeight="1" x14ac:dyDescent="0.25">
      <c r="A9304" s="49">
        <v>8000032252</v>
      </c>
      <c r="B9304" s="49" t="s">
        <v>9489</v>
      </c>
      <c r="C9304" s="49" t="s">
        <v>2398</v>
      </c>
      <c r="D9304" s="49" t="s">
        <v>2394</v>
      </c>
      <c r="E9304" s="49" t="s">
        <v>2382</v>
      </c>
      <c r="F9304" s="49">
        <v>9</v>
      </c>
      <c r="G9304" s="49">
        <v>0</v>
      </c>
      <c r="H9304" s="49">
        <f t="shared" si="145"/>
        <v>9</v>
      </c>
    </row>
    <row r="9305" spans="1:8" ht="20.100000000000001" customHeight="1" x14ac:dyDescent="0.25">
      <c r="A9305" s="49">
        <v>8000032253</v>
      </c>
      <c r="B9305" s="49" t="s">
        <v>2363</v>
      </c>
      <c r="C9305" s="49" t="s">
        <v>2398</v>
      </c>
      <c r="D9305" s="49" t="s">
        <v>2394</v>
      </c>
      <c r="E9305" s="49" t="s">
        <v>2380</v>
      </c>
      <c r="F9305" s="49">
        <v>0</v>
      </c>
      <c r="G9305" s="49">
        <v>12</v>
      </c>
      <c r="H9305" s="49">
        <f t="shared" si="145"/>
        <v>12</v>
      </c>
    </row>
    <row r="9306" spans="1:8" ht="20.100000000000001" customHeight="1" x14ac:dyDescent="0.25">
      <c r="A9306" s="49">
        <v>8000032262</v>
      </c>
      <c r="B9306" s="49" t="s">
        <v>9490</v>
      </c>
      <c r="C9306" s="49" t="s">
        <v>2398</v>
      </c>
      <c r="D9306" s="49" t="s">
        <v>2394</v>
      </c>
      <c r="E9306" s="49" t="s">
        <v>2380</v>
      </c>
      <c r="F9306" s="49">
        <v>1</v>
      </c>
      <c r="G9306" s="49">
        <v>0</v>
      </c>
      <c r="H9306" s="49">
        <f t="shared" si="145"/>
        <v>1</v>
      </c>
    </row>
    <row r="9307" spans="1:8" ht="20.100000000000001" customHeight="1" x14ac:dyDescent="0.25">
      <c r="A9307" s="49">
        <v>8000032263</v>
      </c>
      <c r="B9307" s="49" t="s">
        <v>2364</v>
      </c>
      <c r="C9307" s="49" t="s">
        <v>2398</v>
      </c>
      <c r="D9307" s="49" t="s">
        <v>2394</v>
      </c>
      <c r="E9307" s="49" t="s">
        <v>2380</v>
      </c>
      <c r="F9307" s="49">
        <v>0</v>
      </c>
      <c r="G9307" s="49">
        <v>500</v>
      </c>
      <c r="H9307" s="49">
        <f t="shared" si="145"/>
        <v>500</v>
      </c>
    </row>
    <row r="9308" spans="1:8" ht="20.100000000000001" customHeight="1" x14ac:dyDescent="0.25">
      <c r="A9308" s="49">
        <v>8000032266</v>
      </c>
      <c r="B9308" s="49" t="s">
        <v>9491</v>
      </c>
      <c r="C9308" s="49" t="s">
        <v>3712</v>
      </c>
      <c r="D9308" s="49" t="s">
        <v>2394</v>
      </c>
      <c r="E9308" s="49" t="s">
        <v>2380</v>
      </c>
      <c r="F9308" s="49">
        <v>0</v>
      </c>
      <c r="G9308" s="49">
        <v>100</v>
      </c>
      <c r="H9308" s="49">
        <f t="shared" si="145"/>
        <v>100</v>
      </c>
    </row>
    <row r="9309" spans="1:8" ht="20.100000000000001" customHeight="1" x14ac:dyDescent="0.25">
      <c r="A9309" s="49">
        <v>8000032270</v>
      </c>
      <c r="B9309" s="49" t="s">
        <v>9492</v>
      </c>
      <c r="C9309" s="49" t="s">
        <v>2398</v>
      </c>
      <c r="D9309" s="49" t="s">
        <v>2394</v>
      </c>
      <c r="E9309" s="49" t="s">
        <v>2380</v>
      </c>
      <c r="F9309" s="49">
        <v>0</v>
      </c>
      <c r="G9309" s="49">
        <v>4</v>
      </c>
      <c r="H9309" s="49">
        <f t="shared" si="145"/>
        <v>4</v>
      </c>
    </row>
    <row r="9310" spans="1:8" ht="20.100000000000001" customHeight="1" x14ac:dyDescent="0.25">
      <c r="A9310" s="49">
        <v>8000032272</v>
      </c>
      <c r="B9310" s="49" t="s">
        <v>9493</v>
      </c>
      <c r="C9310" s="49" t="s">
        <v>2398</v>
      </c>
      <c r="D9310" s="49" t="s">
        <v>2394</v>
      </c>
      <c r="E9310" s="49" t="s">
        <v>2382</v>
      </c>
      <c r="F9310" s="49">
        <v>2</v>
      </c>
      <c r="G9310" s="49">
        <v>0</v>
      </c>
      <c r="H9310" s="49">
        <f t="shared" si="145"/>
        <v>2</v>
      </c>
    </row>
    <row r="9311" spans="1:8" ht="20.100000000000001" customHeight="1" x14ac:dyDescent="0.25">
      <c r="A9311" s="49">
        <v>8000032273</v>
      </c>
      <c r="B9311" s="49" t="s">
        <v>9491</v>
      </c>
      <c r="C9311" s="49" t="s">
        <v>3712</v>
      </c>
      <c r="D9311" s="49" t="s">
        <v>2394</v>
      </c>
      <c r="E9311" s="49" t="s">
        <v>2380</v>
      </c>
      <c r="F9311" s="49">
        <v>0</v>
      </c>
      <c r="G9311" s="49">
        <v>75</v>
      </c>
      <c r="H9311" s="49">
        <f t="shared" si="145"/>
        <v>75</v>
      </c>
    </row>
    <row r="9312" spans="1:8" ht="20.100000000000001" customHeight="1" x14ac:dyDescent="0.25">
      <c r="A9312" s="49">
        <v>8000032282</v>
      </c>
      <c r="B9312" s="49" t="s">
        <v>9494</v>
      </c>
      <c r="C9312" s="49" t="s">
        <v>2398</v>
      </c>
      <c r="D9312" s="49" t="s">
        <v>2394</v>
      </c>
      <c r="E9312" s="49" t="s">
        <v>2380</v>
      </c>
      <c r="F9312" s="49">
        <v>424</v>
      </c>
      <c r="G9312" s="49">
        <v>0</v>
      </c>
      <c r="H9312" s="49">
        <f t="shared" si="145"/>
        <v>424</v>
      </c>
    </row>
    <row r="9313" spans="1:8" ht="20.100000000000001" customHeight="1" x14ac:dyDescent="0.25">
      <c r="A9313" s="49">
        <v>8000032283</v>
      </c>
      <c r="B9313" s="49" t="s">
        <v>9495</v>
      </c>
      <c r="C9313" s="49" t="s">
        <v>2398</v>
      </c>
      <c r="D9313" s="49" t="s">
        <v>2394</v>
      </c>
      <c r="E9313" s="49" t="s">
        <v>2380</v>
      </c>
      <c r="F9313" s="49">
        <v>1</v>
      </c>
      <c r="G9313" s="49">
        <v>1</v>
      </c>
      <c r="H9313" s="49">
        <f t="shared" si="145"/>
        <v>2</v>
      </c>
    </row>
    <row r="9314" spans="1:8" ht="20.100000000000001" customHeight="1" x14ac:dyDescent="0.25">
      <c r="A9314" s="49">
        <v>8000032284</v>
      </c>
      <c r="B9314" s="49" t="s">
        <v>2365</v>
      </c>
      <c r="C9314" s="49" t="s">
        <v>2398</v>
      </c>
      <c r="D9314" s="49" t="s">
        <v>2394</v>
      </c>
      <c r="E9314" s="49" t="s">
        <v>2380</v>
      </c>
      <c r="F9314" s="49">
        <v>0</v>
      </c>
      <c r="G9314" s="49">
        <v>50</v>
      </c>
      <c r="H9314" s="49">
        <f t="shared" si="145"/>
        <v>50</v>
      </c>
    </row>
    <row r="9315" spans="1:8" ht="20.100000000000001" customHeight="1" x14ac:dyDescent="0.25">
      <c r="A9315" s="49">
        <v>8000032287</v>
      </c>
      <c r="B9315" s="49" t="s">
        <v>9496</v>
      </c>
      <c r="C9315" s="49" t="s">
        <v>2398</v>
      </c>
      <c r="D9315" s="49" t="s">
        <v>2394</v>
      </c>
      <c r="E9315" s="49" t="s">
        <v>2380</v>
      </c>
      <c r="F9315" s="49">
        <v>0</v>
      </c>
      <c r="G9315" s="49">
        <v>20</v>
      </c>
      <c r="H9315" s="49">
        <f t="shared" si="145"/>
        <v>20</v>
      </c>
    </row>
    <row r="9316" spans="1:8" ht="20.100000000000001" customHeight="1" x14ac:dyDescent="0.25">
      <c r="A9316" s="49">
        <v>8000032288</v>
      </c>
      <c r="B9316" s="49" t="s">
        <v>9497</v>
      </c>
      <c r="C9316" s="49" t="s">
        <v>2398</v>
      </c>
      <c r="D9316" s="49" t="s">
        <v>2394</v>
      </c>
      <c r="E9316" s="49" t="s">
        <v>2380</v>
      </c>
      <c r="F9316" s="49">
        <v>0</v>
      </c>
      <c r="G9316" s="49">
        <v>20</v>
      </c>
      <c r="H9316" s="49">
        <f t="shared" si="145"/>
        <v>20</v>
      </c>
    </row>
    <row r="9317" spans="1:8" ht="20.100000000000001" customHeight="1" x14ac:dyDescent="0.25">
      <c r="A9317" s="49">
        <v>8000032289</v>
      </c>
      <c r="B9317" s="49" t="s">
        <v>9498</v>
      </c>
      <c r="C9317" s="49" t="s">
        <v>2398</v>
      </c>
      <c r="D9317" s="49" t="s">
        <v>2394</v>
      </c>
      <c r="E9317" s="49" t="s">
        <v>2380</v>
      </c>
      <c r="F9317" s="49">
        <v>0</v>
      </c>
      <c r="G9317" s="49">
        <v>5</v>
      </c>
      <c r="H9317" s="49">
        <f t="shared" si="145"/>
        <v>5</v>
      </c>
    </row>
    <row r="9318" spans="1:8" ht="20.100000000000001" customHeight="1" x14ac:dyDescent="0.25">
      <c r="A9318" s="49">
        <v>8000032290</v>
      </c>
      <c r="B9318" s="49" t="s">
        <v>9499</v>
      </c>
      <c r="C9318" s="49" t="s">
        <v>2398</v>
      </c>
      <c r="D9318" s="49" t="s">
        <v>2394</v>
      </c>
      <c r="E9318" s="49" t="s">
        <v>2380</v>
      </c>
      <c r="F9318" s="49">
        <v>0</v>
      </c>
      <c r="G9318" s="49">
        <v>25</v>
      </c>
      <c r="H9318" s="49">
        <f t="shared" si="145"/>
        <v>25</v>
      </c>
    </row>
    <row r="9319" spans="1:8" ht="20.100000000000001" customHeight="1" x14ac:dyDescent="0.25">
      <c r="A9319" s="49">
        <v>8000032292</v>
      </c>
      <c r="B9319" s="49" t="s">
        <v>9500</v>
      </c>
      <c r="C9319" s="49" t="s">
        <v>2398</v>
      </c>
      <c r="D9319" s="49" t="s">
        <v>2394</v>
      </c>
      <c r="E9319" s="49" t="s">
        <v>2382</v>
      </c>
      <c r="F9319" s="49">
        <v>1</v>
      </c>
      <c r="G9319" s="49">
        <v>0</v>
      </c>
      <c r="H9319" s="49">
        <f t="shared" si="145"/>
        <v>1</v>
      </c>
    </row>
    <row r="9320" spans="1:8" ht="20.100000000000001" customHeight="1" x14ac:dyDescent="0.25">
      <c r="A9320" s="49">
        <v>8000032293</v>
      </c>
      <c r="B9320" s="49" t="s">
        <v>9501</v>
      </c>
      <c r="C9320" s="49" t="s">
        <v>41</v>
      </c>
      <c r="D9320" s="49" t="s">
        <v>2394</v>
      </c>
      <c r="E9320" s="49" t="s">
        <v>2380</v>
      </c>
      <c r="F9320" s="49">
        <v>0</v>
      </c>
      <c r="G9320" s="49">
        <v>2</v>
      </c>
      <c r="H9320" s="49">
        <f t="shared" si="145"/>
        <v>2</v>
      </c>
    </row>
    <row r="9321" spans="1:8" ht="20.100000000000001" customHeight="1" x14ac:dyDescent="0.25">
      <c r="A9321" s="49">
        <v>8000032294</v>
      </c>
      <c r="B9321" s="49" t="s">
        <v>9502</v>
      </c>
      <c r="C9321" s="49" t="s">
        <v>41</v>
      </c>
      <c r="D9321" s="49" t="s">
        <v>2394</v>
      </c>
      <c r="E9321" s="49" t="s">
        <v>2380</v>
      </c>
      <c r="F9321" s="49">
        <v>0</v>
      </c>
      <c r="G9321" s="49">
        <v>2</v>
      </c>
      <c r="H9321" s="49">
        <f t="shared" si="145"/>
        <v>2</v>
      </c>
    </row>
    <row r="9322" spans="1:8" ht="20.100000000000001" customHeight="1" x14ac:dyDescent="0.25">
      <c r="A9322" s="49">
        <v>8000032295</v>
      </c>
      <c r="B9322" s="49" t="s">
        <v>9503</v>
      </c>
      <c r="C9322" s="49" t="s">
        <v>41</v>
      </c>
      <c r="D9322" s="49" t="s">
        <v>2394</v>
      </c>
      <c r="E9322" s="49" t="s">
        <v>2380</v>
      </c>
      <c r="F9322" s="49">
        <v>0</v>
      </c>
      <c r="G9322" s="49">
        <v>2</v>
      </c>
      <c r="H9322" s="49">
        <f t="shared" si="145"/>
        <v>2</v>
      </c>
    </row>
    <row r="9323" spans="1:8" ht="20.100000000000001" customHeight="1" x14ac:dyDescent="0.25">
      <c r="A9323" s="49">
        <v>8000032296</v>
      </c>
      <c r="B9323" s="49" t="s">
        <v>9504</v>
      </c>
      <c r="C9323" s="49" t="s">
        <v>2398</v>
      </c>
      <c r="D9323" s="49" t="s">
        <v>2394</v>
      </c>
      <c r="E9323" s="49" t="s">
        <v>2380</v>
      </c>
      <c r="F9323" s="109">
        <v>6</v>
      </c>
      <c r="G9323" s="109">
        <v>6</v>
      </c>
      <c r="H9323" s="49">
        <f t="shared" si="145"/>
        <v>12</v>
      </c>
    </row>
    <row r="9324" spans="1:8" ht="20.100000000000001" customHeight="1" x14ac:dyDescent="0.25">
      <c r="A9324" s="49">
        <v>8000032297</v>
      </c>
      <c r="B9324" s="49" t="s">
        <v>9505</v>
      </c>
      <c r="C9324" s="49" t="s">
        <v>69</v>
      </c>
      <c r="D9324" s="49" t="s">
        <v>2394</v>
      </c>
      <c r="E9324" s="49" t="s">
        <v>2380</v>
      </c>
      <c r="F9324" s="49">
        <v>0</v>
      </c>
      <c r="G9324" s="49">
        <v>3</v>
      </c>
      <c r="H9324" s="49">
        <f t="shared" si="145"/>
        <v>3</v>
      </c>
    </row>
    <row r="9325" spans="1:8" ht="20.100000000000001" customHeight="1" x14ac:dyDescent="0.25">
      <c r="A9325" s="49">
        <v>8000032298</v>
      </c>
      <c r="B9325" s="49" t="s">
        <v>9506</v>
      </c>
      <c r="C9325" s="49" t="s">
        <v>2398</v>
      </c>
      <c r="D9325" s="49" t="s">
        <v>2394</v>
      </c>
      <c r="E9325" s="49" t="s">
        <v>2380</v>
      </c>
      <c r="F9325" s="49">
        <v>11</v>
      </c>
      <c r="G9325" s="49">
        <v>0</v>
      </c>
      <c r="H9325" s="49">
        <f t="shared" si="145"/>
        <v>11</v>
      </c>
    </row>
    <row r="9326" spans="1:8" ht="20.100000000000001" customHeight="1" x14ac:dyDescent="0.25">
      <c r="A9326" s="49">
        <v>8000032300</v>
      </c>
      <c r="B9326" s="49" t="s">
        <v>9507</v>
      </c>
      <c r="C9326" s="49" t="s">
        <v>2398</v>
      </c>
      <c r="D9326" s="49" t="s">
        <v>2394</v>
      </c>
      <c r="E9326" s="49" t="s">
        <v>2380</v>
      </c>
      <c r="F9326" s="49">
        <v>0</v>
      </c>
      <c r="G9326" s="49">
        <v>10</v>
      </c>
      <c r="H9326" s="49">
        <f t="shared" si="145"/>
        <v>10</v>
      </c>
    </row>
    <row r="9327" spans="1:8" ht="20.100000000000001" customHeight="1" x14ac:dyDescent="0.25">
      <c r="A9327" s="49">
        <v>8000032301</v>
      </c>
      <c r="B9327" s="49" t="s">
        <v>9508</v>
      </c>
      <c r="C9327" s="49" t="s">
        <v>2398</v>
      </c>
      <c r="D9327" s="49" t="s">
        <v>2394</v>
      </c>
      <c r="E9327" s="49" t="s">
        <v>2380</v>
      </c>
      <c r="F9327" s="49">
        <v>0</v>
      </c>
      <c r="G9327" s="49">
        <v>200</v>
      </c>
      <c r="H9327" s="49">
        <f t="shared" si="145"/>
        <v>200</v>
      </c>
    </row>
    <row r="9328" spans="1:8" ht="20.100000000000001" customHeight="1" x14ac:dyDescent="0.25">
      <c r="A9328" s="49">
        <v>8000032312</v>
      </c>
      <c r="B9328" s="49" t="s">
        <v>9509</v>
      </c>
      <c r="C9328" s="49" t="s">
        <v>69</v>
      </c>
      <c r="D9328" s="49" t="s">
        <v>2394</v>
      </c>
      <c r="E9328" s="49" t="s">
        <v>2380</v>
      </c>
      <c r="F9328" s="49">
        <v>3</v>
      </c>
      <c r="G9328" s="49">
        <v>0</v>
      </c>
      <c r="H9328" s="49">
        <f t="shared" si="145"/>
        <v>3</v>
      </c>
    </row>
    <row r="9329" spans="1:8" ht="20.100000000000001" customHeight="1" x14ac:dyDescent="0.25">
      <c r="A9329" s="49">
        <v>8000032315</v>
      </c>
      <c r="B9329" s="49" t="s">
        <v>9510</v>
      </c>
      <c r="C9329" s="49" t="s">
        <v>2398</v>
      </c>
      <c r="D9329" s="49" t="s">
        <v>2394</v>
      </c>
      <c r="E9329" s="49" t="s">
        <v>2380</v>
      </c>
      <c r="F9329" s="49">
        <v>7</v>
      </c>
      <c r="G9329" s="49">
        <v>0</v>
      </c>
      <c r="H9329" s="49">
        <f t="shared" si="145"/>
        <v>7</v>
      </c>
    </row>
    <row r="9330" spans="1:8" ht="20.100000000000001" customHeight="1" x14ac:dyDescent="0.25">
      <c r="A9330" s="49">
        <v>8000032316</v>
      </c>
      <c r="B9330" s="49" t="s">
        <v>9511</v>
      </c>
      <c r="C9330" s="49" t="s">
        <v>2398</v>
      </c>
      <c r="D9330" s="49" t="s">
        <v>2394</v>
      </c>
      <c r="E9330" s="49" t="s">
        <v>2380</v>
      </c>
      <c r="F9330" s="49">
        <v>5</v>
      </c>
      <c r="G9330" s="49">
        <v>0</v>
      </c>
      <c r="H9330" s="49">
        <f t="shared" si="145"/>
        <v>5</v>
      </c>
    </row>
    <row r="9331" spans="1:8" ht="20.100000000000001" customHeight="1" x14ac:dyDescent="0.25">
      <c r="A9331" s="49">
        <v>8000032317</v>
      </c>
      <c r="B9331" s="49" t="s">
        <v>9512</v>
      </c>
      <c r="C9331" s="49" t="s">
        <v>2398</v>
      </c>
      <c r="D9331" s="49" t="s">
        <v>2394</v>
      </c>
      <c r="E9331" s="49" t="s">
        <v>2382</v>
      </c>
      <c r="F9331" s="49">
        <v>0</v>
      </c>
      <c r="G9331" s="49">
        <v>1</v>
      </c>
      <c r="H9331" s="49">
        <f t="shared" si="145"/>
        <v>1</v>
      </c>
    </row>
    <row r="9332" spans="1:8" ht="20.100000000000001" customHeight="1" x14ac:dyDescent="0.25">
      <c r="A9332" s="49">
        <v>8000032322</v>
      </c>
      <c r="B9332" s="49" t="s">
        <v>9513</v>
      </c>
      <c r="C9332" s="49" t="s">
        <v>3712</v>
      </c>
      <c r="D9332" s="49" t="s">
        <v>2394</v>
      </c>
      <c r="E9332" s="49" t="s">
        <v>2380</v>
      </c>
      <c r="F9332" s="49">
        <v>0</v>
      </c>
      <c r="G9332" s="49">
        <v>5</v>
      </c>
      <c r="H9332" s="49">
        <f t="shared" si="145"/>
        <v>5</v>
      </c>
    </row>
    <row r="9333" spans="1:8" ht="20.100000000000001" customHeight="1" x14ac:dyDescent="0.25">
      <c r="A9333" s="49">
        <v>8000032323</v>
      </c>
      <c r="B9333" s="49" t="s">
        <v>9514</v>
      </c>
      <c r="C9333" s="49" t="s">
        <v>3712</v>
      </c>
      <c r="D9333" s="49" t="s">
        <v>2394</v>
      </c>
      <c r="E9333" s="49" t="s">
        <v>2380</v>
      </c>
      <c r="F9333" s="49">
        <v>0</v>
      </c>
      <c r="G9333" s="49">
        <v>1</v>
      </c>
      <c r="H9333" s="49">
        <f t="shared" si="145"/>
        <v>1</v>
      </c>
    </row>
    <row r="9334" spans="1:8" ht="20.100000000000001" customHeight="1" x14ac:dyDescent="0.25">
      <c r="A9334" s="49">
        <v>8000032324</v>
      </c>
      <c r="B9334" s="49" t="s">
        <v>9515</v>
      </c>
      <c r="C9334" s="49" t="s">
        <v>2398</v>
      </c>
      <c r="D9334" s="49" t="s">
        <v>2394</v>
      </c>
      <c r="E9334" s="49" t="s">
        <v>2382</v>
      </c>
      <c r="F9334" s="49">
        <v>9</v>
      </c>
      <c r="G9334" s="49">
        <v>4</v>
      </c>
      <c r="H9334" s="49">
        <f t="shared" si="145"/>
        <v>13</v>
      </c>
    </row>
    <row r="9335" spans="1:8" ht="20.100000000000001" customHeight="1" x14ac:dyDescent="0.25">
      <c r="A9335" s="49">
        <v>8000032325</v>
      </c>
      <c r="B9335" s="49" t="s">
        <v>9516</v>
      </c>
      <c r="C9335" s="49" t="s">
        <v>6007</v>
      </c>
      <c r="D9335" s="49" t="s">
        <v>2394</v>
      </c>
      <c r="E9335" s="49" t="s">
        <v>2380</v>
      </c>
      <c r="F9335" s="49">
        <v>0</v>
      </c>
      <c r="G9335" s="49">
        <v>5</v>
      </c>
      <c r="H9335" s="49">
        <f t="shared" si="145"/>
        <v>5</v>
      </c>
    </row>
    <row r="9336" spans="1:8" ht="20.100000000000001" customHeight="1" x14ac:dyDescent="0.25">
      <c r="A9336" s="49">
        <v>8000032326</v>
      </c>
      <c r="B9336" s="49" t="s">
        <v>9517</v>
      </c>
      <c r="C9336" s="49" t="s">
        <v>2398</v>
      </c>
      <c r="D9336" s="49" t="s">
        <v>2394</v>
      </c>
      <c r="E9336" s="49" t="s">
        <v>2380</v>
      </c>
      <c r="F9336" s="49">
        <v>0</v>
      </c>
      <c r="G9336" s="49">
        <v>10</v>
      </c>
      <c r="H9336" s="49">
        <f t="shared" si="145"/>
        <v>10</v>
      </c>
    </row>
    <row r="9337" spans="1:8" ht="20.100000000000001" customHeight="1" x14ac:dyDescent="0.25">
      <c r="A9337" s="49">
        <v>8000032327</v>
      </c>
      <c r="B9337" s="49" t="s">
        <v>9518</v>
      </c>
      <c r="C9337" s="49" t="s">
        <v>2398</v>
      </c>
      <c r="D9337" s="49" t="s">
        <v>2394</v>
      </c>
      <c r="E9337" s="49" t="s">
        <v>2380</v>
      </c>
      <c r="F9337" s="49">
        <v>0</v>
      </c>
      <c r="G9337" s="49">
        <v>10</v>
      </c>
      <c r="H9337" s="49">
        <f t="shared" si="145"/>
        <v>10</v>
      </c>
    </row>
    <row r="9338" spans="1:8" ht="20.100000000000001" customHeight="1" x14ac:dyDescent="0.25">
      <c r="A9338" s="49">
        <v>8000032328</v>
      </c>
      <c r="B9338" s="49" t="s">
        <v>9519</v>
      </c>
      <c r="C9338" s="49" t="s">
        <v>2398</v>
      </c>
      <c r="D9338" s="49" t="s">
        <v>2394</v>
      </c>
      <c r="E9338" s="49" t="s">
        <v>2382</v>
      </c>
      <c r="F9338" s="49">
        <v>3</v>
      </c>
      <c r="G9338" s="49">
        <v>0</v>
      </c>
      <c r="H9338" s="49">
        <f t="shared" si="145"/>
        <v>3</v>
      </c>
    </row>
    <row r="9339" spans="1:8" ht="20.100000000000001" customHeight="1" x14ac:dyDescent="0.25">
      <c r="A9339" s="49">
        <v>8000032345</v>
      </c>
      <c r="B9339" s="49" t="s">
        <v>9520</v>
      </c>
      <c r="C9339" s="49" t="s">
        <v>2398</v>
      </c>
      <c r="D9339" s="49" t="s">
        <v>2394</v>
      </c>
      <c r="E9339" s="49" t="s">
        <v>2382</v>
      </c>
      <c r="F9339" s="49">
        <v>1</v>
      </c>
      <c r="G9339" s="49">
        <v>0</v>
      </c>
      <c r="H9339" s="49">
        <f t="shared" si="145"/>
        <v>1</v>
      </c>
    </row>
    <row r="9340" spans="1:8" ht="20.100000000000001" customHeight="1" x14ac:dyDescent="0.25">
      <c r="A9340" s="49">
        <v>8000032346</v>
      </c>
      <c r="B9340" s="49" t="s">
        <v>9521</v>
      </c>
      <c r="C9340" s="49" t="s">
        <v>2398</v>
      </c>
      <c r="D9340" s="49" t="s">
        <v>2394</v>
      </c>
      <c r="E9340" s="49" t="s">
        <v>2387</v>
      </c>
      <c r="F9340" s="49">
        <v>2</v>
      </c>
      <c r="G9340" s="49">
        <v>0</v>
      </c>
      <c r="H9340" s="49">
        <f t="shared" si="145"/>
        <v>2</v>
      </c>
    </row>
    <row r="9341" spans="1:8" ht="20.100000000000001" customHeight="1" x14ac:dyDescent="0.25">
      <c r="A9341" s="49">
        <v>8000032347</v>
      </c>
      <c r="B9341" s="49" t="s">
        <v>9522</v>
      </c>
      <c r="C9341" s="49" t="s">
        <v>2398</v>
      </c>
      <c r="D9341" s="49" t="s">
        <v>2394</v>
      </c>
      <c r="E9341" s="49" t="s">
        <v>2387</v>
      </c>
      <c r="F9341" s="49">
        <v>1</v>
      </c>
      <c r="G9341" s="49">
        <v>0</v>
      </c>
      <c r="H9341" s="49">
        <f t="shared" si="145"/>
        <v>1</v>
      </c>
    </row>
    <row r="9342" spans="1:8" ht="20.100000000000001" customHeight="1" x14ac:dyDescent="0.25">
      <c r="A9342" s="49">
        <v>8000032353</v>
      </c>
      <c r="B9342" s="49" t="s">
        <v>9523</v>
      </c>
      <c r="C9342" s="49" t="s">
        <v>2398</v>
      </c>
      <c r="D9342" s="49" t="s">
        <v>2394</v>
      </c>
      <c r="E9342" s="49" t="s">
        <v>2382</v>
      </c>
      <c r="F9342" s="49">
        <v>0</v>
      </c>
      <c r="G9342" s="49">
        <v>1</v>
      </c>
      <c r="H9342" s="49">
        <f t="shared" si="145"/>
        <v>1</v>
      </c>
    </row>
    <row r="9343" spans="1:8" ht="20.100000000000001" customHeight="1" x14ac:dyDescent="0.25">
      <c r="A9343" s="49">
        <v>8000032365</v>
      </c>
      <c r="B9343" s="49" t="s">
        <v>9524</v>
      </c>
      <c r="C9343" s="49" t="s">
        <v>2398</v>
      </c>
      <c r="D9343" s="49" t="s">
        <v>2394</v>
      </c>
      <c r="E9343" s="49" t="s">
        <v>2380</v>
      </c>
      <c r="F9343" s="49">
        <v>0</v>
      </c>
      <c r="G9343" s="49">
        <v>2</v>
      </c>
      <c r="H9343" s="49">
        <f t="shared" si="145"/>
        <v>2</v>
      </c>
    </row>
    <row r="9344" spans="1:8" ht="20.100000000000001" customHeight="1" x14ac:dyDescent="0.25">
      <c r="A9344" s="49">
        <v>8000032366</v>
      </c>
      <c r="B9344" s="49" t="s">
        <v>9525</v>
      </c>
      <c r="C9344" s="49" t="s">
        <v>2398</v>
      </c>
      <c r="D9344" s="49" t="s">
        <v>2394</v>
      </c>
      <c r="E9344" s="49" t="s">
        <v>2382</v>
      </c>
      <c r="F9344" s="49">
        <v>0</v>
      </c>
      <c r="G9344" s="49">
        <v>1</v>
      </c>
      <c r="H9344" s="49">
        <f t="shared" si="145"/>
        <v>1</v>
      </c>
    </row>
    <row r="9345" spans="1:8" ht="20.100000000000001" customHeight="1" x14ac:dyDescent="0.25">
      <c r="A9345" s="49">
        <v>8000032378</v>
      </c>
      <c r="B9345" s="49" t="s">
        <v>9526</v>
      </c>
      <c r="C9345" s="49" t="s">
        <v>2398</v>
      </c>
      <c r="D9345" s="49" t="s">
        <v>2394</v>
      </c>
      <c r="E9345" s="49" t="s">
        <v>2382</v>
      </c>
      <c r="F9345" s="49">
        <v>1</v>
      </c>
      <c r="G9345" s="49">
        <v>0</v>
      </c>
      <c r="H9345" s="49">
        <f t="shared" si="145"/>
        <v>1</v>
      </c>
    </row>
    <row r="9346" spans="1:8" ht="20.100000000000001" customHeight="1" x14ac:dyDescent="0.25">
      <c r="A9346" s="49">
        <v>8000032382</v>
      </c>
      <c r="B9346" s="49" t="s">
        <v>9527</v>
      </c>
      <c r="C9346" s="49" t="s">
        <v>2398</v>
      </c>
      <c r="D9346" s="49" t="s">
        <v>2394</v>
      </c>
      <c r="E9346" s="49" t="s">
        <v>2380</v>
      </c>
      <c r="F9346" s="49">
        <v>0</v>
      </c>
      <c r="G9346" s="49">
        <v>15</v>
      </c>
      <c r="H9346" s="49">
        <f t="shared" si="145"/>
        <v>15</v>
      </c>
    </row>
    <row r="9347" spans="1:8" ht="20.100000000000001" customHeight="1" x14ac:dyDescent="0.25">
      <c r="A9347" s="49">
        <v>8000032383</v>
      </c>
      <c r="B9347" s="49" t="s">
        <v>9528</v>
      </c>
      <c r="C9347" s="49" t="s">
        <v>2398</v>
      </c>
      <c r="D9347" s="49" t="s">
        <v>2394</v>
      </c>
      <c r="E9347" s="49" t="s">
        <v>2380</v>
      </c>
      <c r="F9347" s="49">
        <v>0</v>
      </c>
      <c r="G9347" s="49">
        <v>15</v>
      </c>
      <c r="H9347" s="49">
        <f t="shared" ref="H9347:H9410" si="146">F9347+G9347</f>
        <v>15</v>
      </c>
    </row>
    <row r="9348" spans="1:8" ht="20.100000000000001" customHeight="1" x14ac:dyDescent="0.25">
      <c r="A9348" s="49">
        <v>8000032384</v>
      </c>
      <c r="B9348" s="49" t="s">
        <v>9529</v>
      </c>
      <c r="C9348" s="49" t="s">
        <v>2398</v>
      </c>
      <c r="D9348" s="49" t="s">
        <v>2394</v>
      </c>
      <c r="E9348" s="49" t="s">
        <v>2380</v>
      </c>
      <c r="F9348" s="49">
        <v>0</v>
      </c>
      <c r="G9348" s="49">
        <v>15</v>
      </c>
      <c r="H9348" s="49">
        <f t="shared" si="146"/>
        <v>15</v>
      </c>
    </row>
    <row r="9349" spans="1:8" ht="20.100000000000001" customHeight="1" x14ac:dyDescent="0.25">
      <c r="A9349" s="49">
        <v>8000032385</v>
      </c>
      <c r="B9349" s="49" t="s">
        <v>9530</v>
      </c>
      <c r="C9349" s="49" t="s">
        <v>2398</v>
      </c>
      <c r="D9349" s="49" t="s">
        <v>2394</v>
      </c>
      <c r="E9349" s="49" t="s">
        <v>2380</v>
      </c>
      <c r="F9349" s="49">
        <v>0</v>
      </c>
      <c r="G9349" s="49">
        <v>15</v>
      </c>
      <c r="H9349" s="49">
        <f t="shared" si="146"/>
        <v>15</v>
      </c>
    </row>
    <row r="9350" spans="1:8" ht="20.100000000000001" customHeight="1" x14ac:dyDescent="0.25">
      <c r="A9350" s="49">
        <v>8000032386</v>
      </c>
      <c r="B9350" s="49" t="s">
        <v>9531</v>
      </c>
      <c r="C9350" s="49" t="s">
        <v>2398</v>
      </c>
      <c r="D9350" s="49" t="s">
        <v>2394</v>
      </c>
      <c r="E9350" s="49" t="s">
        <v>2380</v>
      </c>
      <c r="F9350" s="49">
        <v>0</v>
      </c>
      <c r="G9350" s="49">
        <v>100</v>
      </c>
      <c r="H9350" s="49">
        <f t="shared" si="146"/>
        <v>100</v>
      </c>
    </row>
    <row r="9351" spans="1:8" ht="20.100000000000001" customHeight="1" x14ac:dyDescent="0.25">
      <c r="A9351" s="49">
        <v>8000032387</v>
      </c>
      <c r="B9351" s="49" t="s">
        <v>2366</v>
      </c>
      <c r="C9351" s="49" t="s">
        <v>2398</v>
      </c>
      <c r="D9351" s="49" t="s">
        <v>2394</v>
      </c>
      <c r="E9351" s="49" t="s">
        <v>2380</v>
      </c>
      <c r="F9351" s="49">
        <v>0</v>
      </c>
      <c r="G9351" s="49">
        <v>15</v>
      </c>
      <c r="H9351" s="49">
        <f t="shared" si="146"/>
        <v>15</v>
      </c>
    </row>
    <row r="9352" spans="1:8" ht="20.100000000000001" customHeight="1" x14ac:dyDescent="0.25">
      <c r="A9352" s="49">
        <v>8000032389</v>
      </c>
      <c r="B9352" s="49" t="s">
        <v>9532</v>
      </c>
      <c r="C9352" s="49" t="s">
        <v>2398</v>
      </c>
      <c r="D9352" s="49" t="s">
        <v>2394</v>
      </c>
      <c r="E9352" s="49" t="s">
        <v>2382</v>
      </c>
      <c r="F9352" s="49">
        <v>0</v>
      </c>
      <c r="G9352" s="49">
        <v>2</v>
      </c>
      <c r="H9352" s="49">
        <f t="shared" si="146"/>
        <v>2</v>
      </c>
    </row>
    <row r="9353" spans="1:8" ht="20.100000000000001" customHeight="1" x14ac:dyDescent="0.25">
      <c r="A9353" s="49">
        <v>8000032390</v>
      </c>
      <c r="B9353" s="49" t="s">
        <v>9533</v>
      </c>
      <c r="C9353" s="49" t="s">
        <v>3425</v>
      </c>
      <c r="D9353" s="49" t="s">
        <v>2394</v>
      </c>
      <c r="E9353" s="49" t="s">
        <v>2382</v>
      </c>
      <c r="F9353" s="49">
        <v>0</v>
      </c>
      <c r="G9353" s="49">
        <v>1</v>
      </c>
      <c r="H9353" s="49">
        <f t="shared" si="146"/>
        <v>1</v>
      </c>
    </row>
    <row r="9354" spans="1:8" ht="20.100000000000001" customHeight="1" x14ac:dyDescent="0.25">
      <c r="A9354" s="49">
        <v>8000032391</v>
      </c>
      <c r="B9354" s="49" t="s">
        <v>2367</v>
      </c>
      <c r="C9354" s="49" t="s">
        <v>2398</v>
      </c>
      <c r="D9354" s="49" t="s">
        <v>2394</v>
      </c>
      <c r="E9354" s="49" t="s">
        <v>2382</v>
      </c>
      <c r="F9354" s="49">
        <v>0</v>
      </c>
      <c r="G9354" s="49">
        <v>1</v>
      </c>
      <c r="H9354" s="49">
        <f t="shared" si="146"/>
        <v>1</v>
      </c>
    </row>
    <row r="9355" spans="1:8" ht="20.100000000000001" customHeight="1" x14ac:dyDescent="0.25">
      <c r="A9355" s="49">
        <v>8000032402</v>
      </c>
      <c r="B9355" s="49" t="s">
        <v>9534</v>
      </c>
      <c r="C9355" s="49" t="s">
        <v>2398</v>
      </c>
      <c r="D9355" s="49" t="s">
        <v>2394</v>
      </c>
      <c r="E9355" s="49" t="s">
        <v>2382</v>
      </c>
      <c r="F9355" s="49">
        <v>1</v>
      </c>
      <c r="G9355" s="49">
        <v>0</v>
      </c>
      <c r="H9355" s="49">
        <f t="shared" si="146"/>
        <v>1</v>
      </c>
    </row>
    <row r="9356" spans="1:8" ht="20.100000000000001" customHeight="1" x14ac:dyDescent="0.25">
      <c r="A9356" s="49">
        <v>8000032403</v>
      </c>
      <c r="B9356" s="49" t="s">
        <v>9535</v>
      </c>
      <c r="C9356" s="49" t="s">
        <v>2398</v>
      </c>
      <c r="D9356" s="49" t="s">
        <v>2394</v>
      </c>
      <c r="E9356" s="49" t="s">
        <v>2382</v>
      </c>
      <c r="F9356" s="49">
        <v>1</v>
      </c>
      <c r="G9356" s="49">
        <v>0</v>
      </c>
      <c r="H9356" s="49">
        <f t="shared" si="146"/>
        <v>1</v>
      </c>
    </row>
    <row r="9357" spans="1:8" ht="20.100000000000001" customHeight="1" x14ac:dyDescent="0.25">
      <c r="A9357" s="49">
        <v>8000032413</v>
      </c>
      <c r="B9357" s="49" t="s">
        <v>2368</v>
      </c>
      <c r="C9357" s="49" t="s">
        <v>2398</v>
      </c>
      <c r="D9357" s="49" t="s">
        <v>2394</v>
      </c>
      <c r="E9357" s="49" t="s">
        <v>2380</v>
      </c>
      <c r="F9357" s="49">
        <v>0</v>
      </c>
      <c r="G9357" s="49">
        <v>6</v>
      </c>
      <c r="H9357" s="49">
        <f t="shared" si="146"/>
        <v>6</v>
      </c>
    </row>
    <row r="9358" spans="1:8" ht="20.100000000000001" customHeight="1" x14ac:dyDescent="0.25">
      <c r="A9358" s="49">
        <v>8000032414</v>
      </c>
      <c r="B9358" s="49" t="s">
        <v>9536</v>
      </c>
      <c r="C9358" s="49" t="s">
        <v>2398</v>
      </c>
      <c r="D9358" s="49" t="s">
        <v>2394</v>
      </c>
      <c r="E9358" s="49" t="s">
        <v>2382</v>
      </c>
      <c r="F9358" s="49">
        <v>4</v>
      </c>
      <c r="G9358" s="49">
        <v>0</v>
      </c>
      <c r="H9358" s="49">
        <f t="shared" si="146"/>
        <v>4</v>
      </c>
    </row>
    <row r="9359" spans="1:8" ht="20.100000000000001" customHeight="1" x14ac:dyDescent="0.25">
      <c r="A9359" s="49">
        <v>8000032415</v>
      </c>
      <c r="B9359" s="49" t="s">
        <v>2369</v>
      </c>
      <c r="C9359" s="49" t="s">
        <v>2398</v>
      </c>
      <c r="D9359" s="49" t="s">
        <v>2394</v>
      </c>
      <c r="E9359" s="49" t="s">
        <v>2382</v>
      </c>
      <c r="F9359" s="49">
        <v>1</v>
      </c>
      <c r="G9359" s="49">
        <v>0</v>
      </c>
      <c r="H9359" s="49">
        <f t="shared" si="146"/>
        <v>1</v>
      </c>
    </row>
    <row r="9360" spans="1:8" ht="20.100000000000001" customHeight="1" x14ac:dyDescent="0.25">
      <c r="A9360" s="49">
        <v>8000032424</v>
      </c>
      <c r="B9360" s="49" t="s">
        <v>9537</v>
      </c>
      <c r="C9360" s="49" t="s">
        <v>2398</v>
      </c>
      <c r="D9360" s="49" t="s">
        <v>2394</v>
      </c>
      <c r="E9360" s="49" t="s">
        <v>2380</v>
      </c>
      <c r="F9360" s="49">
        <v>1</v>
      </c>
      <c r="G9360" s="49">
        <v>0</v>
      </c>
      <c r="H9360" s="49">
        <f t="shared" si="146"/>
        <v>1</v>
      </c>
    </row>
    <row r="9361" spans="1:8" ht="20.100000000000001" customHeight="1" x14ac:dyDescent="0.25">
      <c r="A9361" s="49">
        <v>8000032432</v>
      </c>
      <c r="B9361" s="49" t="s">
        <v>9538</v>
      </c>
      <c r="C9361" s="49" t="s">
        <v>2398</v>
      </c>
      <c r="D9361" s="49" t="s">
        <v>2394</v>
      </c>
      <c r="E9361" s="49" t="s">
        <v>2382</v>
      </c>
      <c r="F9361" s="49">
        <v>5</v>
      </c>
      <c r="G9361" s="49">
        <v>5</v>
      </c>
      <c r="H9361" s="49">
        <f t="shared" si="146"/>
        <v>10</v>
      </c>
    </row>
    <row r="9362" spans="1:8" x14ac:dyDescent="0.25">
      <c r="A9362" s="49">
        <v>8000032433</v>
      </c>
      <c r="B9362" s="49" t="s">
        <v>9539</v>
      </c>
      <c r="C9362" s="49" t="s">
        <v>2398</v>
      </c>
      <c r="D9362" s="49" t="s">
        <v>2394</v>
      </c>
      <c r="E9362" s="49" t="s">
        <v>2380</v>
      </c>
      <c r="F9362" s="109">
        <v>6</v>
      </c>
      <c r="G9362" s="109">
        <v>6</v>
      </c>
      <c r="H9362" s="49">
        <f t="shared" si="146"/>
        <v>12</v>
      </c>
    </row>
    <row r="9363" spans="1:8" x14ac:dyDescent="0.25">
      <c r="A9363" s="49">
        <v>8000032443</v>
      </c>
      <c r="B9363" s="49" t="s">
        <v>2370</v>
      </c>
      <c r="C9363" s="49" t="s">
        <v>2398</v>
      </c>
      <c r="D9363" s="49" t="s">
        <v>2394</v>
      </c>
      <c r="E9363" s="49" t="s">
        <v>2380</v>
      </c>
      <c r="F9363" s="49">
        <v>0</v>
      </c>
      <c r="G9363" s="49">
        <v>5</v>
      </c>
      <c r="H9363" s="49">
        <f t="shared" si="146"/>
        <v>5</v>
      </c>
    </row>
    <row r="9364" spans="1:8" x14ac:dyDescent="0.25">
      <c r="A9364" s="49">
        <v>8000032444</v>
      </c>
      <c r="B9364" s="49" t="s">
        <v>9540</v>
      </c>
      <c r="C9364" s="49" t="s">
        <v>2398</v>
      </c>
      <c r="D9364" s="49" t="s">
        <v>2394</v>
      </c>
      <c r="E9364" s="49" t="s">
        <v>2382</v>
      </c>
      <c r="F9364" s="49">
        <v>1</v>
      </c>
      <c r="G9364" s="49">
        <v>0</v>
      </c>
      <c r="H9364" s="49">
        <f t="shared" si="146"/>
        <v>1</v>
      </c>
    </row>
    <row r="9365" spans="1:8" x14ac:dyDescent="0.25">
      <c r="A9365" s="49">
        <v>8000032445</v>
      </c>
      <c r="B9365" s="49" t="s">
        <v>9541</v>
      </c>
      <c r="C9365" s="49" t="s">
        <v>2398</v>
      </c>
      <c r="D9365" s="49" t="s">
        <v>2394</v>
      </c>
      <c r="E9365" s="49" t="s">
        <v>2380</v>
      </c>
      <c r="F9365" s="49">
        <v>0</v>
      </c>
      <c r="G9365" s="49">
        <v>10</v>
      </c>
      <c r="H9365" s="49">
        <f t="shared" si="146"/>
        <v>10</v>
      </c>
    </row>
    <row r="9366" spans="1:8" x14ac:dyDescent="0.25">
      <c r="A9366" s="49">
        <v>8000032452</v>
      </c>
      <c r="B9366" s="49" t="s">
        <v>9542</v>
      </c>
      <c r="C9366" s="49" t="s">
        <v>2398</v>
      </c>
      <c r="D9366" s="49" t="s">
        <v>2394</v>
      </c>
      <c r="E9366" s="49" t="s">
        <v>2382</v>
      </c>
      <c r="F9366" s="49">
        <v>2</v>
      </c>
      <c r="G9366" s="49">
        <v>0</v>
      </c>
      <c r="H9366" s="49">
        <f t="shared" si="146"/>
        <v>2</v>
      </c>
    </row>
    <row r="9367" spans="1:8" x14ac:dyDescent="0.25">
      <c r="A9367" s="49">
        <v>8000032466</v>
      </c>
      <c r="B9367" s="49" t="s">
        <v>9543</v>
      </c>
      <c r="C9367" s="49" t="s">
        <v>2398</v>
      </c>
      <c r="D9367" s="49" t="s">
        <v>2394</v>
      </c>
      <c r="E9367" s="49" t="s">
        <v>2382</v>
      </c>
      <c r="F9367" s="49">
        <v>4</v>
      </c>
      <c r="G9367" s="49">
        <v>0</v>
      </c>
      <c r="H9367" s="49">
        <f t="shared" si="146"/>
        <v>4</v>
      </c>
    </row>
    <row r="9368" spans="1:8" x14ac:dyDescent="0.25">
      <c r="A9368" s="49">
        <v>8000032505</v>
      </c>
      <c r="B9368" s="49" t="s">
        <v>9544</v>
      </c>
      <c r="C9368" s="49" t="s">
        <v>2398</v>
      </c>
      <c r="D9368" s="49" t="s">
        <v>2394</v>
      </c>
      <c r="E9368" s="49" t="s">
        <v>2380</v>
      </c>
      <c r="F9368" s="109">
        <v>6</v>
      </c>
      <c r="G9368" s="109">
        <v>6</v>
      </c>
      <c r="H9368" s="49">
        <f t="shared" si="146"/>
        <v>12</v>
      </c>
    </row>
    <row r="9369" spans="1:8" x14ac:dyDescent="0.25">
      <c r="A9369" s="49">
        <v>8000032552</v>
      </c>
      <c r="B9369" s="49" t="s">
        <v>9545</v>
      </c>
      <c r="C9369" s="49" t="s">
        <v>2398</v>
      </c>
      <c r="D9369" s="49" t="s">
        <v>2394</v>
      </c>
      <c r="E9369" s="49" t="s">
        <v>2382</v>
      </c>
      <c r="F9369" s="49">
        <v>0</v>
      </c>
      <c r="G9369" s="49">
        <v>5</v>
      </c>
      <c r="H9369" s="49">
        <f t="shared" si="146"/>
        <v>5</v>
      </c>
    </row>
    <row r="9370" spans="1:8" x14ac:dyDescent="0.25">
      <c r="A9370" s="51" t="s">
        <v>11525</v>
      </c>
      <c r="B9370" s="49" t="s">
        <v>11972</v>
      </c>
      <c r="C9370" s="49" t="s">
        <v>18</v>
      </c>
      <c r="D9370" s="49" t="s">
        <v>10827</v>
      </c>
      <c r="E9370" s="49" t="s">
        <v>10826</v>
      </c>
      <c r="F9370" s="109">
        <v>6</v>
      </c>
      <c r="G9370" s="109">
        <v>6</v>
      </c>
      <c r="H9370" s="49">
        <f t="shared" si="146"/>
        <v>12</v>
      </c>
    </row>
    <row r="9371" spans="1:8" x14ac:dyDescent="0.25">
      <c r="A9371" s="51" t="s">
        <v>11526</v>
      </c>
      <c r="B9371" s="49" t="s">
        <v>11973</v>
      </c>
      <c r="C9371" s="49" t="s">
        <v>18</v>
      </c>
      <c r="D9371" s="49" t="s">
        <v>10827</v>
      </c>
      <c r="E9371" s="49" t="s">
        <v>10826</v>
      </c>
      <c r="F9371" s="49">
        <v>1</v>
      </c>
      <c r="G9371" s="49">
        <v>8</v>
      </c>
      <c r="H9371" s="49">
        <f t="shared" si="146"/>
        <v>9</v>
      </c>
    </row>
    <row r="9372" spans="1:8" x14ac:dyDescent="0.25">
      <c r="A9372" s="51" t="s">
        <v>11527</v>
      </c>
      <c r="B9372" s="49" t="s">
        <v>11974</v>
      </c>
      <c r="C9372" s="49" t="s">
        <v>18</v>
      </c>
      <c r="D9372" s="49" t="s">
        <v>10827</v>
      </c>
      <c r="E9372" s="49" t="s">
        <v>10826</v>
      </c>
      <c r="F9372" s="49">
        <v>4</v>
      </c>
      <c r="G9372" s="49">
        <v>0</v>
      </c>
      <c r="H9372" s="49">
        <f t="shared" si="146"/>
        <v>4</v>
      </c>
    </row>
    <row r="9373" spans="1:8" x14ac:dyDescent="0.25">
      <c r="A9373" s="51" t="s">
        <v>11528</v>
      </c>
      <c r="B9373" s="49" t="s">
        <v>11975</v>
      </c>
      <c r="C9373" s="49" t="s">
        <v>18</v>
      </c>
      <c r="D9373" s="49" t="s">
        <v>10827</v>
      </c>
      <c r="E9373" s="49" t="s">
        <v>10826</v>
      </c>
      <c r="F9373" s="49">
        <v>0</v>
      </c>
      <c r="G9373" s="49">
        <v>2</v>
      </c>
      <c r="H9373" s="49">
        <f t="shared" si="146"/>
        <v>2</v>
      </c>
    </row>
    <row r="9374" spans="1:8" x14ac:dyDescent="0.25">
      <c r="A9374" s="51" t="s">
        <v>11529</v>
      </c>
      <c r="B9374" s="49" t="s">
        <v>11976</v>
      </c>
      <c r="C9374" s="49" t="s">
        <v>18</v>
      </c>
      <c r="D9374" s="49" t="s">
        <v>10827</v>
      </c>
      <c r="E9374" s="49" t="s">
        <v>10826</v>
      </c>
      <c r="F9374" s="49">
        <v>1</v>
      </c>
      <c r="G9374" s="49">
        <v>0</v>
      </c>
      <c r="H9374" s="49">
        <f t="shared" si="146"/>
        <v>1</v>
      </c>
    </row>
    <row r="9375" spans="1:8" x14ac:dyDescent="0.25">
      <c r="A9375" s="51" t="s">
        <v>11530</v>
      </c>
      <c r="B9375" s="49" t="s">
        <v>11977</v>
      </c>
      <c r="C9375" s="49" t="s">
        <v>18</v>
      </c>
      <c r="D9375" s="49" t="s">
        <v>10827</v>
      </c>
      <c r="E9375" s="49" t="s">
        <v>10826</v>
      </c>
      <c r="F9375" s="109">
        <v>6</v>
      </c>
      <c r="G9375" s="109">
        <v>6</v>
      </c>
      <c r="H9375" s="49">
        <f t="shared" si="146"/>
        <v>12</v>
      </c>
    </row>
    <row r="9376" spans="1:8" x14ac:dyDescent="0.25">
      <c r="A9376" s="51" t="s">
        <v>11531</v>
      </c>
      <c r="B9376" s="49" t="s">
        <v>11978</v>
      </c>
      <c r="C9376" s="49" t="s">
        <v>18</v>
      </c>
      <c r="D9376" s="49" t="s">
        <v>10827</v>
      </c>
      <c r="E9376" s="49" t="s">
        <v>10826</v>
      </c>
      <c r="F9376" s="49">
        <v>7</v>
      </c>
      <c r="G9376" s="49">
        <v>4</v>
      </c>
      <c r="H9376" s="49">
        <f t="shared" si="146"/>
        <v>11</v>
      </c>
    </row>
    <row r="9377" spans="1:8" x14ac:dyDescent="0.25">
      <c r="A9377" s="51" t="s">
        <v>11532</v>
      </c>
      <c r="B9377" s="49" t="s">
        <v>11979</v>
      </c>
      <c r="C9377" s="49" t="s">
        <v>18</v>
      </c>
      <c r="D9377" s="49" t="s">
        <v>10827</v>
      </c>
      <c r="E9377" s="49" t="s">
        <v>10826</v>
      </c>
      <c r="F9377" s="49">
        <v>4</v>
      </c>
      <c r="G9377" s="49">
        <v>2</v>
      </c>
      <c r="H9377" s="49">
        <f t="shared" si="146"/>
        <v>6</v>
      </c>
    </row>
    <row r="9378" spans="1:8" x14ac:dyDescent="0.25">
      <c r="A9378" s="51" t="s">
        <v>11533</v>
      </c>
      <c r="B9378" s="49" t="s">
        <v>11980</v>
      </c>
      <c r="C9378" s="49" t="s">
        <v>18</v>
      </c>
      <c r="D9378" s="49" t="s">
        <v>10827</v>
      </c>
      <c r="E9378" s="49" t="s">
        <v>10826</v>
      </c>
      <c r="F9378" s="49">
        <v>1</v>
      </c>
      <c r="G9378" s="49">
        <v>0</v>
      </c>
      <c r="H9378" s="49">
        <f t="shared" si="146"/>
        <v>1</v>
      </c>
    </row>
    <row r="9379" spans="1:8" x14ac:dyDescent="0.25">
      <c r="A9379" s="51" t="s">
        <v>11534</v>
      </c>
      <c r="B9379" s="49" t="s">
        <v>11981</v>
      </c>
      <c r="C9379" s="49" t="s">
        <v>18</v>
      </c>
      <c r="D9379" s="49" t="s">
        <v>10827</v>
      </c>
      <c r="E9379" s="49" t="s">
        <v>10826</v>
      </c>
      <c r="F9379" s="49">
        <v>10</v>
      </c>
      <c r="G9379" s="49">
        <v>1</v>
      </c>
      <c r="H9379" s="49">
        <f t="shared" si="146"/>
        <v>11</v>
      </c>
    </row>
    <row r="9380" spans="1:8" x14ac:dyDescent="0.25">
      <c r="A9380" s="51" t="s">
        <v>11535</v>
      </c>
      <c r="B9380" s="49" t="s">
        <v>11982</v>
      </c>
      <c r="C9380" s="49" t="s">
        <v>18</v>
      </c>
      <c r="D9380" s="49" t="s">
        <v>10827</v>
      </c>
      <c r="E9380" s="49" t="s">
        <v>10826</v>
      </c>
      <c r="F9380" s="49">
        <v>1</v>
      </c>
      <c r="G9380" s="49">
        <v>0</v>
      </c>
      <c r="H9380" s="49">
        <f t="shared" si="146"/>
        <v>1</v>
      </c>
    </row>
    <row r="9381" spans="1:8" x14ac:dyDescent="0.25">
      <c r="A9381" s="51" t="s">
        <v>11536</v>
      </c>
      <c r="B9381" s="49" t="s">
        <v>11983</v>
      </c>
      <c r="C9381" s="49" t="s">
        <v>18</v>
      </c>
      <c r="D9381" s="49" t="s">
        <v>10827</v>
      </c>
      <c r="E9381" s="49" t="s">
        <v>10826</v>
      </c>
      <c r="F9381" s="49">
        <v>3</v>
      </c>
      <c r="G9381" s="49">
        <v>0</v>
      </c>
      <c r="H9381" s="49">
        <f t="shared" si="146"/>
        <v>3</v>
      </c>
    </row>
    <row r="9382" spans="1:8" x14ac:dyDescent="0.25">
      <c r="A9382" s="51" t="s">
        <v>11537</v>
      </c>
      <c r="B9382" s="49" t="s">
        <v>11984</v>
      </c>
      <c r="C9382" s="49" t="s">
        <v>18</v>
      </c>
      <c r="D9382" s="49" t="s">
        <v>10827</v>
      </c>
      <c r="E9382" s="49" t="s">
        <v>10826</v>
      </c>
      <c r="F9382" s="49">
        <v>20</v>
      </c>
      <c r="G9382" s="49">
        <v>0</v>
      </c>
      <c r="H9382" s="49">
        <f t="shared" si="146"/>
        <v>20</v>
      </c>
    </row>
    <row r="9383" spans="1:8" x14ac:dyDescent="0.25">
      <c r="A9383" s="51" t="s">
        <v>11538</v>
      </c>
      <c r="B9383" s="49" t="s">
        <v>11985</v>
      </c>
      <c r="C9383" s="49" t="s">
        <v>18</v>
      </c>
      <c r="D9383" s="49" t="s">
        <v>10827</v>
      </c>
      <c r="E9383" s="49" t="s">
        <v>10826</v>
      </c>
      <c r="F9383" s="49">
        <v>17</v>
      </c>
      <c r="G9383" s="49">
        <v>0</v>
      </c>
      <c r="H9383" s="49">
        <f t="shared" si="146"/>
        <v>17</v>
      </c>
    </row>
    <row r="9384" spans="1:8" x14ac:dyDescent="0.25">
      <c r="A9384" s="51" t="s">
        <v>11539</v>
      </c>
      <c r="B9384" s="49" t="s">
        <v>11986</v>
      </c>
      <c r="C9384" s="49" t="s">
        <v>18</v>
      </c>
      <c r="D9384" s="49" t="s">
        <v>10827</v>
      </c>
      <c r="E9384" s="49" t="s">
        <v>10826</v>
      </c>
      <c r="F9384" s="49">
        <v>29</v>
      </c>
      <c r="G9384" s="49">
        <v>0</v>
      </c>
      <c r="H9384" s="49">
        <f t="shared" si="146"/>
        <v>29</v>
      </c>
    </row>
    <row r="9385" spans="1:8" x14ac:dyDescent="0.25">
      <c r="A9385" s="51" t="s">
        <v>11540</v>
      </c>
      <c r="B9385" s="49" t="s">
        <v>11987</v>
      </c>
      <c r="C9385" s="49" t="s">
        <v>18</v>
      </c>
      <c r="D9385" s="49" t="s">
        <v>10827</v>
      </c>
      <c r="E9385" s="49" t="s">
        <v>10826</v>
      </c>
      <c r="F9385" s="49">
        <v>19</v>
      </c>
      <c r="G9385" s="49">
        <v>2</v>
      </c>
      <c r="H9385" s="49">
        <f t="shared" si="146"/>
        <v>21</v>
      </c>
    </row>
    <row r="9386" spans="1:8" x14ac:dyDescent="0.25">
      <c r="A9386" s="51" t="s">
        <v>11541</v>
      </c>
      <c r="B9386" s="49" t="s">
        <v>11988</v>
      </c>
      <c r="C9386" s="49" t="s">
        <v>18</v>
      </c>
      <c r="D9386" s="49" t="s">
        <v>10827</v>
      </c>
      <c r="E9386" s="49" t="s">
        <v>10826</v>
      </c>
      <c r="F9386" s="49">
        <v>1</v>
      </c>
      <c r="G9386" s="49">
        <v>0</v>
      </c>
      <c r="H9386" s="49">
        <f t="shared" si="146"/>
        <v>1</v>
      </c>
    </row>
    <row r="9387" spans="1:8" x14ac:dyDescent="0.25">
      <c r="A9387" s="51" t="s">
        <v>11542</v>
      </c>
      <c r="B9387" s="49" t="s">
        <v>11989</v>
      </c>
      <c r="C9387" s="49" t="s">
        <v>18</v>
      </c>
      <c r="D9387" s="49" t="s">
        <v>10827</v>
      </c>
      <c r="E9387" s="49" t="s">
        <v>10826</v>
      </c>
      <c r="F9387" s="49">
        <v>1</v>
      </c>
      <c r="G9387" s="49">
        <v>2</v>
      </c>
      <c r="H9387" s="49">
        <f t="shared" si="146"/>
        <v>3</v>
      </c>
    </row>
    <row r="9388" spans="1:8" x14ac:dyDescent="0.25">
      <c r="A9388" s="51" t="s">
        <v>11543</v>
      </c>
      <c r="B9388" s="49" t="s">
        <v>11990</v>
      </c>
      <c r="C9388" s="49" t="s">
        <v>18</v>
      </c>
      <c r="D9388" s="49" t="s">
        <v>10827</v>
      </c>
      <c r="E9388" s="49" t="s">
        <v>10826</v>
      </c>
      <c r="F9388" s="49">
        <v>0</v>
      </c>
      <c r="G9388" s="49">
        <v>1</v>
      </c>
      <c r="H9388" s="49">
        <f t="shared" si="146"/>
        <v>1</v>
      </c>
    </row>
    <row r="9389" spans="1:8" x14ac:dyDescent="0.25">
      <c r="A9389" s="51" t="s">
        <v>11544</v>
      </c>
      <c r="B9389" s="49" t="s">
        <v>11991</v>
      </c>
      <c r="C9389" s="49" t="s">
        <v>18</v>
      </c>
      <c r="D9389" s="49" t="s">
        <v>10827</v>
      </c>
      <c r="E9389" s="49" t="s">
        <v>10826</v>
      </c>
      <c r="F9389" s="49">
        <v>43</v>
      </c>
      <c r="G9389" s="49">
        <v>6</v>
      </c>
      <c r="H9389" s="49">
        <f t="shared" si="146"/>
        <v>49</v>
      </c>
    </row>
    <row r="9390" spans="1:8" x14ac:dyDescent="0.25">
      <c r="A9390" s="51" t="s">
        <v>11545</v>
      </c>
      <c r="B9390" s="49" t="s">
        <v>11992</v>
      </c>
      <c r="C9390" s="49" t="s">
        <v>18</v>
      </c>
      <c r="D9390" s="49" t="s">
        <v>10827</v>
      </c>
      <c r="E9390" s="49" t="s">
        <v>10826</v>
      </c>
      <c r="F9390" s="49">
        <v>22</v>
      </c>
      <c r="G9390" s="49">
        <v>2</v>
      </c>
      <c r="H9390" s="49">
        <f t="shared" si="146"/>
        <v>24</v>
      </c>
    </row>
    <row r="9391" spans="1:8" x14ac:dyDescent="0.25">
      <c r="A9391" s="51" t="s">
        <v>11546</v>
      </c>
      <c r="B9391" s="49" t="s">
        <v>11993</v>
      </c>
      <c r="C9391" s="49" t="s">
        <v>18</v>
      </c>
      <c r="D9391" s="49" t="s">
        <v>10827</v>
      </c>
      <c r="E9391" s="49" t="s">
        <v>10826</v>
      </c>
      <c r="F9391" s="49">
        <v>13</v>
      </c>
      <c r="G9391" s="49">
        <v>0</v>
      </c>
      <c r="H9391" s="49">
        <f t="shared" si="146"/>
        <v>13</v>
      </c>
    </row>
    <row r="9392" spans="1:8" x14ac:dyDescent="0.25">
      <c r="A9392" s="51" t="s">
        <v>11547</v>
      </c>
      <c r="B9392" s="49" t="s">
        <v>11994</v>
      </c>
      <c r="C9392" s="49" t="s">
        <v>18</v>
      </c>
      <c r="D9392" s="49" t="s">
        <v>10827</v>
      </c>
      <c r="E9392" s="49" t="s">
        <v>10826</v>
      </c>
      <c r="F9392" s="49">
        <v>8</v>
      </c>
      <c r="G9392" s="49">
        <v>0</v>
      </c>
      <c r="H9392" s="49">
        <f t="shared" si="146"/>
        <v>8</v>
      </c>
    </row>
    <row r="9393" spans="1:8" x14ac:dyDescent="0.25">
      <c r="A9393" s="51" t="s">
        <v>11548</v>
      </c>
      <c r="B9393" s="49" t="s">
        <v>11995</v>
      </c>
      <c r="C9393" s="49" t="s">
        <v>18</v>
      </c>
      <c r="D9393" s="49" t="s">
        <v>10827</v>
      </c>
      <c r="E9393" s="49" t="s">
        <v>10826</v>
      </c>
      <c r="F9393" s="49">
        <v>2</v>
      </c>
      <c r="G9393" s="49">
        <v>2</v>
      </c>
      <c r="H9393" s="49">
        <f t="shared" si="146"/>
        <v>4</v>
      </c>
    </row>
    <row r="9394" spans="1:8" x14ac:dyDescent="0.25">
      <c r="A9394" s="51" t="s">
        <v>11549</v>
      </c>
      <c r="B9394" s="49" t="s">
        <v>11996</v>
      </c>
      <c r="C9394" s="49" t="s">
        <v>18</v>
      </c>
      <c r="D9394" s="49" t="s">
        <v>10827</v>
      </c>
      <c r="E9394" s="49" t="s">
        <v>10826</v>
      </c>
      <c r="F9394" s="109">
        <v>6</v>
      </c>
      <c r="G9394" s="109">
        <v>6</v>
      </c>
      <c r="H9394" s="49">
        <f t="shared" si="146"/>
        <v>12</v>
      </c>
    </row>
    <row r="9395" spans="1:8" x14ac:dyDescent="0.25">
      <c r="A9395" s="51" t="s">
        <v>11550</v>
      </c>
      <c r="B9395" s="49" t="s">
        <v>11997</v>
      </c>
      <c r="C9395" s="49" t="s">
        <v>18</v>
      </c>
      <c r="D9395" s="49" t="s">
        <v>10827</v>
      </c>
      <c r="E9395" s="49" t="s">
        <v>10826</v>
      </c>
      <c r="F9395" s="49">
        <v>12</v>
      </c>
      <c r="G9395" s="49">
        <v>4</v>
      </c>
      <c r="H9395" s="49">
        <f t="shared" si="146"/>
        <v>16</v>
      </c>
    </row>
    <row r="9396" spans="1:8" x14ac:dyDescent="0.25">
      <c r="A9396" s="51" t="s">
        <v>11551</v>
      </c>
      <c r="B9396" s="49" t="s">
        <v>11998</v>
      </c>
      <c r="C9396" s="49" t="s">
        <v>18</v>
      </c>
      <c r="D9396" s="49" t="s">
        <v>10827</v>
      </c>
      <c r="E9396" s="49" t="s">
        <v>10826</v>
      </c>
      <c r="F9396" s="49">
        <v>6</v>
      </c>
      <c r="G9396" s="49">
        <v>1</v>
      </c>
      <c r="H9396" s="49">
        <f t="shared" si="146"/>
        <v>7</v>
      </c>
    </row>
    <row r="9397" spans="1:8" x14ac:dyDescent="0.25">
      <c r="A9397" s="51" t="s">
        <v>11552</v>
      </c>
      <c r="B9397" s="49" t="s">
        <v>11999</v>
      </c>
      <c r="C9397" s="49" t="s">
        <v>18</v>
      </c>
      <c r="D9397" s="49" t="s">
        <v>10827</v>
      </c>
      <c r="E9397" s="49" t="s">
        <v>10826</v>
      </c>
      <c r="F9397" s="49">
        <v>9</v>
      </c>
      <c r="G9397" s="49">
        <v>0</v>
      </c>
      <c r="H9397" s="49">
        <f t="shared" si="146"/>
        <v>9</v>
      </c>
    </row>
    <row r="9398" spans="1:8" x14ac:dyDescent="0.25">
      <c r="A9398" s="51" t="s">
        <v>11553</v>
      </c>
      <c r="B9398" s="49" t="s">
        <v>12000</v>
      </c>
      <c r="C9398" s="49" t="s">
        <v>18</v>
      </c>
      <c r="D9398" s="49" t="s">
        <v>10827</v>
      </c>
      <c r="E9398" s="49" t="s">
        <v>10826</v>
      </c>
      <c r="F9398" s="49">
        <v>7</v>
      </c>
      <c r="G9398" s="49">
        <v>1</v>
      </c>
      <c r="H9398" s="49">
        <f t="shared" si="146"/>
        <v>8</v>
      </c>
    </row>
    <row r="9399" spans="1:8" x14ac:dyDescent="0.25">
      <c r="A9399" s="51" t="s">
        <v>11554</v>
      </c>
      <c r="B9399" s="49" t="s">
        <v>12001</v>
      </c>
      <c r="C9399" s="49" t="s">
        <v>18</v>
      </c>
      <c r="D9399" s="49" t="s">
        <v>10827</v>
      </c>
      <c r="E9399" s="49" t="s">
        <v>10826</v>
      </c>
      <c r="F9399" s="109">
        <v>6</v>
      </c>
      <c r="G9399" s="109">
        <v>6</v>
      </c>
      <c r="H9399" s="49">
        <f t="shared" si="146"/>
        <v>12</v>
      </c>
    </row>
    <row r="9400" spans="1:8" x14ac:dyDescent="0.25">
      <c r="A9400" s="51" t="s">
        <v>11555</v>
      </c>
      <c r="B9400" s="49" t="s">
        <v>12002</v>
      </c>
      <c r="C9400" s="49" t="s">
        <v>18</v>
      </c>
      <c r="D9400" s="49" t="s">
        <v>10827</v>
      </c>
      <c r="E9400" s="49" t="s">
        <v>10826</v>
      </c>
      <c r="F9400" s="49">
        <v>5</v>
      </c>
      <c r="G9400" s="49">
        <v>5</v>
      </c>
      <c r="H9400" s="49">
        <f t="shared" si="146"/>
        <v>10</v>
      </c>
    </row>
    <row r="9401" spans="1:8" x14ac:dyDescent="0.25">
      <c r="A9401" s="51" t="s">
        <v>11556</v>
      </c>
      <c r="B9401" s="49" t="s">
        <v>12003</v>
      </c>
      <c r="C9401" s="49" t="s">
        <v>18</v>
      </c>
      <c r="D9401" s="49" t="s">
        <v>10827</v>
      </c>
      <c r="E9401" s="49" t="s">
        <v>10826</v>
      </c>
      <c r="F9401" s="109">
        <v>6</v>
      </c>
      <c r="G9401" s="109">
        <v>6</v>
      </c>
      <c r="H9401" s="49">
        <f t="shared" si="146"/>
        <v>12</v>
      </c>
    </row>
    <row r="9402" spans="1:8" x14ac:dyDescent="0.25">
      <c r="A9402" s="51" t="s">
        <v>11557</v>
      </c>
      <c r="B9402" s="49" t="s">
        <v>12004</v>
      </c>
      <c r="C9402" s="49" t="s">
        <v>18</v>
      </c>
      <c r="D9402" s="49" t="s">
        <v>10827</v>
      </c>
      <c r="E9402" s="49" t="s">
        <v>10826</v>
      </c>
      <c r="F9402" s="49">
        <v>5</v>
      </c>
      <c r="G9402" s="49">
        <v>1</v>
      </c>
      <c r="H9402" s="49">
        <f t="shared" si="146"/>
        <v>6</v>
      </c>
    </row>
    <row r="9403" spans="1:8" x14ac:dyDescent="0.25">
      <c r="A9403" s="51" t="s">
        <v>11558</v>
      </c>
      <c r="B9403" s="49" t="s">
        <v>12005</v>
      </c>
      <c r="C9403" s="49" t="s">
        <v>18</v>
      </c>
      <c r="D9403" s="49" t="s">
        <v>10827</v>
      </c>
      <c r="E9403" s="49" t="s">
        <v>10826</v>
      </c>
      <c r="F9403" s="109">
        <v>6</v>
      </c>
      <c r="G9403" s="109">
        <v>6</v>
      </c>
      <c r="H9403" s="49">
        <f t="shared" si="146"/>
        <v>12</v>
      </c>
    </row>
    <row r="9404" spans="1:8" x14ac:dyDescent="0.25">
      <c r="A9404" s="51" t="s">
        <v>11559</v>
      </c>
      <c r="B9404" s="49" t="s">
        <v>12006</v>
      </c>
      <c r="C9404" s="49" t="s">
        <v>18</v>
      </c>
      <c r="D9404" s="49" t="s">
        <v>10827</v>
      </c>
      <c r="E9404" s="49" t="s">
        <v>10826</v>
      </c>
      <c r="F9404" s="49">
        <v>1</v>
      </c>
      <c r="G9404" s="49">
        <v>0</v>
      </c>
      <c r="H9404" s="49">
        <f t="shared" si="146"/>
        <v>1</v>
      </c>
    </row>
    <row r="9405" spans="1:8" x14ac:dyDescent="0.25">
      <c r="A9405" s="51" t="s">
        <v>11560</v>
      </c>
      <c r="B9405" s="49" t="s">
        <v>12007</v>
      </c>
      <c r="C9405" s="49" t="s">
        <v>18</v>
      </c>
      <c r="D9405" s="49" t="s">
        <v>10827</v>
      </c>
      <c r="E9405" s="49" t="s">
        <v>10826</v>
      </c>
      <c r="F9405" s="49">
        <v>2</v>
      </c>
      <c r="G9405" s="49">
        <v>5</v>
      </c>
      <c r="H9405" s="49">
        <f t="shared" si="146"/>
        <v>7</v>
      </c>
    </row>
    <row r="9406" spans="1:8" x14ac:dyDescent="0.25">
      <c r="A9406" s="51" t="s">
        <v>11561</v>
      </c>
      <c r="B9406" s="49" t="s">
        <v>12008</v>
      </c>
      <c r="C9406" s="49" t="s">
        <v>18</v>
      </c>
      <c r="D9406" s="49" t="s">
        <v>10827</v>
      </c>
      <c r="E9406" s="49" t="s">
        <v>10826</v>
      </c>
      <c r="F9406" s="49">
        <v>5</v>
      </c>
      <c r="G9406" s="49">
        <v>3</v>
      </c>
      <c r="H9406" s="49">
        <f t="shared" si="146"/>
        <v>8</v>
      </c>
    </row>
    <row r="9407" spans="1:8" x14ac:dyDescent="0.25">
      <c r="A9407" s="51" t="s">
        <v>11562</v>
      </c>
      <c r="B9407" s="49" t="s">
        <v>12009</v>
      </c>
      <c r="C9407" s="49" t="s">
        <v>18</v>
      </c>
      <c r="D9407" s="49" t="s">
        <v>10827</v>
      </c>
      <c r="E9407" s="49" t="s">
        <v>10826</v>
      </c>
      <c r="F9407" s="109">
        <v>6</v>
      </c>
      <c r="G9407" s="109">
        <v>6</v>
      </c>
      <c r="H9407" s="49">
        <f t="shared" si="146"/>
        <v>12</v>
      </c>
    </row>
    <row r="9408" spans="1:8" x14ac:dyDescent="0.25">
      <c r="A9408" s="51" t="s">
        <v>11563</v>
      </c>
      <c r="B9408" s="49" t="s">
        <v>12010</v>
      </c>
      <c r="C9408" s="49" t="s">
        <v>18</v>
      </c>
      <c r="D9408" s="49" t="s">
        <v>10827</v>
      </c>
      <c r="E9408" s="49" t="s">
        <v>10826</v>
      </c>
      <c r="F9408" s="49">
        <v>1</v>
      </c>
      <c r="G9408" s="49">
        <v>1</v>
      </c>
      <c r="H9408" s="49">
        <f t="shared" si="146"/>
        <v>2</v>
      </c>
    </row>
    <row r="9409" spans="1:8" x14ac:dyDescent="0.25">
      <c r="A9409" s="51" t="s">
        <v>11564</v>
      </c>
      <c r="B9409" s="49" t="s">
        <v>12011</v>
      </c>
      <c r="C9409" s="49" t="s">
        <v>18</v>
      </c>
      <c r="D9409" s="49" t="s">
        <v>10827</v>
      </c>
      <c r="E9409" s="49" t="s">
        <v>10826</v>
      </c>
      <c r="F9409" s="49">
        <v>1</v>
      </c>
      <c r="G9409" s="49">
        <v>0</v>
      </c>
      <c r="H9409" s="49">
        <f t="shared" si="146"/>
        <v>1</v>
      </c>
    </row>
    <row r="9410" spans="1:8" x14ac:dyDescent="0.25">
      <c r="A9410" s="51" t="s">
        <v>11565</v>
      </c>
      <c r="B9410" s="49" t="s">
        <v>12012</v>
      </c>
      <c r="C9410" s="49" t="s">
        <v>18</v>
      </c>
      <c r="D9410" s="49" t="s">
        <v>10827</v>
      </c>
      <c r="E9410" s="49" t="s">
        <v>10826</v>
      </c>
      <c r="F9410" s="49">
        <v>1</v>
      </c>
      <c r="G9410" s="49">
        <v>0</v>
      </c>
      <c r="H9410" s="49">
        <f t="shared" si="146"/>
        <v>1</v>
      </c>
    </row>
    <row r="9411" spans="1:8" x14ac:dyDescent="0.25">
      <c r="A9411" s="51" t="s">
        <v>11566</v>
      </c>
      <c r="B9411" s="49" t="s">
        <v>12013</v>
      </c>
      <c r="C9411" s="49" t="s">
        <v>18</v>
      </c>
      <c r="D9411" s="49" t="s">
        <v>10827</v>
      </c>
      <c r="E9411" s="49" t="s">
        <v>10826</v>
      </c>
      <c r="F9411" s="49">
        <v>1</v>
      </c>
      <c r="G9411" s="49">
        <v>1</v>
      </c>
      <c r="H9411" s="49">
        <f t="shared" ref="H9411:H9474" si="147">F9411+G9411</f>
        <v>2</v>
      </c>
    </row>
    <row r="9412" spans="1:8" x14ac:dyDescent="0.25">
      <c r="A9412" s="51" t="s">
        <v>11567</v>
      </c>
      <c r="B9412" s="49" t="s">
        <v>12014</v>
      </c>
      <c r="C9412" s="49" t="s">
        <v>18</v>
      </c>
      <c r="D9412" s="49" t="s">
        <v>10827</v>
      </c>
      <c r="E9412" s="49" t="s">
        <v>10826</v>
      </c>
      <c r="F9412" s="109">
        <v>6</v>
      </c>
      <c r="G9412" s="109">
        <v>6</v>
      </c>
      <c r="H9412" s="49">
        <f t="shared" si="147"/>
        <v>12</v>
      </c>
    </row>
    <row r="9413" spans="1:8" x14ac:dyDescent="0.25">
      <c r="A9413" s="51" t="s">
        <v>11568</v>
      </c>
      <c r="B9413" s="49" t="s">
        <v>12015</v>
      </c>
      <c r="C9413" s="49" t="s">
        <v>18</v>
      </c>
      <c r="D9413" s="49" t="s">
        <v>10827</v>
      </c>
      <c r="E9413" s="49" t="s">
        <v>10826</v>
      </c>
      <c r="F9413" s="49">
        <v>6</v>
      </c>
      <c r="G9413" s="49">
        <v>0</v>
      </c>
      <c r="H9413" s="49">
        <f t="shared" si="147"/>
        <v>6</v>
      </c>
    </row>
    <row r="9414" spans="1:8" x14ac:dyDescent="0.25">
      <c r="A9414" s="51" t="s">
        <v>11569</v>
      </c>
      <c r="B9414" s="49" t="s">
        <v>12016</v>
      </c>
      <c r="C9414" s="49" t="s">
        <v>18</v>
      </c>
      <c r="D9414" s="49" t="s">
        <v>10827</v>
      </c>
      <c r="E9414" s="49" t="s">
        <v>10826</v>
      </c>
      <c r="F9414" s="109">
        <v>6</v>
      </c>
      <c r="G9414" s="109">
        <v>6</v>
      </c>
      <c r="H9414" s="49">
        <f t="shared" si="147"/>
        <v>12</v>
      </c>
    </row>
    <row r="9415" spans="1:8" x14ac:dyDescent="0.25">
      <c r="A9415" s="51" t="s">
        <v>11570</v>
      </c>
      <c r="B9415" s="49" t="s">
        <v>12017</v>
      </c>
      <c r="C9415" s="49" t="s">
        <v>18</v>
      </c>
      <c r="D9415" s="49" t="s">
        <v>10827</v>
      </c>
      <c r="E9415" s="49" t="s">
        <v>10826</v>
      </c>
      <c r="F9415" s="49">
        <v>0</v>
      </c>
      <c r="G9415" s="49">
        <v>2</v>
      </c>
      <c r="H9415" s="49">
        <f t="shared" si="147"/>
        <v>2</v>
      </c>
    </row>
    <row r="9416" spans="1:8" x14ac:dyDescent="0.25">
      <c r="A9416" s="51" t="s">
        <v>11571</v>
      </c>
      <c r="B9416" s="49" t="s">
        <v>12018</v>
      </c>
      <c r="C9416" s="49" t="s">
        <v>18</v>
      </c>
      <c r="D9416" s="49" t="s">
        <v>10827</v>
      </c>
      <c r="E9416" s="49" t="s">
        <v>10826</v>
      </c>
      <c r="F9416" s="49">
        <v>1</v>
      </c>
      <c r="G9416" s="49">
        <v>1</v>
      </c>
      <c r="H9416" s="49">
        <f t="shared" si="147"/>
        <v>2</v>
      </c>
    </row>
    <row r="9417" spans="1:8" x14ac:dyDescent="0.25">
      <c r="A9417" s="51" t="s">
        <v>11572</v>
      </c>
      <c r="B9417" s="49" t="s">
        <v>12019</v>
      </c>
      <c r="C9417" s="49" t="s">
        <v>18</v>
      </c>
      <c r="D9417" s="49" t="s">
        <v>10827</v>
      </c>
      <c r="E9417" s="49" t="s">
        <v>10826</v>
      </c>
      <c r="F9417" s="49">
        <v>0</v>
      </c>
      <c r="G9417" s="49">
        <v>1</v>
      </c>
      <c r="H9417" s="49">
        <f t="shared" si="147"/>
        <v>1</v>
      </c>
    </row>
    <row r="9418" spans="1:8" x14ac:dyDescent="0.25">
      <c r="A9418" s="51" t="s">
        <v>11573</v>
      </c>
      <c r="B9418" s="49" t="s">
        <v>12020</v>
      </c>
      <c r="C9418" s="49" t="s">
        <v>18</v>
      </c>
      <c r="D9418" s="49" t="s">
        <v>10827</v>
      </c>
      <c r="E9418" s="49" t="s">
        <v>10826</v>
      </c>
      <c r="F9418" s="49">
        <v>2</v>
      </c>
      <c r="G9418" s="49">
        <v>0</v>
      </c>
      <c r="H9418" s="49">
        <f t="shared" si="147"/>
        <v>2</v>
      </c>
    </row>
    <row r="9419" spans="1:8" x14ac:dyDescent="0.25">
      <c r="A9419" s="51" t="s">
        <v>11574</v>
      </c>
      <c r="B9419" s="49" t="s">
        <v>12021</v>
      </c>
      <c r="C9419" s="49" t="s">
        <v>18</v>
      </c>
      <c r="D9419" s="49" t="s">
        <v>10827</v>
      </c>
      <c r="E9419" s="49" t="s">
        <v>10826</v>
      </c>
      <c r="F9419" s="109">
        <v>6</v>
      </c>
      <c r="G9419" s="109">
        <v>6</v>
      </c>
      <c r="H9419" s="49">
        <f t="shared" si="147"/>
        <v>12</v>
      </c>
    </row>
    <row r="9420" spans="1:8" x14ac:dyDescent="0.25">
      <c r="A9420" s="51" t="s">
        <v>11575</v>
      </c>
      <c r="B9420" s="49" t="s">
        <v>12022</v>
      </c>
      <c r="C9420" s="49" t="s">
        <v>18</v>
      </c>
      <c r="D9420" s="49" t="s">
        <v>10827</v>
      </c>
      <c r="E9420" s="49" t="s">
        <v>10826</v>
      </c>
      <c r="F9420" s="49">
        <v>10</v>
      </c>
      <c r="G9420" s="49">
        <v>13</v>
      </c>
      <c r="H9420" s="49">
        <f t="shared" si="147"/>
        <v>23</v>
      </c>
    </row>
    <row r="9421" spans="1:8" x14ac:dyDescent="0.25">
      <c r="A9421" s="51" t="s">
        <v>11576</v>
      </c>
      <c r="B9421" s="49" t="s">
        <v>12023</v>
      </c>
      <c r="C9421" s="49" t="s">
        <v>18</v>
      </c>
      <c r="D9421" s="49" t="s">
        <v>10827</v>
      </c>
      <c r="E9421" s="49" t="s">
        <v>10826</v>
      </c>
      <c r="F9421" s="49">
        <v>1</v>
      </c>
      <c r="G9421" s="49">
        <v>1</v>
      </c>
      <c r="H9421" s="49">
        <f t="shared" si="147"/>
        <v>2</v>
      </c>
    </row>
    <row r="9422" spans="1:8" x14ac:dyDescent="0.25">
      <c r="A9422" s="51" t="s">
        <v>11577</v>
      </c>
      <c r="B9422" s="49" t="s">
        <v>12024</v>
      </c>
      <c r="C9422" s="49" t="s">
        <v>18</v>
      </c>
      <c r="D9422" s="49" t="s">
        <v>10827</v>
      </c>
      <c r="E9422" s="49" t="s">
        <v>10826</v>
      </c>
      <c r="F9422" s="49">
        <v>1</v>
      </c>
      <c r="G9422" s="49">
        <v>0</v>
      </c>
      <c r="H9422" s="49">
        <f t="shared" si="147"/>
        <v>1</v>
      </c>
    </row>
    <row r="9423" spans="1:8" x14ac:dyDescent="0.25">
      <c r="A9423" s="51" t="s">
        <v>11578</v>
      </c>
      <c r="B9423" s="49" t="s">
        <v>12025</v>
      </c>
      <c r="C9423" s="49" t="s">
        <v>18</v>
      </c>
      <c r="D9423" s="49" t="s">
        <v>10827</v>
      </c>
      <c r="E9423" s="49" t="s">
        <v>10826</v>
      </c>
      <c r="F9423" s="49">
        <v>6</v>
      </c>
      <c r="G9423" s="49">
        <v>6</v>
      </c>
      <c r="H9423" s="49">
        <f t="shared" si="147"/>
        <v>12</v>
      </c>
    </row>
    <row r="9424" spans="1:8" x14ac:dyDescent="0.25">
      <c r="A9424" s="51" t="s">
        <v>11579</v>
      </c>
      <c r="B9424" s="49" t="s">
        <v>12026</v>
      </c>
      <c r="C9424" s="49" t="s">
        <v>18</v>
      </c>
      <c r="D9424" s="49" t="s">
        <v>10827</v>
      </c>
      <c r="E9424" s="49" t="s">
        <v>10826</v>
      </c>
      <c r="F9424" s="49">
        <v>2</v>
      </c>
      <c r="G9424" s="49">
        <v>0</v>
      </c>
      <c r="H9424" s="49">
        <f t="shared" si="147"/>
        <v>2</v>
      </c>
    </row>
    <row r="9425" spans="1:8" x14ac:dyDescent="0.25">
      <c r="A9425" s="51" t="s">
        <v>11580</v>
      </c>
      <c r="B9425" s="49" t="s">
        <v>12027</v>
      </c>
      <c r="C9425" s="49" t="s">
        <v>18</v>
      </c>
      <c r="D9425" s="49" t="s">
        <v>10827</v>
      </c>
      <c r="E9425" s="49" t="s">
        <v>10826</v>
      </c>
      <c r="F9425" s="49">
        <v>1</v>
      </c>
      <c r="G9425" s="49">
        <v>0</v>
      </c>
      <c r="H9425" s="49">
        <f t="shared" si="147"/>
        <v>1</v>
      </c>
    </row>
    <row r="9426" spans="1:8" x14ac:dyDescent="0.25">
      <c r="A9426" s="51" t="s">
        <v>11581</v>
      </c>
      <c r="B9426" s="49" t="s">
        <v>12028</v>
      </c>
      <c r="C9426" s="49" t="s">
        <v>18</v>
      </c>
      <c r="D9426" s="49" t="s">
        <v>10827</v>
      </c>
      <c r="E9426" s="49" t="s">
        <v>10826</v>
      </c>
      <c r="F9426" s="49">
        <v>2</v>
      </c>
      <c r="G9426" s="49">
        <v>1</v>
      </c>
      <c r="H9426" s="49">
        <f t="shared" si="147"/>
        <v>3</v>
      </c>
    </row>
    <row r="9427" spans="1:8" x14ac:dyDescent="0.25">
      <c r="A9427" s="51" t="s">
        <v>11582</v>
      </c>
      <c r="B9427" s="49" t="s">
        <v>12029</v>
      </c>
      <c r="C9427" s="49" t="s">
        <v>18</v>
      </c>
      <c r="D9427" s="49" t="s">
        <v>10827</v>
      </c>
      <c r="E9427" s="49" t="s">
        <v>10826</v>
      </c>
      <c r="F9427" s="49">
        <v>0</v>
      </c>
      <c r="G9427" s="49">
        <v>2</v>
      </c>
      <c r="H9427" s="49">
        <f t="shared" si="147"/>
        <v>2</v>
      </c>
    </row>
    <row r="9428" spans="1:8" x14ac:dyDescent="0.25">
      <c r="A9428" s="51" t="s">
        <v>11583</v>
      </c>
      <c r="B9428" s="49" t="s">
        <v>12030</v>
      </c>
      <c r="C9428" s="49" t="s">
        <v>18</v>
      </c>
      <c r="D9428" s="49" t="s">
        <v>10827</v>
      </c>
      <c r="E9428" s="49" t="s">
        <v>10826</v>
      </c>
      <c r="F9428" s="49">
        <v>1</v>
      </c>
      <c r="G9428" s="49">
        <v>0</v>
      </c>
      <c r="H9428" s="49">
        <f t="shared" si="147"/>
        <v>1</v>
      </c>
    </row>
    <row r="9429" spans="1:8" x14ac:dyDescent="0.25">
      <c r="A9429" s="51" t="s">
        <v>11584</v>
      </c>
      <c r="B9429" s="49" t="s">
        <v>12031</v>
      </c>
      <c r="C9429" s="49" t="s">
        <v>18</v>
      </c>
      <c r="D9429" s="49" t="s">
        <v>10827</v>
      </c>
      <c r="E9429" s="49" t="s">
        <v>10826</v>
      </c>
      <c r="F9429" s="109">
        <v>6</v>
      </c>
      <c r="G9429" s="109">
        <v>6</v>
      </c>
      <c r="H9429" s="49">
        <f t="shared" si="147"/>
        <v>12</v>
      </c>
    </row>
    <row r="9430" spans="1:8" x14ac:dyDescent="0.25">
      <c r="A9430" s="51" t="s">
        <v>11585</v>
      </c>
      <c r="B9430" s="49" t="s">
        <v>12032</v>
      </c>
      <c r="C9430" s="49" t="s">
        <v>18</v>
      </c>
      <c r="D9430" s="49" t="s">
        <v>10827</v>
      </c>
      <c r="E9430" s="49" t="s">
        <v>10826</v>
      </c>
      <c r="F9430" s="49">
        <v>1</v>
      </c>
      <c r="G9430" s="49">
        <v>0</v>
      </c>
      <c r="H9430" s="49">
        <f t="shared" si="147"/>
        <v>1</v>
      </c>
    </row>
    <row r="9431" spans="1:8" x14ac:dyDescent="0.25">
      <c r="A9431" s="51" t="s">
        <v>11586</v>
      </c>
      <c r="B9431" s="49" t="s">
        <v>12033</v>
      </c>
      <c r="C9431" s="49" t="s">
        <v>18</v>
      </c>
      <c r="D9431" s="49" t="s">
        <v>10827</v>
      </c>
      <c r="E9431" s="49" t="s">
        <v>10826</v>
      </c>
      <c r="F9431" s="49">
        <v>1</v>
      </c>
      <c r="G9431" s="49">
        <v>0</v>
      </c>
      <c r="H9431" s="49">
        <f t="shared" si="147"/>
        <v>1</v>
      </c>
    </row>
    <row r="9432" spans="1:8" x14ac:dyDescent="0.25">
      <c r="A9432" s="51" t="s">
        <v>11587</v>
      </c>
      <c r="B9432" s="49" t="s">
        <v>12034</v>
      </c>
      <c r="C9432" s="49" t="s">
        <v>18</v>
      </c>
      <c r="D9432" s="49" t="s">
        <v>10827</v>
      </c>
      <c r="E9432" s="49" t="s">
        <v>10826</v>
      </c>
      <c r="F9432" s="49">
        <v>1</v>
      </c>
      <c r="G9432" s="49">
        <v>2</v>
      </c>
      <c r="H9432" s="49">
        <f t="shared" si="147"/>
        <v>3</v>
      </c>
    </row>
    <row r="9433" spans="1:8" x14ac:dyDescent="0.25">
      <c r="A9433" s="51" t="s">
        <v>11588</v>
      </c>
      <c r="B9433" s="49" t="s">
        <v>12035</v>
      </c>
      <c r="C9433" s="49" t="s">
        <v>18</v>
      </c>
      <c r="D9433" s="49" t="s">
        <v>10827</v>
      </c>
      <c r="E9433" s="49" t="s">
        <v>10826</v>
      </c>
      <c r="F9433" s="109">
        <v>6</v>
      </c>
      <c r="G9433" s="109">
        <v>6</v>
      </c>
      <c r="H9433" s="49">
        <f t="shared" si="147"/>
        <v>12</v>
      </c>
    </row>
    <row r="9434" spans="1:8" x14ac:dyDescent="0.25">
      <c r="A9434" s="51" t="s">
        <v>11589</v>
      </c>
      <c r="B9434" s="49" t="s">
        <v>12036</v>
      </c>
      <c r="C9434" s="49" t="s">
        <v>18</v>
      </c>
      <c r="D9434" s="49" t="s">
        <v>10827</v>
      </c>
      <c r="E9434" s="49" t="s">
        <v>10826</v>
      </c>
      <c r="F9434" s="49">
        <v>5</v>
      </c>
      <c r="G9434" s="49">
        <v>0</v>
      </c>
      <c r="H9434" s="49">
        <f t="shared" si="147"/>
        <v>5</v>
      </c>
    </row>
    <row r="9435" spans="1:8" x14ac:dyDescent="0.25">
      <c r="A9435" s="51" t="s">
        <v>11590</v>
      </c>
      <c r="B9435" s="49" t="s">
        <v>12037</v>
      </c>
      <c r="C9435" s="49" t="s">
        <v>18</v>
      </c>
      <c r="D9435" s="49" t="s">
        <v>10827</v>
      </c>
      <c r="E9435" s="49" t="s">
        <v>10826</v>
      </c>
      <c r="F9435" s="49">
        <v>5</v>
      </c>
      <c r="G9435" s="49">
        <v>2</v>
      </c>
      <c r="H9435" s="49">
        <f t="shared" si="147"/>
        <v>7</v>
      </c>
    </row>
    <row r="9436" spans="1:8" x14ac:dyDescent="0.25">
      <c r="A9436" s="51" t="s">
        <v>11591</v>
      </c>
      <c r="B9436" s="49" t="s">
        <v>12038</v>
      </c>
      <c r="C9436" s="49" t="s">
        <v>18</v>
      </c>
      <c r="D9436" s="49" t="s">
        <v>10827</v>
      </c>
      <c r="E9436" s="49" t="s">
        <v>10826</v>
      </c>
      <c r="F9436" s="109">
        <v>6</v>
      </c>
      <c r="G9436" s="109">
        <v>6</v>
      </c>
      <c r="H9436" s="49">
        <f t="shared" si="147"/>
        <v>12</v>
      </c>
    </row>
    <row r="9437" spans="1:8" x14ac:dyDescent="0.25">
      <c r="A9437" s="51" t="s">
        <v>11592</v>
      </c>
      <c r="B9437" s="49" t="s">
        <v>12039</v>
      </c>
      <c r="C9437" s="49" t="s">
        <v>18</v>
      </c>
      <c r="D9437" s="49" t="s">
        <v>10827</v>
      </c>
      <c r="E9437" s="49" t="s">
        <v>10826</v>
      </c>
      <c r="F9437" s="109">
        <v>6</v>
      </c>
      <c r="G9437" s="109">
        <v>6</v>
      </c>
      <c r="H9437" s="49">
        <f t="shared" si="147"/>
        <v>12</v>
      </c>
    </row>
    <row r="9438" spans="1:8" x14ac:dyDescent="0.25">
      <c r="A9438" s="51" t="s">
        <v>11593</v>
      </c>
      <c r="B9438" s="49" t="s">
        <v>12040</v>
      </c>
      <c r="C9438" s="49" t="s">
        <v>18</v>
      </c>
      <c r="D9438" s="49" t="s">
        <v>10827</v>
      </c>
      <c r="E9438" s="49" t="s">
        <v>10826</v>
      </c>
      <c r="F9438" s="109">
        <v>6</v>
      </c>
      <c r="G9438" s="109">
        <v>6</v>
      </c>
      <c r="H9438" s="49">
        <f t="shared" si="147"/>
        <v>12</v>
      </c>
    </row>
    <row r="9439" spans="1:8" x14ac:dyDescent="0.25">
      <c r="A9439" s="51" t="s">
        <v>11594</v>
      </c>
      <c r="B9439" s="49" t="s">
        <v>12041</v>
      </c>
      <c r="C9439" s="49" t="s">
        <v>18</v>
      </c>
      <c r="D9439" s="49" t="s">
        <v>10827</v>
      </c>
      <c r="E9439" s="49" t="s">
        <v>10826</v>
      </c>
      <c r="F9439" s="49">
        <v>1</v>
      </c>
      <c r="G9439" s="49">
        <v>1</v>
      </c>
      <c r="H9439" s="49">
        <f t="shared" si="147"/>
        <v>2</v>
      </c>
    </row>
    <row r="9440" spans="1:8" x14ac:dyDescent="0.25">
      <c r="A9440" s="51" t="s">
        <v>11595</v>
      </c>
      <c r="B9440" s="49" t="s">
        <v>12042</v>
      </c>
      <c r="C9440" s="49" t="s">
        <v>18</v>
      </c>
      <c r="D9440" s="49" t="s">
        <v>10827</v>
      </c>
      <c r="E9440" s="49" t="s">
        <v>10826</v>
      </c>
      <c r="F9440" s="49">
        <v>3</v>
      </c>
      <c r="G9440" s="49">
        <v>2</v>
      </c>
      <c r="H9440" s="49">
        <f t="shared" si="147"/>
        <v>5</v>
      </c>
    </row>
    <row r="9441" spans="1:8" x14ac:dyDescent="0.25">
      <c r="A9441" s="51" t="s">
        <v>11596</v>
      </c>
      <c r="B9441" s="49" t="s">
        <v>12043</v>
      </c>
      <c r="C9441" s="49" t="s">
        <v>18</v>
      </c>
      <c r="D9441" s="49" t="s">
        <v>10827</v>
      </c>
      <c r="E9441" s="49" t="s">
        <v>10826</v>
      </c>
      <c r="F9441" s="49">
        <v>16</v>
      </c>
      <c r="G9441" s="49">
        <v>14</v>
      </c>
      <c r="H9441" s="49">
        <f t="shared" si="147"/>
        <v>30</v>
      </c>
    </row>
    <row r="9442" spans="1:8" x14ac:dyDescent="0.25">
      <c r="A9442" s="51" t="s">
        <v>11597</v>
      </c>
      <c r="B9442" s="49" t="s">
        <v>12044</v>
      </c>
      <c r="C9442" s="49" t="s">
        <v>18</v>
      </c>
      <c r="D9442" s="49" t="s">
        <v>10827</v>
      </c>
      <c r="E9442" s="49" t="s">
        <v>10826</v>
      </c>
      <c r="F9442" s="109">
        <v>6</v>
      </c>
      <c r="G9442" s="109">
        <v>6</v>
      </c>
      <c r="H9442" s="49">
        <f t="shared" si="147"/>
        <v>12</v>
      </c>
    </row>
    <row r="9443" spans="1:8" x14ac:dyDescent="0.25">
      <c r="A9443" s="51" t="s">
        <v>11598</v>
      </c>
      <c r="B9443" s="49" t="s">
        <v>12045</v>
      </c>
      <c r="C9443" s="49" t="s">
        <v>18</v>
      </c>
      <c r="D9443" s="49" t="s">
        <v>10827</v>
      </c>
      <c r="E9443" s="49" t="s">
        <v>10826</v>
      </c>
      <c r="F9443" s="49">
        <v>4</v>
      </c>
      <c r="G9443" s="49">
        <v>0</v>
      </c>
      <c r="H9443" s="49">
        <f t="shared" si="147"/>
        <v>4</v>
      </c>
    </row>
    <row r="9444" spans="1:8" x14ac:dyDescent="0.25">
      <c r="A9444" s="51" t="s">
        <v>11599</v>
      </c>
      <c r="B9444" s="49" t="s">
        <v>12046</v>
      </c>
      <c r="C9444" s="49" t="s">
        <v>18</v>
      </c>
      <c r="D9444" s="49" t="s">
        <v>10827</v>
      </c>
      <c r="E9444" s="49" t="s">
        <v>10826</v>
      </c>
      <c r="F9444" s="49">
        <v>2</v>
      </c>
      <c r="G9444" s="49">
        <v>0</v>
      </c>
      <c r="H9444" s="49">
        <f t="shared" si="147"/>
        <v>2</v>
      </c>
    </row>
    <row r="9445" spans="1:8" x14ac:dyDescent="0.25">
      <c r="A9445" s="51" t="s">
        <v>11600</v>
      </c>
      <c r="B9445" s="49" t="s">
        <v>12047</v>
      </c>
      <c r="C9445" s="49" t="s">
        <v>18</v>
      </c>
      <c r="D9445" s="49" t="s">
        <v>10827</v>
      </c>
      <c r="E9445" s="49" t="s">
        <v>10826</v>
      </c>
      <c r="F9445" s="49">
        <v>8</v>
      </c>
      <c r="G9445" s="49">
        <v>0</v>
      </c>
      <c r="H9445" s="49">
        <f t="shared" si="147"/>
        <v>8</v>
      </c>
    </row>
    <row r="9446" spans="1:8" x14ac:dyDescent="0.25">
      <c r="A9446" s="51" t="s">
        <v>11601</v>
      </c>
      <c r="B9446" s="49" t="s">
        <v>12048</v>
      </c>
      <c r="C9446" s="49" t="s">
        <v>18</v>
      </c>
      <c r="D9446" s="49" t="s">
        <v>10827</v>
      </c>
      <c r="E9446" s="49" t="s">
        <v>10826</v>
      </c>
      <c r="F9446" s="49">
        <v>2</v>
      </c>
      <c r="G9446" s="49">
        <v>0</v>
      </c>
      <c r="H9446" s="49">
        <f t="shared" si="147"/>
        <v>2</v>
      </c>
    </row>
    <row r="9447" spans="1:8" x14ac:dyDescent="0.25">
      <c r="A9447" s="51" t="s">
        <v>11602</v>
      </c>
      <c r="B9447" s="49" t="s">
        <v>12049</v>
      </c>
      <c r="C9447" s="49" t="s">
        <v>18</v>
      </c>
      <c r="D9447" s="49" t="s">
        <v>10827</v>
      </c>
      <c r="E9447" s="49" t="s">
        <v>10826</v>
      </c>
      <c r="F9447" s="49">
        <v>0</v>
      </c>
      <c r="G9447" s="49">
        <v>2</v>
      </c>
      <c r="H9447" s="49">
        <f t="shared" si="147"/>
        <v>2</v>
      </c>
    </row>
    <row r="9448" spans="1:8" x14ac:dyDescent="0.25">
      <c r="A9448" s="51" t="s">
        <v>11603</v>
      </c>
      <c r="B9448" s="49" t="s">
        <v>12050</v>
      </c>
      <c r="C9448" s="49" t="s">
        <v>18</v>
      </c>
      <c r="D9448" s="49" t="s">
        <v>10827</v>
      </c>
      <c r="E9448" s="49" t="s">
        <v>10826</v>
      </c>
      <c r="F9448" s="49">
        <v>5</v>
      </c>
      <c r="G9448" s="49">
        <v>3</v>
      </c>
      <c r="H9448" s="49">
        <f t="shared" si="147"/>
        <v>8</v>
      </c>
    </row>
    <row r="9449" spans="1:8" x14ac:dyDescent="0.25">
      <c r="A9449" s="51" t="s">
        <v>11604</v>
      </c>
      <c r="B9449" s="49" t="s">
        <v>12051</v>
      </c>
      <c r="C9449" s="49" t="s">
        <v>18</v>
      </c>
      <c r="D9449" s="49" t="s">
        <v>10827</v>
      </c>
      <c r="E9449" s="49" t="s">
        <v>10826</v>
      </c>
      <c r="F9449" s="49">
        <v>0</v>
      </c>
      <c r="G9449" s="49">
        <v>1</v>
      </c>
      <c r="H9449" s="49">
        <f t="shared" si="147"/>
        <v>1</v>
      </c>
    </row>
    <row r="9450" spans="1:8" x14ac:dyDescent="0.25">
      <c r="A9450" s="51" t="s">
        <v>11605</v>
      </c>
      <c r="B9450" s="49" t="s">
        <v>12052</v>
      </c>
      <c r="C9450" s="49" t="s">
        <v>18</v>
      </c>
      <c r="D9450" s="49" t="s">
        <v>10827</v>
      </c>
      <c r="E9450" s="49" t="s">
        <v>10826</v>
      </c>
      <c r="F9450" s="49">
        <v>1</v>
      </c>
      <c r="G9450" s="49">
        <v>0</v>
      </c>
      <c r="H9450" s="49">
        <f t="shared" si="147"/>
        <v>1</v>
      </c>
    </row>
    <row r="9451" spans="1:8" x14ac:dyDescent="0.25">
      <c r="A9451" s="51" t="s">
        <v>11606</v>
      </c>
      <c r="B9451" s="49" t="s">
        <v>12053</v>
      </c>
      <c r="C9451" s="49" t="s">
        <v>18</v>
      </c>
      <c r="D9451" s="49" t="s">
        <v>10827</v>
      </c>
      <c r="E9451" s="49" t="s">
        <v>10826</v>
      </c>
      <c r="F9451" s="49">
        <v>5</v>
      </c>
      <c r="G9451" s="49">
        <v>4</v>
      </c>
      <c r="H9451" s="49">
        <f t="shared" si="147"/>
        <v>9</v>
      </c>
    </row>
    <row r="9452" spans="1:8" x14ac:dyDescent="0.25">
      <c r="A9452" s="51" t="s">
        <v>11607</v>
      </c>
      <c r="B9452" s="49" t="s">
        <v>12054</v>
      </c>
      <c r="C9452" s="49" t="s">
        <v>18</v>
      </c>
      <c r="D9452" s="49" t="s">
        <v>10827</v>
      </c>
      <c r="E9452" s="49" t="s">
        <v>10826</v>
      </c>
      <c r="F9452" s="49">
        <v>25</v>
      </c>
      <c r="G9452" s="49">
        <v>15</v>
      </c>
      <c r="H9452" s="49">
        <f t="shared" si="147"/>
        <v>40</v>
      </c>
    </row>
    <row r="9453" spans="1:8" x14ac:dyDescent="0.25">
      <c r="A9453" s="51" t="s">
        <v>11608</v>
      </c>
      <c r="B9453" s="49" t="s">
        <v>12055</v>
      </c>
      <c r="C9453" s="49" t="s">
        <v>18</v>
      </c>
      <c r="D9453" s="49" t="s">
        <v>10827</v>
      </c>
      <c r="E9453" s="49" t="s">
        <v>10826</v>
      </c>
      <c r="F9453" s="109">
        <v>6</v>
      </c>
      <c r="G9453" s="109">
        <v>6</v>
      </c>
      <c r="H9453" s="49">
        <f t="shared" si="147"/>
        <v>12</v>
      </c>
    </row>
    <row r="9454" spans="1:8" x14ac:dyDescent="0.25">
      <c r="A9454" s="51" t="s">
        <v>11609</v>
      </c>
      <c r="B9454" s="49" t="s">
        <v>12056</v>
      </c>
      <c r="C9454" s="49" t="s">
        <v>18</v>
      </c>
      <c r="D9454" s="49" t="s">
        <v>10827</v>
      </c>
      <c r="E9454" s="49" t="s">
        <v>10826</v>
      </c>
      <c r="F9454" s="49">
        <v>1</v>
      </c>
      <c r="G9454" s="49">
        <v>1</v>
      </c>
      <c r="H9454" s="49">
        <f t="shared" si="147"/>
        <v>2</v>
      </c>
    </row>
    <row r="9455" spans="1:8" x14ac:dyDescent="0.25">
      <c r="A9455" s="51" t="s">
        <v>11610</v>
      </c>
      <c r="B9455" s="49" t="s">
        <v>12057</v>
      </c>
      <c r="C9455" s="49" t="s">
        <v>18</v>
      </c>
      <c r="D9455" s="49" t="s">
        <v>10827</v>
      </c>
      <c r="E9455" s="49" t="s">
        <v>10826</v>
      </c>
      <c r="F9455" s="49">
        <v>4</v>
      </c>
      <c r="G9455" s="49">
        <v>5</v>
      </c>
      <c r="H9455" s="49">
        <f t="shared" si="147"/>
        <v>9</v>
      </c>
    </row>
    <row r="9456" spans="1:8" x14ac:dyDescent="0.25">
      <c r="A9456" s="51" t="s">
        <v>11611</v>
      </c>
      <c r="B9456" s="49" t="s">
        <v>12058</v>
      </c>
      <c r="C9456" s="49" t="s">
        <v>18</v>
      </c>
      <c r="D9456" s="49" t="s">
        <v>10827</v>
      </c>
      <c r="E9456" s="49" t="s">
        <v>10826</v>
      </c>
      <c r="F9456" s="49">
        <v>2</v>
      </c>
      <c r="G9456" s="49">
        <v>1</v>
      </c>
      <c r="H9456" s="49">
        <f t="shared" si="147"/>
        <v>3</v>
      </c>
    </row>
    <row r="9457" spans="1:8" x14ac:dyDescent="0.25">
      <c r="A9457" s="51" t="s">
        <v>11612</v>
      </c>
      <c r="B9457" s="49" t="s">
        <v>12059</v>
      </c>
      <c r="C9457" s="49" t="s">
        <v>18</v>
      </c>
      <c r="D9457" s="49" t="s">
        <v>10827</v>
      </c>
      <c r="E9457" s="49" t="s">
        <v>10826</v>
      </c>
      <c r="F9457" s="49">
        <v>1</v>
      </c>
      <c r="G9457" s="49">
        <v>0</v>
      </c>
      <c r="H9457" s="49">
        <f t="shared" si="147"/>
        <v>1</v>
      </c>
    </row>
    <row r="9458" spans="1:8" x14ac:dyDescent="0.25">
      <c r="A9458" s="51" t="s">
        <v>11613</v>
      </c>
      <c r="B9458" s="49" t="s">
        <v>12060</v>
      </c>
      <c r="C9458" s="49" t="s">
        <v>18</v>
      </c>
      <c r="D9458" s="49" t="s">
        <v>10827</v>
      </c>
      <c r="E9458" s="49" t="s">
        <v>10826</v>
      </c>
      <c r="F9458" s="49">
        <v>4</v>
      </c>
      <c r="G9458" s="49">
        <v>0</v>
      </c>
      <c r="H9458" s="49">
        <f t="shared" si="147"/>
        <v>4</v>
      </c>
    </row>
    <row r="9459" spans="1:8" x14ac:dyDescent="0.25">
      <c r="A9459" s="51" t="s">
        <v>11614</v>
      </c>
      <c r="B9459" s="49" t="s">
        <v>12061</v>
      </c>
      <c r="C9459" s="49" t="s">
        <v>18</v>
      </c>
      <c r="D9459" s="49" t="s">
        <v>10827</v>
      </c>
      <c r="E9459" s="49" t="s">
        <v>10826</v>
      </c>
      <c r="F9459" s="49">
        <v>1</v>
      </c>
      <c r="G9459" s="49">
        <v>0</v>
      </c>
      <c r="H9459" s="49">
        <f t="shared" si="147"/>
        <v>1</v>
      </c>
    </row>
    <row r="9460" spans="1:8" x14ac:dyDescent="0.25">
      <c r="A9460" s="51" t="s">
        <v>11615</v>
      </c>
      <c r="B9460" s="49" t="s">
        <v>12062</v>
      </c>
      <c r="C9460" s="49" t="s">
        <v>18</v>
      </c>
      <c r="D9460" s="49" t="s">
        <v>10827</v>
      </c>
      <c r="E9460" s="49" t="s">
        <v>10826</v>
      </c>
      <c r="F9460" s="49">
        <v>0</v>
      </c>
      <c r="G9460" s="49">
        <v>1</v>
      </c>
      <c r="H9460" s="49">
        <f t="shared" si="147"/>
        <v>1</v>
      </c>
    </row>
    <row r="9461" spans="1:8" x14ac:dyDescent="0.25">
      <c r="A9461" s="51" t="s">
        <v>11616</v>
      </c>
      <c r="B9461" s="49" t="s">
        <v>12063</v>
      </c>
      <c r="C9461" s="49" t="s">
        <v>18</v>
      </c>
      <c r="D9461" s="49" t="s">
        <v>10827</v>
      </c>
      <c r="E9461" s="49" t="s">
        <v>10826</v>
      </c>
      <c r="F9461" s="49">
        <v>3</v>
      </c>
      <c r="G9461" s="49">
        <v>0</v>
      </c>
      <c r="H9461" s="49">
        <f t="shared" si="147"/>
        <v>3</v>
      </c>
    </row>
    <row r="9462" spans="1:8" x14ac:dyDescent="0.25">
      <c r="A9462" s="51" t="s">
        <v>11617</v>
      </c>
      <c r="B9462" s="49" t="s">
        <v>12064</v>
      </c>
      <c r="C9462" s="49" t="s">
        <v>18</v>
      </c>
      <c r="D9462" s="49" t="s">
        <v>10827</v>
      </c>
      <c r="E9462" s="49" t="s">
        <v>10826</v>
      </c>
      <c r="F9462" s="49">
        <v>1</v>
      </c>
      <c r="G9462" s="49">
        <v>0</v>
      </c>
      <c r="H9462" s="49">
        <f t="shared" si="147"/>
        <v>1</v>
      </c>
    </row>
    <row r="9463" spans="1:8" x14ac:dyDescent="0.25">
      <c r="A9463" s="51" t="s">
        <v>11618</v>
      </c>
      <c r="B9463" s="49" t="s">
        <v>12065</v>
      </c>
      <c r="C9463" s="49" t="s">
        <v>18</v>
      </c>
      <c r="D9463" s="49" t="s">
        <v>10827</v>
      </c>
      <c r="E9463" s="49" t="s">
        <v>10826</v>
      </c>
      <c r="F9463" s="49">
        <v>0</v>
      </c>
      <c r="G9463" s="49">
        <v>1</v>
      </c>
      <c r="H9463" s="49">
        <f t="shared" si="147"/>
        <v>1</v>
      </c>
    </row>
    <row r="9464" spans="1:8" x14ac:dyDescent="0.25">
      <c r="A9464" s="51" t="s">
        <v>11619</v>
      </c>
      <c r="B9464" s="49" t="s">
        <v>12066</v>
      </c>
      <c r="C9464" s="49" t="s">
        <v>18</v>
      </c>
      <c r="D9464" s="49" t="s">
        <v>10827</v>
      </c>
      <c r="E9464" s="49" t="s">
        <v>10826</v>
      </c>
      <c r="F9464" s="109">
        <v>6</v>
      </c>
      <c r="G9464" s="109">
        <v>6</v>
      </c>
      <c r="H9464" s="49">
        <f t="shared" si="147"/>
        <v>12</v>
      </c>
    </row>
    <row r="9465" spans="1:8" x14ac:dyDescent="0.25">
      <c r="A9465" s="51" t="s">
        <v>11620</v>
      </c>
      <c r="B9465" s="49" t="s">
        <v>12067</v>
      </c>
      <c r="C9465" s="49" t="s">
        <v>18</v>
      </c>
      <c r="D9465" s="49" t="s">
        <v>10827</v>
      </c>
      <c r="E9465" s="49" t="s">
        <v>10826</v>
      </c>
      <c r="F9465" s="49">
        <v>3</v>
      </c>
      <c r="G9465" s="49">
        <v>5</v>
      </c>
      <c r="H9465" s="49">
        <f t="shared" si="147"/>
        <v>8</v>
      </c>
    </row>
    <row r="9466" spans="1:8" x14ac:dyDescent="0.25">
      <c r="A9466" s="51" t="s">
        <v>11621</v>
      </c>
      <c r="B9466" s="49" t="s">
        <v>12068</v>
      </c>
      <c r="C9466" s="49" t="s">
        <v>18</v>
      </c>
      <c r="D9466" s="49" t="s">
        <v>10827</v>
      </c>
      <c r="E9466" s="49" t="s">
        <v>10826</v>
      </c>
      <c r="F9466" s="49">
        <v>0</v>
      </c>
      <c r="G9466" s="49">
        <v>1</v>
      </c>
      <c r="H9466" s="49">
        <f t="shared" si="147"/>
        <v>1</v>
      </c>
    </row>
    <row r="9467" spans="1:8" x14ac:dyDescent="0.25">
      <c r="A9467" s="51" t="s">
        <v>11622</v>
      </c>
      <c r="B9467" s="49" t="s">
        <v>12069</v>
      </c>
      <c r="C9467" s="49" t="s">
        <v>18</v>
      </c>
      <c r="D9467" s="49" t="s">
        <v>10827</v>
      </c>
      <c r="E9467" s="49" t="s">
        <v>10826</v>
      </c>
      <c r="F9467" s="49">
        <v>3</v>
      </c>
      <c r="G9467" s="49">
        <v>2</v>
      </c>
      <c r="H9467" s="49">
        <f t="shared" si="147"/>
        <v>5</v>
      </c>
    </row>
    <row r="9468" spans="1:8" x14ac:dyDescent="0.25">
      <c r="A9468" s="51" t="s">
        <v>11623</v>
      </c>
      <c r="B9468" s="49" t="s">
        <v>12070</v>
      </c>
      <c r="C9468" s="49" t="s">
        <v>18</v>
      </c>
      <c r="D9468" s="49" t="s">
        <v>10827</v>
      </c>
      <c r="E9468" s="49" t="s">
        <v>10826</v>
      </c>
      <c r="F9468" s="49">
        <v>2</v>
      </c>
      <c r="G9468" s="49">
        <v>0</v>
      </c>
      <c r="H9468" s="49">
        <f t="shared" si="147"/>
        <v>2</v>
      </c>
    </row>
    <row r="9469" spans="1:8" x14ac:dyDescent="0.25">
      <c r="A9469" s="51" t="s">
        <v>11624</v>
      </c>
      <c r="B9469" s="49" t="s">
        <v>12071</v>
      </c>
      <c r="C9469" s="49" t="s">
        <v>18</v>
      </c>
      <c r="D9469" s="49" t="s">
        <v>10827</v>
      </c>
      <c r="E9469" s="49" t="s">
        <v>10826</v>
      </c>
      <c r="F9469" s="49">
        <v>9</v>
      </c>
      <c r="G9469" s="49">
        <v>5</v>
      </c>
      <c r="H9469" s="49">
        <f t="shared" si="147"/>
        <v>14</v>
      </c>
    </row>
    <row r="9470" spans="1:8" x14ac:dyDescent="0.25">
      <c r="A9470" s="51" t="s">
        <v>11625</v>
      </c>
      <c r="B9470" s="49" t="s">
        <v>12072</v>
      </c>
      <c r="C9470" s="49" t="s">
        <v>18</v>
      </c>
      <c r="D9470" s="49" t="s">
        <v>10827</v>
      </c>
      <c r="E9470" s="49" t="s">
        <v>10826</v>
      </c>
      <c r="F9470" s="49">
        <v>0</v>
      </c>
      <c r="G9470" s="49">
        <v>1</v>
      </c>
      <c r="H9470" s="49">
        <f t="shared" si="147"/>
        <v>1</v>
      </c>
    </row>
    <row r="9471" spans="1:8" x14ac:dyDescent="0.25">
      <c r="A9471" s="51" t="s">
        <v>11626</v>
      </c>
      <c r="B9471" s="49" t="s">
        <v>12073</v>
      </c>
      <c r="C9471" s="49" t="s">
        <v>18</v>
      </c>
      <c r="D9471" s="49" t="s">
        <v>10827</v>
      </c>
      <c r="E9471" s="49" t="s">
        <v>10826</v>
      </c>
      <c r="F9471" s="49">
        <v>1</v>
      </c>
      <c r="G9471" s="49">
        <v>2</v>
      </c>
      <c r="H9471" s="49">
        <f t="shared" si="147"/>
        <v>3</v>
      </c>
    </row>
    <row r="9472" spans="1:8" x14ac:dyDescent="0.25">
      <c r="A9472" s="51" t="s">
        <v>11627</v>
      </c>
      <c r="B9472" s="49" t="s">
        <v>12074</v>
      </c>
      <c r="C9472" s="49" t="s">
        <v>18</v>
      </c>
      <c r="D9472" s="49" t="s">
        <v>10827</v>
      </c>
      <c r="E9472" s="49" t="s">
        <v>10826</v>
      </c>
      <c r="F9472" s="49">
        <v>5</v>
      </c>
      <c r="G9472" s="49">
        <v>0</v>
      </c>
      <c r="H9472" s="49">
        <f t="shared" si="147"/>
        <v>5</v>
      </c>
    </row>
    <row r="9473" spans="1:8" x14ac:dyDescent="0.25">
      <c r="A9473" s="51" t="s">
        <v>11628</v>
      </c>
      <c r="B9473" s="49" t="s">
        <v>12039</v>
      </c>
      <c r="C9473" s="49" t="s">
        <v>18</v>
      </c>
      <c r="D9473" s="49" t="s">
        <v>10827</v>
      </c>
      <c r="E9473" s="49" t="s">
        <v>10826</v>
      </c>
      <c r="F9473" s="109">
        <v>6</v>
      </c>
      <c r="G9473" s="109">
        <v>6</v>
      </c>
      <c r="H9473" s="49">
        <f t="shared" si="147"/>
        <v>12</v>
      </c>
    </row>
    <row r="9474" spans="1:8" x14ac:dyDescent="0.25">
      <c r="A9474" s="51" t="s">
        <v>11629</v>
      </c>
      <c r="B9474" s="49" t="s">
        <v>12075</v>
      </c>
      <c r="C9474" s="49" t="s">
        <v>18</v>
      </c>
      <c r="D9474" s="49" t="s">
        <v>10827</v>
      </c>
      <c r="E9474" s="49" t="s">
        <v>10826</v>
      </c>
      <c r="F9474" s="109">
        <v>6</v>
      </c>
      <c r="G9474" s="109">
        <v>6</v>
      </c>
      <c r="H9474" s="49">
        <f t="shared" si="147"/>
        <v>12</v>
      </c>
    </row>
    <row r="9475" spans="1:8" x14ac:dyDescent="0.25">
      <c r="A9475" s="51" t="s">
        <v>11630</v>
      </c>
      <c r="B9475" s="49" t="s">
        <v>12076</v>
      </c>
      <c r="C9475" s="49" t="s">
        <v>18</v>
      </c>
      <c r="D9475" s="49" t="s">
        <v>10827</v>
      </c>
      <c r="E9475" s="49" t="s">
        <v>10826</v>
      </c>
      <c r="F9475" s="49">
        <v>3</v>
      </c>
      <c r="G9475" s="49">
        <v>0</v>
      </c>
      <c r="H9475" s="49">
        <f t="shared" ref="H9475:H9538" si="148">F9475+G9475</f>
        <v>3</v>
      </c>
    </row>
    <row r="9476" spans="1:8" x14ac:dyDescent="0.25">
      <c r="A9476" s="51" t="s">
        <v>11631</v>
      </c>
      <c r="B9476" s="49" t="s">
        <v>12077</v>
      </c>
      <c r="C9476" s="49" t="s">
        <v>18</v>
      </c>
      <c r="D9476" s="49" t="s">
        <v>10827</v>
      </c>
      <c r="E9476" s="49" t="s">
        <v>10826</v>
      </c>
      <c r="F9476" s="49">
        <v>0</v>
      </c>
      <c r="G9476" s="49">
        <v>6</v>
      </c>
      <c r="H9476" s="49">
        <f t="shared" si="148"/>
        <v>6</v>
      </c>
    </row>
    <row r="9477" spans="1:8" x14ac:dyDescent="0.25">
      <c r="A9477" s="51" t="s">
        <v>11632</v>
      </c>
      <c r="B9477" s="49" t="s">
        <v>12078</v>
      </c>
      <c r="C9477" s="49" t="s">
        <v>18</v>
      </c>
      <c r="D9477" s="49" t="s">
        <v>10827</v>
      </c>
      <c r="E9477" s="49" t="s">
        <v>10826</v>
      </c>
      <c r="F9477" s="109">
        <v>6</v>
      </c>
      <c r="G9477" s="109">
        <v>6</v>
      </c>
      <c r="H9477" s="49">
        <f t="shared" si="148"/>
        <v>12</v>
      </c>
    </row>
    <row r="9478" spans="1:8" x14ac:dyDescent="0.25">
      <c r="A9478" s="51" t="s">
        <v>11633</v>
      </c>
      <c r="B9478" s="49" t="s">
        <v>12079</v>
      </c>
      <c r="C9478" s="49" t="s">
        <v>18</v>
      </c>
      <c r="D9478" s="49" t="s">
        <v>10827</v>
      </c>
      <c r="E9478" s="49" t="s">
        <v>10826</v>
      </c>
      <c r="F9478" s="49">
        <v>17</v>
      </c>
      <c r="G9478" s="49">
        <v>0</v>
      </c>
      <c r="H9478" s="49">
        <f t="shared" si="148"/>
        <v>17</v>
      </c>
    </row>
    <row r="9479" spans="1:8" x14ac:dyDescent="0.25">
      <c r="A9479" s="51" t="s">
        <v>11634</v>
      </c>
      <c r="B9479" s="49" t="s">
        <v>12080</v>
      </c>
      <c r="C9479" s="49" t="s">
        <v>18</v>
      </c>
      <c r="D9479" s="49" t="s">
        <v>10827</v>
      </c>
      <c r="E9479" s="49" t="s">
        <v>10826</v>
      </c>
      <c r="F9479" s="109">
        <v>6</v>
      </c>
      <c r="G9479" s="109">
        <v>6</v>
      </c>
      <c r="H9479" s="49">
        <f t="shared" si="148"/>
        <v>12</v>
      </c>
    </row>
    <row r="9480" spans="1:8" x14ac:dyDescent="0.25">
      <c r="A9480" s="51" t="s">
        <v>11635</v>
      </c>
      <c r="B9480" s="49" t="s">
        <v>12081</v>
      </c>
      <c r="C9480" s="49" t="s">
        <v>18</v>
      </c>
      <c r="D9480" s="49" t="s">
        <v>10827</v>
      </c>
      <c r="E9480" s="49" t="s">
        <v>10826</v>
      </c>
      <c r="F9480" s="49">
        <v>1</v>
      </c>
      <c r="G9480" s="49">
        <v>0</v>
      </c>
      <c r="H9480" s="49">
        <f t="shared" si="148"/>
        <v>1</v>
      </c>
    </row>
    <row r="9481" spans="1:8" x14ac:dyDescent="0.25">
      <c r="A9481" s="51" t="s">
        <v>11636</v>
      </c>
      <c r="B9481" s="49" t="s">
        <v>12082</v>
      </c>
      <c r="C9481" s="49" t="s">
        <v>18</v>
      </c>
      <c r="D9481" s="49" t="s">
        <v>10827</v>
      </c>
      <c r="E9481" s="49" t="s">
        <v>10826</v>
      </c>
      <c r="F9481" s="49">
        <v>4</v>
      </c>
      <c r="G9481" s="49">
        <v>1</v>
      </c>
      <c r="H9481" s="49">
        <f t="shared" si="148"/>
        <v>5</v>
      </c>
    </row>
    <row r="9482" spans="1:8" x14ac:dyDescent="0.25">
      <c r="A9482" s="51" t="s">
        <v>11637</v>
      </c>
      <c r="B9482" s="49" t="s">
        <v>12083</v>
      </c>
      <c r="C9482" s="49" t="s">
        <v>18</v>
      </c>
      <c r="D9482" s="49" t="s">
        <v>10827</v>
      </c>
      <c r="E9482" s="49" t="s">
        <v>10826</v>
      </c>
      <c r="F9482" s="109">
        <v>6</v>
      </c>
      <c r="G9482" s="109">
        <v>6</v>
      </c>
      <c r="H9482" s="49">
        <f t="shared" si="148"/>
        <v>12</v>
      </c>
    </row>
    <row r="9483" spans="1:8" x14ac:dyDescent="0.25">
      <c r="A9483" s="51" t="s">
        <v>11638</v>
      </c>
      <c r="B9483" s="49" t="s">
        <v>12084</v>
      </c>
      <c r="C9483" s="49" t="s">
        <v>18</v>
      </c>
      <c r="D9483" s="49" t="s">
        <v>10827</v>
      </c>
      <c r="E9483" s="49" t="s">
        <v>10826</v>
      </c>
      <c r="F9483" s="109">
        <v>6</v>
      </c>
      <c r="G9483" s="109">
        <v>6</v>
      </c>
      <c r="H9483" s="49">
        <f t="shared" si="148"/>
        <v>12</v>
      </c>
    </row>
    <row r="9484" spans="1:8" x14ac:dyDescent="0.25">
      <c r="A9484" s="51" t="s">
        <v>11639</v>
      </c>
      <c r="B9484" s="49" t="s">
        <v>12085</v>
      </c>
      <c r="C9484" s="49" t="s">
        <v>18</v>
      </c>
      <c r="D9484" s="49" t="s">
        <v>10827</v>
      </c>
      <c r="E9484" s="49" t="s">
        <v>10826</v>
      </c>
      <c r="F9484" s="49">
        <v>1</v>
      </c>
      <c r="G9484" s="49">
        <v>0</v>
      </c>
      <c r="H9484" s="49">
        <f t="shared" si="148"/>
        <v>1</v>
      </c>
    </row>
    <row r="9485" spans="1:8" x14ac:dyDescent="0.25">
      <c r="A9485" s="51" t="s">
        <v>11640</v>
      </c>
      <c r="B9485" s="49" t="s">
        <v>12086</v>
      </c>
      <c r="C9485" s="49" t="s">
        <v>18</v>
      </c>
      <c r="D9485" s="49" t="s">
        <v>10827</v>
      </c>
      <c r="E9485" s="49" t="s">
        <v>10826</v>
      </c>
      <c r="F9485" s="109">
        <v>6</v>
      </c>
      <c r="G9485" s="109">
        <v>6</v>
      </c>
      <c r="H9485" s="49">
        <f t="shared" si="148"/>
        <v>12</v>
      </c>
    </row>
    <row r="9486" spans="1:8" x14ac:dyDescent="0.25">
      <c r="A9486" s="51" t="s">
        <v>11641</v>
      </c>
      <c r="B9486" s="49" t="s">
        <v>12087</v>
      </c>
      <c r="C9486" s="49" t="s">
        <v>18</v>
      </c>
      <c r="D9486" s="49" t="s">
        <v>10827</v>
      </c>
      <c r="E9486" s="49" t="s">
        <v>10826</v>
      </c>
      <c r="F9486" s="49">
        <v>0</v>
      </c>
      <c r="G9486" s="49">
        <v>15</v>
      </c>
      <c r="H9486" s="49">
        <f t="shared" si="148"/>
        <v>15</v>
      </c>
    </row>
    <row r="9487" spans="1:8" x14ac:dyDescent="0.25">
      <c r="A9487" s="51" t="s">
        <v>11642</v>
      </c>
      <c r="B9487" s="49" t="s">
        <v>12088</v>
      </c>
      <c r="C9487" s="49" t="s">
        <v>18</v>
      </c>
      <c r="D9487" s="49" t="s">
        <v>10827</v>
      </c>
      <c r="E9487" s="49" t="s">
        <v>10826</v>
      </c>
      <c r="F9487" s="109">
        <v>6</v>
      </c>
      <c r="G9487" s="109">
        <v>6</v>
      </c>
      <c r="H9487" s="49">
        <f t="shared" si="148"/>
        <v>12</v>
      </c>
    </row>
    <row r="9488" spans="1:8" x14ac:dyDescent="0.25">
      <c r="A9488" s="51" t="s">
        <v>11643</v>
      </c>
      <c r="B9488" s="49" t="s">
        <v>12089</v>
      </c>
      <c r="C9488" s="49" t="s">
        <v>18</v>
      </c>
      <c r="D9488" s="49" t="s">
        <v>10827</v>
      </c>
      <c r="E9488" s="49" t="s">
        <v>10826</v>
      </c>
      <c r="F9488" s="109">
        <v>6</v>
      </c>
      <c r="G9488" s="109">
        <v>6</v>
      </c>
      <c r="H9488" s="49">
        <f t="shared" si="148"/>
        <v>12</v>
      </c>
    </row>
    <row r="9489" spans="1:8" x14ac:dyDescent="0.25">
      <c r="A9489" s="51" t="s">
        <v>11644</v>
      </c>
      <c r="B9489" s="49" t="s">
        <v>12090</v>
      </c>
      <c r="C9489" s="49" t="s">
        <v>18</v>
      </c>
      <c r="D9489" s="49" t="s">
        <v>10827</v>
      </c>
      <c r="E9489" s="49" t="s">
        <v>10826</v>
      </c>
      <c r="F9489" s="49">
        <v>2</v>
      </c>
      <c r="G9489" s="49">
        <v>0</v>
      </c>
      <c r="H9489" s="49">
        <f t="shared" si="148"/>
        <v>2</v>
      </c>
    </row>
    <row r="9490" spans="1:8" x14ac:dyDescent="0.25">
      <c r="A9490" s="51" t="s">
        <v>11645</v>
      </c>
      <c r="B9490" s="49" t="s">
        <v>12091</v>
      </c>
      <c r="C9490" s="49" t="s">
        <v>18</v>
      </c>
      <c r="D9490" s="49" t="s">
        <v>10827</v>
      </c>
      <c r="E9490" s="49" t="s">
        <v>10826</v>
      </c>
      <c r="F9490" s="49">
        <v>1</v>
      </c>
      <c r="G9490" s="49">
        <v>0</v>
      </c>
      <c r="H9490" s="49">
        <f t="shared" si="148"/>
        <v>1</v>
      </c>
    </row>
    <row r="9491" spans="1:8" x14ac:dyDescent="0.25">
      <c r="A9491" s="51" t="s">
        <v>11646</v>
      </c>
      <c r="B9491" s="49" t="s">
        <v>12092</v>
      </c>
      <c r="C9491" s="49" t="s">
        <v>18</v>
      </c>
      <c r="D9491" s="49" t="s">
        <v>10827</v>
      </c>
      <c r="E9491" s="49" t="s">
        <v>10826</v>
      </c>
      <c r="F9491" s="49">
        <v>2</v>
      </c>
      <c r="G9491" s="49">
        <v>0</v>
      </c>
      <c r="H9491" s="49">
        <f t="shared" si="148"/>
        <v>2</v>
      </c>
    </row>
    <row r="9492" spans="1:8" x14ac:dyDescent="0.25">
      <c r="A9492" s="51" t="s">
        <v>11647</v>
      </c>
      <c r="B9492" s="49" t="s">
        <v>12093</v>
      </c>
      <c r="C9492" s="49" t="s">
        <v>18</v>
      </c>
      <c r="D9492" s="49" t="s">
        <v>10827</v>
      </c>
      <c r="E9492" s="49" t="s">
        <v>10826</v>
      </c>
      <c r="F9492" s="49">
        <v>3</v>
      </c>
      <c r="G9492" s="49">
        <v>0</v>
      </c>
      <c r="H9492" s="49">
        <f t="shared" si="148"/>
        <v>3</v>
      </c>
    </row>
    <row r="9493" spans="1:8" x14ac:dyDescent="0.25">
      <c r="A9493" s="51" t="s">
        <v>11648</v>
      </c>
      <c r="B9493" s="49" t="s">
        <v>12094</v>
      </c>
      <c r="C9493" s="49" t="s">
        <v>18</v>
      </c>
      <c r="D9493" s="49" t="s">
        <v>10827</v>
      </c>
      <c r="E9493" s="49" t="s">
        <v>10826</v>
      </c>
      <c r="F9493" s="49">
        <v>12</v>
      </c>
      <c r="G9493" s="49">
        <v>0</v>
      </c>
      <c r="H9493" s="49">
        <f t="shared" si="148"/>
        <v>12</v>
      </c>
    </row>
    <row r="9494" spans="1:8" x14ac:dyDescent="0.25">
      <c r="A9494" s="51" t="s">
        <v>11649</v>
      </c>
      <c r="B9494" s="49" t="s">
        <v>12095</v>
      </c>
      <c r="C9494" s="49" t="s">
        <v>18</v>
      </c>
      <c r="D9494" s="49" t="s">
        <v>10827</v>
      </c>
      <c r="E9494" s="49" t="s">
        <v>10826</v>
      </c>
      <c r="F9494" s="49">
        <v>1</v>
      </c>
      <c r="G9494" s="49">
        <v>0</v>
      </c>
      <c r="H9494" s="49">
        <f t="shared" si="148"/>
        <v>1</v>
      </c>
    </row>
    <row r="9495" spans="1:8" x14ac:dyDescent="0.25">
      <c r="A9495" s="51" t="s">
        <v>11650</v>
      </c>
      <c r="B9495" s="49" t="s">
        <v>12096</v>
      </c>
      <c r="C9495" s="49" t="s">
        <v>18</v>
      </c>
      <c r="D9495" s="49" t="s">
        <v>10827</v>
      </c>
      <c r="E9495" s="49" t="s">
        <v>10826</v>
      </c>
      <c r="F9495" s="109">
        <v>6</v>
      </c>
      <c r="G9495" s="109">
        <v>6</v>
      </c>
      <c r="H9495" s="49">
        <f t="shared" si="148"/>
        <v>12</v>
      </c>
    </row>
    <row r="9496" spans="1:8" x14ac:dyDescent="0.25">
      <c r="A9496" s="51" t="s">
        <v>11651</v>
      </c>
      <c r="B9496" s="49" t="s">
        <v>12097</v>
      </c>
      <c r="C9496" s="49" t="s">
        <v>18</v>
      </c>
      <c r="D9496" s="49" t="s">
        <v>10827</v>
      </c>
      <c r="E9496" s="49" t="s">
        <v>10826</v>
      </c>
      <c r="F9496" s="49">
        <v>1</v>
      </c>
      <c r="G9496" s="49">
        <v>0</v>
      </c>
      <c r="H9496" s="49">
        <f t="shared" si="148"/>
        <v>1</v>
      </c>
    </row>
    <row r="9497" spans="1:8" x14ac:dyDescent="0.25">
      <c r="A9497" s="51" t="s">
        <v>11652</v>
      </c>
      <c r="B9497" s="49" t="s">
        <v>12098</v>
      </c>
      <c r="C9497" s="49" t="s">
        <v>18</v>
      </c>
      <c r="D9497" s="49" t="s">
        <v>10827</v>
      </c>
      <c r="E9497" s="49" t="s">
        <v>10826</v>
      </c>
      <c r="F9497" s="49">
        <v>5</v>
      </c>
      <c r="G9497" s="49">
        <v>2</v>
      </c>
      <c r="H9497" s="49">
        <f t="shared" si="148"/>
        <v>7</v>
      </c>
    </row>
    <row r="9498" spans="1:8" x14ac:dyDescent="0.25">
      <c r="A9498" s="51" t="s">
        <v>11653</v>
      </c>
      <c r="B9498" s="49" t="s">
        <v>12099</v>
      </c>
      <c r="C9498" s="49" t="s">
        <v>18</v>
      </c>
      <c r="D9498" s="49" t="s">
        <v>10827</v>
      </c>
      <c r="E9498" s="49" t="s">
        <v>10826</v>
      </c>
      <c r="F9498" s="49">
        <v>2</v>
      </c>
      <c r="G9498" s="49">
        <v>1</v>
      </c>
      <c r="H9498" s="49">
        <f t="shared" si="148"/>
        <v>3</v>
      </c>
    </row>
    <row r="9499" spans="1:8" x14ac:dyDescent="0.25">
      <c r="A9499" s="51" t="s">
        <v>11654</v>
      </c>
      <c r="B9499" s="49" t="s">
        <v>12100</v>
      </c>
      <c r="C9499" s="49" t="s">
        <v>18</v>
      </c>
      <c r="D9499" s="49" t="s">
        <v>10827</v>
      </c>
      <c r="E9499" s="49" t="s">
        <v>10826</v>
      </c>
      <c r="F9499" s="49">
        <v>1</v>
      </c>
      <c r="G9499" s="49">
        <v>0</v>
      </c>
      <c r="H9499" s="49">
        <f t="shared" si="148"/>
        <v>1</v>
      </c>
    </row>
    <row r="9500" spans="1:8" x14ac:dyDescent="0.25">
      <c r="A9500" s="51" t="s">
        <v>11655</v>
      </c>
      <c r="B9500" s="49" t="s">
        <v>12010</v>
      </c>
      <c r="C9500" s="49" t="s">
        <v>18</v>
      </c>
      <c r="D9500" s="49" t="s">
        <v>10827</v>
      </c>
      <c r="E9500" s="49" t="s">
        <v>10826</v>
      </c>
      <c r="F9500" s="49">
        <v>1</v>
      </c>
      <c r="G9500" s="49">
        <v>2</v>
      </c>
      <c r="H9500" s="49">
        <f t="shared" si="148"/>
        <v>3</v>
      </c>
    </row>
    <row r="9501" spans="1:8" x14ac:dyDescent="0.25">
      <c r="A9501" s="51" t="s">
        <v>11656</v>
      </c>
      <c r="B9501" s="49" t="s">
        <v>12101</v>
      </c>
      <c r="C9501" s="49" t="s">
        <v>18</v>
      </c>
      <c r="D9501" s="49" t="s">
        <v>10827</v>
      </c>
      <c r="E9501" s="49" t="s">
        <v>10826</v>
      </c>
      <c r="F9501" s="109">
        <v>6</v>
      </c>
      <c r="G9501" s="109">
        <v>6</v>
      </c>
      <c r="H9501" s="49">
        <f t="shared" si="148"/>
        <v>12</v>
      </c>
    </row>
    <row r="9502" spans="1:8" x14ac:dyDescent="0.25">
      <c r="A9502" s="51" t="s">
        <v>11657</v>
      </c>
      <c r="B9502" s="49" t="s">
        <v>12102</v>
      </c>
      <c r="C9502" s="49" t="s">
        <v>18</v>
      </c>
      <c r="D9502" s="49" t="s">
        <v>10827</v>
      </c>
      <c r="E9502" s="49" t="s">
        <v>10826</v>
      </c>
      <c r="F9502" s="49">
        <v>1</v>
      </c>
      <c r="G9502" s="49">
        <v>0</v>
      </c>
      <c r="H9502" s="49">
        <f t="shared" si="148"/>
        <v>1</v>
      </c>
    </row>
    <row r="9503" spans="1:8" x14ac:dyDescent="0.25">
      <c r="A9503" s="51" t="s">
        <v>11658</v>
      </c>
      <c r="B9503" s="49" t="s">
        <v>12103</v>
      </c>
      <c r="C9503" s="49" t="s">
        <v>18</v>
      </c>
      <c r="D9503" s="49" t="s">
        <v>10827</v>
      </c>
      <c r="E9503" s="49" t="s">
        <v>10826</v>
      </c>
      <c r="F9503" s="49">
        <v>1</v>
      </c>
      <c r="G9503" s="49">
        <v>0</v>
      </c>
      <c r="H9503" s="49">
        <f t="shared" si="148"/>
        <v>1</v>
      </c>
    </row>
    <row r="9504" spans="1:8" x14ac:dyDescent="0.25">
      <c r="A9504" s="51" t="s">
        <v>11659</v>
      </c>
      <c r="B9504" s="49" t="s">
        <v>12104</v>
      </c>
      <c r="C9504" s="49" t="s">
        <v>18</v>
      </c>
      <c r="D9504" s="49" t="s">
        <v>10827</v>
      </c>
      <c r="E9504" s="49" t="s">
        <v>10826</v>
      </c>
      <c r="F9504" s="49">
        <v>17</v>
      </c>
      <c r="G9504" s="49">
        <v>7</v>
      </c>
      <c r="H9504" s="49">
        <f t="shared" si="148"/>
        <v>24</v>
      </c>
    </row>
    <row r="9505" spans="1:8" x14ac:dyDescent="0.25">
      <c r="A9505" s="51" t="s">
        <v>11660</v>
      </c>
      <c r="B9505" s="49" t="s">
        <v>12105</v>
      </c>
      <c r="C9505" s="49" t="s">
        <v>18</v>
      </c>
      <c r="D9505" s="49" t="s">
        <v>10827</v>
      </c>
      <c r="E9505" s="49" t="s">
        <v>10826</v>
      </c>
      <c r="F9505" s="49">
        <v>17</v>
      </c>
      <c r="G9505" s="49">
        <v>8</v>
      </c>
      <c r="H9505" s="49">
        <f t="shared" si="148"/>
        <v>25</v>
      </c>
    </row>
    <row r="9506" spans="1:8" x14ac:dyDescent="0.25">
      <c r="A9506" s="51" t="s">
        <v>11661</v>
      </c>
      <c r="B9506" s="49" t="s">
        <v>12106</v>
      </c>
      <c r="C9506" s="49" t="s">
        <v>18</v>
      </c>
      <c r="D9506" s="49" t="s">
        <v>10827</v>
      </c>
      <c r="E9506" s="49" t="s">
        <v>10826</v>
      </c>
      <c r="F9506" s="49">
        <v>10</v>
      </c>
      <c r="G9506" s="49">
        <v>3</v>
      </c>
      <c r="H9506" s="49">
        <f t="shared" si="148"/>
        <v>13</v>
      </c>
    </row>
    <row r="9507" spans="1:8" x14ac:dyDescent="0.25">
      <c r="A9507" s="51" t="s">
        <v>11662</v>
      </c>
      <c r="B9507" s="49" t="s">
        <v>12107</v>
      </c>
      <c r="C9507" s="49" t="s">
        <v>18</v>
      </c>
      <c r="D9507" s="49" t="s">
        <v>10827</v>
      </c>
      <c r="E9507" s="49" t="s">
        <v>10826</v>
      </c>
      <c r="F9507" s="49">
        <v>1</v>
      </c>
      <c r="G9507" s="49">
        <v>0</v>
      </c>
      <c r="H9507" s="49">
        <f t="shared" si="148"/>
        <v>1</v>
      </c>
    </row>
    <row r="9508" spans="1:8" x14ac:dyDescent="0.25">
      <c r="A9508" s="51" t="s">
        <v>11663</v>
      </c>
      <c r="B9508" s="49" t="s">
        <v>12108</v>
      </c>
      <c r="C9508" s="49" t="s">
        <v>18</v>
      </c>
      <c r="D9508" s="49" t="s">
        <v>10827</v>
      </c>
      <c r="E9508" s="49" t="s">
        <v>10826</v>
      </c>
      <c r="F9508" s="109">
        <v>6</v>
      </c>
      <c r="G9508" s="109">
        <v>6</v>
      </c>
      <c r="H9508" s="49">
        <f t="shared" si="148"/>
        <v>12</v>
      </c>
    </row>
    <row r="9509" spans="1:8" x14ac:dyDescent="0.25">
      <c r="A9509" s="51" t="s">
        <v>11664</v>
      </c>
      <c r="B9509" s="49" t="s">
        <v>12109</v>
      </c>
      <c r="C9509" s="49" t="s">
        <v>18</v>
      </c>
      <c r="D9509" s="49" t="s">
        <v>10827</v>
      </c>
      <c r="E9509" s="49" t="s">
        <v>10826</v>
      </c>
      <c r="F9509" s="49">
        <v>16</v>
      </c>
      <c r="G9509" s="49">
        <v>5</v>
      </c>
      <c r="H9509" s="49">
        <f t="shared" si="148"/>
        <v>21</v>
      </c>
    </row>
    <row r="9510" spans="1:8" x14ac:dyDescent="0.25">
      <c r="A9510" s="51" t="s">
        <v>11665</v>
      </c>
      <c r="B9510" s="49" t="s">
        <v>12110</v>
      </c>
      <c r="C9510" s="49" t="s">
        <v>18</v>
      </c>
      <c r="D9510" s="49" t="s">
        <v>10827</v>
      </c>
      <c r="E9510" s="49" t="s">
        <v>10826</v>
      </c>
      <c r="F9510" s="49">
        <v>2</v>
      </c>
      <c r="G9510" s="49">
        <v>0</v>
      </c>
      <c r="H9510" s="49">
        <f t="shared" si="148"/>
        <v>2</v>
      </c>
    </row>
    <row r="9511" spans="1:8" x14ac:dyDescent="0.25">
      <c r="A9511" s="51" t="s">
        <v>11666</v>
      </c>
      <c r="B9511" s="49" t="s">
        <v>12111</v>
      </c>
      <c r="C9511" s="49" t="s">
        <v>18</v>
      </c>
      <c r="D9511" s="49" t="s">
        <v>10827</v>
      </c>
      <c r="E9511" s="49" t="s">
        <v>10826</v>
      </c>
      <c r="F9511" s="49">
        <v>0</v>
      </c>
      <c r="G9511" s="49">
        <v>2</v>
      </c>
      <c r="H9511" s="49">
        <f t="shared" si="148"/>
        <v>2</v>
      </c>
    </row>
    <row r="9512" spans="1:8" x14ac:dyDescent="0.25">
      <c r="A9512" s="51" t="s">
        <v>11667</v>
      </c>
      <c r="B9512" s="49" t="s">
        <v>12112</v>
      </c>
      <c r="C9512" s="49" t="s">
        <v>18</v>
      </c>
      <c r="D9512" s="49" t="s">
        <v>10827</v>
      </c>
      <c r="E9512" s="49" t="s">
        <v>10826</v>
      </c>
      <c r="F9512" s="49">
        <v>1</v>
      </c>
      <c r="G9512" s="49">
        <v>3</v>
      </c>
      <c r="H9512" s="49">
        <f t="shared" si="148"/>
        <v>4</v>
      </c>
    </row>
    <row r="9513" spans="1:8" x14ac:dyDescent="0.25">
      <c r="A9513" s="51" t="s">
        <v>11668</v>
      </c>
      <c r="B9513" s="49" t="s">
        <v>12113</v>
      </c>
      <c r="C9513" s="49" t="s">
        <v>18</v>
      </c>
      <c r="D9513" s="49" t="s">
        <v>10827</v>
      </c>
      <c r="E9513" s="49" t="s">
        <v>10826</v>
      </c>
      <c r="F9513" s="49">
        <v>1</v>
      </c>
      <c r="G9513" s="49">
        <v>1</v>
      </c>
      <c r="H9513" s="49">
        <f t="shared" si="148"/>
        <v>2</v>
      </c>
    </row>
    <row r="9514" spans="1:8" x14ac:dyDescent="0.25">
      <c r="A9514" s="51" t="s">
        <v>11669</v>
      </c>
      <c r="B9514" s="49" t="s">
        <v>12114</v>
      </c>
      <c r="C9514" s="49" t="s">
        <v>18</v>
      </c>
      <c r="D9514" s="49" t="s">
        <v>10827</v>
      </c>
      <c r="E9514" s="49" t="s">
        <v>10826</v>
      </c>
      <c r="F9514" s="49">
        <v>3</v>
      </c>
      <c r="G9514" s="49">
        <v>3</v>
      </c>
      <c r="H9514" s="49">
        <f t="shared" si="148"/>
        <v>6</v>
      </c>
    </row>
    <row r="9515" spans="1:8" x14ac:dyDescent="0.25">
      <c r="A9515" s="51" t="s">
        <v>11670</v>
      </c>
      <c r="B9515" s="49" t="s">
        <v>12115</v>
      </c>
      <c r="C9515" s="49" t="s">
        <v>18</v>
      </c>
      <c r="D9515" s="49" t="s">
        <v>10827</v>
      </c>
      <c r="E9515" s="49" t="s">
        <v>10826</v>
      </c>
      <c r="F9515" s="49">
        <v>1</v>
      </c>
      <c r="G9515" s="49">
        <v>2</v>
      </c>
      <c r="H9515" s="49">
        <f t="shared" si="148"/>
        <v>3</v>
      </c>
    </row>
    <row r="9516" spans="1:8" x14ac:dyDescent="0.25">
      <c r="A9516" s="51" t="s">
        <v>11671</v>
      </c>
      <c r="B9516" s="49" t="s">
        <v>12116</v>
      </c>
      <c r="C9516" s="49" t="s">
        <v>18</v>
      </c>
      <c r="D9516" s="49" t="s">
        <v>10827</v>
      </c>
      <c r="E9516" s="49" t="s">
        <v>10826</v>
      </c>
      <c r="F9516" s="49">
        <v>0</v>
      </c>
      <c r="G9516" s="49">
        <v>1</v>
      </c>
      <c r="H9516" s="49">
        <f t="shared" si="148"/>
        <v>1</v>
      </c>
    </row>
    <row r="9517" spans="1:8" x14ac:dyDescent="0.25">
      <c r="A9517" s="51" t="s">
        <v>11672</v>
      </c>
      <c r="B9517" s="49" t="s">
        <v>12117</v>
      </c>
      <c r="C9517" s="49" t="s">
        <v>18</v>
      </c>
      <c r="D9517" s="49" t="s">
        <v>10827</v>
      </c>
      <c r="E9517" s="49" t="s">
        <v>10826</v>
      </c>
      <c r="F9517" s="109">
        <v>6</v>
      </c>
      <c r="G9517" s="109">
        <v>6</v>
      </c>
      <c r="H9517" s="49">
        <f t="shared" si="148"/>
        <v>12</v>
      </c>
    </row>
    <row r="9518" spans="1:8" x14ac:dyDescent="0.25">
      <c r="A9518" s="51" t="s">
        <v>11673</v>
      </c>
      <c r="B9518" s="49" t="s">
        <v>12118</v>
      </c>
      <c r="C9518" s="49" t="s">
        <v>18</v>
      </c>
      <c r="D9518" s="49" t="s">
        <v>10827</v>
      </c>
      <c r="E9518" s="49" t="s">
        <v>10826</v>
      </c>
      <c r="F9518" s="109">
        <v>6</v>
      </c>
      <c r="G9518" s="109">
        <v>6</v>
      </c>
      <c r="H9518" s="49">
        <f t="shared" si="148"/>
        <v>12</v>
      </c>
    </row>
    <row r="9519" spans="1:8" x14ac:dyDescent="0.25">
      <c r="A9519" s="51" t="s">
        <v>11674</v>
      </c>
      <c r="B9519" s="49" t="s">
        <v>12119</v>
      </c>
      <c r="C9519" s="49" t="s">
        <v>18</v>
      </c>
      <c r="D9519" s="49" t="s">
        <v>10827</v>
      </c>
      <c r="E9519" s="49" t="s">
        <v>10826</v>
      </c>
      <c r="F9519" s="49">
        <v>2</v>
      </c>
      <c r="G9519" s="49">
        <v>0</v>
      </c>
      <c r="H9519" s="49">
        <f t="shared" si="148"/>
        <v>2</v>
      </c>
    </row>
    <row r="9520" spans="1:8" x14ac:dyDescent="0.25">
      <c r="A9520" s="51" t="s">
        <v>11675</v>
      </c>
      <c r="B9520" s="49" t="s">
        <v>12120</v>
      </c>
      <c r="C9520" s="49" t="s">
        <v>18</v>
      </c>
      <c r="D9520" s="49" t="s">
        <v>10827</v>
      </c>
      <c r="E9520" s="49" t="s">
        <v>10826</v>
      </c>
      <c r="F9520" s="49">
        <v>4</v>
      </c>
      <c r="G9520" s="49">
        <v>1</v>
      </c>
      <c r="H9520" s="49">
        <f t="shared" si="148"/>
        <v>5</v>
      </c>
    </row>
    <row r="9521" spans="1:8" x14ac:dyDescent="0.25">
      <c r="A9521" s="51" t="s">
        <v>11676</v>
      </c>
      <c r="B9521" s="49" t="s">
        <v>12121</v>
      </c>
      <c r="C9521" s="49" t="s">
        <v>18</v>
      </c>
      <c r="D9521" s="49" t="s">
        <v>10827</v>
      </c>
      <c r="E9521" s="49" t="s">
        <v>10826</v>
      </c>
      <c r="F9521" s="49">
        <v>1</v>
      </c>
      <c r="G9521" s="49">
        <v>0</v>
      </c>
      <c r="H9521" s="49">
        <f t="shared" si="148"/>
        <v>1</v>
      </c>
    </row>
    <row r="9522" spans="1:8" x14ac:dyDescent="0.25">
      <c r="A9522" s="51" t="s">
        <v>11677</v>
      </c>
      <c r="B9522" s="49" t="s">
        <v>12122</v>
      </c>
      <c r="C9522" s="49" t="s">
        <v>18</v>
      </c>
      <c r="D9522" s="49" t="s">
        <v>10827</v>
      </c>
      <c r="E9522" s="49" t="s">
        <v>10826</v>
      </c>
      <c r="F9522" s="109">
        <v>6</v>
      </c>
      <c r="G9522" s="109">
        <v>6</v>
      </c>
      <c r="H9522" s="49">
        <f t="shared" si="148"/>
        <v>12</v>
      </c>
    </row>
    <row r="9523" spans="1:8" x14ac:dyDescent="0.25">
      <c r="A9523" s="51" t="s">
        <v>11678</v>
      </c>
      <c r="B9523" s="49" t="s">
        <v>12123</v>
      </c>
      <c r="C9523" s="49" t="s">
        <v>18</v>
      </c>
      <c r="D9523" s="49" t="s">
        <v>10827</v>
      </c>
      <c r="E9523" s="49" t="s">
        <v>10826</v>
      </c>
      <c r="F9523" s="109">
        <v>6</v>
      </c>
      <c r="G9523" s="109">
        <v>6</v>
      </c>
      <c r="H9523" s="49">
        <f t="shared" si="148"/>
        <v>12</v>
      </c>
    </row>
    <row r="9524" spans="1:8" x14ac:dyDescent="0.25">
      <c r="A9524" s="51" t="s">
        <v>11679</v>
      </c>
      <c r="B9524" s="49" t="s">
        <v>12124</v>
      </c>
      <c r="C9524" s="49" t="s">
        <v>18</v>
      </c>
      <c r="D9524" s="49" t="s">
        <v>10827</v>
      </c>
      <c r="E9524" s="49" t="s">
        <v>10826</v>
      </c>
      <c r="F9524" s="109">
        <v>6</v>
      </c>
      <c r="G9524" s="109">
        <v>6</v>
      </c>
      <c r="H9524" s="49">
        <f t="shared" si="148"/>
        <v>12</v>
      </c>
    </row>
    <row r="9525" spans="1:8" x14ac:dyDescent="0.25">
      <c r="A9525" s="51" t="s">
        <v>11680</v>
      </c>
      <c r="B9525" s="49" t="s">
        <v>12125</v>
      </c>
      <c r="C9525" s="49" t="s">
        <v>18</v>
      </c>
      <c r="D9525" s="49" t="s">
        <v>10827</v>
      </c>
      <c r="E9525" s="49" t="s">
        <v>10826</v>
      </c>
      <c r="F9525" s="49">
        <v>2</v>
      </c>
      <c r="G9525" s="49">
        <v>1</v>
      </c>
      <c r="H9525" s="49">
        <f t="shared" si="148"/>
        <v>3</v>
      </c>
    </row>
    <row r="9526" spans="1:8" x14ac:dyDescent="0.25">
      <c r="A9526" s="51" t="s">
        <v>11681</v>
      </c>
      <c r="B9526" s="49" t="s">
        <v>12126</v>
      </c>
      <c r="C9526" s="49" t="s">
        <v>18</v>
      </c>
      <c r="D9526" s="49" t="s">
        <v>10827</v>
      </c>
      <c r="E9526" s="49" t="s">
        <v>10826</v>
      </c>
      <c r="F9526" s="109">
        <v>6</v>
      </c>
      <c r="G9526" s="109">
        <v>6</v>
      </c>
      <c r="H9526" s="49">
        <f t="shared" si="148"/>
        <v>12</v>
      </c>
    </row>
    <row r="9527" spans="1:8" x14ac:dyDescent="0.25">
      <c r="A9527" s="51" t="s">
        <v>11682</v>
      </c>
      <c r="B9527" s="49" t="s">
        <v>12127</v>
      </c>
      <c r="C9527" s="49" t="s">
        <v>18</v>
      </c>
      <c r="D9527" s="49" t="s">
        <v>10827</v>
      </c>
      <c r="E9527" s="49" t="s">
        <v>10826</v>
      </c>
      <c r="F9527" s="49">
        <v>2</v>
      </c>
      <c r="G9527" s="49">
        <v>0</v>
      </c>
      <c r="H9527" s="49">
        <f t="shared" si="148"/>
        <v>2</v>
      </c>
    </row>
    <row r="9528" spans="1:8" x14ac:dyDescent="0.25">
      <c r="A9528" s="51" t="s">
        <v>11939</v>
      </c>
      <c r="B9528" s="49" t="s">
        <v>10256</v>
      </c>
      <c r="C9528" s="49" t="s">
        <v>18</v>
      </c>
      <c r="D9528" s="49" t="s">
        <v>10827</v>
      </c>
      <c r="E9528" s="49" t="s">
        <v>10826</v>
      </c>
      <c r="F9528" s="109">
        <v>6</v>
      </c>
      <c r="G9528" s="109">
        <v>6</v>
      </c>
      <c r="H9528" s="49">
        <f t="shared" si="148"/>
        <v>12</v>
      </c>
    </row>
    <row r="9529" spans="1:8" x14ac:dyDescent="0.25">
      <c r="A9529" s="51" t="s">
        <v>11683</v>
      </c>
      <c r="B9529" s="49" t="s">
        <v>12128</v>
      </c>
      <c r="C9529" s="49" t="s">
        <v>18</v>
      </c>
      <c r="D9529" s="49" t="s">
        <v>10827</v>
      </c>
      <c r="E9529" s="49" t="s">
        <v>10826</v>
      </c>
      <c r="F9529" s="109">
        <v>6</v>
      </c>
      <c r="G9529" s="109">
        <v>6</v>
      </c>
      <c r="H9529" s="49">
        <f t="shared" si="148"/>
        <v>12</v>
      </c>
    </row>
    <row r="9530" spans="1:8" x14ac:dyDescent="0.25">
      <c r="A9530" s="51" t="s">
        <v>11684</v>
      </c>
      <c r="B9530" s="49" t="s">
        <v>12129</v>
      </c>
      <c r="C9530" s="49" t="s">
        <v>18</v>
      </c>
      <c r="D9530" s="49" t="s">
        <v>10827</v>
      </c>
      <c r="E9530" s="49" t="s">
        <v>10826</v>
      </c>
      <c r="F9530" s="109">
        <v>6</v>
      </c>
      <c r="G9530" s="109">
        <v>6</v>
      </c>
      <c r="H9530" s="49">
        <f t="shared" si="148"/>
        <v>12</v>
      </c>
    </row>
    <row r="9531" spans="1:8" x14ac:dyDescent="0.25">
      <c r="A9531" s="51" t="s">
        <v>11685</v>
      </c>
      <c r="B9531" s="49" t="s">
        <v>12130</v>
      </c>
      <c r="C9531" s="49" t="s">
        <v>18</v>
      </c>
      <c r="D9531" s="49" t="s">
        <v>10827</v>
      </c>
      <c r="E9531" s="49" t="s">
        <v>10826</v>
      </c>
      <c r="F9531" s="109">
        <v>6</v>
      </c>
      <c r="G9531" s="109">
        <v>6</v>
      </c>
      <c r="H9531" s="49">
        <f t="shared" si="148"/>
        <v>12</v>
      </c>
    </row>
    <row r="9532" spans="1:8" x14ac:dyDescent="0.25">
      <c r="A9532" s="51" t="s">
        <v>11686</v>
      </c>
      <c r="B9532" s="49" t="s">
        <v>12131</v>
      </c>
      <c r="C9532" s="49" t="s">
        <v>18</v>
      </c>
      <c r="D9532" s="49" t="s">
        <v>10827</v>
      </c>
      <c r="E9532" s="49" t="s">
        <v>10826</v>
      </c>
      <c r="F9532" s="109">
        <v>6</v>
      </c>
      <c r="G9532" s="109">
        <v>6</v>
      </c>
      <c r="H9532" s="49">
        <f t="shared" si="148"/>
        <v>12</v>
      </c>
    </row>
    <row r="9533" spans="1:8" x14ac:dyDescent="0.25">
      <c r="A9533" s="51" t="s">
        <v>11687</v>
      </c>
      <c r="B9533" s="49" t="s">
        <v>12132</v>
      </c>
      <c r="C9533" s="49" t="s">
        <v>18</v>
      </c>
      <c r="D9533" s="49" t="s">
        <v>10827</v>
      </c>
      <c r="E9533" s="49" t="s">
        <v>10826</v>
      </c>
      <c r="F9533" s="109">
        <v>6</v>
      </c>
      <c r="G9533" s="109">
        <v>6</v>
      </c>
      <c r="H9533" s="49">
        <f t="shared" si="148"/>
        <v>12</v>
      </c>
    </row>
    <row r="9534" spans="1:8" x14ac:dyDescent="0.25">
      <c r="A9534" s="51" t="s">
        <v>11688</v>
      </c>
      <c r="B9534" s="49" t="s">
        <v>12133</v>
      </c>
      <c r="C9534" s="49" t="s">
        <v>18</v>
      </c>
      <c r="D9534" s="49" t="s">
        <v>10827</v>
      </c>
      <c r="E9534" s="49" t="s">
        <v>10826</v>
      </c>
      <c r="F9534" s="49">
        <v>0</v>
      </c>
      <c r="G9534" s="49">
        <v>3</v>
      </c>
      <c r="H9534" s="49">
        <f t="shared" si="148"/>
        <v>3</v>
      </c>
    </row>
    <row r="9535" spans="1:8" x14ac:dyDescent="0.25">
      <c r="A9535" s="51" t="s">
        <v>11689</v>
      </c>
      <c r="B9535" s="49" t="s">
        <v>12134</v>
      </c>
      <c r="C9535" s="49" t="s">
        <v>18</v>
      </c>
      <c r="D9535" s="49" t="s">
        <v>10827</v>
      </c>
      <c r="E9535" s="49" t="s">
        <v>10826</v>
      </c>
      <c r="F9535" s="49">
        <v>0</v>
      </c>
      <c r="G9535" s="49">
        <v>1</v>
      </c>
      <c r="H9535" s="49">
        <f t="shared" si="148"/>
        <v>1</v>
      </c>
    </row>
    <row r="9536" spans="1:8" x14ac:dyDescent="0.25">
      <c r="A9536" s="51" t="s">
        <v>11690</v>
      </c>
      <c r="B9536" s="49" t="s">
        <v>12135</v>
      </c>
      <c r="C9536" s="49" t="s">
        <v>18</v>
      </c>
      <c r="D9536" s="49" t="s">
        <v>10827</v>
      </c>
      <c r="E9536" s="49" t="s">
        <v>10826</v>
      </c>
      <c r="F9536" s="49">
        <v>0</v>
      </c>
      <c r="G9536" s="49">
        <v>1</v>
      </c>
      <c r="H9536" s="49">
        <f t="shared" si="148"/>
        <v>1</v>
      </c>
    </row>
    <row r="9537" spans="1:8" x14ac:dyDescent="0.25">
      <c r="A9537" s="51" t="s">
        <v>11691</v>
      </c>
      <c r="B9537" s="49" t="s">
        <v>12136</v>
      </c>
      <c r="C9537" s="49" t="s">
        <v>18</v>
      </c>
      <c r="D9537" s="49" t="s">
        <v>10827</v>
      </c>
      <c r="E9537" s="49" t="s">
        <v>10826</v>
      </c>
      <c r="F9537" s="109">
        <v>6</v>
      </c>
      <c r="G9537" s="109">
        <v>6</v>
      </c>
      <c r="H9537" s="49">
        <f t="shared" si="148"/>
        <v>12</v>
      </c>
    </row>
    <row r="9538" spans="1:8" x14ac:dyDescent="0.25">
      <c r="A9538" s="51" t="s">
        <v>11692</v>
      </c>
      <c r="B9538" s="49" t="s">
        <v>12137</v>
      </c>
      <c r="C9538" s="49" t="s">
        <v>18</v>
      </c>
      <c r="D9538" s="49" t="s">
        <v>10827</v>
      </c>
      <c r="E9538" s="49" t="s">
        <v>10826</v>
      </c>
      <c r="F9538" s="49">
        <v>2</v>
      </c>
      <c r="G9538" s="49">
        <v>0</v>
      </c>
      <c r="H9538" s="49">
        <f t="shared" si="148"/>
        <v>2</v>
      </c>
    </row>
    <row r="9539" spans="1:8" x14ac:dyDescent="0.25">
      <c r="A9539" s="51" t="s">
        <v>11693</v>
      </c>
      <c r="B9539" s="49" t="s">
        <v>12138</v>
      </c>
      <c r="C9539" s="49" t="s">
        <v>18</v>
      </c>
      <c r="D9539" s="49" t="s">
        <v>10827</v>
      </c>
      <c r="E9539" s="49" t="s">
        <v>10826</v>
      </c>
      <c r="F9539" s="49">
        <v>2</v>
      </c>
      <c r="G9539" s="49">
        <v>0</v>
      </c>
      <c r="H9539" s="49">
        <f t="shared" ref="H9539:H9602" si="149">F9539+G9539</f>
        <v>2</v>
      </c>
    </row>
    <row r="9540" spans="1:8" x14ac:dyDescent="0.25">
      <c r="A9540" s="51" t="s">
        <v>11694</v>
      </c>
      <c r="B9540" s="49" t="s">
        <v>12139</v>
      </c>
      <c r="C9540" s="49" t="s">
        <v>18</v>
      </c>
      <c r="D9540" s="49" t="s">
        <v>10827</v>
      </c>
      <c r="E9540" s="49" t="s">
        <v>10826</v>
      </c>
      <c r="F9540" s="49">
        <v>2</v>
      </c>
      <c r="G9540" s="49">
        <v>0</v>
      </c>
      <c r="H9540" s="49">
        <f t="shared" si="149"/>
        <v>2</v>
      </c>
    </row>
    <row r="9541" spans="1:8" x14ac:dyDescent="0.25">
      <c r="A9541" s="51" t="s">
        <v>11695</v>
      </c>
      <c r="B9541" s="49" t="s">
        <v>12140</v>
      </c>
      <c r="C9541" s="49" t="s">
        <v>18</v>
      </c>
      <c r="D9541" s="49" t="s">
        <v>10827</v>
      </c>
      <c r="E9541" s="49" t="s">
        <v>10826</v>
      </c>
      <c r="F9541" s="109">
        <v>6</v>
      </c>
      <c r="G9541" s="109">
        <v>6</v>
      </c>
      <c r="H9541" s="49">
        <f t="shared" si="149"/>
        <v>12</v>
      </c>
    </row>
    <row r="9542" spans="1:8" x14ac:dyDescent="0.25">
      <c r="A9542" s="51" t="s">
        <v>11696</v>
      </c>
      <c r="B9542" s="49" t="s">
        <v>12141</v>
      </c>
      <c r="C9542" s="49" t="s">
        <v>18</v>
      </c>
      <c r="D9542" s="49" t="s">
        <v>10827</v>
      </c>
      <c r="E9542" s="49" t="s">
        <v>10826</v>
      </c>
      <c r="F9542" s="109">
        <v>6</v>
      </c>
      <c r="G9542" s="109">
        <v>6</v>
      </c>
      <c r="H9542" s="49">
        <f t="shared" si="149"/>
        <v>12</v>
      </c>
    </row>
    <row r="9543" spans="1:8" x14ac:dyDescent="0.25">
      <c r="A9543" s="51" t="s">
        <v>11697</v>
      </c>
      <c r="B9543" s="49" t="s">
        <v>12142</v>
      </c>
      <c r="C9543" s="49" t="s">
        <v>18</v>
      </c>
      <c r="D9543" s="49" t="s">
        <v>10827</v>
      </c>
      <c r="E9543" s="49" t="s">
        <v>10826</v>
      </c>
      <c r="F9543" s="109">
        <v>6</v>
      </c>
      <c r="G9543" s="109">
        <v>6</v>
      </c>
      <c r="H9543" s="49">
        <f t="shared" si="149"/>
        <v>12</v>
      </c>
    </row>
    <row r="9544" spans="1:8" x14ac:dyDescent="0.25">
      <c r="A9544" s="51" t="s">
        <v>11698</v>
      </c>
      <c r="B9544" s="49" t="s">
        <v>12143</v>
      </c>
      <c r="C9544" s="49" t="s">
        <v>18</v>
      </c>
      <c r="D9544" s="49" t="s">
        <v>10827</v>
      </c>
      <c r="E9544" s="49" t="s">
        <v>10826</v>
      </c>
      <c r="F9544" s="109">
        <v>6</v>
      </c>
      <c r="G9544" s="109">
        <v>6</v>
      </c>
      <c r="H9544" s="49">
        <f t="shared" si="149"/>
        <v>12</v>
      </c>
    </row>
    <row r="9545" spans="1:8" x14ac:dyDescent="0.25">
      <c r="A9545" s="51" t="s">
        <v>11699</v>
      </c>
      <c r="B9545" s="49" t="s">
        <v>12144</v>
      </c>
      <c r="C9545" s="49" t="s">
        <v>18</v>
      </c>
      <c r="D9545" s="49" t="s">
        <v>10827</v>
      </c>
      <c r="E9545" s="49" t="s">
        <v>10826</v>
      </c>
      <c r="F9545" s="49">
        <v>2</v>
      </c>
      <c r="G9545" s="49">
        <v>1</v>
      </c>
      <c r="H9545" s="49">
        <f t="shared" si="149"/>
        <v>3</v>
      </c>
    </row>
    <row r="9546" spans="1:8" x14ac:dyDescent="0.25">
      <c r="A9546" s="51" t="s">
        <v>11700</v>
      </c>
      <c r="B9546" s="49" t="s">
        <v>12145</v>
      </c>
      <c r="C9546" s="49" t="s">
        <v>18</v>
      </c>
      <c r="D9546" s="49" t="s">
        <v>10827</v>
      </c>
      <c r="E9546" s="49" t="s">
        <v>10826</v>
      </c>
      <c r="F9546" s="49">
        <v>1</v>
      </c>
      <c r="G9546" s="49">
        <v>0</v>
      </c>
      <c r="H9546" s="49">
        <f t="shared" si="149"/>
        <v>1</v>
      </c>
    </row>
    <row r="9547" spans="1:8" x14ac:dyDescent="0.25">
      <c r="A9547" s="51" t="s">
        <v>11701</v>
      </c>
      <c r="B9547" s="49" t="s">
        <v>12146</v>
      </c>
      <c r="C9547" s="49" t="s">
        <v>18</v>
      </c>
      <c r="D9547" s="49" t="s">
        <v>10827</v>
      </c>
      <c r="E9547" s="49" t="s">
        <v>10826</v>
      </c>
      <c r="F9547" s="49">
        <v>1</v>
      </c>
      <c r="G9547" s="49">
        <v>2</v>
      </c>
      <c r="H9547" s="49">
        <f t="shared" si="149"/>
        <v>3</v>
      </c>
    </row>
    <row r="9548" spans="1:8" x14ac:dyDescent="0.25">
      <c r="A9548" s="51" t="s">
        <v>11702</v>
      </c>
      <c r="B9548" s="49" t="s">
        <v>12147</v>
      </c>
      <c r="C9548" s="49" t="s">
        <v>18</v>
      </c>
      <c r="D9548" s="49" t="s">
        <v>10827</v>
      </c>
      <c r="E9548" s="49" t="s">
        <v>10826</v>
      </c>
      <c r="F9548" s="49">
        <v>4</v>
      </c>
      <c r="G9548" s="49">
        <v>6</v>
      </c>
      <c r="H9548" s="49">
        <f t="shared" si="149"/>
        <v>10</v>
      </c>
    </row>
    <row r="9549" spans="1:8" x14ac:dyDescent="0.25">
      <c r="A9549" s="51" t="s">
        <v>11703</v>
      </c>
      <c r="B9549" s="49" t="s">
        <v>12148</v>
      </c>
      <c r="C9549" s="49" t="s">
        <v>18</v>
      </c>
      <c r="D9549" s="49" t="s">
        <v>10827</v>
      </c>
      <c r="E9549" s="49" t="s">
        <v>10826</v>
      </c>
      <c r="F9549" s="49">
        <v>3</v>
      </c>
      <c r="G9549" s="49">
        <v>0</v>
      </c>
      <c r="H9549" s="49">
        <f t="shared" si="149"/>
        <v>3</v>
      </c>
    </row>
    <row r="9550" spans="1:8" x14ac:dyDescent="0.25">
      <c r="A9550" s="51" t="s">
        <v>11704</v>
      </c>
      <c r="B9550" s="49" t="s">
        <v>12149</v>
      </c>
      <c r="C9550" s="49" t="s">
        <v>18</v>
      </c>
      <c r="D9550" s="49" t="s">
        <v>10827</v>
      </c>
      <c r="E9550" s="49" t="s">
        <v>10826</v>
      </c>
      <c r="F9550" s="49">
        <v>6</v>
      </c>
      <c r="G9550" s="49">
        <v>0</v>
      </c>
      <c r="H9550" s="49">
        <f t="shared" si="149"/>
        <v>6</v>
      </c>
    </row>
    <row r="9551" spans="1:8" x14ac:dyDescent="0.25">
      <c r="A9551" s="51" t="s">
        <v>11705</v>
      </c>
      <c r="B9551" s="49" t="s">
        <v>12150</v>
      </c>
      <c r="C9551" s="49" t="s">
        <v>18</v>
      </c>
      <c r="D9551" s="49" t="s">
        <v>10827</v>
      </c>
      <c r="E9551" s="49" t="s">
        <v>10826</v>
      </c>
      <c r="F9551" s="49">
        <v>8</v>
      </c>
      <c r="G9551" s="49">
        <v>0</v>
      </c>
      <c r="H9551" s="49">
        <f t="shared" si="149"/>
        <v>8</v>
      </c>
    </row>
    <row r="9552" spans="1:8" x14ac:dyDescent="0.25">
      <c r="A9552" s="51" t="s">
        <v>11706</v>
      </c>
      <c r="B9552" s="49" t="s">
        <v>12151</v>
      </c>
      <c r="C9552" s="49" t="s">
        <v>18</v>
      </c>
      <c r="D9552" s="49" t="s">
        <v>10827</v>
      </c>
      <c r="E9552" s="49" t="s">
        <v>10826</v>
      </c>
      <c r="F9552" s="109">
        <v>6</v>
      </c>
      <c r="G9552" s="109">
        <v>6</v>
      </c>
      <c r="H9552" s="49">
        <f t="shared" si="149"/>
        <v>12</v>
      </c>
    </row>
    <row r="9553" spans="1:8" x14ac:dyDescent="0.25">
      <c r="A9553" s="51" t="s">
        <v>11707</v>
      </c>
      <c r="B9553" s="49" t="s">
        <v>12152</v>
      </c>
      <c r="C9553" s="49" t="s">
        <v>18</v>
      </c>
      <c r="D9553" s="49" t="s">
        <v>10827</v>
      </c>
      <c r="E9553" s="49" t="s">
        <v>10826</v>
      </c>
      <c r="F9553" s="49">
        <v>6</v>
      </c>
      <c r="G9553" s="49">
        <v>0</v>
      </c>
      <c r="H9553" s="49">
        <f t="shared" si="149"/>
        <v>6</v>
      </c>
    </row>
    <row r="9554" spans="1:8" x14ac:dyDescent="0.25">
      <c r="A9554" s="51" t="s">
        <v>11708</v>
      </c>
      <c r="B9554" s="49" t="s">
        <v>12153</v>
      </c>
      <c r="C9554" s="49" t="s">
        <v>18</v>
      </c>
      <c r="D9554" s="49" t="s">
        <v>10827</v>
      </c>
      <c r="E9554" s="49" t="s">
        <v>10826</v>
      </c>
      <c r="F9554" s="49">
        <v>1</v>
      </c>
      <c r="G9554" s="49">
        <v>0</v>
      </c>
      <c r="H9554" s="49">
        <f t="shared" si="149"/>
        <v>1</v>
      </c>
    </row>
    <row r="9555" spans="1:8" x14ac:dyDescent="0.25">
      <c r="A9555" s="51" t="s">
        <v>11709</v>
      </c>
      <c r="B9555" s="49" t="s">
        <v>12154</v>
      </c>
      <c r="C9555" s="49" t="s">
        <v>18</v>
      </c>
      <c r="D9555" s="49" t="s">
        <v>10827</v>
      </c>
      <c r="E9555" s="49" t="s">
        <v>10826</v>
      </c>
      <c r="F9555" s="49">
        <v>2</v>
      </c>
      <c r="G9555" s="49">
        <v>0</v>
      </c>
      <c r="H9555" s="49">
        <f t="shared" si="149"/>
        <v>2</v>
      </c>
    </row>
    <row r="9556" spans="1:8" x14ac:dyDescent="0.25">
      <c r="A9556" s="51" t="s">
        <v>11710</v>
      </c>
      <c r="B9556" s="49" t="s">
        <v>12155</v>
      </c>
      <c r="C9556" s="49" t="s">
        <v>18</v>
      </c>
      <c r="D9556" s="49" t="s">
        <v>10827</v>
      </c>
      <c r="E9556" s="49" t="s">
        <v>10826</v>
      </c>
      <c r="F9556" s="109">
        <v>6</v>
      </c>
      <c r="G9556" s="109">
        <v>6</v>
      </c>
      <c r="H9556" s="49">
        <f t="shared" si="149"/>
        <v>12</v>
      </c>
    </row>
    <row r="9557" spans="1:8" x14ac:dyDescent="0.25">
      <c r="A9557" s="51" t="s">
        <v>11711</v>
      </c>
      <c r="B9557" s="49" t="s">
        <v>12156</v>
      </c>
      <c r="C9557" s="49" t="s">
        <v>18</v>
      </c>
      <c r="D9557" s="49" t="s">
        <v>10827</v>
      </c>
      <c r="E9557" s="49" t="s">
        <v>10826</v>
      </c>
      <c r="F9557" s="49">
        <v>20</v>
      </c>
      <c r="G9557" s="49">
        <v>2</v>
      </c>
      <c r="H9557" s="49">
        <f t="shared" si="149"/>
        <v>22</v>
      </c>
    </row>
    <row r="9558" spans="1:8" x14ac:dyDescent="0.25">
      <c r="A9558" s="51" t="s">
        <v>11712</v>
      </c>
      <c r="B9558" s="49" t="s">
        <v>12157</v>
      </c>
      <c r="C9558" s="49" t="s">
        <v>18</v>
      </c>
      <c r="D9558" s="49" t="s">
        <v>10827</v>
      </c>
      <c r="E9558" s="49" t="s">
        <v>10826</v>
      </c>
      <c r="F9558" s="109">
        <v>6</v>
      </c>
      <c r="G9558" s="109">
        <v>6</v>
      </c>
      <c r="H9558" s="49">
        <f t="shared" si="149"/>
        <v>12</v>
      </c>
    </row>
    <row r="9559" spans="1:8" x14ac:dyDescent="0.25">
      <c r="A9559" s="51" t="s">
        <v>11713</v>
      </c>
      <c r="B9559" s="49" t="s">
        <v>12158</v>
      </c>
      <c r="C9559" s="49" t="s">
        <v>18</v>
      </c>
      <c r="D9559" s="49" t="s">
        <v>10827</v>
      </c>
      <c r="E9559" s="49" t="s">
        <v>10826</v>
      </c>
      <c r="F9559" s="49">
        <v>1</v>
      </c>
      <c r="G9559" s="49">
        <v>0</v>
      </c>
      <c r="H9559" s="49">
        <f t="shared" si="149"/>
        <v>1</v>
      </c>
    </row>
    <row r="9560" spans="1:8" x14ac:dyDescent="0.25">
      <c r="A9560" s="51" t="s">
        <v>11714</v>
      </c>
      <c r="B9560" s="49" t="s">
        <v>12159</v>
      </c>
      <c r="C9560" s="49" t="s">
        <v>18</v>
      </c>
      <c r="D9560" s="49" t="s">
        <v>10827</v>
      </c>
      <c r="E9560" s="49" t="s">
        <v>10826</v>
      </c>
      <c r="F9560" s="49">
        <v>3</v>
      </c>
      <c r="G9560" s="49">
        <v>0</v>
      </c>
      <c r="H9560" s="49">
        <f t="shared" si="149"/>
        <v>3</v>
      </c>
    </row>
    <row r="9561" spans="1:8" x14ac:dyDescent="0.25">
      <c r="A9561" s="51" t="s">
        <v>11715</v>
      </c>
      <c r="B9561" s="49" t="s">
        <v>12160</v>
      </c>
      <c r="C9561" s="49" t="s">
        <v>18</v>
      </c>
      <c r="D9561" s="49" t="s">
        <v>10827</v>
      </c>
      <c r="E9561" s="49" t="s">
        <v>10826</v>
      </c>
      <c r="F9561" s="109">
        <v>6</v>
      </c>
      <c r="G9561" s="109">
        <v>6</v>
      </c>
      <c r="H9561" s="49">
        <f t="shared" si="149"/>
        <v>12</v>
      </c>
    </row>
    <row r="9562" spans="1:8" x14ac:dyDescent="0.25">
      <c r="A9562" s="51" t="s">
        <v>11716</v>
      </c>
      <c r="B9562" s="49" t="s">
        <v>12161</v>
      </c>
      <c r="C9562" s="49" t="s">
        <v>18</v>
      </c>
      <c r="D9562" s="49" t="s">
        <v>10827</v>
      </c>
      <c r="E9562" s="49" t="s">
        <v>10826</v>
      </c>
      <c r="F9562" s="109">
        <v>6</v>
      </c>
      <c r="G9562" s="109">
        <v>6</v>
      </c>
      <c r="H9562" s="49">
        <f t="shared" si="149"/>
        <v>12</v>
      </c>
    </row>
    <row r="9563" spans="1:8" x14ac:dyDescent="0.25">
      <c r="A9563" s="51" t="s">
        <v>11717</v>
      </c>
      <c r="B9563" s="49" t="s">
        <v>12162</v>
      </c>
      <c r="C9563" s="49" t="s">
        <v>18</v>
      </c>
      <c r="D9563" s="49" t="s">
        <v>10827</v>
      </c>
      <c r="E9563" s="49" t="s">
        <v>10826</v>
      </c>
      <c r="F9563" s="109">
        <v>6</v>
      </c>
      <c r="G9563" s="109">
        <v>6</v>
      </c>
      <c r="H9563" s="49">
        <f t="shared" si="149"/>
        <v>12</v>
      </c>
    </row>
    <row r="9564" spans="1:8" x14ac:dyDescent="0.25">
      <c r="A9564" s="51" t="s">
        <v>11718</v>
      </c>
      <c r="B9564" s="49" t="s">
        <v>12163</v>
      </c>
      <c r="C9564" s="49" t="s">
        <v>18</v>
      </c>
      <c r="D9564" s="49" t="s">
        <v>10827</v>
      </c>
      <c r="E9564" s="49" t="s">
        <v>10826</v>
      </c>
      <c r="F9564" s="109">
        <v>6</v>
      </c>
      <c r="G9564" s="109">
        <v>6</v>
      </c>
      <c r="H9564" s="49">
        <f t="shared" si="149"/>
        <v>12</v>
      </c>
    </row>
    <row r="9565" spans="1:8" x14ac:dyDescent="0.25">
      <c r="A9565" s="51" t="s">
        <v>11719</v>
      </c>
      <c r="B9565" s="49" t="s">
        <v>12164</v>
      </c>
      <c r="C9565" s="49" t="s">
        <v>18</v>
      </c>
      <c r="D9565" s="49" t="s">
        <v>10827</v>
      </c>
      <c r="E9565" s="49" t="s">
        <v>10826</v>
      </c>
      <c r="F9565" s="109">
        <v>6</v>
      </c>
      <c r="G9565" s="109">
        <v>6</v>
      </c>
      <c r="H9565" s="49">
        <f t="shared" si="149"/>
        <v>12</v>
      </c>
    </row>
    <row r="9566" spans="1:8" x14ac:dyDescent="0.25">
      <c r="A9566" s="51" t="s">
        <v>11720</v>
      </c>
      <c r="B9566" s="49" t="s">
        <v>12165</v>
      </c>
      <c r="C9566" s="49" t="s">
        <v>18</v>
      </c>
      <c r="D9566" s="49" t="s">
        <v>10827</v>
      </c>
      <c r="E9566" s="49" t="s">
        <v>10826</v>
      </c>
      <c r="F9566" s="109">
        <v>6</v>
      </c>
      <c r="G9566" s="109">
        <v>6</v>
      </c>
      <c r="H9566" s="49">
        <f t="shared" si="149"/>
        <v>12</v>
      </c>
    </row>
    <row r="9567" spans="1:8" x14ac:dyDescent="0.25">
      <c r="A9567" s="51" t="s">
        <v>11721</v>
      </c>
      <c r="B9567" s="49" t="s">
        <v>12166</v>
      </c>
      <c r="C9567" s="49" t="s">
        <v>18</v>
      </c>
      <c r="D9567" s="49" t="s">
        <v>10827</v>
      </c>
      <c r="E9567" s="49" t="s">
        <v>10826</v>
      </c>
      <c r="F9567" s="109">
        <v>6</v>
      </c>
      <c r="G9567" s="109">
        <v>6</v>
      </c>
      <c r="H9567" s="49">
        <f t="shared" si="149"/>
        <v>12</v>
      </c>
    </row>
    <row r="9568" spans="1:8" x14ac:dyDescent="0.25">
      <c r="A9568" s="51" t="s">
        <v>11722</v>
      </c>
      <c r="B9568" s="49" t="s">
        <v>12167</v>
      </c>
      <c r="C9568" s="49" t="s">
        <v>18</v>
      </c>
      <c r="D9568" s="49" t="s">
        <v>10827</v>
      </c>
      <c r="E9568" s="49" t="s">
        <v>10826</v>
      </c>
      <c r="F9568" s="49">
        <v>0</v>
      </c>
      <c r="G9568" s="49">
        <v>1</v>
      </c>
      <c r="H9568" s="49">
        <f t="shared" si="149"/>
        <v>1</v>
      </c>
    </row>
    <row r="9569" spans="1:8" x14ac:dyDescent="0.25">
      <c r="A9569" s="51" t="s">
        <v>11723</v>
      </c>
      <c r="B9569" s="49" t="s">
        <v>12168</v>
      </c>
      <c r="C9569" s="49" t="s">
        <v>18</v>
      </c>
      <c r="D9569" s="49" t="s">
        <v>10827</v>
      </c>
      <c r="E9569" s="49" t="s">
        <v>10826</v>
      </c>
      <c r="F9569" s="49">
        <v>1</v>
      </c>
      <c r="G9569" s="49">
        <v>0</v>
      </c>
      <c r="H9569" s="49">
        <f t="shared" si="149"/>
        <v>1</v>
      </c>
    </row>
    <row r="9570" spans="1:8" x14ac:dyDescent="0.25">
      <c r="A9570" s="51" t="s">
        <v>11724</v>
      </c>
      <c r="B9570" s="49" t="s">
        <v>12169</v>
      </c>
      <c r="C9570" s="49" t="s">
        <v>18</v>
      </c>
      <c r="D9570" s="49" t="s">
        <v>10827</v>
      </c>
      <c r="E9570" s="49" t="s">
        <v>10826</v>
      </c>
      <c r="F9570" s="109">
        <v>6</v>
      </c>
      <c r="G9570" s="109">
        <v>6</v>
      </c>
      <c r="H9570" s="49">
        <f t="shared" si="149"/>
        <v>12</v>
      </c>
    </row>
    <row r="9571" spans="1:8" x14ac:dyDescent="0.25">
      <c r="A9571" s="51" t="s">
        <v>11725</v>
      </c>
      <c r="B9571" s="49" t="s">
        <v>12170</v>
      </c>
      <c r="C9571" s="49" t="s">
        <v>18</v>
      </c>
      <c r="D9571" s="49" t="s">
        <v>10827</v>
      </c>
      <c r="E9571" s="49" t="s">
        <v>10826</v>
      </c>
      <c r="F9571" s="109">
        <v>6</v>
      </c>
      <c r="G9571" s="109">
        <v>6</v>
      </c>
      <c r="H9571" s="49">
        <f t="shared" si="149"/>
        <v>12</v>
      </c>
    </row>
    <row r="9572" spans="1:8" x14ac:dyDescent="0.25">
      <c r="A9572" s="51" t="s">
        <v>11726</v>
      </c>
      <c r="B9572" s="49" t="s">
        <v>12171</v>
      </c>
      <c r="C9572" s="49" t="s">
        <v>18</v>
      </c>
      <c r="D9572" s="49" t="s">
        <v>10827</v>
      </c>
      <c r="E9572" s="49" t="s">
        <v>10826</v>
      </c>
      <c r="F9572" s="109">
        <v>6</v>
      </c>
      <c r="G9572" s="109">
        <v>6</v>
      </c>
      <c r="H9572" s="49">
        <f t="shared" si="149"/>
        <v>12</v>
      </c>
    </row>
    <row r="9573" spans="1:8" x14ac:dyDescent="0.25">
      <c r="A9573" s="51" t="s">
        <v>11727</v>
      </c>
      <c r="B9573" s="49" t="s">
        <v>12172</v>
      </c>
      <c r="C9573" s="49" t="s">
        <v>18</v>
      </c>
      <c r="D9573" s="49" t="s">
        <v>10827</v>
      </c>
      <c r="E9573" s="49" t="s">
        <v>10826</v>
      </c>
      <c r="F9573" s="109">
        <v>6</v>
      </c>
      <c r="G9573" s="109">
        <v>6</v>
      </c>
      <c r="H9573" s="49">
        <f t="shared" si="149"/>
        <v>12</v>
      </c>
    </row>
    <row r="9574" spans="1:8" x14ac:dyDescent="0.25">
      <c r="A9574" s="51" t="s">
        <v>11728</v>
      </c>
      <c r="B9574" s="49" t="s">
        <v>12173</v>
      </c>
      <c r="C9574" s="49" t="s">
        <v>18</v>
      </c>
      <c r="D9574" s="49" t="s">
        <v>10827</v>
      </c>
      <c r="E9574" s="49" t="s">
        <v>10826</v>
      </c>
      <c r="F9574" s="109">
        <v>6</v>
      </c>
      <c r="G9574" s="109">
        <v>6</v>
      </c>
      <c r="H9574" s="49">
        <f t="shared" si="149"/>
        <v>12</v>
      </c>
    </row>
    <row r="9575" spans="1:8" x14ac:dyDescent="0.25">
      <c r="A9575" s="51" t="s">
        <v>11729</v>
      </c>
      <c r="B9575" s="49" t="s">
        <v>12174</v>
      </c>
      <c r="C9575" s="49" t="s">
        <v>18</v>
      </c>
      <c r="D9575" s="49" t="s">
        <v>10827</v>
      </c>
      <c r="E9575" s="49" t="s">
        <v>10826</v>
      </c>
      <c r="F9575" s="109">
        <v>6</v>
      </c>
      <c r="G9575" s="109">
        <v>6</v>
      </c>
      <c r="H9575" s="49">
        <f t="shared" si="149"/>
        <v>12</v>
      </c>
    </row>
    <row r="9576" spans="1:8" x14ac:dyDescent="0.25">
      <c r="A9576" s="51" t="s">
        <v>11730</v>
      </c>
      <c r="B9576" s="49" t="s">
        <v>12175</v>
      </c>
      <c r="C9576" s="49" t="s">
        <v>18</v>
      </c>
      <c r="D9576" s="49" t="s">
        <v>10827</v>
      </c>
      <c r="E9576" s="49" t="s">
        <v>10826</v>
      </c>
      <c r="F9576" s="49">
        <v>2</v>
      </c>
      <c r="G9576" s="49">
        <v>0</v>
      </c>
      <c r="H9576" s="49">
        <f t="shared" si="149"/>
        <v>2</v>
      </c>
    </row>
    <row r="9577" spans="1:8" x14ac:dyDescent="0.25">
      <c r="A9577" s="51" t="s">
        <v>11731</v>
      </c>
      <c r="B9577" s="49" t="s">
        <v>12176</v>
      </c>
      <c r="C9577" s="49" t="s">
        <v>18</v>
      </c>
      <c r="D9577" s="49" t="s">
        <v>10827</v>
      </c>
      <c r="E9577" s="49" t="s">
        <v>10826</v>
      </c>
      <c r="F9577" s="49">
        <v>0</v>
      </c>
      <c r="G9577" s="49">
        <v>2</v>
      </c>
      <c r="H9577" s="49">
        <f t="shared" si="149"/>
        <v>2</v>
      </c>
    </row>
    <row r="9578" spans="1:8" x14ac:dyDescent="0.25">
      <c r="A9578" s="51" t="s">
        <v>11732</v>
      </c>
      <c r="B9578" s="49" t="s">
        <v>12177</v>
      </c>
      <c r="C9578" s="49" t="s">
        <v>18</v>
      </c>
      <c r="D9578" s="49" t="s">
        <v>10827</v>
      </c>
      <c r="E9578" s="49" t="s">
        <v>10826</v>
      </c>
      <c r="F9578" s="109">
        <v>6</v>
      </c>
      <c r="G9578" s="109">
        <v>6</v>
      </c>
      <c r="H9578" s="49">
        <f t="shared" si="149"/>
        <v>12</v>
      </c>
    </row>
    <row r="9579" spans="1:8" x14ac:dyDescent="0.25">
      <c r="A9579" s="51" t="s">
        <v>11733</v>
      </c>
      <c r="B9579" s="49" t="s">
        <v>12178</v>
      </c>
      <c r="C9579" s="49" t="s">
        <v>18</v>
      </c>
      <c r="D9579" s="49" t="s">
        <v>10827</v>
      </c>
      <c r="E9579" s="49" t="s">
        <v>10826</v>
      </c>
      <c r="F9579" s="49">
        <v>1</v>
      </c>
      <c r="G9579" s="49">
        <v>0</v>
      </c>
      <c r="H9579" s="49">
        <f t="shared" si="149"/>
        <v>1</v>
      </c>
    </row>
    <row r="9580" spans="1:8" x14ac:dyDescent="0.25">
      <c r="A9580" s="51" t="s">
        <v>11734</v>
      </c>
      <c r="B9580" s="49" t="s">
        <v>12179</v>
      </c>
      <c r="C9580" s="49" t="s">
        <v>18</v>
      </c>
      <c r="D9580" s="49" t="s">
        <v>10827</v>
      </c>
      <c r="E9580" s="49" t="s">
        <v>10826</v>
      </c>
      <c r="F9580" s="49">
        <v>1</v>
      </c>
      <c r="G9580" s="49">
        <v>0</v>
      </c>
      <c r="H9580" s="49">
        <f t="shared" si="149"/>
        <v>1</v>
      </c>
    </row>
    <row r="9581" spans="1:8" x14ac:dyDescent="0.25">
      <c r="A9581" s="51" t="s">
        <v>11735</v>
      </c>
      <c r="B9581" s="49" t="s">
        <v>12180</v>
      </c>
      <c r="C9581" s="49" t="s">
        <v>18</v>
      </c>
      <c r="D9581" s="49" t="s">
        <v>10827</v>
      </c>
      <c r="E9581" s="49" t="s">
        <v>10826</v>
      </c>
      <c r="F9581" s="109">
        <v>6</v>
      </c>
      <c r="G9581" s="109">
        <v>6</v>
      </c>
      <c r="H9581" s="49">
        <f t="shared" si="149"/>
        <v>12</v>
      </c>
    </row>
    <row r="9582" spans="1:8" x14ac:dyDescent="0.25">
      <c r="A9582" s="51" t="s">
        <v>11736</v>
      </c>
      <c r="B9582" s="49" t="s">
        <v>12181</v>
      </c>
      <c r="C9582" s="49" t="s">
        <v>18</v>
      </c>
      <c r="D9582" s="49" t="s">
        <v>10827</v>
      </c>
      <c r="E9582" s="49" t="s">
        <v>10826</v>
      </c>
      <c r="F9582" s="49">
        <v>1</v>
      </c>
      <c r="G9582" s="49">
        <v>0</v>
      </c>
      <c r="H9582" s="49">
        <f t="shared" si="149"/>
        <v>1</v>
      </c>
    </row>
    <row r="9583" spans="1:8" x14ac:dyDescent="0.25">
      <c r="A9583" s="51" t="s">
        <v>11737</v>
      </c>
      <c r="B9583" s="49" t="s">
        <v>12182</v>
      </c>
      <c r="C9583" s="49" t="s">
        <v>18</v>
      </c>
      <c r="D9583" s="49" t="s">
        <v>10827</v>
      </c>
      <c r="E9583" s="49" t="s">
        <v>10826</v>
      </c>
      <c r="F9583" s="109">
        <v>6</v>
      </c>
      <c r="G9583" s="109">
        <v>6</v>
      </c>
      <c r="H9583" s="49">
        <f t="shared" si="149"/>
        <v>12</v>
      </c>
    </row>
    <row r="9584" spans="1:8" x14ac:dyDescent="0.25">
      <c r="A9584" s="51" t="s">
        <v>11738</v>
      </c>
      <c r="B9584" s="49" t="s">
        <v>12183</v>
      </c>
      <c r="C9584" s="49" t="s">
        <v>18</v>
      </c>
      <c r="D9584" s="49" t="s">
        <v>10827</v>
      </c>
      <c r="E9584" s="49" t="s">
        <v>10826</v>
      </c>
      <c r="F9584" s="109">
        <v>6</v>
      </c>
      <c r="G9584" s="109">
        <v>6</v>
      </c>
      <c r="H9584" s="49">
        <f t="shared" si="149"/>
        <v>12</v>
      </c>
    </row>
    <row r="9585" spans="1:8" x14ac:dyDescent="0.25">
      <c r="A9585" s="51" t="s">
        <v>11739</v>
      </c>
      <c r="B9585" s="49" t="s">
        <v>12184</v>
      </c>
      <c r="C9585" s="49" t="s">
        <v>18</v>
      </c>
      <c r="D9585" s="49" t="s">
        <v>10827</v>
      </c>
      <c r="E9585" s="49" t="s">
        <v>10826</v>
      </c>
      <c r="F9585" s="49">
        <v>1</v>
      </c>
      <c r="G9585" s="49">
        <v>0</v>
      </c>
      <c r="H9585" s="49">
        <f t="shared" si="149"/>
        <v>1</v>
      </c>
    </row>
    <row r="9586" spans="1:8" x14ac:dyDescent="0.25">
      <c r="A9586" s="51" t="s">
        <v>11740</v>
      </c>
      <c r="B9586" s="49" t="s">
        <v>12185</v>
      </c>
      <c r="C9586" s="49" t="s">
        <v>18</v>
      </c>
      <c r="D9586" s="49" t="s">
        <v>10827</v>
      </c>
      <c r="E9586" s="49" t="s">
        <v>10826</v>
      </c>
      <c r="F9586" s="109">
        <v>6</v>
      </c>
      <c r="G9586" s="109">
        <v>6</v>
      </c>
      <c r="H9586" s="49">
        <f t="shared" si="149"/>
        <v>12</v>
      </c>
    </row>
    <row r="9587" spans="1:8" x14ac:dyDescent="0.25">
      <c r="A9587" s="51" t="s">
        <v>11741</v>
      </c>
      <c r="B9587" s="49" t="s">
        <v>12186</v>
      </c>
      <c r="C9587" s="49" t="s">
        <v>18</v>
      </c>
      <c r="D9587" s="49" t="s">
        <v>10827</v>
      </c>
      <c r="E9587" s="49" t="s">
        <v>10826</v>
      </c>
      <c r="F9587" s="49">
        <v>4</v>
      </c>
      <c r="G9587" s="49">
        <v>0</v>
      </c>
      <c r="H9587" s="49">
        <f t="shared" si="149"/>
        <v>4</v>
      </c>
    </row>
    <row r="9588" spans="1:8" x14ac:dyDescent="0.25">
      <c r="A9588" s="51" t="s">
        <v>11742</v>
      </c>
      <c r="B9588" s="49" t="s">
        <v>12187</v>
      </c>
      <c r="C9588" s="49" t="s">
        <v>18</v>
      </c>
      <c r="D9588" s="49" t="s">
        <v>10827</v>
      </c>
      <c r="E9588" s="49" t="s">
        <v>10826</v>
      </c>
      <c r="F9588" s="109">
        <v>6</v>
      </c>
      <c r="G9588" s="109">
        <v>6</v>
      </c>
      <c r="H9588" s="49">
        <f t="shared" si="149"/>
        <v>12</v>
      </c>
    </row>
    <row r="9589" spans="1:8" x14ac:dyDescent="0.25">
      <c r="A9589" s="51" t="s">
        <v>11743</v>
      </c>
      <c r="B9589" s="49" t="s">
        <v>12188</v>
      </c>
      <c r="C9589" s="49" t="s">
        <v>18</v>
      </c>
      <c r="D9589" s="49" t="s">
        <v>10827</v>
      </c>
      <c r="E9589" s="49" t="s">
        <v>10826</v>
      </c>
      <c r="F9589" s="49">
        <v>4</v>
      </c>
      <c r="G9589" s="49">
        <v>1</v>
      </c>
      <c r="H9589" s="49">
        <f t="shared" si="149"/>
        <v>5</v>
      </c>
    </row>
    <row r="9590" spans="1:8" x14ac:dyDescent="0.25">
      <c r="A9590" s="51" t="s">
        <v>11744</v>
      </c>
      <c r="B9590" s="49" t="s">
        <v>12189</v>
      </c>
      <c r="C9590" s="49" t="s">
        <v>18</v>
      </c>
      <c r="D9590" s="49" t="s">
        <v>10827</v>
      </c>
      <c r="E9590" s="49" t="s">
        <v>10826</v>
      </c>
      <c r="F9590" s="109">
        <v>6</v>
      </c>
      <c r="G9590" s="109">
        <v>6</v>
      </c>
      <c r="H9590" s="49">
        <f t="shared" si="149"/>
        <v>12</v>
      </c>
    </row>
    <row r="9591" spans="1:8" x14ac:dyDescent="0.25">
      <c r="A9591" s="51" t="s">
        <v>11745</v>
      </c>
      <c r="B9591" s="49" t="s">
        <v>12190</v>
      </c>
      <c r="C9591" s="49" t="s">
        <v>18</v>
      </c>
      <c r="D9591" s="49" t="s">
        <v>10827</v>
      </c>
      <c r="E9591" s="49" t="s">
        <v>10826</v>
      </c>
      <c r="F9591" s="109">
        <v>6</v>
      </c>
      <c r="G9591" s="109">
        <v>6</v>
      </c>
      <c r="H9591" s="49">
        <f t="shared" si="149"/>
        <v>12</v>
      </c>
    </row>
    <row r="9592" spans="1:8" x14ac:dyDescent="0.25">
      <c r="A9592" s="51" t="s">
        <v>11746</v>
      </c>
      <c r="B9592" s="49" t="s">
        <v>12191</v>
      </c>
      <c r="C9592" s="49" t="s">
        <v>18</v>
      </c>
      <c r="D9592" s="49" t="s">
        <v>10827</v>
      </c>
      <c r="E9592" s="49" t="s">
        <v>10826</v>
      </c>
      <c r="F9592" s="109">
        <v>6</v>
      </c>
      <c r="G9592" s="109">
        <v>6</v>
      </c>
      <c r="H9592" s="49">
        <f t="shared" si="149"/>
        <v>12</v>
      </c>
    </row>
    <row r="9593" spans="1:8" x14ac:dyDescent="0.25">
      <c r="A9593" s="51" t="s">
        <v>11747</v>
      </c>
      <c r="B9593" s="49" t="s">
        <v>12192</v>
      </c>
      <c r="C9593" s="49" t="s">
        <v>18</v>
      </c>
      <c r="D9593" s="49" t="s">
        <v>10827</v>
      </c>
      <c r="E9593" s="49" t="s">
        <v>10826</v>
      </c>
      <c r="F9593" s="49">
        <v>5</v>
      </c>
      <c r="G9593" s="49">
        <v>0</v>
      </c>
      <c r="H9593" s="49">
        <f t="shared" si="149"/>
        <v>5</v>
      </c>
    </row>
    <row r="9594" spans="1:8" x14ac:dyDescent="0.25">
      <c r="A9594" s="51" t="s">
        <v>11748</v>
      </c>
      <c r="B9594" s="49" t="s">
        <v>12193</v>
      </c>
      <c r="C9594" s="49" t="s">
        <v>18</v>
      </c>
      <c r="D9594" s="49" t="s">
        <v>10827</v>
      </c>
      <c r="E9594" s="49" t="s">
        <v>10826</v>
      </c>
      <c r="F9594" s="109">
        <v>6</v>
      </c>
      <c r="G9594" s="109">
        <v>6</v>
      </c>
      <c r="H9594" s="49">
        <f t="shared" si="149"/>
        <v>12</v>
      </c>
    </row>
    <row r="9595" spans="1:8" x14ac:dyDescent="0.25">
      <c r="A9595" s="51" t="s">
        <v>11749</v>
      </c>
      <c r="B9595" s="49" t="s">
        <v>12194</v>
      </c>
      <c r="C9595" s="49" t="s">
        <v>18</v>
      </c>
      <c r="D9595" s="49" t="s">
        <v>10827</v>
      </c>
      <c r="E9595" s="49" t="s">
        <v>10826</v>
      </c>
      <c r="F9595" s="49">
        <v>1</v>
      </c>
      <c r="G9595" s="49">
        <v>0</v>
      </c>
      <c r="H9595" s="49">
        <f t="shared" si="149"/>
        <v>1</v>
      </c>
    </row>
    <row r="9596" spans="1:8" x14ac:dyDescent="0.25">
      <c r="A9596" s="51" t="s">
        <v>11750</v>
      </c>
      <c r="B9596" s="49" t="s">
        <v>12195</v>
      </c>
      <c r="C9596" s="49" t="s">
        <v>18</v>
      </c>
      <c r="D9596" s="49" t="s">
        <v>10827</v>
      </c>
      <c r="E9596" s="49" t="s">
        <v>10826</v>
      </c>
      <c r="F9596" s="49">
        <v>1</v>
      </c>
      <c r="G9596" s="49">
        <v>0</v>
      </c>
      <c r="H9596" s="49">
        <f t="shared" si="149"/>
        <v>1</v>
      </c>
    </row>
    <row r="9597" spans="1:8" x14ac:dyDescent="0.25">
      <c r="A9597" s="51" t="s">
        <v>11751</v>
      </c>
      <c r="B9597" s="49" t="s">
        <v>12196</v>
      </c>
      <c r="C9597" s="49" t="s">
        <v>18</v>
      </c>
      <c r="D9597" s="49" t="s">
        <v>10827</v>
      </c>
      <c r="E9597" s="49" t="s">
        <v>10826</v>
      </c>
      <c r="F9597" s="49">
        <v>1</v>
      </c>
      <c r="G9597" s="49">
        <v>0</v>
      </c>
      <c r="H9597" s="49">
        <f t="shared" si="149"/>
        <v>1</v>
      </c>
    </row>
    <row r="9598" spans="1:8" x14ac:dyDescent="0.25">
      <c r="A9598" s="51" t="s">
        <v>11752</v>
      </c>
      <c r="B9598" s="49" t="s">
        <v>12197</v>
      </c>
      <c r="C9598" s="49" t="s">
        <v>18</v>
      </c>
      <c r="D9598" s="49" t="s">
        <v>10827</v>
      </c>
      <c r="E9598" s="49" t="s">
        <v>10826</v>
      </c>
      <c r="F9598" s="109">
        <v>6</v>
      </c>
      <c r="G9598" s="109">
        <v>6</v>
      </c>
      <c r="H9598" s="49">
        <f t="shared" si="149"/>
        <v>12</v>
      </c>
    </row>
    <row r="9599" spans="1:8" x14ac:dyDescent="0.25">
      <c r="A9599" s="51" t="s">
        <v>11753</v>
      </c>
      <c r="B9599" s="49" t="s">
        <v>11974</v>
      </c>
      <c r="C9599" s="49" t="s">
        <v>18</v>
      </c>
      <c r="D9599" s="49" t="s">
        <v>10827</v>
      </c>
      <c r="E9599" s="49" t="s">
        <v>10826</v>
      </c>
      <c r="F9599" s="49">
        <v>1</v>
      </c>
      <c r="G9599" s="49">
        <v>0</v>
      </c>
      <c r="H9599" s="49">
        <f t="shared" si="149"/>
        <v>1</v>
      </c>
    </row>
    <row r="9600" spans="1:8" x14ac:dyDescent="0.25">
      <c r="A9600" s="51" t="s">
        <v>11754</v>
      </c>
      <c r="B9600" s="49" t="s">
        <v>12198</v>
      </c>
      <c r="C9600" s="49" t="s">
        <v>18</v>
      </c>
      <c r="D9600" s="49" t="s">
        <v>10827</v>
      </c>
      <c r="E9600" s="49" t="s">
        <v>10826</v>
      </c>
      <c r="F9600" s="49">
        <v>1</v>
      </c>
      <c r="G9600" s="49">
        <v>0</v>
      </c>
      <c r="H9600" s="49">
        <f t="shared" si="149"/>
        <v>1</v>
      </c>
    </row>
    <row r="9601" spans="1:8" x14ac:dyDescent="0.25">
      <c r="A9601" s="51" t="s">
        <v>11755</v>
      </c>
      <c r="B9601" s="49" t="s">
        <v>12199</v>
      </c>
      <c r="C9601" s="49" t="s">
        <v>18</v>
      </c>
      <c r="D9601" s="49" t="s">
        <v>10827</v>
      </c>
      <c r="E9601" s="49" t="s">
        <v>10826</v>
      </c>
      <c r="F9601" s="49">
        <v>2</v>
      </c>
      <c r="G9601" s="49">
        <v>0</v>
      </c>
      <c r="H9601" s="49">
        <f t="shared" si="149"/>
        <v>2</v>
      </c>
    </row>
    <row r="9602" spans="1:8" x14ac:dyDescent="0.25">
      <c r="A9602" s="51" t="s">
        <v>11756</v>
      </c>
      <c r="B9602" s="49" t="s">
        <v>12200</v>
      </c>
      <c r="C9602" s="49" t="s">
        <v>18</v>
      </c>
      <c r="D9602" s="49" t="s">
        <v>10827</v>
      </c>
      <c r="E9602" s="49" t="s">
        <v>10826</v>
      </c>
      <c r="F9602" s="109">
        <v>6</v>
      </c>
      <c r="G9602" s="109">
        <v>6</v>
      </c>
      <c r="H9602" s="49">
        <f t="shared" si="149"/>
        <v>12</v>
      </c>
    </row>
    <row r="9603" spans="1:8" x14ac:dyDescent="0.25">
      <c r="A9603" s="51" t="s">
        <v>11757</v>
      </c>
      <c r="B9603" s="49" t="s">
        <v>12201</v>
      </c>
      <c r="C9603" s="49" t="s">
        <v>18</v>
      </c>
      <c r="D9603" s="49" t="s">
        <v>10827</v>
      </c>
      <c r="E9603" s="49" t="s">
        <v>10826</v>
      </c>
      <c r="F9603" s="109">
        <v>6</v>
      </c>
      <c r="G9603" s="109">
        <v>6</v>
      </c>
      <c r="H9603" s="49">
        <f t="shared" ref="H9603:H9666" si="150">F9603+G9603</f>
        <v>12</v>
      </c>
    </row>
    <row r="9604" spans="1:8" x14ac:dyDescent="0.25">
      <c r="A9604" s="51" t="s">
        <v>11758</v>
      </c>
      <c r="B9604" s="49" t="s">
        <v>12202</v>
      </c>
      <c r="C9604" s="49" t="s">
        <v>18</v>
      </c>
      <c r="D9604" s="49" t="s">
        <v>10827</v>
      </c>
      <c r="E9604" s="49" t="s">
        <v>10826</v>
      </c>
      <c r="F9604" s="109">
        <v>6</v>
      </c>
      <c r="G9604" s="109">
        <v>6</v>
      </c>
      <c r="H9604" s="49">
        <f t="shared" si="150"/>
        <v>12</v>
      </c>
    </row>
    <row r="9605" spans="1:8" x14ac:dyDescent="0.25">
      <c r="A9605" s="51" t="s">
        <v>11759</v>
      </c>
      <c r="B9605" s="49" t="s">
        <v>12203</v>
      </c>
      <c r="C9605" s="49" t="s">
        <v>18</v>
      </c>
      <c r="D9605" s="49" t="s">
        <v>10827</v>
      </c>
      <c r="E9605" s="49" t="s">
        <v>10826</v>
      </c>
      <c r="F9605" s="109">
        <v>6</v>
      </c>
      <c r="G9605" s="109">
        <v>6</v>
      </c>
      <c r="H9605" s="49">
        <f t="shared" si="150"/>
        <v>12</v>
      </c>
    </row>
    <row r="9606" spans="1:8" x14ac:dyDescent="0.25">
      <c r="A9606" s="51" t="s">
        <v>11760</v>
      </c>
      <c r="B9606" s="49" t="s">
        <v>12204</v>
      </c>
      <c r="C9606" s="49" t="s">
        <v>18</v>
      </c>
      <c r="D9606" s="49" t="s">
        <v>10827</v>
      </c>
      <c r="E9606" s="49" t="s">
        <v>10826</v>
      </c>
      <c r="F9606" s="109">
        <v>6</v>
      </c>
      <c r="G9606" s="109">
        <v>6</v>
      </c>
      <c r="H9606" s="49">
        <f t="shared" si="150"/>
        <v>12</v>
      </c>
    </row>
    <row r="9607" spans="1:8" x14ac:dyDescent="0.25">
      <c r="A9607" s="51" t="s">
        <v>11761</v>
      </c>
      <c r="B9607" s="49" t="s">
        <v>12205</v>
      </c>
      <c r="C9607" s="49" t="s">
        <v>18</v>
      </c>
      <c r="D9607" s="49" t="s">
        <v>10827</v>
      </c>
      <c r="E9607" s="49" t="s">
        <v>10826</v>
      </c>
      <c r="F9607" s="109">
        <v>6</v>
      </c>
      <c r="G9607" s="109">
        <v>6</v>
      </c>
      <c r="H9607" s="49">
        <f t="shared" si="150"/>
        <v>12</v>
      </c>
    </row>
    <row r="9608" spans="1:8" x14ac:dyDescent="0.25">
      <c r="A9608" s="51" t="s">
        <v>11762</v>
      </c>
      <c r="B9608" s="49" t="s">
        <v>12206</v>
      </c>
      <c r="C9608" s="49" t="s">
        <v>18</v>
      </c>
      <c r="D9608" s="49" t="s">
        <v>10827</v>
      </c>
      <c r="E9608" s="49" t="s">
        <v>10826</v>
      </c>
      <c r="F9608" s="109">
        <v>6</v>
      </c>
      <c r="G9608" s="109">
        <v>6</v>
      </c>
      <c r="H9608" s="49">
        <f t="shared" si="150"/>
        <v>12</v>
      </c>
    </row>
    <row r="9609" spans="1:8" x14ac:dyDescent="0.25">
      <c r="A9609" s="51" t="s">
        <v>11763</v>
      </c>
      <c r="B9609" s="49" t="s">
        <v>12207</v>
      </c>
      <c r="C9609" s="49" t="s">
        <v>18</v>
      </c>
      <c r="D9609" s="49" t="s">
        <v>10827</v>
      </c>
      <c r="E9609" s="49" t="s">
        <v>10826</v>
      </c>
      <c r="F9609" s="109">
        <v>6</v>
      </c>
      <c r="G9609" s="109">
        <v>6</v>
      </c>
      <c r="H9609" s="49">
        <f t="shared" si="150"/>
        <v>12</v>
      </c>
    </row>
    <row r="9610" spans="1:8" x14ac:dyDescent="0.25">
      <c r="A9610" s="51" t="s">
        <v>11764</v>
      </c>
      <c r="B9610" s="49" t="s">
        <v>12208</v>
      </c>
      <c r="C9610" s="49" t="s">
        <v>18</v>
      </c>
      <c r="D9610" s="49" t="s">
        <v>10827</v>
      </c>
      <c r="E9610" s="49" t="s">
        <v>10826</v>
      </c>
      <c r="F9610" s="109">
        <v>6</v>
      </c>
      <c r="G9610" s="109">
        <v>6</v>
      </c>
      <c r="H9610" s="49">
        <f t="shared" si="150"/>
        <v>12</v>
      </c>
    </row>
    <row r="9611" spans="1:8" x14ac:dyDescent="0.25">
      <c r="A9611" s="51" t="s">
        <v>11765</v>
      </c>
      <c r="B9611" s="49" t="s">
        <v>12209</v>
      </c>
      <c r="C9611" s="49" t="s">
        <v>18</v>
      </c>
      <c r="D9611" s="49" t="s">
        <v>10827</v>
      </c>
      <c r="E9611" s="49" t="s">
        <v>10826</v>
      </c>
      <c r="F9611" s="49">
        <v>2</v>
      </c>
      <c r="G9611" s="49">
        <v>0</v>
      </c>
      <c r="H9611" s="49">
        <f t="shared" si="150"/>
        <v>2</v>
      </c>
    </row>
    <row r="9612" spans="1:8" x14ac:dyDescent="0.25">
      <c r="A9612" s="51" t="s">
        <v>11766</v>
      </c>
      <c r="B9612" s="49" t="s">
        <v>12210</v>
      </c>
      <c r="C9612" s="49" t="s">
        <v>18</v>
      </c>
      <c r="D9612" s="49" t="s">
        <v>10827</v>
      </c>
      <c r="E9612" s="49" t="s">
        <v>10826</v>
      </c>
      <c r="F9612" s="49">
        <v>7</v>
      </c>
      <c r="G9612" s="49">
        <v>1</v>
      </c>
      <c r="H9612" s="49">
        <f t="shared" si="150"/>
        <v>8</v>
      </c>
    </row>
    <row r="9613" spans="1:8" x14ac:dyDescent="0.25">
      <c r="A9613" s="51" t="s">
        <v>11767</v>
      </c>
      <c r="B9613" s="49" t="s">
        <v>12211</v>
      </c>
      <c r="C9613" s="49" t="s">
        <v>18</v>
      </c>
      <c r="D9613" s="49" t="s">
        <v>10827</v>
      </c>
      <c r="E9613" s="49" t="s">
        <v>10826</v>
      </c>
      <c r="F9613" s="109">
        <v>6</v>
      </c>
      <c r="G9613" s="109">
        <v>6</v>
      </c>
      <c r="H9613" s="49">
        <f t="shared" si="150"/>
        <v>12</v>
      </c>
    </row>
    <row r="9614" spans="1:8" x14ac:dyDescent="0.25">
      <c r="A9614" s="51" t="s">
        <v>11768</v>
      </c>
      <c r="B9614" s="49" t="s">
        <v>12212</v>
      </c>
      <c r="C9614" s="49" t="s">
        <v>18</v>
      </c>
      <c r="D9614" s="49" t="s">
        <v>10827</v>
      </c>
      <c r="E9614" s="49" t="s">
        <v>10826</v>
      </c>
      <c r="F9614" s="49">
        <v>0</v>
      </c>
      <c r="G9614" s="49">
        <v>1</v>
      </c>
      <c r="H9614" s="49">
        <f t="shared" si="150"/>
        <v>1</v>
      </c>
    </row>
    <row r="9615" spans="1:8" x14ac:dyDescent="0.25">
      <c r="A9615" s="51" t="s">
        <v>11769</v>
      </c>
      <c r="B9615" s="49" t="s">
        <v>12213</v>
      </c>
      <c r="C9615" s="49" t="s">
        <v>18</v>
      </c>
      <c r="D9615" s="49" t="s">
        <v>10827</v>
      </c>
      <c r="E9615" s="49" t="s">
        <v>10826</v>
      </c>
      <c r="F9615" s="49">
        <v>0</v>
      </c>
      <c r="G9615" s="49">
        <v>1</v>
      </c>
      <c r="H9615" s="49">
        <f t="shared" si="150"/>
        <v>1</v>
      </c>
    </row>
    <row r="9616" spans="1:8" x14ac:dyDescent="0.25">
      <c r="A9616" s="51" t="s">
        <v>11770</v>
      </c>
      <c r="B9616" s="49" t="s">
        <v>12214</v>
      </c>
      <c r="C9616" s="49" t="s">
        <v>18</v>
      </c>
      <c r="D9616" s="49" t="s">
        <v>10827</v>
      </c>
      <c r="E9616" s="49" t="s">
        <v>10826</v>
      </c>
      <c r="F9616" s="49">
        <v>0</v>
      </c>
      <c r="G9616" s="49">
        <v>2</v>
      </c>
      <c r="H9616" s="49">
        <f t="shared" si="150"/>
        <v>2</v>
      </c>
    </row>
    <row r="9617" spans="1:8" x14ac:dyDescent="0.25">
      <c r="A9617" s="51" t="s">
        <v>11771</v>
      </c>
      <c r="B9617" s="49" t="s">
        <v>12215</v>
      </c>
      <c r="C9617" s="49" t="s">
        <v>18</v>
      </c>
      <c r="D9617" s="49" t="s">
        <v>10827</v>
      </c>
      <c r="E9617" s="49" t="s">
        <v>10826</v>
      </c>
      <c r="F9617" s="49">
        <v>6</v>
      </c>
      <c r="G9617" s="49">
        <v>0</v>
      </c>
      <c r="H9617" s="49">
        <f t="shared" si="150"/>
        <v>6</v>
      </c>
    </row>
    <row r="9618" spans="1:8" x14ac:dyDescent="0.25">
      <c r="A9618" s="51" t="s">
        <v>11772</v>
      </c>
      <c r="B9618" s="49" t="s">
        <v>12216</v>
      </c>
      <c r="C9618" s="49" t="s">
        <v>18</v>
      </c>
      <c r="D9618" s="49" t="s">
        <v>10827</v>
      </c>
      <c r="E9618" s="49" t="s">
        <v>10826</v>
      </c>
      <c r="F9618" s="109">
        <v>6</v>
      </c>
      <c r="G9618" s="109">
        <v>6</v>
      </c>
      <c r="H9618" s="49">
        <f t="shared" si="150"/>
        <v>12</v>
      </c>
    </row>
    <row r="9619" spans="1:8" x14ac:dyDescent="0.25">
      <c r="A9619" s="51" t="s">
        <v>11773</v>
      </c>
      <c r="B9619" s="49" t="s">
        <v>12217</v>
      </c>
      <c r="C9619" s="49" t="s">
        <v>18</v>
      </c>
      <c r="D9619" s="49" t="s">
        <v>10827</v>
      </c>
      <c r="E9619" s="49" t="s">
        <v>10826</v>
      </c>
      <c r="F9619" s="49">
        <v>0</v>
      </c>
      <c r="G9619" s="49">
        <v>21</v>
      </c>
      <c r="H9619" s="49">
        <f t="shared" si="150"/>
        <v>21</v>
      </c>
    </row>
    <row r="9620" spans="1:8" x14ac:dyDescent="0.25">
      <c r="A9620" s="51" t="s">
        <v>11774</v>
      </c>
      <c r="B9620" s="49" t="s">
        <v>12218</v>
      </c>
      <c r="C9620" s="49" t="s">
        <v>18</v>
      </c>
      <c r="D9620" s="49" t="s">
        <v>10827</v>
      </c>
      <c r="E9620" s="49" t="s">
        <v>10826</v>
      </c>
      <c r="F9620" s="49">
        <v>0</v>
      </c>
      <c r="G9620" s="49">
        <v>2</v>
      </c>
      <c r="H9620" s="49">
        <f t="shared" si="150"/>
        <v>2</v>
      </c>
    </row>
    <row r="9621" spans="1:8" x14ac:dyDescent="0.25">
      <c r="A9621" s="51" t="s">
        <v>11775</v>
      </c>
      <c r="B9621" s="49" t="s">
        <v>12219</v>
      </c>
      <c r="C9621" s="49" t="s">
        <v>18</v>
      </c>
      <c r="D9621" s="49" t="s">
        <v>10827</v>
      </c>
      <c r="E9621" s="49" t="s">
        <v>10826</v>
      </c>
      <c r="F9621" s="49">
        <v>0</v>
      </c>
      <c r="G9621" s="49">
        <v>5</v>
      </c>
      <c r="H9621" s="49">
        <f t="shared" si="150"/>
        <v>5</v>
      </c>
    </row>
    <row r="9622" spans="1:8" x14ac:dyDescent="0.25">
      <c r="A9622" s="51" t="s">
        <v>11776</v>
      </c>
      <c r="B9622" s="49" t="s">
        <v>12220</v>
      </c>
      <c r="C9622" s="49" t="s">
        <v>18</v>
      </c>
      <c r="D9622" s="49" t="s">
        <v>10827</v>
      </c>
      <c r="E9622" s="49" t="s">
        <v>10826</v>
      </c>
      <c r="F9622" s="49">
        <v>0</v>
      </c>
      <c r="G9622" s="49">
        <v>6</v>
      </c>
      <c r="H9622" s="49">
        <f t="shared" si="150"/>
        <v>6</v>
      </c>
    </row>
    <row r="9623" spans="1:8" x14ac:dyDescent="0.25">
      <c r="A9623" s="51" t="s">
        <v>11777</v>
      </c>
      <c r="B9623" s="49" t="s">
        <v>12221</v>
      </c>
      <c r="C9623" s="49" t="s">
        <v>18</v>
      </c>
      <c r="D9623" s="49" t="s">
        <v>10827</v>
      </c>
      <c r="E9623" s="49" t="s">
        <v>10826</v>
      </c>
      <c r="F9623" s="49">
        <v>0</v>
      </c>
      <c r="G9623" s="49">
        <v>6</v>
      </c>
      <c r="H9623" s="49">
        <f t="shared" si="150"/>
        <v>6</v>
      </c>
    </row>
    <row r="9624" spans="1:8" x14ac:dyDescent="0.25">
      <c r="A9624" s="51" t="s">
        <v>11778</v>
      </c>
      <c r="B9624" s="49" t="s">
        <v>12222</v>
      </c>
      <c r="C9624" s="49" t="s">
        <v>18</v>
      </c>
      <c r="D9624" s="49" t="s">
        <v>10827</v>
      </c>
      <c r="E9624" s="49" t="s">
        <v>10826</v>
      </c>
      <c r="F9624" s="49">
        <v>0</v>
      </c>
      <c r="G9624" s="49">
        <v>10</v>
      </c>
      <c r="H9624" s="49">
        <f t="shared" si="150"/>
        <v>10</v>
      </c>
    </row>
    <row r="9625" spans="1:8" x14ac:dyDescent="0.25">
      <c r="A9625" s="51" t="s">
        <v>11779</v>
      </c>
      <c r="B9625" s="49" t="s">
        <v>12223</v>
      </c>
      <c r="C9625" s="49" t="s">
        <v>18</v>
      </c>
      <c r="D9625" s="49" t="s">
        <v>10827</v>
      </c>
      <c r="E9625" s="49" t="s">
        <v>10826</v>
      </c>
      <c r="F9625" s="49">
        <v>0</v>
      </c>
      <c r="G9625" s="49">
        <v>1</v>
      </c>
      <c r="H9625" s="49">
        <f t="shared" si="150"/>
        <v>1</v>
      </c>
    </row>
    <row r="9626" spans="1:8" x14ac:dyDescent="0.25">
      <c r="A9626" s="51" t="s">
        <v>11780</v>
      </c>
      <c r="B9626" s="49" t="s">
        <v>12224</v>
      </c>
      <c r="C9626" s="49" t="s">
        <v>18</v>
      </c>
      <c r="D9626" s="49" t="s">
        <v>10827</v>
      </c>
      <c r="E9626" s="49" t="s">
        <v>10826</v>
      </c>
      <c r="F9626" s="49">
        <v>3</v>
      </c>
      <c r="G9626" s="49">
        <v>2</v>
      </c>
      <c r="H9626" s="49">
        <f t="shared" si="150"/>
        <v>5</v>
      </c>
    </row>
    <row r="9627" spans="1:8" x14ac:dyDescent="0.25">
      <c r="A9627" s="51" t="s">
        <v>11781</v>
      </c>
      <c r="B9627" s="49" t="s">
        <v>12225</v>
      </c>
      <c r="C9627" s="49" t="s">
        <v>18</v>
      </c>
      <c r="D9627" s="49" t="s">
        <v>10827</v>
      </c>
      <c r="E9627" s="49" t="s">
        <v>10826</v>
      </c>
      <c r="F9627" s="49">
        <v>0</v>
      </c>
      <c r="G9627" s="49">
        <v>1</v>
      </c>
      <c r="H9627" s="49">
        <f t="shared" si="150"/>
        <v>1</v>
      </c>
    </row>
    <row r="9628" spans="1:8" x14ac:dyDescent="0.25">
      <c r="A9628" s="51" t="s">
        <v>11782</v>
      </c>
      <c r="B9628" s="49" t="s">
        <v>12226</v>
      </c>
      <c r="C9628" s="49" t="s">
        <v>18</v>
      </c>
      <c r="D9628" s="49" t="s">
        <v>10827</v>
      </c>
      <c r="E9628" s="49" t="s">
        <v>10826</v>
      </c>
      <c r="F9628" s="49">
        <v>0</v>
      </c>
      <c r="G9628" s="49">
        <v>1</v>
      </c>
      <c r="H9628" s="49">
        <f t="shared" si="150"/>
        <v>1</v>
      </c>
    </row>
    <row r="9629" spans="1:8" x14ac:dyDescent="0.25">
      <c r="A9629" s="51" t="s">
        <v>11783</v>
      </c>
      <c r="B9629" s="49" t="s">
        <v>12227</v>
      </c>
      <c r="C9629" s="49" t="s">
        <v>18</v>
      </c>
      <c r="D9629" s="49" t="s">
        <v>10827</v>
      </c>
      <c r="E9629" s="49" t="s">
        <v>10826</v>
      </c>
      <c r="F9629" s="49">
        <v>1</v>
      </c>
      <c r="G9629" s="49">
        <v>0</v>
      </c>
      <c r="H9629" s="49">
        <f t="shared" si="150"/>
        <v>1</v>
      </c>
    </row>
    <row r="9630" spans="1:8" x14ac:dyDescent="0.25">
      <c r="A9630" s="51" t="s">
        <v>11784</v>
      </c>
      <c r="B9630" s="49" t="s">
        <v>12228</v>
      </c>
      <c r="C9630" s="49" t="s">
        <v>18</v>
      </c>
      <c r="D9630" s="49" t="s">
        <v>10827</v>
      </c>
      <c r="E9630" s="49" t="s">
        <v>10826</v>
      </c>
      <c r="F9630" s="49">
        <v>1</v>
      </c>
      <c r="G9630" s="49">
        <v>0</v>
      </c>
      <c r="H9630" s="49">
        <f t="shared" si="150"/>
        <v>1</v>
      </c>
    </row>
    <row r="9631" spans="1:8" x14ac:dyDescent="0.25">
      <c r="A9631" s="51" t="s">
        <v>11785</v>
      </c>
      <c r="B9631" s="49" t="s">
        <v>12229</v>
      </c>
      <c r="C9631" s="49" t="s">
        <v>18</v>
      </c>
      <c r="D9631" s="49" t="s">
        <v>10827</v>
      </c>
      <c r="E9631" s="49" t="s">
        <v>10826</v>
      </c>
      <c r="F9631" s="49">
        <v>8</v>
      </c>
      <c r="G9631" s="49">
        <v>0</v>
      </c>
      <c r="H9631" s="49">
        <f t="shared" si="150"/>
        <v>8</v>
      </c>
    </row>
    <row r="9632" spans="1:8" x14ac:dyDescent="0.25">
      <c r="A9632" s="51" t="s">
        <v>11786</v>
      </c>
      <c r="B9632" s="49" t="s">
        <v>12230</v>
      </c>
      <c r="C9632" s="49" t="s">
        <v>18</v>
      </c>
      <c r="D9632" s="49" t="s">
        <v>10827</v>
      </c>
      <c r="E9632" s="49" t="s">
        <v>10826</v>
      </c>
      <c r="F9632" s="49">
        <v>2</v>
      </c>
      <c r="G9632" s="49">
        <v>0</v>
      </c>
      <c r="H9632" s="49">
        <f t="shared" si="150"/>
        <v>2</v>
      </c>
    </row>
    <row r="9633" spans="1:8" x14ac:dyDescent="0.25">
      <c r="A9633" s="51" t="s">
        <v>11787</v>
      </c>
      <c r="B9633" s="49" t="s">
        <v>12231</v>
      </c>
      <c r="C9633" s="49" t="s">
        <v>18</v>
      </c>
      <c r="D9633" s="49" t="s">
        <v>10827</v>
      </c>
      <c r="E9633" s="49" t="s">
        <v>10826</v>
      </c>
      <c r="F9633" s="49">
        <v>2</v>
      </c>
      <c r="G9633" s="49">
        <v>2</v>
      </c>
      <c r="H9633" s="49">
        <f t="shared" si="150"/>
        <v>4</v>
      </c>
    </row>
    <row r="9634" spans="1:8" x14ac:dyDescent="0.25">
      <c r="A9634" s="51" t="s">
        <v>11788</v>
      </c>
      <c r="B9634" s="49" t="s">
        <v>12232</v>
      </c>
      <c r="C9634" s="49" t="s">
        <v>18</v>
      </c>
      <c r="D9634" s="49" t="s">
        <v>10827</v>
      </c>
      <c r="E9634" s="49" t="s">
        <v>10826</v>
      </c>
      <c r="F9634" s="49">
        <v>2</v>
      </c>
      <c r="G9634" s="49">
        <v>0</v>
      </c>
      <c r="H9634" s="49">
        <f t="shared" si="150"/>
        <v>2</v>
      </c>
    </row>
    <row r="9635" spans="1:8" x14ac:dyDescent="0.25">
      <c r="A9635" s="51" t="s">
        <v>11789</v>
      </c>
      <c r="B9635" s="49" t="s">
        <v>12233</v>
      </c>
      <c r="C9635" s="49" t="s">
        <v>18</v>
      </c>
      <c r="D9635" s="49" t="s">
        <v>10827</v>
      </c>
      <c r="E9635" s="49" t="s">
        <v>10826</v>
      </c>
      <c r="F9635" s="49">
        <v>0</v>
      </c>
      <c r="G9635" s="49">
        <v>1</v>
      </c>
      <c r="H9635" s="49">
        <f t="shared" si="150"/>
        <v>1</v>
      </c>
    </row>
    <row r="9636" spans="1:8" x14ac:dyDescent="0.25">
      <c r="A9636" s="51" t="s">
        <v>11790</v>
      </c>
      <c r="B9636" s="49" t="s">
        <v>12234</v>
      </c>
      <c r="C9636" s="49" t="s">
        <v>18</v>
      </c>
      <c r="D9636" s="49" t="s">
        <v>10827</v>
      </c>
      <c r="E9636" s="49" t="s">
        <v>10826</v>
      </c>
      <c r="F9636" s="49">
        <v>3</v>
      </c>
      <c r="G9636" s="49">
        <v>0</v>
      </c>
      <c r="H9636" s="49">
        <f t="shared" si="150"/>
        <v>3</v>
      </c>
    </row>
    <row r="9637" spans="1:8" x14ac:dyDescent="0.25">
      <c r="A9637" s="51" t="s">
        <v>11791</v>
      </c>
      <c r="B9637" s="49" t="s">
        <v>12235</v>
      </c>
      <c r="C9637" s="49" t="s">
        <v>18</v>
      </c>
      <c r="D9637" s="49" t="s">
        <v>10827</v>
      </c>
      <c r="E9637" s="49" t="s">
        <v>10826</v>
      </c>
      <c r="F9637" s="49">
        <v>1</v>
      </c>
      <c r="G9637" s="49">
        <v>0</v>
      </c>
      <c r="H9637" s="49">
        <f t="shared" si="150"/>
        <v>1</v>
      </c>
    </row>
    <row r="9638" spans="1:8" x14ac:dyDescent="0.25">
      <c r="A9638" s="51" t="s">
        <v>11792</v>
      </c>
      <c r="B9638" s="49" t="s">
        <v>12236</v>
      </c>
      <c r="C9638" s="49" t="s">
        <v>18</v>
      </c>
      <c r="D9638" s="49" t="s">
        <v>10827</v>
      </c>
      <c r="E9638" s="49" t="s">
        <v>10826</v>
      </c>
      <c r="F9638" s="49">
        <v>0</v>
      </c>
      <c r="G9638" s="49">
        <v>1</v>
      </c>
      <c r="H9638" s="49">
        <f t="shared" si="150"/>
        <v>1</v>
      </c>
    </row>
    <row r="9639" spans="1:8" x14ac:dyDescent="0.25">
      <c r="A9639" s="51" t="s">
        <v>11793</v>
      </c>
      <c r="B9639" s="49" t="s">
        <v>12237</v>
      </c>
      <c r="C9639" s="49" t="s">
        <v>18</v>
      </c>
      <c r="D9639" s="49" t="s">
        <v>10827</v>
      </c>
      <c r="E9639" s="49" t="s">
        <v>10826</v>
      </c>
      <c r="F9639" s="49">
        <v>2</v>
      </c>
      <c r="G9639" s="49">
        <v>0</v>
      </c>
      <c r="H9639" s="49">
        <f t="shared" si="150"/>
        <v>2</v>
      </c>
    </row>
    <row r="9640" spans="1:8" x14ac:dyDescent="0.25">
      <c r="A9640" s="51" t="s">
        <v>11794</v>
      </c>
      <c r="B9640" s="49" t="s">
        <v>12238</v>
      </c>
      <c r="C9640" s="49" t="s">
        <v>18</v>
      </c>
      <c r="D9640" s="49" t="s">
        <v>10827</v>
      </c>
      <c r="E9640" s="49" t="s">
        <v>10826</v>
      </c>
      <c r="F9640" s="49">
        <v>2</v>
      </c>
      <c r="G9640" s="49">
        <v>0</v>
      </c>
      <c r="H9640" s="49">
        <f t="shared" si="150"/>
        <v>2</v>
      </c>
    </row>
    <row r="9641" spans="1:8" x14ac:dyDescent="0.25">
      <c r="A9641" s="51" t="s">
        <v>11795</v>
      </c>
      <c r="B9641" s="49" t="s">
        <v>12239</v>
      </c>
      <c r="C9641" s="49" t="s">
        <v>18</v>
      </c>
      <c r="D9641" s="49" t="s">
        <v>10827</v>
      </c>
      <c r="E9641" s="49" t="s">
        <v>10826</v>
      </c>
      <c r="F9641" s="49">
        <v>0</v>
      </c>
      <c r="G9641" s="49">
        <v>1</v>
      </c>
      <c r="H9641" s="49">
        <f t="shared" si="150"/>
        <v>1</v>
      </c>
    </row>
    <row r="9642" spans="1:8" x14ac:dyDescent="0.25">
      <c r="A9642" s="51" t="s">
        <v>11796</v>
      </c>
      <c r="B9642" s="49" t="s">
        <v>12240</v>
      </c>
      <c r="C9642" s="49" t="s">
        <v>18</v>
      </c>
      <c r="D9642" s="49" t="s">
        <v>10827</v>
      </c>
      <c r="E9642" s="49" t="s">
        <v>10826</v>
      </c>
      <c r="F9642" s="49">
        <v>0</v>
      </c>
      <c r="G9642" s="49">
        <v>1</v>
      </c>
      <c r="H9642" s="49">
        <f t="shared" si="150"/>
        <v>1</v>
      </c>
    </row>
    <row r="9643" spans="1:8" x14ac:dyDescent="0.25">
      <c r="A9643" s="51" t="s">
        <v>11797</v>
      </c>
      <c r="B9643" s="49" t="s">
        <v>12241</v>
      </c>
      <c r="C9643" s="49" t="s">
        <v>18</v>
      </c>
      <c r="D9643" s="49" t="s">
        <v>10827</v>
      </c>
      <c r="E9643" s="49" t="s">
        <v>10826</v>
      </c>
      <c r="F9643" s="49">
        <v>0</v>
      </c>
      <c r="G9643" s="49">
        <v>1</v>
      </c>
      <c r="H9643" s="49">
        <f t="shared" si="150"/>
        <v>1</v>
      </c>
    </row>
    <row r="9644" spans="1:8" x14ac:dyDescent="0.25">
      <c r="A9644" s="51" t="s">
        <v>11798</v>
      </c>
      <c r="B9644" s="49" t="s">
        <v>12242</v>
      </c>
      <c r="C9644" s="49" t="s">
        <v>18</v>
      </c>
      <c r="D9644" s="49" t="s">
        <v>10827</v>
      </c>
      <c r="E9644" s="49" t="s">
        <v>10826</v>
      </c>
      <c r="F9644" s="49">
        <v>1</v>
      </c>
      <c r="G9644" s="49">
        <v>3</v>
      </c>
      <c r="H9644" s="49">
        <f t="shared" si="150"/>
        <v>4</v>
      </c>
    </row>
    <row r="9645" spans="1:8" x14ac:dyDescent="0.25">
      <c r="A9645" s="51" t="s">
        <v>11799</v>
      </c>
      <c r="B9645" s="49" t="s">
        <v>12243</v>
      </c>
      <c r="C9645" s="49" t="s">
        <v>18</v>
      </c>
      <c r="D9645" s="49" t="s">
        <v>10827</v>
      </c>
      <c r="E9645" s="49" t="s">
        <v>10826</v>
      </c>
      <c r="F9645" s="49">
        <v>0</v>
      </c>
      <c r="G9645" s="49">
        <v>2</v>
      </c>
      <c r="H9645" s="49">
        <f t="shared" si="150"/>
        <v>2</v>
      </c>
    </row>
    <row r="9646" spans="1:8" x14ac:dyDescent="0.25">
      <c r="A9646" s="51" t="s">
        <v>11800</v>
      </c>
      <c r="B9646" s="49" t="s">
        <v>12244</v>
      </c>
      <c r="C9646" s="49" t="s">
        <v>18</v>
      </c>
      <c r="D9646" s="49" t="s">
        <v>10827</v>
      </c>
      <c r="E9646" s="49" t="s">
        <v>10826</v>
      </c>
      <c r="F9646" s="49">
        <v>0</v>
      </c>
      <c r="G9646" s="49">
        <v>2</v>
      </c>
      <c r="H9646" s="49">
        <f t="shared" si="150"/>
        <v>2</v>
      </c>
    </row>
    <row r="9647" spans="1:8" x14ac:dyDescent="0.25">
      <c r="A9647" s="51" t="s">
        <v>11801</v>
      </c>
      <c r="B9647" s="49" t="s">
        <v>12245</v>
      </c>
      <c r="C9647" s="49" t="s">
        <v>18</v>
      </c>
      <c r="D9647" s="49" t="s">
        <v>10827</v>
      </c>
      <c r="E9647" s="49" t="s">
        <v>10826</v>
      </c>
      <c r="F9647" s="49">
        <v>6</v>
      </c>
      <c r="G9647" s="49">
        <v>0</v>
      </c>
      <c r="H9647" s="49">
        <f t="shared" si="150"/>
        <v>6</v>
      </c>
    </row>
    <row r="9648" spans="1:8" x14ac:dyDescent="0.25">
      <c r="A9648" s="51" t="s">
        <v>11802</v>
      </c>
      <c r="B9648" s="49" t="s">
        <v>12246</v>
      </c>
      <c r="C9648" s="49" t="s">
        <v>18</v>
      </c>
      <c r="D9648" s="49" t="s">
        <v>10827</v>
      </c>
      <c r="E9648" s="49" t="s">
        <v>10826</v>
      </c>
      <c r="F9648" s="49">
        <v>6</v>
      </c>
      <c r="G9648" s="49">
        <v>0</v>
      </c>
      <c r="H9648" s="49">
        <f t="shared" si="150"/>
        <v>6</v>
      </c>
    </row>
    <row r="9649" spans="1:8" x14ac:dyDescent="0.25">
      <c r="A9649" s="51" t="s">
        <v>11803</v>
      </c>
      <c r="B9649" s="49" t="s">
        <v>12247</v>
      </c>
      <c r="C9649" s="49" t="s">
        <v>18</v>
      </c>
      <c r="D9649" s="49" t="s">
        <v>10827</v>
      </c>
      <c r="E9649" s="49" t="s">
        <v>10826</v>
      </c>
      <c r="F9649" s="49">
        <v>0</v>
      </c>
      <c r="G9649" s="49">
        <v>1</v>
      </c>
      <c r="H9649" s="49">
        <f t="shared" si="150"/>
        <v>1</v>
      </c>
    </row>
    <row r="9650" spans="1:8" x14ac:dyDescent="0.25">
      <c r="A9650" s="51" t="s">
        <v>11804</v>
      </c>
      <c r="B9650" s="49" t="s">
        <v>12248</v>
      </c>
      <c r="C9650" s="49" t="s">
        <v>18</v>
      </c>
      <c r="D9650" s="49" t="s">
        <v>10827</v>
      </c>
      <c r="E9650" s="49" t="s">
        <v>10826</v>
      </c>
      <c r="F9650" s="49">
        <v>1</v>
      </c>
      <c r="G9650" s="49">
        <v>0</v>
      </c>
      <c r="H9650" s="49">
        <f t="shared" si="150"/>
        <v>1</v>
      </c>
    </row>
    <row r="9651" spans="1:8" x14ac:dyDescent="0.25">
      <c r="A9651" s="51" t="s">
        <v>11805</v>
      </c>
      <c r="B9651" s="49" t="s">
        <v>12249</v>
      </c>
      <c r="C9651" s="49" t="s">
        <v>18</v>
      </c>
      <c r="D9651" s="49" t="s">
        <v>10827</v>
      </c>
      <c r="E9651" s="49" t="s">
        <v>10826</v>
      </c>
      <c r="F9651" s="49">
        <v>3</v>
      </c>
      <c r="G9651" s="49">
        <v>1</v>
      </c>
      <c r="H9651" s="49">
        <f t="shared" si="150"/>
        <v>4</v>
      </c>
    </row>
    <row r="9652" spans="1:8" x14ac:dyDescent="0.25">
      <c r="A9652" s="51" t="s">
        <v>11806</v>
      </c>
      <c r="B9652" s="49" t="s">
        <v>12250</v>
      </c>
      <c r="C9652" s="49" t="s">
        <v>18</v>
      </c>
      <c r="D9652" s="49" t="s">
        <v>10827</v>
      </c>
      <c r="E9652" s="49" t="s">
        <v>10826</v>
      </c>
      <c r="F9652" s="49">
        <v>2</v>
      </c>
      <c r="G9652" s="49">
        <v>0</v>
      </c>
      <c r="H9652" s="49">
        <f t="shared" si="150"/>
        <v>2</v>
      </c>
    </row>
    <row r="9653" spans="1:8" x14ac:dyDescent="0.25">
      <c r="A9653" s="51" t="s">
        <v>11807</v>
      </c>
      <c r="B9653" s="49" t="s">
        <v>12251</v>
      </c>
      <c r="C9653" s="49" t="s">
        <v>18</v>
      </c>
      <c r="D9653" s="49" t="s">
        <v>10827</v>
      </c>
      <c r="E9653" s="49" t="s">
        <v>10826</v>
      </c>
      <c r="F9653" s="49">
        <v>2</v>
      </c>
      <c r="G9653" s="49">
        <v>0</v>
      </c>
      <c r="H9653" s="49">
        <f t="shared" si="150"/>
        <v>2</v>
      </c>
    </row>
    <row r="9654" spans="1:8" x14ac:dyDescent="0.25">
      <c r="A9654" s="51" t="s">
        <v>11808</v>
      </c>
      <c r="B9654" s="49" t="s">
        <v>12252</v>
      </c>
      <c r="C9654" s="49" t="s">
        <v>18</v>
      </c>
      <c r="D9654" s="49" t="s">
        <v>10827</v>
      </c>
      <c r="E9654" s="49" t="s">
        <v>10826</v>
      </c>
      <c r="F9654" s="49">
        <v>4</v>
      </c>
      <c r="G9654" s="49">
        <v>0</v>
      </c>
      <c r="H9654" s="49">
        <f t="shared" si="150"/>
        <v>4</v>
      </c>
    </row>
    <row r="9655" spans="1:8" x14ac:dyDescent="0.25">
      <c r="A9655" s="51" t="s">
        <v>11809</v>
      </c>
      <c r="B9655" s="49" t="s">
        <v>12253</v>
      </c>
      <c r="C9655" s="49" t="s">
        <v>18</v>
      </c>
      <c r="D9655" s="49" t="s">
        <v>10827</v>
      </c>
      <c r="E9655" s="49" t="s">
        <v>10826</v>
      </c>
      <c r="F9655" s="49">
        <v>1</v>
      </c>
      <c r="G9655" s="49">
        <v>0</v>
      </c>
      <c r="H9655" s="49">
        <f t="shared" si="150"/>
        <v>1</v>
      </c>
    </row>
    <row r="9656" spans="1:8" x14ac:dyDescent="0.25">
      <c r="A9656" s="51" t="s">
        <v>11810</v>
      </c>
      <c r="B9656" s="49" t="s">
        <v>12254</v>
      </c>
      <c r="C9656" s="49" t="s">
        <v>18</v>
      </c>
      <c r="D9656" s="49" t="s">
        <v>10827</v>
      </c>
      <c r="E9656" s="49" t="s">
        <v>10826</v>
      </c>
      <c r="F9656" s="49">
        <v>0</v>
      </c>
      <c r="G9656" s="49">
        <v>1</v>
      </c>
      <c r="H9656" s="49">
        <f t="shared" si="150"/>
        <v>1</v>
      </c>
    </row>
    <row r="9657" spans="1:8" x14ac:dyDescent="0.25">
      <c r="A9657" s="51" t="s">
        <v>11811</v>
      </c>
      <c r="B9657" s="49" t="s">
        <v>12255</v>
      </c>
      <c r="C9657" s="49" t="s">
        <v>18</v>
      </c>
      <c r="D9657" s="49" t="s">
        <v>10827</v>
      </c>
      <c r="E9657" s="49" t="s">
        <v>10826</v>
      </c>
      <c r="F9657" s="49">
        <v>0</v>
      </c>
      <c r="G9657" s="49">
        <v>1</v>
      </c>
      <c r="H9657" s="49">
        <f t="shared" si="150"/>
        <v>1</v>
      </c>
    </row>
    <row r="9658" spans="1:8" x14ac:dyDescent="0.25">
      <c r="A9658" s="51" t="s">
        <v>11812</v>
      </c>
      <c r="B9658" s="49" t="s">
        <v>12256</v>
      </c>
      <c r="C9658" s="49" t="s">
        <v>18</v>
      </c>
      <c r="D9658" s="49" t="s">
        <v>10827</v>
      </c>
      <c r="E9658" s="49" t="s">
        <v>10826</v>
      </c>
      <c r="F9658" s="49">
        <v>1</v>
      </c>
      <c r="G9658" s="49">
        <v>0</v>
      </c>
      <c r="H9658" s="49">
        <f t="shared" si="150"/>
        <v>1</v>
      </c>
    </row>
    <row r="9659" spans="1:8" x14ac:dyDescent="0.25">
      <c r="A9659" s="51" t="s">
        <v>11813</v>
      </c>
      <c r="B9659" s="49" t="s">
        <v>12257</v>
      </c>
      <c r="C9659" s="49" t="s">
        <v>18</v>
      </c>
      <c r="D9659" s="49" t="s">
        <v>10827</v>
      </c>
      <c r="E9659" s="49" t="s">
        <v>10826</v>
      </c>
      <c r="F9659" s="49">
        <v>2</v>
      </c>
      <c r="G9659" s="49">
        <v>0</v>
      </c>
      <c r="H9659" s="49">
        <f t="shared" si="150"/>
        <v>2</v>
      </c>
    </row>
    <row r="9660" spans="1:8" x14ac:dyDescent="0.25">
      <c r="A9660" s="51" t="s">
        <v>11814</v>
      </c>
      <c r="B9660" s="49" t="s">
        <v>12258</v>
      </c>
      <c r="C9660" s="49" t="s">
        <v>18</v>
      </c>
      <c r="D9660" s="49" t="s">
        <v>10827</v>
      </c>
      <c r="E9660" s="49" t="s">
        <v>10826</v>
      </c>
      <c r="F9660" s="49">
        <v>2</v>
      </c>
      <c r="G9660" s="49">
        <v>0</v>
      </c>
      <c r="H9660" s="49">
        <f t="shared" si="150"/>
        <v>2</v>
      </c>
    </row>
    <row r="9661" spans="1:8" x14ac:dyDescent="0.25">
      <c r="A9661" s="51" t="s">
        <v>11815</v>
      </c>
      <c r="B9661" s="49" t="s">
        <v>12259</v>
      </c>
      <c r="C9661" s="49" t="s">
        <v>18</v>
      </c>
      <c r="D9661" s="49" t="s">
        <v>10827</v>
      </c>
      <c r="E9661" s="49" t="s">
        <v>10826</v>
      </c>
      <c r="F9661" s="49">
        <v>5</v>
      </c>
      <c r="G9661" s="49">
        <v>0</v>
      </c>
      <c r="H9661" s="49">
        <f t="shared" si="150"/>
        <v>5</v>
      </c>
    </row>
    <row r="9662" spans="1:8" x14ac:dyDescent="0.25">
      <c r="A9662" s="51" t="s">
        <v>11816</v>
      </c>
      <c r="B9662" s="49" t="s">
        <v>12260</v>
      </c>
      <c r="C9662" s="49" t="s">
        <v>18</v>
      </c>
      <c r="D9662" s="49" t="s">
        <v>10827</v>
      </c>
      <c r="E9662" s="49" t="s">
        <v>10826</v>
      </c>
      <c r="F9662" s="49">
        <v>2</v>
      </c>
      <c r="G9662" s="49">
        <v>0</v>
      </c>
      <c r="H9662" s="49">
        <f t="shared" si="150"/>
        <v>2</v>
      </c>
    </row>
    <row r="9663" spans="1:8" x14ac:dyDescent="0.25">
      <c r="A9663" s="51" t="s">
        <v>11817</v>
      </c>
      <c r="B9663" s="49" t="s">
        <v>12261</v>
      </c>
      <c r="C9663" s="49" t="s">
        <v>18</v>
      </c>
      <c r="D9663" s="49" t="s">
        <v>10827</v>
      </c>
      <c r="E9663" s="49" t="s">
        <v>10826</v>
      </c>
      <c r="F9663" s="49">
        <v>1</v>
      </c>
      <c r="G9663" s="49">
        <v>0</v>
      </c>
      <c r="H9663" s="49">
        <f t="shared" si="150"/>
        <v>1</v>
      </c>
    </row>
    <row r="9664" spans="1:8" x14ac:dyDescent="0.25">
      <c r="A9664" s="51" t="s">
        <v>11818</v>
      </c>
      <c r="B9664" s="49" t="s">
        <v>12262</v>
      </c>
      <c r="C9664" s="49" t="s">
        <v>18</v>
      </c>
      <c r="D9664" s="49" t="s">
        <v>10827</v>
      </c>
      <c r="E9664" s="49" t="s">
        <v>10826</v>
      </c>
      <c r="F9664" s="49">
        <v>0</v>
      </c>
      <c r="G9664" s="49">
        <v>2</v>
      </c>
      <c r="H9664" s="49">
        <f t="shared" si="150"/>
        <v>2</v>
      </c>
    </row>
    <row r="9665" spans="1:8" x14ac:dyDescent="0.25">
      <c r="A9665" s="51" t="s">
        <v>11819</v>
      </c>
      <c r="B9665" s="49" t="s">
        <v>12263</v>
      </c>
      <c r="C9665" s="49" t="s">
        <v>18</v>
      </c>
      <c r="D9665" s="49" t="s">
        <v>10827</v>
      </c>
      <c r="E9665" s="49" t="s">
        <v>10826</v>
      </c>
      <c r="F9665" s="49">
        <v>2</v>
      </c>
      <c r="G9665" s="49">
        <v>0</v>
      </c>
      <c r="H9665" s="49">
        <f t="shared" si="150"/>
        <v>2</v>
      </c>
    </row>
    <row r="9666" spans="1:8" x14ac:dyDescent="0.25">
      <c r="A9666" s="51" t="s">
        <v>11820</v>
      </c>
      <c r="B9666" s="49" t="s">
        <v>12264</v>
      </c>
      <c r="C9666" s="49" t="s">
        <v>18</v>
      </c>
      <c r="D9666" s="49" t="s">
        <v>10827</v>
      </c>
      <c r="E9666" s="49" t="s">
        <v>10826</v>
      </c>
      <c r="F9666" s="49">
        <v>1</v>
      </c>
      <c r="G9666" s="49">
        <v>0</v>
      </c>
      <c r="H9666" s="49">
        <f t="shared" si="150"/>
        <v>1</v>
      </c>
    </row>
    <row r="9667" spans="1:8" x14ac:dyDescent="0.25">
      <c r="A9667" s="51" t="s">
        <v>11821</v>
      </c>
      <c r="B9667" s="49" t="s">
        <v>12265</v>
      </c>
      <c r="C9667" s="49" t="s">
        <v>18</v>
      </c>
      <c r="D9667" s="49" t="s">
        <v>10827</v>
      </c>
      <c r="E9667" s="49" t="s">
        <v>10826</v>
      </c>
      <c r="F9667" s="49">
        <v>1</v>
      </c>
      <c r="G9667" s="49">
        <v>0</v>
      </c>
      <c r="H9667" s="49">
        <f t="shared" ref="H9667:H9730" si="151">F9667+G9667</f>
        <v>1</v>
      </c>
    </row>
    <row r="9668" spans="1:8" x14ac:dyDescent="0.25">
      <c r="A9668" s="51" t="s">
        <v>11899</v>
      </c>
      <c r="B9668" s="49" t="s">
        <v>12278</v>
      </c>
      <c r="C9668" s="49" t="s">
        <v>18</v>
      </c>
      <c r="D9668" s="49" t="s">
        <v>10827</v>
      </c>
      <c r="E9668" s="49" t="s">
        <v>10826</v>
      </c>
      <c r="F9668" s="49">
        <v>1</v>
      </c>
      <c r="G9668" s="49">
        <v>0</v>
      </c>
      <c r="H9668" s="49">
        <f t="shared" si="151"/>
        <v>1</v>
      </c>
    </row>
    <row r="9669" spans="1:8" x14ac:dyDescent="0.25">
      <c r="A9669" s="51" t="s">
        <v>11903</v>
      </c>
      <c r="B9669" s="49" t="s">
        <v>11904</v>
      </c>
      <c r="C9669" s="49" t="s">
        <v>18</v>
      </c>
      <c r="D9669" s="49" t="s">
        <v>10827</v>
      </c>
      <c r="E9669" s="49" t="s">
        <v>10826</v>
      </c>
      <c r="F9669" s="49">
        <v>0</v>
      </c>
      <c r="G9669" s="49">
        <v>1</v>
      </c>
      <c r="H9669" s="49">
        <f t="shared" si="151"/>
        <v>1</v>
      </c>
    </row>
    <row r="9670" spans="1:8" x14ac:dyDescent="0.25">
      <c r="A9670" s="51" t="s">
        <v>11905</v>
      </c>
      <c r="B9670" s="49" t="s">
        <v>12279</v>
      </c>
      <c r="C9670" s="49" t="s">
        <v>18</v>
      </c>
      <c r="D9670" s="49" t="s">
        <v>10827</v>
      </c>
      <c r="E9670" s="49" t="s">
        <v>10826</v>
      </c>
      <c r="F9670" s="49">
        <v>0</v>
      </c>
      <c r="G9670" s="49">
        <v>1</v>
      </c>
      <c r="H9670" s="49">
        <f t="shared" si="151"/>
        <v>1</v>
      </c>
    </row>
    <row r="9671" spans="1:8" x14ac:dyDescent="0.25">
      <c r="A9671" s="51" t="s">
        <v>11906</v>
      </c>
      <c r="B9671" s="49" t="s">
        <v>12280</v>
      </c>
      <c r="C9671" s="49" t="s">
        <v>18</v>
      </c>
      <c r="D9671" s="49" t="s">
        <v>10827</v>
      </c>
      <c r="E9671" s="49" t="s">
        <v>10826</v>
      </c>
      <c r="F9671" s="49">
        <v>0</v>
      </c>
      <c r="G9671" s="49">
        <v>1</v>
      </c>
      <c r="H9671" s="49">
        <f t="shared" si="151"/>
        <v>1</v>
      </c>
    </row>
    <row r="9672" spans="1:8" x14ac:dyDescent="0.25">
      <c r="A9672" s="51" t="s">
        <v>11907</v>
      </c>
      <c r="B9672" s="49" t="s">
        <v>11908</v>
      </c>
      <c r="C9672" s="49" t="s">
        <v>18</v>
      </c>
      <c r="D9672" s="49" t="s">
        <v>10827</v>
      </c>
      <c r="E9672" s="49" t="s">
        <v>10826</v>
      </c>
      <c r="F9672" s="49">
        <v>1</v>
      </c>
      <c r="G9672" s="49">
        <v>0</v>
      </c>
      <c r="H9672" s="49">
        <f t="shared" si="151"/>
        <v>1</v>
      </c>
    </row>
    <row r="9673" spans="1:8" x14ac:dyDescent="0.25">
      <c r="A9673" s="51" t="s">
        <v>11909</v>
      </c>
      <c r="B9673" s="49" t="s">
        <v>11910</v>
      </c>
      <c r="C9673" s="49" t="s">
        <v>18</v>
      </c>
      <c r="D9673" s="49" t="s">
        <v>10827</v>
      </c>
      <c r="E9673" s="49" t="s">
        <v>10826</v>
      </c>
      <c r="F9673" s="49">
        <v>1</v>
      </c>
      <c r="G9673" s="49">
        <v>0</v>
      </c>
      <c r="H9673" s="49">
        <f t="shared" si="151"/>
        <v>1</v>
      </c>
    </row>
    <row r="9674" spans="1:8" x14ac:dyDescent="0.25">
      <c r="A9674" s="51" t="s">
        <v>11911</v>
      </c>
      <c r="B9674" s="49" t="s">
        <v>12281</v>
      </c>
      <c r="C9674" s="49" t="s">
        <v>18</v>
      </c>
      <c r="D9674" s="49" t="s">
        <v>10827</v>
      </c>
      <c r="E9674" s="49" t="s">
        <v>10826</v>
      </c>
      <c r="F9674" s="49">
        <v>1</v>
      </c>
      <c r="G9674" s="49">
        <v>0</v>
      </c>
      <c r="H9674" s="49">
        <f t="shared" si="151"/>
        <v>1</v>
      </c>
    </row>
    <row r="9675" spans="1:8" x14ac:dyDescent="0.25">
      <c r="A9675" s="51" t="s">
        <v>11944</v>
      </c>
      <c r="B9675" s="49" t="s">
        <v>12282</v>
      </c>
      <c r="C9675" s="49" t="s">
        <v>18</v>
      </c>
      <c r="D9675" s="49" t="s">
        <v>10827</v>
      </c>
      <c r="E9675" s="49" t="s">
        <v>10826</v>
      </c>
      <c r="F9675" s="109">
        <v>6</v>
      </c>
      <c r="G9675" s="109">
        <v>6</v>
      </c>
      <c r="H9675" s="49">
        <f t="shared" si="151"/>
        <v>12</v>
      </c>
    </row>
    <row r="9676" spans="1:8" x14ac:dyDescent="0.25">
      <c r="A9676" s="51" t="s">
        <v>11912</v>
      </c>
      <c r="B9676" s="49" t="s">
        <v>11913</v>
      </c>
      <c r="C9676" s="49" t="s">
        <v>18</v>
      </c>
      <c r="D9676" s="49" t="s">
        <v>10827</v>
      </c>
      <c r="E9676" s="49" t="s">
        <v>10826</v>
      </c>
      <c r="F9676" s="109">
        <v>6</v>
      </c>
      <c r="G9676" s="109">
        <v>6</v>
      </c>
      <c r="H9676" s="49">
        <f t="shared" si="151"/>
        <v>12</v>
      </c>
    </row>
    <row r="9677" spans="1:8" x14ac:dyDescent="0.25">
      <c r="A9677" s="51" t="s">
        <v>11934</v>
      </c>
      <c r="B9677" s="49" t="s">
        <v>11935</v>
      </c>
      <c r="C9677" s="49" t="s">
        <v>18</v>
      </c>
      <c r="D9677" s="49" t="s">
        <v>10827</v>
      </c>
      <c r="E9677" s="49" t="s">
        <v>10826</v>
      </c>
      <c r="F9677" s="109">
        <v>6</v>
      </c>
      <c r="G9677" s="109">
        <v>6</v>
      </c>
      <c r="H9677" s="49">
        <f t="shared" si="151"/>
        <v>12</v>
      </c>
    </row>
    <row r="9678" spans="1:8" x14ac:dyDescent="0.25">
      <c r="A9678" s="51" t="s">
        <v>11936</v>
      </c>
      <c r="B9678" s="49" t="s">
        <v>10508</v>
      </c>
      <c r="C9678" s="49" t="s">
        <v>18</v>
      </c>
      <c r="D9678" s="49" t="s">
        <v>10827</v>
      </c>
      <c r="E9678" s="49" t="s">
        <v>10826</v>
      </c>
      <c r="F9678" s="109">
        <v>6</v>
      </c>
      <c r="G9678" s="109">
        <v>6</v>
      </c>
      <c r="H9678" s="49">
        <f t="shared" si="151"/>
        <v>12</v>
      </c>
    </row>
    <row r="9679" spans="1:8" x14ac:dyDescent="0.25">
      <c r="A9679" s="51" t="s">
        <v>11937</v>
      </c>
      <c r="B9679" s="49" t="s">
        <v>11938</v>
      </c>
      <c r="C9679" s="49" t="s">
        <v>18</v>
      </c>
      <c r="D9679" s="49" t="s">
        <v>10827</v>
      </c>
      <c r="E9679" s="49" t="s">
        <v>10826</v>
      </c>
      <c r="F9679" s="109">
        <v>6</v>
      </c>
      <c r="G9679" s="109">
        <v>6</v>
      </c>
      <c r="H9679" s="49">
        <f t="shared" si="151"/>
        <v>12</v>
      </c>
    </row>
    <row r="9680" spans="1:8" x14ac:dyDescent="0.25">
      <c r="A9680" s="51" t="s">
        <v>11822</v>
      </c>
      <c r="B9680" s="49" t="s">
        <v>12266</v>
      </c>
      <c r="C9680" s="49" t="s">
        <v>18</v>
      </c>
      <c r="D9680" s="49" t="s">
        <v>10827</v>
      </c>
      <c r="E9680" s="49" t="s">
        <v>10826</v>
      </c>
      <c r="F9680" s="49">
        <v>0</v>
      </c>
      <c r="G9680" s="49">
        <v>10</v>
      </c>
      <c r="H9680" s="49">
        <f t="shared" si="151"/>
        <v>10</v>
      </c>
    </row>
    <row r="9681" spans="1:8" x14ac:dyDescent="0.25">
      <c r="A9681" s="51" t="s">
        <v>11823</v>
      </c>
      <c r="B9681" s="49" t="s">
        <v>12267</v>
      </c>
      <c r="C9681" s="49" t="s">
        <v>18</v>
      </c>
      <c r="D9681" s="49" t="s">
        <v>10827</v>
      </c>
      <c r="E9681" s="49" t="s">
        <v>10826</v>
      </c>
      <c r="F9681" s="49">
        <v>1</v>
      </c>
      <c r="G9681" s="49">
        <v>0</v>
      </c>
      <c r="H9681" s="49">
        <f t="shared" si="151"/>
        <v>1</v>
      </c>
    </row>
    <row r="9682" spans="1:8" x14ac:dyDescent="0.25">
      <c r="A9682" s="51" t="s">
        <v>11824</v>
      </c>
      <c r="B9682" s="49" t="s">
        <v>12268</v>
      </c>
      <c r="C9682" s="49" t="s">
        <v>18</v>
      </c>
      <c r="D9682" s="49" t="s">
        <v>10827</v>
      </c>
      <c r="E9682" s="49" t="s">
        <v>10826</v>
      </c>
      <c r="F9682" s="49">
        <v>3</v>
      </c>
      <c r="G9682" s="49">
        <v>0</v>
      </c>
      <c r="H9682" s="49">
        <f t="shared" si="151"/>
        <v>3</v>
      </c>
    </row>
    <row r="9683" spans="1:8" x14ac:dyDescent="0.25">
      <c r="A9683" s="51" t="s">
        <v>11825</v>
      </c>
      <c r="B9683" s="49" t="s">
        <v>12269</v>
      </c>
      <c r="C9683" s="49" t="s">
        <v>18</v>
      </c>
      <c r="D9683" s="49" t="s">
        <v>10827</v>
      </c>
      <c r="E9683" s="49" t="s">
        <v>10826</v>
      </c>
      <c r="F9683" s="49">
        <v>1</v>
      </c>
      <c r="G9683" s="49">
        <v>2</v>
      </c>
      <c r="H9683" s="49">
        <f t="shared" si="151"/>
        <v>3</v>
      </c>
    </row>
    <row r="9684" spans="1:8" x14ac:dyDescent="0.25">
      <c r="A9684" s="51" t="s">
        <v>11826</v>
      </c>
      <c r="B9684" s="49" t="s">
        <v>11979</v>
      </c>
      <c r="C9684" s="49" t="s">
        <v>18</v>
      </c>
      <c r="D9684" s="49" t="s">
        <v>10827</v>
      </c>
      <c r="E9684" s="49" t="s">
        <v>10826</v>
      </c>
      <c r="F9684" s="49">
        <v>3</v>
      </c>
      <c r="G9684" s="49">
        <v>1</v>
      </c>
      <c r="H9684" s="49">
        <f t="shared" si="151"/>
        <v>4</v>
      </c>
    </row>
    <row r="9685" spans="1:8" x14ac:dyDescent="0.25">
      <c r="A9685" s="51" t="s">
        <v>11827</v>
      </c>
      <c r="B9685" s="49" t="s">
        <v>12270</v>
      </c>
      <c r="C9685" s="49" t="s">
        <v>18</v>
      </c>
      <c r="D9685" s="49" t="s">
        <v>10827</v>
      </c>
      <c r="E9685" s="49" t="s">
        <v>10826</v>
      </c>
      <c r="F9685" s="49">
        <v>1</v>
      </c>
      <c r="G9685" s="49">
        <v>0</v>
      </c>
      <c r="H9685" s="49">
        <f t="shared" si="151"/>
        <v>1</v>
      </c>
    </row>
    <row r="9686" spans="1:8" x14ac:dyDescent="0.25">
      <c r="A9686" s="51" t="s">
        <v>11828</v>
      </c>
      <c r="B9686" s="49" t="s">
        <v>12271</v>
      </c>
      <c r="C9686" s="49" t="s">
        <v>18</v>
      </c>
      <c r="D9686" s="49" t="s">
        <v>10827</v>
      </c>
      <c r="E9686" s="49" t="s">
        <v>10826</v>
      </c>
      <c r="F9686" s="109">
        <v>6</v>
      </c>
      <c r="G9686" s="109">
        <v>6</v>
      </c>
      <c r="H9686" s="49">
        <f t="shared" si="151"/>
        <v>12</v>
      </c>
    </row>
    <row r="9687" spans="1:8" x14ac:dyDescent="0.25">
      <c r="A9687" s="51" t="s">
        <v>11901</v>
      </c>
      <c r="B9687" s="49" t="s">
        <v>11902</v>
      </c>
      <c r="C9687" s="49" t="s">
        <v>18</v>
      </c>
      <c r="D9687" s="49" t="s">
        <v>10827</v>
      </c>
      <c r="E9687" s="49" t="s">
        <v>10826</v>
      </c>
      <c r="F9687" s="49">
        <v>1</v>
      </c>
      <c r="G9687" s="49">
        <v>0</v>
      </c>
      <c r="H9687" s="49">
        <f t="shared" si="151"/>
        <v>1</v>
      </c>
    </row>
    <row r="9688" spans="1:8" x14ac:dyDescent="0.25">
      <c r="A9688" s="51" t="s">
        <v>11829</v>
      </c>
      <c r="B9688" s="49" t="s">
        <v>12272</v>
      </c>
      <c r="C9688" s="49" t="s">
        <v>18</v>
      </c>
      <c r="D9688" s="49" t="s">
        <v>10827</v>
      </c>
      <c r="E9688" s="49" t="s">
        <v>10826</v>
      </c>
      <c r="F9688" s="109">
        <v>6</v>
      </c>
      <c r="G9688" s="109">
        <v>6</v>
      </c>
      <c r="H9688" s="49">
        <f t="shared" si="151"/>
        <v>12</v>
      </c>
    </row>
    <row r="9689" spans="1:8" x14ac:dyDescent="0.25">
      <c r="A9689" s="51" t="s">
        <v>11830</v>
      </c>
      <c r="B9689" s="49" t="s">
        <v>12273</v>
      </c>
      <c r="C9689" s="49" t="s">
        <v>18</v>
      </c>
      <c r="D9689" s="49" t="s">
        <v>10827</v>
      </c>
      <c r="E9689" s="49" t="s">
        <v>10826</v>
      </c>
      <c r="F9689" s="49">
        <v>1</v>
      </c>
      <c r="G9689" s="49">
        <v>0</v>
      </c>
      <c r="H9689" s="49">
        <f t="shared" si="151"/>
        <v>1</v>
      </c>
    </row>
    <row r="9690" spans="1:8" x14ac:dyDescent="0.25">
      <c r="A9690" s="51" t="s">
        <v>11831</v>
      </c>
      <c r="B9690" s="49" t="s">
        <v>12274</v>
      </c>
      <c r="C9690" s="49" t="s">
        <v>18</v>
      </c>
      <c r="D9690" s="49" t="s">
        <v>10827</v>
      </c>
      <c r="E9690" s="49" t="s">
        <v>10826</v>
      </c>
      <c r="F9690" s="49">
        <v>0</v>
      </c>
      <c r="G9690" s="49">
        <v>2</v>
      </c>
      <c r="H9690" s="49">
        <f t="shared" si="151"/>
        <v>2</v>
      </c>
    </row>
    <row r="9691" spans="1:8" x14ac:dyDescent="0.25">
      <c r="A9691" s="51" t="s">
        <v>11832</v>
      </c>
      <c r="B9691" s="49" t="s">
        <v>11470</v>
      </c>
      <c r="C9691" s="49" t="s">
        <v>18</v>
      </c>
      <c r="D9691" s="49" t="s">
        <v>10827</v>
      </c>
      <c r="E9691" s="49" t="s">
        <v>10826</v>
      </c>
      <c r="F9691" s="109">
        <v>6</v>
      </c>
      <c r="G9691" s="109">
        <v>6</v>
      </c>
      <c r="H9691" s="49">
        <f t="shared" si="151"/>
        <v>12</v>
      </c>
    </row>
    <row r="9692" spans="1:8" x14ac:dyDescent="0.25">
      <c r="A9692" s="51" t="s">
        <v>11833</v>
      </c>
      <c r="B9692" s="49" t="s">
        <v>12275</v>
      </c>
      <c r="C9692" s="49" t="s">
        <v>18</v>
      </c>
      <c r="D9692" s="49" t="s">
        <v>10827</v>
      </c>
      <c r="E9692" s="49" t="s">
        <v>10826</v>
      </c>
      <c r="F9692" s="109">
        <v>6</v>
      </c>
      <c r="G9692" s="109">
        <v>6</v>
      </c>
      <c r="H9692" s="49">
        <f t="shared" si="151"/>
        <v>12</v>
      </c>
    </row>
    <row r="9693" spans="1:8" x14ac:dyDescent="0.25">
      <c r="A9693" s="51" t="s">
        <v>11834</v>
      </c>
      <c r="B9693" s="49" t="s">
        <v>12276</v>
      </c>
      <c r="C9693" s="49" t="s">
        <v>18</v>
      </c>
      <c r="D9693" s="49" t="s">
        <v>10827</v>
      </c>
      <c r="E9693" s="49" t="s">
        <v>10826</v>
      </c>
      <c r="F9693" s="109">
        <v>6</v>
      </c>
      <c r="G9693" s="109">
        <v>6</v>
      </c>
      <c r="H9693" s="49">
        <f t="shared" si="151"/>
        <v>12</v>
      </c>
    </row>
    <row r="9694" spans="1:8" x14ac:dyDescent="0.25">
      <c r="A9694" s="51" t="s">
        <v>11835</v>
      </c>
      <c r="B9694" s="49" t="s">
        <v>12277</v>
      </c>
      <c r="C9694" s="49" t="s">
        <v>18</v>
      </c>
      <c r="D9694" s="49" t="s">
        <v>10827</v>
      </c>
      <c r="E9694" s="49" t="s">
        <v>10826</v>
      </c>
      <c r="F9694" s="109">
        <v>6</v>
      </c>
      <c r="G9694" s="109">
        <v>6</v>
      </c>
      <c r="H9694" s="49">
        <f t="shared" si="151"/>
        <v>12</v>
      </c>
    </row>
    <row r="9695" spans="1:8" x14ac:dyDescent="0.25">
      <c r="A9695" s="51" t="s">
        <v>9546</v>
      </c>
      <c r="B9695" s="49" t="s">
        <v>10189</v>
      </c>
      <c r="C9695" s="49" t="s">
        <v>18</v>
      </c>
      <c r="D9695" s="49" t="s">
        <v>10827</v>
      </c>
      <c r="E9695" s="49" t="s">
        <v>10826</v>
      </c>
      <c r="F9695" s="49">
        <v>5</v>
      </c>
      <c r="G9695" s="49">
        <v>4</v>
      </c>
      <c r="H9695" s="49">
        <f t="shared" si="151"/>
        <v>9</v>
      </c>
    </row>
    <row r="9696" spans="1:8" x14ac:dyDescent="0.25">
      <c r="A9696" s="51" t="s">
        <v>9547</v>
      </c>
      <c r="B9696" s="49" t="s">
        <v>10190</v>
      </c>
      <c r="C9696" s="49" t="s">
        <v>18</v>
      </c>
      <c r="D9696" s="49" t="s">
        <v>10827</v>
      </c>
      <c r="E9696" s="49" t="s">
        <v>10826</v>
      </c>
      <c r="F9696" s="49">
        <v>2</v>
      </c>
      <c r="G9696" s="49">
        <v>2</v>
      </c>
      <c r="H9696" s="49">
        <f t="shared" si="151"/>
        <v>4</v>
      </c>
    </row>
    <row r="9697" spans="1:8" x14ac:dyDescent="0.25">
      <c r="A9697" s="51" t="s">
        <v>9548</v>
      </c>
      <c r="B9697" s="49" t="s">
        <v>10191</v>
      </c>
      <c r="C9697" s="49" t="s">
        <v>18</v>
      </c>
      <c r="D9697" s="49" t="s">
        <v>10827</v>
      </c>
      <c r="E9697" s="49" t="s">
        <v>10826</v>
      </c>
      <c r="F9697" s="49">
        <v>41</v>
      </c>
      <c r="G9697" s="49">
        <v>23</v>
      </c>
      <c r="H9697" s="49">
        <f t="shared" si="151"/>
        <v>64</v>
      </c>
    </row>
    <row r="9698" spans="1:8" x14ac:dyDescent="0.25">
      <c r="A9698" s="51" t="s">
        <v>9549</v>
      </c>
      <c r="B9698" s="49" t="s">
        <v>10192</v>
      </c>
      <c r="C9698" s="49" t="s">
        <v>18</v>
      </c>
      <c r="D9698" s="49" t="s">
        <v>10827</v>
      </c>
      <c r="E9698" s="49" t="s">
        <v>10826</v>
      </c>
      <c r="F9698" s="49">
        <v>24</v>
      </c>
      <c r="G9698" s="49">
        <v>5</v>
      </c>
      <c r="H9698" s="49">
        <f t="shared" si="151"/>
        <v>29</v>
      </c>
    </row>
    <row r="9699" spans="1:8" x14ac:dyDescent="0.25">
      <c r="A9699" s="51" t="s">
        <v>9550</v>
      </c>
      <c r="B9699" s="49" t="s">
        <v>10193</v>
      </c>
      <c r="C9699" s="49" t="s">
        <v>18</v>
      </c>
      <c r="D9699" s="49" t="s">
        <v>10827</v>
      </c>
      <c r="E9699" s="49" t="s">
        <v>10826</v>
      </c>
      <c r="F9699" s="49">
        <v>3</v>
      </c>
      <c r="G9699" s="49">
        <v>0</v>
      </c>
      <c r="H9699" s="49">
        <f t="shared" si="151"/>
        <v>3</v>
      </c>
    </row>
    <row r="9700" spans="1:8" x14ac:dyDescent="0.25">
      <c r="A9700" s="51" t="s">
        <v>9551</v>
      </c>
      <c r="B9700" s="49" t="s">
        <v>10194</v>
      </c>
      <c r="C9700" s="49" t="s">
        <v>18</v>
      </c>
      <c r="D9700" s="49" t="s">
        <v>10827</v>
      </c>
      <c r="E9700" s="49" t="s">
        <v>10826</v>
      </c>
      <c r="F9700" s="49">
        <v>1</v>
      </c>
      <c r="G9700" s="49">
        <v>0</v>
      </c>
      <c r="H9700" s="49">
        <f t="shared" si="151"/>
        <v>1</v>
      </c>
    </row>
    <row r="9701" spans="1:8" x14ac:dyDescent="0.25">
      <c r="A9701" s="51" t="s">
        <v>9552</v>
      </c>
      <c r="B9701" s="49" t="s">
        <v>10195</v>
      </c>
      <c r="C9701" s="49" t="s">
        <v>18</v>
      </c>
      <c r="D9701" s="49" t="s">
        <v>10827</v>
      </c>
      <c r="E9701" s="49" t="s">
        <v>10826</v>
      </c>
      <c r="F9701" s="49">
        <v>2</v>
      </c>
      <c r="G9701" s="49">
        <v>0</v>
      </c>
      <c r="H9701" s="49">
        <f t="shared" si="151"/>
        <v>2</v>
      </c>
    </row>
    <row r="9702" spans="1:8" x14ac:dyDescent="0.25">
      <c r="A9702" s="51" t="s">
        <v>9553</v>
      </c>
      <c r="B9702" s="49" t="s">
        <v>10196</v>
      </c>
      <c r="C9702" s="49" t="s">
        <v>18</v>
      </c>
      <c r="D9702" s="49" t="s">
        <v>10827</v>
      </c>
      <c r="E9702" s="49" t="s">
        <v>10826</v>
      </c>
      <c r="F9702" s="49">
        <v>1</v>
      </c>
      <c r="G9702" s="49">
        <v>1</v>
      </c>
      <c r="H9702" s="49">
        <f t="shared" si="151"/>
        <v>2</v>
      </c>
    </row>
    <row r="9703" spans="1:8" x14ac:dyDescent="0.25">
      <c r="A9703" s="51" t="s">
        <v>9554</v>
      </c>
      <c r="B9703" s="49" t="s">
        <v>10197</v>
      </c>
      <c r="C9703" s="49" t="s">
        <v>18</v>
      </c>
      <c r="D9703" s="49" t="s">
        <v>10827</v>
      </c>
      <c r="E9703" s="49" t="s">
        <v>10826</v>
      </c>
      <c r="F9703" s="49">
        <v>7</v>
      </c>
      <c r="G9703" s="49">
        <v>9</v>
      </c>
      <c r="H9703" s="49">
        <f t="shared" si="151"/>
        <v>16</v>
      </c>
    </row>
    <row r="9704" spans="1:8" x14ac:dyDescent="0.25">
      <c r="A9704" s="51" t="s">
        <v>9555</v>
      </c>
      <c r="B9704" s="49" t="s">
        <v>10198</v>
      </c>
      <c r="C9704" s="49" t="s">
        <v>18</v>
      </c>
      <c r="D9704" s="49" t="s">
        <v>10827</v>
      </c>
      <c r="E9704" s="49" t="s">
        <v>10826</v>
      </c>
      <c r="F9704" s="49">
        <v>5</v>
      </c>
      <c r="G9704" s="49">
        <v>10</v>
      </c>
      <c r="H9704" s="49">
        <f t="shared" si="151"/>
        <v>15</v>
      </c>
    </row>
    <row r="9705" spans="1:8" x14ac:dyDescent="0.25">
      <c r="A9705" s="51" t="s">
        <v>9556</v>
      </c>
      <c r="B9705" s="49" t="s">
        <v>10199</v>
      </c>
      <c r="C9705" s="49" t="s">
        <v>18</v>
      </c>
      <c r="D9705" s="49" t="s">
        <v>10827</v>
      </c>
      <c r="E9705" s="49" t="s">
        <v>10826</v>
      </c>
      <c r="F9705" s="49">
        <v>59</v>
      </c>
      <c r="G9705" s="49">
        <v>35</v>
      </c>
      <c r="H9705" s="49">
        <f t="shared" si="151"/>
        <v>94</v>
      </c>
    </row>
    <row r="9706" spans="1:8" x14ac:dyDescent="0.25">
      <c r="A9706" s="51" t="s">
        <v>10830</v>
      </c>
      <c r="B9706" s="49" t="s">
        <v>10831</v>
      </c>
      <c r="C9706" s="49" t="s">
        <v>18</v>
      </c>
      <c r="D9706" s="49" t="s">
        <v>10827</v>
      </c>
      <c r="E9706" s="49" t="s">
        <v>10826</v>
      </c>
      <c r="F9706" s="109">
        <v>6</v>
      </c>
      <c r="G9706" s="109">
        <v>6</v>
      </c>
      <c r="H9706" s="49">
        <f t="shared" si="151"/>
        <v>12</v>
      </c>
    </row>
    <row r="9707" spans="1:8" x14ac:dyDescent="0.25">
      <c r="A9707" s="51" t="s">
        <v>9557</v>
      </c>
      <c r="B9707" s="49" t="s">
        <v>10200</v>
      </c>
      <c r="C9707" s="49" t="s">
        <v>18</v>
      </c>
      <c r="D9707" s="49" t="s">
        <v>10827</v>
      </c>
      <c r="E9707" s="49" t="s">
        <v>10826</v>
      </c>
      <c r="F9707" s="49">
        <v>43</v>
      </c>
      <c r="G9707" s="49">
        <v>20</v>
      </c>
      <c r="H9707" s="49">
        <f t="shared" si="151"/>
        <v>63</v>
      </c>
    </row>
    <row r="9708" spans="1:8" x14ac:dyDescent="0.25">
      <c r="A9708" s="51" t="s">
        <v>9558</v>
      </c>
      <c r="B9708" s="49" t="s">
        <v>10201</v>
      </c>
      <c r="C9708" s="49" t="s">
        <v>18</v>
      </c>
      <c r="D9708" s="49" t="s">
        <v>10827</v>
      </c>
      <c r="E9708" s="49" t="s">
        <v>10826</v>
      </c>
      <c r="F9708" s="49">
        <v>2</v>
      </c>
      <c r="G9708" s="49">
        <v>0</v>
      </c>
      <c r="H9708" s="49">
        <f t="shared" si="151"/>
        <v>2</v>
      </c>
    </row>
    <row r="9709" spans="1:8" x14ac:dyDescent="0.25">
      <c r="A9709" s="51" t="s">
        <v>9559</v>
      </c>
      <c r="B9709" s="49" t="s">
        <v>10202</v>
      </c>
      <c r="C9709" s="49" t="s">
        <v>18</v>
      </c>
      <c r="D9709" s="49" t="s">
        <v>10827</v>
      </c>
      <c r="E9709" s="49" t="s">
        <v>10826</v>
      </c>
      <c r="F9709" s="49">
        <v>30</v>
      </c>
      <c r="G9709" s="49">
        <v>13</v>
      </c>
      <c r="H9709" s="49">
        <f t="shared" si="151"/>
        <v>43</v>
      </c>
    </row>
    <row r="9710" spans="1:8" x14ac:dyDescent="0.25">
      <c r="A9710" s="51" t="s">
        <v>10832</v>
      </c>
      <c r="B9710" s="49" t="s">
        <v>10833</v>
      </c>
      <c r="C9710" s="49" t="s">
        <v>18</v>
      </c>
      <c r="D9710" s="49" t="s">
        <v>10827</v>
      </c>
      <c r="E9710" s="49" t="s">
        <v>10826</v>
      </c>
      <c r="F9710" s="109">
        <v>6</v>
      </c>
      <c r="G9710" s="109">
        <v>6</v>
      </c>
      <c r="H9710" s="49">
        <f t="shared" si="151"/>
        <v>12</v>
      </c>
    </row>
    <row r="9711" spans="1:8" x14ac:dyDescent="0.25">
      <c r="A9711" s="51" t="s">
        <v>9560</v>
      </c>
      <c r="B9711" s="49" t="s">
        <v>10203</v>
      </c>
      <c r="C9711" s="49" t="s">
        <v>18</v>
      </c>
      <c r="D9711" s="49" t="s">
        <v>10827</v>
      </c>
      <c r="E9711" s="49" t="s">
        <v>10826</v>
      </c>
      <c r="F9711" s="49">
        <v>6</v>
      </c>
      <c r="G9711" s="49">
        <v>0</v>
      </c>
      <c r="H9711" s="49">
        <f t="shared" si="151"/>
        <v>6</v>
      </c>
    </row>
    <row r="9712" spans="1:8" x14ac:dyDescent="0.25">
      <c r="A9712" s="51" t="s">
        <v>10834</v>
      </c>
      <c r="B9712" s="49" t="s">
        <v>10835</v>
      </c>
      <c r="C9712" s="49" t="s">
        <v>18</v>
      </c>
      <c r="D9712" s="49" t="s">
        <v>10827</v>
      </c>
      <c r="E9712" s="49" t="s">
        <v>10826</v>
      </c>
      <c r="F9712" s="109">
        <v>6</v>
      </c>
      <c r="G9712" s="109">
        <v>6</v>
      </c>
      <c r="H9712" s="49">
        <f t="shared" si="151"/>
        <v>12</v>
      </c>
    </row>
    <row r="9713" spans="1:8" x14ac:dyDescent="0.25">
      <c r="A9713" s="51" t="s">
        <v>9561</v>
      </c>
      <c r="B9713" s="49" t="s">
        <v>10204</v>
      </c>
      <c r="C9713" s="49" t="s">
        <v>18</v>
      </c>
      <c r="D9713" s="49" t="s">
        <v>10827</v>
      </c>
      <c r="E9713" s="49" t="s">
        <v>10826</v>
      </c>
      <c r="F9713" s="49">
        <v>16</v>
      </c>
      <c r="G9713" s="49">
        <v>13</v>
      </c>
      <c r="H9713" s="49">
        <f t="shared" si="151"/>
        <v>29</v>
      </c>
    </row>
    <row r="9714" spans="1:8" x14ac:dyDescent="0.25">
      <c r="A9714" s="51" t="s">
        <v>9562</v>
      </c>
      <c r="B9714" s="49" t="s">
        <v>10205</v>
      </c>
      <c r="C9714" s="49" t="s">
        <v>18</v>
      </c>
      <c r="D9714" s="49" t="s">
        <v>10827</v>
      </c>
      <c r="E9714" s="49" t="s">
        <v>10826</v>
      </c>
      <c r="F9714" s="49">
        <v>14</v>
      </c>
      <c r="G9714" s="49">
        <v>0</v>
      </c>
      <c r="H9714" s="49">
        <f t="shared" si="151"/>
        <v>14</v>
      </c>
    </row>
    <row r="9715" spans="1:8" x14ac:dyDescent="0.25">
      <c r="A9715" s="51" t="s">
        <v>9563</v>
      </c>
      <c r="B9715" s="49" t="s">
        <v>10206</v>
      </c>
      <c r="C9715" s="49" t="s">
        <v>18</v>
      </c>
      <c r="D9715" s="49" t="s">
        <v>10827</v>
      </c>
      <c r="E9715" s="49" t="s">
        <v>10826</v>
      </c>
      <c r="F9715" s="49">
        <v>1</v>
      </c>
      <c r="G9715" s="49">
        <v>1</v>
      </c>
      <c r="H9715" s="49">
        <f t="shared" si="151"/>
        <v>2</v>
      </c>
    </row>
    <row r="9716" spans="1:8" x14ac:dyDescent="0.25">
      <c r="A9716" s="51" t="s">
        <v>9564</v>
      </c>
      <c r="B9716" s="49" t="s">
        <v>10207</v>
      </c>
      <c r="C9716" s="49" t="s">
        <v>18</v>
      </c>
      <c r="D9716" s="49" t="s">
        <v>10827</v>
      </c>
      <c r="E9716" s="49" t="s">
        <v>10826</v>
      </c>
      <c r="F9716" s="49">
        <v>6</v>
      </c>
      <c r="G9716" s="49">
        <v>0</v>
      </c>
      <c r="H9716" s="49">
        <f t="shared" si="151"/>
        <v>6</v>
      </c>
    </row>
    <row r="9717" spans="1:8" x14ac:dyDescent="0.25">
      <c r="A9717" s="51" t="s">
        <v>9565</v>
      </c>
      <c r="B9717" s="49" t="s">
        <v>10208</v>
      </c>
      <c r="C9717" s="49" t="s">
        <v>18</v>
      </c>
      <c r="D9717" s="49" t="s">
        <v>10827</v>
      </c>
      <c r="E9717" s="49" t="s">
        <v>10826</v>
      </c>
      <c r="F9717" s="49">
        <v>2</v>
      </c>
      <c r="G9717" s="49">
        <v>3</v>
      </c>
      <c r="H9717" s="49">
        <f t="shared" si="151"/>
        <v>5</v>
      </c>
    </row>
    <row r="9718" spans="1:8" x14ac:dyDescent="0.25">
      <c r="A9718" s="51" t="s">
        <v>9566</v>
      </c>
      <c r="B9718" s="49" t="s">
        <v>10209</v>
      </c>
      <c r="C9718" s="49" t="s">
        <v>18</v>
      </c>
      <c r="D9718" s="49" t="s">
        <v>10827</v>
      </c>
      <c r="E9718" s="49" t="s">
        <v>10826</v>
      </c>
      <c r="F9718" s="49">
        <v>6</v>
      </c>
      <c r="G9718" s="49">
        <v>14</v>
      </c>
      <c r="H9718" s="49">
        <f t="shared" si="151"/>
        <v>20</v>
      </c>
    </row>
    <row r="9719" spans="1:8" x14ac:dyDescent="0.25">
      <c r="A9719" s="51" t="s">
        <v>9567</v>
      </c>
      <c r="B9719" s="49" t="s">
        <v>10210</v>
      </c>
      <c r="C9719" s="49" t="s">
        <v>18</v>
      </c>
      <c r="D9719" s="49" t="s">
        <v>10827</v>
      </c>
      <c r="E9719" s="49" t="s">
        <v>10826</v>
      </c>
      <c r="F9719" s="49">
        <v>4</v>
      </c>
      <c r="G9719" s="49">
        <v>12</v>
      </c>
      <c r="H9719" s="49">
        <f t="shared" si="151"/>
        <v>16</v>
      </c>
    </row>
    <row r="9720" spans="1:8" x14ac:dyDescent="0.25">
      <c r="A9720" s="51" t="s">
        <v>10836</v>
      </c>
      <c r="B9720" s="49" t="s">
        <v>10837</v>
      </c>
      <c r="C9720" s="49" t="s">
        <v>18</v>
      </c>
      <c r="D9720" s="49" t="s">
        <v>10827</v>
      </c>
      <c r="E9720" s="49" t="s">
        <v>10826</v>
      </c>
      <c r="F9720" s="109">
        <v>6</v>
      </c>
      <c r="G9720" s="109">
        <v>6</v>
      </c>
      <c r="H9720" s="49">
        <f t="shared" si="151"/>
        <v>12</v>
      </c>
    </row>
    <row r="9721" spans="1:8" x14ac:dyDescent="0.25">
      <c r="A9721" s="51" t="s">
        <v>9568</v>
      </c>
      <c r="B9721" s="49" t="s">
        <v>10211</v>
      </c>
      <c r="C9721" s="49" t="s">
        <v>18</v>
      </c>
      <c r="D9721" s="49" t="s">
        <v>10827</v>
      </c>
      <c r="E9721" s="49" t="s">
        <v>10826</v>
      </c>
      <c r="F9721" s="49">
        <v>5</v>
      </c>
      <c r="G9721" s="49">
        <v>19</v>
      </c>
      <c r="H9721" s="49">
        <f t="shared" si="151"/>
        <v>24</v>
      </c>
    </row>
    <row r="9722" spans="1:8" x14ac:dyDescent="0.25">
      <c r="A9722" s="51" t="s">
        <v>9569</v>
      </c>
      <c r="B9722" s="49" t="s">
        <v>10212</v>
      </c>
      <c r="C9722" s="49" t="s">
        <v>18</v>
      </c>
      <c r="D9722" s="49" t="s">
        <v>10827</v>
      </c>
      <c r="E9722" s="49" t="s">
        <v>10826</v>
      </c>
      <c r="F9722" s="49">
        <v>3</v>
      </c>
      <c r="G9722" s="49">
        <v>0</v>
      </c>
      <c r="H9722" s="49">
        <f t="shared" si="151"/>
        <v>3</v>
      </c>
    </row>
    <row r="9723" spans="1:8" x14ac:dyDescent="0.25">
      <c r="A9723" s="51" t="s">
        <v>9570</v>
      </c>
      <c r="B9723" s="49" t="s">
        <v>10213</v>
      </c>
      <c r="C9723" s="49" t="s">
        <v>18</v>
      </c>
      <c r="D9723" s="49" t="s">
        <v>10827</v>
      </c>
      <c r="E9723" s="49" t="s">
        <v>10826</v>
      </c>
      <c r="F9723" s="49">
        <v>25</v>
      </c>
      <c r="G9723" s="49">
        <v>17</v>
      </c>
      <c r="H9723" s="49">
        <f t="shared" si="151"/>
        <v>42</v>
      </c>
    </row>
    <row r="9724" spans="1:8" x14ac:dyDescent="0.25">
      <c r="A9724" s="51" t="s">
        <v>9571</v>
      </c>
      <c r="B9724" s="49" t="s">
        <v>10214</v>
      </c>
      <c r="C9724" s="49" t="s">
        <v>18</v>
      </c>
      <c r="D9724" s="49" t="s">
        <v>10827</v>
      </c>
      <c r="E9724" s="49" t="s">
        <v>10826</v>
      </c>
      <c r="F9724" s="49">
        <v>177</v>
      </c>
      <c r="G9724" s="49">
        <v>94</v>
      </c>
      <c r="H9724" s="49">
        <f t="shared" si="151"/>
        <v>271</v>
      </c>
    </row>
    <row r="9725" spans="1:8" x14ac:dyDescent="0.25">
      <c r="A9725" s="51" t="s">
        <v>9572</v>
      </c>
      <c r="B9725" s="49" t="s">
        <v>10215</v>
      </c>
      <c r="C9725" s="49" t="s">
        <v>18</v>
      </c>
      <c r="D9725" s="49" t="s">
        <v>10827</v>
      </c>
      <c r="E9725" s="49" t="s">
        <v>10826</v>
      </c>
      <c r="F9725" s="49">
        <v>71</v>
      </c>
      <c r="G9725" s="49">
        <v>21</v>
      </c>
      <c r="H9725" s="49">
        <f t="shared" si="151"/>
        <v>92</v>
      </c>
    </row>
    <row r="9726" spans="1:8" x14ac:dyDescent="0.25">
      <c r="A9726" s="51" t="s">
        <v>9573</v>
      </c>
      <c r="B9726" s="49" t="s">
        <v>10216</v>
      </c>
      <c r="C9726" s="49" t="s">
        <v>18</v>
      </c>
      <c r="D9726" s="49" t="s">
        <v>10827</v>
      </c>
      <c r="E9726" s="49" t="s">
        <v>10826</v>
      </c>
      <c r="F9726" s="49">
        <v>1</v>
      </c>
      <c r="G9726" s="49">
        <v>7</v>
      </c>
      <c r="H9726" s="49">
        <f t="shared" si="151"/>
        <v>8</v>
      </c>
    </row>
    <row r="9727" spans="1:8" x14ac:dyDescent="0.25">
      <c r="A9727" s="51" t="s">
        <v>9574</v>
      </c>
      <c r="B9727" s="49" t="s">
        <v>10217</v>
      </c>
      <c r="C9727" s="49" t="s">
        <v>18</v>
      </c>
      <c r="D9727" s="49" t="s">
        <v>10827</v>
      </c>
      <c r="E9727" s="49" t="s">
        <v>10826</v>
      </c>
      <c r="F9727" s="49">
        <v>35</v>
      </c>
      <c r="G9727" s="49">
        <v>8</v>
      </c>
      <c r="H9727" s="49">
        <f t="shared" si="151"/>
        <v>43</v>
      </c>
    </row>
    <row r="9728" spans="1:8" x14ac:dyDescent="0.25">
      <c r="A9728" s="51" t="s">
        <v>9575</v>
      </c>
      <c r="B9728" s="49" t="s">
        <v>10218</v>
      </c>
      <c r="C9728" s="49" t="s">
        <v>18</v>
      </c>
      <c r="D9728" s="49" t="s">
        <v>10827</v>
      </c>
      <c r="E9728" s="49" t="s">
        <v>10826</v>
      </c>
      <c r="F9728" s="49">
        <v>9</v>
      </c>
      <c r="G9728" s="49">
        <v>3</v>
      </c>
      <c r="H9728" s="49">
        <f t="shared" si="151"/>
        <v>12</v>
      </c>
    </row>
    <row r="9729" spans="1:8" x14ac:dyDescent="0.25">
      <c r="A9729" s="51" t="s">
        <v>9576</v>
      </c>
      <c r="B9729" s="49" t="s">
        <v>10219</v>
      </c>
      <c r="C9729" s="49" t="s">
        <v>18</v>
      </c>
      <c r="D9729" s="49" t="s">
        <v>10827</v>
      </c>
      <c r="E9729" s="49" t="s">
        <v>10826</v>
      </c>
      <c r="F9729" s="49">
        <v>52</v>
      </c>
      <c r="G9729" s="49">
        <v>12</v>
      </c>
      <c r="H9729" s="49">
        <f t="shared" si="151"/>
        <v>64</v>
      </c>
    </row>
    <row r="9730" spans="1:8" x14ac:dyDescent="0.25">
      <c r="A9730" s="51" t="s">
        <v>9577</v>
      </c>
      <c r="B9730" s="49" t="s">
        <v>1099</v>
      </c>
      <c r="C9730" s="49" t="s">
        <v>18</v>
      </c>
      <c r="D9730" s="49" t="s">
        <v>10827</v>
      </c>
      <c r="E9730" s="49" t="s">
        <v>10826</v>
      </c>
      <c r="F9730" s="49">
        <v>0</v>
      </c>
      <c r="G9730" s="49">
        <v>18</v>
      </c>
      <c r="H9730" s="49">
        <f t="shared" si="151"/>
        <v>18</v>
      </c>
    </row>
    <row r="9731" spans="1:8" x14ac:dyDescent="0.25">
      <c r="A9731" s="51" t="s">
        <v>10838</v>
      </c>
      <c r="B9731" s="49" t="s">
        <v>10839</v>
      </c>
      <c r="C9731" s="49" t="s">
        <v>18</v>
      </c>
      <c r="D9731" s="49" t="s">
        <v>10827</v>
      </c>
      <c r="E9731" s="49" t="s">
        <v>10826</v>
      </c>
      <c r="F9731" s="109">
        <v>6</v>
      </c>
      <c r="G9731" s="109">
        <v>6</v>
      </c>
      <c r="H9731" s="49">
        <f t="shared" ref="H9731:H9794" si="152">F9731+G9731</f>
        <v>12</v>
      </c>
    </row>
    <row r="9732" spans="1:8" x14ac:dyDescent="0.25">
      <c r="A9732" s="51" t="s">
        <v>9578</v>
      </c>
      <c r="B9732" s="49" t="s">
        <v>10220</v>
      </c>
      <c r="C9732" s="49" t="s">
        <v>18</v>
      </c>
      <c r="D9732" s="49" t="s">
        <v>10827</v>
      </c>
      <c r="E9732" s="49" t="s">
        <v>10826</v>
      </c>
      <c r="F9732" s="49">
        <v>12</v>
      </c>
      <c r="G9732" s="49">
        <v>12</v>
      </c>
      <c r="H9732" s="49">
        <f t="shared" si="152"/>
        <v>24</v>
      </c>
    </row>
    <row r="9733" spans="1:8" x14ac:dyDescent="0.25">
      <c r="A9733" s="51" t="s">
        <v>10840</v>
      </c>
      <c r="B9733" s="49" t="s">
        <v>10841</v>
      </c>
      <c r="C9733" s="49" t="s">
        <v>18</v>
      </c>
      <c r="D9733" s="49" t="s">
        <v>10827</v>
      </c>
      <c r="E9733" s="49" t="s">
        <v>10826</v>
      </c>
      <c r="F9733" s="109">
        <v>6</v>
      </c>
      <c r="G9733" s="109">
        <v>6</v>
      </c>
      <c r="H9733" s="49">
        <f t="shared" si="152"/>
        <v>12</v>
      </c>
    </row>
    <row r="9734" spans="1:8" x14ac:dyDescent="0.25">
      <c r="A9734" s="51" t="s">
        <v>10842</v>
      </c>
      <c r="B9734" s="49" t="s">
        <v>10843</v>
      </c>
      <c r="C9734" s="49" t="s">
        <v>18</v>
      </c>
      <c r="D9734" s="49" t="s">
        <v>10827</v>
      </c>
      <c r="E9734" s="49" t="s">
        <v>10826</v>
      </c>
      <c r="F9734" s="109">
        <v>6</v>
      </c>
      <c r="G9734" s="109">
        <v>6</v>
      </c>
      <c r="H9734" s="49">
        <f t="shared" si="152"/>
        <v>12</v>
      </c>
    </row>
    <row r="9735" spans="1:8" x14ac:dyDescent="0.25">
      <c r="A9735" s="51" t="s">
        <v>9579</v>
      </c>
      <c r="B9735" s="49" t="s">
        <v>10221</v>
      </c>
      <c r="C9735" s="49" t="s">
        <v>18</v>
      </c>
      <c r="D9735" s="49" t="s">
        <v>10827</v>
      </c>
      <c r="E9735" s="49" t="s">
        <v>10826</v>
      </c>
      <c r="F9735" s="49">
        <v>0</v>
      </c>
      <c r="G9735" s="49">
        <v>2</v>
      </c>
      <c r="H9735" s="49">
        <f t="shared" si="152"/>
        <v>2</v>
      </c>
    </row>
    <row r="9736" spans="1:8" x14ac:dyDescent="0.25">
      <c r="A9736" s="51" t="s">
        <v>10844</v>
      </c>
      <c r="B9736" s="49" t="s">
        <v>10845</v>
      </c>
      <c r="C9736" s="49" t="s">
        <v>18</v>
      </c>
      <c r="D9736" s="49" t="s">
        <v>10827</v>
      </c>
      <c r="E9736" s="49" t="s">
        <v>10826</v>
      </c>
      <c r="F9736" s="109">
        <v>6</v>
      </c>
      <c r="G9736" s="109">
        <v>6</v>
      </c>
      <c r="H9736" s="49">
        <f t="shared" si="152"/>
        <v>12</v>
      </c>
    </row>
    <row r="9737" spans="1:8" x14ac:dyDescent="0.25">
      <c r="A9737" s="51" t="s">
        <v>10846</v>
      </c>
      <c r="B9737" s="49" t="s">
        <v>10847</v>
      </c>
      <c r="C9737" s="49" t="s">
        <v>18</v>
      </c>
      <c r="D9737" s="49" t="s">
        <v>10827</v>
      </c>
      <c r="E9737" s="49" t="s">
        <v>10826</v>
      </c>
      <c r="F9737" s="109">
        <v>6</v>
      </c>
      <c r="G9737" s="109">
        <v>6</v>
      </c>
      <c r="H9737" s="49">
        <f t="shared" si="152"/>
        <v>12</v>
      </c>
    </row>
    <row r="9738" spans="1:8" x14ac:dyDescent="0.25">
      <c r="A9738" s="51" t="s">
        <v>9580</v>
      </c>
      <c r="B9738" s="49" t="s">
        <v>10222</v>
      </c>
      <c r="C9738" s="49" t="s">
        <v>18</v>
      </c>
      <c r="D9738" s="49" t="s">
        <v>10827</v>
      </c>
      <c r="E9738" s="49" t="s">
        <v>10826</v>
      </c>
      <c r="F9738" s="49">
        <v>1</v>
      </c>
      <c r="G9738" s="49">
        <v>0</v>
      </c>
      <c r="H9738" s="49">
        <f t="shared" si="152"/>
        <v>1</v>
      </c>
    </row>
    <row r="9739" spans="1:8" x14ac:dyDescent="0.25">
      <c r="A9739" s="51" t="s">
        <v>9581</v>
      </c>
      <c r="B9739" s="49" t="s">
        <v>10223</v>
      </c>
      <c r="C9739" s="49" t="s">
        <v>18</v>
      </c>
      <c r="D9739" s="49" t="s">
        <v>10827</v>
      </c>
      <c r="E9739" s="49" t="s">
        <v>10826</v>
      </c>
      <c r="F9739" s="49">
        <v>5</v>
      </c>
      <c r="G9739" s="49">
        <v>0</v>
      </c>
      <c r="H9739" s="49">
        <f t="shared" si="152"/>
        <v>5</v>
      </c>
    </row>
    <row r="9740" spans="1:8" x14ac:dyDescent="0.25">
      <c r="A9740" s="51" t="s">
        <v>10848</v>
      </c>
      <c r="B9740" s="49" t="s">
        <v>10849</v>
      </c>
      <c r="C9740" s="49" t="s">
        <v>18</v>
      </c>
      <c r="D9740" s="49" t="s">
        <v>10827</v>
      </c>
      <c r="E9740" s="49" t="s">
        <v>10826</v>
      </c>
      <c r="F9740" s="109">
        <v>6</v>
      </c>
      <c r="G9740" s="109">
        <v>6</v>
      </c>
      <c r="H9740" s="49">
        <f t="shared" si="152"/>
        <v>12</v>
      </c>
    </row>
    <row r="9741" spans="1:8" x14ac:dyDescent="0.25">
      <c r="A9741" s="51" t="s">
        <v>11499</v>
      </c>
      <c r="B9741" s="49" t="s">
        <v>11500</v>
      </c>
      <c r="C9741" s="49" t="s">
        <v>18</v>
      </c>
      <c r="D9741" s="49" t="s">
        <v>10827</v>
      </c>
      <c r="E9741" s="49" t="s">
        <v>10826</v>
      </c>
      <c r="F9741" s="109">
        <v>6</v>
      </c>
      <c r="G9741" s="109">
        <v>6</v>
      </c>
      <c r="H9741" s="49">
        <f t="shared" si="152"/>
        <v>12</v>
      </c>
    </row>
    <row r="9742" spans="1:8" x14ac:dyDescent="0.25">
      <c r="A9742" s="51" t="s">
        <v>11489</v>
      </c>
      <c r="B9742" s="49" t="s">
        <v>11490</v>
      </c>
      <c r="C9742" s="49" t="s">
        <v>18</v>
      </c>
      <c r="D9742" s="49" t="s">
        <v>10827</v>
      </c>
      <c r="E9742" s="49" t="s">
        <v>10826</v>
      </c>
      <c r="F9742" s="109">
        <v>6</v>
      </c>
      <c r="G9742" s="109">
        <v>6</v>
      </c>
      <c r="H9742" s="49">
        <f t="shared" si="152"/>
        <v>12</v>
      </c>
    </row>
    <row r="9743" spans="1:8" x14ac:dyDescent="0.25">
      <c r="A9743" s="51" t="s">
        <v>11461</v>
      </c>
      <c r="B9743" s="49" t="s">
        <v>11462</v>
      </c>
      <c r="C9743" s="49" t="s">
        <v>18</v>
      </c>
      <c r="D9743" s="49" t="s">
        <v>10827</v>
      </c>
      <c r="E9743" s="49" t="s">
        <v>10826</v>
      </c>
      <c r="F9743" s="109">
        <v>6</v>
      </c>
      <c r="G9743" s="109">
        <v>6</v>
      </c>
      <c r="H9743" s="49">
        <f t="shared" si="152"/>
        <v>12</v>
      </c>
    </row>
    <row r="9744" spans="1:8" x14ac:dyDescent="0.25">
      <c r="A9744" s="51" t="s">
        <v>11495</v>
      </c>
      <c r="B9744" s="49" t="s">
        <v>11496</v>
      </c>
      <c r="C9744" s="49" t="s">
        <v>18</v>
      </c>
      <c r="D9744" s="49" t="s">
        <v>10827</v>
      </c>
      <c r="E9744" s="49" t="s">
        <v>10826</v>
      </c>
      <c r="F9744" s="109">
        <v>6</v>
      </c>
      <c r="G9744" s="109">
        <v>6</v>
      </c>
      <c r="H9744" s="49">
        <f t="shared" si="152"/>
        <v>12</v>
      </c>
    </row>
    <row r="9745" spans="1:8" x14ac:dyDescent="0.25">
      <c r="A9745" s="51" t="s">
        <v>9582</v>
      </c>
      <c r="B9745" s="49" t="s">
        <v>10224</v>
      </c>
      <c r="C9745" s="49" t="s">
        <v>18</v>
      </c>
      <c r="D9745" s="49" t="s">
        <v>10827</v>
      </c>
      <c r="E9745" s="49" t="s">
        <v>10826</v>
      </c>
      <c r="F9745" s="109">
        <v>6</v>
      </c>
      <c r="G9745" s="109">
        <v>6</v>
      </c>
      <c r="H9745" s="49">
        <f t="shared" si="152"/>
        <v>12</v>
      </c>
    </row>
    <row r="9746" spans="1:8" x14ac:dyDescent="0.25">
      <c r="A9746" s="51" t="s">
        <v>11376</v>
      </c>
      <c r="B9746" s="49" t="s">
        <v>11377</v>
      </c>
      <c r="C9746" s="49" t="s">
        <v>18</v>
      </c>
      <c r="D9746" s="49" t="s">
        <v>10827</v>
      </c>
      <c r="E9746" s="49" t="s">
        <v>10826</v>
      </c>
      <c r="F9746" s="109">
        <v>6</v>
      </c>
      <c r="G9746" s="109">
        <v>6</v>
      </c>
      <c r="H9746" s="49">
        <f t="shared" si="152"/>
        <v>12</v>
      </c>
    </row>
    <row r="9747" spans="1:8" x14ac:dyDescent="0.25">
      <c r="A9747" s="51" t="s">
        <v>11481</v>
      </c>
      <c r="B9747" s="49" t="s">
        <v>11482</v>
      </c>
      <c r="C9747" s="49" t="s">
        <v>18</v>
      </c>
      <c r="D9747" s="49" t="s">
        <v>10827</v>
      </c>
      <c r="E9747" s="49" t="s">
        <v>10826</v>
      </c>
      <c r="F9747" s="109">
        <v>6</v>
      </c>
      <c r="G9747" s="109">
        <v>6</v>
      </c>
      <c r="H9747" s="49">
        <f t="shared" si="152"/>
        <v>12</v>
      </c>
    </row>
    <row r="9748" spans="1:8" x14ac:dyDescent="0.25">
      <c r="A9748" s="51" t="s">
        <v>9583</v>
      </c>
      <c r="B9748" s="49" t="s">
        <v>10225</v>
      </c>
      <c r="C9748" s="49" t="s">
        <v>18</v>
      </c>
      <c r="D9748" s="49" t="s">
        <v>10827</v>
      </c>
      <c r="E9748" s="49" t="s">
        <v>10826</v>
      </c>
      <c r="F9748" s="49">
        <v>0</v>
      </c>
      <c r="G9748" s="49">
        <v>2</v>
      </c>
      <c r="H9748" s="49">
        <f t="shared" si="152"/>
        <v>2</v>
      </c>
    </row>
    <row r="9749" spans="1:8" x14ac:dyDescent="0.25">
      <c r="A9749" s="51" t="s">
        <v>10850</v>
      </c>
      <c r="B9749" s="49" t="s">
        <v>10851</v>
      </c>
      <c r="C9749" s="49" t="s">
        <v>18</v>
      </c>
      <c r="D9749" s="49" t="s">
        <v>10827</v>
      </c>
      <c r="E9749" s="49" t="s">
        <v>10826</v>
      </c>
      <c r="F9749" s="109">
        <v>6</v>
      </c>
      <c r="G9749" s="109">
        <v>6</v>
      </c>
      <c r="H9749" s="49">
        <f t="shared" si="152"/>
        <v>12</v>
      </c>
    </row>
    <row r="9750" spans="1:8" x14ac:dyDescent="0.25">
      <c r="A9750" s="51" t="s">
        <v>9584</v>
      </c>
      <c r="B9750" s="49" t="s">
        <v>10226</v>
      </c>
      <c r="C9750" s="49" t="s">
        <v>18</v>
      </c>
      <c r="D9750" s="49" t="s">
        <v>10827</v>
      </c>
      <c r="E9750" s="49" t="s">
        <v>10826</v>
      </c>
      <c r="F9750" s="49">
        <v>3</v>
      </c>
      <c r="G9750" s="49">
        <v>0</v>
      </c>
      <c r="H9750" s="49">
        <f t="shared" si="152"/>
        <v>3</v>
      </c>
    </row>
    <row r="9751" spans="1:8" x14ac:dyDescent="0.25">
      <c r="A9751" s="51" t="s">
        <v>11483</v>
      </c>
      <c r="B9751" s="49" t="s">
        <v>11484</v>
      </c>
      <c r="C9751" s="49" t="s">
        <v>18</v>
      </c>
      <c r="D9751" s="49" t="s">
        <v>10827</v>
      </c>
      <c r="E9751" s="49" t="s">
        <v>10826</v>
      </c>
      <c r="F9751" s="109">
        <v>6</v>
      </c>
      <c r="G9751" s="109">
        <v>6</v>
      </c>
      <c r="H9751" s="49">
        <f t="shared" si="152"/>
        <v>12</v>
      </c>
    </row>
    <row r="9752" spans="1:8" x14ac:dyDescent="0.25">
      <c r="A9752" s="51" t="s">
        <v>11485</v>
      </c>
      <c r="B9752" s="49" t="s">
        <v>11486</v>
      </c>
      <c r="C9752" s="49" t="s">
        <v>18</v>
      </c>
      <c r="D9752" s="49" t="s">
        <v>10827</v>
      </c>
      <c r="E9752" s="49" t="s">
        <v>10826</v>
      </c>
      <c r="F9752" s="109">
        <v>6</v>
      </c>
      <c r="G9752" s="109">
        <v>6</v>
      </c>
      <c r="H9752" s="49">
        <f t="shared" si="152"/>
        <v>12</v>
      </c>
    </row>
    <row r="9753" spans="1:8" x14ac:dyDescent="0.25">
      <c r="A9753" s="51" t="s">
        <v>9585</v>
      </c>
      <c r="B9753" s="49" t="s">
        <v>10227</v>
      </c>
      <c r="C9753" s="49" t="s">
        <v>18</v>
      </c>
      <c r="D9753" s="49" t="s">
        <v>10827</v>
      </c>
      <c r="E9753" s="49" t="s">
        <v>10826</v>
      </c>
      <c r="F9753" s="49">
        <v>8</v>
      </c>
      <c r="G9753" s="49">
        <v>0</v>
      </c>
      <c r="H9753" s="49">
        <f t="shared" si="152"/>
        <v>8</v>
      </c>
    </row>
    <row r="9754" spans="1:8" x14ac:dyDescent="0.25">
      <c r="A9754" s="51" t="s">
        <v>9586</v>
      </c>
      <c r="B9754" s="49" t="s">
        <v>10228</v>
      </c>
      <c r="C9754" s="49" t="s">
        <v>18</v>
      </c>
      <c r="D9754" s="49" t="s">
        <v>10827</v>
      </c>
      <c r="E9754" s="49" t="s">
        <v>10826</v>
      </c>
      <c r="F9754" s="49">
        <v>8</v>
      </c>
      <c r="G9754" s="49">
        <v>0</v>
      </c>
      <c r="H9754" s="49">
        <f t="shared" si="152"/>
        <v>8</v>
      </c>
    </row>
    <row r="9755" spans="1:8" x14ac:dyDescent="0.25">
      <c r="A9755" s="51" t="s">
        <v>9587</v>
      </c>
      <c r="B9755" s="49" t="s">
        <v>10229</v>
      </c>
      <c r="C9755" s="49" t="s">
        <v>18</v>
      </c>
      <c r="D9755" s="49" t="s">
        <v>10827</v>
      </c>
      <c r="E9755" s="49" t="s">
        <v>10826</v>
      </c>
      <c r="F9755" s="49">
        <v>9</v>
      </c>
      <c r="G9755" s="49">
        <v>0</v>
      </c>
      <c r="H9755" s="49">
        <f t="shared" si="152"/>
        <v>9</v>
      </c>
    </row>
    <row r="9756" spans="1:8" x14ac:dyDescent="0.25">
      <c r="A9756" s="51" t="s">
        <v>11491</v>
      </c>
      <c r="B9756" s="49" t="s">
        <v>11492</v>
      </c>
      <c r="C9756" s="49" t="s">
        <v>18</v>
      </c>
      <c r="D9756" s="49" t="s">
        <v>10827</v>
      </c>
      <c r="E9756" s="49" t="s">
        <v>10826</v>
      </c>
      <c r="F9756" s="109">
        <v>6</v>
      </c>
      <c r="G9756" s="109">
        <v>6</v>
      </c>
      <c r="H9756" s="49">
        <f t="shared" si="152"/>
        <v>12</v>
      </c>
    </row>
    <row r="9757" spans="1:8" x14ac:dyDescent="0.25">
      <c r="A9757" s="51" t="s">
        <v>11493</v>
      </c>
      <c r="B9757" s="49" t="s">
        <v>11494</v>
      </c>
      <c r="C9757" s="49" t="s">
        <v>18</v>
      </c>
      <c r="D9757" s="49" t="s">
        <v>10827</v>
      </c>
      <c r="E9757" s="49" t="s">
        <v>10826</v>
      </c>
      <c r="F9757" s="109">
        <v>6</v>
      </c>
      <c r="G9757" s="109">
        <v>6</v>
      </c>
      <c r="H9757" s="49">
        <f t="shared" si="152"/>
        <v>12</v>
      </c>
    </row>
    <row r="9758" spans="1:8" x14ac:dyDescent="0.25">
      <c r="A9758" s="51" t="s">
        <v>11501</v>
      </c>
      <c r="B9758" s="49" t="s">
        <v>11502</v>
      </c>
      <c r="C9758" s="49" t="s">
        <v>18</v>
      </c>
      <c r="D9758" s="49" t="s">
        <v>10827</v>
      </c>
      <c r="E9758" s="49" t="s">
        <v>10826</v>
      </c>
      <c r="F9758" s="109">
        <v>6</v>
      </c>
      <c r="G9758" s="109">
        <v>6</v>
      </c>
      <c r="H9758" s="49">
        <f t="shared" si="152"/>
        <v>12</v>
      </c>
    </row>
    <row r="9759" spans="1:8" x14ac:dyDescent="0.25">
      <c r="A9759" s="51" t="s">
        <v>11477</v>
      </c>
      <c r="B9759" s="49" t="s">
        <v>11478</v>
      </c>
      <c r="C9759" s="49" t="s">
        <v>18</v>
      </c>
      <c r="D9759" s="49" t="s">
        <v>10827</v>
      </c>
      <c r="E9759" s="49" t="s">
        <v>10826</v>
      </c>
      <c r="F9759" s="109">
        <v>6</v>
      </c>
      <c r="G9759" s="109">
        <v>6</v>
      </c>
      <c r="H9759" s="49">
        <f t="shared" si="152"/>
        <v>12</v>
      </c>
    </row>
    <row r="9760" spans="1:8" x14ac:dyDescent="0.25">
      <c r="A9760" s="51" t="s">
        <v>11479</v>
      </c>
      <c r="B9760" s="49" t="s">
        <v>11480</v>
      </c>
      <c r="C9760" s="49" t="s">
        <v>18</v>
      </c>
      <c r="D9760" s="49" t="s">
        <v>10827</v>
      </c>
      <c r="E9760" s="49" t="s">
        <v>10826</v>
      </c>
      <c r="F9760" s="109">
        <v>6</v>
      </c>
      <c r="G9760" s="109">
        <v>6</v>
      </c>
      <c r="H9760" s="49">
        <f t="shared" si="152"/>
        <v>12</v>
      </c>
    </row>
    <row r="9761" spans="1:8" x14ac:dyDescent="0.25">
      <c r="A9761" s="51" t="s">
        <v>11463</v>
      </c>
      <c r="B9761" s="49" t="s">
        <v>11464</v>
      </c>
      <c r="C9761" s="49" t="s">
        <v>18</v>
      </c>
      <c r="D9761" s="49" t="s">
        <v>10827</v>
      </c>
      <c r="E9761" s="49" t="s">
        <v>10826</v>
      </c>
      <c r="F9761" s="109">
        <v>6</v>
      </c>
      <c r="G9761" s="109">
        <v>6</v>
      </c>
      <c r="H9761" s="49">
        <f t="shared" si="152"/>
        <v>12</v>
      </c>
    </row>
    <row r="9762" spans="1:8" x14ac:dyDescent="0.25">
      <c r="A9762" s="51" t="s">
        <v>11465</v>
      </c>
      <c r="B9762" s="49" t="s">
        <v>11466</v>
      </c>
      <c r="C9762" s="49" t="s">
        <v>18</v>
      </c>
      <c r="D9762" s="49" t="s">
        <v>10827</v>
      </c>
      <c r="E9762" s="49" t="s">
        <v>10826</v>
      </c>
      <c r="F9762" s="109">
        <v>6</v>
      </c>
      <c r="G9762" s="109">
        <v>6</v>
      </c>
      <c r="H9762" s="49">
        <f t="shared" si="152"/>
        <v>12</v>
      </c>
    </row>
    <row r="9763" spans="1:8" x14ac:dyDescent="0.25">
      <c r="A9763" s="51" t="s">
        <v>9588</v>
      </c>
      <c r="B9763" s="49" t="s">
        <v>10230</v>
      </c>
      <c r="C9763" s="49" t="s">
        <v>18</v>
      </c>
      <c r="D9763" s="49" t="s">
        <v>10827</v>
      </c>
      <c r="E9763" s="49" t="s">
        <v>10826</v>
      </c>
      <c r="F9763" s="49">
        <v>4</v>
      </c>
      <c r="G9763" s="49">
        <v>0</v>
      </c>
      <c r="H9763" s="49">
        <f t="shared" si="152"/>
        <v>4</v>
      </c>
    </row>
    <row r="9764" spans="1:8" x14ac:dyDescent="0.25">
      <c r="A9764" s="51" t="s">
        <v>10852</v>
      </c>
      <c r="B9764" s="49" t="s">
        <v>10853</v>
      </c>
      <c r="C9764" s="49" t="s">
        <v>18</v>
      </c>
      <c r="D9764" s="49" t="s">
        <v>10827</v>
      </c>
      <c r="E9764" s="49" t="s">
        <v>10826</v>
      </c>
      <c r="F9764" s="109">
        <v>6</v>
      </c>
      <c r="G9764" s="109">
        <v>6</v>
      </c>
      <c r="H9764" s="49">
        <f t="shared" si="152"/>
        <v>12</v>
      </c>
    </row>
    <row r="9765" spans="1:8" x14ac:dyDescent="0.25">
      <c r="A9765" s="51" t="s">
        <v>9589</v>
      </c>
      <c r="B9765" s="49" t="s">
        <v>10231</v>
      </c>
      <c r="C9765" s="49" t="s">
        <v>18</v>
      </c>
      <c r="D9765" s="49" t="s">
        <v>10827</v>
      </c>
      <c r="E9765" s="49" t="s">
        <v>10826</v>
      </c>
      <c r="F9765" s="49">
        <v>4</v>
      </c>
      <c r="G9765" s="49">
        <v>0</v>
      </c>
      <c r="H9765" s="49">
        <f t="shared" si="152"/>
        <v>4</v>
      </c>
    </row>
    <row r="9766" spans="1:8" x14ac:dyDescent="0.25">
      <c r="A9766" s="51" t="s">
        <v>9590</v>
      </c>
      <c r="B9766" s="49" t="s">
        <v>10232</v>
      </c>
      <c r="C9766" s="49" t="s">
        <v>18</v>
      </c>
      <c r="D9766" s="49" t="s">
        <v>10827</v>
      </c>
      <c r="E9766" s="49" t="s">
        <v>10826</v>
      </c>
      <c r="F9766" s="49">
        <v>15</v>
      </c>
      <c r="G9766" s="49">
        <v>0</v>
      </c>
      <c r="H9766" s="49">
        <f t="shared" si="152"/>
        <v>15</v>
      </c>
    </row>
    <row r="9767" spans="1:8" x14ac:dyDescent="0.25">
      <c r="A9767" s="51" t="s">
        <v>9591</v>
      </c>
      <c r="B9767" s="49" t="s">
        <v>10233</v>
      </c>
      <c r="C9767" s="49" t="s">
        <v>18</v>
      </c>
      <c r="D9767" s="49" t="s">
        <v>10827</v>
      </c>
      <c r="E9767" s="49" t="s">
        <v>10826</v>
      </c>
      <c r="F9767" s="49">
        <v>17</v>
      </c>
      <c r="G9767" s="49">
        <v>0</v>
      </c>
      <c r="H9767" s="49">
        <f t="shared" si="152"/>
        <v>17</v>
      </c>
    </row>
    <row r="9768" spans="1:8" x14ac:dyDescent="0.25">
      <c r="A9768" s="51" t="s">
        <v>9592</v>
      </c>
      <c r="B9768" s="49" t="s">
        <v>10234</v>
      </c>
      <c r="C9768" s="49" t="s">
        <v>18</v>
      </c>
      <c r="D9768" s="49" t="s">
        <v>10827</v>
      </c>
      <c r="E9768" s="49" t="s">
        <v>10826</v>
      </c>
      <c r="F9768" s="49">
        <v>16</v>
      </c>
      <c r="G9768" s="49">
        <v>0</v>
      </c>
      <c r="H9768" s="49">
        <f t="shared" si="152"/>
        <v>16</v>
      </c>
    </row>
    <row r="9769" spans="1:8" x14ac:dyDescent="0.25">
      <c r="A9769" s="51" t="s">
        <v>9593</v>
      </c>
      <c r="B9769" s="49" t="s">
        <v>10235</v>
      </c>
      <c r="C9769" s="49" t="s">
        <v>18</v>
      </c>
      <c r="D9769" s="49" t="s">
        <v>10827</v>
      </c>
      <c r="E9769" s="49" t="s">
        <v>10826</v>
      </c>
      <c r="F9769" s="49">
        <v>2</v>
      </c>
      <c r="G9769" s="49">
        <v>0</v>
      </c>
      <c r="H9769" s="49">
        <f t="shared" si="152"/>
        <v>2</v>
      </c>
    </row>
    <row r="9770" spans="1:8" x14ac:dyDescent="0.25">
      <c r="A9770" s="51" t="s">
        <v>9594</v>
      </c>
      <c r="B9770" s="49" t="s">
        <v>10236</v>
      </c>
      <c r="C9770" s="49" t="s">
        <v>18</v>
      </c>
      <c r="D9770" s="49" t="s">
        <v>10827</v>
      </c>
      <c r="E9770" s="49" t="s">
        <v>10826</v>
      </c>
      <c r="F9770" s="49">
        <v>5</v>
      </c>
      <c r="G9770" s="49">
        <v>0</v>
      </c>
      <c r="H9770" s="49">
        <f t="shared" si="152"/>
        <v>5</v>
      </c>
    </row>
    <row r="9771" spans="1:8" x14ac:dyDescent="0.25">
      <c r="A9771" s="51" t="s">
        <v>9595</v>
      </c>
      <c r="B9771" s="49" t="s">
        <v>10237</v>
      </c>
      <c r="C9771" s="49" t="s">
        <v>18</v>
      </c>
      <c r="D9771" s="49" t="s">
        <v>10827</v>
      </c>
      <c r="E9771" s="49" t="s">
        <v>10826</v>
      </c>
      <c r="F9771" s="49">
        <v>12</v>
      </c>
      <c r="G9771" s="49">
        <v>9</v>
      </c>
      <c r="H9771" s="49">
        <f t="shared" si="152"/>
        <v>21</v>
      </c>
    </row>
    <row r="9772" spans="1:8" x14ac:dyDescent="0.25">
      <c r="A9772" s="51" t="s">
        <v>9596</v>
      </c>
      <c r="B9772" s="49" t="s">
        <v>10238</v>
      </c>
      <c r="C9772" s="49" t="s">
        <v>18</v>
      </c>
      <c r="D9772" s="49" t="s">
        <v>10827</v>
      </c>
      <c r="E9772" s="49" t="s">
        <v>10826</v>
      </c>
      <c r="F9772" s="49">
        <v>7</v>
      </c>
      <c r="G9772" s="49">
        <v>0</v>
      </c>
      <c r="H9772" s="49">
        <f t="shared" si="152"/>
        <v>7</v>
      </c>
    </row>
    <row r="9773" spans="1:8" x14ac:dyDescent="0.25">
      <c r="A9773" s="51" t="s">
        <v>11467</v>
      </c>
      <c r="B9773" s="49" t="s">
        <v>11468</v>
      </c>
      <c r="C9773" s="49" t="s">
        <v>18</v>
      </c>
      <c r="D9773" s="49" t="s">
        <v>10827</v>
      </c>
      <c r="E9773" s="49" t="s">
        <v>10826</v>
      </c>
      <c r="F9773" s="109">
        <v>6</v>
      </c>
      <c r="G9773" s="109">
        <v>6</v>
      </c>
      <c r="H9773" s="49">
        <f t="shared" si="152"/>
        <v>12</v>
      </c>
    </row>
    <row r="9774" spans="1:8" x14ac:dyDescent="0.25">
      <c r="A9774" s="51" t="s">
        <v>11469</v>
      </c>
      <c r="B9774" s="49" t="s">
        <v>11470</v>
      </c>
      <c r="C9774" s="49" t="s">
        <v>18</v>
      </c>
      <c r="D9774" s="49" t="s">
        <v>10827</v>
      </c>
      <c r="E9774" s="49" t="s">
        <v>10826</v>
      </c>
      <c r="F9774" s="109">
        <v>6</v>
      </c>
      <c r="G9774" s="109">
        <v>6</v>
      </c>
      <c r="H9774" s="49">
        <f t="shared" si="152"/>
        <v>12</v>
      </c>
    </row>
    <row r="9775" spans="1:8" x14ac:dyDescent="0.25">
      <c r="A9775" s="51" t="s">
        <v>9597</v>
      </c>
      <c r="B9775" s="49" t="s">
        <v>10239</v>
      </c>
      <c r="C9775" s="49" t="s">
        <v>18</v>
      </c>
      <c r="D9775" s="49" t="s">
        <v>10827</v>
      </c>
      <c r="E9775" s="49" t="s">
        <v>10826</v>
      </c>
      <c r="F9775" s="49">
        <v>6</v>
      </c>
      <c r="G9775" s="49">
        <v>0</v>
      </c>
      <c r="H9775" s="49">
        <f t="shared" si="152"/>
        <v>6</v>
      </c>
    </row>
    <row r="9776" spans="1:8" x14ac:dyDescent="0.25">
      <c r="A9776" s="51" t="s">
        <v>9598</v>
      </c>
      <c r="B9776" s="49" t="s">
        <v>10240</v>
      </c>
      <c r="C9776" s="49" t="s">
        <v>18</v>
      </c>
      <c r="D9776" s="49" t="s">
        <v>10827</v>
      </c>
      <c r="E9776" s="49" t="s">
        <v>10826</v>
      </c>
      <c r="F9776" s="49">
        <v>0</v>
      </c>
      <c r="G9776" s="49">
        <v>1</v>
      </c>
      <c r="H9776" s="49">
        <f t="shared" si="152"/>
        <v>1</v>
      </c>
    </row>
    <row r="9777" spans="1:8" x14ac:dyDescent="0.25">
      <c r="A9777" s="51" t="s">
        <v>9599</v>
      </c>
      <c r="B9777" s="49" t="s">
        <v>10241</v>
      </c>
      <c r="C9777" s="49" t="s">
        <v>18</v>
      </c>
      <c r="D9777" s="49" t="s">
        <v>10827</v>
      </c>
      <c r="E9777" s="49" t="s">
        <v>10826</v>
      </c>
      <c r="F9777" s="49">
        <v>1</v>
      </c>
      <c r="G9777" s="49">
        <v>1</v>
      </c>
      <c r="H9777" s="49">
        <f t="shared" si="152"/>
        <v>2</v>
      </c>
    </row>
    <row r="9778" spans="1:8" x14ac:dyDescent="0.25">
      <c r="A9778" s="51" t="s">
        <v>11471</v>
      </c>
      <c r="B9778" s="49" t="s">
        <v>11472</v>
      </c>
      <c r="C9778" s="49" t="s">
        <v>18</v>
      </c>
      <c r="D9778" s="49" t="s">
        <v>10827</v>
      </c>
      <c r="E9778" s="49" t="s">
        <v>10826</v>
      </c>
      <c r="F9778" s="109">
        <v>6</v>
      </c>
      <c r="G9778" s="109">
        <v>6</v>
      </c>
      <c r="H9778" s="49">
        <f t="shared" si="152"/>
        <v>12</v>
      </c>
    </row>
    <row r="9779" spans="1:8" x14ac:dyDescent="0.25">
      <c r="A9779" s="51" t="s">
        <v>9600</v>
      </c>
      <c r="B9779" s="49" t="s">
        <v>10242</v>
      </c>
      <c r="C9779" s="49" t="s">
        <v>18</v>
      </c>
      <c r="D9779" s="49" t="s">
        <v>10827</v>
      </c>
      <c r="E9779" s="49" t="s">
        <v>10826</v>
      </c>
      <c r="F9779" s="49">
        <v>9</v>
      </c>
      <c r="G9779" s="49">
        <v>0</v>
      </c>
      <c r="H9779" s="49">
        <f t="shared" si="152"/>
        <v>9</v>
      </c>
    </row>
    <row r="9780" spans="1:8" x14ac:dyDescent="0.25">
      <c r="A9780" s="51" t="s">
        <v>9601</v>
      </c>
      <c r="B9780" s="49" t="s">
        <v>10243</v>
      </c>
      <c r="C9780" s="49" t="s">
        <v>18</v>
      </c>
      <c r="D9780" s="49" t="s">
        <v>10827</v>
      </c>
      <c r="E9780" s="49" t="s">
        <v>10826</v>
      </c>
      <c r="F9780" s="49">
        <v>0</v>
      </c>
      <c r="G9780" s="49">
        <v>2</v>
      </c>
      <c r="H9780" s="49">
        <f t="shared" si="152"/>
        <v>2</v>
      </c>
    </row>
    <row r="9781" spans="1:8" x14ac:dyDescent="0.25">
      <c r="A9781" s="51" t="s">
        <v>11475</v>
      </c>
      <c r="B9781" s="49" t="s">
        <v>11476</v>
      </c>
      <c r="C9781" s="49" t="s">
        <v>18</v>
      </c>
      <c r="D9781" s="49" t="s">
        <v>10827</v>
      </c>
      <c r="E9781" s="49" t="s">
        <v>10826</v>
      </c>
      <c r="F9781" s="109">
        <v>6</v>
      </c>
      <c r="G9781" s="109">
        <v>6</v>
      </c>
      <c r="H9781" s="49">
        <f t="shared" si="152"/>
        <v>12</v>
      </c>
    </row>
    <row r="9782" spans="1:8" x14ac:dyDescent="0.25">
      <c r="A9782" s="51" t="s">
        <v>9602</v>
      </c>
      <c r="B9782" s="49" t="s">
        <v>10244</v>
      </c>
      <c r="C9782" s="49" t="s">
        <v>18</v>
      </c>
      <c r="D9782" s="49" t="s">
        <v>10827</v>
      </c>
      <c r="E9782" s="49" t="s">
        <v>10826</v>
      </c>
      <c r="F9782" s="49">
        <v>1</v>
      </c>
      <c r="G9782" s="49">
        <v>6</v>
      </c>
      <c r="H9782" s="49">
        <f t="shared" si="152"/>
        <v>7</v>
      </c>
    </row>
    <row r="9783" spans="1:8" x14ac:dyDescent="0.25">
      <c r="A9783" s="51" t="s">
        <v>11473</v>
      </c>
      <c r="B9783" s="49" t="s">
        <v>11474</v>
      </c>
      <c r="C9783" s="49" t="s">
        <v>18</v>
      </c>
      <c r="D9783" s="49" t="s">
        <v>10827</v>
      </c>
      <c r="E9783" s="49" t="s">
        <v>10826</v>
      </c>
      <c r="F9783" s="109">
        <v>6</v>
      </c>
      <c r="G9783" s="109">
        <v>6</v>
      </c>
      <c r="H9783" s="49">
        <f t="shared" si="152"/>
        <v>12</v>
      </c>
    </row>
    <row r="9784" spans="1:8" x14ac:dyDescent="0.25">
      <c r="A9784" s="51" t="s">
        <v>11519</v>
      </c>
      <c r="B9784" s="49" t="s">
        <v>11520</v>
      </c>
      <c r="C9784" s="49" t="s">
        <v>18</v>
      </c>
      <c r="D9784" s="49" t="s">
        <v>10827</v>
      </c>
      <c r="E9784" s="49" t="s">
        <v>10826</v>
      </c>
      <c r="F9784" s="109">
        <v>6</v>
      </c>
      <c r="G9784" s="109">
        <v>6</v>
      </c>
      <c r="H9784" s="49">
        <f t="shared" si="152"/>
        <v>12</v>
      </c>
    </row>
    <row r="9785" spans="1:8" x14ac:dyDescent="0.25">
      <c r="A9785" s="51" t="s">
        <v>9603</v>
      </c>
      <c r="B9785" s="49" t="s">
        <v>10245</v>
      </c>
      <c r="C9785" s="49" t="s">
        <v>18</v>
      </c>
      <c r="D9785" s="49" t="s">
        <v>10827</v>
      </c>
      <c r="E9785" s="49" t="s">
        <v>10826</v>
      </c>
      <c r="F9785" s="49">
        <v>1</v>
      </c>
      <c r="G9785" s="49">
        <v>0</v>
      </c>
      <c r="H9785" s="49">
        <f t="shared" si="152"/>
        <v>1</v>
      </c>
    </row>
    <row r="9786" spans="1:8" x14ac:dyDescent="0.25">
      <c r="A9786" s="51" t="s">
        <v>9604</v>
      </c>
      <c r="B9786" s="49" t="s">
        <v>10246</v>
      </c>
      <c r="C9786" s="49" t="s">
        <v>18</v>
      </c>
      <c r="D9786" s="49" t="s">
        <v>10827</v>
      </c>
      <c r="E9786" s="49" t="s">
        <v>10826</v>
      </c>
      <c r="F9786" s="49">
        <v>2</v>
      </c>
      <c r="G9786" s="49">
        <v>0</v>
      </c>
      <c r="H9786" s="49">
        <f t="shared" si="152"/>
        <v>2</v>
      </c>
    </row>
    <row r="9787" spans="1:8" x14ac:dyDescent="0.25">
      <c r="A9787" s="51" t="s">
        <v>11517</v>
      </c>
      <c r="B9787" s="49" t="s">
        <v>11518</v>
      </c>
      <c r="C9787" s="49" t="s">
        <v>18</v>
      </c>
      <c r="D9787" s="49" t="s">
        <v>10827</v>
      </c>
      <c r="E9787" s="49" t="s">
        <v>10826</v>
      </c>
      <c r="F9787" s="109">
        <v>6</v>
      </c>
      <c r="G9787" s="109">
        <v>6</v>
      </c>
      <c r="H9787" s="49">
        <f t="shared" si="152"/>
        <v>12</v>
      </c>
    </row>
    <row r="9788" spans="1:8" x14ac:dyDescent="0.25">
      <c r="A9788" s="51" t="s">
        <v>11378</v>
      </c>
      <c r="B9788" s="49" t="s">
        <v>11379</v>
      </c>
      <c r="C9788" s="49" t="s">
        <v>18</v>
      </c>
      <c r="D9788" s="49" t="s">
        <v>10827</v>
      </c>
      <c r="E9788" s="49" t="s">
        <v>10826</v>
      </c>
      <c r="F9788" s="109">
        <v>6</v>
      </c>
      <c r="G9788" s="109">
        <v>6</v>
      </c>
      <c r="H9788" s="49">
        <f t="shared" si="152"/>
        <v>12</v>
      </c>
    </row>
    <row r="9789" spans="1:8" x14ac:dyDescent="0.25">
      <c r="A9789" s="51" t="s">
        <v>9605</v>
      </c>
      <c r="B9789" s="49" t="s">
        <v>10247</v>
      </c>
      <c r="C9789" s="49" t="s">
        <v>18</v>
      </c>
      <c r="D9789" s="49" t="s">
        <v>10827</v>
      </c>
      <c r="E9789" s="49" t="s">
        <v>10826</v>
      </c>
      <c r="F9789" s="49">
        <v>11</v>
      </c>
      <c r="G9789" s="49">
        <v>2</v>
      </c>
      <c r="H9789" s="49">
        <f t="shared" si="152"/>
        <v>13</v>
      </c>
    </row>
    <row r="9790" spans="1:8" x14ac:dyDescent="0.25">
      <c r="A9790" s="51" t="s">
        <v>9606</v>
      </c>
      <c r="B9790" s="49" t="s">
        <v>10248</v>
      </c>
      <c r="C9790" s="49" t="s">
        <v>18</v>
      </c>
      <c r="D9790" s="49" t="s">
        <v>10827</v>
      </c>
      <c r="E9790" s="49" t="s">
        <v>10826</v>
      </c>
      <c r="F9790" s="49">
        <v>9</v>
      </c>
      <c r="G9790" s="49">
        <v>0</v>
      </c>
      <c r="H9790" s="49">
        <f t="shared" si="152"/>
        <v>9</v>
      </c>
    </row>
    <row r="9791" spans="1:8" x14ac:dyDescent="0.25">
      <c r="A9791" s="51" t="s">
        <v>9607</v>
      </c>
      <c r="B9791" s="49" t="s">
        <v>10249</v>
      </c>
      <c r="C9791" s="49" t="s">
        <v>18</v>
      </c>
      <c r="D9791" s="49" t="s">
        <v>10827</v>
      </c>
      <c r="E9791" s="49" t="s">
        <v>10826</v>
      </c>
      <c r="F9791" s="49">
        <v>3</v>
      </c>
      <c r="G9791" s="49">
        <v>0</v>
      </c>
      <c r="H9791" s="49">
        <f t="shared" si="152"/>
        <v>3</v>
      </c>
    </row>
    <row r="9792" spans="1:8" x14ac:dyDescent="0.25">
      <c r="A9792" s="51" t="s">
        <v>9608</v>
      </c>
      <c r="B9792" s="49" t="s">
        <v>10250</v>
      </c>
      <c r="C9792" s="49" t="s">
        <v>18</v>
      </c>
      <c r="D9792" s="49" t="s">
        <v>10827</v>
      </c>
      <c r="E9792" s="49" t="s">
        <v>10826</v>
      </c>
      <c r="F9792" s="49">
        <v>3</v>
      </c>
      <c r="G9792" s="49">
        <v>0</v>
      </c>
      <c r="H9792" s="49">
        <f t="shared" si="152"/>
        <v>3</v>
      </c>
    </row>
    <row r="9793" spans="1:8" x14ac:dyDescent="0.25">
      <c r="A9793" s="51" t="s">
        <v>9609</v>
      </c>
      <c r="B9793" s="49" t="s">
        <v>10251</v>
      </c>
      <c r="C9793" s="49" t="s">
        <v>18</v>
      </c>
      <c r="D9793" s="49" t="s">
        <v>10827</v>
      </c>
      <c r="E9793" s="49" t="s">
        <v>10826</v>
      </c>
      <c r="F9793" s="49">
        <v>0</v>
      </c>
      <c r="G9793" s="49">
        <v>4</v>
      </c>
      <c r="H9793" s="49">
        <f t="shared" si="152"/>
        <v>4</v>
      </c>
    </row>
    <row r="9794" spans="1:8" x14ac:dyDescent="0.25">
      <c r="A9794" s="51" t="s">
        <v>9610</v>
      </c>
      <c r="B9794" s="49" t="s">
        <v>10252</v>
      </c>
      <c r="C9794" s="49" t="s">
        <v>18</v>
      </c>
      <c r="D9794" s="49" t="s">
        <v>10827</v>
      </c>
      <c r="E9794" s="49" t="s">
        <v>10826</v>
      </c>
      <c r="F9794" s="49">
        <v>0</v>
      </c>
      <c r="G9794" s="49">
        <v>1</v>
      </c>
      <c r="H9794" s="49">
        <f t="shared" si="152"/>
        <v>1</v>
      </c>
    </row>
    <row r="9795" spans="1:8" x14ac:dyDescent="0.25">
      <c r="A9795" s="51" t="s">
        <v>9611</v>
      </c>
      <c r="B9795" s="49" t="s">
        <v>10253</v>
      </c>
      <c r="C9795" s="49" t="s">
        <v>18</v>
      </c>
      <c r="D9795" s="49" t="s">
        <v>10827</v>
      </c>
      <c r="E9795" s="49" t="s">
        <v>10826</v>
      </c>
      <c r="F9795" s="49">
        <v>3</v>
      </c>
      <c r="G9795" s="49">
        <v>0</v>
      </c>
      <c r="H9795" s="49">
        <f t="shared" ref="H9795:H9858" si="153">F9795+G9795</f>
        <v>3</v>
      </c>
    </row>
    <row r="9796" spans="1:8" x14ac:dyDescent="0.25">
      <c r="A9796" s="51" t="s">
        <v>9612</v>
      </c>
      <c r="B9796" s="49" t="s">
        <v>10254</v>
      </c>
      <c r="C9796" s="49" t="s">
        <v>18</v>
      </c>
      <c r="D9796" s="49" t="s">
        <v>10827</v>
      </c>
      <c r="E9796" s="49" t="s">
        <v>10826</v>
      </c>
      <c r="F9796" s="49">
        <v>13</v>
      </c>
      <c r="G9796" s="49">
        <v>1</v>
      </c>
      <c r="H9796" s="49">
        <f t="shared" si="153"/>
        <v>14</v>
      </c>
    </row>
    <row r="9797" spans="1:8" x14ac:dyDescent="0.25">
      <c r="A9797" s="51" t="s">
        <v>9613</v>
      </c>
      <c r="B9797" s="49" t="s">
        <v>10255</v>
      </c>
      <c r="C9797" s="49" t="s">
        <v>18</v>
      </c>
      <c r="D9797" s="49" t="s">
        <v>10827</v>
      </c>
      <c r="E9797" s="49" t="s">
        <v>10826</v>
      </c>
      <c r="F9797" s="49">
        <v>5</v>
      </c>
      <c r="G9797" s="49">
        <v>3</v>
      </c>
      <c r="H9797" s="49">
        <f t="shared" si="153"/>
        <v>8</v>
      </c>
    </row>
    <row r="9798" spans="1:8" x14ac:dyDescent="0.25">
      <c r="A9798" s="51" t="s">
        <v>9614</v>
      </c>
      <c r="B9798" s="49" t="s">
        <v>10256</v>
      </c>
      <c r="C9798" s="49" t="s">
        <v>18</v>
      </c>
      <c r="D9798" s="49" t="s">
        <v>10827</v>
      </c>
      <c r="E9798" s="49" t="s">
        <v>10826</v>
      </c>
      <c r="F9798" s="49">
        <v>15</v>
      </c>
      <c r="G9798" s="49">
        <v>10</v>
      </c>
      <c r="H9798" s="49">
        <f t="shared" si="153"/>
        <v>25</v>
      </c>
    </row>
    <row r="9799" spans="1:8" x14ac:dyDescent="0.25">
      <c r="A9799" s="51" t="s">
        <v>9615</v>
      </c>
      <c r="B9799" s="49" t="s">
        <v>10257</v>
      </c>
      <c r="C9799" s="49" t="s">
        <v>18</v>
      </c>
      <c r="D9799" s="49" t="s">
        <v>10827</v>
      </c>
      <c r="E9799" s="49" t="s">
        <v>10826</v>
      </c>
      <c r="F9799" s="49">
        <v>1</v>
      </c>
      <c r="G9799" s="49">
        <v>0</v>
      </c>
      <c r="H9799" s="49">
        <f t="shared" si="153"/>
        <v>1</v>
      </c>
    </row>
    <row r="9800" spans="1:8" x14ac:dyDescent="0.25">
      <c r="A9800" s="51" t="s">
        <v>11521</v>
      </c>
      <c r="B9800" s="49" t="s">
        <v>11522</v>
      </c>
      <c r="C9800" s="49" t="s">
        <v>18</v>
      </c>
      <c r="D9800" s="49" t="s">
        <v>10827</v>
      </c>
      <c r="E9800" s="49" t="s">
        <v>10826</v>
      </c>
      <c r="F9800" s="109">
        <v>6</v>
      </c>
      <c r="G9800" s="109">
        <v>6</v>
      </c>
      <c r="H9800" s="49">
        <f t="shared" si="153"/>
        <v>12</v>
      </c>
    </row>
    <row r="9801" spans="1:8" x14ac:dyDescent="0.25">
      <c r="A9801" s="51" t="s">
        <v>9616</v>
      </c>
      <c r="B9801" s="49" t="s">
        <v>10258</v>
      </c>
      <c r="C9801" s="49" t="s">
        <v>18</v>
      </c>
      <c r="D9801" s="49" t="s">
        <v>10827</v>
      </c>
      <c r="E9801" s="49" t="s">
        <v>10826</v>
      </c>
      <c r="F9801" s="49">
        <v>24</v>
      </c>
      <c r="G9801" s="49">
        <v>0</v>
      </c>
      <c r="H9801" s="49">
        <f t="shared" si="153"/>
        <v>24</v>
      </c>
    </row>
    <row r="9802" spans="1:8" x14ac:dyDescent="0.25">
      <c r="A9802" s="51" t="s">
        <v>11497</v>
      </c>
      <c r="B9802" s="49" t="s">
        <v>11498</v>
      </c>
      <c r="C9802" s="49" t="s">
        <v>18</v>
      </c>
      <c r="D9802" s="49" t="s">
        <v>10827</v>
      </c>
      <c r="E9802" s="49" t="s">
        <v>10826</v>
      </c>
      <c r="F9802" s="109">
        <v>6</v>
      </c>
      <c r="G9802" s="109">
        <v>6</v>
      </c>
      <c r="H9802" s="49">
        <f t="shared" si="153"/>
        <v>12</v>
      </c>
    </row>
    <row r="9803" spans="1:8" x14ac:dyDescent="0.25">
      <c r="A9803" s="51" t="s">
        <v>11523</v>
      </c>
      <c r="B9803" s="49" t="s">
        <v>11524</v>
      </c>
      <c r="C9803" s="49" t="s">
        <v>18</v>
      </c>
      <c r="D9803" s="49" t="s">
        <v>10827</v>
      </c>
      <c r="E9803" s="49" t="s">
        <v>10826</v>
      </c>
      <c r="F9803" s="109">
        <v>6</v>
      </c>
      <c r="G9803" s="109">
        <v>6</v>
      </c>
      <c r="H9803" s="49">
        <f t="shared" si="153"/>
        <v>12</v>
      </c>
    </row>
    <row r="9804" spans="1:8" x14ac:dyDescent="0.25">
      <c r="A9804" s="51" t="s">
        <v>13377</v>
      </c>
      <c r="B9804" s="49" t="s">
        <v>13378</v>
      </c>
      <c r="C9804" s="49" t="s">
        <v>18</v>
      </c>
      <c r="D9804" s="49" t="s">
        <v>10827</v>
      </c>
      <c r="E9804" s="49" t="s">
        <v>10826</v>
      </c>
      <c r="F9804" s="49">
        <v>0</v>
      </c>
      <c r="G9804" s="49">
        <v>1</v>
      </c>
      <c r="H9804" s="49">
        <f t="shared" si="153"/>
        <v>1</v>
      </c>
    </row>
    <row r="9805" spans="1:8" x14ac:dyDescent="0.25">
      <c r="A9805" s="51" t="s">
        <v>13379</v>
      </c>
      <c r="B9805" s="49" t="s">
        <v>13380</v>
      </c>
      <c r="C9805" s="49" t="s">
        <v>18</v>
      </c>
      <c r="D9805" s="49" t="s">
        <v>10827</v>
      </c>
      <c r="E9805" s="49" t="s">
        <v>10826</v>
      </c>
      <c r="F9805" s="109">
        <v>6</v>
      </c>
      <c r="G9805" s="109">
        <v>6</v>
      </c>
      <c r="H9805" s="49">
        <f t="shared" si="153"/>
        <v>12</v>
      </c>
    </row>
    <row r="9806" spans="1:8" x14ac:dyDescent="0.25">
      <c r="A9806" s="51" t="s">
        <v>9617</v>
      </c>
      <c r="B9806" s="49" t="s">
        <v>10259</v>
      </c>
      <c r="C9806" s="49" t="s">
        <v>18</v>
      </c>
      <c r="D9806" s="49" t="s">
        <v>10827</v>
      </c>
      <c r="E9806" s="49" t="s">
        <v>10826</v>
      </c>
      <c r="F9806" s="49">
        <v>4</v>
      </c>
      <c r="G9806" s="49">
        <v>2</v>
      </c>
      <c r="H9806" s="49">
        <f t="shared" si="153"/>
        <v>6</v>
      </c>
    </row>
    <row r="9807" spans="1:8" x14ac:dyDescent="0.25">
      <c r="A9807" s="51" t="s">
        <v>9618</v>
      </c>
      <c r="B9807" s="49" t="s">
        <v>10260</v>
      </c>
      <c r="C9807" s="49" t="s">
        <v>18</v>
      </c>
      <c r="D9807" s="49" t="s">
        <v>10827</v>
      </c>
      <c r="E9807" s="49" t="s">
        <v>10826</v>
      </c>
      <c r="F9807" s="49">
        <v>1</v>
      </c>
      <c r="G9807" s="49">
        <v>0</v>
      </c>
      <c r="H9807" s="49">
        <f t="shared" si="153"/>
        <v>1</v>
      </c>
    </row>
    <row r="9808" spans="1:8" x14ac:dyDescent="0.25">
      <c r="A9808" s="51" t="s">
        <v>9619</v>
      </c>
      <c r="B9808" s="49" t="s">
        <v>10261</v>
      </c>
      <c r="C9808" s="49" t="s">
        <v>18</v>
      </c>
      <c r="D9808" s="49" t="s">
        <v>10827</v>
      </c>
      <c r="E9808" s="49" t="s">
        <v>10826</v>
      </c>
      <c r="F9808" s="49">
        <v>43</v>
      </c>
      <c r="G9808" s="49">
        <v>9</v>
      </c>
      <c r="H9808" s="49">
        <f t="shared" si="153"/>
        <v>52</v>
      </c>
    </row>
    <row r="9809" spans="1:8" x14ac:dyDescent="0.25">
      <c r="A9809" s="51" t="s">
        <v>9620</v>
      </c>
      <c r="B9809" s="49" t="s">
        <v>10262</v>
      </c>
      <c r="C9809" s="49" t="s">
        <v>18</v>
      </c>
      <c r="D9809" s="49" t="s">
        <v>10827</v>
      </c>
      <c r="E9809" s="49" t="s">
        <v>10826</v>
      </c>
      <c r="F9809" s="49">
        <v>9</v>
      </c>
      <c r="G9809" s="49">
        <v>1</v>
      </c>
      <c r="H9809" s="49">
        <f t="shared" si="153"/>
        <v>10</v>
      </c>
    </row>
    <row r="9810" spans="1:8" x14ac:dyDescent="0.25">
      <c r="A9810" s="51" t="s">
        <v>9621</v>
      </c>
      <c r="B9810" s="49" t="s">
        <v>5124</v>
      </c>
      <c r="C9810" s="49" t="s">
        <v>18</v>
      </c>
      <c r="D9810" s="49" t="s">
        <v>10827</v>
      </c>
      <c r="E9810" s="49" t="s">
        <v>10826</v>
      </c>
      <c r="F9810" s="49">
        <v>25</v>
      </c>
      <c r="G9810" s="49">
        <v>4</v>
      </c>
      <c r="H9810" s="49">
        <f t="shared" si="153"/>
        <v>29</v>
      </c>
    </row>
    <row r="9811" spans="1:8" x14ac:dyDescent="0.25">
      <c r="A9811" s="51" t="s">
        <v>9622</v>
      </c>
      <c r="B9811" s="49" t="s">
        <v>10263</v>
      </c>
      <c r="C9811" s="49" t="s">
        <v>18</v>
      </c>
      <c r="D9811" s="49" t="s">
        <v>10827</v>
      </c>
      <c r="E9811" s="49" t="s">
        <v>10826</v>
      </c>
      <c r="F9811" s="49">
        <v>40</v>
      </c>
      <c r="G9811" s="49">
        <v>58</v>
      </c>
      <c r="H9811" s="49">
        <f t="shared" si="153"/>
        <v>98</v>
      </c>
    </row>
    <row r="9812" spans="1:8" x14ac:dyDescent="0.25">
      <c r="A9812" s="51" t="s">
        <v>9623</v>
      </c>
      <c r="B9812" s="49" t="s">
        <v>10264</v>
      </c>
      <c r="C9812" s="49" t="s">
        <v>18</v>
      </c>
      <c r="D9812" s="49" t="s">
        <v>10827</v>
      </c>
      <c r="E9812" s="49" t="s">
        <v>10826</v>
      </c>
      <c r="F9812" s="49">
        <v>14</v>
      </c>
      <c r="G9812" s="49">
        <v>0</v>
      </c>
      <c r="H9812" s="49">
        <f t="shared" si="153"/>
        <v>14</v>
      </c>
    </row>
    <row r="9813" spans="1:8" x14ac:dyDescent="0.25">
      <c r="A9813" s="51" t="s">
        <v>9624</v>
      </c>
      <c r="B9813" s="49" t="s">
        <v>10265</v>
      </c>
      <c r="C9813" s="49" t="s">
        <v>18</v>
      </c>
      <c r="D9813" s="49" t="s">
        <v>10827</v>
      </c>
      <c r="E9813" s="49" t="s">
        <v>10826</v>
      </c>
      <c r="F9813" s="49">
        <v>1</v>
      </c>
      <c r="G9813" s="49">
        <v>1</v>
      </c>
      <c r="H9813" s="49">
        <f t="shared" si="153"/>
        <v>2</v>
      </c>
    </row>
    <row r="9814" spans="1:8" x14ac:dyDescent="0.25">
      <c r="A9814" s="51" t="s">
        <v>9625</v>
      </c>
      <c r="B9814" s="49" t="s">
        <v>10266</v>
      </c>
      <c r="C9814" s="49" t="s">
        <v>18</v>
      </c>
      <c r="D9814" s="49" t="s">
        <v>10827</v>
      </c>
      <c r="E9814" s="49" t="s">
        <v>10826</v>
      </c>
      <c r="F9814" s="49">
        <v>2</v>
      </c>
      <c r="G9814" s="49">
        <v>4</v>
      </c>
      <c r="H9814" s="49">
        <f t="shared" si="153"/>
        <v>6</v>
      </c>
    </row>
    <row r="9815" spans="1:8" x14ac:dyDescent="0.25">
      <c r="A9815" s="51" t="s">
        <v>9626</v>
      </c>
      <c r="B9815" s="49" t="s">
        <v>10267</v>
      </c>
      <c r="C9815" s="49" t="s">
        <v>18</v>
      </c>
      <c r="D9815" s="49" t="s">
        <v>10827</v>
      </c>
      <c r="E9815" s="49" t="s">
        <v>10826</v>
      </c>
      <c r="F9815" s="49">
        <v>4</v>
      </c>
      <c r="G9815" s="49">
        <v>1</v>
      </c>
      <c r="H9815" s="49">
        <f t="shared" si="153"/>
        <v>5</v>
      </c>
    </row>
    <row r="9816" spans="1:8" x14ac:dyDescent="0.25">
      <c r="A9816" s="51" t="s">
        <v>10854</v>
      </c>
      <c r="B9816" s="49" t="s">
        <v>10855</v>
      </c>
      <c r="C9816" s="49" t="s">
        <v>18</v>
      </c>
      <c r="D9816" s="49" t="s">
        <v>10827</v>
      </c>
      <c r="E9816" s="49" t="s">
        <v>10826</v>
      </c>
      <c r="F9816" s="109">
        <v>6</v>
      </c>
      <c r="G9816" s="109">
        <v>6</v>
      </c>
      <c r="H9816" s="49">
        <f t="shared" si="153"/>
        <v>12</v>
      </c>
    </row>
    <row r="9817" spans="1:8" x14ac:dyDescent="0.25">
      <c r="A9817" s="51" t="s">
        <v>10856</v>
      </c>
      <c r="B9817" s="49" t="s">
        <v>10857</v>
      </c>
      <c r="C9817" s="49" t="s">
        <v>18</v>
      </c>
      <c r="D9817" s="49" t="s">
        <v>10827</v>
      </c>
      <c r="E9817" s="49" t="s">
        <v>10826</v>
      </c>
      <c r="F9817" s="109">
        <v>6</v>
      </c>
      <c r="G9817" s="109">
        <v>6</v>
      </c>
      <c r="H9817" s="49">
        <f t="shared" si="153"/>
        <v>12</v>
      </c>
    </row>
    <row r="9818" spans="1:8" x14ac:dyDescent="0.25">
      <c r="A9818" s="51" t="s">
        <v>9627</v>
      </c>
      <c r="B9818" s="49" t="s">
        <v>10268</v>
      </c>
      <c r="C9818" s="49" t="s">
        <v>18</v>
      </c>
      <c r="D9818" s="49" t="s">
        <v>10827</v>
      </c>
      <c r="E9818" s="49" t="s">
        <v>10826</v>
      </c>
      <c r="F9818" s="49">
        <v>11</v>
      </c>
      <c r="G9818" s="49">
        <v>9</v>
      </c>
      <c r="H9818" s="49">
        <f t="shared" si="153"/>
        <v>20</v>
      </c>
    </row>
    <row r="9819" spans="1:8" x14ac:dyDescent="0.25">
      <c r="A9819" s="51" t="s">
        <v>10858</v>
      </c>
      <c r="B9819" s="49" t="s">
        <v>10859</v>
      </c>
      <c r="C9819" s="49" t="s">
        <v>18</v>
      </c>
      <c r="D9819" s="49" t="s">
        <v>10827</v>
      </c>
      <c r="E9819" s="49" t="s">
        <v>10826</v>
      </c>
      <c r="F9819" s="109">
        <v>6</v>
      </c>
      <c r="G9819" s="109">
        <v>6</v>
      </c>
      <c r="H9819" s="49">
        <f t="shared" si="153"/>
        <v>12</v>
      </c>
    </row>
    <row r="9820" spans="1:8" x14ac:dyDescent="0.25">
      <c r="A9820" s="51" t="s">
        <v>10860</v>
      </c>
      <c r="B9820" s="49" t="s">
        <v>10861</v>
      </c>
      <c r="C9820" s="49" t="s">
        <v>18</v>
      </c>
      <c r="D9820" s="49" t="s">
        <v>10827</v>
      </c>
      <c r="E9820" s="49" t="s">
        <v>10826</v>
      </c>
      <c r="F9820" s="109">
        <v>6</v>
      </c>
      <c r="G9820" s="109">
        <v>6</v>
      </c>
      <c r="H9820" s="49">
        <f t="shared" si="153"/>
        <v>12</v>
      </c>
    </row>
    <row r="9821" spans="1:8" x14ac:dyDescent="0.25">
      <c r="A9821" s="51" t="s">
        <v>10862</v>
      </c>
      <c r="B9821" s="49" t="s">
        <v>10863</v>
      </c>
      <c r="C9821" s="49" t="s">
        <v>18</v>
      </c>
      <c r="D9821" s="49" t="s">
        <v>10827</v>
      </c>
      <c r="E9821" s="49" t="s">
        <v>10826</v>
      </c>
      <c r="F9821" s="109">
        <v>6</v>
      </c>
      <c r="G9821" s="109">
        <v>6</v>
      </c>
      <c r="H9821" s="49">
        <f t="shared" si="153"/>
        <v>12</v>
      </c>
    </row>
    <row r="9822" spans="1:8" x14ac:dyDescent="0.25">
      <c r="A9822" s="51" t="s">
        <v>9628</v>
      </c>
      <c r="B9822" s="49" t="s">
        <v>10269</v>
      </c>
      <c r="C9822" s="49" t="s">
        <v>18</v>
      </c>
      <c r="D9822" s="49" t="s">
        <v>10827</v>
      </c>
      <c r="E9822" s="49" t="s">
        <v>10826</v>
      </c>
      <c r="F9822" s="49">
        <v>11</v>
      </c>
      <c r="G9822" s="49">
        <v>0</v>
      </c>
      <c r="H9822" s="49">
        <f t="shared" si="153"/>
        <v>11</v>
      </c>
    </row>
    <row r="9823" spans="1:8" x14ac:dyDescent="0.25">
      <c r="A9823" s="51" t="s">
        <v>10864</v>
      </c>
      <c r="B9823" s="49" t="s">
        <v>10865</v>
      </c>
      <c r="C9823" s="49" t="s">
        <v>18</v>
      </c>
      <c r="D9823" s="49" t="s">
        <v>10827</v>
      </c>
      <c r="E9823" s="49" t="s">
        <v>10826</v>
      </c>
      <c r="F9823" s="109">
        <v>6</v>
      </c>
      <c r="G9823" s="109">
        <v>6</v>
      </c>
      <c r="H9823" s="49">
        <f t="shared" si="153"/>
        <v>12</v>
      </c>
    </row>
    <row r="9824" spans="1:8" x14ac:dyDescent="0.25">
      <c r="A9824" s="51" t="s">
        <v>9629</v>
      </c>
      <c r="B9824" s="49" t="s">
        <v>10270</v>
      </c>
      <c r="C9824" s="49" t="s">
        <v>18</v>
      </c>
      <c r="D9824" s="49" t="s">
        <v>10827</v>
      </c>
      <c r="E9824" s="49" t="s">
        <v>10826</v>
      </c>
      <c r="F9824" s="49">
        <v>15</v>
      </c>
      <c r="G9824" s="49">
        <v>2</v>
      </c>
      <c r="H9824" s="49">
        <f t="shared" si="153"/>
        <v>17</v>
      </c>
    </row>
    <row r="9825" spans="1:8" x14ac:dyDescent="0.25">
      <c r="A9825" s="51" t="s">
        <v>9630</v>
      </c>
      <c r="B9825" s="49" t="s">
        <v>10271</v>
      </c>
      <c r="C9825" s="49" t="s">
        <v>18</v>
      </c>
      <c r="D9825" s="49" t="s">
        <v>10827</v>
      </c>
      <c r="E9825" s="49" t="s">
        <v>10826</v>
      </c>
      <c r="F9825" s="49">
        <v>7</v>
      </c>
      <c r="G9825" s="49">
        <v>6</v>
      </c>
      <c r="H9825" s="49">
        <f t="shared" si="153"/>
        <v>13</v>
      </c>
    </row>
    <row r="9826" spans="1:8" x14ac:dyDescent="0.25">
      <c r="A9826" s="51" t="s">
        <v>9631</v>
      </c>
      <c r="B9826" s="49" t="s">
        <v>10272</v>
      </c>
      <c r="C9826" s="49" t="s">
        <v>18</v>
      </c>
      <c r="D9826" s="49" t="s">
        <v>10827</v>
      </c>
      <c r="E9826" s="49" t="s">
        <v>10826</v>
      </c>
      <c r="F9826" s="49">
        <v>9</v>
      </c>
      <c r="G9826" s="49">
        <v>0</v>
      </c>
      <c r="H9826" s="49">
        <f t="shared" si="153"/>
        <v>9</v>
      </c>
    </row>
    <row r="9827" spans="1:8" x14ac:dyDescent="0.25">
      <c r="A9827" s="51" t="s">
        <v>9632</v>
      </c>
      <c r="B9827" s="49" t="s">
        <v>10273</v>
      </c>
      <c r="C9827" s="49" t="s">
        <v>18</v>
      </c>
      <c r="D9827" s="49" t="s">
        <v>10827</v>
      </c>
      <c r="E9827" s="49" t="s">
        <v>10826</v>
      </c>
      <c r="F9827" s="49">
        <v>16</v>
      </c>
      <c r="G9827" s="49">
        <v>0</v>
      </c>
      <c r="H9827" s="49">
        <f t="shared" si="153"/>
        <v>16</v>
      </c>
    </row>
    <row r="9828" spans="1:8" x14ac:dyDescent="0.25">
      <c r="A9828" s="51" t="s">
        <v>9633</v>
      </c>
      <c r="B9828" s="49" t="s">
        <v>10274</v>
      </c>
      <c r="C9828" s="49" t="s">
        <v>18</v>
      </c>
      <c r="D9828" s="49" t="s">
        <v>10827</v>
      </c>
      <c r="E9828" s="49" t="s">
        <v>10826</v>
      </c>
      <c r="F9828" s="49">
        <v>7</v>
      </c>
      <c r="G9828" s="49">
        <v>7</v>
      </c>
      <c r="H9828" s="49">
        <f t="shared" si="153"/>
        <v>14</v>
      </c>
    </row>
    <row r="9829" spans="1:8" x14ac:dyDescent="0.25">
      <c r="A9829" s="51" t="s">
        <v>9634</v>
      </c>
      <c r="B9829" s="49" t="s">
        <v>10275</v>
      </c>
      <c r="C9829" s="49" t="s">
        <v>18</v>
      </c>
      <c r="D9829" s="49" t="s">
        <v>10827</v>
      </c>
      <c r="E9829" s="49" t="s">
        <v>10826</v>
      </c>
      <c r="F9829" s="49">
        <v>1</v>
      </c>
      <c r="G9829" s="49">
        <v>1</v>
      </c>
      <c r="H9829" s="49">
        <f t="shared" si="153"/>
        <v>2</v>
      </c>
    </row>
    <row r="9830" spans="1:8" x14ac:dyDescent="0.25">
      <c r="A9830" s="51" t="s">
        <v>9635</v>
      </c>
      <c r="B9830" s="49" t="s">
        <v>10276</v>
      </c>
      <c r="C9830" s="49" t="s">
        <v>18</v>
      </c>
      <c r="D9830" s="49" t="s">
        <v>10827</v>
      </c>
      <c r="E9830" s="49" t="s">
        <v>10826</v>
      </c>
      <c r="F9830" s="49">
        <v>7</v>
      </c>
      <c r="G9830" s="49">
        <v>0</v>
      </c>
      <c r="H9830" s="49">
        <f t="shared" si="153"/>
        <v>7</v>
      </c>
    </row>
    <row r="9831" spans="1:8" x14ac:dyDescent="0.25">
      <c r="A9831" s="51" t="s">
        <v>10866</v>
      </c>
      <c r="B9831" s="49" t="s">
        <v>10867</v>
      </c>
      <c r="C9831" s="49" t="s">
        <v>18</v>
      </c>
      <c r="D9831" s="49" t="s">
        <v>10827</v>
      </c>
      <c r="E9831" s="49" t="s">
        <v>10826</v>
      </c>
      <c r="F9831" s="109">
        <v>6</v>
      </c>
      <c r="G9831" s="109">
        <v>6</v>
      </c>
      <c r="H9831" s="49">
        <f t="shared" si="153"/>
        <v>12</v>
      </c>
    </row>
    <row r="9832" spans="1:8" x14ac:dyDescent="0.25">
      <c r="A9832" s="51" t="s">
        <v>9636</v>
      </c>
      <c r="B9832" s="49" t="s">
        <v>10277</v>
      </c>
      <c r="C9832" s="49" t="s">
        <v>18</v>
      </c>
      <c r="D9832" s="49" t="s">
        <v>10827</v>
      </c>
      <c r="E9832" s="49" t="s">
        <v>10826</v>
      </c>
      <c r="F9832" s="49">
        <v>3</v>
      </c>
      <c r="G9832" s="49">
        <v>0</v>
      </c>
      <c r="H9832" s="49">
        <f t="shared" si="153"/>
        <v>3</v>
      </c>
    </row>
    <row r="9833" spans="1:8" x14ac:dyDescent="0.25">
      <c r="A9833" s="51" t="s">
        <v>9637</v>
      </c>
      <c r="B9833" s="49" t="s">
        <v>10278</v>
      </c>
      <c r="C9833" s="49" t="s">
        <v>18</v>
      </c>
      <c r="D9833" s="49" t="s">
        <v>10827</v>
      </c>
      <c r="E9833" s="49" t="s">
        <v>10826</v>
      </c>
      <c r="F9833" s="49">
        <v>6</v>
      </c>
      <c r="G9833" s="49">
        <v>6</v>
      </c>
      <c r="H9833" s="49">
        <f t="shared" si="153"/>
        <v>12</v>
      </c>
    </row>
    <row r="9834" spans="1:8" x14ac:dyDescent="0.25">
      <c r="A9834" s="51" t="s">
        <v>10868</v>
      </c>
      <c r="B9834" s="49" t="s">
        <v>10869</v>
      </c>
      <c r="C9834" s="49" t="s">
        <v>18</v>
      </c>
      <c r="D9834" s="49" t="s">
        <v>10827</v>
      </c>
      <c r="E9834" s="49" t="s">
        <v>10826</v>
      </c>
      <c r="F9834" s="109">
        <v>6</v>
      </c>
      <c r="G9834" s="109">
        <v>6</v>
      </c>
      <c r="H9834" s="49">
        <f t="shared" si="153"/>
        <v>12</v>
      </c>
    </row>
    <row r="9835" spans="1:8" x14ac:dyDescent="0.25">
      <c r="A9835" s="51" t="s">
        <v>11836</v>
      </c>
      <c r="B9835" s="49" t="s">
        <v>11837</v>
      </c>
      <c r="C9835" s="49" t="s">
        <v>18</v>
      </c>
      <c r="D9835" s="49" t="s">
        <v>10827</v>
      </c>
      <c r="E9835" s="49" t="s">
        <v>10826</v>
      </c>
      <c r="F9835" s="109">
        <v>6</v>
      </c>
      <c r="G9835" s="109">
        <v>6</v>
      </c>
      <c r="H9835" s="49">
        <f t="shared" si="153"/>
        <v>12</v>
      </c>
    </row>
    <row r="9836" spans="1:8" x14ac:dyDescent="0.25">
      <c r="A9836" s="51" t="s">
        <v>10870</v>
      </c>
      <c r="B9836" s="49" t="s">
        <v>10871</v>
      </c>
      <c r="C9836" s="49" t="s">
        <v>18</v>
      </c>
      <c r="D9836" s="49" t="s">
        <v>10827</v>
      </c>
      <c r="E9836" s="49" t="s">
        <v>10826</v>
      </c>
      <c r="F9836" s="109">
        <v>6</v>
      </c>
      <c r="G9836" s="109">
        <v>6</v>
      </c>
      <c r="H9836" s="49">
        <f t="shared" si="153"/>
        <v>12</v>
      </c>
    </row>
    <row r="9837" spans="1:8" x14ac:dyDescent="0.25">
      <c r="A9837" s="51" t="s">
        <v>9638</v>
      </c>
      <c r="B9837" s="49" t="s">
        <v>10279</v>
      </c>
      <c r="C9837" s="49" t="s">
        <v>18</v>
      </c>
      <c r="D9837" s="49" t="s">
        <v>10827</v>
      </c>
      <c r="E9837" s="49" t="s">
        <v>10826</v>
      </c>
      <c r="F9837" s="49">
        <v>4</v>
      </c>
      <c r="G9837" s="49">
        <v>16</v>
      </c>
      <c r="H9837" s="49">
        <f t="shared" si="153"/>
        <v>20</v>
      </c>
    </row>
    <row r="9838" spans="1:8" x14ac:dyDescent="0.25">
      <c r="A9838" s="51" t="s">
        <v>9639</v>
      </c>
      <c r="B9838" s="49" t="s">
        <v>10280</v>
      </c>
      <c r="C9838" s="49" t="s">
        <v>18</v>
      </c>
      <c r="D9838" s="49" t="s">
        <v>10827</v>
      </c>
      <c r="E9838" s="49" t="s">
        <v>10826</v>
      </c>
      <c r="F9838" s="49">
        <v>27</v>
      </c>
      <c r="G9838" s="49">
        <v>28</v>
      </c>
      <c r="H9838" s="49">
        <f t="shared" si="153"/>
        <v>55</v>
      </c>
    </row>
    <row r="9839" spans="1:8" x14ac:dyDescent="0.25">
      <c r="A9839" s="51" t="s">
        <v>9640</v>
      </c>
      <c r="B9839" s="49" t="s">
        <v>10281</v>
      </c>
      <c r="C9839" s="49" t="s">
        <v>18</v>
      </c>
      <c r="D9839" s="49" t="s">
        <v>10827</v>
      </c>
      <c r="E9839" s="49" t="s">
        <v>10826</v>
      </c>
      <c r="F9839" s="49">
        <v>13</v>
      </c>
      <c r="G9839" s="49">
        <v>7</v>
      </c>
      <c r="H9839" s="49">
        <f t="shared" si="153"/>
        <v>20</v>
      </c>
    </row>
    <row r="9840" spans="1:8" x14ac:dyDescent="0.25">
      <c r="A9840" s="51" t="s">
        <v>9641</v>
      </c>
      <c r="B9840" s="49" t="s">
        <v>10282</v>
      </c>
      <c r="C9840" s="49" t="s">
        <v>18</v>
      </c>
      <c r="D9840" s="49" t="s">
        <v>10827</v>
      </c>
      <c r="E9840" s="49" t="s">
        <v>10826</v>
      </c>
      <c r="F9840" s="49">
        <v>51</v>
      </c>
      <c r="G9840" s="49">
        <v>64</v>
      </c>
      <c r="H9840" s="49">
        <f t="shared" si="153"/>
        <v>115</v>
      </c>
    </row>
    <row r="9841" spans="1:8" x14ac:dyDescent="0.25">
      <c r="A9841" s="51" t="s">
        <v>11838</v>
      </c>
      <c r="B9841" s="49" t="s">
        <v>11839</v>
      </c>
      <c r="C9841" s="49" t="s">
        <v>18</v>
      </c>
      <c r="D9841" s="49" t="s">
        <v>10827</v>
      </c>
      <c r="E9841" s="49" t="s">
        <v>10826</v>
      </c>
      <c r="F9841" s="109">
        <v>6</v>
      </c>
      <c r="G9841" s="109">
        <v>6</v>
      </c>
      <c r="H9841" s="49">
        <f t="shared" si="153"/>
        <v>12</v>
      </c>
    </row>
    <row r="9842" spans="1:8" x14ac:dyDescent="0.25">
      <c r="A9842" s="51" t="s">
        <v>9642</v>
      </c>
      <c r="B9842" s="49" t="s">
        <v>10283</v>
      </c>
      <c r="C9842" s="49" t="s">
        <v>18</v>
      </c>
      <c r="D9842" s="49" t="s">
        <v>10827</v>
      </c>
      <c r="E9842" s="49" t="s">
        <v>10826</v>
      </c>
      <c r="F9842" s="49">
        <v>2</v>
      </c>
      <c r="G9842" s="49">
        <v>1</v>
      </c>
      <c r="H9842" s="49">
        <f t="shared" si="153"/>
        <v>3</v>
      </c>
    </row>
    <row r="9843" spans="1:8" x14ac:dyDescent="0.25">
      <c r="A9843" s="51" t="s">
        <v>9643</v>
      </c>
      <c r="B9843" s="49" t="s">
        <v>10284</v>
      </c>
      <c r="C9843" s="49" t="s">
        <v>18</v>
      </c>
      <c r="D9843" s="49" t="s">
        <v>10827</v>
      </c>
      <c r="E9843" s="49" t="s">
        <v>10826</v>
      </c>
      <c r="F9843" s="49">
        <v>10</v>
      </c>
      <c r="G9843" s="49">
        <v>6</v>
      </c>
      <c r="H9843" s="49">
        <f t="shared" si="153"/>
        <v>16</v>
      </c>
    </row>
    <row r="9844" spans="1:8" x14ac:dyDescent="0.25">
      <c r="A9844" s="51" t="s">
        <v>9644</v>
      </c>
      <c r="B9844" s="49" t="s">
        <v>10285</v>
      </c>
      <c r="C9844" s="49" t="s">
        <v>18</v>
      </c>
      <c r="D9844" s="49" t="s">
        <v>10827</v>
      </c>
      <c r="E9844" s="49" t="s">
        <v>10826</v>
      </c>
      <c r="F9844" s="49">
        <v>11</v>
      </c>
      <c r="G9844" s="49">
        <v>20</v>
      </c>
      <c r="H9844" s="49">
        <f t="shared" si="153"/>
        <v>31</v>
      </c>
    </row>
    <row r="9845" spans="1:8" x14ac:dyDescent="0.25">
      <c r="A9845" s="51" t="s">
        <v>10872</v>
      </c>
      <c r="B9845" s="49" t="s">
        <v>10873</v>
      </c>
      <c r="C9845" s="49" t="s">
        <v>18</v>
      </c>
      <c r="D9845" s="49" t="s">
        <v>10827</v>
      </c>
      <c r="E9845" s="49" t="s">
        <v>10826</v>
      </c>
      <c r="F9845" s="109">
        <v>6</v>
      </c>
      <c r="G9845" s="109">
        <v>6</v>
      </c>
      <c r="H9845" s="49">
        <f t="shared" si="153"/>
        <v>12</v>
      </c>
    </row>
    <row r="9846" spans="1:8" x14ac:dyDescent="0.25">
      <c r="A9846" s="51" t="s">
        <v>9645</v>
      </c>
      <c r="B9846" s="49" t="s">
        <v>10286</v>
      </c>
      <c r="C9846" s="49" t="s">
        <v>18</v>
      </c>
      <c r="D9846" s="49" t="s">
        <v>10827</v>
      </c>
      <c r="E9846" s="49" t="s">
        <v>10826</v>
      </c>
      <c r="F9846" s="49">
        <v>0</v>
      </c>
      <c r="G9846" s="49">
        <v>2</v>
      </c>
      <c r="H9846" s="49">
        <f t="shared" si="153"/>
        <v>2</v>
      </c>
    </row>
    <row r="9847" spans="1:8" x14ac:dyDescent="0.25">
      <c r="A9847" s="51" t="s">
        <v>9646</v>
      </c>
      <c r="B9847" s="49" t="s">
        <v>10287</v>
      </c>
      <c r="C9847" s="49" t="s">
        <v>18</v>
      </c>
      <c r="D9847" s="49" t="s">
        <v>10827</v>
      </c>
      <c r="E9847" s="49" t="s">
        <v>10826</v>
      </c>
      <c r="F9847" s="49">
        <v>170</v>
      </c>
      <c r="G9847" s="49">
        <v>131</v>
      </c>
      <c r="H9847" s="49">
        <f t="shared" si="153"/>
        <v>301</v>
      </c>
    </row>
    <row r="9848" spans="1:8" x14ac:dyDescent="0.25">
      <c r="A9848" s="51" t="s">
        <v>9647</v>
      </c>
      <c r="B9848" s="49" t="s">
        <v>10288</v>
      </c>
      <c r="C9848" s="49" t="s">
        <v>18</v>
      </c>
      <c r="D9848" s="49" t="s">
        <v>10827</v>
      </c>
      <c r="E9848" s="49" t="s">
        <v>10826</v>
      </c>
      <c r="F9848" s="49">
        <v>0</v>
      </c>
      <c r="G9848" s="49">
        <v>2</v>
      </c>
      <c r="H9848" s="49">
        <f t="shared" si="153"/>
        <v>2</v>
      </c>
    </row>
    <row r="9849" spans="1:8" x14ac:dyDescent="0.25">
      <c r="A9849" s="51" t="s">
        <v>9648</v>
      </c>
      <c r="B9849" s="49" t="s">
        <v>10289</v>
      </c>
      <c r="C9849" s="49" t="s">
        <v>18</v>
      </c>
      <c r="D9849" s="49" t="s">
        <v>10827</v>
      </c>
      <c r="E9849" s="49" t="s">
        <v>10826</v>
      </c>
      <c r="F9849" s="49">
        <v>99</v>
      </c>
      <c r="G9849" s="49">
        <v>16</v>
      </c>
      <c r="H9849" s="49">
        <f t="shared" si="153"/>
        <v>115</v>
      </c>
    </row>
    <row r="9850" spans="1:8" x14ac:dyDescent="0.25">
      <c r="A9850" s="51" t="s">
        <v>9649</v>
      </c>
      <c r="B9850" s="49" t="s">
        <v>10290</v>
      </c>
      <c r="C9850" s="49" t="s">
        <v>18</v>
      </c>
      <c r="D9850" s="49" t="s">
        <v>10827</v>
      </c>
      <c r="E9850" s="49" t="s">
        <v>10826</v>
      </c>
      <c r="F9850" s="49">
        <v>11</v>
      </c>
      <c r="G9850" s="49">
        <v>4</v>
      </c>
      <c r="H9850" s="49">
        <f t="shared" si="153"/>
        <v>15</v>
      </c>
    </row>
    <row r="9851" spans="1:8" x14ac:dyDescent="0.25">
      <c r="A9851" s="51" t="s">
        <v>10874</v>
      </c>
      <c r="B9851" s="49" t="s">
        <v>10875</v>
      </c>
      <c r="C9851" s="49" t="s">
        <v>18</v>
      </c>
      <c r="D9851" s="49" t="s">
        <v>10827</v>
      </c>
      <c r="E9851" s="49" t="s">
        <v>10826</v>
      </c>
      <c r="F9851" s="109">
        <v>6</v>
      </c>
      <c r="G9851" s="109">
        <v>6</v>
      </c>
      <c r="H9851" s="49">
        <f t="shared" si="153"/>
        <v>12</v>
      </c>
    </row>
    <row r="9852" spans="1:8" x14ac:dyDescent="0.25">
      <c r="A9852" s="51" t="s">
        <v>9650</v>
      </c>
      <c r="B9852" s="49" t="s">
        <v>10291</v>
      </c>
      <c r="C9852" s="49" t="s">
        <v>18</v>
      </c>
      <c r="D9852" s="49" t="s">
        <v>10827</v>
      </c>
      <c r="E9852" s="49" t="s">
        <v>10826</v>
      </c>
      <c r="F9852" s="49">
        <v>26</v>
      </c>
      <c r="G9852" s="49">
        <v>7</v>
      </c>
      <c r="H9852" s="49">
        <f t="shared" si="153"/>
        <v>33</v>
      </c>
    </row>
    <row r="9853" spans="1:8" x14ac:dyDescent="0.25">
      <c r="A9853" s="51" t="s">
        <v>9651</v>
      </c>
      <c r="B9853" s="49" t="s">
        <v>10292</v>
      </c>
      <c r="C9853" s="49" t="s">
        <v>18</v>
      </c>
      <c r="D9853" s="49" t="s">
        <v>10827</v>
      </c>
      <c r="E9853" s="49" t="s">
        <v>10826</v>
      </c>
      <c r="F9853" s="49">
        <v>15</v>
      </c>
      <c r="G9853" s="49">
        <v>8</v>
      </c>
      <c r="H9853" s="49">
        <f t="shared" si="153"/>
        <v>23</v>
      </c>
    </row>
    <row r="9854" spans="1:8" x14ac:dyDescent="0.25">
      <c r="A9854" s="51" t="s">
        <v>10876</v>
      </c>
      <c r="B9854" s="49" t="s">
        <v>10877</v>
      </c>
      <c r="C9854" s="49" t="s">
        <v>18</v>
      </c>
      <c r="D9854" s="49" t="s">
        <v>10827</v>
      </c>
      <c r="E9854" s="49" t="s">
        <v>10826</v>
      </c>
      <c r="F9854" s="109">
        <v>6</v>
      </c>
      <c r="G9854" s="109">
        <v>6</v>
      </c>
      <c r="H9854" s="49">
        <f t="shared" si="153"/>
        <v>12</v>
      </c>
    </row>
    <row r="9855" spans="1:8" x14ac:dyDescent="0.25">
      <c r="A9855" s="51" t="s">
        <v>9652</v>
      </c>
      <c r="B9855" s="49" t="s">
        <v>10293</v>
      </c>
      <c r="C9855" s="49" t="s">
        <v>18</v>
      </c>
      <c r="D9855" s="49" t="s">
        <v>10827</v>
      </c>
      <c r="E9855" s="49" t="s">
        <v>10826</v>
      </c>
      <c r="F9855" s="49">
        <v>54</v>
      </c>
      <c r="G9855" s="49">
        <v>6</v>
      </c>
      <c r="H9855" s="49">
        <f t="shared" si="153"/>
        <v>60</v>
      </c>
    </row>
    <row r="9856" spans="1:8" x14ac:dyDescent="0.25">
      <c r="A9856" s="51" t="s">
        <v>10878</v>
      </c>
      <c r="B9856" s="49" t="s">
        <v>10879</v>
      </c>
      <c r="C9856" s="49" t="s">
        <v>18</v>
      </c>
      <c r="D9856" s="49" t="s">
        <v>10827</v>
      </c>
      <c r="E9856" s="49" t="s">
        <v>10826</v>
      </c>
      <c r="F9856" s="109">
        <v>6</v>
      </c>
      <c r="G9856" s="109">
        <v>6</v>
      </c>
      <c r="H9856" s="49">
        <f t="shared" si="153"/>
        <v>12</v>
      </c>
    </row>
    <row r="9857" spans="1:8" x14ac:dyDescent="0.25">
      <c r="A9857" s="51" t="s">
        <v>9653</v>
      </c>
      <c r="B9857" s="49" t="s">
        <v>10294</v>
      </c>
      <c r="C9857" s="49" t="s">
        <v>18</v>
      </c>
      <c r="D9857" s="49" t="s">
        <v>10827</v>
      </c>
      <c r="E9857" s="49" t="s">
        <v>10826</v>
      </c>
      <c r="F9857" s="49">
        <v>1</v>
      </c>
      <c r="G9857" s="49">
        <v>0</v>
      </c>
      <c r="H9857" s="49">
        <f t="shared" si="153"/>
        <v>1</v>
      </c>
    </row>
    <row r="9858" spans="1:8" x14ac:dyDescent="0.25">
      <c r="A9858" s="51" t="s">
        <v>9654</v>
      </c>
      <c r="B9858" s="49" t="s">
        <v>10295</v>
      </c>
      <c r="C9858" s="49" t="s">
        <v>18</v>
      </c>
      <c r="D9858" s="49" t="s">
        <v>10827</v>
      </c>
      <c r="E9858" s="49" t="s">
        <v>10826</v>
      </c>
      <c r="F9858" s="49">
        <v>42</v>
      </c>
      <c r="G9858" s="49">
        <v>23</v>
      </c>
      <c r="H9858" s="49">
        <f t="shared" si="153"/>
        <v>65</v>
      </c>
    </row>
    <row r="9859" spans="1:8" x14ac:dyDescent="0.25">
      <c r="A9859" s="51" t="s">
        <v>11840</v>
      </c>
      <c r="B9859" s="49" t="s">
        <v>11841</v>
      </c>
      <c r="C9859" s="49" t="s">
        <v>18</v>
      </c>
      <c r="D9859" s="49" t="s">
        <v>10827</v>
      </c>
      <c r="E9859" s="49" t="s">
        <v>10826</v>
      </c>
      <c r="F9859" s="109">
        <v>6</v>
      </c>
      <c r="G9859" s="109">
        <v>6</v>
      </c>
      <c r="H9859" s="49">
        <f t="shared" ref="H9859:H9922" si="154">F9859+G9859</f>
        <v>12</v>
      </c>
    </row>
    <row r="9860" spans="1:8" x14ac:dyDescent="0.25">
      <c r="A9860" s="51" t="s">
        <v>9655</v>
      </c>
      <c r="B9860" s="49" t="s">
        <v>10296</v>
      </c>
      <c r="C9860" s="49" t="s">
        <v>18</v>
      </c>
      <c r="D9860" s="49" t="s">
        <v>10827</v>
      </c>
      <c r="E9860" s="49" t="s">
        <v>10826</v>
      </c>
      <c r="F9860" s="49">
        <v>14</v>
      </c>
      <c r="G9860" s="49">
        <v>0</v>
      </c>
      <c r="H9860" s="49">
        <f t="shared" si="154"/>
        <v>14</v>
      </c>
    </row>
    <row r="9861" spans="1:8" x14ac:dyDescent="0.25">
      <c r="A9861" s="51" t="s">
        <v>9656</v>
      </c>
      <c r="B9861" s="49" t="s">
        <v>10297</v>
      </c>
      <c r="C9861" s="49" t="s">
        <v>18</v>
      </c>
      <c r="D9861" s="49" t="s">
        <v>10827</v>
      </c>
      <c r="E9861" s="49" t="s">
        <v>10826</v>
      </c>
      <c r="F9861" s="49">
        <v>16</v>
      </c>
      <c r="G9861" s="49">
        <v>11</v>
      </c>
      <c r="H9861" s="49">
        <f t="shared" si="154"/>
        <v>27</v>
      </c>
    </row>
    <row r="9862" spans="1:8" x14ac:dyDescent="0.25">
      <c r="A9862" s="51" t="s">
        <v>10880</v>
      </c>
      <c r="B9862" s="49" t="s">
        <v>10881</v>
      </c>
      <c r="C9862" s="49" t="s">
        <v>18</v>
      </c>
      <c r="D9862" s="49" t="s">
        <v>10827</v>
      </c>
      <c r="E9862" s="49" t="s">
        <v>10826</v>
      </c>
      <c r="F9862" s="109">
        <v>6</v>
      </c>
      <c r="G9862" s="109">
        <v>6</v>
      </c>
      <c r="H9862" s="49">
        <f t="shared" si="154"/>
        <v>12</v>
      </c>
    </row>
    <row r="9863" spans="1:8" x14ac:dyDescent="0.25">
      <c r="A9863" s="51" t="s">
        <v>9657</v>
      </c>
      <c r="B9863" s="49" t="s">
        <v>10298</v>
      </c>
      <c r="C9863" s="49" t="s">
        <v>18</v>
      </c>
      <c r="D9863" s="49" t="s">
        <v>10827</v>
      </c>
      <c r="E9863" s="49" t="s">
        <v>10826</v>
      </c>
      <c r="F9863" s="49">
        <v>104</v>
      </c>
      <c r="G9863" s="49">
        <v>40</v>
      </c>
      <c r="H9863" s="49">
        <f t="shared" si="154"/>
        <v>144</v>
      </c>
    </row>
    <row r="9864" spans="1:8" x14ac:dyDescent="0.25">
      <c r="A9864" s="51" t="s">
        <v>9658</v>
      </c>
      <c r="B9864" s="49" t="s">
        <v>10299</v>
      </c>
      <c r="C9864" s="49" t="s">
        <v>18</v>
      </c>
      <c r="D9864" s="49" t="s">
        <v>10827</v>
      </c>
      <c r="E9864" s="49" t="s">
        <v>10826</v>
      </c>
      <c r="F9864" s="49">
        <v>8</v>
      </c>
      <c r="G9864" s="49">
        <v>1</v>
      </c>
      <c r="H9864" s="49">
        <f t="shared" si="154"/>
        <v>9</v>
      </c>
    </row>
    <row r="9865" spans="1:8" x14ac:dyDescent="0.25">
      <c r="A9865" s="51" t="s">
        <v>9659</v>
      </c>
      <c r="B9865" s="49" t="s">
        <v>10300</v>
      </c>
      <c r="C9865" s="49" t="s">
        <v>18</v>
      </c>
      <c r="D9865" s="49" t="s">
        <v>10827</v>
      </c>
      <c r="E9865" s="49" t="s">
        <v>10826</v>
      </c>
      <c r="F9865" s="49">
        <v>11</v>
      </c>
      <c r="G9865" s="49">
        <v>14</v>
      </c>
      <c r="H9865" s="49">
        <f t="shared" si="154"/>
        <v>25</v>
      </c>
    </row>
    <row r="9866" spans="1:8" x14ac:dyDescent="0.25">
      <c r="A9866" s="51" t="s">
        <v>9660</v>
      </c>
      <c r="B9866" s="49" t="s">
        <v>10301</v>
      </c>
      <c r="C9866" s="49" t="s">
        <v>18</v>
      </c>
      <c r="D9866" s="49" t="s">
        <v>10827</v>
      </c>
      <c r="E9866" s="49" t="s">
        <v>10826</v>
      </c>
      <c r="F9866" s="49">
        <v>4</v>
      </c>
      <c r="G9866" s="49">
        <v>3</v>
      </c>
      <c r="H9866" s="49">
        <f t="shared" si="154"/>
        <v>7</v>
      </c>
    </row>
    <row r="9867" spans="1:8" x14ac:dyDescent="0.25">
      <c r="A9867" s="51" t="s">
        <v>9661</v>
      </c>
      <c r="B9867" s="49" t="s">
        <v>10302</v>
      </c>
      <c r="C9867" s="49" t="s">
        <v>18</v>
      </c>
      <c r="D9867" s="49" t="s">
        <v>10827</v>
      </c>
      <c r="E9867" s="49" t="s">
        <v>10826</v>
      </c>
      <c r="F9867" s="49">
        <v>1</v>
      </c>
      <c r="G9867" s="49">
        <v>0</v>
      </c>
      <c r="H9867" s="49">
        <f t="shared" si="154"/>
        <v>1</v>
      </c>
    </row>
    <row r="9868" spans="1:8" x14ac:dyDescent="0.25">
      <c r="A9868" s="51" t="s">
        <v>9662</v>
      </c>
      <c r="B9868" s="49" t="s">
        <v>10303</v>
      </c>
      <c r="C9868" s="49" t="s">
        <v>18</v>
      </c>
      <c r="D9868" s="49" t="s">
        <v>10827</v>
      </c>
      <c r="E9868" s="49" t="s">
        <v>10826</v>
      </c>
      <c r="F9868" s="49">
        <v>3</v>
      </c>
      <c r="G9868" s="49">
        <v>0</v>
      </c>
      <c r="H9868" s="49">
        <f t="shared" si="154"/>
        <v>3</v>
      </c>
    </row>
    <row r="9869" spans="1:8" x14ac:dyDescent="0.25">
      <c r="A9869" s="51" t="s">
        <v>9663</v>
      </c>
      <c r="B9869" s="49" t="s">
        <v>10304</v>
      </c>
      <c r="C9869" s="49" t="s">
        <v>18</v>
      </c>
      <c r="D9869" s="49" t="s">
        <v>10827</v>
      </c>
      <c r="E9869" s="49" t="s">
        <v>10826</v>
      </c>
      <c r="F9869" s="49">
        <v>14</v>
      </c>
      <c r="G9869" s="49">
        <v>0</v>
      </c>
      <c r="H9869" s="49">
        <f t="shared" si="154"/>
        <v>14</v>
      </c>
    </row>
    <row r="9870" spans="1:8" x14ac:dyDescent="0.25">
      <c r="A9870" s="51" t="s">
        <v>10882</v>
      </c>
      <c r="B9870" s="49" t="s">
        <v>10883</v>
      </c>
      <c r="C9870" s="49" t="s">
        <v>18</v>
      </c>
      <c r="D9870" s="49" t="s">
        <v>10827</v>
      </c>
      <c r="E9870" s="49" t="s">
        <v>10826</v>
      </c>
      <c r="F9870" s="109">
        <v>6</v>
      </c>
      <c r="G9870" s="109">
        <v>6</v>
      </c>
      <c r="H9870" s="49">
        <f t="shared" si="154"/>
        <v>12</v>
      </c>
    </row>
    <row r="9871" spans="1:8" x14ac:dyDescent="0.25">
      <c r="A9871" s="51" t="s">
        <v>9664</v>
      </c>
      <c r="B9871" s="49" t="s">
        <v>10305</v>
      </c>
      <c r="C9871" s="49" t="s">
        <v>18</v>
      </c>
      <c r="D9871" s="49" t="s">
        <v>10827</v>
      </c>
      <c r="E9871" s="49" t="s">
        <v>10826</v>
      </c>
      <c r="F9871" s="49">
        <v>9</v>
      </c>
      <c r="G9871" s="49">
        <v>8</v>
      </c>
      <c r="H9871" s="49">
        <f t="shared" si="154"/>
        <v>17</v>
      </c>
    </row>
    <row r="9872" spans="1:8" x14ac:dyDescent="0.25">
      <c r="A9872" s="51" t="s">
        <v>9665</v>
      </c>
      <c r="B9872" s="49" t="s">
        <v>10306</v>
      </c>
      <c r="C9872" s="49" t="s">
        <v>18</v>
      </c>
      <c r="D9872" s="49" t="s">
        <v>10827</v>
      </c>
      <c r="E9872" s="49" t="s">
        <v>10826</v>
      </c>
      <c r="F9872" s="49">
        <v>9</v>
      </c>
      <c r="G9872" s="49">
        <v>5</v>
      </c>
      <c r="H9872" s="49">
        <f t="shared" si="154"/>
        <v>14</v>
      </c>
    </row>
    <row r="9873" spans="1:8" x14ac:dyDescent="0.25">
      <c r="A9873" s="51" t="s">
        <v>9666</v>
      </c>
      <c r="B9873" s="49" t="s">
        <v>10307</v>
      </c>
      <c r="C9873" s="49" t="s">
        <v>18</v>
      </c>
      <c r="D9873" s="49" t="s">
        <v>10827</v>
      </c>
      <c r="E9873" s="49" t="s">
        <v>10826</v>
      </c>
      <c r="F9873" s="49">
        <v>37</v>
      </c>
      <c r="G9873" s="49">
        <v>19</v>
      </c>
      <c r="H9873" s="49">
        <f t="shared" si="154"/>
        <v>56</v>
      </c>
    </row>
    <row r="9874" spans="1:8" x14ac:dyDescent="0.25">
      <c r="A9874" s="51" t="s">
        <v>9667</v>
      </c>
      <c r="B9874" s="49" t="s">
        <v>10308</v>
      </c>
      <c r="C9874" s="49" t="s">
        <v>18</v>
      </c>
      <c r="D9874" s="49" t="s">
        <v>10827</v>
      </c>
      <c r="E9874" s="49" t="s">
        <v>10826</v>
      </c>
      <c r="F9874" s="49">
        <v>8</v>
      </c>
      <c r="G9874" s="49">
        <v>4</v>
      </c>
      <c r="H9874" s="49">
        <f t="shared" si="154"/>
        <v>12</v>
      </c>
    </row>
    <row r="9875" spans="1:8" x14ac:dyDescent="0.25">
      <c r="A9875" s="51" t="s">
        <v>11842</v>
      </c>
      <c r="B9875" s="49" t="s">
        <v>11843</v>
      </c>
      <c r="C9875" s="49" t="s">
        <v>18</v>
      </c>
      <c r="D9875" s="49" t="s">
        <v>10827</v>
      </c>
      <c r="E9875" s="49" t="s">
        <v>10826</v>
      </c>
      <c r="F9875" s="109">
        <v>6</v>
      </c>
      <c r="G9875" s="109">
        <v>6</v>
      </c>
      <c r="H9875" s="49">
        <f t="shared" si="154"/>
        <v>12</v>
      </c>
    </row>
    <row r="9876" spans="1:8" x14ac:dyDescent="0.25">
      <c r="A9876" s="51" t="s">
        <v>11844</v>
      </c>
      <c r="B9876" s="49" t="s">
        <v>11845</v>
      </c>
      <c r="C9876" s="49" t="s">
        <v>18</v>
      </c>
      <c r="D9876" s="49" t="s">
        <v>10827</v>
      </c>
      <c r="E9876" s="49" t="s">
        <v>10826</v>
      </c>
      <c r="F9876" s="109">
        <v>6</v>
      </c>
      <c r="G9876" s="109">
        <v>6</v>
      </c>
      <c r="H9876" s="49">
        <f t="shared" si="154"/>
        <v>12</v>
      </c>
    </row>
    <row r="9877" spans="1:8" x14ac:dyDescent="0.25">
      <c r="A9877" s="51" t="s">
        <v>9668</v>
      </c>
      <c r="B9877" s="49" t="s">
        <v>10309</v>
      </c>
      <c r="C9877" s="49" t="s">
        <v>18</v>
      </c>
      <c r="D9877" s="49" t="s">
        <v>10827</v>
      </c>
      <c r="E9877" s="49" t="s">
        <v>10826</v>
      </c>
      <c r="F9877" s="49">
        <v>17</v>
      </c>
      <c r="G9877" s="49">
        <v>11</v>
      </c>
      <c r="H9877" s="49">
        <f t="shared" si="154"/>
        <v>28</v>
      </c>
    </row>
    <row r="9878" spans="1:8" x14ac:dyDescent="0.25">
      <c r="A9878" s="51" t="s">
        <v>9669</v>
      </c>
      <c r="B9878" s="49" t="s">
        <v>10310</v>
      </c>
      <c r="C9878" s="49" t="s">
        <v>18</v>
      </c>
      <c r="D9878" s="49" t="s">
        <v>10827</v>
      </c>
      <c r="E9878" s="49" t="s">
        <v>10826</v>
      </c>
      <c r="F9878" s="49">
        <v>21</v>
      </c>
      <c r="G9878" s="49">
        <v>12</v>
      </c>
      <c r="H9878" s="49">
        <f t="shared" si="154"/>
        <v>33</v>
      </c>
    </row>
    <row r="9879" spans="1:8" x14ac:dyDescent="0.25">
      <c r="A9879" s="51" t="s">
        <v>9670</v>
      </c>
      <c r="B9879" s="49" t="s">
        <v>10311</v>
      </c>
      <c r="C9879" s="49" t="s">
        <v>18</v>
      </c>
      <c r="D9879" s="49" t="s">
        <v>10827</v>
      </c>
      <c r="E9879" s="49" t="s">
        <v>10826</v>
      </c>
      <c r="F9879" s="49">
        <v>18</v>
      </c>
      <c r="G9879" s="49">
        <v>13</v>
      </c>
      <c r="H9879" s="49">
        <f t="shared" si="154"/>
        <v>31</v>
      </c>
    </row>
    <row r="9880" spans="1:8" x14ac:dyDescent="0.25">
      <c r="A9880" s="51" t="s">
        <v>9671</v>
      </c>
      <c r="B9880" s="49" t="s">
        <v>10312</v>
      </c>
      <c r="C9880" s="49" t="s">
        <v>18</v>
      </c>
      <c r="D9880" s="49" t="s">
        <v>10827</v>
      </c>
      <c r="E9880" s="49" t="s">
        <v>10826</v>
      </c>
      <c r="F9880" s="49">
        <v>12</v>
      </c>
      <c r="G9880" s="49">
        <v>8</v>
      </c>
      <c r="H9880" s="49">
        <f t="shared" si="154"/>
        <v>20</v>
      </c>
    </row>
    <row r="9881" spans="1:8" x14ac:dyDescent="0.25">
      <c r="A9881" s="51" t="s">
        <v>9672</v>
      </c>
      <c r="B9881" s="49" t="s">
        <v>10313</v>
      </c>
      <c r="C9881" s="49" t="s">
        <v>18</v>
      </c>
      <c r="D9881" s="49" t="s">
        <v>10827</v>
      </c>
      <c r="E9881" s="49" t="s">
        <v>10826</v>
      </c>
      <c r="F9881" s="49">
        <v>31</v>
      </c>
      <c r="G9881" s="49">
        <v>11</v>
      </c>
      <c r="H9881" s="49">
        <f t="shared" si="154"/>
        <v>42</v>
      </c>
    </row>
    <row r="9882" spans="1:8" x14ac:dyDescent="0.25">
      <c r="A9882" s="51" t="s">
        <v>9673</v>
      </c>
      <c r="B9882" s="49" t="s">
        <v>10314</v>
      </c>
      <c r="C9882" s="49" t="s">
        <v>18</v>
      </c>
      <c r="D9882" s="49" t="s">
        <v>10827</v>
      </c>
      <c r="E9882" s="49" t="s">
        <v>10826</v>
      </c>
      <c r="F9882" s="49">
        <v>1</v>
      </c>
      <c r="G9882" s="49">
        <v>1</v>
      </c>
      <c r="H9882" s="49">
        <f t="shared" si="154"/>
        <v>2</v>
      </c>
    </row>
    <row r="9883" spans="1:8" x14ac:dyDescent="0.25">
      <c r="A9883" s="51" t="s">
        <v>9674</v>
      </c>
      <c r="B9883" s="49" t="s">
        <v>10315</v>
      </c>
      <c r="C9883" s="49" t="s">
        <v>18</v>
      </c>
      <c r="D9883" s="49" t="s">
        <v>10827</v>
      </c>
      <c r="E9883" s="49" t="s">
        <v>10826</v>
      </c>
      <c r="F9883" s="49">
        <v>4</v>
      </c>
      <c r="G9883" s="49">
        <v>4</v>
      </c>
      <c r="H9883" s="49">
        <f t="shared" si="154"/>
        <v>8</v>
      </c>
    </row>
    <row r="9884" spans="1:8" x14ac:dyDescent="0.25">
      <c r="A9884" s="51" t="s">
        <v>9675</v>
      </c>
      <c r="B9884" s="49" t="s">
        <v>10316</v>
      </c>
      <c r="C9884" s="49" t="s">
        <v>18</v>
      </c>
      <c r="D9884" s="49" t="s">
        <v>10827</v>
      </c>
      <c r="E9884" s="49" t="s">
        <v>10826</v>
      </c>
      <c r="F9884" s="49">
        <v>1</v>
      </c>
      <c r="G9884" s="49">
        <v>0</v>
      </c>
      <c r="H9884" s="49">
        <f t="shared" si="154"/>
        <v>1</v>
      </c>
    </row>
    <row r="9885" spans="1:8" x14ac:dyDescent="0.25">
      <c r="A9885" s="51" t="s">
        <v>9676</v>
      </c>
      <c r="B9885" s="49" t="s">
        <v>10317</v>
      </c>
      <c r="C9885" s="49" t="s">
        <v>18</v>
      </c>
      <c r="D9885" s="49" t="s">
        <v>10827</v>
      </c>
      <c r="E9885" s="49" t="s">
        <v>10826</v>
      </c>
      <c r="F9885" s="49">
        <v>13</v>
      </c>
      <c r="G9885" s="49">
        <v>5</v>
      </c>
      <c r="H9885" s="49">
        <f t="shared" si="154"/>
        <v>18</v>
      </c>
    </row>
    <row r="9886" spans="1:8" x14ac:dyDescent="0.25">
      <c r="A9886" s="51" t="s">
        <v>9677</v>
      </c>
      <c r="B9886" s="49" t="s">
        <v>10318</v>
      </c>
      <c r="C9886" s="49" t="s">
        <v>18</v>
      </c>
      <c r="D9886" s="49" t="s">
        <v>10827</v>
      </c>
      <c r="E9886" s="49" t="s">
        <v>10826</v>
      </c>
      <c r="F9886" s="49">
        <v>0</v>
      </c>
      <c r="G9886" s="49">
        <v>4</v>
      </c>
      <c r="H9886" s="49">
        <f t="shared" si="154"/>
        <v>4</v>
      </c>
    </row>
    <row r="9887" spans="1:8" x14ac:dyDescent="0.25">
      <c r="A9887" s="51" t="s">
        <v>9678</v>
      </c>
      <c r="B9887" s="49" t="s">
        <v>10319</v>
      </c>
      <c r="C9887" s="49" t="s">
        <v>18</v>
      </c>
      <c r="D9887" s="49" t="s">
        <v>10827</v>
      </c>
      <c r="E9887" s="49" t="s">
        <v>10826</v>
      </c>
      <c r="F9887" s="49">
        <v>31</v>
      </c>
      <c r="G9887" s="49">
        <v>0</v>
      </c>
      <c r="H9887" s="49">
        <f t="shared" si="154"/>
        <v>31</v>
      </c>
    </row>
    <row r="9888" spans="1:8" x14ac:dyDescent="0.25">
      <c r="A9888" s="51" t="s">
        <v>9679</v>
      </c>
      <c r="B9888" s="49" t="s">
        <v>10320</v>
      </c>
      <c r="C9888" s="49" t="s">
        <v>18</v>
      </c>
      <c r="D9888" s="49" t="s">
        <v>10827</v>
      </c>
      <c r="E9888" s="49" t="s">
        <v>10826</v>
      </c>
      <c r="F9888" s="49">
        <v>7</v>
      </c>
      <c r="G9888" s="49">
        <v>2</v>
      </c>
      <c r="H9888" s="49">
        <f t="shared" si="154"/>
        <v>9</v>
      </c>
    </row>
    <row r="9889" spans="1:8" x14ac:dyDescent="0.25">
      <c r="A9889" s="51" t="s">
        <v>10884</v>
      </c>
      <c r="B9889" s="49" t="s">
        <v>10885</v>
      </c>
      <c r="C9889" s="49" t="s">
        <v>18</v>
      </c>
      <c r="D9889" s="49" t="s">
        <v>10827</v>
      </c>
      <c r="E9889" s="49" t="s">
        <v>10826</v>
      </c>
      <c r="F9889" s="109">
        <v>6</v>
      </c>
      <c r="G9889" s="109">
        <v>6</v>
      </c>
      <c r="H9889" s="49">
        <f t="shared" si="154"/>
        <v>12</v>
      </c>
    </row>
    <row r="9890" spans="1:8" x14ac:dyDescent="0.25">
      <c r="A9890" s="51" t="s">
        <v>10886</v>
      </c>
      <c r="B9890" s="49" t="s">
        <v>10887</v>
      </c>
      <c r="C9890" s="49" t="s">
        <v>18</v>
      </c>
      <c r="D9890" s="49" t="s">
        <v>10827</v>
      </c>
      <c r="E9890" s="49" t="s">
        <v>10826</v>
      </c>
      <c r="F9890" s="109">
        <v>6</v>
      </c>
      <c r="G9890" s="109">
        <v>6</v>
      </c>
      <c r="H9890" s="49">
        <f t="shared" si="154"/>
        <v>12</v>
      </c>
    </row>
    <row r="9891" spans="1:8" x14ac:dyDescent="0.25">
      <c r="A9891" s="51" t="s">
        <v>9680</v>
      </c>
      <c r="B9891" s="49" t="s">
        <v>10321</v>
      </c>
      <c r="C9891" s="49" t="s">
        <v>18</v>
      </c>
      <c r="D9891" s="49" t="s">
        <v>10827</v>
      </c>
      <c r="E9891" s="49" t="s">
        <v>10826</v>
      </c>
      <c r="F9891" s="49">
        <v>9</v>
      </c>
      <c r="G9891" s="49">
        <v>6</v>
      </c>
      <c r="H9891" s="49">
        <f t="shared" si="154"/>
        <v>15</v>
      </c>
    </row>
    <row r="9892" spans="1:8" x14ac:dyDescent="0.25">
      <c r="A9892" s="51" t="s">
        <v>9681</v>
      </c>
      <c r="B9892" s="49" t="s">
        <v>10322</v>
      </c>
      <c r="C9892" s="49" t="s">
        <v>18</v>
      </c>
      <c r="D9892" s="49" t="s">
        <v>10827</v>
      </c>
      <c r="E9892" s="49" t="s">
        <v>10826</v>
      </c>
      <c r="F9892" s="49">
        <v>20</v>
      </c>
      <c r="G9892" s="49">
        <v>5</v>
      </c>
      <c r="H9892" s="49">
        <f t="shared" si="154"/>
        <v>25</v>
      </c>
    </row>
    <row r="9893" spans="1:8" x14ac:dyDescent="0.25">
      <c r="A9893" s="51" t="s">
        <v>9682</v>
      </c>
      <c r="B9893" s="49" t="s">
        <v>10323</v>
      </c>
      <c r="C9893" s="49" t="s">
        <v>18</v>
      </c>
      <c r="D9893" s="49" t="s">
        <v>10827</v>
      </c>
      <c r="E9893" s="49" t="s">
        <v>10826</v>
      </c>
      <c r="F9893" s="49">
        <v>1</v>
      </c>
      <c r="G9893" s="49">
        <v>0</v>
      </c>
      <c r="H9893" s="49">
        <f t="shared" si="154"/>
        <v>1</v>
      </c>
    </row>
    <row r="9894" spans="1:8" x14ac:dyDescent="0.25">
      <c r="A9894" s="51" t="s">
        <v>10888</v>
      </c>
      <c r="B9894" s="49" t="s">
        <v>10889</v>
      </c>
      <c r="C9894" s="49" t="s">
        <v>18</v>
      </c>
      <c r="D9894" s="49" t="s">
        <v>10827</v>
      </c>
      <c r="E9894" s="49" t="s">
        <v>10826</v>
      </c>
      <c r="F9894" s="109">
        <v>6</v>
      </c>
      <c r="G9894" s="109">
        <v>6</v>
      </c>
      <c r="H9894" s="49">
        <f t="shared" si="154"/>
        <v>12</v>
      </c>
    </row>
    <row r="9895" spans="1:8" x14ac:dyDescent="0.25">
      <c r="A9895" s="51" t="s">
        <v>9683</v>
      </c>
      <c r="B9895" s="49" t="s">
        <v>10324</v>
      </c>
      <c r="C9895" s="49" t="s">
        <v>18</v>
      </c>
      <c r="D9895" s="49" t="s">
        <v>10827</v>
      </c>
      <c r="E9895" s="49" t="s">
        <v>10826</v>
      </c>
      <c r="F9895" s="49">
        <v>10</v>
      </c>
      <c r="G9895" s="49">
        <v>2</v>
      </c>
      <c r="H9895" s="49">
        <f t="shared" si="154"/>
        <v>12</v>
      </c>
    </row>
    <row r="9896" spans="1:8" x14ac:dyDescent="0.25">
      <c r="A9896" s="51" t="s">
        <v>9684</v>
      </c>
      <c r="B9896" s="49" t="s">
        <v>10325</v>
      </c>
      <c r="C9896" s="49" t="s">
        <v>18</v>
      </c>
      <c r="D9896" s="49" t="s">
        <v>10827</v>
      </c>
      <c r="E9896" s="49" t="s">
        <v>10826</v>
      </c>
      <c r="F9896" s="49">
        <v>3</v>
      </c>
      <c r="G9896" s="49">
        <v>0</v>
      </c>
      <c r="H9896" s="49">
        <f t="shared" si="154"/>
        <v>3</v>
      </c>
    </row>
    <row r="9897" spans="1:8" x14ac:dyDescent="0.25">
      <c r="A9897" s="51" t="s">
        <v>9685</v>
      </c>
      <c r="B9897" s="49" t="s">
        <v>10326</v>
      </c>
      <c r="C9897" s="49" t="s">
        <v>18</v>
      </c>
      <c r="D9897" s="49" t="s">
        <v>10827</v>
      </c>
      <c r="E9897" s="49" t="s">
        <v>10826</v>
      </c>
      <c r="F9897" s="49">
        <v>0</v>
      </c>
      <c r="G9897" s="49">
        <v>4</v>
      </c>
      <c r="H9897" s="49">
        <f t="shared" si="154"/>
        <v>4</v>
      </c>
    </row>
    <row r="9898" spans="1:8" x14ac:dyDescent="0.25">
      <c r="A9898" s="51" t="s">
        <v>10890</v>
      </c>
      <c r="B9898" s="49" t="s">
        <v>10891</v>
      </c>
      <c r="C9898" s="49" t="s">
        <v>18</v>
      </c>
      <c r="D9898" s="49" t="s">
        <v>10827</v>
      </c>
      <c r="E9898" s="49" t="s">
        <v>10826</v>
      </c>
      <c r="F9898" s="109">
        <v>6</v>
      </c>
      <c r="G9898" s="109">
        <v>6</v>
      </c>
      <c r="H9898" s="49">
        <f t="shared" si="154"/>
        <v>12</v>
      </c>
    </row>
    <row r="9899" spans="1:8" x14ac:dyDescent="0.25">
      <c r="A9899" s="51" t="s">
        <v>9686</v>
      </c>
      <c r="B9899" s="49" t="s">
        <v>10327</v>
      </c>
      <c r="C9899" s="49" t="s">
        <v>18</v>
      </c>
      <c r="D9899" s="49" t="s">
        <v>10827</v>
      </c>
      <c r="E9899" s="49" t="s">
        <v>10826</v>
      </c>
      <c r="F9899" s="49">
        <v>3</v>
      </c>
      <c r="G9899" s="49">
        <v>0</v>
      </c>
      <c r="H9899" s="49">
        <f t="shared" si="154"/>
        <v>3</v>
      </c>
    </row>
    <row r="9900" spans="1:8" x14ac:dyDescent="0.25">
      <c r="A9900" s="51" t="s">
        <v>10892</v>
      </c>
      <c r="B9900" s="49" t="s">
        <v>10893</v>
      </c>
      <c r="C9900" s="49" t="s">
        <v>18</v>
      </c>
      <c r="D9900" s="49" t="s">
        <v>10827</v>
      </c>
      <c r="E9900" s="49" t="s">
        <v>10826</v>
      </c>
      <c r="F9900" s="109">
        <v>6</v>
      </c>
      <c r="G9900" s="109">
        <v>6</v>
      </c>
      <c r="H9900" s="49">
        <f t="shared" si="154"/>
        <v>12</v>
      </c>
    </row>
    <row r="9901" spans="1:8" x14ac:dyDescent="0.25">
      <c r="A9901" s="51" t="s">
        <v>9687</v>
      </c>
      <c r="B9901" s="49" t="s">
        <v>10328</v>
      </c>
      <c r="C9901" s="49" t="s">
        <v>18</v>
      </c>
      <c r="D9901" s="49" t="s">
        <v>10827</v>
      </c>
      <c r="E9901" s="49" t="s">
        <v>10826</v>
      </c>
      <c r="F9901" s="49">
        <v>1</v>
      </c>
      <c r="G9901" s="49">
        <v>4</v>
      </c>
      <c r="H9901" s="49">
        <f t="shared" si="154"/>
        <v>5</v>
      </c>
    </row>
    <row r="9902" spans="1:8" x14ac:dyDescent="0.25">
      <c r="A9902" s="51" t="s">
        <v>9688</v>
      </c>
      <c r="B9902" s="49" t="s">
        <v>10329</v>
      </c>
      <c r="C9902" s="49" t="s">
        <v>18</v>
      </c>
      <c r="D9902" s="49" t="s">
        <v>10827</v>
      </c>
      <c r="E9902" s="49" t="s">
        <v>10826</v>
      </c>
      <c r="F9902" s="49">
        <v>3</v>
      </c>
      <c r="G9902" s="49">
        <v>5</v>
      </c>
      <c r="H9902" s="49">
        <f t="shared" si="154"/>
        <v>8</v>
      </c>
    </row>
    <row r="9903" spans="1:8" x14ac:dyDescent="0.25">
      <c r="A9903" s="51" t="s">
        <v>10894</v>
      </c>
      <c r="B9903" s="49" t="s">
        <v>10895</v>
      </c>
      <c r="C9903" s="49" t="s">
        <v>18</v>
      </c>
      <c r="D9903" s="49" t="s">
        <v>10827</v>
      </c>
      <c r="E9903" s="49" t="s">
        <v>10826</v>
      </c>
      <c r="F9903" s="109">
        <v>6</v>
      </c>
      <c r="G9903" s="109">
        <v>6</v>
      </c>
      <c r="H9903" s="49">
        <f t="shared" si="154"/>
        <v>12</v>
      </c>
    </row>
    <row r="9904" spans="1:8" x14ac:dyDescent="0.25">
      <c r="A9904" s="51" t="s">
        <v>9689</v>
      </c>
      <c r="B9904" s="49" t="s">
        <v>10330</v>
      </c>
      <c r="C9904" s="49" t="s">
        <v>18</v>
      </c>
      <c r="D9904" s="49" t="s">
        <v>10827</v>
      </c>
      <c r="E9904" s="49" t="s">
        <v>10826</v>
      </c>
      <c r="F9904" s="49">
        <v>0</v>
      </c>
      <c r="G9904" s="49">
        <v>2</v>
      </c>
      <c r="H9904" s="49">
        <f t="shared" si="154"/>
        <v>2</v>
      </c>
    </row>
    <row r="9905" spans="1:8" x14ac:dyDescent="0.25">
      <c r="A9905" s="51" t="s">
        <v>9690</v>
      </c>
      <c r="B9905" s="49" t="s">
        <v>10331</v>
      </c>
      <c r="C9905" s="49" t="s">
        <v>18</v>
      </c>
      <c r="D9905" s="49" t="s">
        <v>10827</v>
      </c>
      <c r="E9905" s="49" t="s">
        <v>10826</v>
      </c>
      <c r="F9905" s="49">
        <v>1</v>
      </c>
      <c r="G9905" s="49">
        <v>5</v>
      </c>
      <c r="H9905" s="49">
        <f t="shared" si="154"/>
        <v>6</v>
      </c>
    </row>
    <row r="9906" spans="1:8" x14ac:dyDescent="0.25">
      <c r="A9906" s="51" t="s">
        <v>10896</v>
      </c>
      <c r="B9906" s="49" t="s">
        <v>998</v>
      </c>
      <c r="C9906" s="49" t="s">
        <v>18</v>
      </c>
      <c r="D9906" s="49" t="s">
        <v>10827</v>
      </c>
      <c r="E9906" s="49" t="s">
        <v>10826</v>
      </c>
      <c r="F9906" s="109">
        <v>6</v>
      </c>
      <c r="G9906" s="109">
        <v>6</v>
      </c>
      <c r="H9906" s="49">
        <f t="shared" si="154"/>
        <v>12</v>
      </c>
    </row>
    <row r="9907" spans="1:8" x14ac:dyDescent="0.25">
      <c r="A9907" s="51" t="s">
        <v>9691</v>
      </c>
      <c r="B9907" s="49" t="s">
        <v>10332</v>
      </c>
      <c r="C9907" s="49" t="s">
        <v>18</v>
      </c>
      <c r="D9907" s="49" t="s">
        <v>10827</v>
      </c>
      <c r="E9907" s="49" t="s">
        <v>10826</v>
      </c>
      <c r="F9907" s="49">
        <v>4</v>
      </c>
      <c r="G9907" s="49">
        <v>0</v>
      </c>
      <c r="H9907" s="49">
        <f t="shared" si="154"/>
        <v>4</v>
      </c>
    </row>
    <row r="9908" spans="1:8" x14ac:dyDescent="0.25">
      <c r="A9908" s="51" t="s">
        <v>10897</v>
      </c>
      <c r="B9908" s="49" t="s">
        <v>10898</v>
      </c>
      <c r="C9908" s="49" t="s">
        <v>18</v>
      </c>
      <c r="D9908" s="49" t="s">
        <v>10827</v>
      </c>
      <c r="E9908" s="49" t="s">
        <v>10826</v>
      </c>
      <c r="F9908" s="109">
        <v>6</v>
      </c>
      <c r="G9908" s="109">
        <v>6</v>
      </c>
      <c r="H9908" s="49">
        <f t="shared" si="154"/>
        <v>12</v>
      </c>
    </row>
    <row r="9909" spans="1:8" x14ac:dyDescent="0.25">
      <c r="A9909" s="51" t="s">
        <v>9692</v>
      </c>
      <c r="B9909" s="49" t="s">
        <v>10333</v>
      </c>
      <c r="C9909" s="49" t="s">
        <v>18</v>
      </c>
      <c r="D9909" s="49" t="s">
        <v>10827</v>
      </c>
      <c r="E9909" s="49" t="s">
        <v>10826</v>
      </c>
      <c r="F9909" s="49">
        <v>40</v>
      </c>
      <c r="G9909" s="49">
        <v>8</v>
      </c>
      <c r="H9909" s="49">
        <f t="shared" si="154"/>
        <v>48</v>
      </c>
    </row>
    <row r="9910" spans="1:8" x14ac:dyDescent="0.25">
      <c r="A9910" s="51" t="s">
        <v>9693</v>
      </c>
      <c r="B9910" s="49" t="s">
        <v>10334</v>
      </c>
      <c r="C9910" s="49" t="s">
        <v>18</v>
      </c>
      <c r="D9910" s="49" t="s">
        <v>10827</v>
      </c>
      <c r="E9910" s="49" t="s">
        <v>10826</v>
      </c>
      <c r="F9910" s="49">
        <v>6</v>
      </c>
      <c r="G9910" s="49">
        <v>3</v>
      </c>
      <c r="H9910" s="49">
        <f t="shared" si="154"/>
        <v>9</v>
      </c>
    </row>
    <row r="9911" spans="1:8" x14ac:dyDescent="0.25">
      <c r="A9911" s="51" t="s">
        <v>10899</v>
      </c>
      <c r="B9911" s="49" t="s">
        <v>10900</v>
      </c>
      <c r="C9911" s="49" t="s">
        <v>18</v>
      </c>
      <c r="D9911" s="49" t="s">
        <v>10827</v>
      </c>
      <c r="E9911" s="49" t="s">
        <v>10826</v>
      </c>
      <c r="F9911" s="109">
        <v>6</v>
      </c>
      <c r="G9911" s="109">
        <v>6</v>
      </c>
      <c r="H9911" s="49">
        <f t="shared" si="154"/>
        <v>12</v>
      </c>
    </row>
    <row r="9912" spans="1:8" x14ac:dyDescent="0.25">
      <c r="A9912" s="51" t="s">
        <v>9694</v>
      </c>
      <c r="B9912" s="49" t="s">
        <v>10335</v>
      </c>
      <c r="C9912" s="49" t="s">
        <v>18</v>
      </c>
      <c r="D9912" s="49" t="s">
        <v>10827</v>
      </c>
      <c r="E9912" s="49" t="s">
        <v>10826</v>
      </c>
      <c r="F9912" s="49">
        <v>4</v>
      </c>
      <c r="G9912" s="49">
        <v>3</v>
      </c>
      <c r="H9912" s="49">
        <f t="shared" si="154"/>
        <v>7</v>
      </c>
    </row>
    <row r="9913" spans="1:8" x14ac:dyDescent="0.25">
      <c r="A9913" s="51" t="s">
        <v>9695</v>
      </c>
      <c r="B9913" s="49" t="s">
        <v>10336</v>
      </c>
      <c r="C9913" s="49" t="s">
        <v>18</v>
      </c>
      <c r="D9913" s="49" t="s">
        <v>10827</v>
      </c>
      <c r="E9913" s="49" t="s">
        <v>10826</v>
      </c>
      <c r="F9913" s="49">
        <v>261</v>
      </c>
      <c r="G9913" s="49">
        <v>233</v>
      </c>
      <c r="H9913" s="49">
        <f t="shared" si="154"/>
        <v>494</v>
      </c>
    </row>
    <row r="9914" spans="1:8" x14ac:dyDescent="0.25">
      <c r="A9914" s="51" t="s">
        <v>9696</v>
      </c>
      <c r="B9914" s="49" t="s">
        <v>10337</v>
      </c>
      <c r="C9914" s="49" t="s">
        <v>18</v>
      </c>
      <c r="D9914" s="49" t="s">
        <v>10827</v>
      </c>
      <c r="E9914" s="49" t="s">
        <v>10826</v>
      </c>
      <c r="F9914" s="49">
        <v>48</v>
      </c>
      <c r="G9914" s="49">
        <v>0</v>
      </c>
      <c r="H9914" s="49">
        <f t="shared" si="154"/>
        <v>48</v>
      </c>
    </row>
    <row r="9915" spans="1:8" x14ac:dyDescent="0.25">
      <c r="A9915" s="51" t="s">
        <v>9697</v>
      </c>
      <c r="B9915" s="49" t="s">
        <v>10338</v>
      </c>
      <c r="C9915" s="49" t="s">
        <v>18</v>
      </c>
      <c r="D9915" s="49" t="s">
        <v>10827</v>
      </c>
      <c r="E9915" s="49" t="s">
        <v>10826</v>
      </c>
      <c r="F9915" s="49">
        <v>61</v>
      </c>
      <c r="G9915" s="49">
        <v>0</v>
      </c>
      <c r="H9915" s="49">
        <f t="shared" si="154"/>
        <v>61</v>
      </c>
    </row>
    <row r="9916" spans="1:8" x14ac:dyDescent="0.25">
      <c r="A9916" s="51" t="s">
        <v>9698</v>
      </c>
      <c r="B9916" s="49" t="s">
        <v>10339</v>
      </c>
      <c r="C9916" s="49" t="s">
        <v>18</v>
      </c>
      <c r="D9916" s="49" t="s">
        <v>10827</v>
      </c>
      <c r="E9916" s="49" t="s">
        <v>10826</v>
      </c>
      <c r="F9916" s="49">
        <v>90</v>
      </c>
      <c r="G9916" s="49">
        <v>37</v>
      </c>
      <c r="H9916" s="49">
        <f t="shared" si="154"/>
        <v>127</v>
      </c>
    </row>
    <row r="9917" spans="1:8" x14ac:dyDescent="0.25">
      <c r="A9917" s="51" t="s">
        <v>10901</v>
      </c>
      <c r="B9917" s="49" t="s">
        <v>10902</v>
      </c>
      <c r="C9917" s="49" t="s">
        <v>18</v>
      </c>
      <c r="D9917" s="49" t="s">
        <v>10827</v>
      </c>
      <c r="E9917" s="49" t="s">
        <v>10826</v>
      </c>
      <c r="F9917" s="109">
        <v>6</v>
      </c>
      <c r="G9917" s="109">
        <v>6</v>
      </c>
      <c r="H9917" s="49">
        <f t="shared" si="154"/>
        <v>12</v>
      </c>
    </row>
    <row r="9918" spans="1:8" x14ac:dyDescent="0.25">
      <c r="A9918" s="51" t="s">
        <v>10903</v>
      </c>
      <c r="B9918" s="49" t="s">
        <v>10904</v>
      </c>
      <c r="C9918" s="49" t="s">
        <v>18</v>
      </c>
      <c r="D9918" s="49" t="s">
        <v>10827</v>
      </c>
      <c r="E9918" s="49" t="s">
        <v>10826</v>
      </c>
      <c r="F9918" s="109">
        <v>6</v>
      </c>
      <c r="G9918" s="109">
        <v>6</v>
      </c>
      <c r="H9918" s="49">
        <f t="shared" si="154"/>
        <v>12</v>
      </c>
    </row>
    <row r="9919" spans="1:8" x14ac:dyDescent="0.25">
      <c r="A9919" s="51" t="s">
        <v>10905</v>
      </c>
      <c r="B9919" s="49" t="s">
        <v>10906</v>
      </c>
      <c r="C9919" s="49" t="s">
        <v>18</v>
      </c>
      <c r="D9919" s="49" t="s">
        <v>10827</v>
      </c>
      <c r="E9919" s="49" t="s">
        <v>10826</v>
      </c>
      <c r="F9919" s="109">
        <v>6</v>
      </c>
      <c r="G9919" s="109">
        <v>6</v>
      </c>
      <c r="H9919" s="49">
        <f t="shared" si="154"/>
        <v>12</v>
      </c>
    </row>
    <row r="9920" spans="1:8" x14ac:dyDescent="0.25">
      <c r="A9920" s="51" t="s">
        <v>9699</v>
      </c>
      <c r="B9920" s="49" t="s">
        <v>10340</v>
      </c>
      <c r="C9920" s="49" t="s">
        <v>18</v>
      </c>
      <c r="D9920" s="49" t="s">
        <v>10827</v>
      </c>
      <c r="E9920" s="49" t="s">
        <v>10826</v>
      </c>
      <c r="F9920" s="49">
        <v>6</v>
      </c>
      <c r="G9920" s="49">
        <v>15</v>
      </c>
      <c r="H9920" s="49">
        <f t="shared" si="154"/>
        <v>21</v>
      </c>
    </row>
    <row r="9921" spans="1:8" x14ac:dyDescent="0.25">
      <c r="A9921" s="51" t="s">
        <v>10907</v>
      </c>
      <c r="B9921" s="49" t="s">
        <v>10908</v>
      </c>
      <c r="C9921" s="49" t="s">
        <v>18</v>
      </c>
      <c r="D9921" s="49" t="s">
        <v>10827</v>
      </c>
      <c r="E9921" s="49" t="s">
        <v>10826</v>
      </c>
      <c r="F9921" s="109">
        <v>6</v>
      </c>
      <c r="G9921" s="109">
        <v>6</v>
      </c>
      <c r="H9921" s="49">
        <f t="shared" si="154"/>
        <v>12</v>
      </c>
    </row>
    <row r="9922" spans="1:8" x14ac:dyDescent="0.25">
      <c r="A9922" s="51" t="s">
        <v>9700</v>
      </c>
      <c r="B9922" s="49" t="s">
        <v>10341</v>
      </c>
      <c r="C9922" s="49" t="s">
        <v>18</v>
      </c>
      <c r="D9922" s="49" t="s">
        <v>10827</v>
      </c>
      <c r="E9922" s="49" t="s">
        <v>10826</v>
      </c>
      <c r="F9922" s="49">
        <v>19</v>
      </c>
      <c r="G9922" s="49">
        <v>1</v>
      </c>
      <c r="H9922" s="49">
        <f t="shared" si="154"/>
        <v>20</v>
      </c>
    </row>
    <row r="9923" spans="1:8" x14ac:dyDescent="0.25">
      <c r="A9923" s="51" t="s">
        <v>9701</v>
      </c>
      <c r="B9923" s="49" t="s">
        <v>10342</v>
      </c>
      <c r="C9923" s="49" t="s">
        <v>18</v>
      </c>
      <c r="D9923" s="49" t="s">
        <v>10827</v>
      </c>
      <c r="E9923" s="49" t="s">
        <v>10826</v>
      </c>
      <c r="F9923" s="49">
        <v>7</v>
      </c>
      <c r="G9923" s="49">
        <v>5</v>
      </c>
      <c r="H9923" s="49">
        <f t="shared" ref="H9923:H9986" si="155">F9923+G9923</f>
        <v>12</v>
      </c>
    </row>
    <row r="9924" spans="1:8" x14ac:dyDescent="0.25">
      <c r="A9924" s="51" t="s">
        <v>9702</v>
      </c>
      <c r="B9924" s="49" t="s">
        <v>10343</v>
      </c>
      <c r="C9924" s="49" t="s">
        <v>18</v>
      </c>
      <c r="D9924" s="49" t="s">
        <v>10827</v>
      </c>
      <c r="E9924" s="49" t="s">
        <v>10826</v>
      </c>
      <c r="F9924" s="49">
        <v>0</v>
      </c>
      <c r="G9924" s="49">
        <v>1</v>
      </c>
      <c r="H9924" s="49">
        <f t="shared" si="155"/>
        <v>1</v>
      </c>
    </row>
    <row r="9925" spans="1:8" x14ac:dyDescent="0.25">
      <c r="A9925" s="51" t="s">
        <v>10909</v>
      </c>
      <c r="B9925" s="49" t="s">
        <v>10910</v>
      </c>
      <c r="C9925" s="49" t="s">
        <v>18</v>
      </c>
      <c r="D9925" s="49" t="s">
        <v>10827</v>
      </c>
      <c r="E9925" s="49" t="s">
        <v>10826</v>
      </c>
      <c r="F9925" s="109">
        <v>6</v>
      </c>
      <c r="G9925" s="109">
        <v>6</v>
      </c>
      <c r="H9925" s="49">
        <f t="shared" si="155"/>
        <v>12</v>
      </c>
    </row>
    <row r="9926" spans="1:8" x14ac:dyDescent="0.25">
      <c r="A9926" s="51" t="s">
        <v>10911</v>
      </c>
      <c r="B9926" s="49" t="s">
        <v>10912</v>
      </c>
      <c r="C9926" s="49" t="s">
        <v>18</v>
      </c>
      <c r="D9926" s="49" t="s">
        <v>10827</v>
      </c>
      <c r="E9926" s="49" t="s">
        <v>10826</v>
      </c>
      <c r="F9926" s="109">
        <v>6</v>
      </c>
      <c r="G9926" s="109">
        <v>6</v>
      </c>
      <c r="H9926" s="49">
        <f t="shared" si="155"/>
        <v>12</v>
      </c>
    </row>
    <row r="9927" spans="1:8" x14ac:dyDescent="0.25">
      <c r="A9927" s="51" t="s">
        <v>9703</v>
      </c>
      <c r="B9927" s="49" t="s">
        <v>10344</v>
      </c>
      <c r="C9927" s="49" t="s">
        <v>18</v>
      </c>
      <c r="D9927" s="49" t="s">
        <v>10827</v>
      </c>
      <c r="E9927" s="49" t="s">
        <v>10826</v>
      </c>
      <c r="F9927" s="49">
        <v>5</v>
      </c>
      <c r="G9927" s="49">
        <v>11</v>
      </c>
      <c r="H9927" s="49">
        <f t="shared" si="155"/>
        <v>16</v>
      </c>
    </row>
    <row r="9928" spans="1:8" x14ac:dyDescent="0.25">
      <c r="A9928" s="51" t="s">
        <v>10913</v>
      </c>
      <c r="B9928" s="49" t="s">
        <v>10914</v>
      </c>
      <c r="C9928" s="49" t="s">
        <v>18</v>
      </c>
      <c r="D9928" s="49" t="s">
        <v>10827</v>
      </c>
      <c r="E9928" s="49" t="s">
        <v>10826</v>
      </c>
      <c r="F9928" s="109">
        <v>6</v>
      </c>
      <c r="G9928" s="109">
        <v>6</v>
      </c>
      <c r="H9928" s="49">
        <f t="shared" si="155"/>
        <v>12</v>
      </c>
    </row>
    <row r="9929" spans="1:8" x14ac:dyDescent="0.25">
      <c r="A9929" s="51" t="s">
        <v>10915</v>
      </c>
      <c r="B9929" s="49" t="s">
        <v>10916</v>
      </c>
      <c r="C9929" s="49" t="s">
        <v>18</v>
      </c>
      <c r="D9929" s="49" t="s">
        <v>10827</v>
      </c>
      <c r="E9929" s="49" t="s">
        <v>10826</v>
      </c>
      <c r="F9929" s="109">
        <v>6</v>
      </c>
      <c r="G9929" s="109">
        <v>6</v>
      </c>
      <c r="H9929" s="49">
        <f t="shared" si="155"/>
        <v>12</v>
      </c>
    </row>
    <row r="9930" spans="1:8" x14ac:dyDescent="0.25">
      <c r="A9930" s="51" t="s">
        <v>9704</v>
      </c>
      <c r="B9930" s="49" t="s">
        <v>10345</v>
      </c>
      <c r="C9930" s="49" t="s">
        <v>18</v>
      </c>
      <c r="D9930" s="49" t="s">
        <v>10827</v>
      </c>
      <c r="E9930" s="49" t="s">
        <v>10826</v>
      </c>
      <c r="F9930" s="49">
        <v>8</v>
      </c>
      <c r="G9930" s="49">
        <v>0</v>
      </c>
      <c r="H9930" s="49">
        <f t="shared" si="155"/>
        <v>8</v>
      </c>
    </row>
    <row r="9931" spans="1:8" x14ac:dyDescent="0.25">
      <c r="A9931" s="51" t="s">
        <v>10917</v>
      </c>
      <c r="B9931" s="49" t="s">
        <v>10918</v>
      </c>
      <c r="C9931" s="49" t="s">
        <v>18</v>
      </c>
      <c r="D9931" s="49" t="s">
        <v>10827</v>
      </c>
      <c r="E9931" s="49" t="s">
        <v>10826</v>
      </c>
      <c r="F9931" s="109">
        <v>6</v>
      </c>
      <c r="G9931" s="109">
        <v>6</v>
      </c>
      <c r="H9931" s="49">
        <f t="shared" si="155"/>
        <v>12</v>
      </c>
    </row>
    <row r="9932" spans="1:8" x14ac:dyDescent="0.25">
      <c r="A9932" s="51" t="s">
        <v>9705</v>
      </c>
      <c r="B9932" s="49" t="s">
        <v>10346</v>
      </c>
      <c r="C9932" s="49" t="s">
        <v>18</v>
      </c>
      <c r="D9932" s="49" t="s">
        <v>10827</v>
      </c>
      <c r="E9932" s="49" t="s">
        <v>10826</v>
      </c>
      <c r="F9932" s="49">
        <v>1</v>
      </c>
      <c r="G9932" s="49">
        <v>0</v>
      </c>
      <c r="H9932" s="49">
        <f t="shared" si="155"/>
        <v>1</v>
      </c>
    </row>
    <row r="9933" spans="1:8" x14ac:dyDescent="0.25">
      <c r="A9933" s="51" t="s">
        <v>10919</v>
      </c>
      <c r="B9933" s="49" t="s">
        <v>10920</v>
      </c>
      <c r="C9933" s="49" t="s">
        <v>18</v>
      </c>
      <c r="D9933" s="49" t="s">
        <v>10827</v>
      </c>
      <c r="E9933" s="49" t="s">
        <v>10826</v>
      </c>
      <c r="F9933" s="109">
        <v>6</v>
      </c>
      <c r="G9933" s="109">
        <v>6</v>
      </c>
      <c r="H9933" s="49">
        <f t="shared" si="155"/>
        <v>12</v>
      </c>
    </row>
    <row r="9934" spans="1:8" x14ac:dyDescent="0.25">
      <c r="A9934" s="51" t="s">
        <v>10921</v>
      </c>
      <c r="B9934" s="49" t="s">
        <v>10922</v>
      </c>
      <c r="C9934" s="49" t="s">
        <v>18</v>
      </c>
      <c r="D9934" s="49" t="s">
        <v>10827</v>
      </c>
      <c r="E9934" s="49" t="s">
        <v>10826</v>
      </c>
      <c r="F9934" s="109">
        <v>6</v>
      </c>
      <c r="G9934" s="109">
        <v>6</v>
      </c>
      <c r="H9934" s="49">
        <f t="shared" si="155"/>
        <v>12</v>
      </c>
    </row>
    <row r="9935" spans="1:8" x14ac:dyDescent="0.25">
      <c r="A9935" s="51" t="s">
        <v>10923</v>
      </c>
      <c r="B9935" s="49" t="s">
        <v>10924</v>
      </c>
      <c r="C9935" s="49" t="s">
        <v>18</v>
      </c>
      <c r="D9935" s="49" t="s">
        <v>10827</v>
      </c>
      <c r="E9935" s="49" t="s">
        <v>10826</v>
      </c>
      <c r="F9935" s="109">
        <v>6</v>
      </c>
      <c r="G9935" s="109">
        <v>6</v>
      </c>
      <c r="H9935" s="49">
        <f t="shared" si="155"/>
        <v>12</v>
      </c>
    </row>
    <row r="9936" spans="1:8" x14ac:dyDescent="0.25">
      <c r="A9936" s="51" t="s">
        <v>9706</v>
      </c>
      <c r="B9936" s="49" t="s">
        <v>10347</v>
      </c>
      <c r="C9936" s="49" t="s">
        <v>18</v>
      </c>
      <c r="D9936" s="49" t="s">
        <v>10827</v>
      </c>
      <c r="E9936" s="49" t="s">
        <v>10826</v>
      </c>
      <c r="F9936" s="49">
        <v>21</v>
      </c>
      <c r="G9936" s="49">
        <v>30</v>
      </c>
      <c r="H9936" s="49">
        <f t="shared" si="155"/>
        <v>51</v>
      </c>
    </row>
    <row r="9937" spans="1:8" x14ac:dyDescent="0.25">
      <c r="A9937" s="51" t="s">
        <v>9707</v>
      </c>
      <c r="B9937" s="49" t="s">
        <v>10348</v>
      </c>
      <c r="C9937" s="49" t="s">
        <v>18</v>
      </c>
      <c r="D9937" s="49" t="s">
        <v>10827</v>
      </c>
      <c r="E9937" s="49" t="s">
        <v>10826</v>
      </c>
      <c r="F9937" s="49">
        <v>5</v>
      </c>
      <c r="G9937" s="49">
        <v>0</v>
      </c>
      <c r="H9937" s="49">
        <f t="shared" si="155"/>
        <v>5</v>
      </c>
    </row>
    <row r="9938" spans="1:8" x14ac:dyDescent="0.25">
      <c r="A9938" s="51" t="s">
        <v>9708</v>
      </c>
      <c r="B9938" s="49" t="s">
        <v>10349</v>
      </c>
      <c r="C9938" s="49" t="s">
        <v>18</v>
      </c>
      <c r="D9938" s="49" t="s">
        <v>10827</v>
      </c>
      <c r="E9938" s="49" t="s">
        <v>10826</v>
      </c>
      <c r="F9938" s="49">
        <v>3</v>
      </c>
      <c r="G9938" s="49">
        <v>1</v>
      </c>
      <c r="H9938" s="49">
        <f t="shared" si="155"/>
        <v>4</v>
      </c>
    </row>
    <row r="9939" spans="1:8" x14ac:dyDescent="0.25">
      <c r="A9939" s="51" t="s">
        <v>9709</v>
      </c>
      <c r="B9939" s="49" t="s">
        <v>10350</v>
      </c>
      <c r="C9939" s="49" t="s">
        <v>18</v>
      </c>
      <c r="D9939" s="49" t="s">
        <v>10827</v>
      </c>
      <c r="E9939" s="49" t="s">
        <v>10826</v>
      </c>
      <c r="F9939" s="49">
        <v>17</v>
      </c>
      <c r="G9939" s="49">
        <v>6</v>
      </c>
      <c r="H9939" s="49">
        <f t="shared" si="155"/>
        <v>23</v>
      </c>
    </row>
    <row r="9940" spans="1:8" x14ac:dyDescent="0.25">
      <c r="A9940" s="51" t="s">
        <v>10925</v>
      </c>
      <c r="B9940" s="49" t="s">
        <v>10926</v>
      </c>
      <c r="C9940" s="49" t="s">
        <v>18</v>
      </c>
      <c r="D9940" s="49" t="s">
        <v>10827</v>
      </c>
      <c r="E9940" s="49" t="s">
        <v>10826</v>
      </c>
      <c r="F9940" s="109">
        <v>6</v>
      </c>
      <c r="G9940" s="109">
        <v>6</v>
      </c>
      <c r="H9940" s="49">
        <f t="shared" si="155"/>
        <v>12</v>
      </c>
    </row>
    <row r="9941" spans="1:8" x14ac:dyDescent="0.25">
      <c r="A9941" s="51" t="s">
        <v>9710</v>
      </c>
      <c r="B9941" s="49" t="s">
        <v>10351</v>
      </c>
      <c r="C9941" s="49" t="s">
        <v>18</v>
      </c>
      <c r="D9941" s="49" t="s">
        <v>10827</v>
      </c>
      <c r="E9941" s="49" t="s">
        <v>10826</v>
      </c>
      <c r="F9941" s="49">
        <v>3</v>
      </c>
      <c r="G9941" s="49">
        <v>0</v>
      </c>
      <c r="H9941" s="49">
        <f t="shared" si="155"/>
        <v>3</v>
      </c>
    </row>
    <row r="9942" spans="1:8" x14ac:dyDescent="0.25">
      <c r="A9942" s="51" t="s">
        <v>9711</v>
      </c>
      <c r="B9942" s="49" t="s">
        <v>10352</v>
      </c>
      <c r="C9942" s="49" t="s">
        <v>18</v>
      </c>
      <c r="D9942" s="49" t="s">
        <v>10827</v>
      </c>
      <c r="E9942" s="49" t="s">
        <v>10826</v>
      </c>
      <c r="F9942" s="49">
        <v>2</v>
      </c>
      <c r="G9942" s="49">
        <v>1</v>
      </c>
      <c r="H9942" s="49">
        <f t="shared" si="155"/>
        <v>3</v>
      </c>
    </row>
    <row r="9943" spans="1:8" x14ac:dyDescent="0.25">
      <c r="A9943" s="51" t="s">
        <v>9712</v>
      </c>
      <c r="B9943" s="49" t="s">
        <v>10353</v>
      </c>
      <c r="C9943" s="49" t="s">
        <v>18</v>
      </c>
      <c r="D9943" s="49" t="s">
        <v>10827</v>
      </c>
      <c r="E9943" s="49" t="s">
        <v>10826</v>
      </c>
      <c r="F9943" s="49">
        <v>87</v>
      </c>
      <c r="G9943" s="49">
        <v>47</v>
      </c>
      <c r="H9943" s="49">
        <f t="shared" si="155"/>
        <v>134</v>
      </c>
    </row>
    <row r="9944" spans="1:8" x14ac:dyDescent="0.25">
      <c r="A9944" s="51" t="s">
        <v>9713</v>
      </c>
      <c r="B9944" s="49" t="s">
        <v>10354</v>
      </c>
      <c r="C9944" s="49" t="s">
        <v>18</v>
      </c>
      <c r="D9944" s="49" t="s">
        <v>10827</v>
      </c>
      <c r="E9944" s="49" t="s">
        <v>10826</v>
      </c>
      <c r="F9944" s="49">
        <v>3</v>
      </c>
      <c r="G9944" s="49">
        <v>4</v>
      </c>
      <c r="H9944" s="49">
        <f t="shared" si="155"/>
        <v>7</v>
      </c>
    </row>
    <row r="9945" spans="1:8" x14ac:dyDescent="0.25">
      <c r="A9945" s="51" t="s">
        <v>10927</v>
      </c>
      <c r="B9945" s="49" t="s">
        <v>10928</v>
      </c>
      <c r="C9945" s="49" t="s">
        <v>18</v>
      </c>
      <c r="D9945" s="49" t="s">
        <v>10827</v>
      </c>
      <c r="E9945" s="49" t="s">
        <v>10826</v>
      </c>
      <c r="F9945" s="109">
        <v>6</v>
      </c>
      <c r="G9945" s="109">
        <v>6</v>
      </c>
      <c r="H9945" s="49">
        <f t="shared" si="155"/>
        <v>12</v>
      </c>
    </row>
    <row r="9946" spans="1:8" x14ac:dyDescent="0.25">
      <c r="A9946" s="51" t="s">
        <v>9714</v>
      </c>
      <c r="B9946" s="49" t="s">
        <v>10355</v>
      </c>
      <c r="C9946" s="49" t="s">
        <v>18</v>
      </c>
      <c r="D9946" s="49" t="s">
        <v>10827</v>
      </c>
      <c r="E9946" s="49" t="s">
        <v>10826</v>
      </c>
      <c r="F9946" s="49">
        <v>3</v>
      </c>
      <c r="G9946" s="49">
        <v>0</v>
      </c>
      <c r="H9946" s="49">
        <f t="shared" si="155"/>
        <v>3</v>
      </c>
    </row>
    <row r="9947" spans="1:8" x14ac:dyDescent="0.25">
      <c r="A9947" s="51" t="s">
        <v>10929</v>
      </c>
      <c r="B9947" s="49" t="s">
        <v>10930</v>
      </c>
      <c r="C9947" s="49" t="s">
        <v>18</v>
      </c>
      <c r="D9947" s="49" t="s">
        <v>10827</v>
      </c>
      <c r="E9947" s="49" t="s">
        <v>10826</v>
      </c>
      <c r="F9947" s="109">
        <v>6</v>
      </c>
      <c r="G9947" s="109">
        <v>6</v>
      </c>
      <c r="H9947" s="49">
        <f t="shared" si="155"/>
        <v>12</v>
      </c>
    </row>
    <row r="9948" spans="1:8" x14ac:dyDescent="0.25">
      <c r="A9948" s="51" t="s">
        <v>9715</v>
      </c>
      <c r="B9948" s="49" t="s">
        <v>10356</v>
      </c>
      <c r="C9948" s="49" t="s">
        <v>18</v>
      </c>
      <c r="D9948" s="49" t="s">
        <v>10827</v>
      </c>
      <c r="E9948" s="49" t="s">
        <v>10826</v>
      </c>
      <c r="F9948" s="49">
        <v>63</v>
      </c>
      <c r="G9948" s="49">
        <v>39</v>
      </c>
      <c r="H9948" s="49">
        <f t="shared" si="155"/>
        <v>102</v>
      </c>
    </row>
    <row r="9949" spans="1:8" x14ac:dyDescent="0.25">
      <c r="A9949" s="51" t="s">
        <v>10931</v>
      </c>
      <c r="B9949" s="49" t="s">
        <v>10932</v>
      </c>
      <c r="C9949" s="49" t="s">
        <v>18</v>
      </c>
      <c r="D9949" s="49" t="s">
        <v>10827</v>
      </c>
      <c r="E9949" s="49" t="s">
        <v>10826</v>
      </c>
      <c r="F9949" s="109">
        <v>6</v>
      </c>
      <c r="G9949" s="109">
        <v>6</v>
      </c>
      <c r="H9949" s="49">
        <f t="shared" si="155"/>
        <v>12</v>
      </c>
    </row>
    <row r="9950" spans="1:8" x14ac:dyDescent="0.25">
      <c r="A9950" s="51" t="s">
        <v>9716</v>
      </c>
      <c r="B9950" s="49" t="s">
        <v>10357</v>
      </c>
      <c r="C9950" s="49" t="s">
        <v>18</v>
      </c>
      <c r="D9950" s="49" t="s">
        <v>10827</v>
      </c>
      <c r="E9950" s="49" t="s">
        <v>10826</v>
      </c>
      <c r="F9950" s="49">
        <v>29</v>
      </c>
      <c r="G9950" s="49">
        <v>48</v>
      </c>
      <c r="H9950" s="49">
        <f t="shared" si="155"/>
        <v>77</v>
      </c>
    </row>
    <row r="9951" spans="1:8" x14ac:dyDescent="0.25">
      <c r="A9951" s="51" t="s">
        <v>9717</v>
      </c>
      <c r="B9951" s="49" t="s">
        <v>10358</v>
      </c>
      <c r="C9951" s="49" t="s">
        <v>18</v>
      </c>
      <c r="D9951" s="49" t="s">
        <v>10827</v>
      </c>
      <c r="E9951" s="49" t="s">
        <v>10826</v>
      </c>
      <c r="F9951" s="49">
        <v>26</v>
      </c>
      <c r="G9951" s="49">
        <v>23</v>
      </c>
      <c r="H9951" s="49">
        <f t="shared" si="155"/>
        <v>49</v>
      </c>
    </row>
    <row r="9952" spans="1:8" x14ac:dyDescent="0.25">
      <c r="A9952" s="51" t="s">
        <v>9718</v>
      </c>
      <c r="B9952" s="49" t="s">
        <v>10359</v>
      </c>
      <c r="C9952" s="49" t="s">
        <v>18</v>
      </c>
      <c r="D9952" s="49" t="s">
        <v>10827</v>
      </c>
      <c r="E9952" s="49" t="s">
        <v>10826</v>
      </c>
      <c r="F9952" s="49">
        <v>16</v>
      </c>
      <c r="G9952" s="49">
        <v>22</v>
      </c>
      <c r="H9952" s="49">
        <f t="shared" si="155"/>
        <v>38</v>
      </c>
    </row>
    <row r="9953" spans="1:8" x14ac:dyDescent="0.25">
      <c r="A9953" s="51" t="s">
        <v>9719</v>
      </c>
      <c r="B9953" s="49" t="s">
        <v>10360</v>
      </c>
      <c r="C9953" s="49" t="s">
        <v>18</v>
      </c>
      <c r="D9953" s="49" t="s">
        <v>10827</v>
      </c>
      <c r="E9953" s="49" t="s">
        <v>10826</v>
      </c>
      <c r="F9953" s="49">
        <v>11</v>
      </c>
      <c r="G9953" s="49">
        <v>7</v>
      </c>
      <c r="H9953" s="49">
        <f t="shared" si="155"/>
        <v>18</v>
      </c>
    </row>
    <row r="9954" spans="1:8" x14ac:dyDescent="0.25">
      <c r="A9954" s="51" t="s">
        <v>9720</v>
      </c>
      <c r="B9954" s="49" t="s">
        <v>10361</v>
      </c>
      <c r="C9954" s="49" t="s">
        <v>18</v>
      </c>
      <c r="D9954" s="49" t="s">
        <v>10827</v>
      </c>
      <c r="E9954" s="49" t="s">
        <v>10826</v>
      </c>
      <c r="F9954" s="49">
        <v>3</v>
      </c>
      <c r="G9954" s="49">
        <v>0</v>
      </c>
      <c r="H9954" s="49">
        <f t="shared" si="155"/>
        <v>3</v>
      </c>
    </row>
    <row r="9955" spans="1:8" x14ac:dyDescent="0.25">
      <c r="A9955" s="51" t="s">
        <v>9721</v>
      </c>
      <c r="B9955" s="49" t="s">
        <v>10362</v>
      </c>
      <c r="C9955" s="49" t="s">
        <v>18</v>
      </c>
      <c r="D9955" s="49" t="s">
        <v>10827</v>
      </c>
      <c r="E9955" s="49" t="s">
        <v>10826</v>
      </c>
      <c r="F9955" s="49">
        <v>17</v>
      </c>
      <c r="G9955" s="49">
        <v>7</v>
      </c>
      <c r="H9955" s="49">
        <f t="shared" si="155"/>
        <v>24</v>
      </c>
    </row>
    <row r="9956" spans="1:8" x14ac:dyDescent="0.25">
      <c r="A9956" s="51" t="s">
        <v>9722</v>
      </c>
      <c r="B9956" s="49" t="s">
        <v>10363</v>
      </c>
      <c r="C9956" s="49" t="s">
        <v>18</v>
      </c>
      <c r="D9956" s="49" t="s">
        <v>10827</v>
      </c>
      <c r="E9956" s="49" t="s">
        <v>10826</v>
      </c>
      <c r="F9956" s="49">
        <v>13</v>
      </c>
      <c r="G9956" s="49">
        <v>2</v>
      </c>
      <c r="H9956" s="49">
        <f t="shared" si="155"/>
        <v>15</v>
      </c>
    </row>
    <row r="9957" spans="1:8" x14ac:dyDescent="0.25">
      <c r="A9957" s="51" t="s">
        <v>9723</v>
      </c>
      <c r="B9957" s="49" t="s">
        <v>10364</v>
      </c>
      <c r="C9957" s="49" t="s">
        <v>18</v>
      </c>
      <c r="D9957" s="49" t="s">
        <v>10827</v>
      </c>
      <c r="E9957" s="49" t="s">
        <v>10826</v>
      </c>
      <c r="F9957" s="49">
        <v>13</v>
      </c>
      <c r="G9957" s="49">
        <v>8</v>
      </c>
      <c r="H9957" s="49">
        <f t="shared" si="155"/>
        <v>21</v>
      </c>
    </row>
    <row r="9958" spans="1:8" x14ac:dyDescent="0.25">
      <c r="A9958" s="51" t="s">
        <v>9724</v>
      </c>
      <c r="B9958" s="49" t="s">
        <v>10365</v>
      </c>
      <c r="C9958" s="49" t="s">
        <v>18</v>
      </c>
      <c r="D9958" s="49" t="s">
        <v>10827</v>
      </c>
      <c r="E9958" s="49" t="s">
        <v>10826</v>
      </c>
      <c r="F9958" s="49">
        <v>17</v>
      </c>
      <c r="G9958" s="49">
        <v>5</v>
      </c>
      <c r="H9958" s="49">
        <f t="shared" si="155"/>
        <v>22</v>
      </c>
    </row>
    <row r="9959" spans="1:8" x14ac:dyDescent="0.25">
      <c r="A9959" s="51" t="s">
        <v>10933</v>
      </c>
      <c r="B9959" s="49" t="s">
        <v>10934</v>
      </c>
      <c r="C9959" s="49" t="s">
        <v>18</v>
      </c>
      <c r="D9959" s="49" t="s">
        <v>10827</v>
      </c>
      <c r="E9959" s="49" t="s">
        <v>10826</v>
      </c>
      <c r="F9959" s="109">
        <v>6</v>
      </c>
      <c r="G9959" s="109">
        <v>6</v>
      </c>
      <c r="H9959" s="49">
        <f t="shared" si="155"/>
        <v>12</v>
      </c>
    </row>
    <row r="9960" spans="1:8" x14ac:dyDescent="0.25">
      <c r="A9960" s="51" t="s">
        <v>9725</v>
      </c>
      <c r="B9960" s="49" t="s">
        <v>10366</v>
      </c>
      <c r="C9960" s="49" t="s">
        <v>18</v>
      </c>
      <c r="D9960" s="49" t="s">
        <v>10827</v>
      </c>
      <c r="E9960" s="49" t="s">
        <v>10826</v>
      </c>
      <c r="F9960" s="49">
        <v>3</v>
      </c>
      <c r="G9960" s="49">
        <v>13</v>
      </c>
      <c r="H9960" s="49">
        <f t="shared" si="155"/>
        <v>16</v>
      </c>
    </row>
    <row r="9961" spans="1:8" x14ac:dyDescent="0.25">
      <c r="A9961" s="51" t="s">
        <v>10935</v>
      </c>
      <c r="B9961" s="49" t="s">
        <v>10936</v>
      </c>
      <c r="C9961" s="49" t="s">
        <v>18</v>
      </c>
      <c r="D9961" s="49" t="s">
        <v>10827</v>
      </c>
      <c r="E9961" s="49" t="s">
        <v>10826</v>
      </c>
      <c r="F9961" s="109">
        <v>6</v>
      </c>
      <c r="G9961" s="109">
        <v>6</v>
      </c>
      <c r="H9961" s="49">
        <f t="shared" si="155"/>
        <v>12</v>
      </c>
    </row>
    <row r="9962" spans="1:8" x14ac:dyDescent="0.25">
      <c r="A9962" s="51" t="s">
        <v>9726</v>
      </c>
      <c r="B9962" s="49" t="s">
        <v>10367</v>
      </c>
      <c r="C9962" s="49" t="s">
        <v>18</v>
      </c>
      <c r="D9962" s="49" t="s">
        <v>10827</v>
      </c>
      <c r="E9962" s="49" t="s">
        <v>10826</v>
      </c>
      <c r="F9962" s="49">
        <v>5</v>
      </c>
      <c r="G9962" s="49">
        <v>0</v>
      </c>
      <c r="H9962" s="49">
        <f t="shared" si="155"/>
        <v>5</v>
      </c>
    </row>
    <row r="9963" spans="1:8" x14ac:dyDescent="0.25">
      <c r="A9963" s="51" t="s">
        <v>9727</v>
      </c>
      <c r="B9963" s="49" t="s">
        <v>10368</v>
      </c>
      <c r="C9963" s="49" t="s">
        <v>18</v>
      </c>
      <c r="D9963" s="49" t="s">
        <v>10827</v>
      </c>
      <c r="E9963" s="49" t="s">
        <v>10826</v>
      </c>
      <c r="F9963" s="49">
        <v>1</v>
      </c>
      <c r="G9963" s="49">
        <v>0</v>
      </c>
      <c r="H9963" s="49">
        <f t="shared" si="155"/>
        <v>1</v>
      </c>
    </row>
    <row r="9964" spans="1:8" x14ac:dyDescent="0.25">
      <c r="A9964" s="51" t="s">
        <v>9728</v>
      </c>
      <c r="B9964" s="49" t="s">
        <v>10369</v>
      </c>
      <c r="C9964" s="49" t="s">
        <v>18</v>
      </c>
      <c r="D9964" s="49" t="s">
        <v>10827</v>
      </c>
      <c r="E9964" s="49" t="s">
        <v>10826</v>
      </c>
      <c r="F9964" s="49">
        <v>9</v>
      </c>
      <c r="G9964" s="49">
        <v>1</v>
      </c>
      <c r="H9964" s="49">
        <f t="shared" si="155"/>
        <v>10</v>
      </c>
    </row>
    <row r="9965" spans="1:8" x14ac:dyDescent="0.25">
      <c r="A9965" s="51" t="s">
        <v>9729</v>
      </c>
      <c r="B9965" s="49" t="s">
        <v>10370</v>
      </c>
      <c r="C9965" s="49" t="s">
        <v>18</v>
      </c>
      <c r="D9965" s="49" t="s">
        <v>10827</v>
      </c>
      <c r="E9965" s="49" t="s">
        <v>10826</v>
      </c>
      <c r="F9965" s="49">
        <v>9</v>
      </c>
      <c r="G9965" s="49">
        <v>2</v>
      </c>
      <c r="H9965" s="49">
        <f t="shared" si="155"/>
        <v>11</v>
      </c>
    </row>
    <row r="9966" spans="1:8" x14ac:dyDescent="0.25">
      <c r="A9966" s="51" t="s">
        <v>9730</v>
      </c>
      <c r="B9966" s="49" t="s">
        <v>10371</v>
      </c>
      <c r="C9966" s="49" t="s">
        <v>18</v>
      </c>
      <c r="D9966" s="49" t="s">
        <v>10827</v>
      </c>
      <c r="E9966" s="49" t="s">
        <v>10826</v>
      </c>
      <c r="F9966" s="49">
        <v>8</v>
      </c>
      <c r="G9966" s="49">
        <v>1</v>
      </c>
      <c r="H9966" s="49">
        <f t="shared" si="155"/>
        <v>9</v>
      </c>
    </row>
    <row r="9967" spans="1:8" x14ac:dyDescent="0.25">
      <c r="A9967" s="51" t="s">
        <v>9731</v>
      </c>
      <c r="B9967" s="49" t="s">
        <v>10372</v>
      </c>
      <c r="C9967" s="49" t="s">
        <v>18</v>
      </c>
      <c r="D9967" s="49" t="s">
        <v>10827</v>
      </c>
      <c r="E9967" s="49" t="s">
        <v>10826</v>
      </c>
      <c r="F9967" s="49">
        <v>7</v>
      </c>
      <c r="G9967" s="49">
        <v>0</v>
      </c>
      <c r="H9967" s="49">
        <f t="shared" si="155"/>
        <v>7</v>
      </c>
    </row>
    <row r="9968" spans="1:8" x14ac:dyDescent="0.25">
      <c r="A9968" s="51" t="s">
        <v>10937</v>
      </c>
      <c r="B9968" s="49" t="s">
        <v>10938</v>
      </c>
      <c r="C9968" s="49" t="s">
        <v>18</v>
      </c>
      <c r="D9968" s="49" t="s">
        <v>10827</v>
      </c>
      <c r="E9968" s="49" t="s">
        <v>10826</v>
      </c>
      <c r="F9968" s="109">
        <v>6</v>
      </c>
      <c r="G9968" s="109">
        <v>6</v>
      </c>
      <c r="H9968" s="49">
        <f t="shared" si="155"/>
        <v>12</v>
      </c>
    </row>
    <row r="9969" spans="1:8" x14ac:dyDescent="0.25">
      <c r="A9969" s="51" t="s">
        <v>10939</v>
      </c>
      <c r="B9969" s="49" t="s">
        <v>10940</v>
      </c>
      <c r="C9969" s="49" t="s">
        <v>18</v>
      </c>
      <c r="D9969" s="49" t="s">
        <v>10827</v>
      </c>
      <c r="E9969" s="49" t="s">
        <v>10826</v>
      </c>
      <c r="F9969" s="49">
        <v>2</v>
      </c>
      <c r="G9969" s="49">
        <v>1</v>
      </c>
      <c r="H9969" s="49">
        <f t="shared" si="155"/>
        <v>3</v>
      </c>
    </row>
    <row r="9970" spans="1:8" x14ac:dyDescent="0.25">
      <c r="A9970" s="51" t="s">
        <v>9732</v>
      </c>
      <c r="B9970" s="49" t="s">
        <v>10373</v>
      </c>
      <c r="C9970" s="49" t="s">
        <v>18</v>
      </c>
      <c r="D9970" s="49" t="s">
        <v>10827</v>
      </c>
      <c r="E9970" s="49" t="s">
        <v>10826</v>
      </c>
      <c r="F9970" s="49">
        <v>301</v>
      </c>
      <c r="G9970" s="49">
        <v>231</v>
      </c>
      <c r="H9970" s="49">
        <f t="shared" si="155"/>
        <v>532</v>
      </c>
    </row>
    <row r="9971" spans="1:8" x14ac:dyDescent="0.25">
      <c r="A9971" s="51" t="s">
        <v>10941</v>
      </c>
      <c r="B9971" s="49" t="s">
        <v>10942</v>
      </c>
      <c r="C9971" s="49" t="s">
        <v>18</v>
      </c>
      <c r="D9971" s="49" t="s">
        <v>10827</v>
      </c>
      <c r="E9971" s="49" t="s">
        <v>10826</v>
      </c>
      <c r="F9971" s="109">
        <v>6</v>
      </c>
      <c r="G9971" s="109">
        <v>6</v>
      </c>
      <c r="H9971" s="49">
        <f t="shared" si="155"/>
        <v>12</v>
      </c>
    </row>
    <row r="9972" spans="1:8" x14ac:dyDescent="0.25">
      <c r="A9972" s="51" t="s">
        <v>9733</v>
      </c>
      <c r="B9972" s="49" t="s">
        <v>10374</v>
      </c>
      <c r="C9972" s="49" t="s">
        <v>18</v>
      </c>
      <c r="D9972" s="49" t="s">
        <v>10827</v>
      </c>
      <c r="E9972" s="49" t="s">
        <v>10826</v>
      </c>
      <c r="F9972" s="49">
        <v>5</v>
      </c>
      <c r="G9972" s="49">
        <v>3</v>
      </c>
      <c r="H9972" s="49">
        <f t="shared" si="155"/>
        <v>8</v>
      </c>
    </row>
    <row r="9973" spans="1:8" x14ac:dyDescent="0.25">
      <c r="A9973" s="51" t="s">
        <v>11846</v>
      </c>
      <c r="B9973" s="49" t="s">
        <v>11847</v>
      </c>
      <c r="C9973" s="49" t="s">
        <v>18</v>
      </c>
      <c r="D9973" s="49" t="s">
        <v>10827</v>
      </c>
      <c r="E9973" s="49" t="s">
        <v>10826</v>
      </c>
      <c r="F9973" s="109">
        <v>6</v>
      </c>
      <c r="G9973" s="109">
        <v>6</v>
      </c>
      <c r="H9973" s="49">
        <f t="shared" si="155"/>
        <v>12</v>
      </c>
    </row>
    <row r="9974" spans="1:8" x14ac:dyDescent="0.25">
      <c r="A9974" s="51" t="s">
        <v>10943</v>
      </c>
      <c r="B9974" s="49" t="s">
        <v>10944</v>
      </c>
      <c r="C9974" s="49" t="s">
        <v>18</v>
      </c>
      <c r="D9974" s="49" t="s">
        <v>10827</v>
      </c>
      <c r="E9974" s="49" t="s">
        <v>10826</v>
      </c>
      <c r="F9974" s="109">
        <v>6</v>
      </c>
      <c r="G9974" s="109">
        <v>6</v>
      </c>
      <c r="H9974" s="49">
        <f t="shared" si="155"/>
        <v>12</v>
      </c>
    </row>
    <row r="9975" spans="1:8" x14ac:dyDescent="0.25">
      <c r="A9975" s="51" t="s">
        <v>9734</v>
      </c>
      <c r="B9975" s="49" t="s">
        <v>10375</v>
      </c>
      <c r="C9975" s="49" t="s">
        <v>18</v>
      </c>
      <c r="D9975" s="49" t="s">
        <v>10827</v>
      </c>
      <c r="E9975" s="49" t="s">
        <v>10826</v>
      </c>
      <c r="F9975" s="49">
        <v>22</v>
      </c>
      <c r="G9975" s="49">
        <v>0</v>
      </c>
      <c r="H9975" s="49">
        <f t="shared" si="155"/>
        <v>22</v>
      </c>
    </row>
    <row r="9976" spans="1:8" x14ac:dyDescent="0.25">
      <c r="A9976" s="51" t="s">
        <v>9735</v>
      </c>
      <c r="B9976" s="49" t="s">
        <v>10376</v>
      </c>
      <c r="C9976" s="49" t="s">
        <v>18</v>
      </c>
      <c r="D9976" s="49" t="s">
        <v>10827</v>
      </c>
      <c r="E9976" s="49" t="s">
        <v>10826</v>
      </c>
      <c r="F9976" s="49">
        <v>6</v>
      </c>
      <c r="G9976" s="49">
        <v>1</v>
      </c>
      <c r="H9976" s="49">
        <f t="shared" si="155"/>
        <v>7</v>
      </c>
    </row>
    <row r="9977" spans="1:8" x14ac:dyDescent="0.25">
      <c r="A9977" s="51" t="s">
        <v>9736</v>
      </c>
      <c r="B9977" s="49" t="s">
        <v>10377</v>
      </c>
      <c r="C9977" s="49" t="s">
        <v>18</v>
      </c>
      <c r="D9977" s="49" t="s">
        <v>10827</v>
      </c>
      <c r="E9977" s="49" t="s">
        <v>10826</v>
      </c>
      <c r="F9977" s="49">
        <v>4</v>
      </c>
      <c r="G9977" s="49">
        <v>1</v>
      </c>
      <c r="H9977" s="49">
        <f t="shared" si="155"/>
        <v>5</v>
      </c>
    </row>
    <row r="9978" spans="1:8" x14ac:dyDescent="0.25">
      <c r="A9978" s="51" t="s">
        <v>9737</v>
      </c>
      <c r="B9978" s="49" t="s">
        <v>10378</v>
      </c>
      <c r="C9978" s="49" t="s">
        <v>18</v>
      </c>
      <c r="D9978" s="49" t="s">
        <v>10827</v>
      </c>
      <c r="E9978" s="49" t="s">
        <v>10826</v>
      </c>
      <c r="F9978" s="49">
        <v>3</v>
      </c>
      <c r="G9978" s="49">
        <v>0</v>
      </c>
      <c r="H9978" s="49">
        <f t="shared" si="155"/>
        <v>3</v>
      </c>
    </row>
    <row r="9979" spans="1:8" x14ac:dyDescent="0.25">
      <c r="A9979" s="51" t="s">
        <v>9738</v>
      </c>
      <c r="B9979" s="49" t="s">
        <v>10379</v>
      </c>
      <c r="C9979" s="49" t="s">
        <v>18</v>
      </c>
      <c r="D9979" s="49" t="s">
        <v>10827</v>
      </c>
      <c r="E9979" s="49" t="s">
        <v>10826</v>
      </c>
      <c r="F9979" s="49">
        <v>15</v>
      </c>
      <c r="G9979" s="49">
        <v>3</v>
      </c>
      <c r="H9979" s="49">
        <f t="shared" si="155"/>
        <v>18</v>
      </c>
    </row>
    <row r="9980" spans="1:8" x14ac:dyDescent="0.25">
      <c r="A9980" s="51" t="s">
        <v>9739</v>
      </c>
      <c r="B9980" s="49" t="s">
        <v>10380</v>
      </c>
      <c r="C9980" s="49" t="s">
        <v>18</v>
      </c>
      <c r="D9980" s="49" t="s">
        <v>10827</v>
      </c>
      <c r="E9980" s="49" t="s">
        <v>10826</v>
      </c>
      <c r="F9980" s="49">
        <v>2</v>
      </c>
      <c r="G9980" s="49">
        <v>13</v>
      </c>
      <c r="H9980" s="49">
        <f t="shared" si="155"/>
        <v>15</v>
      </c>
    </row>
    <row r="9981" spans="1:8" x14ac:dyDescent="0.25">
      <c r="A9981" s="51" t="s">
        <v>9740</v>
      </c>
      <c r="B9981" s="49" t="s">
        <v>10381</v>
      </c>
      <c r="C9981" s="49" t="s">
        <v>18</v>
      </c>
      <c r="D9981" s="49" t="s">
        <v>10827</v>
      </c>
      <c r="E9981" s="49" t="s">
        <v>10826</v>
      </c>
      <c r="F9981" s="49">
        <v>3</v>
      </c>
      <c r="G9981" s="49">
        <v>5</v>
      </c>
      <c r="H9981" s="49">
        <f t="shared" si="155"/>
        <v>8</v>
      </c>
    </row>
    <row r="9982" spans="1:8" x14ac:dyDescent="0.25">
      <c r="A9982" s="51" t="s">
        <v>9741</v>
      </c>
      <c r="B9982" s="49" t="s">
        <v>10382</v>
      </c>
      <c r="C9982" s="49" t="s">
        <v>18</v>
      </c>
      <c r="D9982" s="49" t="s">
        <v>10827</v>
      </c>
      <c r="E9982" s="49" t="s">
        <v>10826</v>
      </c>
      <c r="F9982" s="49">
        <v>2</v>
      </c>
      <c r="G9982" s="49">
        <v>1</v>
      </c>
      <c r="H9982" s="49">
        <f t="shared" si="155"/>
        <v>3</v>
      </c>
    </row>
    <row r="9983" spans="1:8" x14ac:dyDescent="0.25">
      <c r="A9983" s="51" t="s">
        <v>10945</v>
      </c>
      <c r="B9983" s="49" t="s">
        <v>10946</v>
      </c>
      <c r="C9983" s="49" t="s">
        <v>18</v>
      </c>
      <c r="D9983" s="49" t="s">
        <v>10827</v>
      </c>
      <c r="E9983" s="49" t="s">
        <v>10826</v>
      </c>
      <c r="F9983" s="109">
        <v>6</v>
      </c>
      <c r="G9983" s="109">
        <v>6</v>
      </c>
      <c r="H9983" s="49">
        <f t="shared" si="155"/>
        <v>12</v>
      </c>
    </row>
    <row r="9984" spans="1:8" x14ac:dyDescent="0.25">
      <c r="A9984" s="51" t="s">
        <v>9742</v>
      </c>
      <c r="B9984" s="49" t="s">
        <v>10383</v>
      </c>
      <c r="C9984" s="49" t="s">
        <v>18</v>
      </c>
      <c r="D9984" s="49" t="s">
        <v>10827</v>
      </c>
      <c r="E9984" s="49" t="s">
        <v>10826</v>
      </c>
      <c r="F9984" s="49">
        <v>15</v>
      </c>
      <c r="G9984" s="49">
        <v>0</v>
      </c>
      <c r="H9984" s="49">
        <f t="shared" si="155"/>
        <v>15</v>
      </c>
    </row>
    <row r="9985" spans="1:8" x14ac:dyDescent="0.25">
      <c r="A9985" s="51" t="s">
        <v>9743</v>
      </c>
      <c r="B9985" s="49" t="s">
        <v>10384</v>
      </c>
      <c r="C9985" s="49" t="s">
        <v>18</v>
      </c>
      <c r="D9985" s="49" t="s">
        <v>10827</v>
      </c>
      <c r="E9985" s="49" t="s">
        <v>10826</v>
      </c>
      <c r="F9985" s="49">
        <v>5</v>
      </c>
      <c r="G9985" s="49">
        <v>5</v>
      </c>
      <c r="H9985" s="49">
        <f t="shared" si="155"/>
        <v>10</v>
      </c>
    </row>
    <row r="9986" spans="1:8" x14ac:dyDescent="0.25">
      <c r="A9986" s="51" t="s">
        <v>9744</v>
      </c>
      <c r="B9986" s="49" t="s">
        <v>10385</v>
      </c>
      <c r="C9986" s="49" t="s">
        <v>18</v>
      </c>
      <c r="D9986" s="49" t="s">
        <v>10827</v>
      </c>
      <c r="E9986" s="49" t="s">
        <v>10826</v>
      </c>
      <c r="F9986" s="49">
        <v>7</v>
      </c>
      <c r="G9986" s="49">
        <v>11</v>
      </c>
      <c r="H9986" s="49">
        <f t="shared" si="155"/>
        <v>18</v>
      </c>
    </row>
    <row r="9987" spans="1:8" x14ac:dyDescent="0.25">
      <c r="A9987" s="51" t="s">
        <v>9745</v>
      </c>
      <c r="B9987" s="49" t="s">
        <v>10386</v>
      </c>
      <c r="C9987" s="49" t="s">
        <v>18</v>
      </c>
      <c r="D9987" s="49" t="s">
        <v>10827</v>
      </c>
      <c r="E9987" s="49" t="s">
        <v>10826</v>
      </c>
      <c r="F9987" s="49">
        <v>1</v>
      </c>
      <c r="G9987" s="49">
        <v>0</v>
      </c>
      <c r="H9987" s="49">
        <f t="shared" ref="H9987:H10050" si="156">F9987+G9987</f>
        <v>1</v>
      </c>
    </row>
    <row r="9988" spans="1:8" x14ac:dyDescent="0.25">
      <c r="A9988" s="51" t="s">
        <v>13381</v>
      </c>
      <c r="B9988" s="49" t="s">
        <v>10327</v>
      </c>
      <c r="C9988" s="49" t="s">
        <v>18</v>
      </c>
      <c r="D9988" s="49" t="s">
        <v>10827</v>
      </c>
      <c r="E9988" s="49" t="s">
        <v>10826</v>
      </c>
      <c r="F9988" s="49">
        <v>2</v>
      </c>
      <c r="G9988" s="49">
        <v>0</v>
      </c>
      <c r="H9988" s="49">
        <f t="shared" si="156"/>
        <v>2</v>
      </c>
    </row>
    <row r="9989" spans="1:8" x14ac:dyDescent="0.25">
      <c r="A9989" s="51" t="s">
        <v>9746</v>
      </c>
      <c r="B9989" s="49" t="s">
        <v>10387</v>
      </c>
      <c r="C9989" s="49" t="s">
        <v>18</v>
      </c>
      <c r="D9989" s="49" t="s">
        <v>10827</v>
      </c>
      <c r="E9989" s="49" t="s">
        <v>10826</v>
      </c>
      <c r="F9989" s="49">
        <v>6</v>
      </c>
      <c r="G9989" s="49">
        <v>19</v>
      </c>
      <c r="H9989" s="49">
        <f t="shared" si="156"/>
        <v>25</v>
      </c>
    </row>
    <row r="9990" spans="1:8" x14ac:dyDescent="0.25">
      <c r="A9990" s="51" t="s">
        <v>9747</v>
      </c>
      <c r="B9990" s="49" t="s">
        <v>10388</v>
      </c>
      <c r="C9990" s="49" t="s">
        <v>18</v>
      </c>
      <c r="D9990" s="49" t="s">
        <v>10827</v>
      </c>
      <c r="E9990" s="49" t="s">
        <v>10826</v>
      </c>
      <c r="F9990" s="49">
        <v>6</v>
      </c>
      <c r="G9990" s="49">
        <v>8</v>
      </c>
      <c r="H9990" s="49">
        <f t="shared" si="156"/>
        <v>14</v>
      </c>
    </row>
    <row r="9991" spans="1:8" x14ac:dyDescent="0.25">
      <c r="A9991" s="51" t="s">
        <v>9748</v>
      </c>
      <c r="B9991" s="49" t="s">
        <v>10389</v>
      </c>
      <c r="C9991" s="49" t="s">
        <v>18</v>
      </c>
      <c r="D9991" s="49" t="s">
        <v>10827</v>
      </c>
      <c r="E9991" s="49" t="s">
        <v>10826</v>
      </c>
      <c r="F9991" s="49">
        <v>38</v>
      </c>
      <c r="G9991" s="49">
        <v>60</v>
      </c>
      <c r="H9991" s="49">
        <f t="shared" si="156"/>
        <v>98</v>
      </c>
    </row>
    <row r="9992" spans="1:8" x14ac:dyDescent="0.25">
      <c r="A9992" s="51" t="s">
        <v>9749</v>
      </c>
      <c r="B9992" s="49" t="s">
        <v>10390</v>
      </c>
      <c r="C9992" s="49" t="s">
        <v>18</v>
      </c>
      <c r="D9992" s="49" t="s">
        <v>10827</v>
      </c>
      <c r="E9992" s="49" t="s">
        <v>10826</v>
      </c>
      <c r="F9992" s="49">
        <v>10</v>
      </c>
      <c r="G9992" s="49">
        <v>8</v>
      </c>
      <c r="H9992" s="49">
        <f t="shared" si="156"/>
        <v>18</v>
      </c>
    </row>
    <row r="9993" spans="1:8" x14ac:dyDescent="0.25">
      <c r="A9993" s="51" t="s">
        <v>9750</v>
      </c>
      <c r="B9993" s="49" t="s">
        <v>962</v>
      </c>
      <c r="C9993" s="49" t="s">
        <v>18</v>
      </c>
      <c r="D9993" s="49" t="s">
        <v>10827</v>
      </c>
      <c r="E9993" s="49" t="s">
        <v>10826</v>
      </c>
      <c r="F9993" s="49">
        <v>23</v>
      </c>
      <c r="G9993" s="49">
        <v>8</v>
      </c>
      <c r="H9993" s="49">
        <f t="shared" si="156"/>
        <v>31</v>
      </c>
    </row>
    <row r="9994" spans="1:8" x14ac:dyDescent="0.25">
      <c r="A9994" s="51" t="s">
        <v>9751</v>
      </c>
      <c r="B9994" s="49" t="s">
        <v>10391</v>
      </c>
      <c r="C9994" s="49" t="s">
        <v>18</v>
      </c>
      <c r="D9994" s="49" t="s">
        <v>10827</v>
      </c>
      <c r="E9994" s="49" t="s">
        <v>10826</v>
      </c>
      <c r="F9994" s="49">
        <v>7</v>
      </c>
      <c r="G9994" s="49">
        <v>6</v>
      </c>
      <c r="H9994" s="49">
        <f t="shared" si="156"/>
        <v>13</v>
      </c>
    </row>
    <row r="9995" spans="1:8" x14ac:dyDescent="0.25">
      <c r="A9995" s="51" t="s">
        <v>9752</v>
      </c>
      <c r="B9995" s="49" t="s">
        <v>10392</v>
      </c>
      <c r="C9995" s="49" t="s">
        <v>18</v>
      </c>
      <c r="D9995" s="49" t="s">
        <v>10827</v>
      </c>
      <c r="E9995" s="49" t="s">
        <v>10826</v>
      </c>
      <c r="F9995" s="49">
        <v>4</v>
      </c>
      <c r="G9995" s="49">
        <v>0</v>
      </c>
      <c r="H9995" s="49">
        <f t="shared" si="156"/>
        <v>4</v>
      </c>
    </row>
    <row r="9996" spans="1:8" x14ac:dyDescent="0.25">
      <c r="A9996" s="51" t="s">
        <v>10947</v>
      </c>
      <c r="B9996" s="49" t="s">
        <v>10948</v>
      </c>
      <c r="C9996" s="49" t="s">
        <v>18</v>
      </c>
      <c r="D9996" s="49" t="s">
        <v>10827</v>
      </c>
      <c r="E9996" s="49" t="s">
        <v>10826</v>
      </c>
      <c r="F9996" s="109">
        <v>6</v>
      </c>
      <c r="G9996" s="109">
        <v>6</v>
      </c>
      <c r="H9996" s="49">
        <f t="shared" si="156"/>
        <v>12</v>
      </c>
    </row>
    <row r="9997" spans="1:8" x14ac:dyDescent="0.25">
      <c r="A9997" s="51" t="s">
        <v>13382</v>
      </c>
      <c r="B9997" s="49" t="s">
        <v>10267</v>
      </c>
      <c r="C9997" s="49" t="s">
        <v>18</v>
      </c>
      <c r="D9997" s="49" t="s">
        <v>10827</v>
      </c>
      <c r="E9997" s="49" t="s">
        <v>10826</v>
      </c>
      <c r="F9997" s="49">
        <v>4</v>
      </c>
      <c r="G9997" s="49">
        <v>1</v>
      </c>
      <c r="H9997" s="49">
        <f t="shared" si="156"/>
        <v>5</v>
      </c>
    </row>
    <row r="9998" spans="1:8" x14ac:dyDescent="0.25">
      <c r="A9998" s="51" t="s">
        <v>13383</v>
      </c>
      <c r="B9998" s="49" t="s">
        <v>10889</v>
      </c>
      <c r="C9998" s="49" t="s">
        <v>18</v>
      </c>
      <c r="D9998" s="49" t="s">
        <v>10827</v>
      </c>
      <c r="E9998" s="49" t="s">
        <v>10826</v>
      </c>
      <c r="F9998" s="109">
        <v>6</v>
      </c>
      <c r="G9998" s="109">
        <v>6</v>
      </c>
      <c r="H9998" s="49">
        <f t="shared" si="156"/>
        <v>12</v>
      </c>
    </row>
    <row r="9999" spans="1:8" x14ac:dyDescent="0.25">
      <c r="A9999" s="51" t="s">
        <v>10949</v>
      </c>
      <c r="B9999" s="49" t="s">
        <v>10950</v>
      </c>
      <c r="C9999" s="49" t="s">
        <v>18</v>
      </c>
      <c r="D9999" s="49" t="s">
        <v>10827</v>
      </c>
      <c r="E9999" s="49" t="s">
        <v>10826</v>
      </c>
      <c r="F9999" s="109">
        <v>6</v>
      </c>
      <c r="G9999" s="109">
        <v>6</v>
      </c>
      <c r="H9999" s="49">
        <f t="shared" si="156"/>
        <v>12</v>
      </c>
    </row>
    <row r="10000" spans="1:8" x14ac:dyDescent="0.25">
      <c r="A10000" s="51" t="s">
        <v>9753</v>
      </c>
      <c r="B10000" s="49" t="s">
        <v>10393</v>
      </c>
      <c r="C10000" s="49" t="s">
        <v>18</v>
      </c>
      <c r="D10000" s="49" t="s">
        <v>10827</v>
      </c>
      <c r="E10000" s="49" t="s">
        <v>10826</v>
      </c>
      <c r="F10000" s="49">
        <v>2</v>
      </c>
      <c r="G10000" s="49">
        <v>0</v>
      </c>
      <c r="H10000" s="49">
        <f t="shared" si="156"/>
        <v>2</v>
      </c>
    </row>
    <row r="10001" spans="1:8" x14ac:dyDescent="0.25">
      <c r="A10001" s="51" t="s">
        <v>10951</v>
      </c>
      <c r="B10001" s="49" t="s">
        <v>10952</v>
      </c>
      <c r="C10001" s="49" t="s">
        <v>18</v>
      </c>
      <c r="D10001" s="49" t="s">
        <v>10827</v>
      </c>
      <c r="E10001" s="49" t="s">
        <v>10826</v>
      </c>
      <c r="F10001" s="109">
        <v>6</v>
      </c>
      <c r="G10001" s="109">
        <v>6</v>
      </c>
      <c r="H10001" s="49">
        <f t="shared" si="156"/>
        <v>12</v>
      </c>
    </row>
    <row r="10002" spans="1:8" x14ac:dyDescent="0.25">
      <c r="A10002" s="51" t="s">
        <v>10953</v>
      </c>
      <c r="B10002" s="49" t="s">
        <v>10954</v>
      </c>
      <c r="C10002" s="49" t="s">
        <v>18</v>
      </c>
      <c r="D10002" s="49" t="s">
        <v>10827</v>
      </c>
      <c r="E10002" s="49" t="s">
        <v>10826</v>
      </c>
      <c r="F10002" s="109">
        <v>6</v>
      </c>
      <c r="G10002" s="109">
        <v>6</v>
      </c>
      <c r="H10002" s="49">
        <f t="shared" si="156"/>
        <v>12</v>
      </c>
    </row>
    <row r="10003" spans="1:8" x14ac:dyDescent="0.25">
      <c r="A10003" s="51" t="s">
        <v>9754</v>
      </c>
      <c r="B10003" s="49" t="s">
        <v>10394</v>
      </c>
      <c r="C10003" s="49" t="s">
        <v>18</v>
      </c>
      <c r="D10003" s="49" t="s">
        <v>10827</v>
      </c>
      <c r="E10003" s="49" t="s">
        <v>10826</v>
      </c>
      <c r="F10003" s="49">
        <v>5</v>
      </c>
      <c r="G10003" s="49">
        <v>0</v>
      </c>
      <c r="H10003" s="49">
        <f t="shared" si="156"/>
        <v>5</v>
      </c>
    </row>
    <row r="10004" spans="1:8" x14ac:dyDescent="0.25">
      <c r="A10004" s="51" t="s">
        <v>10955</v>
      </c>
      <c r="B10004" s="49" t="s">
        <v>10956</v>
      </c>
      <c r="C10004" s="49" t="s">
        <v>18</v>
      </c>
      <c r="D10004" s="49" t="s">
        <v>10827</v>
      </c>
      <c r="E10004" s="49" t="s">
        <v>10826</v>
      </c>
      <c r="F10004" s="109">
        <v>6</v>
      </c>
      <c r="G10004" s="109">
        <v>6</v>
      </c>
      <c r="H10004" s="49">
        <f t="shared" si="156"/>
        <v>12</v>
      </c>
    </row>
    <row r="10005" spans="1:8" x14ac:dyDescent="0.25">
      <c r="A10005" s="51" t="s">
        <v>9755</v>
      </c>
      <c r="B10005" s="49" t="s">
        <v>10395</v>
      </c>
      <c r="C10005" s="49" t="s">
        <v>18</v>
      </c>
      <c r="D10005" s="49" t="s">
        <v>10827</v>
      </c>
      <c r="E10005" s="49" t="s">
        <v>10826</v>
      </c>
      <c r="F10005" s="49">
        <v>2</v>
      </c>
      <c r="G10005" s="49">
        <v>3</v>
      </c>
      <c r="H10005" s="49">
        <f t="shared" si="156"/>
        <v>5</v>
      </c>
    </row>
    <row r="10006" spans="1:8" x14ac:dyDescent="0.25">
      <c r="A10006" s="51" t="s">
        <v>9756</v>
      </c>
      <c r="B10006" s="49" t="s">
        <v>10396</v>
      </c>
      <c r="C10006" s="49" t="s">
        <v>18</v>
      </c>
      <c r="D10006" s="49" t="s">
        <v>10827</v>
      </c>
      <c r="E10006" s="49" t="s">
        <v>10826</v>
      </c>
      <c r="F10006" s="49">
        <v>5</v>
      </c>
      <c r="G10006" s="49">
        <v>1</v>
      </c>
      <c r="H10006" s="49">
        <f t="shared" si="156"/>
        <v>6</v>
      </c>
    </row>
    <row r="10007" spans="1:8" x14ac:dyDescent="0.25">
      <c r="A10007" s="51" t="s">
        <v>9757</v>
      </c>
      <c r="B10007" s="49" t="s">
        <v>10397</v>
      </c>
      <c r="C10007" s="49" t="s">
        <v>18</v>
      </c>
      <c r="D10007" s="49" t="s">
        <v>10827</v>
      </c>
      <c r="E10007" s="49" t="s">
        <v>10826</v>
      </c>
      <c r="F10007" s="49">
        <v>0</v>
      </c>
      <c r="G10007" s="49">
        <v>1</v>
      </c>
      <c r="H10007" s="49">
        <f t="shared" si="156"/>
        <v>1</v>
      </c>
    </row>
    <row r="10008" spans="1:8" x14ac:dyDescent="0.25">
      <c r="A10008" s="51" t="s">
        <v>10957</v>
      </c>
      <c r="B10008" s="49" t="s">
        <v>10958</v>
      </c>
      <c r="C10008" s="49" t="s">
        <v>18</v>
      </c>
      <c r="D10008" s="49" t="s">
        <v>10827</v>
      </c>
      <c r="E10008" s="49" t="s">
        <v>10826</v>
      </c>
      <c r="F10008" s="109">
        <v>6</v>
      </c>
      <c r="G10008" s="109">
        <v>6</v>
      </c>
      <c r="H10008" s="49">
        <f t="shared" si="156"/>
        <v>12</v>
      </c>
    </row>
    <row r="10009" spans="1:8" x14ac:dyDescent="0.25">
      <c r="A10009" s="51" t="s">
        <v>9758</v>
      </c>
      <c r="B10009" s="49" t="s">
        <v>10398</v>
      </c>
      <c r="C10009" s="49" t="s">
        <v>18</v>
      </c>
      <c r="D10009" s="49" t="s">
        <v>10827</v>
      </c>
      <c r="E10009" s="49" t="s">
        <v>10826</v>
      </c>
      <c r="F10009" s="49">
        <v>3</v>
      </c>
      <c r="G10009" s="49">
        <v>1</v>
      </c>
      <c r="H10009" s="49">
        <f t="shared" si="156"/>
        <v>4</v>
      </c>
    </row>
    <row r="10010" spans="1:8" x14ac:dyDescent="0.25">
      <c r="A10010" s="51" t="s">
        <v>9759</v>
      </c>
      <c r="B10010" s="49" t="s">
        <v>10399</v>
      </c>
      <c r="C10010" s="49" t="s">
        <v>18</v>
      </c>
      <c r="D10010" s="49" t="s">
        <v>10827</v>
      </c>
      <c r="E10010" s="49" t="s">
        <v>10826</v>
      </c>
      <c r="F10010" s="49">
        <v>11</v>
      </c>
      <c r="G10010" s="49">
        <v>2</v>
      </c>
      <c r="H10010" s="49">
        <f t="shared" si="156"/>
        <v>13</v>
      </c>
    </row>
    <row r="10011" spans="1:8" x14ac:dyDescent="0.25">
      <c r="A10011" s="51" t="s">
        <v>9760</v>
      </c>
      <c r="B10011" s="49" t="s">
        <v>10400</v>
      </c>
      <c r="C10011" s="49" t="s">
        <v>18</v>
      </c>
      <c r="D10011" s="49" t="s">
        <v>10827</v>
      </c>
      <c r="E10011" s="49" t="s">
        <v>10826</v>
      </c>
      <c r="F10011" s="49">
        <v>7</v>
      </c>
      <c r="G10011" s="49">
        <v>0</v>
      </c>
      <c r="H10011" s="49">
        <f t="shared" si="156"/>
        <v>7</v>
      </c>
    </row>
    <row r="10012" spans="1:8" x14ac:dyDescent="0.25">
      <c r="A10012" s="51" t="s">
        <v>9761</v>
      </c>
      <c r="B10012" s="49" t="s">
        <v>10401</v>
      </c>
      <c r="C10012" s="49" t="s">
        <v>18</v>
      </c>
      <c r="D10012" s="49" t="s">
        <v>10827</v>
      </c>
      <c r="E10012" s="49" t="s">
        <v>10826</v>
      </c>
      <c r="F10012" s="49">
        <v>2</v>
      </c>
      <c r="G10012" s="49">
        <v>1</v>
      </c>
      <c r="H10012" s="49">
        <f t="shared" si="156"/>
        <v>3</v>
      </c>
    </row>
    <row r="10013" spans="1:8" x14ac:dyDescent="0.25">
      <c r="A10013" s="51" t="s">
        <v>9762</v>
      </c>
      <c r="B10013" s="49" t="s">
        <v>10402</v>
      </c>
      <c r="C10013" s="49" t="s">
        <v>18</v>
      </c>
      <c r="D10013" s="49" t="s">
        <v>10827</v>
      </c>
      <c r="E10013" s="49" t="s">
        <v>10826</v>
      </c>
      <c r="F10013" s="49">
        <v>1</v>
      </c>
      <c r="G10013" s="49">
        <v>0</v>
      </c>
      <c r="H10013" s="49">
        <f t="shared" si="156"/>
        <v>1</v>
      </c>
    </row>
    <row r="10014" spans="1:8" x14ac:dyDescent="0.25">
      <c r="A10014" s="51" t="s">
        <v>9763</v>
      </c>
      <c r="B10014" s="49" t="s">
        <v>10403</v>
      </c>
      <c r="C10014" s="49" t="s">
        <v>18</v>
      </c>
      <c r="D10014" s="49" t="s">
        <v>10827</v>
      </c>
      <c r="E10014" s="49" t="s">
        <v>10826</v>
      </c>
      <c r="F10014" s="49">
        <v>4</v>
      </c>
      <c r="G10014" s="49">
        <v>0</v>
      </c>
      <c r="H10014" s="49">
        <f t="shared" si="156"/>
        <v>4</v>
      </c>
    </row>
    <row r="10015" spans="1:8" x14ac:dyDescent="0.25">
      <c r="A10015" s="51" t="s">
        <v>9764</v>
      </c>
      <c r="B10015" s="49" t="s">
        <v>10404</v>
      </c>
      <c r="C10015" s="49" t="s">
        <v>18</v>
      </c>
      <c r="D10015" s="49" t="s">
        <v>10827</v>
      </c>
      <c r="E10015" s="49" t="s">
        <v>10826</v>
      </c>
      <c r="F10015" s="49">
        <v>19</v>
      </c>
      <c r="G10015" s="49">
        <v>3</v>
      </c>
      <c r="H10015" s="49">
        <f t="shared" si="156"/>
        <v>22</v>
      </c>
    </row>
    <row r="10016" spans="1:8" x14ac:dyDescent="0.25">
      <c r="A10016" s="51" t="s">
        <v>9765</v>
      </c>
      <c r="B10016" s="49" t="s">
        <v>10405</v>
      </c>
      <c r="C10016" s="49" t="s">
        <v>18</v>
      </c>
      <c r="D10016" s="49" t="s">
        <v>10827</v>
      </c>
      <c r="E10016" s="49" t="s">
        <v>10826</v>
      </c>
      <c r="F10016" s="49">
        <v>15</v>
      </c>
      <c r="G10016" s="49">
        <v>3</v>
      </c>
      <c r="H10016" s="49">
        <f t="shared" si="156"/>
        <v>18</v>
      </c>
    </row>
    <row r="10017" spans="1:8" x14ac:dyDescent="0.25">
      <c r="A10017" s="51" t="s">
        <v>9766</v>
      </c>
      <c r="B10017" s="49" t="s">
        <v>10406</v>
      </c>
      <c r="C10017" s="49" t="s">
        <v>18</v>
      </c>
      <c r="D10017" s="49" t="s">
        <v>10827</v>
      </c>
      <c r="E10017" s="49" t="s">
        <v>10826</v>
      </c>
      <c r="F10017" s="49">
        <v>8</v>
      </c>
      <c r="G10017" s="49">
        <v>0</v>
      </c>
      <c r="H10017" s="49">
        <f t="shared" si="156"/>
        <v>8</v>
      </c>
    </row>
    <row r="10018" spans="1:8" x14ac:dyDescent="0.25">
      <c r="A10018" s="93" t="s">
        <v>9767</v>
      </c>
      <c r="B10018" s="49" t="s">
        <v>10407</v>
      </c>
      <c r="C10018" s="49" t="s">
        <v>18</v>
      </c>
      <c r="D10018" s="49" t="s">
        <v>10827</v>
      </c>
      <c r="E10018" s="49" t="s">
        <v>10826</v>
      </c>
      <c r="F10018" s="49">
        <v>11</v>
      </c>
      <c r="G10018" s="49">
        <v>5</v>
      </c>
      <c r="H10018" s="49">
        <f t="shared" si="156"/>
        <v>16</v>
      </c>
    </row>
    <row r="10019" spans="1:8" x14ac:dyDescent="0.25">
      <c r="A10019" s="51" t="s">
        <v>10959</v>
      </c>
      <c r="B10019" s="49" t="s">
        <v>10960</v>
      </c>
      <c r="C10019" s="49" t="s">
        <v>18</v>
      </c>
      <c r="D10019" s="49" t="s">
        <v>10827</v>
      </c>
      <c r="E10019" s="49" t="s">
        <v>10826</v>
      </c>
      <c r="F10019" s="109">
        <v>6</v>
      </c>
      <c r="G10019" s="109">
        <v>6</v>
      </c>
      <c r="H10019" s="49">
        <f t="shared" si="156"/>
        <v>12</v>
      </c>
    </row>
    <row r="10020" spans="1:8" x14ac:dyDescent="0.25">
      <c r="A10020" s="51" t="s">
        <v>10961</v>
      </c>
      <c r="B10020" s="49" t="s">
        <v>10962</v>
      </c>
      <c r="C10020" s="49" t="s">
        <v>18</v>
      </c>
      <c r="D10020" s="49" t="s">
        <v>10827</v>
      </c>
      <c r="E10020" s="49" t="s">
        <v>10826</v>
      </c>
      <c r="F10020" s="109">
        <v>6</v>
      </c>
      <c r="G10020" s="109">
        <v>6</v>
      </c>
      <c r="H10020" s="49">
        <f t="shared" si="156"/>
        <v>12</v>
      </c>
    </row>
    <row r="10021" spans="1:8" x14ac:dyDescent="0.25">
      <c r="A10021" s="51" t="s">
        <v>10963</v>
      </c>
      <c r="B10021" s="49" t="s">
        <v>10964</v>
      </c>
      <c r="C10021" s="49" t="s">
        <v>18</v>
      </c>
      <c r="D10021" s="49" t="s">
        <v>10827</v>
      </c>
      <c r="E10021" s="49" t="s">
        <v>10826</v>
      </c>
      <c r="F10021" s="109">
        <v>6</v>
      </c>
      <c r="G10021" s="109">
        <v>6</v>
      </c>
      <c r="H10021" s="49">
        <f t="shared" si="156"/>
        <v>12</v>
      </c>
    </row>
    <row r="10022" spans="1:8" x14ac:dyDescent="0.25">
      <c r="A10022" s="51" t="s">
        <v>10965</v>
      </c>
      <c r="B10022" s="49" t="s">
        <v>10966</v>
      </c>
      <c r="C10022" s="49" t="s">
        <v>18</v>
      </c>
      <c r="D10022" s="49" t="s">
        <v>10827</v>
      </c>
      <c r="E10022" s="49" t="s">
        <v>10826</v>
      </c>
      <c r="F10022" s="109">
        <v>6</v>
      </c>
      <c r="G10022" s="109">
        <v>6</v>
      </c>
      <c r="H10022" s="49">
        <f t="shared" si="156"/>
        <v>12</v>
      </c>
    </row>
    <row r="10023" spans="1:8" x14ac:dyDescent="0.25">
      <c r="A10023" s="51" t="s">
        <v>10967</v>
      </c>
      <c r="B10023" s="49" t="s">
        <v>10968</v>
      </c>
      <c r="C10023" s="49" t="s">
        <v>18</v>
      </c>
      <c r="D10023" s="49" t="s">
        <v>10827</v>
      </c>
      <c r="E10023" s="49" t="s">
        <v>10826</v>
      </c>
      <c r="F10023" s="109">
        <v>6</v>
      </c>
      <c r="G10023" s="109">
        <v>6</v>
      </c>
      <c r="H10023" s="49">
        <f t="shared" si="156"/>
        <v>12</v>
      </c>
    </row>
    <row r="10024" spans="1:8" x14ac:dyDescent="0.25">
      <c r="A10024" s="51" t="s">
        <v>9768</v>
      </c>
      <c r="B10024" s="49" t="s">
        <v>10408</v>
      </c>
      <c r="C10024" s="49" t="s">
        <v>18</v>
      </c>
      <c r="D10024" s="49" t="s">
        <v>10827</v>
      </c>
      <c r="E10024" s="49" t="s">
        <v>10826</v>
      </c>
      <c r="F10024" s="49">
        <v>11</v>
      </c>
      <c r="G10024" s="49">
        <v>1</v>
      </c>
      <c r="H10024" s="49">
        <f t="shared" si="156"/>
        <v>12</v>
      </c>
    </row>
    <row r="10025" spans="1:8" x14ac:dyDescent="0.25">
      <c r="A10025" s="51" t="s">
        <v>9769</v>
      </c>
      <c r="B10025" s="49" t="s">
        <v>10409</v>
      </c>
      <c r="C10025" s="49" t="s">
        <v>18</v>
      </c>
      <c r="D10025" s="49" t="s">
        <v>10827</v>
      </c>
      <c r="E10025" s="49" t="s">
        <v>10826</v>
      </c>
      <c r="F10025" s="49">
        <v>3</v>
      </c>
      <c r="G10025" s="49">
        <v>0</v>
      </c>
      <c r="H10025" s="49">
        <f t="shared" si="156"/>
        <v>3</v>
      </c>
    </row>
    <row r="10026" spans="1:8" x14ac:dyDescent="0.25">
      <c r="A10026" s="51" t="s">
        <v>9770</v>
      </c>
      <c r="B10026" s="49" t="s">
        <v>10410</v>
      </c>
      <c r="C10026" s="49" t="s">
        <v>18</v>
      </c>
      <c r="D10026" s="49" t="s">
        <v>10827</v>
      </c>
      <c r="E10026" s="49" t="s">
        <v>10826</v>
      </c>
      <c r="F10026" s="49">
        <v>3</v>
      </c>
      <c r="G10026" s="49">
        <v>0</v>
      </c>
      <c r="H10026" s="49">
        <f t="shared" si="156"/>
        <v>3</v>
      </c>
    </row>
    <row r="10027" spans="1:8" x14ac:dyDescent="0.25">
      <c r="A10027" s="51" t="s">
        <v>9771</v>
      </c>
      <c r="B10027" s="49" t="s">
        <v>10411</v>
      </c>
      <c r="C10027" s="49" t="s">
        <v>18</v>
      </c>
      <c r="D10027" s="49" t="s">
        <v>10827</v>
      </c>
      <c r="E10027" s="49" t="s">
        <v>10826</v>
      </c>
      <c r="F10027" s="49">
        <v>1</v>
      </c>
      <c r="G10027" s="49">
        <v>0</v>
      </c>
      <c r="H10027" s="49">
        <f t="shared" si="156"/>
        <v>1</v>
      </c>
    </row>
    <row r="10028" spans="1:8" x14ac:dyDescent="0.25">
      <c r="A10028" s="51" t="s">
        <v>11848</v>
      </c>
      <c r="B10028" s="49" t="s">
        <v>11849</v>
      </c>
      <c r="C10028" s="49" t="s">
        <v>18</v>
      </c>
      <c r="D10028" s="49" t="s">
        <v>10827</v>
      </c>
      <c r="E10028" s="49" t="s">
        <v>10826</v>
      </c>
      <c r="F10028" s="109">
        <v>6</v>
      </c>
      <c r="G10028" s="109">
        <v>6</v>
      </c>
      <c r="H10028" s="49">
        <f t="shared" si="156"/>
        <v>12</v>
      </c>
    </row>
    <row r="10029" spans="1:8" x14ac:dyDescent="0.25">
      <c r="A10029" s="51" t="s">
        <v>11850</v>
      </c>
      <c r="B10029" s="49" t="s">
        <v>11851</v>
      </c>
      <c r="C10029" s="49" t="s">
        <v>18</v>
      </c>
      <c r="D10029" s="49" t="s">
        <v>10827</v>
      </c>
      <c r="E10029" s="49" t="s">
        <v>10826</v>
      </c>
      <c r="F10029" s="109">
        <v>6</v>
      </c>
      <c r="G10029" s="109">
        <v>6</v>
      </c>
      <c r="H10029" s="49">
        <f t="shared" si="156"/>
        <v>12</v>
      </c>
    </row>
    <row r="10030" spans="1:8" x14ac:dyDescent="0.25">
      <c r="A10030" s="51" t="s">
        <v>10969</v>
      </c>
      <c r="B10030" s="49" t="s">
        <v>10970</v>
      </c>
      <c r="C10030" s="49" t="s">
        <v>18</v>
      </c>
      <c r="D10030" s="49" t="s">
        <v>10827</v>
      </c>
      <c r="E10030" s="49" t="s">
        <v>10826</v>
      </c>
      <c r="F10030" s="109">
        <v>6</v>
      </c>
      <c r="G10030" s="109">
        <v>6</v>
      </c>
      <c r="H10030" s="49">
        <f t="shared" si="156"/>
        <v>12</v>
      </c>
    </row>
    <row r="10031" spans="1:8" x14ac:dyDescent="0.25">
      <c r="A10031" s="51" t="s">
        <v>10971</v>
      </c>
      <c r="B10031" s="49" t="s">
        <v>10972</v>
      </c>
      <c r="C10031" s="49" t="s">
        <v>18</v>
      </c>
      <c r="D10031" s="49" t="s">
        <v>10827</v>
      </c>
      <c r="E10031" s="49" t="s">
        <v>10826</v>
      </c>
      <c r="F10031" s="109">
        <v>6</v>
      </c>
      <c r="G10031" s="109">
        <v>6</v>
      </c>
      <c r="H10031" s="49">
        <f t="shared" si="156"/>
        <v>12</v>
      </c>
    </row>
    <row r="10032" spans="1:8" x14ac:dyDescent="0.25">
      <c r="A10032" s="51" t="s">
        <v>9772</v>
      </c>
      <c r="B10032" s="49" t="s">
        <v>10412</v>
      </c>
      <c r="C10032" s="49" t="s">
        <v>18</v>
      </c>
      <c r="D10032" s="49" t="s">
        <v>10827</v>
      </c>
      <c r="E10032" s="49" t="s">
        <v>10826</v>
      </c>
      <c r="F10032" s="49">
        <v>15</v>
      </c>
      <c r="G10032" s="49">
        <v>14</v>
      </c>
      <c r="H10032" s="49">
        <f t="shared" si="156"/>
        <v>29</v>
      </c>
    </row>
    <row r="10033" spans="1:8" x14ac:dyDescent="0.25">
      <c r="A10033" s="51" t="s">
        <v>11852</v>
      </c>
      <c r="B10033" s="49" t="s">
        <v>11853</v>
      </c>
      <c r="C10033" s="49" t="s">
        <v>18</v>
      </c>
      <c r="D10033" s="49" t="s">
        <v>10827</v>
      </c>
      <c r="E10033" s="49" t="s">
        <v>10826</v>
      </c>
      <c r="F10033" s="109">
        <v>6</v>
      </c>
      <c r="G10033" s="109">
        <v>6</v>
      </c>
      <c r="H10033" s="49">
        <f t="shared" si="156"/>
        <v>12</v>
      </c>
    </row>
    <row r="10034" spans="1:8" x14ac:dyDescent="0.25">
      <c r="A10034" s="51" t="s">
        <v>9773</v>
      </c>
      <c r="B10034" s="49" t="s">
        <v>10413</v>
      </c>
      <c r="C10034" s="49" t="s">
        <v>18</v>
      </c>
      <c r="D10034" s="49" t="s">
        <v>10827</v>
      </c>
      <c r="E10034" s="49" t="s">
        <v>10826</v>
      </c>
      <c r="F10034" s="49">
        <v>1</v>
      </c>
      <c r="G10034" s="49">
        <v>5</v>
      </c>
      <c r="H10034" s="49">
        <f t="shared" si="156"/>
        <v>6</v>
      </c>
    </row>
    <row r="10035" spans="1:8" x14ac:dyDescent="0.25">
      <c r="A10035" s="51" t="s">
        <v>9774</v>
      </c>
      <c r="B10035" s="49" t="s">
        <v>10414</v>
      </c>
      <c r="C10035" s="49" t="s">
        <v>18</v>
      </c>
      <c r="D10035" s="49" t="s">
        <v>10827</v>
      </c>
      <c r="E10035" s="49" t="s">
        <v>10826</v>
      </c>
      <c r="F10035" s="49">
        <v>30</v>
      </c>
      <c r="G10035" s="49">
        <v>2</v>
      </c>
      <c r="H10035" s="49">
        <f t="shared" si="156"/>
        <v>32</v>
      </c>
    </row>
    <row r="10036" spans="1:8" x14ac:dyDescent="0.25">
      <c r="A10036" s="51" t="s">
        <v>9775</v>
      </c>
      <c r="B10036" s="49" t="s">
        <v>10415</v>
      </c>
      <c r="C10036" s="49" t="s">
        <v>18</v>
      </c>
      <c r="D10036" s="49" t="s">
        <v>10827</v>
      </c>
      <c r="E10036" s="49" t="s">
        <v>10826</v>
      </c>
      <c r="F10036" s="49">
        <v>1</v>
      </c>
      <c r="G10036" s="49">
        <v>0</v>
      </c>
      <c r="H10036" s="49">
        <f t="shared" si="156"/>
        <v>1</v>
      </c>
    </row>
    <row r="10037" spans="1:8" x14ac:dyDescent="0.25">
      <c r="A10037" s="51" t="s">
        <v>11854</v>
      </c>
      <c r="B10037" s="49" t="s">
        <v>11855</v>
      </c>
      <c r="C10037" s="49" t="s">
        <v>18</v>
      </c>
      <c r="D10037" s="49" t="s">
        <v>10827</v>
      </c>
      <c r="E10037" s="49" t="s">
        <v>10826</v>
      </c>
      <c r="F10037" s="109">
        <v>6</v>
      </c>
      <c r="G10037" s="109">
        <v>6</v>
      </c>
      <c r="H10037" s="49">
        <f t="shared" si="156"/>
        <v>12</v>
      </c>
    </row>
    <row r="10038" spans="1:8" x14ac:dyDescent="0.25">
      <c r="A10038" s="51" t="s">
        <v>10973</v>
      </c>
      <c r="B10038" s="49" t="s">
        <v>10974</v>
      </c>
      <c r="C10038" s="49" t="s">
        <v>18</v>
      </c>
      <c r="D10038" s="49" t="s">
        <v>10827</v>
      </c>
      <c r="E10038" s="49" t="s">
        <v>10826</v>
      </c>
      <c r="F10038" s="109">
        <v>6</v>
      </c>
      <c r="G10038" s="109">
        <v>6</v>
      </c>
      <c r="H10038" s="49">
        <f t="shared" si="156"/>
        <v>12</v>
      </c>
    </row>
    <row r="10039" spans="1:8" x14ac:dyDescent="0.25">
      <c r="A10039" s="51" t="s">
        <v>10975</v>
      </c>
      <c r="B10039" s="49" t="s">
        <v>10976</v>
      </c>
      <c r="C10039" s="49" t="s">
        <v>18</v>
      </c>
      <c r="D10039" s="49" t="s">
        <v>10827</v>
      </c>
      <c r="E10039" s="49" t="s">
        <v>10826</v>
      </c>
      <c r="F10039" s="109">
        <v>6</v>
      </c>
      <c r="G10039" s="109">
        <v>6</v>
      </c>
      <c r="H10039" s="49">
        <f t="shared" si="156"/>
        <v>12</v>
      </c>
    </row>
    <row r="10040" spans="1:8" x14ac:dyDescent="0.25">
      <c r="A10040" s="51" t="s">
        <v>9776</v>
      </c>
      <c r="B10040" s="49" t="s">
        <v>10416</v>
      </c>
      <c r="C10040" s="49" t="s">
        <v>18</v>
      </c>
      <c r="D10040" s="49" t="s">
        <v>10827</v>
      </c>
      <c r="E10040" s="49" t="s">
        <v>10826</v>
      </c>
      <c r="F10040" s="49">
        <v>3</v>
      </c>
      <c r="G10040" s="49">
        <v>0</v>
      </c>
      <c r="H10040" s="49">
        <f t="shared" si="156"/>
        <v>3</v>
      </c>
    </row>
    <row r="10041" spans="1:8" x14ac:dyDescent="0.25">
      <c r="A10041" s="51" t="s">
        <v>9777</v>
      </c>
      <c r="B10041" s="49" t="s">
        <v>10417</v>
      </c>
      <c r="C10041" s="49" t="s">
        <v>18</v>
      </c>
      <c r="D10041" s="49" t="s">
        <v>10827</v>
      </c>
      <c r="E10041" s="49" t="s">
        <v>10826</v>
      </c>
      <c r="F10041" s="49">
        <v>2</v>
      </c>
      <c r="G10041" s="49">
        <v>0</v>
      </c>
      <c r="H10041" s="49">
        <f t="shared" si="156"/>
        <v>2</v>
      </c>
    </row>
    <row r="10042" spans="1:8" x14ac:dyDescent="0.25">
      <c r="A10042" s="51" t="s">
        <v>9778</v>
      </c>
      <c r="B10042" s="49" t="s">
        <v>10418</v>
      </c>
      <c r="C10042" s="49" t="s">
        <v>18</v>
      </c>
      <c r="D10042" s="49" t="s">
        <v>10827</v>
      </c>
      <c r="E10042" s="49" t="s">
        <v>10826</v>
      </c>
      <c r="F10042" s="49">
        <v>6</v>
      </c>
      <c r="G10042" s="49">
        <v>0</v>
      </c>
      <c r="H10042" s="49">
        <f t="shared" si="156"/>
        <v>6</v>
      </c>
    </row>
    <row r="10043" spans="1:8" x14ac:dyDescent="0.25">
      <c r="A10043" s="51" t="s">
        <v>9779</v>
      </c>
      <c r="B10043" s="49" t="s">
        <v>10419</v>
      </c>
      <c r="C10043" s="49" t="s">
        <v>18</v>
      </c>
      <c r="D10043" s="49" t="s">
        <v>10827</v>
      </c>
      <c r="E10043" s="49" t="s">
        <v>10826</v>
      </c>
      <c r="F10043" s="49">
        <v>3</v>
      </c>
      <c r="G10043" s="49">
        <v>0</v>
      </c>
      <c r="H10043" s="49">
        <f t="shared" si="156"/>
        <v>3</v>
      </c>
    </row>
    <row r="10044" spans="1:8" x14ac:dyDescent="0.25">
      <c r="A10044" s="51" t="s">
        <v>10977</v>
      </c>
      <c r="B10044" s="49" t="s">
        <v>10978</v>
      </c>
      <c r="C10044" s="49" t="s">
        <v>18</v>
      </c>
      <c r="D10044" s="49" t="s">
        <v>10827</v>
      </c>
      <c r="E10044" s="49" t="s">
        <v>10826</v>
      </c>
      <c r="F10044" s="109">
        <v>6</v>
      </c>
      <c r="G10044" s="109">
        <v>6</v>
      </c>
      <c r="H10044" s="49">
        <f t="shared" si="156"/>
        <v>12</v>
      </c>
    </row>
    <row r="10045" spans="1:8" x14ac:dyDescent="0.25">
      <c r="A10045" s="51" t="s">
        <v>9780</v>
      </c>
      <c r="B10045" s="49" t="s">
        <v>10420</v>
      </c>
      <c r="C10045" s="49" t="s">
        <v>18</v>
      </c>
      <c r="D10045" s="49" t="s">
        <v>10827</v>
      </c>
      <c r="E10045" s="49" t="s">
        <v>10826</v>
      </c>
      <c r="F10045" s="49">
        <v>2</v>
      </c>
      <c r="G10045" s="49">
        <v>3</v>
      </c>
      <c r="H10045" s="49">
        <f t="shared" si="156"/>
        <v>5</v>
      </c>
    </row>
    <row r="10046" spans="1:8" x14ac:dyDescent="0.25">
      <c r="A10046" s="51" t="s">
        <v>9781</v>
      </c>
      <c r="B10046" s="49" t="s">
        <v>10421</v>
      </c>
      <c r="C10046" s="49" t="s">
        <v>18</v>
      </c>
      <c r="D10046" s="49" t="s">
        <v>10827</v>
      </c>
      <c r="E10046" s="49" t="s">
        <v>10826</v>
      </c>
      <c r="F10046" s="49">
        <v>6</v>
      </c>
      <c r="G10046" s="49">
        <v>0</v>
      </c>
      <c r="H10046" s="49">
        <f t="shared" si="156"/>
        <v>6</v>
      </c>
    </row>
    <row r="10047" spans="1:8" x14ac:dyDescent="0.25">
      <c r="A10047" s="93" t="s">
        <v>9782</v>
      </c>
      <c r="B10047" s="49" t="s">
        <v>10422</v>
      </c>
      <c r="C10047" s="49" t="s">
        <v>18</v>
      </c>
      <c r="D10047" s="49" t="s">
        <v>10827</v>
      </c>
      <c r="E10047" s="49" t="s">
        <v>10826</v>
      </c>
      <c r="F10047" s="49">
        <v>5</v>
      </c>
      <c r="G10047" s="49">
        <v>1</v>
      </c>
      <c r="H10047" s="49">
        <f t="shared" si="156"/>
        <v>6</v>
      </c>
    </row>
    <row r="10048" spans="1:8" x14ac:dyDescent="0.25">
      <c r="A10048" s="51" t="s">
        <v>9783</v>
      </c>
      <c r="B10048" s="49" t="s">
        <v>10423</v>
      </c>
      <c r="C10048" s="49" t="s">
        <v>18</v>
      </c>
      <c r="D10048" s="49" t="s">
        <v>10827</v>
      </c>
      <c r="E10048" s="49" t="s">
        <v>10826</v>
      </c>
      <c r="F10048" s="49">
        <v>2</v>
      </c>
      <c r="G10048" s="49">
        <v>3</v>
      </c>
      <c r="H10048" s="49">
        <f t="shared" si="156"/>
        <v>5</v>
      </c>
    </row>
    <row r="10049" spans="1:8" x14ac:dyDescent="0.25">
      <c r="A10049" s="51" t="s">
        <v>10979</v>
      </c>
      <c r="B10049" s="49" t="s">
        <v>10980</v>
      </c>
      <c r="C10049" s="49" t="s">
        <v>18</v>
      </c>
      <c r="D10049" s="49" t="s">
        <v>10827</v>
      </c>
      <c r="E10049" s="49" t="s">
        <v>10826</v>
      </c>
      <c r="F10049" s="109">
        <v>6</v>
      </c>
      <c r="G10049" s="109">
        <v>6</v>
      </c>
      <c r="H10049" s="49">
        <f t="shared" si="156"/>
        <v>12</v>
      </c>
    </row>
    <row r="10050" spans="1:8" x14ac:dyDescent="0.25">
      <c r="A10050" s="93" t="s">
        <v>9784</v>
      </c>
      <c r="B10050" s="49" t="s">
        <v>10424</v>
      </c>
      <c r="C10050" s="49" t="s">
        <v>18</v>
      </c>
      <c r="D10050" s="49" t="s">
        <v>10827</v>
      </c>
      <c r="E10050" s="49" t="s">
        <v>10826</v>
      </c>
      <c r="F10050" s="49">
        <v>2</v>
      </c>
      <c r="G10050" s="49">
        <v>0</v>
      </c>
      <c r="H10050" s="49">
        <f t="shared" si="156"/>
        <v>2</v>
      </c>
    </row>
    <row r="10051" spans="1:8" x14ac:dyDescent="0.25">
      <c r="A10051" s="51" t="s">
        <v>9785</v>
      </c>
      <c r="B10051" s="49" t="s">
        <v>10425</v>
      </c>
      <c r="C10051" s="49" t="s">
        <v>18</v>
      </c>
      <c r="D10051" s="49" t="s">
        <v>10827</v>
      </c>
      <c r="E10051" s="49" t="s">
        <v>10826</v>
      </c>
      <c r="F10051" s="49">
        <v>2</v>
      </c>
      <c r="G10051" s="49">
        <v>3</v>
      </c>
      <c r="H10051" s="49">
        <f t="shared" ref="H10051:H10114" si="157">F10051+G10051</f>
        <v>5</v>
      </c>
    </row>
    <row r="10052" spans="1:8" x14ac:dyDescent="0.25">
      <c r="A10052" s="51" t="s">
        <v>9786</v>
      </c>
      <c r="B10052" s="49" t="s">
        <v>10426</v>
      </c>
      <c r="C10052" s="49" t="s">
        <v>18</v>
      </c>
      <c r="D10052" s="49" t="s">
        <v>10827</v>
      </c>
      <c r="E10052" s="49" t="s">
        <v>10826</v>
      </c>
      <c r="F10052" s="49">
        <v>2</v>
      </c>
      <c r="G10052" s="49">
        <v>0</v>
      </c>
      <c r="H10052" s="49">
        <f t="shared" si="157"/>
        <v>2</v>
      </c>
    </row>
    <row r="10053" spans="1:8" x14ac:dyDescent="0.25">
      <c r="A10053" s="93" t="s">
        <v>10981</v>
      </c>
      <c r="B10053" s="49" t="s">
        <v>10982</v>
      </c>
      <c r="C10053" s="49" t="s">
        <v>18</v>
      </c>
      <c r="D10053" s="49" t="s">
        <v>10827</v>
      </c>
      <c r="E10053" s="49" t="s">
        <v>10826</v>
      </c>
      <c r="F10053" s="109">
        <v>6</v>
      </c>
      <c r="G10053" s="109">
        <v>6</v>
      </c>
      <c r="H10053" s="49">
        <f t="shared" si="157"/>
        <v>12</v>
      </c>
    </row>
    <row r="10054" spans="1:8" x14ac:dyDescent="0.25">
      <c r="A10054" s="51" t="s">
        <v>9787</v>
      </c>
      <c r="B10054" s="49" t="s">
        <v>10427</v>
      </c>
      <c r="C10054" s="49" t="s">
        <v>18</v>
      </c>
      <c r="D10054" s="49" t="s">
        <v>10827</v>
      </c>
      <c r="E10054" s="49" t="s">
        <v>10826</v>
      </c>
      <c r="F10054" s="49">
        <v>6</v>
      </c>
      <c r="G10054" s="49">
        <v>0</v>
      </c>
      <c r="H10054" s="49">
        <f t="shared" si="157"/>
        <v>6</v>
      </c>
    </row>
    <row r="10055" spans="1:8" x14ac:dyDescent="0.25">
      <c r="A10055" s="51" t="s">
        <v>11856</v>
      </c>
      <c r="B10055" s="49" t="s">
        <v>11857</v>
      </c>
      <c r="C10055" s="49" t="s">
        <v>18</v>
      </c>
      <c r="D10055" s="49" t="s">
        <v>10827</v>
      </c>
      <c r="E10055" s="49" t="s">
        <v>10826</v>
      </c>
      <c r="F10055" s="109">
        <v>6</v>
      </c>
      <c r="G10055" s="109">
        <v>6</v>
      </c>
      <c r="H10055" s="49">
        <f t="shared" si="157"/>
        <v>12</v>
      </c>
    </row>
    <row r="10056" spans="1:8" x14ac:dyDescent="0.25">
      <c r="A10056" s="51" t="s">
        <v>9788</v>
      </c>
      <c r="B10056" s="49" t="s">
        <v>10428</v>
      </c>
      <c r="C10056" s="49" t="s">
        <v>18</v>
      </c>
      <c r="D10056" s="49" t="s">
        <v>10827</v>
      </c>
      <c r="E10056" s="49" t="s">
        <v>10826</v>
      </c>
      <c r="F10056" s="49">
        <v>3</v>
      </c>
      <c r="G10056" s="49">
        <v>1</v>
      </c>
      <c r="H10056" s="49">
        <f t="shared" si="157"/>
        <v>4</v>
      </c>
    </row>
    <row r="10057" spans="1:8" x14ac:dyDescent="0.25">
      <c r="A10057" s="51" t="s">
        <v>9789</v>
      </c>
      <c r="B10057" s="49" t="s">
        <v>10429</v>
      </c>
      <c r="C10057" s="49" t="s">
        <v>18</v>
      </c>
      <c r="D10057" s="49" t="s">
        <v>10827</v>
      </c>
      <c r="E10057" s="49" t="s">
        <v>10826</v>
      </c>
      <c r="F10057" s="49">
        <v>0</v>
      </c>
      <c r="G10057" s="49">
        <v>2</v>
      </c>
      <c r="H10057" s="49">
        <f t="shared" si="157"/>
        <v>2</v>
      </c>
    </row>
    <row r="10058" spans="1:8" x14ac:dyDescent="0.25">
      <c r="A10058" s="51" t="s">
        <v>9790</v>
      </c>
      <c r="B10058" s="49" t="s">
        <v>10430</v>
      </c>
      <c r="C10058" s="49" t="s">
        <v>18</v>
      </c>
      <c r="D10058" s="49" t="s">
        <v>10827</v>
      </c>
      <c r="E10058" s="49" t="s">
        <v>10826</v>
      </c>
      <c r="F10058" s="49">
        <v>6</v>
      </c>
      <c r="G10058" s="49">
        <v>1</v>
      </c>
      <c r="H10058" s="49">
        <f t="shared" si="157"/>
        <v>7</v>
      </c>
    </row>
    <row r="10059" spans="1:8" x14ac:dyDescent="0.25">
      <c r="A10059" s="51" t="s">
        <v>10983</v>
      </c>
      <c r="B10059" s="49" t="s">
        <v>10984</v>
      </c>
      <c r="C10059" s="49" t="s">
        <v>18</v>
      </c>
      <c r="D10059" s="49" t="s">
        <v>10827</v>
      </c>
      <c r="E10059" s="49" t="s">
        <v>10826</v>
      </c>
      <c r="F10059" s="109">
        <v>6</v>
      </c>
      <c r="G10059" s="109">
        <v>6</v>
      </c>
      <c r="H10059" s="49">
        <f t="shared" si="157"/>
        <v>12</v>
      </c>
    </row>
    <row r="10060" spans="1:8" x14ac:dyDescent="0.25">
      <c r="A10060" s="51" t="s">
        <v>10985</v>
      </c>
      <c r="B10060" s="49" t="s">
        <v>10986</v>
      </c>
      <c r="C10060" s="49" t="s">
        <v>18</v>
      </c>
      <c r="D10060" s="49" t="s">
        <v>10827</v>
      </c>
      <c r="E10060" s="49" t="s">
        <v>10826</v>
      </c>
      <c r="F10060" s="109">
        <v>6</v>
      </c>
      <c r="G10060" s="109">
        <v>6</v>
      </c>
      <c r="H10060" s="49">
        <f t="shared" si="157"/>
        <v>12</v>
      </c>
    </row>
    <row r="10061" spans="1:8" x14ac:dyDescent="0.25">
      <c r="A10061" s="51" t="s">
        <v>10987</v>
      </c>
      <c r="B10061" s="49" t="s">
        <v>10988</v>
      </c>
      <c r="C10061" s="49" t="s">
        <v>18</v>
      </c>
      <c r="D10061" s="49" t="s">
        <v>10827</v>
      </c>
      <c r="E10061" s="49" t="s">
        <v>10826</v>
      </c>
      <c r="F10061" s="109">
        <v>6</v>
      </c>
      <c r="G10061" s="109">
        <v>6</v>
      </c>
      <c r="H10061" s="49">
        <f t="shared" si="157"/>
        <v>12</v>
      </c>
    </row>
    <row r="10062" spans="1:8" x14ac:dyDescent="0.25">
      <c r="A10062" s="51" t="s">
        <v>13384</v>
      </c>
      <c r="B10062" s="49" t="s">
        <v>10930</v>
      </c>
      <c r="C10062" s="49" t="s">
        <v>18</v>
      </c>
      <c r="D10062" s="49" t="s">
        <v>10827</v>
      </c>
      <c r="E10062" s="49" t="s">
        <v>10826</v>
      </c>
      <c r="F10062" s="109">
        <v>6</v>
      </c>
      <c r="G10062" s="109">
        <v>6</v>
      </c>
      <c r="H10062" s="49">
        <f t="shared" si="157"/>
        <v>12</v>
      </c>
    </row>
    <row r="10063" spans="1:8" x14ac:dyDescent="0.25">
      <c r="A10063" s="51" t="s">
        <v>10989</v>
      </c>
      <c r="B10063" s="49" t="s">
        <v>10990</v>
      </c>
      <c r="C10063" s="49" t="s">
        <v>18</v>
      </c>
      <c r="D10063" s="49" t="s">
        <v>10827</v>
      </c>
      <c r="E10063" s="49" t="s">
        <v>10826</v>
      </c>
      <c r="F10063" s="109">
        <v>6</v>
      </c>
      <c r="G10063" s="109">
        <v>6</v>
      </c>
      <c r="H10063" s="49">
        <f t="shared" si="157"/>
        <v>12</v>
      </c>
    </row>
    <row r="10064" spans="1:8" x14ac:dyDescent="0.25">
      <c r="A10064" s="51" t="s">
        <v>9791</v>
      </c>
      <c r="B10064" s="49" t="s">
        <v>10431</v>
      </c>
      <c r="C10064" s="49" t="s">
        <v>18</v>
      </c>
      <c r="D10064" s="49" t="s">
        <v>10827</v>
      </c>
      <c r="E10064" s="49" t="s">
        <v>10826</v>
      </c>
      <c r="F10064" s="49">
        <v>8</v>
      </c>
      <c r="G10064" s="49">
        <v>5</v>
      </c>
      <c r="H10064" s="49">
        <f t="shared" si="157"/>
        <v>13</v>
      </c>
    </row>
    <row r="10065" spans="1:8" x14ac:dyDescent="0.25">
      <c r="A10065" s="51" t="s">
        <v>9792</v>
      </c>
      <c r="B10065" s="49" t="s">
        <v>10432</v>
      </c>
      <c r="C10065" s="49" t="s">
        <v>18</v>
      </c>
      <c r="D10065" s="49" t="s">
        <v>10827</v>
      </c>
      <c r="E10065" s="49" t="s">
        <v>10826</v>
      </c>
      <c r="F10065" s="49">
        <v>2</v>
      </c>
      <c r="G10065" s="49">
        <v>0</v>
      </c>
      <c r="H10065" s="49">
        <f t="shared" si="157"/>
        <v>2</v>
      </c>
    </row>
    <row r="10066" spans="1:8" x14ac:dyDescent="0.25">
      <c r="A10066" s="51" t="s">
        <v>9793</v>
      </c>
      <c r="B10066" s="49" t="s">
        <v>10433</v>
      </c>
      <c r="C10066" s="49" t="s">
        <v>18</v>
      </c>
      <c r="D10066" s="49" t="s">
        <v>10827</v>
      </c>
      <c r="E10066" s="49" t="s">
        <v>10826</v>
      </c>
      <c r="F10066" s="49">
        <v>2</v>
      </c>
      <c r="G10066" s="49">
        <v>0</v>
      </c>
      <c r="H10066" s="49">
        <f t="shared" si="157"/>
        <v>2</v>
      </c>
    </row>
    <row r="10067" spans="1:8" x14ac:dyDescent="0.25">
      <c r="A10067" s="51" t="s">
        <v>10991</v>
      </c>
      <c r="B10067" s="49" t="s">
        <v>10992</v>
      </c>
      <c r="C10067" s="49" t="s">
        <v>18</v>
      </c>
      <c r="D10067" s="49" t="s">
        <v>10827</v>
      </c>
      <c r="E10067" s="49" t="s">
        <v>10826</v>
      </c>
      <c r="F10067" s="109">
        <v>6</v>
      </c>
      <c r="G10067" s="109">
        <v>6</v>
      </c>
      <c r="H10067" s="49">
        <f t="shared" si="157"/>
        <v>12</v>
      </c>
    </row>
    <row r="10068" spans="1:8" x14ac:dyDescent="0.25">
      <c r="A10068" s="51" t="s">
        <v>10993</v>
      </c>
      <c r="B10068" s="49" t="s">
        <v>10994</v>
      </c>
      <c r="C10068" s="49" t="s">
        <v>18</v>
      </c>
      <c r="D10068" s="49" t="s">
        <v>10827</v>
      </c>
      <c r="E10068" s="49" t="s">
        <v>10826</v>
      </c>
      <c r="F10068" s="109">
        <v>6</v>
      </c>
      <c r="G10068" s="109">
        <v>6</v>
      </c>
      <c r="H10068" s="49">
        <f t="shared" si="157"/>
        <v>12</v>
      </c>
    </row>
    <row r="10069" spans="1:8" x14ac:dyDescent="0.25">
      <c r="A10069" s="51" t="s">
        <v>9794</v>
      </c>
      <c r="B10069" s="49" t="s">
        <v>10434</v>
      </c>
      <c r="C10069" s="49" t="s">
        <v>18</v>
      </c>
      <c r="D10069" s="49" t="s">
        <v>10827</v>
      </c>
      <c r="E10069" s="49" t="s">
        <v>10826</v>
      </c>
      <c r="F10069" s="49">
        <v>7</v>
      </c>
      <c r="G10069" s="49">
        <v>0</v>
      </c>
      <c r="H10069" s="49">
        <f t="shared" si="157"/>
        <v>7</v>
      </c>
    </row>
    <row r="10070" spans="1:8" x14ac:dyDescent="0.25">
      <c r="A10070" s="51" t="s">
        <v>9795</v>
      </c>
      <c r="B10070" s="49" t="s">
        <v>10435</v>
      </c>
      <c r="C10070" s="49" t="s">
        <v>18</v>
      </c>
      <c r="D10070" s="49" t="s">
        <v>10827</v>
      </c>
      <c r="E10070" s="49" t="s">
        <v>10826</v>
      </c>
      <c r="F10070" s="49">
        <v>2</v>
      </c>
      <c r="G10070" s="49">
        <v>0</v>
      </c>
      <c r="H10070" s="49">
        <f t="shared" si="157"/>
        <v>2</v>
      </c>
    </row>
    <row r="10071" spans="1:8" x14ac:dyDescent="0.25">
      <c r="A10071" s="51" t="s">
        <v>9796</v>
      </c>
      <c r="B10071" s="49" t="s">
        <v>10436</v>
      </c>
      <c r="C10071" s="49" t="s">
        <v>18</v>
      </c>
      <c r="D10071" s="49" t="s">
        <v>10827</v>
      </c>
      <c r="E10071" s="49" t="s">
        <v>10826</v>
      </c>
      <c r="F10071" s="49">
        <v>0</v>
      </c>
      <c r="G10071" s="49">
        <v>2</v>
      </c>
      <c r="H10071" s="49">
        <f t="shared" si="157"/>
        <v>2</v>
      </c>
    </row>
    <row r="10072" spans="1:8" x14ac:dyDescent="0.25">
      <c r="A10072" s="51" t="s">
        <v>9797</v>
      </c>
      <c r="B10072" s="49" t="s">
        <v>10437</v>
      </c>
      <c r="C10072" s="49" t="s">
        <v>18</v>
      </c>
      <c r="D10072" s="49" t="s">
        <v>10827</v>
      </c>
      <c r="E10072" s="49" t="s">
        <v>10826</v>
      </c>
      <c r="F10072" s="49">
        <v>2</v>
      </c>
      <c r="G10072" s="49">
        <v>0</v>
      </c>
      <c r="H10072" s="49">
        <f t="shared" si="157"/>
        <v>2</v>
      </c>
    </row>
    <row r="10073" spans="1:8" x14ac:dyDescent="0.25">
      <c r="A10073" s="51" t="s">
        <v>11858</v>
      </c>
      <c r="B10073" s="49" t="s">
        <v>11859</v>
      </c>
      <c r="C10073" s="49" t="s">
        <v>18</v>
      </c>
      <c r="D10073" s="49" t="s">
        <v>10827</v>
      </c>
      <c r="E10073" s="49" t="s">
        <v>10826</v>
      </c>
      <c r="F10073" s="109">
        <v>6</v>
      </c>
      <c r="G10073" s="109">
        <v>6</v>
      </c>
      <c r="H10073" s="49">
        <f t="shared" si="157"/>
        <v>12</v>
      </c>
    </row>
    <row r="10074" spans="1:8" x14ac:dyDescent="0.25">
      <c r="A10074" s="51" t="s">
        <v>9798</v>
      </c>
      <c r="B10074" s="49" t="s">
        <v>10438</v>
      </c>
      <c r="C10074" s="49" t="s">
        <v>18</v>
      </c>
      <c r="D10074" s="49" t="s">
        <v>10827</v>
      </c>
      <c r="E10074" s="49" t="s">
        <v>10826</v>
      </c>
      <c r="F10074" s="49">
        <v>2</v>
      </c>
      <c r="G10074" s="49">
        <v>0</v>
      </c>
      <c r="H10074" s="49">
        <f t="shared" si="157"/>
        <v>2</v>
      </c>
    </row>
    <row r="10075" spans="1:8" x14ac:dyDescent="0.25">
      <c r="A10075" s="51" t="s">
        <v>9799</v>
      </c>
      <c r="B10075" s="49" t="s">
        <v>10439</v>
      </c>
      <c r="C10075" s="49" t="s">
        <v>18</v>
      </c>
      <c r="D10075" s="49" t="s">
        <v>10827</v>
      </c>
      <c r="E10075" s="49" t="s">
        <v>10826</v>
      </c>
      <c r="F10075" s="49">
        <v>1</v>
      </c>
      <c r="G10075" s="49">
        <v>0</v>
      </c>
      <c r="H10075" s="49">
        <f t="shared" si="157"/>
        <v>1</v>
      </c>
    </row>
    <row r="10076" spans="1:8" x14ac:dyDescent="0.25">
      <c r="A10076" s="51" t="s">
        <v>10995</v>
      </c>
      <c r="B10076" s="49" t="s">
        <v>10996</v>
      </c>
      <c r="C10076" s="49" t="s">
        <v>18</v>
      </c>
      <c r="D10076" s="49" t="s">
        <v>10827</v>
      </c>
      <c r="E10076" s="49" t="s">
        <v>10826</v>
      </c>
      <c r="F10076" s="109">
        <v>6</v>
      </c>
      <c r="G10076" s="109">
        <v>6</v>
      </c>
      <c r="H10076" s="49">
        <f t="shared" si="157"/>
        <v>12</v>
      </c>
    </row>
    <row r="10077" spans="1:8" x14ac:dyDescent="0.25">
      <c r="A10077" s="51" t="s">
        <v>9800</v>
      </c>
      <c r="B10077" s="49" t="s">
        <v>10440</v>
      </c>
      <c r="C10077" s="49" t="s">
        <v>18</v>
      </c>
      <c r="D10077" s="49" t="s">
        <v>10827</v>
      </c>
      <c r="E10077" s="49" t="s">
        <v>10826</v>
      </c>
      <c r="F10077" s="49">
        <v>4</v>
      </c>
      <c r="G10077" s="49">
        <v>2</v>
      </c>
      <c r="H10077" s="49">
        <f t="shared" si="157"/>
        <v>6</v>
      </c>
    </row>
    <row r="10078" spans="1:8" x14ac:dyDescent="0.25">
      <c r="A10078" s="51" t="s">
        <v>10997</v>
      </c>
      <c r="B10078" s="49" t="s">
        <v>10998</v>
      </c>
      <c r="C10078" s="49" t="s">
        <v>18</v>
      </c>
      <c r="D10078" s="49" t="s">
        <v>10827</v>
      </c>
      <c r="E10078" s="49" t="s">
        <v>10826</v>
      </c>
      <c r="F10078" s="109">
        <v>6</v>
      </c>
      <c r="G10078" s="109">
        <v>6</v>
      </c>
      <c r="H10078" s="49">
        <f t="shared" si="157"/>
        <v>12</v>
      </c>
    </row>
    <row r="10079" spans="1:8" x14ac:dyDescent="0.25">
      <c r="A10079" s="51" t="s">
        <v>9801</v>
      </c>
      <c r="B10079" s="49" t="s">
        <v>10441</v>
      </c>
      <c r="C10079" s="49" t="s">
        <v>18</v>
      </c>
      <c r="D10079" s="49" t="s">
        <v>10827</v>
      </c>
      <c r="E10079" s="49" t="s">
        <v>10826</v>
      </c>
      <c r="F10079" s="49">
        <v>2</v>
      </c>
      <c r="G10079" s="49">
        <v>2</v>
      </c>
      <c r="H10079" s="49">
        <f t="shared" si="157"/>
        <v>4</v>
      </c>
    </row>
    <row r="10080" spans="1:8" x14ac:dyDescent="0.25">
      <c r="A10080" s="51" t="s">
        <v>9802</v>
      </c>
      <c r="B10080" s="49" t="s">
        <v>10442</v>
      </c>
      <c r="C10080" s="49" t="s">
        <v>18</v>
      </c>
      <c r="D10080" s="49" t="s">
        <v>10827</v>
      </c>
      <c r="E10080" s="49" t="s">
        <v>10826</v>
      </c>
      <c r="F10080" s="49">
        <v>1</v>
      </c>
      <c r="G10080" s="49">
        <v>1</v>
      </c>
      <c r="H10080" s="49">
        <f t="shared" si="157"/>
        <v>2</v>
      </c>
    </row>
    <row r="10081" spans="1:8" x14ac:dyDescent="0.25">
      <c r="A10081" s="51" t="s">
        <v>9803</v>
      </c>
      <c r="B10081" s="49" t="s">
        <v>10443</v>
      </c>
      <c r="C10081" s="49" t="s">
        <v>18</v>
      </c>
      <c r="D10081" s="49" t="s">
        <v>10827</v>
      </c>
      <c r="E10081" s="49" t="s">
        <v>10826</v>
      </c>
      <c r="F10081" s="49">
        <v>4</v>
      </c>
      <c r="G10081" s="49">
        <v>0</v>
      </c>
      <c r="H10081" s="49">
        <f t="shared" si="157"/>
        <v>4</v>
      </c>
    </row>
    <row r="10082" spans="1:8" x14ac:dyDescent="0.25">
      <c r="A10082" s="51" t="s">
        <v>10999</v>
      </c>
      <c r="B10082" s="49" t="s">
        <v>11000</v>
      </c>
      <c r="C10082" s="49" t="s">
        <v>18</v>
      </c>
      <c r="D10082" s="49" t="s">
        <v>10827</v>
      </c>
      <c r="E10082" s="49" t="s">
        <v>10826</v>
      </c>
      <c r="F10082" s="109">
        <v>6</v>
      </c>
      <c r="G10082" s="109">
        <v>6</v>
      </c>
      <c r="H10082" s="49">
        <f t="shared" si="157"/>
        <v>12</v>
      </c>
    </row>
    <row r="10083" spans="1:8" x14ac:dyDescent="0.25">
      <c r="A10083" s="51" t="s">
        <v>9804</v>
      </c>
      <c r="B10083" s="49" t="s">
        <v>10444</v>
      </c>
      <c r="C10083" s="49" t="s">
        <v>18</v>
      </c>
      <c r="D10083" s="49" t="s">
        <v>10827</v>
      </c>
      <c r="E10083" s="49" t="s">
        <v>10826</v>
      </c>
      <c r="F10083" s="49">
        <v>1</v>
      </c>
      <c r="G10083" s="49">
        <v>0</v>
      </c>
      <c r="H10083" s="49">
        <f t="shared" si="157"/>
        <v>1</v>
      </c>
    </row>
    <row r="10084" spans="1:8" x14ac:dyDescent="0.25">
      <c r="A10084" s="51" t="s">
        <v>9805</v>
      </c>
      <c r="B10084" s="49" t="s">
        <v>10445</v>
      </c>
      <c r="C10084" s="49" t="s">
        <v>18</v>
      </c>
      <c r="D10084" s="49" t="s">
        <v>10827</v>
      </c>
      <c r="E10084" s="49" t="s">
        <v>10826</v>
      </c>
      <c r="F10084" s="49">
        <v>0</v>
      </c>
      <c r="G10084" s="49">
        <v>1</v>
      </c>
      <c r="H10084" s="49">
        <f t="shared" si="157"/>
        <v>1</v>
      </c>
    </row>
    <row r="10085" spans="1:8" x14ac:dyDescent="0.25">
      <c r="A10085" s="51" t="s">
        <v>9806</v>
      </c>
      <c r="B10085" s="49" t="s">
        <v>10446</v>
      </c>
      <c r="C10085" s="49" t="s">
        <v>18</v>
      </c>
      <c r="D10085" s="49" t="s">
        <v>10827</v>
      </c>
      <c r="E10085" s="49" t="s">
        <v>10826</v>
      </c>
      <c r="F10085" s="49">
        <v>8</v>
      </c>
      <c r="G10085" s="49">
        <v>1</v>
      </c>
      <c r="H10085" s="49">
        <f t="shared" si="157"/>
        <v>9</v>
      </c>
    </row>
    <row r="10086" spans="1:8" x14ac:dyDescent="0.25">
      <c r="A10086" s="51" t="s">
        <v>9807</v>
      </c>
      <c r="B10086" s="49" t="s">
        <v>10447</v>
      </c>
      <c r="C10086" s="49" t="s">
        <v>18</v>
      </c>
      <c r="D10086" s="49" t="s">
        <v>10827</v>
      </c>
      <c r="E10086" s="49" t="s">
        <v>10826</v>
      </c>
      <c r="F10086" s="49">
        <v>0</v>
      </c>
      <c r="G10086" s="49">
        <v>1</v>
      </c>
      <c r="H10086" s="49">
        <f t="shared" si="157"/>
        <v>1</v>
      </c>
    </row>
    <row r="10087" spans="1:8" x14ac:dyDescent="0.25">
      <c r="A10087" s="51" t="s">
        <v>11001</v>
      </c>
      <c r="B10087" s="49" t="s">
        <v>11002</v>
      </c>
      <c r="C10087" s="49" t="s">
        <v>18</v>
      </c>
      <c r="D10087" s="49" t="s">
        <v>10827</v>
      </c>
      <c r="E10087" s="49" t="s">
        <v>10826</v>
      </c>
      <c r="F10087" s="109">
        <v>6</v>
      </c>
      <c r="G10087" s="109">
        <v>6</v>
      </c>
      <c r="H10087" s="49">
        <f t="shared" si="157"/>
        <v>12</v>
      </c>
    </row>
    <row r="10088" spans="1:8" x14ac:dyDescent="0.25">
      <c r="A10088" s="51" t="s">
        <v>9808</v>
      </c>
      <c r="B10088" s="49" t="s">
        <v>10448</v>
      </c>
      <c r="C10088" s="49" t="s">
        <v>18</v>
      </c>
      <c r="D10088" s="49" t="s">
        <v>10827</v>
      </c>
      <c r="E10088" s="49" t="s">
        <v>10826</v>
      </c>
      <c r="F10088" s="49">
        <v>0</v>
      </c>
      <c r="G10088" s="49">
        <v>2</v>
      </c>
      <c r="H10088" s="49">
        <f t="shared" si="157"/>
        <v>2</v>
      </c>
    </row>
    <row r="10089" spans="1:8" x14ac:dyDescent="0.25">
      <c r="A10089" s="51" t="s">
        <v>9809</v>
      </c>
      <c r="B10089" s="49" t="s">
        <v>10449</v>
      </c>
      <c r="C10089" s="49" t="s">
        <v>18</v>
      </c>
      <c r="D10089" s="49" t="s">
        <v>10827</v>
      </c>
      <c r="E10089" s="49" t="s">
        <v>10826</v>
      </c>
      <c r="F10089" s="49">
        <v>4</v>
      </c>
      <c r="G10089" s="49">
        <v>2</v>
      </c>
      <c r="H10089" s="49">
        <f t="shared" si="157"/>
        <v>6</v>
      </c>
    </row>
    <row r="10090" spans="1:8" x14ac:dyDescent="0.25">
      <c r="A10090" s="51" t="s">
        <v>11003</v>
      </c>
      <c r="B10090" s="49" t="s">
        <v>11004</v>
      </c>
      <c r="C10090" s="49" t="s">
        <v>18</v>
      </c>
      <c r="D10090" s="49" t="s">
        <v>10827</v>
      </c>
      <c r="E10090" s="49" t="s">
        <v>10826</v>
      </c>
      <c r="F10090" s="109">
        <v>6</v>
      </c>
      <c r="G10090" s="109">
        <v>6</v>
      </c>
      <c r="H10090" s="49">
        <f t="shared" si="157"/>
        <v>12</v>
      </c>
    </row>
    <row r="10091" spans="1:8" x14ac:dyDescent="0.25">
      <c r="A10091" s="51" t="s">
        <v>9810</v>
      </c>
      <c r="B10091" s="49" t="s">
        <v>10450</v>
      </c>
      <c r="C10091" s="49" t="s">
        <v>18</v>
      </c>
      <c r="D10091" s="49" t="s">
        <v>10827</v>
      </c>
      <c r="E10091" s="49" t="s">
        <v>10826</v>
      </c>
      <c r="F10091" s="49">
        <v>2</v>
      </c>
      <c r="G10091" s="49">
        <v>0</v>
      </c>
      <c r="H10091" s="49">
        <f t="shared" si="157"/>
        <v>2</v>
      </c>
    </row>
    <row r="10092" spans="1:8" x14ac:dyDescent="0.25">
      <c r="A10092" s="51" t="s">
        <v>9811</v>
      </c>
      <c r="B10092" s="49" t="s">
        <v>10451</v>
      </c>
      <c r="C10092" s="49" t="s">
        <v>18</v>
      </c>
      <c r="D10092" s="49" t="s">
        <v>10827</v>
      </c>
      <c r="E10092" s="49" t="s">
        <v>10826</v>
      </c>
      <c r="F10092" s="49">
        <v>9</v>
      </c>
      <c r="G10092" s="49">
        <v>0</v>
      </c>
      <c r="H10092" s="49">
        <f t="shared" si="157"/>
        <v>9</v>
      </c>
    </row>
    <row r="10093" spans="1:8" x14ac:dyDescent="0.25">
      <c r="A10093" s="51" t="s">
        <v>9812</v>
      </c>
      <c r="B10093" s="49" t="s">
        <v>10452</v>
      </c>
      <c r="C10093" s="49" t="s">
        <v>18</v>
      </c>
      <c r="D10093" s="49" t="s">
        <v>10827</v>
      </c>
      <c r="E10093" s="49" t="s">
        <v>10826</v>
      </c>
      <c r="F10093" s="49">
        <v>5</v>
      </c>
      <c r="G10093" s="49">
        <v>2</v>
      </c>
      <c r="H10093" s="49">
        <f t="shared" si="157"/>
        <v>7</v>
      </c>
    </row>
    <row r="10094" spans="1:8" x14ac:dyDescent="0.25">
      <c r="A10094" s="51" t="s">
        <v>9813</v>
      </c>
      <c r="B10094" s="49" t="s">
        <v>10453</v>
      </c>
      <c r="C10094" s="49" t="s">
        <v>18</v>
      </c>
      <c r="D10094" s="49" t="s">
        <v>10827</v>
      </c>
      <c r="E10094" s="49" t="s">
        <v>10826</v>
      </c>
      <c r="F10094" s="49">
        <v>11</v>
      </c>
      <c r="G10094" s="49">
        <v>2</v>
      </c>
      <c r="H10094" s="49">
        <f t="shared" si="157"/>
        <v>13</v>
      </c>
    </row>
    <row r="10095" spans="1:8" x14ac:dyDescent="0.25">
      <c r="A10095" s="51" t="s">
        <v>11005</v>
      </c>
      <c r="B10095" s="49" t="s">
        <v>11006</v>
      </c>
      <c r="C10095" s="49" t="s">
        <v>18</v>
      </c>
      <c r="D10095" s="49" t="s">
        <v>10827</v>
      </c>
      <c r="E10095" s="49" t="s">
        <v>10826</v>
      </c>
      <c r="F10095" s="109">
        <v>6</v>
      </c>
      <c r="G10095" s="109">
        <v>6</v>
      </c>
      <c r="H10095" s="49">
        <f t="shared" si="157"/>
        <v>12</v>
      </c>
    </row>
    <row r="10096" spans="1:8" x14ac:dyDescent="0.25">
      <c r="A10096" s="51" t="s">
        <v>11860</v>
      </c>
      <c r="B10096" s="49" t="s">
        <v>11861</v>
      </c>
      <c r="C10096" s="49" t="s">
        <v>18</v>
      </c>
      <c r="D10096" s="49" t="s">
        <v>10827</v>
      </c>
      <c r="E10096" s="49" t="s">
        <v>10826</v>
      </c>
      <c r="F10096" s="109">
        <v>6</v>
      </c>
      <c r="G10096" s="109">
        <v>6</v>
      </c>
      <c r="H10096" s="49">
        <f t="shared" si="157"/>
        <v>12</v>
      </c>
    </row>
    <row r="10097" spans="1:8" x14ac:dyDescent="0.25">
      <c r="A10097" s="51" t="s">
        <v>11007</v>
      </c>
      <c r="B10097" s="49" t="s">
        <v>11008</v>
      </c>
      <c r="C10097" s="49" t="s">
        <v>18</v>
      </c>
      <c r="D10097" s="49" t="s">
        <v>10827</v>
      </c>
      <c r="E10097" s="49" t="s">
        <v>10826</v>
      </c>
      <c r="F10097" s="109">
        <v>6</v>
      </c>
      <c r="G10097" s="109">
        <v>6</v>
      </c>
      <c r="H10097" s="49">
        <f t="shared" si="157"/>
        <v>12</v>
      </c>
    </row>
    <row r="10098" spans="1:8" x14ac:dyDescent="0.25">
      <c r="A10098" s="51" t="s">
        <v>11862</v>
      </c>
      <c r="B10098" s="49" t="s">
        <v>11863</v>
      </c>
      <c r="C10098" s="49" t="s">
        <v>18</v>
      </c>
      <c r="D10098" s="49" t="s">
        <v>10827</v>
      </c>
      <c r="E10098" s="49" t="s">
        <v>10826</v>
      </c>
      <c r="F10098" s="109">
        <v>6</v>
      </c>
      <c r="G10098" s="109">
        <v>6</v>
      </c>
      <c r="H10098" s="49">
        <f t="shared" si="157"/>
        <v>12</v>
      </c>
    </row>
    <row r="10099" spans="1:8" x14ac:dyDescent="0.25">
      <c r="A10099" s="51" t="s">
        <v>11009</v>
      </c>
      <c r="B10099" s="49" t="s">
        <v>11010</v>
      </c>
      <c r="C10099" s="49" t="s">
        <v>18</v>
      </c>
      <c r="D10099" s="49" t="s">
        <v>10827</v>
      </c>
      <c r="E10099" s="49" t="s">
        <v>10826</v>
      </c>
      <c r="F10099" s="109">
        <v>6</v>
      </c>
      <c r="G10099" s="109">
        <v>6</v>
      </c>
      <c r="H10099" s="49">
        <f t="shared" si="157"/>
        <v>12</v>
      </c>
    </row>
    <row r="10100" spans="1:8" x14ac:dyDescent="0.25">
      <c r="A10100" s="51" t="s">
        <v>9814</v>
      </c>
      <c r="B10100" s="49" t="s">
        <v>10454</v>
      </c>
      <c r="C10100" s="49" t="s">
        <v>18</v>
      </c>
      <c r="D10100" s="49" t="s">
        <v>10827</v>
      </c>
      <c r="E10100" s="49" t="s">
        <v>10826</v>
      </c>
      <c r="F10100" s="49">
        <v>93</v>
      </c>
      <c r="G10100" s="49">
        <v>76</v>
      </c>
      <c r="H10100" s="49">
        <f t="shared" si="157"/>
        <v>169</v>
      </c>
    </row>
    <row r="10101" spans="1:8" x14ac:dyDescent="0.25">
      <c r="A10101" s="51" t="s">
        <v>9815</v>
      </c>
      <c r="B10101" s="49" t="s">
        <v>10455</v>
      </c>
      <c r="C10101" s="49" t="s">
        <v>18</v>
      </c>
      <c r="D10101" s="49" t="s">
        <v>10827</v>
      </c>
      <c r="E10101" s="49" t="s">
        <v>10826</v>
      </c>
      <c r="F10101" s="49">
        <v>2</v>
      </c>
      <c r="G10101" s="49">
        <v>0</v>
      </c>
      <c r="H10101" s="49">
        <f t="shared" si="157"/>
        <v>2</v>
      </c>
    </row>
    <row r="10102" spans="1:8" x14ac:dyDescent="0.25">
      <c r="A10102" s="51" t="s">
        <v>9816</v>
      </c>
      <c r="B10102" s="49" t="s">
        <v>10456</v>
      </c>
      <c r="C10102" s="49" t="s">
        <v>18</v>
      </c>
      <c r="D10102" s="49" t="s">
        <v>10827</v>
      </c>
      <c r="E10102" s="49" t="s">
        <v>10826</v>
      </c>
      <c r="F10102" s="49">
        <v>2</v>
      </c>
      <c r="G10102" s="49">
        <v>5</v>
      </c>
      <c r="H10102" s="49">
        <f t="shared" si="157"/>
        <v>7</v>
      </c>
    </row>
    <row r="10103" spans="1:8" x14ac:dyDescent="0.25">
      <c r="A10103" s="51" t="s">
        <v>9817</v>
      </c>
      <c r="B10103" s="49" t="s">
        <v>10457</v>
      </c>
      <c r="C10103" s="49" t="s">
        <v>18</v>
      </c>
      <c r="D10103" s="49" t="s">
        <v>10827</v>
      </c>
      <c r="E10103" s="49" t="s">
        <v>10826</v>
      </c>
      <c r="F10103" s="49">
        <v>2</v>
      </c>
      <c r="G10103" s="49">
        <v>2</v>
      </c>
      <c r="H10103" s="49">
        <f t="shared" si="157"/>
        <v>4</v>
      </c>
    </row>
    <row r="10104" spans="1:8" x14ac:dyDescent="0.25">
      <c r="A10104" s="51" t="s">
        <v>9818</v>
      </c>
      <c r="B10104" s="49" t="s">
        <v>10458</v>
      </c>
      <c r="C10104" s="49" t="s">
        <v>18</v>
      </c>
      <c r="D10104" s="49" t="s">
        <v>10827</v>
      </c>
      <c r="E10104" s="49" t="s">
        <v>10826</v>
      </c>
      <c r="F10104" s="49">
        <v>5</v>
      </c>
      <c r="G10104" s="49">
        <v>0</v>
      </c>
      <c r="H10104" s="49">
        <f t="shared" si="157"/>
        <v>5</v>
      </c>
    </row>
    <row r="10105" spans="1:8" x14ac:dyDescent="0.25">
      <c r="A10105" s="51" t="s">
        <v>11864</v>
      </c>
      <c r="B10105" s="49" t="s">
        <v>11865</v>
      </c>
      <c r="C10105" s="49" t="s">
        <v>18</v>
      </c>
      <c r="D10105" s="49" t="s">
        <v>10827</v>
      </c>
      <c r="E10105" s="49" t="s">
        <v>10826</v>
      </c>
      <c r="F10105" s="109">
        <v>6</v>
      </c>
      <c r="G10105" s="109">
        <v>6</v>
      </c>
      <c r="H10105" s="49">
        <f t="shared" si="157"/>
        <v>12</v>
      </c>
    </row>
    <row r="10106" spans="1:8" x14ac:dyDescent="0.25">
      <c r="A10106" s="51" t="s">
        <v>9819</v>
      </c>
      <c r="B10106" s="49" t="s">
        <v>10459</v>
      </c>
      <c r="C10106" s="49" t="s">
        <v>18</v>
      </c>
      <c r="D10106" s="49" t="s">
        <v>10827</v>
      </c>
      <c r="E10106" s="49" t="s">
        <v>10826</v>
      </c>
      <c r="F10106" s="49">
        <v>0</v>
      </c>
      <c r="G10106" s="49">
        <v>1</v>
      </c>
      <c r="H10106" s="49">
        <f t="shared" si="157"/>
        <v>1</v>
      </c>
    </row>
    <row r="10107" spans="1:8" x14ac:dyDescent="0.25">
      <c r="A10107" s="51" t="s">
        <v>13385</v>
      </c>
      <c r="B10107" s="49" t="s">
        <v>13386</v>
      </c>
      <c r="C10107" s="49" t="s">
        <v>18</v>
      </c>
      <c r="D10107" s="49" t="s">
        <v>10827</v>
      </c>
      <c r="E10107" s="49" t="s">
        <v>10826</v>
      </c>
      <c r="F10107" s="49">
        <v>7</v>
      </c>
      <c r="G10107" s="49">
        <v>0</v>
      </c>
      <c r="H10107" s="49">
        <f t="shared" si="157"/>
        <v>7</v>
      </c>
    </row>
    <row r="10108" spans="1:8" x14ac:dyDescent="0.25">
      <c r="A10108" s="51" t="s">
        <v>11011</v>
      </c>
      <c r="B10108" s="49" t="s">
        <v>11012</v>
      </c>
      <c r="C10108" s="49" t="s">
        <v>18</v>
      </c>
      <c r="D10108" s="49" t="s">
        <v>10827</v>
      </c>
      <c r="E10108" s="49" t="s">
        <v>10826</v>
      </c>
      <c r="F10108" s="109">
        <v>6</v>
      </c>
      <c r="G10108" s="109">
        <v>6</v>
      </c>
      <c r="H10108" s="49">
        <f t="shared" si="157"/>
        <v>12</v>
      </c>
    </row>
    <row r="10109" spans="1:8" x14ac:dyDescent="0.25">
      <c r="A10109" s="51" t="s">
        <v>11013</v>
      </c>
      <c r="B10109" s="49" t="s">
        <v>11014</v>
      </c>
      <c r="C10109" s="49" t="s">
        <v>18</v>
      </c>
      <c r="D10109" s="49" t="s">
        <v>10827</v>
      </c>
      <c r="E10109" s="49" t="s">
        <v>10826</v>
      </c>
      <c r="F10109" s="109">
        <v>6</v>
      </c>
      <c r="G10109" s="109">
        <v>6</v>
      </c>
      <c r="H10109" s="49">
        <f t="shared" si="157"/>
        <v>12</v>
      </c>
    </row>
    <row r="10110" spans="1:8" x14ac:dyDescent="0.25">
      <c r="A10110" s="51" t="s">
        <v>13387</v>
      </c>
      <c r="B10110" s="49" t="s">
        <v>10288</v>
      </c>
      <c r="C10110" s="49" t="s">
        <v>18</v>
      </c>
      <c r="D10110" s="49" t="s">
        <v>10827</v>
      </c>
      <c r="E10110" s="49" t="s">
        <v>10826</v>
      </c>
      <c r="F10110" s="49">
        <v>0</v>
      </c>
      <c r="G10110" s="49">
        <v>1</v>
      </c>
      <c r="H10110" s="49">
        <f t="shared" si="157"/>
        <v>1</v>
      </c>
    </row>
    <row r="10111" spans="1:8" x14ac:dyDescent="0.25">
      <c r="A10111" s="51" t="s">
        <v>9820</v>
      </c>
      <c r="B10111" s="49" t="s">
        <v>10460</v>
      </c>
      <c r="C10111" s="49" t="s">
        <v>18</v>
      </c>
      <c r="D10111" s="49" t="s">
        <v>10827</v>
      </c>
      <c r="E10111" s="49" t="s">
        <v>10826</v>
      </c>
      <c r="F10111" s="49">
        <v>34</v>
      </c>
      <c r="G10111" s="49">
        <v>0</v>
      </c>
      <c r="H10111" s="49">
        <f t="shared" si="157"/>
        <v>34</v>
      </c>
    </row>
    <row r="10112" spans="1:8" x14ac:dyDescent="0.25">
      <c r="A10112" s="51" t="s">
        <v>9821</v>
      </c>
      <c r="B10112" s="49" t="s">
        <v>10461</v>
      </c>
      <c r="C10112" s="49" t="s">
        <v>18</v>
      </c>
      <c r="D10112" s="49" t="s">
        <v>10827</v>
      </c>
      <c r="E10112" s="49" t="s">
        <v>10826</v>
      </c>
      <c r="F10112" s="49">
        <v>15</v>
      </c>
      <c r="G10112" s="49">
        <v>0</v>
      </c>
      <c r="H10112" s="49">
        <f t="shared" si="157"/>
        <v>15</v>
      </c>
    </row>
    <row r="10113" spans="1:8" x14ac:dyDescent="0.25">
      <c r="A10113" s="51" t="s">
        <v>11015</v>
      </c>
      <c r="B10113" s="49" t="s">
        <v>11016</v>
      </c>
      <c r="C10113" s="49" t="s">
        <v>18</v>
      </c>
      <c r="D10113" s="49" t="s">
        <v>10827</v>
      </c>
      <c r="E10113" s="49" t="s">
        <v>10826</v>
      </c>
      <c r="F10113" s="109">
        <v>6</v>
      </c>
      <c r="G10113" s="109">
        <v>6</v>
      </c>
      <c r="H10113" s="49">
        <f t="shared" si="157"/>
        <v>12</v>
      </c>
    </row>
    <row r="10114" spans="1:8" x14ac:dyDescent="0.25">
      <c r="A10114" s="51" t="s">
        <v>9822</v>
      </c>
      <c r="B10114" s="49" t="s">
        <v>10462</v>
      </c>
      <c r="C10114" s="49" t="s">
        <v>18</v>
      </c>
      <c r="D10114" s="49" t="s">
        <v>10827</v>
      </c>
      <c r="E10114" s="49" t="s">
        <v>10826</v>
      </c>
      <c r="F10114" s="49">
        <v>0</v>
      </c>
      <c r="G10114" s="49">
        <v>1</v>
      </c>
      <c r="H10114" s="49">
        <f t="shared" si="157"/>
        <v>1</v>
      </c>
    </row>
    <row r="10115" spans="1:8" x14ac:dyDescent="0.25">
      <c r="A10115" s="51" t="s">
        <v>11866</v>
      </c>
      <c r="B10115" s="49" t="s">
        <v>11867</v>
      </c>
      <c r="C10115" s="49" t="s">
        <v>18</v>
      </c>
      <c r="D10115" s="49" t="s">
        <v>10827</v>
      </c>
      <c r="E10115" s="49" t="s">
        <v>10826</v>
      </c>
      <c r="F10115" s="109">
        <v>6</v>
      </c>
      <c r="G10115" s="109">
        <v>6</v>
      </c>
      <c r="H10115" s="49">
        <f t="shared" ref="H10115:H10178" si="158">F10115+G10115</f>
        <v>12</v>
      </c>
    </row>
    <row r="10116" spans="1:8" x14ac:dyDescent="0.25">
      <c r="A10116" s="51" t="s">
        <v>11017</v>
      </c>
      <c r="B10116" s="49" t="s">
        <v>11018</v>
      </c>
      <c r="C10116" s="49" t="s">
        <v>18</v>
      </c>
      <c r="D10116" s="49" t="s">
        <v>10827</v>
      </c>
      <c r="E10116" s="49" t="s">
        <v>10826</v>
      </c>
      <c r="F10116" s="109">
        <v>6</v>
      </c>
      <c r="G10116" s="109">
        <v>6</v>
      </c>
      <c r="H10116" s="49">
        <f t="shared" si="158"/>
        <v>12</v>
      </c>
    </row>
    <row r="10117" spans="1:8" x14ac:dyDescent="0.25">
      <c r="A10117" s="51" t="s">
        <v>11019</v>
      </c>
      <c r="B10117" s="49" t="s">
        <v>11020</v>
      </c>
      <c r="C10117" s="49" t="s">
        <v>18</v>
      </c>
      <c r="D10117" s="49" t="s">
        <v>10827</v>
      </c>
      <c r="E10117" s="49" t="s">
        <v>10826</v>
      </c>
      <c r="F10117" s="109">
        <v>6</v>
      </c>
      <c r="G10117" s="109">
        <v>6</v>
      </c>
      <c r="H10117" s="49">
        <f t="shared" si="158"/>
        <v>12</v>
      </c>
    </row>
    <row r="10118" spans="1:8" x14ac:dyDescent="0.25">
      <c r="A10118" s="51" t="s">
        <v>9823</v>
      </c>
      <c r="B10118" s="49" t="s">
        <v>10463</v>
      </c>
      <c r="C10118" s="49" t="s">
        <v>18</v>
      </c>
      <c r="D10118" s="49" t="s">
        <v>10827</v>
      </c>
      <c r="E10118" s="49" t="s">
        <v>10826</v>
      </c>
      <c r="F10118" s="49">
        <v>1</v>
      </c>
      <c r="G10118" s="49">
        <v>1</v>
      </c>
      <c r="H10118" s="49">
        <f t="shared" si="158"/>
        <v>2</v>
      </c>
    </row>
    <row r="10119" spans="1:8" x14ac:dyDescent="0.25">
      <c r="A10119" s="51" t="s">
        <v>9824</v>
      </c>
      <c r="B10119" s="49" t="s">
        <v>10464</v>
      </c>
      <c r="C10119" s="49" t="s">
        <v>18</v>
      </c>
      <c r="D10119" s="49" t="s">
        <v>10827</v>
      </c>
      <c r="E10119" s="49" t="s">
        <v>10826</v>
      </c>
      <c r="F10119" s="49">
        <v>4</v>
      </c>
      <c r="G10119" s="49">
        <v>0</v>
      </c>
      <c r="H10119" s="49">
        <f t="shared" si="158"/>
        <v>4</v>
      </c>
    </row>
    <row r="10120" spans="1:8" x14ac:dyDescent="0.25">
      <c r="A10120" s="51" t="s">
        <v>9825</v>
      </c>
      <c r="B10120" s="49" t="s">
        <v>10465</v>
      </c>
      <c r="C10120" s="49" t="s">
        <v>18</v>
      </c>
      <c r="D10120" s="49" t="s">
        <v>10827</v>
      </c>
      <c r="E10120" s="49" t="s">
        <v>10826</v>
      </c>
      <c r="F10120" s="49">
        <v>2</v>
      </c>
      <c r="G10120" s="49">
        <v>0</v>
      </c>
      <c r="H10120" s="49">
        <f t="shared" si="158"/>
        <v>2</v>
      </c>
    </row>
    <row r="10121" spans="1:8" x14ac:dyDescent="0.25">
      <c r="A10121" s="51" t="s">
        <v>9826</v>
      </c>
      <c r="B10121" s="49" t="s">
        <v>10466</v>
      </c>
      <c r="C10121" s="49" t="s">
        <v>18</v>
      </c>
      <c r="D10121" s="49" t="s">
        <v>10827</v>
      </c>
      <c r="E10121" s="49" t="s">
        <v>10826</v>
      </c>
      <c r="F10121" s="49">
        <v>1</v>
      </c>
      <c r="G10121" s="49">
        <v>0</v>
      </c>
      <c r="H10121" s="49">
        <f t="shared" si="158"/>
        <v>1</v>
      </c>
    </row>
    <row r="10122" spans="1:8" x14ac:dyDescent="0.25">
      <c r="A10122" s="51" t="s">
        <v>9827</v>
      </c>
      <c r="B10122" s="49" t="s">
        <v>10467</v>
      </c>
      <c r="C10122" s="49" t="s">
        <v>18</v>
      </c>
      <c r="D10122" s="49" t="s">
        <v>10827</v>
      </c>
      <c r="E10122" s="49" t="s">
        <v>10826</v>
      </c>
      <c r="F10122" s="49">
        <v>0</v>
      </c>
      <c r="G10122" s="49">
        <v>1</v>
      </c>
      <c r="H10122" s="49">
        <f t="shared" si="158"/>
        <v>1</v>
      </c>
    </row>
    <row r="10123" spans="1:8" x14ac:dyDescent="0.25">
      <c r="A10123" s="51" t="s">
        <v>13388</v>
      </c>
      <c r="B10123" s="49" t="s">
        <v>10302</v>
      </c>
      <c r="C10123" s="49" t="s">
        <v>18</v>
      </c>
      <c r="D10123" s="49" t="s">
        <v>10827</v>
      </c>
      <c r="E10123" s="49" t="s">
        <v>10826</v>
      </c>
      <c r="F10123" s="49">
        <v>1</v>
      </c>
      <c r="G10123" s="49">
        <v>0</v>
      </c>
      <c r="H10123" s="49">
        <f t="shared" si="158"/>
        <v>1</v>
      </c>
    </row>
    <row r="10124" spans="1:8" x14ac:dyDescent="0.25">
      <c r="A10124" s="51" t="s">
        <v>11021</v>
      </c>
      <c r="B10124" s="49" t="s">
        <v>11022</v>
      </c>
      <c r="C10124" s="49" t="s">
        <v>18</v>
      </c>
      <c r="D10124" s="49" t="s">
        <v>10827</v>
      </c>
      <c r="E10124" s="49" t="s">
        <v>10826</v>
      </c>
      <c r="F10124" s="109">
        <v>6</v>
      </c>
      <c r="G10124" s="109">
        <v>6</v>
      </c>
      <c r="H10124" s="49">
        <f t="shared" si="158"/>
        <v>12</v>
      </c>
    </row>
    <row r="10125" spans="1:8" x14ac:dyDescent="0.25">
      <c r="A10125" s="51" t="s">
        <v>11023</v>
      </c>
      <c r="B10125" s="49" t="s">
        <v>11024</v>
      </c>
      <c r="C10125" s="49" t="s">
        <v>18</v>
      </c>
      <c r="D10125" s="49" t="s">
        <v>10827</v>
      </c>
      <c r="E10125" s="49" t="s">
        <v>10826</v>
      </c>
      <c r="F10125" s="109">
        <v>6</v>
      </c>
      <c r="G10125" s="109">
        <v>6</v>
      </c>
      <c r="H10125" s="49">
        <f t="shared" si="158"/>
        <v>12</v>
      </c>
    </row>
    <row r="10126" spans="1:8" x14ac:dyDescent="0.25">
      <c r="A10126" s="51" t="s">
        <v>9828</v>
      </c>
      <c r="B10126" s="49" t="s">
        <v>10468</v>
      </c>
      <c r="C10126" s="49" t="s">
        <v>18</v>
      </c>
      <c r="D10126" s="49" t="s">
        <v>10827</v>
      </c>
      <c r="E10126" s="49" t="s">
        <v>10826</v>
      </c>
      <c r="F10126" s="49">
        <v>3</v>
      </c>
      <c r="G10126" s="49">
        <v>3</v>
      </c>
      <c r="H10126" s="49">
        <f t="shared" si="158"/>
        <v>6</v>
      </c>
    </row>
    <row r="10127" spans="1:8" x14ac:dyDescent="0.25">
      <c r="A10127" s="51" t="s">
        <v>11025</v>
      </c>
      <c r="B10127" s="49" t="s">
        <v>11026</v>
      </c>
      <c r="C10127" s="49" t="s">
        <v>18</v>
      </c>
      <c r="D10127" s="49" t="s">
        <v>10827</v>
      </c>
      <c r="E10127" s="49" t="s">
        <v>10826</v>
      </c>
      <c r="F10127" s="109">
        <v>6</v>
      </c>
      <c r="G10127" s="109">
        <v>6</v>
      </c>
      <c r="H10127" s="49">
        <f t="shared" si="158"/>
        <v>12</v>
      </c>
    </row>
    <row r="10128" spans="1:8" x14ac:dyDescent="0.25">
      <c r="A10128" s="51" t="s">
        <v>11027</v>
      </c>
      <c r="B10128" s="49" t="s">
        <v>11028</v>
      </c>
      <c r="C10128" s="49" t="s">
        <v>18</v>
      </c>
      <c r="D10128" s="49" t="s">
        <v>10827</v>
      </c>
      <c r="E10128" s="49" t="s">
        <v>10826</v>
      </c>
      <c r="F10128" s="109">
        <v>6</v>
      </c>
      <c r="G10128" s="109">
        <v>6</v>
      </c>
      <c r="H10128" s="49">
        <f t="shared" si="158"/>
        <v>12</v>
      </c>
    </row>
    <row r="10129" spans="1:8" x14ac:dyDescent="0.25">
      <c r="A10129" s="51" t="s">
        <v>9829</v>
      </c>
      <c r="B10129" s="49" t="s">
        <v>10469</v>
      </c>
      <c r="C10129" s="49" t="s">
        <v>18</v>
      </c>
      <c r="D10129" s="49" t="s">
        <v>10827</v>
      </c>
      <c r="E10129" s="49" t="s">
        <v>10826</v>
      </c>
      <c r="F10129" s="49">
        <v>8</v>
      </c>
      <c r="G10129" s="49">
        <v>1</v>
      </c>
      <c r="H10129" s="49">
        <f t="shared" si="158"/>
        <v>9</v>
      </c>
    </row>
    <row r="10130" spans="1:8" x14ac:dyDescent="0.25">
      <c r="A10130" s="51" t="s">
        <v>9830</v>
      </c>
      <c r="B10130" s="49" t="s">
        <v>10470</v>
      </c>
      <c r="C10130" s="49" t="s">
        <v>18</v>
      </c>
      <c r="D10130" s="49" t="s">
        <v>10827</v>
      </c>
      <c r="E10130" s="49" t="s">
        <v>10826</v>
      </c>
      <c r="F10130" s="49">
        <v>3</v>
      </c>
      <c r="G10130" s="49">
        <v>2</v>
      </c>
      <c r="H10130" s="49">
        <f t="shared" si="158"/>
        <v>5</v>
      </c>
    </row>
    <row r="10131" spans="1:8" x14ac:dyDescent="0.25">
      <c r="A10131" s="51" t="s">
        <v>9831</v>
      </c>
      <c r="B10131" s="49" t="s">
        <v>10471</v>
      </c>
      <c r="C10131" s="49" t="s">
        <v>18</v>
      </c>
      <c r="D10131" s="49" t="s">
        <v>10827</v>
      </c>
      <c r="E10131" s="49" t="s">
        <v>10826</v>
      </c>
      <c r="F10131" s="49">
        <v>2</v>
      </c>
      <c r="G10131" s="49">
        <v>0</v>
      </c>
      <c r="H10131" s="49">
        <f t="shared" si="158"/>
        <v>2</v>
      </c>
    </row>
    <row r="10132" spans="1:8" x14ac:dyDescent="0.25">
      <c r="A10132" s="51" t="s">
        <v>9832</v>
      </c>
      <c r="B10132" s="49" t="s">
        <v>10472</v>
      </c>
      <c r="C10132" s="49" t="s">
        <v>18</v>
      </c>
      <c r="D10132" s="49" t="s">
        <v>10827</v>
      </c>
      <c r="E10132" s="49" t="s">
        <v>10826</v>
      </c>
      <c r="F10132" s="49">
        <v>3</v>
      </c>
      <c r="G10132" s="49">
        <v>0</v>
      </c>
      <c r="H10132" s="49">
        <f t="shared" si="158"/>
        <v>3</v>
      </c>
    </row>
    <row r="10133" spans="1:8" x14ac:dyDescent="0.25">
      <c r="A10133" s="51" t="s">
        <v>9833</v>
      </c>
      <c r="B10133" s="49" t="s">
        <v>10473</v>
      </c>
      <c r="C10133" s="49" t="s">
        <v>18</v>
      </c>
      <c r="D10133" s="49" t="s">
        <v>10827</v>
      </c>
      <c r="E10133" s="49" t="s">
        <v>10826</v>
      </c>
      <c r="F10133" s="49">
        <v>7</v>
      </c>
      <c r="G10133" s="49">
        <v>0</v>
      </c>
      <c r="H10133" s="49">
        <f t="shared" si="158"/>
        <v>7</v>
      </c>
    </row>
    <row r="10134" spans="1:8" x14ac:dyDescent="0.25">
      <c r="A10134" s="51" t="s">
        <v>9834</v>
      </c>
      <c r="B10134" s="49" t="s">
        <v>10474</v>
      </c>
      <c r="C10134" s="49" t="s">
        <v>18</v>
      </c>
      <c r="D10134" s="49" t="s">
        <v>10827</v>
      </c>
      <c r="E10134" s="49" t="s">
        <v>10826</v>
      </c>
      <c r="F10134" s="49">
        <v>12</v>
      </c>
      <c r="G10134" s="49">
        <v>0</v>
      </c>
      <c r="H10134" s="49">
        <f t="shared" si="158"/>
        <v>12</v>
      </c>
    </row>
    <row r="10135" spans="1:8" x14ac:dyDescent="0.25">
      <c r="A10135" s="51" t="s">
        <v>9835</v>
      </c>
      <c r="B10135" s="49" t="s">
        <v>10475</v>
      </c>
      <c r="C10135" s="49" t="s">
        <v>18</v>
      </c>
      <c r="D10135" s="49" t="s">
        <v>10827</v>
      </c>
      <c r="E10135" s="49" t="s">
        <v>10826</v>
      </c>
      <c r="F10135" s="49">
        <v>3</v>
      </c>
      <c r="G10135" s="49">
        <v>0</v>
      </c>
      <c r="H10135" s="49">
        <f t="shared" si="158"/>
        <v>3</v>
      </c>
    </row>
    <row r="10136" spans="1:8" x14ac:dyDescent="0.25">
      <c r="A10136" s="51" t="s">
        <v>9836</v>
      </c>
      <c r="B10136" s="49" t="s">
        <v>10476</v>
      </c>
      <c r="C10136" s="49" t="s">
        <v>18</v>
      </c>
      <c r="D10136" s="49" t="s">
        <v>10827</v>
      </c>
      <c r="E10136" s="49" t="s">
        <v>10826</v>
      </c>
      <c r="F10136" s="49">
        <v>1</v>
      </c>
      <c r="G10136" s="49">
        <v>0</v>
      </c>
      <c r="H10136" s="49">
        <f t="shared" si="158"/>
        <v>1</v>
      </c>
    </row>
    <row r="10137" spans="1:8" x14ac:dyDescent="0.25">
      <c r="A10137" s="51" t="s">
        <v>9837</v>
      </c>
      <c r="B10137" s="49" t="s">
        <v>10477</v>
      </c>
      <c r="C10137" s="49" t="s">
        <v>18</v>
      </c>
      <c r="D10137" s="49" t="s">
        <v>10827</v>
      </c>
      <c r="E10137" s="49" t="s">
        <v>10826</v>
      </c>
      <c r="F10137" s="49">
        <v>7</v>
      </c>
      <c r="G10137" s="49">
        <v>4</v>
      </c>
      <c r="H10137" s="49">
        <f t="shared" si="158"/>
        <v>11</v>
      </c>
    </row>
    <row r="10138" spans="1:8" x14ac:dyDescent="0.25">
      <c r="A10138" s="51" t="s">
        <v>9838</v>
      </c>
      <c r="B10138" s="49" t="s">
        <v>10478</v>
      </c>
      <c r="C10138" s="49" t="s">
        <v>18</v>
      </c>
      <c r="D10138" s="49" t="s">
        <v>10827</v>
      </c>
      <c r="E10138" s="49" t="s">
        <v>10826</v>
      </c>
      <c r="F10138" s="49">
        <v>0</v>
      </c>
      <c r="G10138" s="49">
        <v>1</v>
      </c>
      <c r="H10138" s="49">
        <f t="shared" si="158"/>
        <v>1</v>
      </c>
    </row>
    <row r="10139" spans="1:8" x14ac:dyDescent="0.25">
      <c r="A10139" s="51" t="s">
        <v>9839</v>
      </c>
      <c r="B10139" s="49" t="s">
        <v>10479</v>
      </c>
      <c r="C10139" s="49" t="s">
        <v>18</v>
      </c>
      <c r="D10139" s="49" t="s">
        <v>10827</v>
      </c>
      <c r="E10139" s="49" t="s">
        <v>10826</v>
      </c>
      <c r="F10139" s="49">
        <v>45</v>
      </c>
      <c r="G10139" s="49">
        <v>6</v>
      </c>
      <c r="H10139" s="49">
        <f t="shared" si="158"/>
        <v>51</v>
      </c>
    </row>
    <row r="10140" spans="1:8" x14ac:dyDescent="0.25">
      <c r="A10140" s="51" t="s">
        <v>9840</v>
      </c>
      <c r="B10140" s="49" t="s">
        <v>10480</v>
      </c>
      <c r="C10140" s="49" t="s">
        <v>18</v>
      </c>
      <c r="D10140" s="49" t="s">
        <v>10827</v>
      </c>
      <c r="E10140" s="49" t="s">
        <v>10826</v>
      </c>
      <c r="F10140" s="49">
        <v>43</v>
      </c>
      <c r="G10140" s="49">
        <v>0</v>
      </c>
      <c r="H10140" s="49">
        <f t="shared" si="158"/>
        <v>43</v>
      </c>
    </row>
    <row r="10141" spans="1:8" x14ac:dyDescent="0.25">
      <c r="A10141" s="51" t="s">
        <v>9841</v>
      </c>
      <c r="B10141" s="49" t="s">
        <v>10481</v>
      </c>
      <c r="C10141" s="49" t="s">
        <v>18</v>
      </c>
      <c r="D10141" s="49" t="s">
        <v>10827</v>
      </c>
      <c r="E10141" s="49" t="s">
        <v>10826</v>
      </c>
      <c r="F10141" s="49">
        <v>11</v>
      </c>
      <c r="G10141" s="49">
        <v>0</v>
      </c>
      <c r="H10141" s="49">
        <f t="shared" si="158"/>
        <v>11</v>
      </c>
    </row>
    <row r="10142" spans="1:8" x14ac:dyDescent="0.25">
      <c r="A10142" s="51" t="s">
        <v>9842</v>
      </c>
      <c r="B10142" s="49" t="s">
        <v>10482</v>
      </c>
      <c r="C10142" s="49" t="s">
        <v>18</v>
      </c>
      <c r="D10142" s="49" t="s">
        <v>10827</v>
      </c>
      <c r="E10142" s="49" t="s">
        <v>10826</v>
      </c>
      <c r="F10142" s="49">
        <v>62</v>
      </c>
      <c r="G10142" s="49">
        <v>7</v>
      </c>
      <c r="H10142" s="49">
        <f t="shared" si="158"/>
        <v>69</v>
      </c>
    </row>
    <row r="10143" spans="1:8" x14ac:dyDescent="0.25">
      <c r="A10143" s="51" t="s">
        <v>9843</v>
      </c>
      <c r="B10143" s="49" t="s">
        <v>10483</v>
      </c>
      <c r="C10143" s="49" t="s">
        <v>18</v>
      </c>
      <c r="D10143" s="49" t="s">
        <v>10827</v>
      </c>
      <c r="E10143" s="49" t="s">
        <v>10826</v>
      </c>
      <c r="F10143" s="49">
        <v>2</v>
      </c>
      <c r="G10143" s="49">
        <v>0</v>
      </c>
      <c r="H10143" s="49">
        <f t="shared" si="158"/>
        <v>2</v>
      </c>
    </row>
    <row r="10144" spans="1:8" x14ac:dyDescent="0.25">
      <c r="A10144" s="51" t="s">
        <v>9844</v>
      </c>
      <c r="B10144" s="49" t="s">
        <v>10484</v>
      </c>
      <c r="C10144" s="49" t="s">
        <v>18</v>
      </c>
      <c r="D10144" s="49" t="s">
        <v>10827</v>
      </c>
      <c r="E10144" s="49" t="s">
        <v>10826</v>
      </c>
      <c r="F10144" s="49">
        <v>2</v>
      </c>
      <c r="G10144" s="49">
        <v>0</v>
      </c>
      <c r="H10144" s="49">
        <f t="shared" si="158"/>
        <v>2</v>
      </c>
    </row>
    <row r="10145" spans="1:8" x14ac:dyDescent="0.25">
      <c r="A10145" s="51" t="s">
        <v>9845</v>
      </c>
      <c r="B10145" s="49" t="s">
        <v>10485</v>
      </c>
      <c r="C10145" s="49" t="s">
        <v>18</v>
      </c>
      <c r="D10145" s="49" t="s">
        <v>10827</v>
      </c>
      <c r="E10145" s="49" t="s">
        <v>10826</v>
      </c>
      <c r="F10145" s="49">
        <v>9</v>
      </c>
      <c r="G10145" s="49">
        <v>0</v>
      </c>
      <c r="H10145" s="49">
        <f t="shared" si="158"/>
        <v>9</v>
      </c>
    </row>
    <row r="10146" spans="1:8" x14ac:dyDescent="0.25">
      <c r="A10146" s="51" t="s">
        <v>9846</v>
      </c>
      <c r="B10146" s="49" t="s">
        <v>10486</v>
      </c>
      <c r="C10146" s="49" t="s">
        <v>18</v>
      </c>
      <c r="D10146" s="49" t="s">
        <v>10827</v>
      </c>
      <c r="E10146" s="49" t="s">
        <v>10826</v>
      </c>
      <c r="F10146" s="49">
        <v>5</v>
      </c>
      <c r="G10146" s="49">
        <v>0</v>
      </c>
      <c r="H10146" s="49">
        <f t="shared" si="158"/>
        <v>5</v>
      </c>
    </row>
    <row r="10147" spans="1:8" x14ac:dyDescent="0.25">
      <c r="A10147" s="51" t="s">
        <v>9847</v>
      </c>
      <c r="B10147" s="49" t="s">
        <v>10487</v>
      </c>
      <c r="C10147" s="49" t="s">
        <v>18</v>
      </c>
      <c r="D10147" s="49" t="s">
        <v>10827</v>
      </c>
      <c r="E10147" s="49" t="s">
        <v>10826</v>
      </c>
      <c r="F10147" s="49">
        <v>1</v>
      </c>
      <c r="G10147" s="49">
        <v>0</v>
      </c>
      <c r="H10147" s="49">
        <f t="shared" si="158"/>
        <v>1</v>
      </c>
    </row>
    <row r="10148" spans="1:8" x14ac:dyDescent="0.25">
      <c r="A10148" s="51" t="s">
        <v>9848</v>
      </c>
      <c r="B10148" s="49" t="s">
        <v>10488</v>
      </c>
      <c r="C10148" s="49" t="s">
        <v>18</v>
      </c>
      <c r="D10148" s="49" t="s">
        <v>10827</v>
      </c>
      <c r="E10148" s="49" t="s">
        <v>10826</v>
      </c>
      <c r="F10148" s="49">
        <v>3</v>
      </c>
      <c r="G10148" s="49">
        <v>0</v>
      </c>
      <c r="H10148" s="49">
        <f t="shared" si="158"/>
        <v>3</v>
      </c>
    </row>
    <row r="10149" spans="1:8" x14ac:dyDescent="0.25">
      <c r="A10149" s="51" t="s">
        <v>9849</v>
      </c>
      <c r="B10149" s="49" t="s">
        <v>10489</v>
      </c>
      <c r="C10149" s="49" t="s">
        <v>18</v>
      </c>
      <c r="D10149" s="49" t="s">
        <v>10827</v>
      </c>
      <c r="E10149" s="49" t="s">
        <v>10826</v>
      </c>
      <c r="F10149" s="49">
        <v>3</v>
      </c>
      <c r="G10149" s="49">
        <v>0</v>
      </c>
      <c r="H10149" s="49">
        <f t="shared" si="158"/>
        <v>3</v>
      </c>
    </row>
    <row r="10150" spans="1:8" x14ac:dyDescent="0.25">
      <c r="A10150" s="51" t="s">
        <v>9850</v>
      </c>
      <c r="B10150" s="49" t="s">
        <v>10490</v>
      </c>
      <c r="C10150" s="49" t="s">
        <v>18</v>
      </c>
      <c r="D10150" s="49" t="s">
        <v>10827</v>
      </c>
      <c r="E10150" s="49" t="s">
        <v>10826</v>
      </c>
      <c r="F10150" s="49">
        <v>7</v>
      </c>
      <c r="G10150" s="49">
        <v>43</v>
      </c>
      <c r="H10150" s="49">
        <f t="shared" si="158"/>
        <v>50</v>
      </c>
    </row>
    <row r="10151" spans="1:8" x14ac:dyDescent="0.25">
      <c r="A10151" s="51" t="s">
        <v>9851</v>
      </c>
      <c r="B10151" s="49" t="s">
        <v>10491</v>
      </c>
      <c r="C10151" s="49" t="s">
        <v>18</v>
      </c>
      <c r="D10151" s="49" t="s">
        <v>10827</v>
      </c>
      <c r="E10151" s="49" t="s">
        <v>10826</v>
      </c>
      <c r="F10151" s="49">
        <v>0</v>
      </c>
      <c r="G10151" s="49">
        <v>1</v>
      </c>
      <c r="H10151" s="49">
        <f t="shared" si="158"/>
        <v>1</v>
      </c>
    </row>
    <row r="10152" spans="1:8" x14ac:dyDescent="0.25">
      <c r="A10152" s="51" t="s">
        <v>9852</v>
      </c>
      <c r="B10152" s="49" t="s">
        <v>10492</v>
      </c>
      <c r="C10152" s="49" t="s">
        <v>18</v>
      </c>
      <c r="D10152" s="49" t="s">
        <v>10827</v>
      </c>
      <c r="E10152" s="49" t="s">
        <v>10826</v>
      </c>
      <c r="F10152" s="49">
        <v>2</v>
      </c>
      <c r="G10152" s="49">
        <v>1</v>
      </c>
      <c r="H10152" s="49">
        <f t="shared" si="158"/>
        <v>3</v>
      </c>
    </row>
    <row r="10153" spans="1:8" x14ac:dyDescent="0.25">
      <c r="A10153" s="51" t="s">
        <v>9853</v>
      </c>
      <c r="B10153" s="49" t="s">
        <v>10493</v>
      </c>
      <c r="C10153" s="49" t="s">
        <v>18</v>
      </c>
      <c r="D10153" s="49" t="s">
        <v>10827</v>
      </c>
      <c r="E10153" s="49" t="s">
        <v>10826</v>
      </c>
      <c r="F10153" s="49">
        <v>7</v>
      </c>
      <c r="G10153" s="49">
        <v>26</v>
      </c>
      <c r="H10153" s="49">
        <f t="shared" si="158"/>
        <v>33</v>
      </c>
    </row>
    <row r="10154" spans="1:8" x14ac:dyDescent="0.25">
      <c r="A10154" s="51" t="s">
        <v>9854</v>
      </c>
      <c r="B10154" s="49" t="s">
        <v>10494</v>
      </c>
      <c r="C10154" s="49" t="s">
        <v>18</v>
      </c>
      <c r="D10154" s="49" t="s">
        <v>10827</v>
      </c>
      <c r="E10154" s="49" t="s">
        <v>10826</v>
      </c>
      <c r="F10154" s="49">
        <v>6</v>
      </c>
      <c r="G10154" s="49">
        <v>0</v>
      </c>
      <c r="H10154" s="49">
        <f t="shared" si="158"/>
        <v>6</v>
      </c>
    </row>
    <row r="10155" spans="1:8" x14ac:dyDescent="0.25">
      <c r="A10155" s="51" t="s">
        <v>11029</v>
      </c>
      <c r="B10155" s="49" t="s">
        <v>11030</v>
      </c>
      <c r="C10155" s="49" t="s">
        <v>18</v>
      </c>
      <c r="D10155" s="49" t="s">
        <v>10827</v>
      </c>
      <c r="E10155" s="49" t="s">
        <v>10826</v>
      </c>
      <c r="F10155" s="109">
        <v>6</v>
      </c>
      <c r="G10155" s="109">
        <v>6</v>
      </c>
      <c r="H10155" s="49">
        <f t="shared" si="158"/>
        <v>12</v>
      </c>
    </row>
    <row r="10156" spans="1:8" x14ac:dyDescent="0.25">
      <c r="A10156" s="51" t="s">
        <v>9855</v>
      </c>
      <c r="B10156" s="49" t="s">
        <v>10495</v>
      </c>
      <c r="C10156" s="49" t="s">
        <v>18</v>
      </c>
      <c r="D10156" s="49" t="s">
        <v>10827</v>
      </c>
      <c r="E10156" s="49" t="s">
        <v>10826</v>
      </c>
      <c r="F10156" s="49">
        <v>7</v>
      </c>
      <c r="G10156" s="49">
        <v>6</v>
      </c>
      <c r="H10156" s="49">
        <f t="shared" si="158"/>
        <v>13</v>
      </c>
    </row>
    <row r="10157" spans="1:8" x14ac:dyDescent="0.25">
      <c r="A10157" s="51" t="s">
        <v>9856</v>
      </c>
      <c r="B10157" s="49" t="s">
        <v>10496</v>
      </c>
      <c r="C10157" s="49" t="s">
        <v>18</v>
      </c>
      <c r="D10157" s="49" t="s">
        <v>10827</v>
      </c>
      <c r="E10157" s="49" t="s">
        <v>10826</v>
      </c>
      <c r="F10157" s="49">
        <v>12</v>
      </c>
      <c r="G10157" s="49">
        <v>0</v>
      </c>
      <c r="H10157" s="49">
        <f t="shared" si="158"/>
        <v>12</v>
      </c>
    </row>
    <row r="10158" spans="1:8" x14ac:dyDescent="0.25">
      <c r="A10158" s="51" t="s">
        <v>11031</v>
      </c>
      <c r="B10158" s="49" t="s">
        <v>11032</v>
      </c>
      <c r="C10158" s="49" t="s">
        <v>18</v>
      </c>
      <c r="D10158" s="49" t="s">
        <v>10827</v>
      </c>
      <c r="E10158" s="49" t="s">
        <v>10826</v>
      </c>
      <c r="F10158" s="109">
        <v>6</v>
      </c>
      <c r="G10158" s="109">
        <v>6</v>
      </c>
      <c r="H10158" s="49">
        <f t="shared" si="158"/>
        <v>12</v>
      </c>
    </row>
    <row r="10159" spans="1:8" x14ac:dyDescent="0.25">
      <c r="A10159" s="51" t="s">
        <v>11033</v>
      </c>
      <c r="B10159" s="49" t="s">
        <v>11034</v>
      </c>
      <c r="C10159" s="49" t="s">
        <v>18</v>
      </c>
      <c r="D10159" s="49" t="s">
        <v>10827</v>
      </c>
      <c r="E10159" s="49" t="s">
        <v>10826</v>
      </c>
      <c r="F10159" s="109">
        <v>6</v>
      </c>
      <c r="G10159" s="109">
        <v>6</v>
      </c>
      <c r="H10159" s="49">
        <f t="shared" si="158"/>
        <v>12</v>
      </c>
    </row>
    <row r="10160" spans="1:8" x14ac:dyDescent="0.25">
      <c r="A10160" s="51" t="s">
        <v>9857</v>
      </c>
      <c r="B10160" s="49" t="s">
        <v>10497</v>
      </c>
      <c r="C10160" s="49" t="s">
        <v>18</v>
      </c>
      <c r="D10160" s="49" t="s">
        <v>10827</v>
      </c>
      <c r="E10160" s="49" t="s">
        <v>10826</v>
      </c>
      <c r="F10160" s="49">
        <v>6</v>
      </c>
      <c r="G10160" s="49">
        <v>3</v>
      </c>
      <c r="H10160" s="49">
        <f t="shared" si="158"/>
        <v>9</v>
      </c>
    </row>
    <row r="10161" spans="1:8" x14ac:dyDescent="0.25">
      <c r="A10161" s="51" t="s">
        <v>11035</v>
      </c>
      <c r="B10161" s="49" t="s">
        <v>11036</v>
      </c>
      <c r="C10161" s="49" t="s">
        <v>18</v>
      </c>
      <c r="D10161" s="49" t="s">
        <v>10827</v>
      </c>
      <c r="E10161" s="49" t="s">
        <v>10826</v>
      </c>
      <c r="F10161" s="109">
        <v>6</v>
      </c>
      <c r="G10161" s="109">
        <v>6</v>
      </c>
      <c r="H10161" s="49">
        <f t="shared" si="158"/>
        <v>12</v>
      </c>
    </row>
    <row r="10162" spans="1:8" x14ac:dyDescent="0.25">
      <c r="A10162" s="51" t="s">
        <v>9858</v>
      </c>
      <c r="B10162" s="49" t="s">
        <v>10498</v>
      </c>
      <c r="C10162" s="49" t="s">
        <v>18</v>
      </c>
      <c r="D10162" s="49" t="s">
        <v>10827</v>
      </c>
      <c r="E10162" s="49" t="s">
        <v>10826</v>
      </c>
      <c r="F10162" s="49">
        <v>1</v>
      </c>
      <c r="G10162" s="49">
        <v>0</v>
      </c>
      <c r="H10162" s="49">
        <f t="shared" si="158"/>
        <v>1</v>
      </c>
    </row>
    <row r="10163" spans="1:8" x14ac:dyDescent="0.25">
      <c r="A10163" s="51" t="s">
        <v>11037</v>
      </c>
      <c r="B10163" s="49" t="s">
        <v>11038</v>
      </c>
      <c r="C10163" s="49" t="s">
        <v>18</v>
      </c>
      <c r="D10163" s="49" t="s">
        <v>10827</v>
      </c>
      <c r="E10163" s="49" t="s">
        <v>10826</v>
      </c>
      <c r="F10163" s="109">
        <v>6</v>
      </c>
      <c r="G10163" s="109">
        <v>6</v>
      </c>
      <c r="H10163" s="49">
        <f t="shared" si="158"/>
        <v>12</v>
      </c>
    </row>
    <row r="10164" spans="1:8" x14ac:dyDescent="0.25">
      <c r="A10164" s="51" t="s">
        <v>9859</v>
      </c>
      <c r="B10164" s="49" t="s">
        <v>10499</v>
      </c>
      <c r="C10164" s="49" t="s">
        <v>18</v>
      </c>
      <c r="D10164" s="49" t="s">
        <v>10827</v>
      </c>
      <c r="E10164" s="49" t="s">
        <v>10826</v>
      </c>
      <c r="F10164" s="49">
        <v>12</v>
      </c>
      <c r="G10164" s="49">
        <v>1</v>
      </c>
      <c r="H10164" s="49">
        <f t="shared" si="158"/>
        <v>13</v>
      </c>
    </row>
    <row r="10165" spans="1:8" x14ac:dyDescent="0.25">
      <c r="A10165" s="51" t="s">
        <v>9860</v>
      </c>
      <c r="B10165" s="49" t="s">
        <v>10500</v>
      </c>
      <c r="C10165" s="49" t="s">
        <v>18</v>
      </c>
      <c r="D10165" s="49" t="s">
        <v>10827</v>
      </c>
      <c r="E10165" s="49" t="s">
        <v>10826</v>
      </c>
      <c r="F10165" s="49">
        <v>4</v>
      </c>
      <c r="G10165" s="49">
        <v>4</v>
      </c>
      <c r="H10165" s="49">
        <f t="shared" si="158"/>
        <v>8</v>
      </c>
    </row>
    <row r="10166" spans="1:8" x14ac:dyDescent="0.25">
      <c r="A10166" s="51" t="s">
        <v>9861</v>
      </c>
      <c r="B10166" s="49" t="s">
        <v>10501</v>
      </c>
      <c r="C10166" s="49" t="s">
        <v>18</v>
      </c>
      <c r="D10166" s="49" t="s">
        <v>10827</v>
      </c>
      <c r="E10166" s="49" t="s">
        <v>10826</v>
      </c>
      <c r="F10166" s="49">
        <v>6</v>
      </c>
      <c r="G10166" s="49">
        <v>1</v>
      </c>
      <c r="H10166" s="49">
        <f t="shared" si="158"/>
        <v>7</v>
      </c>
    </row>
    <row r="10167" spans="1:8" x14ac:dyDescent="0.25">
      <c r="A10167" s="51" t="s">
        <v>9862</v>
      </c>
      <c r="B10167" s="49" t="s">
        <v>10502</v>
      </c>
      <c r="C10167" s="49" t="s">
        <v>18</v>
      </c>
      <c r="D10167" s="49" t="s">
        <v>10827</v>
      </c>
      <c r="E10167" s="49" t="s">
        <v>10826</v>
      </c>
      <c r="F10167" s="49">
        <v>2</v>
      </c>
      <c r="G10167" s="49">
        <v>7</v>
      </c>
      <c r="H10167" s="49">
        <f t="shared" si="158"/>
        <v>9</v>
      </c>
    </row>
    <row r="10168" spans="1:8" x14ac:dyDescent="0.25">
      <c r="A10168" s="51" t="s">
        <v>9863</v>
      </c>
      <c r="B10168" s="49" t="s">
        <v>10503</v>
      </c>
      <c r="C10168" s="49" t="s">
        <v>18</v>
      </c>
      <c r="D10168" s="49" t="s">
        <v>10827</v>
      </c>
      <c r="E10168" s="49" t="s">
        <v>10826</v>
      </c>
      <c r="F10168" s="49">
        <v>2</v>
      </c>
      <c r="G10168" s="49">
        <v>3</v>
      </c>
      <c r="H10168" s="49">
        <f t="shared" si="158"/>
        <v>5</v>
      </c>
    </row>
    <row r="10169" spans="1:8" x14ac:dyDescent="0.25">
      <c r="A10169" s="51" t="s">
        <v>9864</v>
      </c>
      <c r="B10169" s="49" t="s">
        <v>10504</v>
      </c>
      <c r="C10169" s="49" t="s">
        <v>18</v>
      </c>
      <c r="D10169" s="49" t="s">
        <v>10827</v>
      </c>
      <c r="E10169" s="49" t="s">
        <v>10826</v>
      </c>
      <c r="F10169" s="49">
        <v>5</v>
      </c>
      <c r="G10169" s="49">
        <v>0</v>
      </c>
      <c r="H10169" s="49">
        <f t="shared" si="158"/>
        <v>5</v>
      </c>
    </row>
    <row r="10170" spans="1:8" x14ac:dyDescent="0.25">
      <c r="A10170" s="51" t="s">
        <v>9865</v>
      </c>
      <c r="B10170" s="49" t="s">
        <v>10505</v>
      </c>
      <c r="C10170" s="49" t="s">
        <v>18</v>
      </c>
      <c r="D10170" s="49" t="s">
        <v>10827</v>
      </c>
      <c r="E10170" s="49" t="s">
        <v>10826</v>
      </c>
      <c r="F10170" s="49">
        <v>10</v>
      </c>
      <c r="G10170" s="49">
        <v>2</v>
      </c>
      <c r="H10170" s="49">
        <f t="shared" si="158"/>
        <v>12</v>
      </c>
    </row>
    <row r="10171" spans="1:8" x14ac:dyDescent="0.25">
      <c r="A10171" s="51" t="s">
        <v>11039</v>
      </c>
      <c r="B10171" s="49" t="s">
        <v>11040</v>
      </c>
      <c r="C10171" s="49" t="s">
        <v>18</v>
      </c>
      <c r="D10171" s="49" t="s">
        <v>10827</v>
      </c>
      <c r="E10171" s="49" t="s">
        <v>10826</v>
      </c>
      <c r="F10171" s="109">
        <v>6</v>
      </c>
      <c r="G10171" s="109">
        <v>6</v>
      </c>
      <c r="H10171" s="49">
        <f t="shared" si="158"/>
        <v>12</v>
      </c>
    </row>
    <row r="10172" spans="1:8" x14ac:dyDescent="0.25">
      <c r="A10172" s="51" t="s">
        <v>9866</v>
      </c>
      <c r="B10172" s="49" t="s">
        <v>10506</v>
      </c>
      <c r="C10172" s="49" t="s">
        <v>18</v>
      </c>
      <c r="D10172" s="49" t="s">
        <v>10827</v>
      </c>
      <c r="E10172" s="49" t="s">
        <v>10826</v>
      </c>
      <c r="F10172" s="49">
        <v>9</v>
      </c>
      <c r="G10172" s="49">
        <v>14</v>
      </c>
      <c r="H10172" s="49">
        <f t="shared" si="158"/>
        <v>23</v>
      </c>
    </row>
    <row r="10173" spans="1:8" x14ac:dyDescent="0.25">
      <c r="A10173" s="51" t="s">
        <v>9867</v>
      </c>
      <c r="B10173" s="49" t="s">
        <v>10507</v>
      </c>
      <c r="C10173" s="49" t="s">
        <v>18</v>
      </c>
      <c r="D10173" s="49" t="s">
        <v>10827</v>
      </c>
      <c r="E10173" s="49" t="s">
        <v>10826</v>
      </c>
      <c r="F10173" s="49">
        <v>24</v>
      </c>
      <c r="G10173" s="49">
        <v>0</v>
      </c>
      <c r="H10173" s="49">
        <f t="shared" si="158"/>
        <v>24</v>
      </c>
    </row>
    <row r="10174" spans="1:8" x14ac:dyDescent="0.25">
      <c r="A10174" s="51" t="s">
        <v>11041</v>
      </c>
      <c r="B10174" s="49" t="s">
        <v>11042</v>
      </c>
      <c r="C10174" s="49" t="s">
        <v>18</v>
      </c>
      <c r="D10174" s="49" t="s">
        <v>10827</v>
      </c>
      <c r="E10174" s="49" t="s">
        <v>10826</v>
      </c>
      <c r="F10174" s="109">
        <v>6</v>
      </c>
      <c r="G10174" s="109">
        <v>6</v>
      </c>
      <c r="H10174" s="49">
        <f t="shared" si="158"/>
        <v>12</v>
      </c>
    </row>
    <row r="10175" spans="1:8" x14ac:dyDescent="0.25">
      <c r="A10175" s="51" t="s">
        <v>9868</v>
      </c>
      <c r="B10175" s="49" t="s">
        <v>10508</v>
      </c>
      <c r="C10175" s="49" t="s">
        <v>18</v>
      </c>
      <c r="D10175" s="49" t="s">
        <v>10827</v>
      </c>
      <c r="E10175" s="49" t="s">
        <v>10826</v>
      </c>
      <c r="F10175" s="49">
        <v>16</v>
      </c>
      <c r="G10175" s="49">
        <v>16</v>
      </c>
      <c r="H10175" s="49">
        <f t="shared" si="158"/>
        <v>32</v>
      </c>
    </row>
    <row r="10176" spans="1:8" x14ac:dyDescent="0.25">
      <c r="A10176" s="51" t="s">
        <v>11043</v>
      </c>
      <c r="B10176" s="49" t="s">
        <v>11044</v>
      </c>
      <c r="C10176" s="49" t="s">
        <v>18</v>
      </c>
      <c r="D10176" s="49" t="s">
        <v>10827</v>
      </c>
      <c r="E10176" s="49" t="s">
        <v>10826</v>
      </c>
      <c r="F10176" s="109">
        <v>6</v>
      </c>
      <c r="G10176" s="109">
        <v>6</v>
      </c>
      <c r="H10176" s="49">
        <f t="shared" si="158"/>
        <v>12</v>
      </c>
    </row>
    <row r="10177" spans="1:8" x14ac:dyDescent="0.25">
      <c r="A10177" s="51" t="s">
        <v>11045</v>
      </c>
      <c r="B10177" s="49" t="s">
        <v>11046</v>
      </c>
      <c r="C10177" s="49" t="s">
        <v>18</v>
      </c>
      <c r="D10177" s="49" t="s">
        <v>10827</v>
      </c>
      <c r="E10177" s="49" t="s">
        <v>10826</v>
      </c>
      <c r="F10177" s="109">
        <v>6</v>
      </c>
      <c r="G10177" s="109">
        <v>6</v>
      </c>
      <c r="H10177" s="49">
        <f t="shared" si="158"/>
        <v>12</v>
      </c>
    </row>
    <row r="10178" spans="1:8" x14ac:dyDescent="0.25">
      <c r="A10178" s="51" t="s">
        <v>9869</v>
      </c>
      <c r="B10178" s="49" t="s">
        <v>10509</v>
      </c>
      <c r="C10178" s="49" t="s">
        <v>18</v>
      </c>
      <c r="D10178" s="49" t="s">
        <v>10827</v>
      </c>
      <c r="E10178" s="49" t="s">
        <v>10826</v>
      </c>
      <c r="F10178" s="49">
        <v>3</v>
      </c>
      <c r="G10178" s="49">
        <v>0</v>
      </c>
      <c r="H10178" s="49">
        <f t="shared" si="158"/>
        <v>3</v>
      </c>
    </row>
    <row r="10179" spans="1:8" x14ac:dyDescent="0.25">
      <c r="A10179" s="51" t="s">
        <v>9870</v>
      </c>
      <c r="B10179" s="49" t="s">
        <v>10510</v>
      </c>
      <c r="C10179" s="49" t="s">
        <v>18</v>
      </c>
      <c r="D10179" s="49" t="s">
        <v>10827</v>
      </c>
      <c r="E10179" s="49" t="s">
        <v>10826</v>
      </c>
      <c r="F10179" s="49">
        <v>0</v>
      </c>
      <c r="G10179" s="49">
        <v>1</v>
      </c>
      <c r="H10179" s="49">
        <f t="shared" ref="H10179:H10242" si="159">F10179+G10179</f>
        <v>1</v>
      </c>
    </row>
    <row r="10180" spans="1:8" x14ac:dyDescent="0.25">
      <c r="A10180" s="51" t="s">
        <v>9871</v>
      </c>
      <c r="B10180" s="49" t="s">
        <v>10511</v>
      </c>
      <c r="C10180" s="49" t="s">
        <v>18</v>
      </c>
      <c r="D10180" s="49" t="s">
        <v>10827</v>
      </c>
      <c r="E10180" s="49" t="s">
        <v>10826</v>
      </c>
      <c r="F10180" s="49">
        <v>1</v>
      </c>
      <c r="G10180" s="49">
        <v>6</v>
      </c>
      <c r="H10180" s="49">
        <f t="shared" si="159"/>
        <v>7</v>
      </c>
    </row>
    <row r="10181" spans="1:8" x14ac:dyDescent="0.25">
      <c r="A10181" s="51" t="s">
        <v>9872</v>
      </c>
      <c r="B10181" s="49" t="s">
        <v>10512</v>
      </c>
      <c r="C10181" s="49" t="s">
        <v>18</v>
      </c>
      <c r="D10181" s="49" t="s">
        <v>10827</v>
      </c>
      <c r="E10181" s="49" t="s">
        <v>10826</v>
      </c>
      <c r="F10181" s="49">
        <v>5</v>
      </c>
      <c r="G10181" s="49">
        <v>0</v>
      </c>
      <c r="H10181" s="49">
        <f t="shared" si="159"/>
        <v>5</v>
      </c>
    </row>
    <row r="10182" spans="1:8" x14ac:dyDescent="0.25">
      <c r="A10182" s="51" t="s">
        <v>11047</v>
      </c>
      <c r="B10182" s="49" t="s">
        <v>11048</v>
      </c>
      <c r="C10182" s="49" t="s">
        <v>18</v>
      </c>
      <c r="D10182" s="49" t="s">
        <v>10827</v>
      </c>
      <c r="E10182" s="49" t="s">
        <v>10826</v>
      </c>
      <c r="F10182" s="109">
        <v>6</v>
      </c>
      <c r="G10182" s="109">
        <v>6</v>
      </c>
      <c r="H10182" s="49">
        <f t="shared" si="159"/>
        <v>12</v>
      </c>
    </row>
    <row r="10183" spans="1:8" x14ac:dyDescent="0.25">
      <c r="A10183" s="51" t="s">
        <v>11049</v>
      </c>
      <c r="B10183" s="49" t="s">
        <v>11050</v>
      </c>
      <c r="C10183" s="49" t="s">
        <v>18</v>
      </c>
      <c r="D10183" s="49" t="s">
        <v>10827</v>
      </c>
      <c r="E10183" s="49" t="s">
        <v>10826</v>
      </c>
      <c r="F10183" s="109">
        <v>6</v>
      </c>
      <c r="G10183" s="109">
        <v>6</v>
      </c>
      <c r="H10183" s="49">
        <f t="shared" si="159"/>
        <v>12</v>
      </c>
    </row>
    <row r="10184" spans="1:8" x14ac:dyDescent="0.25">
      <c r="A10184" s="51" t="s">
        <v>11051</v>
      </c>
      <c r="B10184" s="49" t="s">
        <v>11052</v>
      </c>
      <c r="C10184" s="49" t="s">
        <v>18</v>
      </c>
      <c r="D10184" s="49" t="s">
        <v>10827</v>
      </c>
      <c r="E10184" s="49" t="s">
        <v>10826</v>
      </c>
      <c r="F10184" s="109">
        <v>6</v>
      </c>
      <c r="G10184" s="109">
        <v>6</v>
      </c>
      <c r="H10184" s="49">
        <f t="shared" si="159"/>
        <v>12</v>
      </c>
    </row>
    <row r="10185" spans="1:8" x14ac:dyDescent="0.25">
      <c r="A10185" s="51" t="s">
        <v>9873</v>
      </c>
      <c r="B10185" s="49" t="s">
        <v>10513</v>
      </c>
      <c r="C10185" s="49" t="s">
        <v>18</v>
      </c>
      <c r="D10185" s="49" t="s">
        <v>10827</v>
      </c>
      <c r="E10185" s="49" t="s">
        <v>10826</v>
      </c>
      <c r="F10185" s="49">
        <v>4</v>
      </c>
      <c r="G10185" s="49">
        <v>0</v>
      </c>
      <c r="H10185" s="49">
        <f t="shared" si="159"/>
        <v>4</v>
      </c>
    </row>
    <row r="10186" spans="1:8" x14ac:dyDescent="0.25">
      <c r="A10186" s="51" t="s">
        <v>9874</v>
      </c>
      <c r="B10186" s="49" t="s">
        <v>10514</v>
      </c>
      <c r="C10186" s="49" t="s">
        <v>18</v>
      </c>
      <c r="D10186" s="49" t="s">
        <v>10827</v>
      </c>
      <c r="E10186" s="49" t="s">
        <v>10826</v>
      </c>
      <c r="F10186" s="49">
        <v>1</v>
      </c>
      <c r="G10186" s="49">
        <v>0</v>
      </c>
      <c r="H10186" s="49">
        <f t="shared" si="159"/>
        <v>1</v>
      </c>
    </row>
    <row r="10187" spans="1:8" x14ac:dyDescent="0.25">
      <c r="A10187" s="51" t="s">
        <v>11053</v>
      </c>
      <c r="B10187" s="49" t="s">
        <v>11054</v>
      </c>
      <c r="C10187" s="49" t="s">
        <v>18</v>
      </c>
      <c r="D10187" s="49" t="s">
        <v>10827</v>
      </c>
      <c r="E10187" s="49" t="s">
        <v>10826</v>
      </c>
      <c r="F10187" s="109">
        <v>6</v>
      </c>
      <c r="G10187" s="109">
        <v>6</v>
      </c>
      <c r="H10187" s="49">
        <f t="shared" si="159"/>
        <v>12</v>
      </c>
    </row>
    <row r="10188" spans="1:8" x14ac:dyDescent="0.25">
      <c r="A10188" s="51" t="s">
        <v>11055</v>
      </c>
      <c r="B10188" s="49" t="s">
        <v>11056</v>
      </c>
      <c r="C10188" s="49" t="s">
        <v>18</v>
      </c>
      <c r="D10188" s="49" t="s">
        <v>10827</v>
      </c>
      <c r="E10188" s="49" t="s">
        <v>10826</v>
      </c>
      <c r="F10188" s="109">
        <v>6</v>
      </c>
      <c r="G10188" s="109">
        <v>6</v>
      </c>
      <c r="H10188" s="49">
        <f t="shared" si="159"/>
        <v>12</v>
      </c>
    </row>
    <row r="10189" spans="1:8" x14ac:dyDescent="0.25">
      <c r="A10189" s="51" t="s">
        <v>9875</v>
      </c>
      <c r="B10189" s="49" t="s">
        <v>10515</v>
      </c>
      <c r="C10189" s="49" t="s">
        <v>18</v>
      </c>
      <c r="D10189" s="49" t="s">
        <v>10827</v>
      </c>
      <c r="E10189" s="49" t="s">
        <v>10826</v>
      </c>
      <c r="F10189" s="49">
        <v>11</v>
      </c>
      <c r="G10189" s="49">
        <v>38</v>
      </c>
      <c r="H10189" s="49">
        <f t="shared" si="159"/>
        <v>49</v>
      </c>
    </row>
    <row r="10190" spans="1:8" x14ac:dyDescent="0.25">
      <c r="A10190" s="51" t="s">
        <v>11057</v>
      </c>
      <c r="B10190" s="49" t="s">
        <v>11058</v>
      </c>
      <c r="C10190" s="49" t="s">
        <v>18</v>
      </c>
      <c r="D10190" s="49" t="s">
        <v>10827</v>
      </c>
      <c r="E10190" s="49" t="s">
        <v>10826</v>
      </c>
      <c r="F10190" s="109">
        <v>6</v>
      </c>
      <c r="G10190" s="109">
        <v>6</v>
      </c>
      <c r="H10190" s="49">
        <f t="shared" si="159"/>
        <v>12</v>
      </c>
    </row>
    <row r="10191" spans="1:8" x14ac:dyDescent="0.25">
      <c r="A10191" s="51" t="s">
        <v>9876</v>
      </c>
      <c r="B10191" s="49" t="s">
        <v>10516</v>
      </c>
      <c r="C10191" s="49" t="s">
        <v>18</v>
      </c>
      <c r="D10191" s="49" t="s">
        <v>10827</v>
      </c>
      <c r="E10191" s="49" t="s">
        <v>10826</v>
      </c>
      <c r="F10191" s="49">
        <v>2</v>
      </c>
      <c r="G10191" s="49">
        <v>1</v>
      </c>
      <c r="H10191" s="49">
        <f t="shared" si="159"/>
        <v>3</v>
      </c>
    </row>
    <row r="10192" spans="1:8" x14ac:dyDescent="0.25">
      <c r="A10192" s="51" t="s">
        <v>9877</v>
      </c>
      <c r="B10192" s="49" t="s">
        <v>10517</v>
      </c>
      <c r="C10192" s="49" t="s">
        <v>18</v>
      </c>
      <c r="D10192" s="49" t="s">
        <v>10827</v>
      </c>
      <c r="E10192" s="49" t="s">
        <v>10826</v>
      </c>
      <c r="F10192" s="49">
        <v>3</v>
      </c>
      <c r="G10192" s="49">
        <v>14</v>
      </c>
      <c r="H10192" s="49">
        <f t="shared" si="159"/>
        <v>17</v>
      </c>
    </row>
    <row r="10193" spans="1:8" x14ac:dyDescent="0.25">
      <c r="A10193" s="51" t="s">
        <v>9878</v>
      </c>
      <c r="B10193" s="49" t="s">
        <v>10518</v>
      </c>
      <c r="C10193" s="49" t="s">
        <v>18</v>
      </c>
      <c r="D10193" s="49" t="s">
        <v>10827</v>
      </c>
      <c r="E10193" s="49" t="s">
        <v>10826</v>
      </c>
      <c r="F10193" s="49">
        <v>0</v>
      </c>
      <c r="G10193" s="49">
        <v>14</v>
      </c>
      <c r="H10193" s="49">
        <f t="shared" si="159"/>
        <v>14</v>
      </c>
    </row>
    <row r="10194" spans="1:8" x14ac:dyDescent="0.25">
      <c r="A10194" s="51" t="s">
        <v>9879</v>
      </c>
      <c r="B10194" s="49" t="s">
        <v>10519</v>
      </c>
      <c r="C10194" s="49" t="s">
        <v>18</v>
      </c>
      <c r="D10194" s="49" t="s">
        <v>10827</v>
      </c>
      <c r="E10194" s="49" t="s">
        <v>10826</v>
      </c>
      <c r="F10194" s="49">
        <v>27</v>
      </c>
      <c r="G10194" s="49">
        <v>0</v>
      </c>
      <c r="H10194" s="49">
        <f t="shared" si="159"/>
        <v>27</v>
      </c>
    </row>
    <row r="10195" spans="1:8" x14ac:dyDescent="0.25">
      <c r="A10195" s="51" t="s">
        <v>9880</v>
      </c>
      <c r="B10195" s="49" t="s">
        <v>10520</v>
      </c>
      <c r="C10195" s="49" t="s">
        <v>18</v>
      </c>
      <c r="D10195" s="49" t="s">
        <v>10827</v>
      </c>
      <c r="E10195" s="49" t="s">
        <v>10826</v>
      </c>
      <c r="F10195" s="49">
        <v>0</v>
      </c>
      <c r="G10195" s="49">
        <v>27</v>
      </c>
      <c r="H10195" s="49">
        <f t="shared" si="159"/>
        <v>27</v>
      </c>
    </row>
    <row r="10196" spans="1:8" x14ac:dyDescent="0.25">
      <c r="A10196" s="51" t="s">
        <v>9881</v>
      </c>
      <c r="B10196" s="49" t="s">
        <v>10521</v>
      </c>
      <c r="C10196" s="49" t="s">
        <v>18</v>
      </c>
      <c r="D10196" s="49" t="s">
        <v>10827</v>
      </c>
      <c r="E10196" s="49" t="s">
        <v>10826</v>
      </c>
      <c r="F10196" s="49">
        <v>0</v>
      </c>
      <c r="G10196" s="49">
        <v>6</v>
      </c>
      <c r="H10196" s="49">
        <f t="shared" si="159"/>
        <v>6</v>
      </c>
    </row>
    <row r="10197" spans="1:8" x14ac:dyDescent="0.25">
      <c r="A10197" s="51" t="s">
        <v>9882</v>
      </c>
      <c r="B10197" s="49" t="s">
        <v>10522</v>
      </c>
      <c r="C10197" s="49" t="s">
        <v>18</v>
      </c>
      <c r="D10197" s="49" t="s">
        <v>10827</v>
      </c>
      <c r="E10197" s="49" t="s">
        <v>10826</v>
      </c>
      <c r="F10197" s="49">
        <v>8</v>
      </c>
      <c r="G10197" s="49">
        <v>0</v>
      </c>
      <c r="H10197" s="49">
        <f t="shared" si="159"/>
        <v>8</v>
      </c>
    </row>
    <row r="10198" spans="1:8" x14ac:dyDescent="0.25">
      <c r="A10198" s="51" t="s">
        <v>9883</v>
      </c>
      <c r="B10198" s="49" t="s">
        <v>10523</v>
      </c>
      <c r="C10198" s="49" t="s">
        <v>18</v>
      </c>
      <c r="D10198" s="49" t="s">
        <v>10827</v>
      </c>
      <c r="E10198" s="49" t="s">
        <v>10826</v>
      </c>
      <c r="F10198" s="49">
        <v>43</v>
      </c>
      <c r="G10198" s="49">
        <v>25</v>
      </c>
      <c r="H10198" s="49">
        <f t="shared" si="159"/>
        <v>68</v>
      </c>
    </row>
    <row r="10199" spans="1:8" x14ac:dyDescent="0.25">
      <c r="A10199" s="51" t="s">
        <v>9884</v>
      </c>
      <c r="B10199" s="49" t="s">
        <v>10524</v>
      </c>
      <c r="C10199" s="49" t="s">
        <v>18</v>
      </c>
      <c r="D10199" s="49" t="s">
        <v>10827</v>
      </c>
      <c r="E10199" s="49" t="s">
        <v>10826</v>
      </c>
      <c r="F10199" s="49">
        <v>0</v>
      </c>
      <c r="G10199" s="49">
        <v>4</v>
      </c>
      <c r="H10199" s="49">
        <f t="shared" si="159"/>
        <v>4</v>
      </c>
    </row>
    <row r="10200" spans="1:8" x14ac:dyDescent="0.25">
      <c r="A10200" s="51" t="s">
        <v>9885</v>
      </c>
      <c r="B10200" s="49" t="s">
        <v>10525</v>
      </c>
      <c r="C10200" s="49" t="s">
        <v>18</v>
      </c>
      <c r="D10200" s="49" t="s">
        <v>10827</v>
      </c>
      <c r="E10200" s="49" t="s">
        <v>10826</v>
      </c>
      <c r="F10200" s="49">
        <v>8</v>
      </c>
      <c r="G10200" s="49">
        <v>0</v>
      </c>
      <c r="H10200" s="49">
        <f t="shared" si="159"/>
        <v>8</v>
      </c>
    </row>
    <row r="10201" spans="1:8" x14ac:dyDescent="0.25">
      <c r="A10201" s="51" t="s">
        <v>9886</v>
      </c>
      <c r="B10201" s="49" t="s">
        <v>10526</v>
      </c>
      <c r="C10201" s="49" t="s">
        <v>18</v>
      </c>
      <c r="D10201" s="49" t="s">
        <v>10827</v>
      </c>
      <c r="E10201" s="49" t="s">
        <v>10826</v>
      </c>
      <c r="F10201" s="49">
        <v>40</v>
      </c>
      <c r="G10201" s="49">
        <v>3</v>
      </c>
      <c r="H10201" s="49">
        <f t="shared" si="159"/>
        <v>43</v>
      </c>
    </row>
    <row r="10202" spans="1:8" x14ac:dyDescent="0.25">
      <c r="A10202" s="51" t="s">
        <v>11059</v>
      </c>
      <c r="B10202" s="49" t="s">
        <v>11060</v>
      </c>
      <c r="C10202" s="49" t="s">
        <v>18</v>
      </c>
      <c r="D10202" s="49" t="s">
        <v>10827</v>
      </c>
      <c r="E10202" s="49" t="s">
        <v>10826</v>
      </c>
      <c r="F10202" s="109">
        <v>6</v>
      </c>
      <c r="G10202" s="109">
        <v>6</v>
      </c>
      <c r="H10202" s="49">
        <f t="shared" si="159"/>
        <v>12</v>
      </c>
    </row>
    <row r="10203" spans="1:8" x14ac:dyDescent="0.25">
      <c r="A10203" s="51" t="s">
        <v>9887</v>
      </c>
      <c r="B10203" s="49" t="s">
        <v>10527</v>
      </c>
      <c r="C10203" s="49" t="s">
        <v>18</v>
      </c>
      <c r="D10203" s="49" t="s">
        <v>10827</v>
      </c>
      <c r="E10203" s="49" t="s">
        <v>10826</v>
      </c>
      <c r="F10203" s="49">
        <v>6</v>
      </c>
      <c r="G10203" s="49">
        <v>0</v>
      </c>
      <c r="H10203" s="49">
        <f t="shared" si="159"/>
        <v>6</v>
      </c>
    </row>
    <row r="10204" spans="1:8" x14ac:dyDescent="0.25">
      <c r="A10204" s="51" t="s">
        <v>11061</v>
      </c>
      <c r="B10204" s="49" t="s">
        <v>11062</v>
      </c>
      <c r="C10204" s="49" t="s">
        <v>18</v>
      </c>
      <c r="D10204" s="49" t="s">
        <v>10827</v>
      </c>
      <c r="E10204" s="49" t="s">
        <v>10826</v>
      </c>
      <c r="F10204" s="109">
        <v>6</v>
      </c>
      <c r="G10204" s="109">
        <v>6</v>
      </c>
      <c r="H10204" s="49">
        <f t="shared" si="159"/>
        <v>12</v>
      </c>
    </row>
    <row r="10205" spans="1:8" x14ac:dyDescent="0.25">
      <c r="A10205" s="51" t="s">
        <v>11063</v>
      </c>
      <c r="B10205" s="49" t="s">
        <v>11064</v>
      </c>
      <c r="C10205" s="49" t="s">
        <v>18</v>
      </c>
      <c r="D10205" s="49" t="s">
        <v>10827</v>
      </c>
      <c r="E10205" s="49" t="s">
        <v>10826</v>
      </c>
      <c r="F10205" s="109">
        <v>6</v>
      </c>
      <c r="G10205" s="109">
        <v>6</v>
      </c>
      <c r="H10205" s="49">
        <f t="shared" si="159"/>
        <v>12</v>
      </c>
    </row>
    <row r="10206" spans="1:8" x14ac:dyDescent="0.25">
      <c r="A10206" s="51" t="s">
        <v>11065</v>
      </c>
      <c r="B10206" s="49" t="s">
        <v>11066</v>
      </c>
      <c r="C10206" s="49" t="s">
        <v>18</v>
      </c>
      <c r="D10206" s="49" t="s">
        <v>10827</v>
      </c>
      <c r="E10206" s="49" t="s">
        <v>10826</v>
      </c>
      <c r="F10206" s="109">
        <v>6</v>
      </c>
      <c r="G10206" s="109">
        <v>6</v>
      </c>
      <c r="H10206" s="49">
        <f t="shared" si="159"/>
        <v>12</v>
      </c>
    </row>
    <row r="10207" spans="1:8" x14ac:dyDescent="0.25">
      <c r="A10207" s="51" t="s">
        <v>9888</v>
      </c>
      <c r="B10207" s="49" t="s">
        <v>10528</v>
      </c>
      <c r="C10207" s="49" t="s">
        <v>18</v>
      </c>
      <c r="D10207" s="49" t="s">
        <v>10827</v>
      </c>
      <c r="E10207" s="49" t="s">
        <v>10826</v>
      </c>
      <c r="F10207" s="49">
        <v>7</v>
      </c>
      <c r="G10207" s="49">
        <v>0</v>
      </c>
      <c r="H10207" s="49">
        <f t="shared" si="159"/>
        <v>7</v>
      </c>
    </row>
    <row r="10208" spans="1:8" x14ac:dyDescent="0.25">
      <c r="A10208" s="51" t="s">
        <v>11067</v>
      </c>
      <c r="B10208" s="49" t="s">
        <v>11068</v>
      </c>
      <c r="C10208" s="49" t="s">
        <v>18</v>
      </c>
      <c r="D10208" s="49" t="s">
        <v>10827</v>
      </c>
      <c r="E10208" s="49" t="s">
        <v>10826</v>
      </c>
      <c r="F10208" s="109">
        <v>6</v>
      </c>
      <c r="G10208" s="109">
        <v>6</v>
      </c>
      <c r="H10208" s="49">
        <f t="shared" si="159"/>
        <v>12</v>
      </c>
    </row>
    <row r="10209" spans="1:8" x14ac:dyDescent="0.25">
      <c r="A10209" s="51" t="s">
        <v>11069</v>
      </c>
      <c r="B10209" s="49" t="s">
        <v>11070</v>
      </c>
      <c r="C10209" s="49" t="s">
        <v>18</v>
      </c>
      <c r="D10209" s="49" t="s">
        <v>10827</v>
      </c>
      <c r="E10209" s="49" t="s">
        <v>10826</v>
      </c>
      <c r="F10209" s="109">
        <v>6</v>
      </c>
      <c r="G10209" s="109">
        <v>6</v>
      </c>
      <c r="H10209" s="49">
        <f t="shared" si="159"/>
        <v>12</v>
      </c>
    </row>
    <row r="10210" spans="1:8" x14ac:dyDescent="0.25">
      <c r="A10210" s="51" t="s">
        <v>11868</v>
      </c>
      <c r="B10210" s="49" t="s">
        <v>11869</v>
      </c>
      <c r="C10210" s="49" t="s">
        <v>18</v>
      </c>
      <c r="D10210" s="49" t="s">
        <v>10827</v>
      </c>
      <c r="E10210" s="49" t="s">
        <v>10826</v>
      </c>
      <c r="F10210" s="109">
        <v>6</v>
      </c>
      <c r="G10210" s="109">
        <v>6</v>
      </c>
      <c r="H10210" s="49">
        <f t="shared" si="159"/>
        <v>12</v>
      </c>
    </row>
    <row r="10211" spans="1:8" x14ac:dyDescent="0.25">
      <c r="A10211" s="51" t="s">
        <v>11071</v>
      </c>
      <c r="B10211" s="49" t="s">
        <v>11072</v>
      </c>
      <c r="C10211" s="49" t="s">
        <v>18</v>
      </c>
      <c r="D10211" s="49" t="s">
        <v>10827</v>
      </c>
      <c r="E10211" s="49" t="s">
        <v>10826</v>
      </c>
      <c r="F10211" s="109">
        <v>6</v>
      </c>
      <c r="G10211" s="109">
        <v>6</v>
      </c>
      <c r="H10211" s="49">
        <f t="shared" si="159"/>
        <v>12</v>
      </c>
    </row>
    <row r="10212" spans="1:8" x14ac:dyDescent="0.25">
      <c r="A10212" s="51" t="s">
        <v>11073</v>
      </c>
      <c r="B10212" s="49" t="s">
        <v>11074</v>
      </c>
      <c r="C10212" s="49" t="s">
        <v>18</v>
      </c>
      <c r="D10212" s="49" t="s">
        <v>10827</v>
      </c>
      <c r="E10212" s="49" t="s">
        <v>10826</v>
      </c>
      <c r="F10212" s="109">
        <v>6</v>
      </c>
      <c r="G10212" s="109">
        <v>6</v>
      </c>
      <c r="H10212" s="49">
        <f t="shared" si="159"/>
        <v>12</v>
      </c>
    </row>
    <row r="10213" spans="1:8" x14ac:dyDescent="0.25">
      <c r="A10213" s="51" t="s">
        <v>11870</v>
      </c>
      <c r="B10213" s="49" t="s">
        <v>11871</v>
      </c>
      <c r="C10213" s="49" t="s">
        <v>18</v>
      </c>
      <c r="D10213" s="49" t="s">
        <v>10827</v>
      </c>
      <c r="E10213" s="49" t="s">
        <v>10826</v>
      </c>
      <c r="F10213" s="109">
        <v>6</v>
      </c>
      <c r="G10213" s="109">
        <v>6</v>
      </c>
      <c r="H10213" s="49">
        <f t="shared" si="159"/>
        <v>12</v>
      </c>
    </row>
    <row r="10214" spans="1:8" x14ac:dyDescent="0.25">
      <c r="A10214" s="51" t="s">
        <v>9889</v>
      </c>
      <c r="B10214" s="49" t="s">
        <v>10529</v>
      </c>
      <c r="C10214" s="49" t="s">
        <v>18</v>
      </c>
      <c r="D10214" s="49" t="s">
        <v>10827</v>
      </c>
      <c r="E10214" s="49" t="s">
        <v>10826</v>
      </c>
      <c r="F10214" s="49">
        <v>0</v>
      </c>
      <c r="G10214" s="49">
        <v>4</v>
      </c>
      <c r="H10214" s="49">
        <f t="shared" si="159"/>
        <v>4</v>
      </c>
    </row>
    <row r="10215" spans="1:8" x14ac:dyDescent="0.25">
      <c r="A10215" s="51" t="s">
        <v>9890</v>
      </c>
      <c r="B10215" s="49" t="s">
        <v>10530</v>
      </c>
      <c r="C10215" s="49" t="s">
        <v>18</v>
      </c>
      <c r="D10215" s="49" t="s">
        <v>10827</v>
      </c>
      <c r="E10215" s="49" t="s">
        <v>10826</v>
      </c>
      <c r="F10215" s="49">
        <v>6</v>
      </c>
      <c r="G10215" s="49">
        <v>0</v>
      </c>
      <c r="H10215" s="49">
        <f t="shared" si="159"/>
        <v>6</v>
      </c>
    </row>
    <row r="10216" spans="1:8" x14ac:dyDescent="0.25">
      <c r="A10216" s="51" t="s">
        <v>9891</v>
      </c>
      <c r="B10216" s="49" t="s">
        <v>10531</v>
      </c>
      <c r="C10216" s="49" t="s">
        <v>18</v>
      </c>
      <c r="D10216" s="49" t="s">
        <v>10827</v>
      </c>
      <c r="E10216" s="49" t="s">
        <v>10826</v>
      </c>
      <c r="F10216" s="49">
        <v>11</v>
      </c>
      <c r="G10216" s="49">
        <v>0</v>
      </c>
      <c r="H10216" s="49">
        <f t="shared" si="159"/>
        <v>11</v>
      </c>
    </row>
    <row r="10217" spans="1:8" x14ac:dyDescent="0.25">
      <c r="A10217" s="51" t="s">
        <v>11077</v>
      </c>
      <c r="B10217" s="49" t="s">
        <v>11078</v>
      </c>
      <c r="C10217" s="49" t="s">
        <v>18</v>
      </c>
      <c r="D10217" s="49" t="s">
        <v>10827</v>
      </c>
      <c r="E10217" s="49" t="s">
        <v>10826</v>
      </c>
      <c r="F10217" s="109">
        <v>6</v>
      </c>
      <c r="G10217" s="109">
        <v>6</v>
      </c>
      <c r="H10217" s="49">
        <f t="shared" si="159"/>
        <v>12</v>
      </c>
    </row>
    <row r="10218" spans="1:8" x14ac:dyDescent="0.25">
      <c r="A10218" s="51" t="s">
        <v>11079</v>
      </c>
      <c r="B10218" s="49" t="s">
        <v>11080</v>
      </c>
      <c r="C10218" s="49" t="s">
        <v>18</v>
      </c>
      <c r="D10218" s="49" t="s">
        <v>10827</v>
      </c>
      <c r="E10218" s="49" t="s">
        <v>10826</v>
      </c>
      <c r="F10218" s="109">
        <v>6</v>
      </c>
      <c r="G10218" s="109">
        <v>6</v>
      </c>
      <c r="H10218" s="49">
        <f t="shared" si="159"/>
        <v>12</v>
      </c>
    </row>
    <row r="10219" spans="1:8" x14ac:dyDescent="0.25">
      <c r="A10219" s="51" t="s">
        <v>9892</v>
      </c>
      <c r="B10219" s="49" t="s">
        <v>10532</v>
      </c>
      <c r="C10219" s="49" t="s">
        <v>18</v>
      </c>
      <c r="D10219" s="49" t="s">
        <v>10827</v>
      </c>
      <c r="E10219" s="49" t="s">
        <v>10826</v>
      </c>
      <c r="F10219" s="49">
        <v>11</v>
      </c>
      <c r="G10219" s="49">
        <v>9</v>
      </c>
      <c r="H10219" s="49">
        <f t="shared" si="159"/>
        <v>20</v>
      </c>
    </row>
    <row r="10220" spans="1:8" x14ac:dyDescent="0.25">
      <c r="A10220" s="51" t="s">
        <v>9893</v>
      </c>
      <c r="B10220" s="49" t="s">
        <v>10533</v>
      </c>
      <c r="C10220" s="49" t="s">
        <v>18</v>
      </c>
      <c r="D10220" s="49" t="s">
        <v>10827</v>
      </c>
      <c r="E10220" s="49" t="s">
        <v>10826</v>
      </c>
      <c r="F10220" s="49">
        <v>0</v>
      </c>
      <c r="G10220" s="49">
        <v>4</v>
      </c>
      <c r="H10220" s="49">
        <f t="shared" si="159"/>
        <v>4</v>
      </c>
    </row>
    <row r="10221" spans="1:8" x14ac:dyDescent="0.25">
      <c r="A10221" s="51" t="s">
        <v>11081</v>
      </c>
      <c r="B10221" s="49" t="s">
        <v>11082</v>
      </c>
      <c r="C10221" s="49" t="s">
        <v>18</v>
      </c>
      <c r="D10221" s="49" t="s">
        <v>10827</v>
      </c>
      <c r="E10221" s="49" t="s">
        <v>10826</v>
      </c>
      <c r="F10221" s="109">
        <v>6</v>
      </c>
      <c r="G10221" s="109">
        <v>6</v>
      </c>
      <c r="H10221" s="49">
        <f t="shared" si="159"/>
        <v>12</v>
      </c>
    </row>
    <row r="10222" spans="1:8" x14ac:dyDescent="0.25">
      <c r="A10222" s="51" t="s">
        <v>9894</v>
      </c>
      <c r="B10222" s="49" t="s">
        <v>10534</v>
      </c>
      <c r="C10222" s="49" t="s">
        <v>18</v>
      </c>
      <c r="D10222" s="49" t="s">
        <v>10827</v>
      </c>
      <c r="E10222" s="49" t="s">
        <v>10826</v>
      </c>
      <c r="F10222" s="49">
        <v>1</v>
      </c>
      <c r="G10222" s="49">
        <v>5</v>
      </c>
      <c r="H10222" s="49">
        <f t="shared" si="159"/>
        <v>6</v>
      </c>
    </row>
    <row r="10223" spans="1:8" x14ac:dyDescent="0.25">
      <c r="A10223" s="51" t="s">
        <v>9895</v>
      </c>
      <c r="B10223" s="49" t="s">
        <v>10535</v>
      </c>
      <c r="C10223" s="49" t="s">
        <v>18</v>
      </c>
      <c r="D10223" s="49" t="s">
        <v>10827</v>
      </c>
      <c r="E10223" s="49" t="s">
        <v>10826</v>
      </c>
      <c r="F10223" s="49">
        <v>265</v>
      </c>
      <c r="G10223" s="49">
        <v>45</v>
      </c>
      <c r="H10223" s="49">
        <f t="shared" si="159"/>
        <v>310</v>
      </c>
    </row>
    <row r="10224" spans="1:8" x14ac:dyDescent="0.25">
      <c r="A10224" s="51" t="s">
        <v>9896</v>
      </c>
      <c r="B10224" s="49" t="s">
        <v>10536</v>
      </c>
      <c r="C10224" s="49" t="s">
        <v>18</v>
      </c>
      <c r="D10224" s="49" t="s">
        <v>10827</v>
      </c>
      <c r="E10224" s="49" t="s">
        <v>10826</v>
      </c>
      <c r="F10224" s="49">
        <v>1</v>
      </c>
      <c r="G10224" s="49">
        <v>2</v>
      </c>
      <c r="H10224" s="49">
        <f t="shared" si="159"/>
        <v>3</v>
      </c>
    </row>
    <row r="10225" spans="1:8" x14ac:dyDescent="0.25">
      <c r="A10225" s="51" t="s">
        <v>9897</v>
      </c>
      <c r="B10225" s="49" t="s">
        <v>10537</v>
      </c>
      <c r="C10225" s="49" t="s">
        <v>18</v>
      </c>
      <c r="D10225" s="49" t="s">
        <v>10827</v>
      </c>
      <c r="E10225" s="49" t="s">
        <v>10826</v>
      </c>
      <c r="F10225" s="49">
        <v>0</v>
      </c>
      <c r="G10225" s="49">
        <v>4</v>
      </c>
      <c r="H10225" s="49">
        <f t="shared" si="159"/>
        <v>4</v>
      </c>
    </row>
    <row r="10226" spans="1:8" x14ac:dyDescent="0.25">
      <c r="A10226" s="51" t="s">
        <v>9898</v>
      </c>
      <c r="B10226" s="49" t="s">
        <v>10538</v>
      </c>
      <c r="C10226" s="49" t="s">
        <v>18</v>
      </c>
      <c r="D10226" s="49" t="s">
        <v>10827</v>
      </c>
      <c r="E10226" s="49" t="s">
        <v>10826</v>
      </c>
      <c r="F10226" s="49">
        <v>1</v>
      </c>
      <c r="G10226" s="49">
        <v>4</v>
      </c>
      <c r="H10226" s="49">
        <f t="shared" si="159"/>
        <v>5</v>
      </c>
    </row>
    <row r="10227" spans="1:8" x14ac:dyDescent="0.25">
      <c r="A10227" s="51" t="s">
        <v>11083</v>
      </c>
      <c r="B10227" s="49" t="s">
        <v>11084</v>
      </c>
      <c r="C10227" s="49" t="s">
        <v>18</v>
      </c>
      <c r="D10227" s="49" t="s">
        <v>10827</v>
      </c>
      <c r="E10227" s="49" t="s">
        <v>10826</v>
      </c>
      <c r="F10227" s="109">
        <v>6</v>
      </c>
      <c r="G10227" s="109">
        <v>6</v>
      </c>
      <c r="H10227" s="49">
        <f t="shared" si="159"/>
        <v>12</v>
      </c>
    </row>
    <row r="10228" spans="1:8" x14ac:dyDescent="0.25">
      <c r="A10228" s="51" t="s">
        <v>9899</v>
      </c>
      <c r="B10228" s="49" t="s">
        <v>10539</v>
      </c>
      <c r="C10228" s="49" t="s">
        <v>18</v>
      </c>
      <c r="D10228" s="49" t="s">
        <v>10827</v>
      </c>
      <c r="E10228" s="49" t="s">
        <v>10826</v>
      </c>
      <c r="F10228" s="49">
        <v>3</v>
      </c>
      <c r="G10228" s="49">
        <v>0</v>
      </c>
      <c r="H10228" s="49">
        <f t="shared" si="159"/>
        <v>3</v>
      </c>
    </row>
    <row r="10229" spans="1:8" x14ac:dyDescent="0.25">
      <c r="A10229" s="51" t="s">
        <v>11872</v>
      </c>
      <c r="B10229" s="49" t="s">
        <v>11873</v>
      </c>
      <c r="C10229" s="49" t="s">
        <v>18</v>
      </c>
      <c r="D10229" s="49" t="s">
        <v>10827</v>
      </c>
      <c r="E10229" s="49" t="s">
        <v>10826</v>
      </c>
      <c r="F10229" s="109">
        <v>6</v>
      </c>
      <c r="G10229" s="109">
        <v>6</v>
      </c>
      <c r="H10229" s="49">
        <f t="shared" si="159"/>
        <v>12</v>
      </c>
    </row>
    <row r="10230" spans="1:8" x14ac:dyDescent="0.25">
      <c r="A10230" s="51" t="s">
        <v>11085</v>
      </c>
      <c r="B10230" s="49" t="s">
        <v>11086</v>
      </c>
      <c r="C10230" s="49" t="s">
        <v>18</v>
      </c>
      <c r="D10230" s="49" t="s">
        <v>10827</v>
      </c>
      <c r="E10230" s="49" t="s">
        <v>10826</v>
      </c>
      <c r="F10230" s="109">
        <v>6</v>
      </c>
      <c r="G10230" s="109">
        <v>6</v>
      </c>
      <c r="H10230" s="49">
        <f t="shared" si="159"/>
        <v>12</v>
      </c>
    </row>
    <row r="10231" spans="1:8" x14ac:dyDescent="0.25">
      <c r="A10231" s="51" t="s">
        <v>11087</v>
      </c>
      <c r="B10231" s="49" t="s">
        <v>11088</v>
      </c>
      <c r="C10231" s="49" t="s">
        <v>18</v>
      </c>
      <c r="D10231" s="49" t="s">
        <v>10827</v>
      </c>
      <c r="E10231" s="49" t="s">
        <v>10826</v>
      </c>
      <c r="F10231" s="109">
        <v>6</v>
      </c>
      <c r="G10231" s="109">
        <v>6</v>
      </c>
      <c r="H10231" s="49">
        <f t="shared" si="159"/>
        <v>12</v>
      </c>
    </row>
    <row r="10232" spans="1:8" x14ac:dyDescent="0.25">
      <c r="A10232" s="51" t="s">
        <v>9900</v>
      </c>
      <c r="B10232" s="49" t="s">
        <v>10540</v>
      </c>
      <c r="C10232" s="49" t="s">
        <v>18</v>
      </c>
      <c r="D10232" s="49" t="s">
        <v>10827</v>
      </c>
      <c r="E10232" s="49" t="s">
        <v>10826</v>
      </c>
      <c r="F10232" s="49">
        <v>2</v>
      </c>
      <c r="G10232" s="49">
        <v>0</v>
      </c>
      <c r="H10232" s="49">
        <f t="shared" si="159"/>
        <v>2</v>
      </c>
    </row>
    <row r="10233" spans="1:8" x14ac:dyDescent="0.25">
      <c r="A10233" s="51" t="s">
        <v>9901</v>
      </c>
      <c r="B10233" s="49" t="s">
        <v>10541</v>
      </c>
      <c r="C10233" s="49" t="s">
        <v>18</v>
      </c>
      <c r="D10233" s="49" t="s">
        <v>10827</v>
      </c>
      <c r="E10233" s="49" t="s">
        <v>10826</v>
      </c>
      <c r="F10233" s="49">
        <v>9</v>
      </c>
      <c r="G10233" s="49">
        <v>2</v>
      </c>
      <c r="H10233" s="49">
        <f t="shared" si="159"/>
        <v>11</v>
      </c>
    </row>
    <row r="10234" spans="1:8" x14ac:dyDescent="0.25">
      <c r="A10234" s="51" t="s">
        <v>9902</v>
      </c>
      <c r="B10234" s="49" t="s">
        <v>10542</v>
      </c>
      <c r="C10234" s="49" t="s">
        <v>18</v>
      </c>
      <c r="D10234" s="49" t="s">
        <v>10827</v>
      </c>
      <c r="E10234" s="49" t="s">
        <v>10826</v>
      </c>
      <c r="F10234" s="49">
        <v>45</v>
      </c>
      <c r="G10234" s="49">
        <v>15</v>
      </c>
      <c r="H10234" s="49">
        <f t="shared" si="159"/>
        <v>60</v>
      </c>
    </row>
    <row r="10235" spans="1:8" x14ac:dyDescent="0.25">
      <c r="A10235" s="51" t="s">
        <v>9903</v>
      </c>
      <c r="B10235" s="49" t="s">
        <v>10543</v>
      </c>
      <c r="C10235" s="49" t="s">
        <v>18</v>
      </c>
      <c r="D10235" s="49" t="s">
        <v>10827</v>
      </c>
      <c r="E10235" s="49" t="s">
        <v>10826</v>
      </c>
      <c r="F10235" s="49">
        <v>3</v>
      </c>
      <c r="G10235" s="49">
        <v>0</v>
      </c>
      <c r="H10235" s="49">
        <f t="shared" si="159"/>
        <v>3</v>
      </c>
    </row>
    <row r="10236" spans="1:8" x14ac:dyDescent="0.25">
      <c r="A10236" s="51" t="s">
        <v>11089</v>
      </c>
      <c r="B10236" s="49" t="s">
        <v>11090</v>
      </c>
      <c r="C10236" s="49" t="s">
        <v>18</v>
      </c>
      <c r="D10236" s="49" t="s">
        <v>10827</v>
      </c>
      <c r="E10236" s="49" t="s">
        <v>10826</v>
      </c>
      <c r="F10236" s="109">
        <v>6</v>
      </c>
      <c r="G10236" s="109">
        <v>6</v>
      </c>
      <c r="H10236" s="49">
        <f t="shared" si="159"/>
        <v>12</v>
      </c>
    </row>
    <row r="10237" spans="1:8" x14ac:dyDescent="0.25">
      <c r="A10237" s="51" t="s">
        <v>9904</v>
      </c>
      <c r="B10237" s="49" t="s">
        <v>10544</v>
      </c>
      <c r="C10237" s="49" t="s">
        <v>18</v>
      </c>
      <c r="D10237" s="49" t="s">
        <v>10827</v>
      </c>
      <c r="E10237" s="49" t="s">
        <v>10826</v>
      </c>
      <c r="F10237" s="49">
        <v>2</v>
      </c>
      <c r="G10237" s="49">
        <v>0</v>
      </c>
      <c r="H10237" s="49">
        <f t="shared" si="159"/>
        <v>2</v>
      </c>
    </row>
    <row r="10238" spans="1:8" x14ac:dyDescent="0.25">
      <c r="A10238" s="51" t="s">
        <v>9905</v>
      </c>
      <c r="B10238" s="49" t="s">
        <v>10545</v>
      </c>
      <c r="C10238" s="49" t="s">
        <v>18</v>
      </c>
      <c r="D10238" s="49" t="s">
        <v>10827</v>
      </c>
      <c r="E10238" s="49" t="s">
        <v>10826</v>
      </c>
      <c r="F10238" s="49">
        <v>2</v>
      </c>
      <c r="G10238" s="49">
        <v>0</v>
      </c>
      <c r="H10238" s="49">
        <f t="shared" si="159"/>
        <v>2</v>
      </c>
    </row>
    <row r="10239" spans="1:8" x14ac:dyDescent="0.25">
      <c r="A10239" s="51" t="s">
        <v>11091</v>
      </c>
      <c r="B10239" s="49" t="s">
        <v>11092</v>
      </c>
      <c r="C10239" s="49" t="s">
        <v>18</v>
      </c>
      <c r="D10239" s="49" t="s">
        <v>10827</v>
      </c>
      <c r="E10239" s="49" t="s">
        <v>10826</v>
      </c>
      <c r="F10239" s="109">
        <v>6</v>
      </c>
      <c r="G10239" s="109">
        <v>6</v>
      </c>
      <c r="H10239" s="49">
        <f t="shared" si="159"/>
        <v>12</v>
      </c>
    </row>
    <row r="10240" spans="1:8" x14ac:dyDescent="0.25">
      <c r="A10240" s="51" t="s">
        <v>11093</v>
      </c>
      <c r="B10240" s="49" t="s">
        <v>11094</v>
      </c>
      <c r="C10240" s="49" t="s">
        <v>18</v>
      </c>
      <c r="D10240" s="49" t="s">
        <v>10827</v>
      </c>
      <c r="E10240" s="49" t="s">
        <v>10826</v>
      </c>
      <c r="F10240" s="109">
        <v>6</v>
      </c>
      <c r="G10240" s="109">
        <v>6</v>
      </c>
      <c r="H10240" s="49">
        <f t="shared" si="159"/>
        <v>12</v>
      </c>
    </row>
    <row r="10241" spans="1:8" x14ac:dyDescent="0.25">
      <c r="A10241" s="51" t="s">
        <v>11095</v>
      </c>
      <c r="B10241" s="49" t="s">
        <v>11096</v>
      </c>
      <c r="C10241" s="49" t="s">
        <v>18</v>
      </c>
      <c r="D10241" s="49" t="s">
        <v>10827</v>
      </c>
      <c r="E10241" s="49" t="s">
        <v>10826</v>
      </c>
      <c r="F10241" s="109">
        <v>6</v>
      </c>
      <c r="G10241" s="109">
        <v>6</v>
      </c>
      <c r="H10241" s="49">
        <f t="shared" si="159"/>
        <v>12</v>
      </c>
    </row>
    <row r="10242" spans="1:8" x14ac:dyDescent="0.25">
      <c r="A10242" s="51" t="s">
        <v>9906</v>
      </c>
      <c r="B10242" s="49" t="s">
        <v>10546</v>
      </c>
      <c r="C10242" s="49" t="s">
        <v>18</v>
      </c>
      <c r="D10242" s="49" t="s">
        <v>10827</v>
      </c>
      <c r="E10242" s="49" t="s">
        <v>10826</v>
      </c>
      <c r="F10242" s="49">
        <v>2</v>
      </c>
      <c r="G10242" s="49">
        <v>0</v>
      </c>
      <c r="H10242" s="49">
        <f t="shared" si="159"/>
        <v>2</v>
      </c>
    </row>
    <row r="10243" spans="1:8" x14ac:dyDescent="0.25">
      <c r="A10243" s="51" t="s">
        <v>11097</v>
      </c>
      <c r="B10243" s="49" t="s">
        <v>11098</v>
      </c>
      <c r="C10243" s="49" t="s">
        <v>18</v>
      </c>
      <c r="D10243" s="49" t="s">
        <v>10827</v>
      </c>
      <c r="E10243" s="49" t="s">
        <v>10826</v>
      </c>
      <c r="F10243" s="109">
        <v>6</v>
      </c>
      <c r="G10243" s="109">
        <v>6</v>
      </c>
      <c r="H10243" s="49">
        <f t="shared" ref="H10243:H10306" si="160">F10243+G10243</f>
        <v>12</v>
      </c>
    </row>
    <row r="10244" spans="1:8" x14ac:dyDescent="0.25">
      <c r="A10244" s="51" t="s">
        <v>11099</v>
      </c>
      <c r="B10244" s="49" t="s">
        <v>11100</v>
      </c>
      <c r="C10244" s="49" t="s">
        <v>18</v>
      </c>
      <c r="D10244" s="49" t="s">
        <v>10827</v>
      </c>
      <c r="E10244" s="49" t="s">
        <v>10826</v>
      </c>
      <c r="F10244" s="109">
        <v>6</v>
      </c>
      <c r="G10244" s="109">
        <v>6</v>
      </c>
      <c r="H10244" s="49">
        <f t="shared" si="160"/>
        <v>12</v>
      </c>
    </row>
    <row r="10245" spans="1:8" x14ac:dyDescent="0.25">
      <c r="A10245" s="51" t="s">
        <v>9907</v>
      </c>
      <c r="B10245" s="49" t="s">
        <v>10547</v>
      </c>
      <c r="C10245" s="49" t="s">
        <v>18</v>
      </c>
      <c r="D10245" s="49" t="s">
        <v>10827</v>
      </c>
      <c r="E10245" s="49" t="s">
        <v>10826</v>
      </c>
      <c r="F10245" s="49">
        <v>2</v>
      </c>
      <c r="G10245" s="49">
        <v>0</v>
      </c>
      <c r="H10245" s="49">
        <f t="shared" si="160"/>
        <v>2</v>
      </c>
    </row>
    <row r="10246" spans="1:8" x14ac:dyDescent="0.25">
      <c r="A10246" s="51" t="s">
        <v>11101</v>
      </c>
      <c r="B10246" s="49" t="s">
        <v>11102</v>
      </c>
      <c r="C10246" s="49" t="s">
        <v>18</v>
      </c>
      <c r="D10246" s="49" t="s">
        <v>10827</v>
      </c>
      <c r="E10246" s="49" t="s">
        <v>10826</v>
      </c>
      <c r="F10246" s="109">
        <v>6</v>
      </c>
      <c r="G10246" s="109">
        <v>6</v>
      </c>
      <c r="H10246" s="49">
        <f t="shared" si="160"/>
        <v>12</v>
      </c>
    </row>
    <row r="10247" spans="1:8" x14ac:dyDescent="0.25">
      <c r="A10247" s="51" t="s">
        <v>9908</v>
      </c>
      <c r="B10247" s="49" t="s">
        <v>10548</v>
      </c>
      <c r="C10247" s="49" t="s">
        <v>18</v>
      </c>
      <c r="D10247" s="49" t="s">
        <v>10827</v>
      </c>
      <c r="E10247" s="49" t="s">
        <v>10826</v>
      </c>
      <c r="F10247" s="49">
        <v>1</v>
      </c>
      <c r="G10247" s="49">
        <v>0</v>
      </c>
      <c r="H10247" s="49">
        <f t="shared" si="160"/>
        <v>1</v>
      </c>
    </row>
    <row r="10248" spans="1:8" x14ac:dyDescent="0.25">
      <c r="A10248" s="51" t="s">
        <v>11103</v>
      </c>
      <c r="B10248" s="49" t="s">
        <v>11104</v>
      </c>
      <c r="C10248" s="49" t="s">
        <v>18</v>
      </c>
      <c r="D10248" s="49" t="s">
        <v>10827</v>
      </c>
      <c r="E10248" s="49" t="s">
        <v>10826</v>
      </c>
      <c r="F10248" s="109">
        <v>6</v>
      </c>
      <c r="G10248" s="109">
        <v>6</v>
      </c>
      <c r="H10248" s="49">
        <f t="shared" si="160"/>
        <v>12</v>
      </c>
    </row>
    <row r="10249" spans="1:8" x14ac:dyDescent="0.25">
      <c r="A10249" s="51" t="s">
        <v>11105</v>
      </c>
      <c r="B10249" s="49" t="s">
        <v>11106</v>
      </c>
      <c r="C10249" s="49" t="s">
        <v>18</v>
      </c>
      <c r="D10249" s="49" t="s">
        <v>10827</v>
      </c>
      <c r="E10249" s="49" t="s">
        <v>10826</v>
      </c>
      <c r="F10249" s="109">
        <v>6</v>
      </c>
      <c r="G10249" s="109">
        <v>6</v>
      </c>
      <c r="H10249" s="49">
        <f t="shared" si="160"/>
        <v>12</v>
      </c>
    </row>
    <row r="10250" spans="1:8" x14ac:dyDescent="0.25">
      <c r="A10250" s="51" t="s">
        <v>11107</v>
      </c>
      <c r="B10250" s="49" t="s">
        <v>11108</v>
      </c>
      <c r="C10250" s="49" t="s">
        <v>18</v>
      </c>
      <c r="D10250" s="49" t="s">
        <v>10827</v>
      </c>
      <c r="E10250" s="49" t="s">
        <v>10826</v>
      </c>
      <c r="F10250" s="109">
        <v>6</v>
      </c>
      <c r="G10250" s="109">
        <v>6</v>
      </c>
      <c r="H10250" s="49">
        <f t="shared" si="160"/>
        <v>12</v>
      </c>
    </row>
    <row r="10251" spans="1:8" x14ac:dyDescent="0.25">
      <c r="A10251" s="51" t="s">
        <v>11109</v>
      </c>
      <c r="B10251" s="49" t="s">
        <v>11110</v>
      </c>
      <c r="C10251" s="49" t="s">
        <v>18</v>
      </c>
      <c r="D10251" s="49" t="s">
        <v>10827</v>
      </c>
      <c r="E10251" s="49" t="s">
        <v>10826</v>
      </c>
      <c r="F10251" s="109">
        <v>6</v>
      </c>
      <c r="G10251" s="109">
        <v>6</v>
      </c>
      <c r="H10251" s="49">
        <f t="shared" si="160"/>
        <v>12</v>
      </c>
    </row>
    <row r="10252" spans="1:8" x14ac:dyDescent="0.25">
      <c r="A10252" s="51" t="s">
        <v>11111</v>
      </c>
      <c r="B10252" s="49" t="s">
        <v>11112</v>
      </c>
      <c r="C10252" s="49" t="s">
        <v>18</v>
      </c>
      <c r="D10252" s="49" t="s">
        <v>10827</v>
      </c>
      <c r="E10252" s="49" t="s">
        <v>10826</v>
      </c>
      <c r="F10252" s="109">
        <v>6</v>
      </c>
      <c r="G10252" s="109">
        <v>6</v>
      </c>
      <c r="H10252" s="49">
        <f t="shared" si="160"/>
        <v>12</v>
      </c>
    </row>
    <row r="10253" spans="1:8" x14ac:dyDescent="0.25">
      <c r="A10253" s="51" t="s">
        <v>11113</v>
      </c>
      <c r="B10253" s="49" t="s">
        <v>11114</v>
      </c>
      <c r="C10253" s="49" t="s">
        <v>18</v>
      </c>
      <c r="D10253" s="49" t="s">
        <v>10827</v>
      </c>
      <c r="E10253" s="49" t="s">
        <v>10826</v>
      </c>
      <c r="F10253" s="109">
        <v>6</v>
      </c>
      <c r="G10253" s="109">
        <v>6</v>
      </c>
      <c r="H10253" s="49">
        <f t="shared" si="160"/>
        <v>12</v>
      </c>
    </row>
    <row r="10254" spans="1:8" x14ac:dyDescent="0.25">
      <c r="A10254" s="51" t="s">
        <v>11115</v>
      </c>
      <c r="B10254" s="49" t="s">
        <v>11116</v>
      </c>
      <c r="C10254" s="49" t="s">
        <v>18</v>
      </c>
      <c r="D10254" s="49" t="s">
        <v>10827</v>
      </c>
      <c r="E10254" s="49" t="s">
        <v>10826</v>
      </c>
      <c r="F10254" s="109">
        <v>6</v>
      </c>
      <c r="G10254" s="109">
        <v>6</v>
      </c>
      <c r="H10254" s="49">
        <f t="shared" si="160"/>
        <v>12</v>
      </c>
    </row>
    <row r="10255" spans="1:8" x14ac:dyDescent="0.25">
      <c r="A10255" s="51" t="s">
        <v>9909</v>
      </c>
      <c r="B10255" s="49" t="s">
        <v>10549</v>
      </c>
      <c r="C10255" s="49" t="s">
        <v>18</v>
      </c>
      <c r="D10255" s="49" t="s">
        <v>10827</v>
      </c>
      <c r="E10255" s="49" t="s">
        <v>10826</v>
      </c>
      <c r="F10255" s="49">
        <v>1</v>
      </c>
      <c r="G10255" s="49">
        <v>0</v>
      </c>
      <c r="H10255" s="49">
        <f t="shared" si="160"/>
        <v>1</v>
      </c>
    </row>
    <row r="10256" spans="1:8" x14ac:dyDescent="0.25">
      <c r="A10256" s="51" t="s">
        <v>9910</v>
      </c>
      <c r="B10256" s="49" t="s">
        <v>10550</v>
      </c>
      <c r="C10256" s="49" t="s">
        <v>18</v>
      </c>
      <c r="D10256" s="49" t="s">
        <v>10827</v>
      </c>
      <c r="E10256" s="49" t="s">
        <v>10826</v>
      </c>
      <c r="F10256" s="49">
        <v>1</v>
      </c>
      <c r="G10256" s="49">
        <v>0</v>
      </c>
      <c r="H10256" s="49">
        <f t="shared" si="160"/>
        <v>1</v>
      </c>
    </row>
    <row r="10257" spans="1:8" x14ac:dyDescent="0.25">
      <c r="A10257" s="51" t="s">
        <v>11117</v>
      </c>
      <c r="B10257" s="49" t="s">
        <v>11118</v>
      </c>
      <c r="C10257" s="49" t="s">
        <v>18</v>
      </c>
      <c r="D10257" s="49" t="s">
        <v>10827</v>
      </c>
      <c r="E10257" s="49" t="s">
        <v>10826</v>
      </c>
      <c r="F10257" s="109">
        <v>6</v>
      </c>
      <c r="G10257" s="109">
        <v>6</v>
      </c>
      <c r="H10257" s="49">
        <f t="shared" si="160"/>
        <v>12</v>
      </c>
    </row>
    <row r="10258" spans="1:8" x14ac:dyDescent="0.25">
      <c r="A10258" s="51" t="s">
        <v>9911</v>
      </c>
      <c r="B10258" s="49" t="s">
        <v>10551</v>
      </c>
      <c r="C10258" s="49" t="s">
        <v>18</v>
      </c>
      <c r="D10258" s="49" t="s">
        <v>10827</v>
      </c>
      <c r="E10258" s="49" t="s">
        <v>10826</v>
      </c>
      <c r="F10258" s="49">
        <v>1</v>
      </c>
      <c r="G10258" s="49">
        <v>0</v>
      </c>
      <c r="H10258" s="49">
        <f t="shared" si="160"/>
        <v>1</v>
      </c>
    </row>
    <row r="10259" spans="1:8" x14ac:dyDescent="0.25">
      <c r="A10259" s="51" t="s">
        <v>11119</v>
      </c>
      <c r="B10259" s="49" t="s">
        <v>11120</v>
      </c>
      <c r="C10259" s="49" t="s">
        <v>18</v>
      </c>
      <c r="D10259" s="49" t="s">
        <v>10827</v>
      </c>
      <c r="E10259" s="49" t="s">
        <v>10826</v>
      </c>
      <c r="F10259" s="109">
        <v>6</v>
      </c>
      <c r="G10259" s="109">
        <v>6</v>
      </c>
      <c r="H10259" s="49">
        <f t="shared" si="160"/>
        <v>12</v>
      </c>
    </row>
    <row r="10260" spans="1:8" x14ac:dyDescent="0.25">
      <c r="A10260" s="51" t="s">
        <v>11121</v>
      </c>
      <c r="B10260" s="49" t="s">
        <v>11122</v>
      </c>
      <c r="C10260" s="49" t="s">
        <v>18</v>
      </c>
      <c r="D10260" s="49" t="s">
        <v>10827</v>
      </c>
      <c r="E10260" s="49" t="s">
        <v>10826</v>
      </c>
      <c r="F10260" s="109">
        <v>6</v>
      </c>
      <c r="G10260" s="109">
        <v>6</v>
      </c>
      <c r="H10260" s="49">
        <f t="shared" si="160"/>
        <v>12</v>
      </c>
    </row>
    <row r="10261" spans="1:8" x14ac:dyDescent="0.25">
      <c r="A10261" s="51" t="s">
        <v>11123</v>
      </c>
      <c r="B10261" s="49" t="s">
        <v>11124</v>
      </c>
      <c r="C10261" s="49" t="s">
        <v>18</v>
      </c>
      <c r="D10261" s="49" t="s">
        <v>10827</v>
      </c>
      <c r="E10261" s="49" t="s">
        <v>10826</v>
      </c>
      <c r="F10261" s="109">
        <v>6</v>
      </c>
      <c r="G10261" s="109">
        <v>6</v>
      </c>
      <c r="H10261" s="49">
        <f t="shared" si="160"/>
        <v>12</v>
      </c>
    </row>
    <row r="10262" spans="1:8" x14ac:dyDescent="0.25">
      <c r="A10262" s="51" t="s">
        <v>11125</v>
      </c>
      <c r="B10262" s="49" t="s">
        <v>11126</v>
      </c>
      <c r="C10262" s="49" t="s">
        <v>18</v>
      </c>
      <c r="D10262" s="49" t="s">
        <v>10827</v>
      </c>
      <c r="E10262" s="49" t="s">
        <v>10826</v>
      </c>
      <c r="F10262" s="109">
        <v>6</v>
      </c>
      <c r="G10262" s="109">
        <v>6</v>
      </c>
      <c r="H10262" s="49">
        <f t="shared" si="160"/>
        <v>12</v>
      </c>
    </row>
    <row r="10263" spans="1:8" x14ac:dyDescent="0.25">
      <c r="A10263" s="51" t="s">
        <v>11127</v>
      </c>
      <c r="B10263" s="49" t="s">
        <v>11128</v>
      </c>
      <c r="C10263" s="49" t="s">
        <v>18</v>
      </c>
      <c r="D10263" s="49" t="s">
        <v>10827</v>
      </c>
      <c r="E10263" s="49" t="s">
        <v>10826</v>
      </c>
      <c r="F10263" s="109">
        <v>6</v>
      </c>
      <c r="G10263" s="109">
        <v>6</v>
      </c>
      <c r="H10263" s="49">
        <f t="shared" si="160"/>
        <v>12</v>
      </c>
    </row>
    <row r="10264" spans="1:8" x14ac:dyDescent="0.25">
      <c r="A10264" s="51" t="s">
        <v>11129</v>
      </c>
      <c r="B10264" s="49" t="s">
        <v>11130</v>
      </c>
      <c r="C10264" s="49" t="s">
        <v>18</v>
      </c>
      <c r="D10264" s="49" t="s">
        <v>10827</v>
      </c>
      <c r="E10264" s="49" t="s">
        <v>10826</v>
      </c>
      <c r="F10264" s="109">
        <v>6</v>
      </c>
      <c r="G10264" s="109">
        <v>6</v>
      </c>
      <c r="H10264" s="49">
        <f t="shared" si="160"/>
        <v>12</v>
      </c>
    </row>
    <row r="10265" spans="1:8" x14ac:dyDescent="0.25">
      <c r="A10265" s="51" t="s">
        <v>11131</v>
      </c>
      <c r="B10265" s="49" t="s">
        <v>11132</v>
      </c>
      <c r="C10265" s="49" t="s">
        <v>18</v>
      </c>
      <c r="D10265" s="49" t="s">
        <v>10827</v>
      </c>
      <c r="E10265" s="49" t="s">
        <v>10826</v>
      </c>
      <c r="F10265" s="109">
        <v>6</v>
      </c>
      <c r="G10265" s="109">
        <v>6</v>
      </c>
      <c r="H10265" s="49">
        <f t="shared" si="160"/>
        <v>12</v>
      </c>
    </row>
    <row r="10266" spans="1:8" x14ac:dyDescent="0.25">
      <c r="A10266" s="51" t="s">
        <v>9912</v>
      </c>
      <c r="B10266" s="49" t="s">
        <v>10552</v>
      </c>
      <c r="C10266" s="49" t="s">
        <v>18</v>
      </c>
      <c r="D10266" s="49" t="s">
        <v>10827</v>
      </c>
      <c r="E10266" s="49" t="s">
        <v>10826</v>
      </c>
      <c r="F10266" s="49">
        <v>9</v>
      </c>
      <c r="G10266" s="49">
        <v>1</v>
      </c>
      <c r="H10266" s="49">
        <f t="shared" si="160"/>
        <v>10</v>
      </c>
    </row>
    <row r="10267" spans="1:8" x14ac:dyDescent="0.25">
      <c r="A10267" s="51" t="s">
        <v>11133</v>
      </c>
      <c r="B10267" s="49" t="s">
        <v>11134</v>
      </c>
      <c r="C10267" s="49" t="s">
        <v>18</v>
      </c>
      <c r="D10267" s="49" t="s">
        <v>10827</v>
      </c>
      <c r="E10267" s="49" t="s">
        <v>10826</v>
      </c>
      <c r="F10267" s="109">
        <v>6</v>
      </c>
      <c r="G10267" s="109">
        <v>6</v>
      </c>
      <c r="H10267" s="49">
        <f t="shared" si="160"/>
        <v>12</v>
      </c>
    </row>
    <row r="10268" spans="1:8" x14ac:dyDescent="0.25">
      <c r="A10268" s="51" t="s">
        <v>11135</v>
      </c>
      <c r="B10268" s="49" t="s">
        <v>11136</v>
      </c>
      <c r="C10268" s="49" t="s">
        <v>18</v>
      </c>
      <c r="D10268" s="49" t="s">
        <v>10827</v>
      </c>
      <c r="E10268" s="49" t="s">
        <v>10826</v>
      </c>
      <c r="F10268" s="109">
        <v>6</v>
      </c>
      <c r="G10268" s="109">
        <v>6</v>
      </c>
      <c r="H10268" s="49">
        <f t="shared" si="160"/>
        <v>12</v>
      </c>
    </row>
    <row r="10269" spans="1:8" x14ac:dyDescent="0.25">
      <c r="A10269" s="51" t="s">
        <v>11137</v>
      </c>
      <c r="B10269" s="49" t="s">
        <v>11138</v>
      </c>
      <c r="C10269" s="49" t="s">
        <v>18</v>
      </c>
      <c r="D10269" s="49" t="s">
        <v>10827</v>
      </c>
      <c r="E10269" s="49" t="s">
        <v>10826</v>
      </c>
      <c r="F10269" s="109">
        <v>6</v>
      </c>
      <c r="G10269" s="109">
        <v>6</v>
      </c>
      <c r="H10269" s="49">
        <f t="shared" si="160"/>
        <v>12</v>
      </c>
    </row>
    <row r="10270" spans="1:8" x14ac:dyDescent="0.25">
      <c r="A10270" s="51" t="s">
        <v>11139</v>
      </c>
      <c r="B10270" s="49" t="s">
        <v>11140</v>
      </c>
      <c r="C10270" s="49" t="s">
        <v>18</v>
      </c>
      <c r="D10270" s="49" t="s">
        <v>10827</v>
      </c>
      <c r="E10270" s="49" t="s">
        <v>10826</v>
      </c>
      <c r="F10270" s="109">
        <v>6</v>
      </c>
      <c r="G10270" s="109">
        <v>6</v>
      </c>
      <c r="H10270" s="49">
        <f t="shared" si="160"/>
        <v>12</v>
      </c>
    </row>
    <row r="10271" spans="1:8" x14ac:dyDescent="0.25">
      <c r="A10271" s="51" t="s">
        <v>11141</v>
      </c>
      <c r="B10271" s="49" t="s">
        <v>11142</v>
      </c>
      <c r="C10271" s="49" t="s">
        <v>18</v>
      </c>
      <c r="D10271" s="49" t="s">
        <v>10827</v>
      </c>
      <c r="E10271" s="49" t="s">
        <v>10826</v>
      </c>
      <c r="F10271" s="109">
        <v>6</v>
      </c>
      <c r="G10271" s="109">
        <v>6</v>
      </c>
      <c r="H10271" s="49">
        <f t="shared" si="160"/>
        <v>12</v>
      </c>
    </row>
    <row r="10272" spans="1:8" x14ac:dyDescent="0.25">
      <c r="A10272" s="51" t="s">
        <v>11143</v>
      </c>
      <c r="B10272" s="49" t="s">
        <v>11144</v>
      </c>
      <c r="C10272" s="49" t="s">
        <v>18</v>
      </c>
      <c r="D10272" s="49" t="s">
        <v>10827</v>
      </c>
      <c r="E10272" s="49" t="s">
        <v>10826</v>
      </c>
      <c r="F10272" s="109">
        <v>6</v>
      </c>
      <c r="G10272" s="109">
        <v>6</v>
      </c>
      <c r="H10272" s="49">
        <f t="shared" si="160"/>
        <v>12</v>
      </c>
    </row>
    <row r="10273" spans="1:8" x14ac:dyDescent="0.25">
      <c r="A10273" s="51" t="s">
        <v>11145</v>
      </c>
      <c r="B10273" s="49" t="s">
        <v>11146</v>
      </c>
      <c r="C10273" s="49" t="s">
        <v>18</v>
      </c>
      <c r="D10273" s="49" t="s">
        <v>10827</v>
      </c>
      <c r="E10273" s="49" t="s">
        <v>10826</v>
      </c>
      <c r="F10273" s="109">
        <v>6</v>
      </c>
      <c r="G10273" s="109">
        <v>6</v>
      </c>
      <c r="H10273" s="49">
        <f t="shared" si="160"/>
        <v>12</v>
      </c>
    </row>
    <row r="10274" spans="1:8" x14ac:dyDescent="0.25">
      <c r="A10274" s="51" t="s">
        <v>11147</v>
      </c>
      <c r="B10274" s="49" t="s">
        <v>11148</v>
      </c>
      <c r="C10274" s="49" t="s">
        <v>18</v>
      </c>
      <c r="D10274" s="49" t="s">
        <v>10827</v>
      </c>
      <c r="E10274" s="49" t="s">
        <v>10826</v>
      </c>
      <c r="F10274" s="109">
        <v>6</v>
      </c>
      <c r="G10274" s="109">
        <v>6</v>
      </c>
      <c r="H10274" s="49">
        <f t="shared" si="160"/>
        <v>12</v>
      </c>
    </row>
    <row r="10275" spans="1:8" x14ac:dyDescent="0.25">
      <c r="A10275" s="51" t="s">
        <v>11149</v>
      </c>
      <c r="B10275" s="49" t="s">
        <v>11150</v>
      </c>
      <c r="C10275" s="49" t="s">
        <v>18</v>
      </c>
      <c r="D10275" s="49" t="s">
        <v>10827</v>
      </c>
      <c r="E10275" s="49" t="s">
        <v>10826</v>
      </c>
      <c r="F10275" s="109">
        <v>6</v>
      </c>
      <c r="G10275" s="109">
        <v>6</v>
      </c>
      <c r="H10275" s="49">
        <f t="shared" si="160"/>
        <v>12</v>
      </c>
    </row>
    <row r="10276" spans="1:8" x14ac:dyDescent="0.25">
      <c r="A10276" s="51" t="s">
        <v>11151</v>
      </c>
      <c r="B10276" s="49" t="s">
        <v>11152</v>
      </c>
      <c r="C10276" s="49" t="s">
        <v>18</v>
      </c>
      <c r="D10276" s="49" t="s">
        <v>10827</v>
      </c>
      <c r="E10276" s="49" t="s">
        <v>10826</v>
      </c>
      <c r="F10276" s="109">
        <v>6</v>
      </c>
      <c r="G10276" s="109">
        <v>6</v>
      </c>
      <c r="H10276" s="49">
        <f t="shared" si="160"/>
        <v>12</v>
      </c>
    </row>
    <row r="10277" spans="1:8" x14ac:dyDescent="0.25">
      <c r="A10277" s="51" t="s">
        <v>9913</v>
      </c>
      <c r="B10277" s="49" t="s">
        <v>10553</v>
      </c>
      <c r="C10277" s="49" t="s">
        <v>18</v>
      </c>
      <c r="D10277" s="49" t="s">
        <v>10827</v>
      </c>
      <c r="E10277" s="49" t="s">
        <v>10826</v>
      </c>
      <c r="F10277" s="49">
        <v>31</v>
      </c>
      <c r="G10277" s="49">
        <v>36</v>
      </c>
      <c r="H10277" s="49">
        <f t="shared" si="160"/>
        <v>67</v>
      </c>
    </row>
    <row r="10278" spans="1:8" x14ac:dyDescent="0.25">
      <c r="A10278" s="51" t="s">
        <v>11153</v>
      </c>
      <c r="B10278" s="49" t="s">
        <v>11154</v>
      </c>
      <c r="C10278" s="49" t="s">
        <v>18</v>
      </c>
      <c r="D10278" s="49" t="s">
        <v>10827</v>
      </c>
      <c r="E10278" s="49" t="s">
        <v>10826</v>
      </c>
      <c r="F10278" s="109">
        <v>6</v>
      </c>
      <c r="G10278" s="109">
        <v>6</v>
      </c>
      <c r="H10278" s="49">
        <f t="shared" si="160"/>
        <v>12</v>
      </c>
    </row>
    <row r="10279" spans="1:8" x14ac:dyDescent="0.25">
      <c r="A10279" s="51" t="s">
        <v>11155</v>
      </c>
      <c r="B10279" s="49" t="s">
        <v>11156</v>
      </c>
      <c r="C10279" s="49" t="s">
        <v>18</v>
      </c>
      <c r="D10279" s="49" t="s">
        <v>10827</v>
      </c>
      <c r="E10279" s="49" t="s">
        <v>10826</v>
      </c>
      <c r="F10279" s="109">
        <v>6</v>
      </c>
      <c r="G10279" s="109">
        <v>6</v>
      </c>
      <c r="H10279" s="49">
        <f t="shared" si="160"/>
        <v>12</v>
      </c>
    </row>
    <row r="10280" spans="1:8" x14ac:dyDescent="0.25">
      <c r="A10280" s="51" t="s">
        <v>11157</v>
      </c>
      <c r="B10280" s="49" t="s">
        <v>11158</v>
      </c>
      <c r="C10280" s="49" t="s">
        <v>18</v>
      </c>
      <c r="D10280" s="49" t="s">
        <v>10827</v>
      </c>
      <c r="E10280" s="49" t="s">
        <v>10826</v>
      </c>
      <c r="F10280" s="109">
        <v>6</v>
      </c>
      <c r="G10280" s="109">
        <v>6</v>
      </c>
      <c r="H10280" s="49">
        <f t="shared" si="160"/>
        <v>12</v>
      </c>
    </row>
    <row r="10281" spans="1:8" x14ac:dyDescent="0.25">
      <c r="A10281" s="51" t="s">
        <v>11159</v>
      </c>
      <c r="B10281" s="49" t="s">
        <v>11160</v>
      </c>
      <c r="C10281" s="49" t="s">
        <v>18</v>
      </c>
      <c r="D10281" s="49" t="s">
        <v>10827</v>
      </c>
      <c r="E10281" s="49" t="s">
        <v>10826</v>
      </c>
      <c r="F10281" s="109">
        <v>6</v>
      </c>
      <c r="G10281" s="109">
        <v>6</v>
      </c>
      <c r="H10281" s="49">
        <f t="shared" si="160"/>
        <v>12</v>
      </c>
    </row>
    <row r="10282" spans="1:8" x14ac:dyDescent="0.25">
      <c r="A10282" s="51" t="s">
        <v>11161</v>
      </c>
      <c r="B10282" s="49" t="s">
        <v>11162</v>
      </c>
      <c r="C10282" s="49" t="s">
        <v>18</v>
      </c>
      <c r="D10282" s="49" t="s">
        <v>10827</v>
      </c>
      <c r="E10282" s="49" t="s">
        <v>10826</v>
      </c>
      <c r="F10282" s="109">
        <v>6</v>
      </c>
      <c r="G10282" s="109">
        <v>6</v>
      </c>
      <c r="H10282" s="49">
        <f t="shared" si="160"/>
        <v>12</v>
      </c>
    </row>
    <row r="10283" spans="1:8" x14ac:dyDescent="0.25">
      <c r="A10283" s="51" t="s">
        <v>11163</v>
      </c>
      <c r="B10283" s="49" t="s">
        <v>11164</v>
      </c>
      <c r="C10283" s="49" t="s">
        <v>18</v>
      </c>
      <c r="D10283" s="49" t="s">
        <v>10827</v>
      </c>
      <c r="E10283" s="49" t="s">
        <v>10826</v>
      </c>
      <c r="F10283" s="109">
        <v>6</v>
      </c>
      <c r="G10283" s="109">
        <v>6</v>
      </c>
      <c r="H10283" s="49">
        <f t="shared" si="160"/>
        <v>12</v>
      </c>
    </row>
    <row r="10284" spans="1:8" x14ac:dyDescent="0.25">
      <c r="A10284" s="51" t="s">
        <v>11165</v>
      </c>
      <c r="B10284" s="49" t="s">
        <v>11166</v>
      </c>
      <c r="C10284" s="49" t="s">
        <v>18</v>
      </c>
      <c r="D10284" s="49" t="s">
        <v>10827</v>
      </c>
      <c r="E10284" s="49" t="s">
        <v>10826</v>
      </c>
      <c r="F10284" s="109">
        <v>6</v>
      </c>
      <c r="G10284" s="109">
        <v>6</v>
      </c>
      <c r="H10284" s="49">
        <f t="shared" si="160"/>
        <v>12</v>
      </c>
    </row>
    <row r="10285" spans="1:8" x14ac:dyDescent="0.25">
      <c r="A10285" s="51" t="s">
        <v>11167</v>
      </c>
      <c r="B10285" s="49" t="s">
        <v>11168</v>
      </c>
      <c r="C10285" s="49" t="s">
        <v>18</v>
      </c>
      <c r="D10285" s="49" t="s">
        <v>10827</v>
      </c>
      <c r="E10285" s="49" t="s">
        <v>10826</v>
      </c>
      <c r="F10285" s="109">
        <v>6</v>
      </c>
      <c r="G10285" s="109">
        <v>6</v>
      </c>
      <c r="H10285" s="49">
        <f t="shared" si="160"/>
        <v>12</v>
      </c>
    </row>
    <row r="10286" spans="1:8" x14ac:dyDescent="0.25">
      <c r="A10286" s="51" t="s">
        <v>11169</v>
      </c>
      <c r="B10286" s="49" t="s">
        <v>11170</v>
      </c>
      <c r="C10286" s="49" t="s">
        <v>18</v>
      </c>
      <c r="D10286" s="49" t="s">
        <v>10827</v>
      </c>
      <c r="E10286" s="49" t="s">
        <v>10826</v>
      </c>
      <c r="F10286" s="109">
        <v>6</v>
      </c>
      <c r="G10286" s="109">
        <v>6</v>
      </c>
      <c r="H10286" s="49">
        <f t="shared" si="160"/>
        <v>12</v>
      </c>
    </row>
    <row r="10287" spans="1:8" x14ac:dyDescent="0.25">
      <c r="A10287" s="51" t="s">
        <v>11171</v>
      </c>
      <c r="B10287" s="49" t="s">
        <v>11172</v>
      </c>
      <c r="C10287" s="49" t="s">
        <v>18</v>
      </c>
      <c r="D10287" s="49" t="s">
        <v>10827</v>
      </c>
      <c r="E10287" s="49" t="s">
        <v>10826</v>
      </c>
      <c r="F10287" s="109">
        <v>6</v>
      </c>
      <c r="G10287" s="109">
        <v>6</v>
      </c>
      <c r="H10287" s="49">
        <f t="shared" si="160"/>
        <v>12</v>
      </c>
    </row>
    <row r="10288" spans="1:8" x14ac:dyDescent="0.25">
      <c r="A10288" s="51" t="s">
        <v>11173</v>
      </c>
      <c r="B10288" s="49" t="s">
        <v>11174</v>
      </c>
      <c r="C10288" s="49" t="s">
        <v>18</v>
      </c>
      <c r="D10288" s="49" t="s">
        <v>10827</v>
      </c>
      <c r="E10288" s="49" t="s">
        <v>10826</v>
      </c>
      <c r="F10288" s="109">
        <v>6</v>
      </c>
      <c r="G10288" s="109">
        <v>6</v>
      </c>
      <c r="H10288" s="49">
        <f t="shared" si="160"/>
        <v>12</v>
      </c>
    </row>
    <row r="10289" spans="1:8" x14ac:dyDescent="0.25">
      <c r="A10289" s="51" t="s">
        <v>9914</v>
      </c>
      <c r="B10289" s="49" t="s">
        <v>10554</v>
      </c>
      <c r="C10289" s="49" t="s">
        <v>18</v>
      </c>
      <c r="D10289" s="49" t="s">
        <v>10827</v>
      </c>
      <c r="E10289" s="49" t="s">
        <v>10826</v>
      </c>
      <c r="F10289" s="49">
        <v>1</v>
      </c>
      <c r="G10289" s="49">
        <v>0</v>
      </c>
      <c r="H10289" s="49">
        <f t="shared" si="160"/>
        <v>1</v>
      </c>
    </row>
    <row r="10290" spans="1:8" x14ac:dyDescent="0.25">
      <c r="A10290" s="51" t="s">
        <v>9915</v>
      </c>
      <c r="B10290" s="49" t="s">
        <v>10555</v>
      </c>
      <c r="C10290" s="49" t="s">
        <v>18</v>
      </c>
      <c r="D10290" s="49" t="s">
        <v>10827</v>
      </c>
      <c r="E10290" s="49" t="s">
        <v>10826</v>
      </c>
      <c r="F10290" s="49">
        <v>2</v>
      </c>
      <c r="G10290" s="49">
        <v>0</v>
      </c>
      <c r="H10290" s="49">
        <f t="shared" si="160"/>
        <v>2</v>
      </c>
    </row>
    <row r="10291" spans="1:8" x14ac:dyDescent="0.25">
      <c r="A10291" s="51" t="s">
        <v>11175</v>
      </c>
      <c r="B10291" s="49" t="s">
        <v>11176</v>
      </c>
      <c r="C10291" s="49" t="s">
        <v>18</v>
      </c>
      <c r="D10291" s="49" t="s">
        <v>10827</v>
      </c>
      <c r="E10291" s="49" t="s">
        <v>10826</v>
      </c>
      <c r="F10291" s="109">
        <v>6</v>
      </c>
      <c r="G10291" s="109">
        <v>6</v>
      </c>
      <c r="H10291" s="49">
        <f t="shared" si="160"/>
        <v>12</v>
      </c>
    </row>
    <row r="10292" spans="1:8" x14ac:dyDescent="0.25">
      <c r="A10292" s="51" t="s">
        <v>11177</v>
      </c>
      <c r="B10292" s="49" t="s">
        <v>11178</v>
      </c>
      <c r="C10292" s="49" t="s">
        <v>18</v>
      </c>
      <c r="D10292" s="49" t="s">
        <v>10827</v>
      </c>
      <c r="E10292" s="49" t="s">
        <v>10826</v>
      </c>
      <c r="F10292" s="109">
        <v>6</v>
      </c>
      <c r="G10292" s="109">
        <v>6</v>
      </c>
      <c r="H10292" s="49">
        <f t="shared" si="160"/>
        <v>12</v>
      </c>
    </row>
    <row r="10293" spans="1:8" x14ac:dyDescent="0.25">
      <c r="A10293" s="51" t="s">
        <v>11179</v>
      </c>
      <c r="B10293" s="49" t="s">
        <v>11180</v>
      </c>
      <c r="C10293" s="49" t="s">
        <v>18</v>
      </c>
      <c r="D10293" s="49" t="s">
        <v>10827</v>
      </c>
      <c r="E10293" s="49" t="s">
        <v>10826</v>
      </c>
      <c r="F10293" s="109">
        <v>6</v>
      </c>
      <c r="G10293" s="109">
        <v>6</v>
      </c>
      <c r="H10293" s="49">
        <f t="shared" si="160"/>
        <v>12</v>
      </c>
    </row>
    <row r="10294" spans="1:8" x14ac:dyDescent="0.25">
      <c r="A10294" s="51" t="s">
        <v>9916</v>
      </c>
      <c r="B10294" s="49" t="s">
        <v>10556</v>
      </c>
      <c r="C10294" s="49" t="s">
        <v>18</v>
      </c>
      <c r="D10294" s="49" t="s">
        <v>10827</v>
      </c>
      <c r="E10294" s="49" t="s">
        <v>10826</v>
      </c>
      <c r="F10294" s="49">
        <v>1</v>
      </c>
      <c r="G10294" s="49">
        <v>0</v>
      </c>
      <c r="H10294" s="49">
        <f t="shared" si="160"/>
        <v>1</v>
      </c>
    </row>
    <row r="10295" spans="1:8" x14ac:dyDescent="0.25">
      <c r="A10295" s="51" t="s">
        <v>11181</v>
      </c>
      <c r="B10295" s="49" t="s">
        <v>11182</v>
      </c>
      <c r="C10295" s="49" t="s">
        <v>18</v>
      </c>
      <c r="D10295" s="49" t="s">
        <v>10827</v>
      </c>
      <c r="E10295" s="49" t="s">
        <v>10826</v>
      </c>
      <c r="F10295" s="109">
        <v>6</v>
      </c>
      <c r="G10295" s="109">
        <v>6</v>
      </c>
      <c r="H10295" s="49">
        <f t="shared" si="160"/>
        <v>12</v>
      </c>
    </row>
    <row r="10296" spans="1:8" x14ac:dyDescent="0.25">
      <c r="A10296" s="51" t="s">
        <v>11183</v>
      </c>
      <c r="B10296" s="49" t="s">
        <v>11184</v>
      </c>
      <c r="C10296" s="49" t="s">
        <v>18</v>
      </c>
      <c r="D10296" s="49" t="s">
        <v>10827</v>
      </c>
      <c r="E10296" s="49" t="s">
        <v>10826</v>
      </c>
      <c r="F10296" s="109">
        <v>6</v>
      </c>
      <c r="G10296" s="109">
        <v>6</v>
      </c>
      <c r="H10296" s="49">
        <f t="shared" si="160"/>
        <v>12</v>
      </c>
    </row>
    <row r="10297" spans="1:8" x14ac:dyDescent="0.25">
      <c r="A10297" s="51" t="s">
        <v>9917</v>
      </c>
      <c r="B10297" s="49" t="s">
        <v>10557</v>
      </c>
      <c r="C10297" s="49" t="s">
        <v>18</v>
      </c>
      <c r="D10297" s="49" t="s">
        <v>10827</v>
      </c>
      <c r="E10297" s="49" t="s">
        <v>10826</v>
      </c>
      <c r="F10297" s="49">
        <v>39</v>
      </c>
      <c r="G10297" s="49">
        <v>18</v>
      </c>
      <c r="H10297" s="49">
        <f t="shared" si="160"/>
        <v>57</v>
      </c>
    </row>
    <row r="10298" spans="1:8" x14ac:dyDescent="0.25">
      <c r="A10298" s="51" t="s">
        <v>9918</v>
      </c>
      <c r="B10298" s="49" t="s">
        <v>10558</v>
      </c>
      <c r="C10298" s="49" t="s">
        <v>18</v>
      </c>
      <c r="D10298" s="49" t="s">
        <v>10827</v>
      </c>
      <c r="E10298" s="49" t="s">
        <v>10826</v>
      </c>
      <c r="F10298" s="49">
        <v>50</v>
      </c>
      <c r="G10298" s="49">
        <v>18</v>
      </c>
      <c r="H10298" s="49">
        <f t="shared" si="160"/>
        <v>68</v>
      </c>
    </row>
    <row r="10299" spans="1:8" x14ac:dyDescent="0.25">
      <c r="A10299" s="51" t="s">
        <v>9919</v>
      </c>
      <c r="B10299" s="49" t="s">
        <v>10559</v>
      </c>
      <c r="C10299" s="49" t="s">
        <v>18</v>
      </c>
      <c r="D10299" s="49" t="s">
        <v>10827</v>
      </c>
      <c r="E10299" s="49" t="s">
        <v>10826</v>
      </c>
      <c r="F10299" s="49">
        <v>42</v>
      </c>
      <c r="G10299" s="49">
        <v>2</v>
      </c>
      <c r="H10299" s="49">
        <f t="shared" si="160"/>
        <v>44</v>
      </c>
    </row>
    <row r="10300" spans="1:8" x14ac:dyDescent="0.25">
      <c r="A10300" s="51" t="s">
        <v>9920</v>
      </c>
      <c r="B10300" s="49" t="s">
        <v>10560</v>
      </c>
      <c r="C10300" s="49" t="s">
        <v>18</v>
      </c>
      <c r="D10300" s="49" t="s">
        <v>10827</v>
      </c>
      <c r="E10300" s="49" t="s">
        <v>10826</v>
      </c>
      <c r="F10300" s="49">
        <v>24</v>
      </c>
      <c r="G10300" s="49">
        <v>8</v>
      </c>
      <c r="H10300" s="49">
        <f t="shared" si="160"/>
        <v>32</v>
      </c>
    </row>
    <row r="10301" spans="1:8" x14ac:dyDescent="0.25">
      <c r="A10301" s="51" t="s">
        <v>9921</v>
      </c>
      <c r="B10301" s="49" t="s">
        <v>10561</v>
      </c>
      <c r="C10301" s="49" t="s">
        <v>18</v>
      </c>
      <c r="D10301" s="49" t="s">
        <v>10827</v>
      </c>
      <c r="E10301" s="49" t="s">
        <v>10826</v>
      </c>
      <c r="F10301" s="49">
        <v>9</v>
      </c>
      <c r="G10301" s="49">
        <v>2</v>
      </c>
      <c r="H10301" s="49">
        <f t="shared" si="160"/>
        <v>11</v>
      </c>
    </row>
    <row r="10302" spans="1:8" x14ac:dyDescent="0.25">
      <c r="A10302" s="51" t="s">
        <v>9922</v>
      </c>
      <c r="B10302" s="49" t="s">
        <v>10562</v>
      </c>
      <c r="C10302" s="49" t="s">
        <v>18</v>
      </c>
      <c r="D10302" s="49" t="s">
        <v>10827</v>
      </c>
      <c r="E10302" s="49" t="s">
        <v>10826</v>
      </c>
      <c r="F10302" s="49">
        <v>3</v>
      </c>
      <c r="G10302" s="49">
        <v>1</v>
      </c>
      <c r="H10302" s="49">
        <f t="shared" si="160"/>
        <v>4</v>
      </c>
    </row>
    <row r="10303" spans="1:8" x14ac:dyDescent="0.25">
      <c r="A10303" s="51" t="s">
        <v>9923</v>
      </c>
      <c r="B10303" s="49" t="s">
        <v>10563</v>
      </c>
      <c r="C10303" s="49" t="s">
        <v>18</v>
      </c>
      <c r="D10303" s="49" t="s">
        <v>10827</v>
      </c>
      <c r="E10303" s="49" t="s">
        <v>10826</v>
      </c>
      <c r="F10303" s="49">
        <v>7</v>
      </c>
      <c r="G10303" s="49">
        <v>4</v>
      </c>
      <c r="H10303" s="49">
        <f t="shared" si="160"/>
        <v>11</v>
      </c>
    </row>
    <row r="10304" spans="1:8" x14ac:dyDescent="0.25">
      <c r="A10304" s="51" t="s">
        <v>9924</v>
      </c>
      <c r="B10304" s="49" t="s">
        <v>10564</v>
      </c>
      <c r="C10304" s="49" t="s">
        <v>18</v>
      </c>
      <c r="D10304" s="49" t="s">
        <v>10827</v>
      </c>
      <c r="E10304" s="49" t="s">
        <v>10826</v>
      </c>
      <c r="F10304" s="49">
        <v>11</v>
      </c>
      <c r="G10304" s="49">
        <v>0</v>
      </c>
      <c r="H10304" s="49">
        <f t="shared" si="160"/>
        <v>11</v>
      </c>
    </row>
    <row r="10305" spans="1:8" x14ac:dyDescent="0.25">
      <c r="A10305" s="51" t="s">
        <v>11185</v>
      </c>
      <c r="B10305" s="49" t="s">
        <v>11186</v>
      </c>
      <c r="C10305" s="49" t="s">
        <v>18</v>
      </c>
      <c r="D10305" s="49" t="s">
        <v>10827</v>
      </c>
      <c r="E10305" s="49" t="s">
        <v>10826</v>
      </c>
      <c r="F10305" s="109">
        <v>6</v>
      </c>
      <c r="G10305" s="109">
        <v>6</v>
      </c>
      <c r="H10305" s="49">
        <f t="shared" si="160"/>
        <v>12</v>
      </c>
    </row>
    <row r="10306" spans="1:8" x14ac:dyDescent="0.25">
      <c r="A10306" s="51" t="s">
        <v>9925</v>
      </c>
      <c r="B10306" s="49" t="s">
        <v>10565</v>
      </c>
      <c r="C10306" s="49" t="s">
        <v>18</v>
      </c>
      <c r="D10306" s="49" t="s">
        <v>10827</v>
      </c>
      <c r="E10306" s="49" t="s">
        <v>10826</v>
      </c>
      <c r="F10306" s="49">
        <v>18</v>
      </c>
      <c r="G10306" s="49">
        <v>22</v>
      </c>
      <c r="H10306" s="49">
        <f t="shared" si="160"/>
        <v>40</v>
      </c>
    </row>
    <row r="10307" spans="1:8" x14ac:dyDescent="0.25">
      <c r="A10307" s="51" t="s">
        <v>9926</v>
      </c>
      <c r="B10307" s="49" t="s">
        <v>10566</v>
      </c>
      <c r="C10307" s="49" t="s">
        <v>18</v>
      </c>
      <c r="D10307" s="49" t="s">
        <v>10827</v>
      </c>
      <c r="E10307" s="49" t="s">
        <v>10826</v>
      </c>
      <c r="F10307" s="49">
        <v>16</v>
      </c>
      <c r="G10307" s="49">
        <v>12</v>
      </c>
      <c r="H10307" s="49">
        <f t="shared" ref="H10307:H10370" si="161">F10307+G10307</f>
        <v>28</v>
      </c>
    </row>
    <row r="10308" spans="1:8" x14ac:dyDescent="0.25">
      <c r="A10308" s="51" t="s">
        <v>11187</v>
      </c>
      <c r="B10308" s="49" t="s">
        <v>11188</v>
      </c>
      <c r="C10308" s="49" t="s">
        <v>18</v>
      </c>
      <c r="D10308" s="49" t="s">
        <v>10827</v>
      </c>
      <c r="E10308" s="49" t="s">
        <v>10826</v>
      </c>
      <c r="F10308" s="109">
        <v>6</v>
      </c>
      <c r="G10308" s="109">
        <v>6</v>
      </c>
      <c r="H10308" s="49">
        <f t="shared" si="161"/>
        <v>12</v>
      </c>
    </row>
    <row r="10309" spans="1:8" x14ac:dyDescent="0.25">
      <c r="A10309" s="51" t="s">
        <v>9927</v>
      </c>
      <c r="B10309" s="49" t="s">
        <v>10567</v>
      </c>
      <c r="C10309" s="49" t="s">
        <v>18</v>
      </c>
      <c r="D10309" s="49" t="s">
        <v>10827</v>
      </c>
      <c r="E10309" s="49" t="s">
        <v>10826</v>
      </c>
      <c r="F10309" s="49">
        <v>5</v>
      </c>
      <c r="G10309" s="49">
        <v>0</v>
      </c>
      <c r="H10309" s="49">
        <f t="shared" si="161"/>
        <v>5</v>
      </c>
    </row>
    <row r="10310" spans="1:8" x14ac:dyDescent="0.25">
      <c r="A10310" s="51" t="s">
        <v>11189</v>
      </c>
      <c r="B10310" s="49" t="s">
        <v>11190</v>
      </c>
      <c r="C10310" s="49" t="s">
        <v>18</v>
      </c>
      <c r="D10310" s="49" t="s">
        <v>10827</v>
      </c>
      <c r="E10310" s="49" t="s">
        <v>10826</v>
      </c>
      <c r="F10310" s="109">
        <v>6</v>
      </c>
      <c r="G10310" s="109">
        <v>6</v>
      </c>
      <c r="H10310" s="49">
        <f t="shared" si="161"/>
        <v>12</v>
      </c>
    </row>
    <row r="10311" spans="1:8" x14ac:dyDescent="0.25">
      <c r="A10311" s="51" t="s">
        <v>9928</v>
      </c>
      <c r="B10311" s="49" t="s">
        <v>10568</v>
      </c>
      <c r="C10311" s="49" t="s">
        <v>18</v>
      </c>
      <c r="D10311" s="49" t="s">
        <v>10827</v>
      </c>
      <c r="E10311" s="49" t="s">
        <v>10826</v>
      </c>
      <c r="F10311" s="49">
        <v>2</v>
      </c>
      <c r="G10311" s="49">
        <v>4</v>
      </c>
      <c r="H10311" s="49">
        <f t="shared" si="161"/>
        <v>6</v>
      </c>
    </row>
    <row r="10312" spans="1:8" x14ac:dyDescent="0.25">
      <c r="A10312" s="51" t="s">
        <v>9929</v>
      </c>
      <c r="B10312" s="49" t="s">
        <v>10569</v>
      </c>
      <c r="C10312" s="49" t="s">
        <v>18</v>
      </c>
      <c r="D10312" s="49" t="s">
        <v>10827</v>
      </c>
      <c r="E10312" s="49" t="s">
        <v>10826</v>
      </c>
      <c r="F10312" s="49">
        <v>8</v>
      </c>
      <c r="G10312" s="49">
        <v>1</v>
      </c>
      <c r="H10312" s="49">
        <f t="shared" si="161"/>
        <v>9</v>
      </c>
    </row>
    <row r="10313" spans="1:8" x14ac:dyDescent="0.25">
      <c r="A10313" s="51" t="s">
        <v>9930</v>
      </c>
      <c r="B10313" s="49" t="s">
        <v>10570</v>
      </c>
      <c r="C10313" s="49" t="s">
        <v>18</v>
      </c>
      <c r="D10313" s="49" t="s">
        <v>10827</v>
      </c>
      <c r="E10313" s="49" t="s">
        <v>10826</v>
      </c>
      <c r="F10313" s="49">
        <v>0</v>
      </c>
      <c r="G10313" s="49">
        <v>3</v>
      </c>
      <c r="H10313" s="49">
        <f t="shared" si="161"/>
        <v>3</v>
      </c>
    </row>
    <row r="10314" spans="1:8" x14ac:dyDescent="0.25">
      <c r="A10314" s="51" t="s">
        <v>9931</v>
      </c>
      <c r="B10314" s="49" t="s">
        <v>10571</v>
      </c>
      <c r="C10314" s="49" t="s">
        <v>18</v>
      </c>
      <c r="D10314" s="49" t="s">
        <v>10827</v>
      </c>
      <c r="E10314" s="49" t="s">
        <v>10826</v>
      </c>
      <c r="F10314" s="49">
        <v>2</v>
      </c>
      <c r="G10314" s="49">
        <v>2</v>
      </c>
      <c r="H10314" s="49">
        <f t="shared" si="161"/>
        <v>4</v>
      </c>
    </row>
    <row r="10315" spans="1:8" x14ac:dyDescent="0.25">
      <c r="A10315" s="51" t="s">
        <v>9932</v>
      </c>
      <c r="B10315" s="49" t="s">
        <v>10572</v>
      </c>
      <c r="C10315" s="49" t="s">
        <v>18</v>
      </c>
      <c r="D10315" s="49" t="s">
        <v>10827</v>
      </c>
      <c r="E10315" s="49" t="s">
        <v>10826</v>
      </c>
      <c r="F10315" s="49">
        <v>30</v>
      </c>
      <c r="G10315" s="49">
        <v>85</v>
      </c>
      <c r="H10315" s="49">
        <f t="shared" si="161"/>
        <v>115</v>
      </c>
    </row>
    <row r="10316" spans="1:8" x14ac:dyDescent="0.25">
      <c r="A10316" s="51" t="s">
        <v>9933</v>
      </c>
      <c r="B10316" s="49" t="s">
        <v>10573</v>
      </c>
      <c r="C10316" s="49" t="s">
        <v>18</v>
      </c>
      <c r="D10316" s="49" t="s">
        <v>10827</v>
      </c>
      <c r="E10316" s="49" t="s">
        <v>10826</v>
      </c>
      <c r="F10316" s="49">
        <v>2</v>
      </c>
      <c r="G10316" s="49">
        <v>11</v>
      </c>
      <c r="H10316" s="49">
        <f t="shared" si="161"/>
        <v>13</v>
      </c>
    </row>
    <row r="10317" spans="1:8" x14ac:dyDescent="0.25">
      <c r="A10317" s="51" t="s">
        <v>9934</v>
      </c>
      <c r="B10317" s="49" t="s">
        <v>10574</v>
      </c>
      <c r="C10317" s="49" t="s">
        <v>18</v>
      </c>
      <c r="D10317" s="49" t="s">
        <v>10827</v>
      </c>
      <c r="E10317" s="49" t="s">
        <v>10826</v>
      </c>
      <c r="F10317" s="49">
        <v>89</v>
      </c>
      <c r="G10317" s="49">
        <v>215</v>
      </c>
      <c r="H10317" s="49">
        <f t="shared" si="161"/>
        <v>304</v>
      </c>
    </row>
    <row r="10318" spans="1:8" x14ac:dyDescent="0.25">
      <c r="A10318" s="51" t="s">
        <v>11874</v>
      </c>
      <c r="B10318" s="49" t="s">
        <v>11875</v>
      </c>
      <c r="C10318" s="49" t="s">
        <v>18</v>
      </c>
      <c r="D10318" s="49" t="s">
        <v>10827</v>
      </c>
      <c r="E10318" s="49" t="s">
        <v>10826</v>
      </c>
      <c r="F10318" s="109">
        <v>6</v>
      </c>
      <c r="G10318" s="109">
        <v>6</v>
      </c>
      <c r="H10318" s="49">
        <f t="shared" si="161"/>
        <v>12</v>
      </c>
    </row>
    <row r="10319" spans="1:8" x14ac:dyDescent="0.25">
      <c r="A10319" s="51" t="s">
        <v>11191</v>
      </c>
      <c r="B10319" s="49" t="s">
        <v>11192</v>
      </c>
      <c r="C10319" s="49" t="s">
        <v>18</v>
      </c>
      <c r="D10319" s="49" t="s">
        <v>10827</v>
      </c>
      <c r="E10319" s="49" t="s">
        <v>10826</v>
      </c>
      <c r="F10319" s="109">
        <v>6</v>
      </c>
      <c r="G10319" s="109">
        <v>6</v>
      </c>
      <c r="H10319" s="49">
        <f t="shared" si="161"/>
        <v>12</v>
      </c>
    </row>
    <row r="10320" spans="1:8" x14ac:dyDescent="0.25">
      <c r="A10320" s="51" t="s">
        <v>9935</v>
      </c>
      <c r="B10320" s="49" t="s">
        <v>10575</v>
      </c>
      <c r="C10320" s="49" t="s">
        <v>18</v>
      </c>
      <c r="D10320" s="49" t="s">
        <v>10827</v>
      </c>
      <c r="E10320" s="49" t="s">
        <v>10826</v>
      </c>
      <c r="F10320" s="49">
        <v>1</v>
      </c>
      <c r="G10320" s="49">
        <v>3</v>
      </c>
      <c r="H10320" s="49">
        <f t="shared" si="161"/>
        <v>4</v>
      </c>
    </row>
    <row r="10321" spans="1:8" x14ac:dyDescent="0.25">
      <c r="A10321" s="51" t="s">
        <v>11193</v>
      </c>
      <c r="B10321" s="49" t="s">
        <v>11194</v>
      </c>
      <c r="C10321" s="49" t="s">
        <v>18</v>
      </c>
      <c r="D10321" s="49" t="s">
        <v>10827</v>
      </c>
      <c r="E10321" s="49" t="s">
        <v>10826</v>
      </c>
      <c r="F10321" s="109">
        <v>6</v>
      </c>
      <c r="G10321" s="109">
        <v>6</v>
      </c>
      <c r="H10321" s="49">
        <f t="shared" si="161"/>
        <v>12</v>
      </c>
    </row>
    <row r="10322" spans="1:8" x14ac:dyDescent="0.25">
      <c r="A10322" s="51" t="s">
        <v>9936</v>
      </c>
      <c r="B10322" s="49" t="s">
        <v>10576</v>
      </c>
      <c r="C10322" s="49" t="s">
        <v>18</v>
      </c>
      <c r="D10322" s="49" t="s">
        <v>10827</v>
      </c>
      <c r="E10322" s="49" t="s">
        <v>10826</v>
      </c>
      <c r="F10322" s="49">
        <v>39</v>
      </c>
      <c r="G10322" s="49">
        <v>68</v>
      </c>
      <c r="H10322" s="49">
        <f t="shared" si="161"/>
        <v>107</v>
      </c>
    </row>
    <row r="10323" spans="1:8" x14ac:dyDescent="0.25">
      <c r="A10323" s="51" t="s">
        <v>11195</v>
      </c>
      <c r="B10323" s="49" t="s">
        <v>11196</v>
      </c>
      <c r="C10323" s="49" t="s">
        <v>18</v>
      </c>
      <c r="D10323" s="49" t="s">
        <v>10827</v>
      </c>
      <c r="E10323" s="49" t="s">
        <v>10826</v>
      </c>
      <c r="F10323" s="109">
        <v>6</v>
      </c>
      <c r="G10323" s="109">
        <v>6</v>
      </c>
      <c r="H10323" s="49">
        <f t="shared" si="161"/>
        <v>12</v>
      </c>
    </row>
    <row r="10324" spans="1:8" x14ac:dyDescent="0.25">
      <c r="A10324" s="51" t="s">
        <v>11197</v>
      </c>
      <c r="B10324" s="49" t="s">
        <v>11198</v>
      </c>
      <c r="C10324" s="49" t="s">
        <v>18</v>
      </c>
      <c r="D10324" s="49" t="s">
        <v>10827</v>
      </c>
      <c r="E10324" s="49" t="s">
        <v>10826</v>
      </c>
      <c r="F10324" s="109">
        <v>6</v>
      </c>
      <c r="G10324" s="109">
        <v>6</v>
      </c>
      <c r="H10324" s="49">
        <f t="shared" si="161"/>
        <v>12</v>
      </c>
    </row>
    <row r="10325" spans="1:8" x14ac:dyDescent="0.25">
      <c r="A10325" s="51" t="s">
        <v>9937</v>
      </c>
      <c r="B10325" s="49" t="s">
        <v>10577</v>
      </c>
      <c r="C10325" s="49" t="s">
        <v>18</v>
      </c>
      <c r="D10325" s="49" t="s">
        <v>10827</v>
      </c>
      <c r="E10325" s="49" t="s">
        <v>10826</v>
      </c>
      <c r="F10325" s="49">
        <v>58</v>
      </c>
      <c r="G10325" s="49">
        <v>7</v>
      </c>
      <c r="H10325" s="49">
        <f t="shared" si="161"/>
        <v>65</v>
      </c>
    </row>
    <row r="10326" spans="1:8" x14ac:dyDescent="0.25">
      <c r="A10326" s="51" t="s">
        <v>13389</v>
      </c>
      <c r="B10326" s="49" t="s">
        <v>10363</v>
      </c>
      <c r="C10326" s="49" t="s">
        <v>18</v>
      </c>
      <c r="D10326" s="49" t="s">
        <v>10827</v>
      </c>
      <c r="E10326" s="49" t="s">
        <v>10826</v>
      </c>
      <c r="F10326" s="49">
        <v>13</v>
      </c>
      <c r="G10326" s="49">
        <v>2</v>
      </c>
      <c r="H10326" s="49">
        <f t="shared" si="161"/>
        <v>15</v>
      </c>
    </row>
    <row r="10327" spans="1:8" x14ac:dyDescent="0.25">
      <c r="A10327" s="51" t="s">
        <v>11199</v>
      </c>
      <c r="B10327" s="49" t="s">
        <v>11200</v>
      </c>
      <c r="C10327" s="49" t="s">
        <v>18</v>
      </c>
      <c r="D10327" s="49" t="s">
        <v>10827</v>
      </c>
      <c r="E10327" s="49" t="s">
        <v>10826</v>
      </c>
      <c r="F10327" s="109">
        <v>6</v>
      </c>
      <c r="G10327" s="109">
        <v>6</v>
      </c>
      <c r="H10327" s="49">
        <f t="shared" si="161"/>
        <v>12</v>
      </c>
    </row>
    <row r="10328" spans="1:8" x14ac:dyDescent="0.25">
      <c r="A10328" s="51" t="s">
        <v>9938</v>
      </c>
      <c r="B10328" s="49" t="s">
        <v>10578</v>
      </c>
      <c r="C10328" s="49" t="s">
        <v>18</v>
      </c>
      <c r="D10328" s="49" t="s">
        <v>10827</v>
      </c>
      <c r="E10328" s="49" t="s">
        <v>10826</v>
      </c>
      <c r="F10328" s="49">
        <v>6</v>
      </c>
      <c r="G10328" s="49">
        <v>15</v>
      </c>
      <c r="H10328" s="49">
        <f t="shared" si="161"/>
        <v>21</v>
      </c>
    </row>
    <row r="10329" spans="1:8" x14ac:dyDescent="0.25">
      <c r="A10329" s="51" t="s">
        <v>9939</v>
      </c>
      <c r="B10329" s="49" t="s">
        <v>10579</v>
      </c>
      <c r="C10329" s="49" t="s">
        <v>18</v>
      </c>
      <c r="D10329" s="49" t="s">
        <v>10827</v>
      </c>
      <c r="E10329" s="49" t="s">
        <v>10826</v>
      </c>
      <c r="F10329" s="49">
        <v>40</v>
      </c>
      <c r="G10329" s="49">
        <v>6</v>
      </c>
      <c r="H10329" s="49">
        <f t="shared" si="161"/>
        <v>46</v>
      </c>
    </row>
    <row r="10330" spans="1:8" x14ac:dyDescent="0.25">
      <c r="A10330" s="51" t="s">
        <v>9940</v>
      </c>
      <c r="B10330" s="49" t="s">
        <v>10580</v>
      </c>
      <c r="C10330" s="49" t="s">
        <v>18</v>
      </c>
      <c r="D10330" s="49" t="s">
        <v>10827</v>
      </c>
      <c r="E10330" s="49" t="s">
        <v>10826</v>
      </c>
      <c r="F10330" s="49">
        <v>11</v>
      </c>
      <c r="G10330" s="49">
        <v>0</v>
      </c>
      <c r="H10330" s="49">
        <f t="shared" si="161"/>
        <v>11</v>
      </c>
    </row>
    <row r="10331" spans="1:8" x14ac:dyDescent="0.25">
      <c r="A10331" s="51" t="s">
        <v>11201</v>
      </c>
      <c r="B10331" s="49" t="s">
        <v>11202</v>
      </c>
      <c r="C10331" s="49" t="s">
        <v>18</v>
      </c>
      <c r="D10331" s="49" t="s">
        <v>10827</v>
      </c>
      <c r="E10331" s="49" t="s">
        <v>10826</v>
      </c>
      <c r="F10331" s="109">
        <v>6</v>
      </c>
      <c r="G10331" s="109">
        <v>6</v>
      </c>
      <c r="H10331" s="49">
        <f t="shared" si="161"/>
        <v>12</v>
      </c>
    </row>
    <row r="10332" spans="1:8" x14ac:dyDescent="0.25">
      <c r="A10332" s="51" t="s">
        <v>9941</v>
      </c>
      <c r="B10332" s="49" t="s">
        <v>1086</v>
      </c>
      <c r="C10332" s="49" t="s">
        <v>18</v>
      </c>
      <c r="D10332" s="49" t="s">
        <v>10827</v>
      </c>
      <c r="E10332" s="49" t="s">
        <v>10826</v>
      </c>
      <c r="F10332" s="49">
        <v>1</v>
      </c>
      <c r="G10332" s="49">
        <v>0</v>
      </c>
      <c r="H10332" s="49">
        <f t="shared" si="161"/>
        <v>1</v>
      </c>
    </row>
    <row r="10333" spans="1:8" x14ac:dyDescent="0.25">
      <c r="A10333" s="51" t="s">
        <v>9942</v>
      </c>
      <c r="B10333" s="49" t="s">
        <v>10581</v>
      </c>
      <c r="C10333" s="49" t="s">
        <v>18</v>
      </c>
      <c r="D10333" s="49" t="s">
        <v>10827</v>
      </c>
      <c r="E10333" s="49" t="s">
        <v>10826</v>
      </c>
      <c r="F10333" s="49">
        <v>5</v>
      </c>
      <c r="G10333" s="49">
        <v>6</v>
      </c>
      <c r="H10333" s="49">
        <f t="shared" si="161"/>
        <v>11</v>
      </c>
    </row>
    <row r="10334" spans="1:8" x14ac:dyDescent="0.25">
      <c r="A10334" s="51" t="s">
        <v>9943</v>
      </c>
      <c r="B10334" s="49" t="s">
        <v>10582</v>
      </c>
      <c r="C10334" s="49" t="s">
        <v>18</v>
      </c>
      <c r="D10334" s="49" t="s">
        <v>10827</v>
      </c>
      <c r="E10334" s="49" t="s">
        <v>10826</v>
      </c>
      <c r="F10334" s="49">
        <v>3</v>
      </c>
      <c r="G10334" s="49">
        <v>0</v>
      </c>
      <c r="H10334" s="49">
        <f t="shared" si="161"/>
        <v>3</v>
      </c>
    </row>
    <row r="10335" spans="1:8" x14ac:dyDescent="0.25">
      <c r="A10335" s="51" t="s">
        <v>9944</v>
      </c>
      <c r="B10335" s="49" t="s">
        <v>10583</v>
      </c>
      <c r="C10335" s="49" t="s">
        <v>18</v>
      </c>
      <c r="D10335" s="49" t="s">
        <v>10827</v>
      </c>
      <c r="E10335" s="49" t="s">
        <v>10826</v>
      </c>
      <c r="F10335" s="49">
        <v>23</v>
      </c>
      <c r="G10335" s="49">
        <v>9</v>
      </c>
      <c r="H10335" s="49">
        <f t="shared" si="161"/>
        <v>32</v>
      </c>
    </row>
    <row r="10336" spans="1:8" x14ac:dyDescent="0.25">
      <c r="A10336" s="51" t="s">
        <v>9945</v>
      </c>
      <c r="B10336" s="49" t="s">
        <v>10584</v>
      </c>
      <c r="C10336" s="49" t="s">
        <v>18</v>
      </c>
      <c r="D10336" s="49" t="s">
        <v>10827</v>
      </c>
      <c r="E10336" s="49" t="s">
        <v>10826</v>
      </c>
      <c r="F10336" s="49">
        <v>14</v>
      </c>
      <c r="G10336" s="49">
        <v>5</v>
      </c>
      <c r="H10336" s="49">
        <f t="shared" si="161"/>
        <v>19</v>
      </c>
    </row>
    <row r="10337" spans="1:8" x14ac:dyDescent="0.25">
      <c r="A10337" s="51" t="s">
        <v>9946</v>
      </c>
      <c r="B10337" s="49" t="s">
        <v>10585</v>
      </c>
      <c r="C10337" s="49" t="s">
        <v>18</v>
      </c>
      <c r="D10337" s="49" t="s">
        <v>10827</v>
      </c>
      <c r="E10337" s="49" t="s">
        <v>10826</v>
      </c>
      <c r="F10337" s="49">
        <v>4</v>
      </c>
      <c r="G10337" s="49">
        <v>0</v>
      </c>
      <c r="H10337" s="49">
        <f t="shared" si="161"/>
        <v>4</v>
      </c>
    </row>
    <row r="10338" spans="1:8" x14ac:dyDescent="0.25">
      <c r="A10338" s="51" t="s">
        <v>11203</v>
      </c>
      <c r="B10338" s="49" t="s">
        <v>11204</v>
      </c>
      <c r="C10338" s="49" t="s">
        <v>18</v>
      </c>
      <c r="D10338" s="49" t="s">
        <v>10827</v>
      </c>
      <c r="E10338" s="49" t="s">
        <v>10826</v>
      </c>
      <c r="F10338" s="109">
        <v>6</v>
      </c>
      <c r="G10338" s="109">
        <v>6</v>
      </c>
      <c r="H10338" s="49">
        <f t="shared" si="161"/>
        <v>12</v>
      </c>
    </row>
    <row r="10339" spans="1:8" x14ac:dyDescent="0.25">
      <c r="A10339" s="51" t="s">
        <v>11205</v>
      </c>
      <c r="B10339" s="49" t="s">
        <v>11206</v>
      </c>
      <c r="C10339" s="49" t="s">
        <v>18</v>
      </c>
      <c r="D10339" s="49" t="s">
        <v>10827</v>
      </c>
      <c r="E10339" s="49" t="s">
        <v>10826</v>
      </c>
      <c r="F10339" s="109">
        <v>6</v>
      </c>
      <c r="G10339" s="109">
        <v>6</v>
      </c>
      <c r="H10339" s="49">
        <f t="shared" si="161"/>
        <v>12</v>
      </c>
    </row>
    <row r="10340" spans="1:8" x14ac:dyDescent="0.25">
      <c r="A10340" s="51" t="s">
        <v>11207</v>
      </c>
      <c r="B10340" s="49" t="s">
        <v>11208</v>
      </c>
      <c r="C10340" s="49" t="s">
        <v>18</v>
      </c>
      <c r="D10340" s="49" t="s">
        <v>10827</v>
      </c>
      <c r="E10340" s="49" t="s">
        <v>10826</v>
      </c>
      <c r="F10340" s="109">
        <v>6</v>
      </c>
      <c r="G10340" s="109">
        <v>6</v>
      </c>
      <c r="H10340" s="49">
        <f t="shared" si="161"/>
        <v>12</v>
      </c>
    </row>
    <row r="10341" spans="1:8" x14ac:dyDescent="0.25">
      <c r="A10341" s="51" t="s">
        <v>9947</v>
      </c>
      <c r="B10341" s="49" t="s">
        <v>10586</v>
      </c>
      <c r="C10341" s="49" t="s">
        <v>18</v>
      </c>
      <c r="D10341" s="49" t="s">
        <v>10827</v>
      </c>
      <c r="E10341" s="49" t="s">
        <v>10826</v>
      </c>
      <c r="F10341" s="49">
        <v>3</v>
      </c>
      <c r="G10341" s="49">
        <v>1</v>
      </c>
      <c r="H10341" s="49">
        <f t="shared" si="161"/>
        <v>4</v>
      </c>
    </row>
    <row r="10342" spans="1:8" x14ac:dyDescent="0.25">
      <c r="A10342" s="51" t="s">
        <v>11876</v>
      </c>
      <c r="B10342" s="49" t="s">
        <v>10586</v>
      </c>
      <c r="C10342" s="49" t="s">
        <v>18</v>
      </c>
      <c r="D10342" s="49" t="s">
        <v>10827</v>
      </c>
      <c r="E10342" s="49" t="s">
        <v>10826</v>
      </c>
      <c r="F10342" s="109">
        <v>6</v>
      </c>
      <c r="G10342" s="109">
        <v>6</v>
      </c>
      <c r="H10342" s="49">
        <f t="shared" si="161"/>
        <v>12</v>
      </c>
    </row>
    <row r="10343" spans="1:8" x14ac:dyDescent="0.25">
      <c r="A10343" s="51" t="s">
        <v>13390</v>
      </c>
      <c r="B10343" s="49" t="s">
        <v>11208</v>
      </c>
      <c r="C10343" s="49" t="s">
        <v>18</v>
      </c>
      <c r="D10343" s="49" t="s">
        <v>10827</v>
      </c>
      <c r="E10343" s="49" t="s">
        <v>10826</v>
      </c>
      <c r="F10343" s="109">
        <v>6</v>
      </c>
      <c r="G10343" s="109">
        <v>6</v>
      </c>
      <c r="H10343" s="49">
        <f t="shared" si="161"/>
        <v>12</v>
      </c>
    </row>
    <row r="10344" spans="1:8" x14ac:dyDescent="0.25">
      <c r="A10344" s="51" t="s">
        <v>9948</v>
      </c>
      <c r="B10344" s="49" t="s">
        <v>10587</v>
      </c>
      <c r="C10344" s="49" t="s">
        <v>18</v>
      </c>
      <c r="D10344" s="49" t="s">
        <v>10827</v>
      </c>
      <c r="E10344" s="49" t="s">
        <v>10826</v>
      </c>
      <c r="F10344" s="49">
        <v>4</v>
      </c>
      <c r="G10344" s="49">
        <v>0</v>
      </c>
      <c r="H10344" s="49">
        <f t="shared" si="161"/>
        <v>4</v>
      </c>
    </row>
    <row r="10345" spans="1:8" x14ac:dyDescent="0.25">
      <c r="A10345" s="51" t="s">
        <v>9949</v>
      </c>
      <c r="B10345" s="49" t="s">
        <v>10588</v>
      </c>
      <c r="C10345" s="49" t="s">
        <v>18</v>
      </c>
      <c r="D10345" s="49" t="s">
        <v>10827</v>
      </c>
      <c r="E10345" s="49" t="s">
        <v>10826</v>
      </c>
      <c r="F10345" s="49">
        <v>23</v>
      </c>
      <c r="G10345" s="49">
        <v>5</v>
      </c>
      <c r="H10345" s="49">
        <f t="shared" si="161"/>
        <v>28</v>
      </c>
    </row>
    <row r="10346" spans="1:8" x14ac:dyDescent="0.25">
      <c r="A10346" s="51" t="s">
        <v>9950</v>
      </c>
      <c r="B10346" s="49" t="s">
        <v>10589</v>
      </c>
      <c r="C10346" s="49" t="s">
        <v>18</v>
      </c>
      <c r="D10346" s="49" t="s">
        <v>10827</v>
      </c>
      <c r="E10346" s="49" t="s">
        <v>10826</v>
      </c>
      <c r="F10346" s="49">
        <v>59</v>
      </c>
      <c r="G10346" s="49">
        <v>34</v>
      </c>
      <c r="H10346" s="49">
        <f t="shared" si="161"/>
        <v>93</v>
      </c>
    </row>
    <row r="10347" spans="1:8" x14ac:dyDescent="0.25">
      <c r="A10347" s="51" t="s">
        <v>11209</v>
      </c>
      <c r="B10347" s="49" t="s">
        <v>11210</v>
      </c>
      <c r="C10347" s="49" t="s">
        <v>18</v>
      </c>
      <c r="D10347" s="49" t="s">
        <v>10827</v>
      </c>
      <c r="E10347" s="49" t="s">
        <v>10826</v>
      </c>
      <c r="F10347" s="109">
        <v>6</v>
      </c>
      <c r="G10347" s="109">
        <v>6</v>
      </c>
      <c r="H10347" s="49">
        <f t="shared" si="161"/>
        <v>12</v>
      </c>
    </row>
    <row r="10348" spans="1:8" x14ac:dyDescent="0.25">
      <c r="A10348" s="51" t="s">
        <v>9951</v>
      </c>
      <c r="B10348" s="49" t="s">
        <v>10590</v>
      </c>
      <c r="C10348" s="49" t="s">
        <v>18</v>
      </c>
      <c r="D10348" s="49" t="s">
        <v>10827</v>
      </c>
      <c r="E10348" s="49" t="s">
        <v>10826</v>
      </c>
      <c r="F10348" s="49">
        <v>1</v>
      </c>
      <c r="G10348" s="49">
        <v>0</v>
      </c>
      <c r="H10348" s="49">
        <f t="shared" si="161"/>
        <v>1</v>
      </c>
    </row>
    <row r="10349" spans="1:8" x14ac:dyDescent="0.25">
      <c r="A10349" s="51" t="s">
        <v>9952</v>
      </c>
      <c r="B10349" s="49" t="s">
        <v>10591</v>
      </c>
      <c r="C10349" s="49" t="s">
        <v>18</v>
      </c>
      <c r="D10349" s="49" t="s">
        <v>10827</v>
      </c>
      <c r="E10349" s="49" t="s">
        <v>10826</v>
      </c>
      <c r="F10349" s="49">
        <v>4</v>
      </c>
      <c r="G10349" s="49">
        <v>0</v>
      </c>
      <c r="H10349" s="49">
        <f t="shared" si="161"/>
        <v>4</v>
      </c>
    </row>
    <row r="10350" spans="1:8" x14ac:dyDescent="0.25">
      <c r="A10350" s="51" t="s">
        <v>9953</v>
      </c>
      <c r="B10350" s="49" t="s">
        <v>10592</v>
      </c>
      <c r="C10350" s="49" t="s">
        <v>18</v>
      </c>
      <c r="D10350" s="49" t="s">
        <v>10827</v>
      </c>
      <c r="E10350" s="49" t="s">
        <v>10826</v>
      </c>
      <c r="F10350" s="49">
        <v>1</v>
      </c>
      <c r="G10350" s="49">
        <v>1</v>
      </c>
      <c r="H10350" s="49">
        <f t="shared" si="161"/>
        <v>2</v>
      </c>
    </row>
    <row r="10351" spans="1:8" x14ac:dyDescent="0.25">
      <c r="A10351" s="51" t="s">
        <v>9954</v>
      </c>
      <c r="B10351" s="49" t="s">
        <v>10593</v>
      </c>
      <c r="C10351" s="49" t="s">
        <v>18</v>
      </c>
      <c r="D10351" s="49" t="s">
        <v>10827</v>
      </c>
      <c r="E10351" s="49" t="s">
        <v>10826</v>
      </c>
      <c r="F10351" s="49">
        <v>4</v>
      </c>
      <c r="G10351" s="49">
        <v>0</v>
      </c>
      <c r="H10351" s="49">
        <f t="shared" si="161"/>
        <v>4</v>
      </c>
    </row>
    <row r="10352" spans="1:8" x14ac:dyDescent="0.25">
      <c r="A10352" s="51" t="s">
        <v>9955</v>
      </c>
      <c r="B10352" s="49" t="s">
        <v>10594</v>
      </c>
      <c r="C10352" s="49" t="s">
        <v>18</v>
      </c>
      <c r="D10352" s="49" t="s">
        <v>10827</v>
      </c>
      <c r="E10352" s="49" t="s">
        <v>10826</v>
      </c>
      <c r="F10352" s="49">
        <v>52</v>
      </c>
      <c r="G10352" s="49">
        <v>27</v>
      </c>
      <c r="H10352" s="49">
        <f t="shared" si="161"/>
        <v>79</v>
      </c>
    </row>
    <row r="10353" spans="1:8" x14ac:dyDescent="0.25">
      <c r="A10353" s="51" t="s">
        <v>9956</v>
      </c>
      <c r="B10353" s="49" t="s">
        <v>10595</v>
      </c>
      <c r="C10353" s="49" t="s">
        <v>18</v>
      </c>
      <c r="D10353" s="49" t="s">
        <v>10827</v>
      </c>
      <c r="E10353" s="49" t="s">
        <v>10826</v>
      </c>
      <c r="F10353" s="49">
        <v>1</v>
      </c>
      <c r="G10353" s="49">
        <v>0</v>
      </c>
      <c r="H10353" s="49">
        <f t="shared" si="161"/>
        <v>1</v>
      </c>
    </row>
    <row r="10354" spans="1:8" x14ac:dyDescent="0.25">
      <c r="A10354" s="51" t="s">
        <v>11211</v>
      </c>
      <c r="B10354" s="49" t="s">
        <v>11212</v>
      </c>
      <c r="C10354" s="49" t="s">
        <v>18</v>
      </c>
      <c r="D10354" s="49" t="s">
        <v>10827</v>
      </c>
      <c r="E10354" s="49" t="s">
        <v>10826</v>
      </c>
      <c r="F10354" s="109">
        <v>6</v>
      </c>
      <c r="G10354" s="109">
        <v>6</v>
      </c>
      <c r="H10354" s="49">
        <f t="shared" si="161"/>
        <v>12</v>
      </c>
    </row>
    <row r="10355" spans="1:8" x14ac:dyDescent="0.25">
      <c r="A10355" s="51" t="s">
        <v>9957</v>
      </c>
      <c r="B10355" s="49" t="s">
        <v>10596</v>
      </c>
      <c r="C10355" s="49" t="s">
        <v>18</v>
      </c>
      <c r="D10355" s="49" t="s">
        <v>10827</v>
      </c>
      <c r="E10355" s="49" t="s">
        <v>10826</v>
      </c>
      <c r="F10355" s="49">
        <v>0</v>
      </c>
      <c r="G10355" s="49">
        <v>1</v>
      </c>
      <c r="H10355" s="49">
        <f t="shared" si="161"/>
        <v>1</v>
      </c>
    </row>
    <row r="10356" spans="1:8" x14ac:dyDescent="0.25">
      <c r="A10356" s="51" t="s">
        <v>9958</v>
      </c>
      <c r="B10356" s="49" t="s">
        <v>10597</v>
      </c>
      <c r="C10356" s="49" t="s">
        <v>18</v>
      </c>
      <c r="D10356" s="49" t="s">
        <v>10827</v>
      </c>
      <c r="E10356" s="49" t="s">
        <v>10826</v>
      </c>
      <c r="F10356" s="49">
        <v>3</v>
      </c>
      <c r="G10356" s="49">
        <v>0</v>
      </c>
      <c r="H10356" s="49">
        <f t="shared" si="161"/>
        <v>3</v>
      </c>
    </row>
    <row r="10357" spans="1:8" x14ac:dyDescent="0.25">
      <c r="A10357" s="51" t="s">
        <v>9959</v>
      </c>
      <c r="B10357" s="49" t="s">
        <v>10598</v>
      </c>
      <c r="C10357" s="49" t="s">
        <v>18</v>
      </c>
      <c r="D10357" s="49" t="s">
        <v>10827</v>
      </c>
      <c r="E10357" s="49" t="s">
        <v>10826</v>
      </c>
      <c r="F10357" s="49">
        <v>2</v>
      </c>
      <c r="G10357" s="49">
        <v>0</v>
      </c>
      <c r="H10357" s="49">
        <f t="shared" si="161"/>
        <v>2</v>
      </c>
    </row>
    <row r="10358" spans="1:8" x14ac:dyDescent="0.25">
      <c r="A10358" s="51" t="s">
        <v>9960</v>
      </c>
      <c r="B10358" s="49" t="s">
        <v>10599</v>
      </c>
      <c r="C10358" s="49" t="s">
        <v>18</v>
      </c>
      <c r="D10358" s="49" t="s">
        <v>10827</v>
      </c>
      <c r="E10358" s="49" t="s">
        <v>10826</v>
      </c>
      <c r="F10358" s="49">
        <v>3</v>
      </c>
      <c r="G10358" s="49">
        <v>1</v>
      </c>
      <c r="H10358" s="49">
        <f t="shared" si="161"/>
        <v>4</v>
      </c>
    </row>
    <row r="10359" spans="1:8" x14ac:dyDescent="0.25">
      <c r="A10359" s="51" t="s">
        <v>9961</v>
      </c>
      <c r="B10359" s="49" t="s">
        <v>10600</v>
      </c>
      <c r="C10359" s="49" t="s">
        <v>18</v>
      </c>
      <c r="D10359" s="49" t="s">
        <v>10827</v>
      </c>
      <c r="E10359" s="49" t="s">
        <v>10826</v>
      </c>
      <c r="F10359" s="49">
        <v>1</v>
      </c>
      <c r="G10359" s="49">
        <v>4</v>
      </c>
      <c r="H10359" s="49">
        <f t="shared" si="161"/>
        <v>5</v>
      </c>
    </row>
    <row r="10360" spans="1:8" x14ac:dyDescent="0.25">
      <c r="A10360" s="51" t="s">
        <v>9962</v>
      </c>
      <c r="B10360" s="49" t="s">
        <v>10601</v>
      </c>
      <c r="C10360" s="49" t="s">
        <v>18</v>
      </c>
      <c r="D10360" s="49" t="s">
        <v>10827</v>
      </c>
      <c r="E10360" s="49" t="s">
        <v>10826</v>
      </c>
      <c r="F10360" s="49">
        <v>1</v>
      </c>
      <c r="G10360" s="49">
        <v>5</v>
      </c>
      <c r="H10360" s="49">
        <f t="shared" si="161"/>
        <v>6</v>
      </c>
    </row>
    <row r="10361" spans="1:8" x14ac:dyDescent="0.25">
      <c r="A10361" s="51" t="s">
        <v>9963</v>
      </c>
      <c r="B10361" s="49" t="s">
        <v>10602</v>
      </c>
      <c r="C10361" s="49" t="s">
        <v>18</v>
      </c>
      <c r="D10361" s="49" t="s">
        <v>10827</v>
      </c>
      <c r="E10361" s="49" t="s">
        <v>10826</v>
      </c>
      <c r="F10361" s="49">
        <v>4</v>
      </c>
      <c r="G10361" s="49">
        <v>5</v>
      </c>
      <c r="H10361" s="49">
        <f t="shared" si="161"/>
        <v>9</v>
      </c>
    </row>
    <row r="10362" spans="1:8" x14ac:dyDescent="0.25">
      <c r="A10362" s="51" t="s">
        <v>9964</v>
      </c>
      <c r="B10362" s="49" t="s">
        <v>10603</v>
      </c>
      <c r="C10362" s="49" t="s">
        <v>18</v>
      </c>
      <c r="D10362" s="49" t="s">
        <v>10827</v>
      </c>
      <c r="E10362" s="49" t="s">
        <v>10826</v>
      </c>
      <c r="F10362" s="49">
        <v>0</v>
      </c>
      <c r="G10362" s="49">
        <v>15</v>
      </c>
      <c r="H10362" s="49">
        <f t="shared" si="161"/>
        <v>15</v>
      </c>
    </row>
    <row r="10363" spans="1:8" x14ac:dyDescent="0.25">
      <c r="A10363" s="51" t="s">
        <v>9965</v>
      </c>
      <c r="B10363" s="49" t="s">
        <v>10604</v>
      </c>
      <c r="C10363" s="49" t="s">
        <v>18</v>
      </c>
      <c r="D10363" s="49" t="s">
        <v>10827</v>
      </c>
      <c r="E10363" s="49" t="s">
        <v>10826</v>
      </c>
      <c r="F10363" s="49">
        <v>4</v>
      </c>
      <c r="G10363" s="49">
        <v>26</v>
      </c>
      <c r="H10363" s="49">
        <f t="shared" si="161"/>
        <v>30</v>
      </c>
    </row>
    <row r="10364" spans="1:8" x14ac:dyDescent="0.25">
      <c r="A10364" s="51" t="s">
        <v>9966</v>
      </c>
      <c r="B10364" s="49" t="s">
        <v>10605</v>
      </c>
      <c r="C10364" s="49" t="s">
        <v>18</v>
      </c>
      <c r="D10364" s="49" t="s">
        <v>10827</v>
      </c>
      <c r="E10364" s="49" t="s">
        <v>10826</v>
      </c>
      <c r="F10364" s="49">
        <v>6</v>
      </c>
      <c r="G10364" s="49">
        <v>27</v>
      </c>
      <c r="H10364" s="49">
        <f t="shared" si="161"/>
        <v>33</v>
      </c>
    </row>
    <row r="10365" spans="1:8" x14ac:dyDescent="0.25">
      <c r="A10365" s="51" t="s">
        <v>9967</v>
      </c>
      <c r="B10365" s="49" t="s">
        <v>10606</v>
      </c>
      <c r="C10365" s="49" t="s">
        <v>18</v>
      </c>
      <c r="D10365" s="49" t="s">
        <v>10827</v>
      </c>
      <c r="E10365" s="49" t="s">
        <v>10826</v>
      </c>
      <c r="F10365" s="49">
        <v>12</v>
      </c>
      <c r="G10365" s="49">
        <v>23</v>
      </c>
      <c r="H10365" s="49">
        <f t="shared" si="161"/>
        <v>35</v>
      </c>
    </row>
    <row r="10366" spans="1:8" x14ac:dyDescent="0.25">
      <c r="A10366" s="51" t="s">
        <v>9968</v>
      </c>
      <c r="B10366" s="49" t="s">
        <v>10607</v>
      </c>
      <c r="C10366" s="49" t="s">
        <v>18</v>
      </c>
      <c r="D10366" s="49" t="s">
        <v>10827</v>
      </c>
      <c r="E10366" s="49" t="s">
        <v>10826</v>
      </c>
      <c r="F10366" s="49">
        <v>5</v>
      </c>
      <c r="G10366" s="49">
        <v>0</v>
      </c>
      <c r="H10366" s="49">
        <f t="shared" si="161"/>
        <v>5</v>
      </c>
    </row>
    <row r="10367" spans="1:8" x14ac:dyDescent="0.25">
      <c r="A10367" s="51" t="s">
        <v>9969</v>
      </c>
      <c r="B10367" s="49" t="s">
        <v>10608</v>
      </c>
      <c r="C10367" s="49" t="s">
        <v>18</v>
      </c>
      <c r="D10367" s="49" t="s">
        <v>10827</v>
      </c>
      <c r="E10367" s="49" t="s">
        <v>10826</v>
      </c>
      <c r="F10367" s="49">
        <v>0</v>
      </c>
      <c r="G10367" s="49">
        <v>8</v>
      </c>
      <c r="H10367" s="49">
        <f t="shared" si="161"/>
        <v>8</v>
      </c>
    </row>
    <row r="10368" spans="1:8" x14ac:dyDescent="0.25">
      <c r="A10368" s="51" t="s">
        <v>9970</v>
      </c>
      <c r="B10368" s="49" t="s">
        <v>10609</v>
      </c>
      <c r="C10368" s="49" t="s">
        <v>18</v>
      </c>
      <c r="D10368" s="49" t="s">
        <v>10827</v>
      </c>
      <c r="E10368" s="49" t="s">
        <v>10826</v>
      </c>
      <c r="F10368" s="49">
        <v>0</v>
      </c>
      <c r="G10368" s="49">
        <v>8</v>
      </c>
      <c r="H10368" s="49">
        <f t="shared" si="161"/>
        <v>8</v>
      </c>
    </row>
    <row r="10369" spans="1:8" x14ac:dyDescent="0.25">
      <c r="A10369" s="51" t="s">
        <v>9971</v>
      </c>
      <c r="B10369" s="49" t="s">
        <v>10610</v>
      </c>
      <c r="C10369" s="49" t="s">
        <v>18</v>
      </c>
      <c r="D10369" s="49" t="s">
        <v>10827</v>
      </c>
      <c r="E10369" s="49" t="s">
        <v>10826</v>
      </c>
      <c r="F10369" s="49">
        <v>0</v>
      </c>
      <c r="G10369" s="49">
        <v>12</v>
      </c>
      <c r="H10369" s="49">
        <f t="shared" si="161"/>
        <v>12</v>
      </c>
    </row>
    <row r="10370" spans="1:8" x14ac:dyDescent="0.25">
      <c r="A10370" s="51" t="s">
        <v>9972</v>
      </c>
      <c r="B10370" s="49" t="s">
        <v>10611</v>
      </c>
      <c r="C10370" s="49" t="s">
        <v>18</v>
      </c>
      <c r="D10370" s="49" t="s">
        <v>10827</v>
      </c>
      <c r="E10370" s="49" t="s">
        <v>10826</v>
      </c>
      <c r="F10370" s="49">
        <v>2</v>
      </c>
      <c r="G10370" s="49">
        <v>4</v>
      </c>
      <c r="H10370" s="49">
        <f t="shared" si="161"/>
        <v>6</v>
      </c>
    </row>
    <row r="10371" spans="1:8" x14ac:dyDescent="0.25">
      <c r="A10371" s="51" t="s">
        <v>11213</v>
      </c>
      <c r="B10371" s="49" t="s">
        <v>11214</v>
      </c>
      <c r="C10371" s="49" t="s">
        <v>18</v>
      </c>
      <c r="D10371" s="49" t="s">
        <v>10827</v>
      </c>
      <c r="E10371" s="49" t="s">
        <v>10826</v>
      </c>
      <c r="F10371" s="109">
        <v>6</v>
      </c>
      <c r="G10371" s="109">
        <v>6</v>
      </c>
      <c r="H10371" s="49">
        <f t="shared" ref="H10371:H10434" si="162">F10371+G10371</f>
        <v>12</v>
      </c>
    </row>
    <row r="10372" spans="1:8" x14ac:dyDescent="0.25">
      <c r="A10372" s="51" t="s">
        <v>9973</v>
      </c>
      <c r="B10372" s="49" t="s">
        <v>10612</v>
      </c>
      <c r="C10372" s="49" t="s">
        <v>18</v>
      </c>
      <c r="D10372" s="49" t="s">
        <v>10827</v>
      </c>
      <c r="E10372" s="49" t="s">
        <v>10826</v>
      </c>
      <c r="F10372" s="49">
        <v>0</v>
      </c>
      <c r="G10372" s="49">
        <v>2</v>
      </c>
      <c r="H10372" s="49">
        <f t="shared" si="162"/>
        <v>2</v>
      </c>
    </row>
    <row r="10373" spans="1:8" x14ac:dyDescent="0.25">
      <c r="A10373" s="51" t="s">
        <v>9974</v>
      </c>
      <c r="B10373" s="49" t="s">
        <v>10613</v>
      </c>
      <c r="C10373" s="49" t="s">
        <v>18</v>
      </c>
      <c r="D10373" s="49" t="s">
        <v>10827</v>
      </c>
      <c r="E10373" s="49" t="s">
        <v>10826</v>
      </c>
      <c r="F10373" s="49">
        <v>3</v>
      </c>
      <c r="G10373" s="49">
        <v>0</v>
      </c>
      <c r="H10373" s="49">
        <f t="shared" si="162"/>
        <v>3</v>
      </c>
    </row>
    <row r="10374" spans="1:8" x14ac:dyDescent="0.25">
      <c r="A10374" s="51" t="s">
        <v>9975</v>
      </c>
      <c r="B10374" s="49" t="s">
        <v>10614</v>
      </c>
      <c r="C10374" s="49" t="s">
        <v>18</v>
      </c>
      <c r="D10374" s="49" t="s">
        <v>10827</v>
      </c>
      <c r="E10374" s="49" t="s">
        <v>10826</v>
      </c>
      <c r="F10374" s="49">
        <v>8</v>
      </c>
      <c r="G10374" s="49">
        <v>0</v>
      </c>
      <c r="H10374" s="49">
        <f t="shared" si="162"/>
        <v>8</v>
      </c>
    </row>
    <row r="10375" spans="1:8" x14ac:dyDescent="0.25">
      <c r="A10375" s="51" t="s">
        <v>9976</v>
      </c>
      <c r="B10375" s="49" t="s">
        <v>10615</v>
      </c>
      <c r="C10375" s="49" t="s">
        <v>18</v>
      </c>
      <c r="D10375" s="49" t="s">
        <v>10827</v>
      </c>
      <c r="E10375" s="49" t="s">
        <v>10826</v>
      </c>
      <c r="F10375" s="49">
        <v>5</v>
      </c>
      <c r="G10375" s="49">
        <v>0</v>
      </c>
      <c r="H10375" s="49">
        <f t="shared" si="162"/>
        <v>5</v>
      </c>
    </row>
    <row r="10376" spans="1:8" x14ac:dyDescent="0.25">
      <c r="A10376" s="51" t="s">
        <v>11215</v>
      </c>
      <c r="B10376" s="49" t="s">
        <v>11216</v>
      </c>
      <c r="C10376" s="49" t="s">
        <v>18</v>
      </c>
      <c r="D10376" s="49" t="s">
        <v>10827</v>
      </c>
      <c r="E10376" s="49" t="s">
        <v>10826</v>
      </c>
      <c r="F10376" s="109">
        <v>6</v>
      </c>
      <c r="G10376" s="109">
        <v>6</v>
      </c>
      <c r="H10376" s="49">
        <f t="shared" si="162"/>
        <v>12</v>
      </c>
    </row>
    <row r="10377" spans="1:8" x14ac:dyDescent="0.25">
      <c r="A10377" s="51" t="s">
        <v>9977</v>
      </c>
      <c r="B10377" s="49" t="s">
        <v>10616</v>
      </c>
      <c r="C10377" s="49" t="s">
        <v>18</v>
      </c>
      <c r="D10377" s="49" t="s">
        <v>10827</v>
      </c>
      <c r="E10377" s="49" t="s">
        <v>10826</v>
      </c>
      <c r="F10377" s="49">
        <v>3</v>
      </c>
      <c r="G10377" s="49">
        <v>0</v>
      </c>
      <c r="H10377" s="49">
        <f t="shared" si="162"/>
        <v>3</v>
      </c>
    </row>
    <row r="10378" spans="1:8" x14ac:dyDescent="0.25">
      <c r="A10378" s="51" t="s">
        <v>9978</v>
      </c>
      <c r="B10378" s="49" t="s">
        <v>10617</v>
      </c>
      <c r="C10378" s="49" t="s">
        <v>18</v>
      </c>
      <c r="D10378" s="49" t="s">
        <v>10827</v>
      </c>
      <c r="E10378" s="49" t="s">
        <v>10826</v>
      </c>
      <c r="F10378" s="49">
        <v>3</v>
      </c>
      <c r="G10378" s="49">
        <v>1</v>
      </c>
      <c r="H10378" s="49">
        <f t="shared" si="162"/>
        <v>4</v>
      </c>
    </row>
    <row r="10379" spans="1:8" x14ac:dyDescent="0.25">
      <c r="A10379" s="51" t="s">
        <v>9979</v>
      </c>
      <c r="B10379" s="49" t="s">
        <v>10618</v>
      </c>
      <c r="C10379" s="49" t="s">
        <v>18</v>
      </c>
      <c r="D10379" s="49" t="s">
        <v>10827</v>
      </c>
      <c r="E10379" s="49" t="s">
        <v>10826</v>
      </c>
      <c r="F10379" s="49">
        <v>1</v>
      </c>
      <c r="G10379" s="49">
        <v>0</v>
      </c>
      <c r="H10379" s="49">
        <f t="shared" si="162"/>
        <v>1</v>
      </c>
    </row>
    <row r="10380" spans="1:8" x14ac:dyDescent="0.25">
      <c r="A10380" s="51" t="s">
        <v>11900</v>
      </c>
      <c r="B10380" s="49" t="s">
        <v>10585</v>
      </c>
      <c r="C10380" s="49" t="s">
        <v>18</v>
      </c>
      <c r="D10380" s="49" t="s">
        <v>10827</v>
      </c>
      <c r="E10380" s="49" t="s">
        <v>10826</v>
      </c>
      <c r="F10380" s="49">
        <v>2</v>
      </c>
      <c r="G10380" s="49">
        <v>0</v>
      </c>
      <c r="H10380" s="49">
        <f t="shared" si="162"/>
        <v>2</v>
      </c>
    </row>
    <row r="10381" spans="1:8" x14ac:dyDescent="0.25">
      <c r="A10381" s="51" t="s">
        <v>9980</v>
      </c>
      <c r="B10381" s="49" t="s">
        <v>10619</v>
      </c>
      <c r="C10381" s="49" t="s">
        <v>18</v>
      </c>
      <c r="D10381" s="49" t="s">
        <v>10827</v>
      </c>
      <c r="E10381" s="49" t="s">
        <v>10826</v>
      </c>
      <c r="F10381" s="49">
        <v>1</v>
      </c>
      <c r="G10381" s="49">
        <v>0</v>
      </c>
      <c r="H10381" s="49">
        <f t="shared" si="162"/>
        <v>1</v>
      </c>
    </row>
    <row r="10382" spans="1:8" x14ac:dyDescent="0.25">
      <c r="A10382" s="51" t="s">
        <v>9981</v>
      </c>
      <c r="B10382" s="49" t="s">
        <v>10620</v>
      </c>
      <c r="C10382" s="49" t="s">
        <v>18</v>
      </c>
      <c r="D10382" s="49" t="s">
        <v>10827</v>
      </c>
      <c r="E10382" s="49" t="s">
        <v>10826</v>
      </c>
      <c r="F10382" s="49">
        <v>0</v>
      </c>
      <c r="G10382" s="49">
        <v>9</v>
      </c>
      <c r="H10382" s="49">
        <f t="shared" si="162"/>
        <v>9</v>
      </c>
    </row>
    <row r="10383" spans="1:8" x14ac:dyDescent="0.25">
      <c r="A10383" s="51" t="s">
        <v>9982</v>
      </c>
      <c r="B10383" s="49" t="s">
        <v>10621</v>
      </c>
      <c r="C10383" s="49" t="s">
        <v>18</v>
      </c>
      <c r="D10383" s="49" t="s">
        <v>10827</v>
      </c>
      <c r="E10383" s="49" t="s">
        <v>10826</v>
      </c>
      <c r="F10383" s="49">
        <v>3</v>
      </c>
      <c r="G10383" s="49">
        <v>0</v>
      </c>
      <c r="H10383" s="49">
        <f t="shared" si="162"/>
        <v>3</v>
      </c>
    </row>
    <row r="10384" spans="1:8" x14ac:dyDescent="0.25">
      <c r="A10384" s="51" t="s">
        <v>9983</v>
      </c>
      <c r="B10384" s="49" t="s">
        <v>10622</v>
      </c>
      <c r="C10384" s="49" t="s">
        <v>18</v>
      </c>
      <c r="D10384" s="49" t="s">
        <v>10827</v>
      </c>
      <c r="E10384" s="49" t="s">
        <v>10826</v>
      </c>
      <c r="F10384" s="49">
        <v>0</v>
      </c>
      <c r="G10384" s="49">
        <v>2</v>
      </c>
      <c r="H10384" s="49">
        <f t="shared" si="162"/>
        <v>2</v>
      </c>
    </row>
    <row r="10385" spans="1:8" x14ac:dyDescent="0.25">
      <c r="A10385" s="51" t="s">
        <v>11217</v>
      </c>
      <c r="B10385" s="49" t="s">
        <v>11218</v>
      </c>
      <c r="C10385" s="49" t="s">
        <v>18</v>
      </c>
      <c r="D10385" s="49" t="s">
        <v>10827</v>
      </c>
      <c r="E10385" s="49" t="s">
        <v>10826</v>
      </c>
      <c r="F10385" s="109">
        <v>6</v>
      </c>
      <c r="G10385" s="109">
        <v>6</v>
      </c>
      <c r="H10385" s="49">
        <f t="shared" si="162"/>
        <v>12</v>
      </c>
    </row>
    <row r="10386" spans="1:8" x14ac:dyDescent="0.25">
      <c r="A10386" s="51" t="s">
        <v>11219</v>
      </c>
      <c r="B10386" s="49" t="s">
        <v>11220</v>
      </c>
      <c r="C10386" s="49" t="s">
        <v>18</v>
      </c>
      <c r="D10386" s="49" t="s">
        <v>10827</v>
      </c>
      <c r="E10386" s="49" t="s">
        <v>10826</v>
      </c>
      <c r="F10386" s="109">
        <v>6</v>
      </c>
      <c r="G10386" s="109">
        <v>6</v>
      </c>
      <c r="H10386" s="49">
        <f t="shared" si="162"/>
        <v>12</v>
      </c>
    </row>
    <row r="10387" spans="1:8" x14ac:dyDescent="0.25">
      <c r="A10387" s="51" t="s">
        <v>9984</v>
      </c>
      <c r="B10387" s="49" t="s">
        <v>10623</v>
      </c>
      <c r="C10387" s="49" t="s">
        <v>18</v>
      </c>
      <c r="D10387" s="49" t="s">
        <v>10827</v>
      </c>
      <c r="E10387" s="49" t="s">
        <v>10826</v>
      </c>
      <c r="F10387" s="49">
        <v>1</v>
      </c>
      <c r="G10387" s="49">
        <v>0</v>
      </c>
      <c r="H10387" s="49">
        <f t="shared" si="162"/>
        <v>1</v>
      </c>
    </row>
    <row r="10388" spans="1:8" x14ac:dyDescent="0.25">
      <c r="A10388" s="51" t="s">
        <v>9985</v>
      </c>
      <c r="B10388" s="49" t="s">
        <v>10624</v>
      </c>
      <c r="C10388" s="49" t="s">
        <v>18</v>
      </c>
      <c r="D10388" s="49" t="s">
        <v>10827</v>
      </c>
      <c r="E10388" s="49" t="s">
        <v>10826</v>
      </c>
      <c r="F10388" s="49">
        <v>1</v>
      </c>
      <c r="G10388" s="49">
        <v>0</v>
      </c>
      <c r="H10388" s="49">
        <f t="shared" si="162"/>
        <v>1</v>
      </c>
    </row>
    <row r="10389" spans="1:8" x14ac:dyDescent="0.25">
      <c r="A10389" s="51" t="s">
        <v>9986</v>
      </c>
      <c r="B10389" s="49" t="s">
        <v>10625</v>
      </c>
      <c r="C10389" s="49" t="s">
        <v>18</v>
      </c>
      <c r="D10389" s="49" t="s">
        <v>10827</v>
      </c>
      <c r="E10389" s="49" t="s">
        <v>10826</v>
      </c>
      <c r="F10389" s="49">
        <v>61</v>
      </c>
      <c r="G10389" s="49">
        <v>52</v>
      </c>
      <c r="H10389" s="49">
        <f t="shared" si="162"/>
        <v>113</v>
      </c>
    </row>
    <row r="10390" spans="1:8" x14ac:dyDescent="0.25">
      <c r="A10390" s="51" t="s">
        <v>9987</v>
      </c>
      <c r="B10390" s="49" t="s">
        <v>10626</v>
      </c>
      <c r="C10390" s="49" t="s">
        <v>18</v>
      </c>
      <c r="D10390" s="49" t="s">
        <v>10827</v>
      </c>
      <c r="E10390" s="49" t="s">
        <v>10826</v>
      </c>
      <c r="F10390" s="49">
        <v>0</v>
      </c>
      <c r="G10390" s="49">
        <v>9</v>
      </c>
      <c r="H10390" s="49">
        <f t="shared" si="162"/>
        <v>9</v>
      </c>
    </row>
    <row r="10391" spans="1:8" x14ac:dyDescent="0.25">
      <c r="A10391" s="51" t="s">
        <v>9988</v>
      </c>
      <c r="B10391" s="49" t="s">
        <v>10627</v>
      </c>
      <c r="C10391" s="49" t="s">
        <v>18</v>
      </c>
      <c r="D10391" s="49" t="s">
        <v>10827</v>
      </c>
      <c r="E10391" s="49" t="s">
        <v>10826</v>
      </c>
      <c r="F10391" s="49">
        <v>0</v>
      </c>
      <c r="G10391" s="49">
        <v>2</v>
      </c>
      <c r="H10391" s="49">
        <f t="shared" si="162"/>
        <v>2</v>
      </c>
    </row>
    <row r="10392" spans="1:8" x14ac:dyDescent="0.25">
      <c r="A10392" s="51" t="s">
        <v>9989</v>
      </c>
      <c r="B10392" s="49" t="s">
        <v>10628</v>
      </c>
      <c r="C10392" s="49" t="s">
        <v>18</v>
      </c>
      <c r="D10392" s="49" t="s">
        <v>10827</v>
      </c>
      <c r="E10392" s="49" t="s">
        <v>10826</v>
      </c>
      <c r="F10392" s="49">
        <v>6</v>
      </c>
      <c r="G10392" s="49">
        <v>1</v>
      </c>
      <c r="H10392" s="49">
        <f t="shared" si="162"/>
        <v>7</v>
      </c>
    </row>
    <row r="10393" spans="1:8" x14ac:dyDescent="0.25">
      <c r="A10393" s="51" t="s">
        <v>9990</v>
      </c>
      <c r="B10393" s="49" t="s">
        <v>10629</v>
      </c>
      <c r="C10393" s="49" t="s">
        <v>18</v>
      </c>
      <c r="D10393" s="49" t="s">
        <v>10827</v>
      </c>
      <c r="E10393" s="49" t="s">
        <v>10826</v>
      </c>
      <c r="F10393" s="49">
        <v>5</v>
      </c>
      <c r="G10393" s="49">
        <v>0</v>
      </c>
      <c r="H10393" s="49">
        <f t="shared" si="162"/>
        <v>5</v>
      </c>
    </row>
    <row r="10394" spans="1:8" x14ac:dyDescent="0.25">
      <c r="A10394" s="51" t="s">
        <v>11221</v>
      </c>
      <c r="B10394" s="49" t="s">
        <v>11222</v>
      </c>
      <c r="C10394" s="49" t="s">
        <v>18</v>
      </c>
      <c r="D10394" s="49" t="s">
        <v>10827</v>
      </c>
      <c r="E10394" s="49" t="s">
        <v>10826</v>
      </c>
      <c r="F10394" s="109">
        <v>6</v>
      </c>
      <c r="G10394" s="109">
        <v>6</v>
      </c>
      <c r="H10394" s="49">
        <f t="shared" si="162"/>
        <v>12</v>
      </c>
    </row>
    <row r="10395" spans="1:8" x14ac:dyDescent="0.25">
      <c r="A10395" s="51" t="s">
        <v>9991</v>
      </c>
      <c r="B10395" s="49" t="s">
        <v>10630</v>
      </c>
      <c r="C10395" s="49" t="s">
        <v>18</v>
      </c>
      <c r="D10395" s="49" t="s">
        <v>10827</v>
      </c>
      <c r="E10395" s="49" t="s">
        <v>10826</v>
      </c>
      <c r="F10395" s="49">
        <v>1</v>
      </c>
      <c r="G10395" s="49">
        <v>3</v>
      </c>
      <c r="H10395" s="49">
        <f t="shared" si="162"/>
        <v>4</v>
      </c>
    </row>
    <row r="10396" spans="1:8" x14ac:dyDescent="0.25">
      <c r="A10396" s="51" t="s">
        <v>9992</v>
      </c>
      <c r="B10396" s="49" t="s">
        <v>10631</v>
      </c>
      <c r="C10396" s="49" t="s">
        <v>18</v>
      </c>
      <c r="D10396" s="49" t="s">
        <v>10827</v>
      </c>
      <c r="E10396" s="49" t="s">
        <v>10826</v>
      </c>
      <c r="F10396" s="49">
        <v>0</v>
      </c>
      <c r="G10396" s="49">
        <v>1</v>
      </c>
      <c r="H10396" s="49">
        <f t="shared" si="162"/>
        <v>1</v>
      </c>
    </row>
    <row r="10397" spans="1:8" x14ac:dyDescent="0.25">
      <c r="A10397" s="51" t="s">
        <v>9993</v>
      </c>
      <c r="B10397" s="49" t="s">
        <v>10632</v>
      </c>
      <c r="C10397" s="49" t="s">
        <v>18</v>
      </c>
      <c r="D10397" s="49" t="s">
        <v>10827</v>
      </c>
      <c r="E10397" s="49" t="s">
        <v>10826</v>
      </c>
      <c r="F10397" s="49">
        <v>1</v>
      </c>
      <c r="G10397" s="49">
        <v>0</v>
      </c>
      <c r="H10397" s="49">
        <f t="shared" si="162"/>
        <v>1</v>
      </c>
    </row>
    <row r="10398" spans="1:8" x14ac:dyDescent="0.25">
      <c r="A10398" s="51" t="s">
        <v>9994</v>
      </c>
      <c r="B10398" s="49" t="s">
        <v>10633</v>
      </c>
      <c r="C10398" s="49" t="s">
        <v>18</v>
      </c>
      <c r="D10398" s="49" t="s">
        <v>10827</v>
      </c>
      <c r="E10398" s="49" t="s">
        <v>10826</v>
      </c>
      <c r="F10398" s="49">
        <v>6</v>
      </c>
      <c r="G10398" s="49">
        <v>0</v>
      </c>
      <c r="H10398" s="49">
        <f t="shared" si="162"/>
        <v>6</v>
      </c>
    </row>
    <row r="10399" spans="1:8" x14ac:dyDescent="0.25">
      <c r="A10399" s="51" t="s">
        <v>9995</v>
      </c>
      <c r="B10399" s="49" t="s">
        <v>10634</v>
      </c>
      <c r="C10399" s="49" t="s">
        <v>18</v>
      </c>
      <c r="D10399" s="49" t="s">
        <v>10827</v>
      </c>
      <c r="E10399" s="49" t="s">
        <v>10826</v>
      </c>
      <c r="F10399" s="49">
        <v>68</v>
      </c>
      <c r="G10399" s="49">
        <v>89</v>
      </c>
      <c r="H10399" s="49">
        <f t="shared" si="162"/>
        <v>157</v>
      </c>
    </row>
    <row r="10400" spans="1:8" x14ac:dyDescent="0.25">
      <c r="A10400" s="51" t="s">
        <v>9996</v>
      </c>
      <c r="B10400" s="49" t="s">
        <v>10635</v>
      </c>
      <c r="C10400" s="49" t="s">
        <v>18</v>
      </c>
      <c r="D10400" s="49" t="s">
        <v>10827</v>
      </c>
      <c r="E10400" s="49" t="s">
        <v>10826</v>
      </c>
      <c r="F10400" s="49">
        <v>1</v>
      </c>
      <c r="G10400" s="49">
        <v>0</v>
      </c>
      <c r="H10400" s="49">
        <f t="shared" si="162"/>
        <v>1</v>
      </c>
    </row>
    <row r="10401" spans="1:8" x14ac:dyDescent="0.25">
      <c r="A10401" s="51" t="s">
        <v>9997</v>
      </c>
      <c r="B10401" s="49" t="s">
        <v>10636</v>
      </c>
      <c r="C10401" s="49" t="s">
        <v>18</v>
      </c>
      <c r="D10401" s="49" t="s">
        <v>10827</v>
      </c>
      <c r="E10401" s="49" t="s">
        <v>10826</v>
      </c>
      <c r="F10401" s="49">
        <v>8</v>
      </c>
      <c r="G10401" s="49">
        <v>10</v>
      </c>
      <c r="H10401" s="49">
        <f t="shared" si="162"/>
        <v>18</v>
      </c>
    </row>
    <row r="10402" spans="1:8" x14ac:dyDescent="0.25">
      <c r="A10402" s="51" t="s">
        <v>13391</v>
      </c>
      <c r="B10402" s="49" t="s">
        <v>10573</v>
      </c>
      <c r="C10402" s="49" t="s">
        <v>18</v>
      </c>
      <c r="D10402" s="49" t="s">
        <v>10827</v>
      </c>
      <c r="E10402" s="49" t="s">
        <v>10826</v>
      </c>
      <c r="F10402" s="49">
        <v>1</v>
      </c>
      <c r="G10402" s="49">
        <v>8</v>
      </c>
      <c r="H10402" s="49">
        <f t="shared" si="162"/>
        <v>9</v>
      </c>
    </row>
    <row r="10403" spans="1:8" x14ac:dyDescent="0.25">
      <c r="A10403" s="51" t="s">
        <v>9998</v>
      </c>
      <c r="B10403" s="49" t="s">
        <v>10637</v>
      </c>
      <c r="C10403" s="49" t="s">
        <v>18</v>
      </c>
      <c r="D10403" s="49" t="s">
        <v>10827</v>
      </c>
      <c r="E10403" s="49" t="s">
        <v>10826</v>
      </c>
      <c r="F10403" s="49">
        <v>1</v>
      </c>
      <c r="G10403" s="49">
        <v>0</v>
      </c>
      <c r="H10403" s="49">
        <f t="shared" si="162"/>
        <v>1</v>
      </c>
    </row>
    <row r="10404" spans="1:8" x14ac:dyDescent="0.25">
      <c r="A10404" s="51" t="s">
        <v>11877</v>
      </c>
      <c r="B10404" s="49" t="s">
        <v>11878</v>
      </c>
      <c r="C10404" s="49" t="s">
        <v>18</v>
      </c>
      <c r="D10404" s="49" t="s">
        <v>10827</v>
      </c>
      <c r="E10404" s="49" t="s">
        <v>10826</v>
      </c>
      <c r="F10404" s="109">
        <v>6</v>
      </c>
      <c r="G10404" s="109">
        <v>6</v>
      </c>
      <c r="H10404" s="49">
        <f t="shared" si="162"/>
        <v>12</v>
      </c>
    </row>
    <row r="10405" spans="1:8" x14ac:dyDescent="0.25">
      <c r="A10405" s="51" t="s">
        <v>9999</v>
      </c>
      <c r="B10405" s="49" t="s">
        <v>10638</v>
      </c>
      <c r="C10405" s="49" t="s">
        <v>18</v>
      </c>
      <c r="D10405" s="49" t="s">
        <v>10827</v>
      </c>
      <c r="E10405" s="49" t="s">
        <v>10826</v>
      </c>
      <c r="F10405" s="49">
        <v>17</v>
      </c>
      <c r="G10405" s="49">
        <v>18</v>
      </c>
      <c r="H10405" s="49">
        <f t="shared" si="162"/>
        <v>35</v>
      </c>
    </row>
    <row r="10406" spans="1:8" x14ac:dyDescent="0.25">
      <c r="A10406" s="51" t="s">
        <v>10000</v>
      </c>
      <c r="B10406" s="49" t="s">
        <v>10639</v>
      </c>
      <c r="C10406" s="49" t="s">
        <v>18</v>
      </c>
      <c r="D10406" s="49" t="s">
        <v>10827</v>
      </c>
      <c r="E10406" s="49" t="s">
        <v>10826</v>
      </c>
      <c r="F10406" s="49">
        <v>12</v>
      </c>
      <c r="G10406" s="49">
        <v>9</v>
      </c>
      <c r="H10406" s="49">
        <f t="shared" si="162"/>
        <v>21</v>
      </c>
    </row>
    <row r="10407" spans="1:8" x14ac:dyDescent="0.25">
      <c r="A10407" s="51" t="s">
        <v>11223</v>
      </c>
      <c r="B10407" s="49" t="s">
        <v>11224</v>
      </c>
      <c r="C10407" s="49" t="s">
        <v>18</v>
      </c>
      <c r="D10407" s="49" t="s">
        <v>10827</v>
      </c>
      <c r="E10407" s="49" t="s">
        <v>10826</v>
      </c>
      <c r="F10407" s="109">
        <v>6</v>
      </c>
      <c r="G10407" s="109">
        <v>6</v>
      </c>
      <c r="H10407" s="49">
        <f t="shared" si="162"/>
        <v>12</v>
      </c>
    </row>
    <row r="10408" spans="1:8" x14ac:dyDescent="0.25">
      <c r="A10408" s="51" t="s">
        <v>10001</v>
      </c>
      <c r="B10408" s="49" t="s">
        <v>10640</v>
      </c>
      <c r="C10408" s="49" t="s">
        <v>18</v>
      </c>
      <c r="D10408" s="49" t="s">
        <v>10827</v>
      </c>
      <c r="E10408" s="49" t="s">
        <v>10826</v>
      </c>
      <c r="F10408" s="49">
        <v>97</v>
      </c>
      <c r="G10408" s="49">
        <v>81</v>
      </c>
      <c r="H10408" s="49">
        <f t="shared" si="162"/>
        <v>178</v>
      </c>
    </row>
    <row r="10409" spans="1:8" x14ac:dyDescent="0.25">
      <c r="A10409" s="51" t="s">
        <v>10002</v>
      </c>
      <c r="B10409" s="49" t="s">
        <v>10641</v>
      </c>
      <c r="C10409" s="49" t="s">
        <v>18</v>
      </c>
      <c r="D10409" s="49" t="s">
        <v>10827</v>
      </c>
      <c r="E10409" s="49" t="s">
        <v>10826</v>
      </c>
      <c r="F10409" s="49">
        <v>14</v>
      </c>
      <c r="G10409" s="49">
        <v>0</v>
      </c>
      <c r="H10409" s="49">
        <f t="shared" si="162"/>
        <v>14</v>
      </c>
    </row>
    <row r="10410" spans="1:8" x14ac:dyDescent="0.25">
      <c r="A10410" s="51" t="s">
        <v>10003</v>
      </c>
      <c r="B10410" s="49" t="s">
        <v>10642</v>
      </c>
      <c r="C10410" s="49" t="s">
        <v>18</v>
      </c>
      <c r="D10410" s="49" t="s">
        <v>10827</v>
      </c>
      <c r="E10410" s="49" t="s">
        <v>10826</v>
      </c>
      <c r="F10410" s="49">
        <v>2</v>
      </c>
      <c r="G10410" s="49">
        <v>0</v>
      </c>
      <c r="H10410" s="49">
        <f t="shared" si="162"/>
        <v>2</v>
      </c>
    </row>
    <row r="10411" spans="1:8" x14ac:dyDescent="0.25">
      <c r="A10411" s="51" t="s">
        <v>10004</v>
      </c>
      <c r="B10411" s="49" t="s">
        <v>10643</v>
      </c>
      <c r="C10411" s="49" t="s">
        <v>18</v>
      </c>
      <c r="D10411" s="49" t="s">
        <v>10827</v>
      </c>
      <c r="E10411" s="49" t="s">
        <v>10826</v>
      </c>
      <c r="F10411" s="49">
        <v>3</v>
      </c>
      <c r="G10411" s="49">
        <v>0</v>
      </c>
      <c r="H10411" s="49">
        <f t="shared" si="162"/>
        <v>3</v>
      </c>
    </row>
    <row r="10412" spans="1:8" x14ac:dyDescent="0.25">
      <c r="A10412" s="51" t="s">
        <v>10005</v>
      </c>
      <c r="B10412" s="49" t="s">
        <v>10644</v>
      </c>
      <c r="C10412" s="49" t="s">
        <v>18</v>
      </c>
      <c r="D10412" s="49" t="s">
        <v>10827</v>
      </c>
      <c r="E10412" s="49" t="s">
        <v>10826</v>
      </c>
      <c r="F10412" s="49">
        <v>50</v>
      </c>
      <c r="G10412" s="49">
        <v>15</v>
      </c>
      <c r="H10412" s="49">
        <f t="shared" si="162"/>
        <v>65</v>
      </c>
    </row>
    <row r="10413" spans="1:8" x14ac:dyDescent="0.25">
      <c r="A10413" s="51" t="s">
        <v>11879</v>
      </c>
      <c r="B10413" s="49" t="s">
        <v>10571</v>
      </c>
      <c r="C10413" s="49" t="s">
        <v>18</v>
      </c>
      <c r="D10413" s="49" t="s">
        <v>10827</v>
      </c>
      <c r="E10413" s="49" t="s">
        <v>10826</v>
      </c>
      <c r="F10413" s="109">
        <v>6</v>
      </c>
      <c r="G10413" s="109">
        <v>6</v>
      </c>
      <c r="H10413" s="49">
        <f t="shared" si="162"/>
        <v>12</v>
      </c>
    </row>
    <row r="10414" spans="1:8" x14ac:dyDescent="0.25">
      <c r="A10414" s="51" t="s">
        <v>10006</v>
      </c>
      <c r="B10414" s="49" t="s">
        <v>10645</v>
      </c>
      <c r="C10414" s="49" t="s">
        <v>18</v>
      </c>
      <c r="D10414" s="49" t="s">
        <v>10827</v>
      </c>
      <c r="E10414" s="49" t="s">
        <v>10826</v>
      </c>
      <c r="F10414" s="49">
        <v>0</v>
      </c>
      <c r="G10414" s="49">
        <v>1</v>
      </c>
      <c r="H10414" s="49">
        <f t="shared" si="162"/>
        <v>1</v>
      </c>
    </row>
    <row r="10415" spans="1:8" x14ac:dyDescent="0.25">
      <c r="A10415" s="51" t="s">
        <v>10007</v>
      </c>
      <c r="B10415" s="49" t="s">
        <v>10646</v>
      </c>
      <c r="C10415" s="49" t="s">
        <v>18</v>
      </c>
      <c r="D10415" s="49" t="s">
        <v>10827</v>
      </c>
      <c r="E10415" s="49" t="s">
        <v>10826</v>
      </c>
      <c r="F10415" s="49">
        <v>4</v>
      </c>
      <c r="G10415" s="49">
        <v>1</v>
      </c>
      <c r="H10415" s="49">
        <f t="shared" si="162"/>
        <v>5</v>
      </c>
    </row>
    <row r="10416" spans="1:8" x14ac:dyDescent="0.25">
      <c r="A10416" s="51" t="s">
        <v>10008</v>
      </c>
      <c r="B10416" s="49" t="s">
        <v>10647</v>
      </c>
      <c r="C10416" s="49" t="s">
        <v>18</v>
      </c>
      <c r="D10416" s="49" t="s">
        <v>10827</v>
      </c>
      <c r="E10416" s="49" t="s">
        <v>10826</v>
      </c>
      <c r="F10416" s="49">
        <v>3</v>
      </c>
      <c r="G10416" s="49">
        <v>9</v>
      </c>
      <c r="H10416" s="49">
        <f t="shared" si="162"/>
        <v>12</v>
      </c>
    </row>
    <row r="10417" spans="1:8" x14ac:dyDescent="0.25">
      <c r="A10417" s="51" t="s">
        <v>11225</v>
      </c>
      <c r="B10417" s="49" t="s">
        <v>11226</v>
      </c>
      <c r="C10417" s="49" t="s">
        <v>18</v>
      </c>
      <c r="D10417" s="49" t="s">
        <v>10827</v>
      </c>
      <c r="E10417" s="49" t="s">
        <v>10826</v>
      </c>
      <c r="F10417" s="109">
        <v>6</v>
      </c>
      <c r="G10417" s="109">
        <v>6</v>
      </c>
      <c r="H10417" s="49">
        <f t="shared" si="162"/>
        <v>12</v>
      </c>
    </row>
    <row r="10418" spans="1:8" x14ac:dyDescent="0.25">
      <c r="A10418" s="51" t="s">
        <v>10009</v>
      </c>
      <c r="B10418" s="49" t="s">
        <v>10648</v>
      </c>
      <c r="C10418" s="49" t="s">
        <v>18</v>
      </c>
      <c r="D10418" s="49" t="s">
        <v>10827</v>
      </c>
      <c r="E10418" s="49" t="s">
        <v>10826</v>
      </c>
      <c r="F10418" s="49">
        <v>4</v>
      </c>
      <c r="G10418" s="49">
        <v>0</v>
      </c>
      <c r="H10418" s="49">
        <f t="shared" si="162"/>
        <v>4</v>
      </c>
    </row>
    <row r="10419" spans="1:8" x14ac:dyDescent="0.25">
      <c r="A10419" s="51" t="s">
        <v>10010</v>
      </c>
      <c r="B10419" s="49" t="s">
        <v>10649</v>
      </c>
      <c r="C10419" s="49" t="s">
        <v>18</v>
      </c>
      <c r="D10419" s="49" t="s">
        <v>10827</v>
      </c>
      <c r="E10419" s="49" t="s">
        <v>10826</v>
      </c>
      <c r="F10419" s="49">
        <v>33</v>
      </c>
      <c r="G10419" s="49">
        <v>15</v>
      </c>
      <c r="H10419" s="49">
        <f t="shared" si="162"/>
        <v>48</v>
      </c>
    </row>
    <row r="10420" spans="1:8" x14ac:dyDescent="0.25">
      <c r="A10420" s="51" t="s">
        <v>10011</v>
      </c>
      <c r="B10420" s="49" t="s">
        <v>10650</v>
      </c>
      <c r="C10420" s="49" t="s">
        <v>18</v>
      </c>
      <c r="D10420" s="49" t="s">
        <v>10827</v>
      </c>
      <c r="E10420" s="49" t="s">
        <v>10826</v>
      </c>
      <c r="F10420" s="49">
        <v>23</v>
      </c>
      <c r="G10420" s="49">
        <v>1</v>
      </c>
      <c r="H10420" s="49">
        <f t="shared" si="162"/>
        <v>24</v>
      </c>
    </row>
    <row r="10421" spans="1:8" x14ac:dyDescent="0.25">
      <c r="A10421" s="51" t="s">
        <v>10012</v>
      </c>
      <c r="B10421" s="49" t="s">
        <v>10651</v>
      </c>
      <c r="C10421" s="49" t="s">
        <v>18</v>
      </c>
      <c r="D10421" s="49" t="s">
        <v>10827</v>
      </c>
      <c r="E10421" s="49" t="s">
        <v>10826</v>
      </c>
      <c r="F10421" s="49">
        <v>18</v>
      </c>
      <c r="G10421" s="49">
        <v>1</v>
      </c>
      <c r="H10421" s="49">
        <f t="shared" si="162"/>
        <v>19</v>
      </c>
    </row>
    <row r="10422" spans="1:8" x14ac:dyDescent="0.25">
      <c r="A10422" s="51" t="s">
        <v>10013</v>
      </c>
      <c r="B10422" s="49" t="s">
        <v>10652</v>
      </c>
      <c r="C10422" s="49" t="s">
        <v>18</v>
      </c>
      <c r="D10422" s="49" t="s">
        <v>10827</v>
      </c>
      <c r="E10422" s="49" t="s">
        <v>10826</v>
      </c>
      <c r="F10422" s="49">
        <v>12</v>
      </c>
      <c r="G10422" s="49">
        <v>0</v>
      </c>
      <c r="H10422" s="49">
        <f t="shared" si="162"/>
        <v>12</v>
      </c>
    </row>
    <row r="10423" spans="1:8" x14ac:dyDescent="0.25">
      <c r="A10423" s="51" t="s">
        <v>11227</v>
      </c>
      <c r="B10423" s="49" t="s">
        <v>11228</v>
      </c>
      <c r="C10423" s="49" t="s">
        <v>18</v>
      </c>
      <c r="D10423" s="49" t="s">
        <v>10827</v>
      </c>
      <c r="E10423" s="49" t="s">
        <v>10826</v>
      </c>
      <c r="F10423" s="109">
        <v>6</v>
      </c>
      <c r="G10423" s="109">
        <v>6</v>
      </c>
      <c r="H10423" s="49">
        <f t="shared" si="162"/>
        <v>12</v>
      </c>
    </row>
    <row r="10424" spans="1:8" x14ac:dyDescent="0.25">
      <c r="A10424" s="51" t="s">
        <v>10014</v>
      </c>
      <c r="B10424" s="49" t="s">
        <v>10653</v>
      </c>
      <c r="C10424" s="49" t="s">
        <v>18</v>
      </c>
      <c r="D10424" s="49" t="s">
        <v>10827</v>
      </c>
      <c r="E10424" s="49" t="s">
        <v>10826</v>
      </c>
      <c r="F10424" s="49">
        <v>22</v>
      </c>
      <c r="G10424" s="49">
        <v>6</v>
      </c>
      <c r="H10424" s="49">
        <f t="shared" si="162"/>
        <v>28</v>
      </c>
    </row>
    <row r="10425" spans="1:8" x14ac:dyDescent="0.25">
      <c r="A10425" s="51" t="s">
        <v>10015</v>
      </c>
      <c r="B10425" s="49" t="s">
        <v>10654</v>
      </c>
      <c r="C10425" s="49" t="s">
        <v>18</v>
      </c>
      <c r="D10425" s="49" t="s">
        <v>10827</v>
      </c>
      <c r="E10425" s="49" t="s">
        <v>10826</v>
      </c>
      <c r="F10425" s="49">
        <v>9</v>
      </c>
      <c r="G10425" s="49">
        <v>11</v>
      </c>
      <c r="H10425" s="49">
        <f t="shared" si="162"/>
        <v>20</v>
      </c>
    </row>
    <row r="10426" spans="1:8" x14ac:dyDescent="0.25">
      <c r="A10426" s="51" t="s">
        <v>10016</v>
      </c>
      <c r="B10426" s="49" t="s">
        <v>10655</v>
      </c>
      <c r="C10426" s="49" t="s">
        <v>18</v>
      </c>
      <c r="D10426" s="49" t="s">
        <v>10827</v>
      </c>
      <c r="E10426" s="49" t="s">
        <v>10826</v>
      </c>
      <c r="F10426" s="49">
        <v>6</v>
      </c>
      <c r="G10426" s="49">
        <v>6</v>
      </c>
      <c r="H10426" s="49">
        <f t="shared" si="162"/>
        <v>12</v>
      </c>
    </row>
    <row r="10427" spans="1:8" x14ac:dyDescent="0.25">
      <c r="A10427" s="51" t="s">
        <v>10017</v>
      </c>
      <c r="B10427" s="49" t="s">
        <v>10656</v>
      </c>
      <c r="C10427" s="49" t="s">
        <v>18</v>
      </c>
      <c r="D10427" s="49" t="s">
        <v>10827</v>
      </c>
      <c r="E10427" s="49" t="s">
        <v>10826</v>
      </c>
      <c r="F10427" s="49">
        <v>85</v>
      </c>
      <c r="G10427" s="49">
        <v>53</v>
      </c>
      <c r="H10427" s="49">
        <f t="shared" si="162"/>
        <v>138</v>
      </c>
    </row>
    <row r="10428" spans="1:8" x14ac:dyDescent="0.25">
      <c r="A10428" s="51" t="s">
        <v>10018</v>
      </c>
      <c r="B10428" s="49" t="s">
        <v>10657</v>
      </c>
      <c r="C10428" s="49" t="s">
        <v>18</v>
      </c>
      <c r="D10428" s="49" t="s">
        <v>10827</v>
      </c>
      <c r="E10428" s="49" t="s">
        <v>10826</v>
      </c>
      <c r="F10428" s="49">
        <v>8</v>
      </c>
      <c r="G10428" s="49">
        <v>6</v>
      </c>
      <c r="H10428" s="49">
        <f t="shared" si="162"/>
        <v>14</v>
      </c>
    </row>
    <row r="10429" spans="1:8" x14ac:dyDescent="0.25">
      <c r="A10429" s="51" t="s">
        <v>10019</v>
      </c>
      <c r="B10429" s="49" t="s">
        <v>10658</v>
      </c>
      <c r="C10429" s="49" t="s">
        <v>18</v>
      </c>
      <c r="D10429" s="49" t="s">
        <v>10827</v>
      </c>
      <c r="E10429" s="49" t="s">
        <v>10826</v>
      </c>
      <c r="F10429" s="49">
        <v>1</v>
      </c>
      <c r="G10429" s="49">
        <v>0</v>
      </c>
      <c r="H10429" s="49">
        <f t="shared" si="162"/>
        <v>1</v>
      </c>
    </row>
    <row r="10430" spans="1:8" x14ac:dyDescent="0.25">
      <c r="A10430" s="51" t="s">
        <v>10020</v>
      </c>
      <c r="B10430" s="49" t="s">
        <v>10659</v>
      </c>
      <c r="C10430" s="49" t="s">
        <v>18</v>
      </c>
      <c r="D10430" s="49" t="s">
        <v>10827</v>
      </c>
      <c r="E10430" s="49" t="s">
        <v>10826</v>
      </c>
      <c r="F10430" s="49">
        <v>4</v>
      </c>
      <c r="G10430" s="49">
        <v>0</v>
      </c>
      <c r="H10430" s="49">
        <f t="shared" si="162"/>
        <v>4</v>
      </c>
    </row>
    <row r="10431" spans="1:8" x14ac:dyDescent="0.25">
      <c r="A10431" s="51" t="s">
        <v>10021</v>
      </c>
      <c r="B10431" s="49" t="s">
        <v>10660</v>
      </c>
      <c r="C10431" s="49" t="s">
        <v>18</v>
      </c>
      <c r="D10431" s="49" t="s">
        <v>10827</v>
      </c>
      <c r="E10431" s="49" t="s">
        <v>10826</v>
      </c>
      <c r="F10431" s="49">
        <v>1</v>
      </c>
      <c r="G10431" s="49">
        <v>0</v>
      </c>
      <c r="H10431" s="49">
        <f t="shared" si="162"/>
        <v>1</v>
      </c>
    </row>
    <row r="10432" spans="1:8" x14ac:dyDescent="0.25">
      <c r="A10432" s="51" t="s">
        <v>10022</v>
      </c>
      <c r="B10432" s="49" t="s">
        <v>10661</v>
      </c>
      <c r="C10432" s="49" t="s">
        <v>18</v>
      </c>
      <c r="D10432" s="49" t="s">
        <v>10827</v>
      </c>
      <c r="E10432" s="49" t="s">
        <v>10826</v>
      </c>
      <c r="F10432" s="49">
        <v>8</v>
      </c>
      <c r="G10432" s="49">
        <v>9</v>
      </c>
      <c r="H10432" s="49">
        <f t="shared" si="162"/>
        <v>17</v>
      </c>
    </row>
    <row r="10433" spans="1:8" x14ac:dyDescent="0.25">
      <c r="A10433" s="51" t="s">
        <v>11880</v>
      </c>
      <c r="B10433" s="49" t="s">
        <v>11881</v>
      </c>
      <c r="C10433" s="49" t="s">
        <v>18</v>
      </c>
      <c r="D10433" s="49" t="s">
        <v>10827</v>
      </c>
      <c r="E10433" s="49" t="s">
        <v>10826</v>
      </c>
      <c r="F10433" s="109">
        <v>6</v>
      </c>
      <c r="G10433" s="109">
        <v>6</v>
      </c>
      <c r="H10433" s="49">
        <f t="shared" si="162"/>
        <v>12</v>
      </c>
    </row>
    <row r="10434" spans="1:8" x14ac:dyDescent="0.25">
      <c r="A10434" s="51" t="s">
        <v>10023</v>
      </c>
      <c r="B10434" s="49" t="s">
        <v>10662</v>
      </c>
      <c r="C10434" s="49" t="s">
        <v>18</v>
      </c>
      <c r="D10434" s="49" t="s">
        <v>10827</v>
      </c>
      <c r="E10434" s="49" t="s">
        <v>10826</v>
      </c>
      <c r="F10434" s="49">
        <v>21</v>
      </c>
      <c r="G10434" s="49">
        <v>6</v>
      </c>
      <c r="H10434" s="49">
        <f t="shared" si="162"/>
        <v>27</v>
      </c>
    </row>
    <row r="10435" spans="1:8" x14ac:dyDescent="0.25">
      <c r="A10435" s="51" t="s">
        <v>10024</v>
      </c>
      <c r="B10435" s="49" t="s">
        <v>10663</v>
      </c>
      <c r="C10435" s="49" t="s">
        <v>18</v>
      </c>
      <c r="D10435" s="49" t="s">
        <v>10827</v>
      </c>
      <c r="E10435" s="49" t="s">
        <v>10826</v>
      </c>
      <c r="F10435" s="49">
        <v>25</v>
      </c>
      <c r="G10435" s="49">
        <v>16</v>
      </c>
      <c r="H10435" s="49">
        <f t="shared" ref="H10435:H10498" si="163">F10435+G10435</f>
        <v>41</v>
      </c>
    </row>
    <row r="10436" spans="1:8" x14ac:dyDescent="0.25">
      <c r="A10436" s="51" t="s">
        <v>10025</v>
      </c>
      <c r="B10436" s="49" t="s">
        <v>10664</v>
      </c>
      <c r="C10436" s="49" t="s">
        <v>18</v>
      </c>
      <c r="D10436" s="49" t="s">
        <v>10827</v>
      </c>
      <c r="E10436" s="49" t="s">
        <v>10826</v>
      </c>
      <c r="F10436" s="49">
        <v>37</v>
      </c>
      <c r="G10436" s="49">
        <v>11</v>
      </c>
      <c r="H10436" s="49">
        <f t="shared" si="163"/>
        <v>48</v>
      </c>
    </row>
    <row r="10437" spans="1:8" x14ac:dyDescent="0.25">
      <c r="A10437" s="51" t="s">
        <v>10026</v>
      </c>
      <c r="B10437" s="49" t="s">
        <v>10665</v>
      </c>
      <c r="C10437" s="49" t="s">
        <v>18</v>
      </c>
      <c r="D10437" s="49" t="s">
        <v>10827</v>
      </c>
      <c r="E10437" s="49" t="s">
        <v>10826</v>
      </c>
      <c r="F10437" s="49">
        <v>26</v>
      </c>
      <c r="G10437" s="49">
        <v>9</v>
      </c>
      <c r="H10437" s="49">
        <f t="shared" si="163"/>
        <v>35</v>
      </c>
    </row>
    <row r="10438" spans="1:8" x14ac:dyDescent="0.25">
      <c r="A10438" s="51" t="s">
        <v>10027</v>
      </c>
      <c r="B10438" s="49" t="s">
        <v>10666</v>
      </c>
      <c r="C10438" s="49" t="s">
        <v>18</v>
      </c>
      <c r="D10438" s="49" t="s">
        <v>10827</v>
      </c>
      <c r="E10438" s="49" t="s">
        <v>10826</v>
      </c>
      <c r="F10438" s="49">
        <v>8</v>
      </c>
      <c r="G10438" s="49">
        <v>2</v>
      </c>
      <c r="H10438" s="49">
        <f t="shared" si="163"/>
        <v>10</v>
      </c>
    </row>
    <row r="10439" spans="1:8" x14ac:dyDescent="0.25">
      <c r="A10439" s="51" t="s">
        <v>10028</v>
      </c>
      <c r="B10439" s="49" t="s">
        <v>10667</v>
      </c>
      <c r="C10439" s="49" t="s">
        <v>18</v>
      </c>
      <c r="D10439" s="49" t="s">
        <v>10827</v>
      </c>
      <c r="E10439" s="49" t="s">
        <v>10826</v>
      </c>
      <c r="F10439" s="49">
        <v>13</v>
      </c>
      <c r="G10439" s="49">
        <v>8</v>
      </c>
      <c r="H10439" s="49">
        <f t="shared" si="163"/>
        <v>21</v>
      </c>
    </row>
    <row r="10440" spans="1:8" x14ac:dyDescent="0.25">
      <c r="A10440" s="51" t="s">
        <v>11229</v>
      </c>
      <c r="B10440" s="49" t="s">
        <v>11230</v>
      </c>
      <c r="C10440" s="49" t="s">
        <v>18</v>
      </c>
      <c r="D10440" s="49" t="s">
        <v>10827</v>
      </c>
      <c r="E10440" s="49" t="s">
        <v>10826</v>
      </c>
      <c r="F10440" s="109">
        <v>6</v>
      </c>
      <c r="G10440" s="109">
        <v>6</v>
      </c>
      <c r="H10440" s="49">
        <f t="shared" si="163"/>
        <v>12</v>
      </c>
    </row>
    <row r="10441" spans="1:8" x14ac:dyDescent="0.25">
      <c r="A10441" s="51" t="s">
        <v>10029</v>
      </c>
      <c r="B10441" s="49" t="s">
        <v>10668</v>
      </c>
      <c r="C10441" s="49" t="s">
        <v>18</v>
      </c>
      <c r="D10441" s="49" t="s">
        <v>10827</v>
      </c>
      <c r="E10441" s="49" t="s">
        <v>10826</v>
      </c>
      <c r="F10441" s="49">
        <v>19</v>
      </c>
      <c r="G10441" s="49">
        <v>6</v>
      </c>
      <c r="H10441" s="49">
        <f t="shared" si="163"/>
        <v>25</v>
      </c>
    </row>
    <row r="10442" spans="1:8" x14ac:dyDescent="0.25">
      <c r="A10442" s="51" t="s">
        <v>10030</v>
      </c>
      <c r="B10442" s="49" t="s">
        <v>10669</v>
      </c>
      <c r="C10442" s="49" t="s">
        <v>18</v>
      </c>
      <c r="D10442" s="49" t="s">
        <v>10827</v>
      </c>
      <c r="E10442" s="49" t="s">
        <v>10826</v>
      </c>
      <c r="F10442" s="49">
        <v>9</v>
      </c>
      <c r="G10442" s="49">
        <v>4</v>
      </c>
      <c r="H10442" s="49">
        <f t="shared" si="163"/>
        <v>13</v>
      </c>
    </row>
    <row r="10443" spans="1:8" x14ac:dyDescent="0.25">
      <c r="A10443" s="51" t="s">
        <v>10031</v>
      </c>
      <c r="B10443" s="49" t="s">
        <v>10670</v>
      </c>
      <c r="C10443" s="49" t="s">
        <v>18</v>
      </c>
      <c r="D10443" s="49" t="s">
        <v>10827</v>
      </c>
      <c r="E10443" s="49" t="s">
        <v>10826</v>
      </c>
      <c r="F10443" s="49">
        <v>22</v>
      </c>
      <c r="G10443" s="49">
        <v>0</v>
      </c>
      <c r="H10443" s="49">
        <f t="shared" si="163"/>
        <v>22</v>
      </c>
    </row>
    <row r="10444" spans="1:8" x14ac:dyDescent="0.25">
      <c r="A10444" s="51" t="s">
        <v>10032</v>
      </c>
      <c r="B10444" s="49" t="s">
        <v>10671</v>
      </c>
      <c r="C10444" s="49" t="s">
        <v>18</v>
      </c>
      <c r="D10444" s="49" t="s">
        <v>10827</v>
      </c>
      <c r="E10444" s="49" t="s">
        <v>10826</v>
      </c>
      <c r="F10444" s="49">
        <v>6</v>
      </c>
      <c r="G10444" s="49">
        <v>2</v>
      </c>
      <c r="H10444" s="49">
        <f t="shared" si="163"/>
        <v>8</v>
      </c>
    </row>
    <row r="10445" spans="1:8" x14ac:dyDescent="0.25">
      <c r="A10445" s="51" t="s">
        <v>11231</v>
      </c>
      <c r="B10445" s="49" t="s">
        <v>11232</v>
      </c>
      <c r="C10445" s="49" t="s">
        <v>18</v>
      </c>
      <c r="D10445" s="49" t="s">
        <v>10827</v>
      </c>
      <c r="E10445" s="49" t="s">
        <v>10826</v>
      </c>
      <c r="F10445" s="109">
        <v>6</v>
      </c>
      <c r="G10445" s="109">
        <v>6</v>
      </c>
      <c r="H10445" s="49">
        <f t="shared" si="163"/>
        <v>12</v>
      </c>
    </row>
    <row r="10446" spans="1:8" x14ac:dyDescent="0.25">
      <c r="A10446" s="51" t="s">
        <v>11882</v>
      </c>
      <c r="B10446" s="49" t="s">
        <v>11883</v>
      </c>
      <c r="C10446" s="49" t="s">
        <v>18</v>
      </c>
      <c r="D10446" s="49" t="s">
        <v>10827</v>
      </c>
      <c r="E10446" s="49" t="s">
        <v>10826</v>
      </c>
      <c r="F10446" s="109">
        <v>6</v>
      </c>
      <c r="G10446" s="109">
        <v>6</v>
      </c>
      <c r="H10446" s="49">
        <f t="shared" si="163"/>
        <v>12</v>
      </c>
    </row>
    <row r="10447" spans="1:8" x14ac:dyDescent="0.25">
      <c r="A10447" s="51" t="s">
        <v>11233</v>
      </c>
      <c r="B10447" s="49" t="s">
        <v>11234</v>
      </c>
      <c r="C10447" s="49" t="s">
        <v>18</v>
      </c>
      <c r="D10447" s="49" t="s">
        <v>10827</v>
      </c>
      <c r="E10447" s="49" t="s">
        <v>10826</v>
      </c>
      <c r="F10447" s="109">
        <v>6</v>
      </c>
      <c r="G10447" s="109">
        <v>6</v>
      </c>
      <c r="H10447" s="49">
        <f t="shared" si="163"/>
        <v>12</v>
      </c>
    </row>
    <row r="10448" spans="1:8" x14ac:dyDescent="0.25">
      <c r="A10448" s="51" t="s">
        <v>10033</v>
      </c>
      <c r="B10448" s="49" t="s">
        <v>756</v>
      </c>
      <c r="C10448" s="49" t="s">
        <v>18</v>
      </c>
      <c r="D10448" s="49" t="s">
        <v>10827</v>
      </c>
      <c r="E10448" s="49" t="s">
        <v>10826</v>
      </c>
      <c r="F10448" s="49">
        <v>6</v>
      </c>
      <c r="G10448" s="49">
        <v>0</v>
      </c>
      <c r="H10448" s="49">
        <f t="shared" si="163"/>
        <v>6</v>
      </c>
    </row>
    <row r="10449" spans="1:8" x14ac:dyDescent="0.25">
      <c r="A10449" s="51" t="s">
        <v>10034</v>
      </c>
      <c r="B10449" s="49" t="s">
        <v>10672</v>
      </c>
      <c r="C10449" s="49" t="s">
        <v>18</v>
      </c>
      <c r="D10449" s="49" t="s">
        <v>10827</v>
      </c>
      <c r="E10449" s="49" t="s">
        <v>10826</v>
      </c>
      <c r="F10449" s="49">
        <v>27</v>
      </c>
      <c r="G10449" s="49">
        <v>6</v>
      </c>
      <c r="H10449" s="49">
        <f t="shared" si="163"/>
        <v>33</v>
      </c>
    </row>
    <row r="10450" spans="1:8" x14ac:dyDescent="0.25">
      <c r="A10450" s="51" t="s">
        <v>10035</v>
      </c>
      <c r="B10450" s="49" t="s">
        <v>10673</v>
      </c>
      <c r="C10450" s="49" t="s">
        <v>18</v>
      </c>
      <c r="D10450" s="49" t="s">
        <v>10827</v>
      </c>
      <c r="E10450" s="49" t="s">
        <v>10826</v>
      </c>
      <c r="F10450" s="49">
        <v>110</v>
      </c>
      <c r="G10450" s="49">
        <v>56</v>
      </c>
      <c r="H10450" s="49">
        <f t="shared" si="163"/>
        <v>166</v>
      </c>
    </row>
    <row r="10451" spans="1:8" x14ac:dyDescent="0.25">
      <c r="A10451" s="51" t="s">
        <v>10036</v>
      </c>
      <c r="B10451" s="49" t="s">
        <v>10674</v>
      </c>
      <c r="C10451" s="49" t="s">
        <v>18</v>
      </c>
      <c r="D10451" s="49" t="s">
        <v>10827</v>
      </c>
      <c r="E10451" s="49" t="s">
        <v>10826</v>
      </c>
      <c r="F10451" s="49">
        <v>122</v>
      </c>
      <c r="G10451" s="49">
        <v>54</v>
      </c>
      <c r="H10451" s="49">
        <f t="shared" si="163"/>
        <v>176</v>
      </c>
    </row>
    <row r="10452" spans="1:8" x14ac:dyDescent="0.25">
      <c r="A10452" s="51" t="s">
        <v>11884</v>
      </c>
      <c r="B10452" s="49" t="s">
        <v>11885</v>
      </c>
      <c r="C10452" s="49" t="s">
        <v>18</v>
      </c>
      <c r="D10452" s="49" t="s">
        <v>10827</v>
      </c>
      <c r="E10452" s="49" t="s">
        <v>10826</v>
      </c>
      <c r="F10452" s="109">
        <v>6</v>
      </c>
      <c r="G10452" s="109">
        <v>6</v>
      </c>
      <c r="H10452" s="49">
        <f t="shared" si="163"/>
        <v>12</v>
      </c>
    </row>
    <row r="10453" spans="1:8" x14ac:dyDescent="0.25">
      <c r="A10453" s="51" t="s">
        <v>11235</v>
      </c>
      <c r="B10453" s="49" t="s">
        <v>11236</v>
      </c>
      <c r="C10453" s="49" t="s">
        <v>18</v>
      </c>
      <c r="D10453" s="49" t="s">
        <v>10827</v>
      </c>
      <c r="E10453" s="49" t="s">
        <v>10826</v>
      </c>
      <c r="F10453" s="109">
        <v>6</v>
      </c>
      <c r="G10453" s="109">
        <v>6</v>
      </c>
      <c r="H10453" s="49">
        <f t="shared" si="163"/>
        <v>12</v>
      </c>
    </row>
    <row r="10454" spans="1:8" x14ac:dyDescent="0.25">
      <c r="A10454" s="51" t="s">
        <v>11237</v>
      </c>
      <c r="B10454" s="49" t="s">
        <v>11238</v>
      </c>
      <c r="C10454" s="49" t="s">
        <v>18</v>
      </c>
      <c r="D10454" s="49" t="s">
        <v>10827</v>
      </c>
      <c r="E10454" s="49" t="s">
        <v>10826</v>
      </c>
      <c r="F10454" s="109">
        <v>6</v>
      </c>
      <c r="G10454" s="109">
        <v>6</v>
      </c>
      <c r="H10454" s="49">
        <f t="shared" si="163"/>
        <v>12</v>
      </c>
    </row>
    <row r="10455" spans="1:8" x14ac:dyDescent="0.25">
      <c r="A10455" s="51" t="s">
        <v>10037</v>
      </c>
      <c r="B10455" s="49" t="s">
        <v>10675</v>
      </c>
      <c r="C10455" s="49" t="s">
        <v>18</v>
      </c>
      <c r="D10455" s="49" t="s">
        <v>10827</v>
      </c>
      <c r="E10455" s="49" t="s">
        <v>10826</v>
      </c>
      <c r="F10455" s="49">
        <v>34</v>
      </c>
      <c r="G10455" s="49">
        <v>7</v>
      </c>
      <c r="H10455" s="49">
        <f t="shared" si="163"/>
        <v>41</v>
      </c>
    </row>
    <row r="10456" spans="1:8" x14ac:dyDescent="0.25">
      <c r="A10456" s="51" t="s">
        <v>11239</v>
      </c>
      <c r="B10456" s="49" t="s">
        <v>11240</v>
      </c>
      <c r="C10456" s="49" t="s">
        <v>18</v>
      </c>
      <c r="D10456" s="49" t="s">
        <v>10827</v>
      </c>
      <c r="E10456" s="49" t="s">
        <v>10826</v>
      </c>
      <c r="F10456" s="109">
        <v>6</v>
      </c>
      <c r="G10456" s="109">
        <v>6</v>
      </c>
      <c r="H10456" s="49">
        <f t="shared" si="163"/>
        <v>12</v>
      </c>
    </row>
    <row r="10457" spans="1:8" x14ac:dyDescent="0.25">
      <c r="A10457" s="51" t="s">
        <v>10038</v>
      </c>
      <c r="B10457" s="49" t="s">
        <v>10676</v>
      </c>
      <c r="C10457" s="49" t="s">
        <v>18</v>
      </c>
      <c r="D10457" s="49" t="s">
        <v>10827</v>
      </c>
      <c r="E10457" s="49" t="s">
        <v>10826</v>
      </c>
      <c r="F10457" s="49">
        <v>100</v>
      </c>
      <c r="G10457" s="49">
        <v>53</v>
      </c>
      <c r="H10457" s="49">
        <f t="shared" si="163"/>
        <v>153</v>
      </c>
    </row>
    <row r="10458" spans="1:8" x14ac:dyDescent="0.25">
      <c r="A10458" s="51" t="s">
        <v>11241</v>
      </c>
      <c r="B10458" s="49" t="s">
        <v>11242</v>
      </c>
      <c r="C10458" s="49" t="s">
        <v>18</v>
      </c>
      <c r="D10458" s="49" t="s">
        <v>10827</v>
      </c>
      <c r="E10458" s="49" t="s">
        <v>10826</v>
      </c>
      <c r="F10458" s="109">
        <v>6</v>
      </c>
      <c r="G10458" s="109">
        <v>6</v>
      </c>
      <c r="H10458" s="49">
        <f t="shared" si="163"/>
        <v>12</v>
      </c>
    </row>
    <row r="10459" spans="1:8" x14ac:dyDescent="0.25">
      <c r="A10459" s="51" t="s">
        <v>11243</v>
      </c>
      <c r="B10459" s="49" t="s">
        <v>11244</v>
      </c>
      <c r="C10459" s="49" t="s">
        <v>18</v>
      </c>
      <c r="D10459" s="49" t="s">
        <v>10827</v>
      </c>
      <c r="E10459" s="49" t="s">
        <v>10826</v>
      </c>
      <c r="F10459" s="109">
        <v>6</v>
      </c>
      <c r="G10459" s="109">
        <v>6</v>
      </c>
      <c r="H10459" s="49">
        <f t="shared" si="163"/>
        <v>12</v>
      </c>
    </row>
    <row r="10460" spans="1:8" x14ac:dyDescent="0.25">
      <c r="A10460" s="51" t="s">
        <v>11886</v>
      </c>
      <c r="B10460" s="49" t="s">
        <v>11887</v>
      </c>
      <c r="C10460" s="49" t="s">
        <v>18</v>
      </c>
      <c r="D10460" s="49" t="s">
        <v>10827</v>
      </c>
      <c r="E10460" s="49" t="s">
        <v>10826</v>
      </c>
      <c r="F10460" s="109">
        <v>6</v>
      </c>
      <c r="G10460" s="109">
        <v>6</v>
      </c>
      <c r="H10460" s="49">
        <f t="shared" si="163"/>
        <v>12</v>
      </c>
    </row>
    <row r="10461" spans="1:8" x14ac:dyDescent="0.25">
      <c r="A10461" s="51" t="s">
        <v>10039</v>
      </c>
      <c r="B10461" s="49" t="s">
        <v>10677</v>
      </c>
      <c r="C10461" s="49" t="s">
        <v>18</v>
      </c>
      <c r="D10461" s="49" t="s">
        <v>10827</v>
      </c>
      <c r="E10461" s="49" t="s">
        <v>10826</v>
      </c>
      <c r="F10461" s="49">
        <v>1</v>
      </c>
      <c r="G10461" s="49">
        <v>0</v>
      </c>
      <c r="H10461" s="49">
        <f t="shared" si="163"/>
        <v>1</v>
      </c>
    </row>
    <row r="10462" spans="1:8" x14ac:dyDescent="0.25">
      <c r="A10462" s="51" t="s">
        <v>11245</v>
      </c>
      <c r="B10462" s="49" t="s">
        <v>11246</v>
      </c>
      <c r="C10462" s="49" t="s">
        <v>18</v>
      </c>
      <c r="D10462" s="49" t="s">
        <v>10827</v>
      </c>
      <c r="E10462" s="49" t="s">
        <v>10826</v>
      </c>
      <c r="F10462" s="109">
        <v>6</v>
      </c>
      <c r="G10462" s="109">
        <v>6</v>
      </c>
      <c r="H10462" s="49">
        <f t="shared" si="163"/>
        <v>12</v>
      </c>
    </row>
    <row r="10463" spans="1:8" x14ac:dyDescent="0.25">
      <c r="A10463" s="51" t="s">
        <v>11247</v>
      </c>
      <c r="B10463" s="49" t="s">
        <v>11248</v>
      </c>
      <c r="C10463" s="49" t="s">
        <v>18</v>
      </c>
      <c r="D10463" s="49" t="s">
        <v>10827</v>
      </c>
      <c r="E10463" s="49" t="s">
        <v>10826</v>
      </c>
      <c r="F10463" s="109">
        <v>6</v>
      </c>
      <c r="G10463" s="109">
        <v>6</v>
      </c>
      <c r="H10463" s="49">
        <f t="shared" si="163"/>
        <v>12</v>
      </c>
    </row>
    <row r="10464" spans="1:8" x14ac:dyDescent="0.25">
      <c r="A10464" s="51" t="s">
        <v>11249</v>
      </c>
      <c r="B10464" s="49" t="s">
        <v>11250</v>
      </c>
      <c r="C10464" s="49" t="s">
        <v>18</v>
      </c>
      <c r="D10464" s="49" t="s">
        <v>10827</v>
      </c>
      <c r="E10464" s="49" t="s">
        <v>10826</v>
      </c>
      <c r="F10464" s="109">
        <v>6</v>
      </c>
      <c r="G10464" s="109">
        <v>6</v>
      </c>
      <c r="H10464" s="49">
        <f t="shared" si="163"/>
        <v>12</v>
      </c>
    </row>
    <row r="10465" spans="1:8" x14ac:dyDescent="0.25">
      <c r="A10465" s="51" t="s">
        <v>11251</v>
      </c>
      <c r="B10465" s="49" t="s">
        <v>11252</v>
      </c>
      <c r="C10465" s="49" t="s">
        <v>18</v>
      </c>
      <c r="D10465" s="49" t="s">
        <v>10827</v>
      </c>
      <c r="E10465" s="49" t="s">
        <v>10826</v>
      </c>
      <c r="F10465" s="109">
        <v>6</v>
      </c>
      <c r="G10465" s="109">
        <v>6</v>
      </c>
      <c r="H10465" s="49">
        <f t="shared" si="163"/>
        <v>12</v>
      </c>
    </row>
    <row r="10466" spans="1:8" x14ac:dyDescent="0.25">
      <c r="A10466" s="51" t="s">
        <v>10040</v>
      </c>
      <c r="B10466" s="49" t="s">
        <v>10678</v>
      </c>
      <c r="C10466" s="49" t="s">
        <v>18</v>
      </c>
      <c r="D10466" s="49" t="s">
        <v>10827</v>
      </c>
      <c r="E10466" s="49" t="s">
        <v>10826</v>
      </c>
      <c r="F10466" s="49">
        <v>7</v>
      </c>
      <c r="G10466" s="49">
        <v>3</v>
      </c>
      <c r="H10466" s="49">
        <f t="shared" si="163"/>
        <v>10</v>
      </c>
    </row>
    <row r="10467" spans="1:8" x14ac:dyDescent="0.25">
      <c r="A10467" s="51" t="s">
        <v>10041</v>
      </c>
      <c r="B10467" s="49" t="s">
        <v>10679</v>
      </c>
      <c r="C10467" s="49" t="s">
        <v>18</v>
      </c>
      <c r="D10467" s="49" t="s">
        <v>10827</v>
      </c>
      <c r="E10467" s="49" t="s">
        <v>10826</v>
      </c>
      <c r="F10467" s="49">
        <v>10</v>
      </c>
      <c r="G10467" s="49">
        <v>7</v>
      </c>
      <c r="H10467" s="49">
        <f t="shared" si="163"/>
        <v>17</v>
      </c>
    </row>
    <row r="10468" spans="1:8" x14ac:dyDescent="0.25">
      <c r="A10468" s="51" t="s">
        <v>10042</v>
      </c>
      <c r="B10468" s="49" t="s">
        <v>10680</v>
      </c>
      <c r="C10468" s="49" t="s">
        <v>18</v>
      </c>
      <c r="D10468" s="49" t="s">
        <v>10827</v>
      </c>
      <c r="E10468" s="49" t="s">
        <v>10826</v>
      </c>
      <c r="F10468" s="49">
        <v>60</v>
      </c>
      <c r="G10468" s="49">
        <v>37</v>
      </c>
      <c r="H10468" s="49">
        <f t="shared" si="163"/>
        <v>97</v>
      </c>
    </row>
    <row r="10469" spans="1:8" x14ac:dyDescent="0.25">
      <c r="A10469" s="51" t="s">
        <v>10043</v>
      </c>
      <c r="B10469" s="49" t="s">
        <v>10681</v>
      </c>
      <c r="C10469" s="49" t="s">
        <v>18</v>
      </c>
      <c r="D10469" s="49" t="s">
        <v>10827</v>
      </c>
      <c r="E10469" s="49" t="s">
        <v>10826</v>
      </c>
      <c r="F10469" s="49">
        <v>95</v>
      </c>
      <c r="G10469" s="49">
        <v>16</v>
      </c>
      <c r="H10469" s="49">
        <f t="shared" si="163"/>
        <v>111</v>
      </c>
    </row>
    <row r="10470" spans="1:8" x14ac:dyDescent="0.25">
      <c r="A10470" s="51" t="s">
        <v>10044</v>
      </c>
      <c r="B10470" s="49" t="s">
        <v>10682</v>
      </c>
      <c r="C10470" s="49" t="s">
        <v>18</v>
      </c>
      <c r="D10470" s="49" t="s">
        <v>10827</v>
      </c>
      <c r="E10470" s="49" t="s">
        <v>10826</v>
      </c>
      <c r="F10470" s="49">
        <v>0</v>
      </c>
      <c r="G10470" s="49">
        <v>1</v>
      </c>
      <c r="H10470" s="49">
        <f t="shared" si="163"/>
        <v>1</v>
      </c>
    </row>
    <row r="10471" spans="1:8" x14ac:dyDescent="0.25">
      <c r="A10471" s="51" t="s">
        <v>10045</v>
      </c>
      <c r="B10471" s="49" t="s">
        <v>10683</v>
      </c>
      <c r="C10471" s="49" t="s">
        <v>18</v>
      </c>
      <c r="D10471" s="49" t="s">
        <v>10827</v>
      </c>
      <c r="E10471" s="49" t="s">
        <v>10826</v>
      </c>
      <c r="F10471" s="49">
        <v>14</v>
      </c>
      <c r="G10471" s="49">
        <v>0</v>
      </c>
      <c r="H10471" s="49">
        <f t="shared" si="163"/>
        <v>14</v>
      </c>
    </row>
    <row r="10472" spans="1:8" x14ac:dyDescent="0.25">
      <c r="A10472" s="51" t="s">
        <v>10046</v>
      </c>
      <c r="B10472" s="49" t="s">
        <v>10684</v>
      </c>
      <c r="C10472" s="49" t="s">
        <v>18</v>
      </c>
      <c r="D10472" s="49" t="s">
        <v>10827</v>
      </c>
      <c r="E10472" s="49" t="s">
        <v>10826</v>
      </c>
      <c r="F10472" s="49">
        <v>11</v>
      </c>
      <c r="G10472" s="49">
        <v>7</v>
      </c>
      <c r="H10472" s="49">
        <f t="shared" si="163"/>
        <v>18</v>
      </c>
    </row>
    <row r="10473" spans="1:8" x14ac:dyDescent="0.25">
      <c r="A10473" s="51" t="s">
        <v>10047</v>
      </c>
      <c r="B10473" s="49" t="s">
        <v>10685</v>
      </c>
      <c r="C10473" s="49" t="s">
        <v>18</v>
      </c>
      <c r="D10473" s="49" t="s">
        <v>10827</v>
      </c>
      <c r="E10473" s="49" t="s">
        <v>10826</v>
      </c>
      <c r="F10473" s="49">
        <v>24</v>
      </c>
      <c r="G10473" s="49">
        <v>5</v>
      </c>
      <c r="H10473" s="49">
        <f t="shared" si="163"/>
        <v>29</v>
      </c>
    </row>
    <row r="10474" spans="1:8" x14ac:dyDescent="0.25">
      <c r="A10474" s="51" t="s">
        <v>10048</v>
      </c>
      <c r="B10474" s="49" t="s">
        <v>10686</v>
      </c>
      <c r="C10474" s="49" t="s">
        <v>18</v>
      </c>
      <c r="D10474" s="49" t="s">
        <v>10827</v>
      </c>
      <c r="E10474" s="49" t="s">
        <v>10826</v>
      </c>
      <c r="F10474" s="49">
        <v>27</v>
      </c>
      <c r="G10474" s="49">
        <v>9</v>
      </c>
      <c r="H10474" s="49">
        <f t="shared" si="163"/>
        <v>36</v>
      </c>
    </row>
    <row r="10475" spans="1:8" x14ac:dyDescent="0.25">
      <c r="A10475" s="51" t="s">
        <v>11888</v>
      </c>
      <c r="B10475" s="49" t="s">
        <v>11889</v>
      </c>
      <c r="C10475" s="49" t="s">
        <v>18</v>
      </c>
      <c r="D10475" s="49" t="s">
        <v>10827</v>
      </c>
      <c r="E10475" s="49" t="s">
        <v>10826</v>
      </c>
      <c r="F10475" s="109">
        <v>6</v>
      </c>
      <c r="G10475" s="109">
        <v>6</v>
      </c>
      <c r="H10475" s="49">
        <f t="shared" si="163"/>
        <v>12</v>
      </c>
    </row>
    <row r="10476" spans="1:8" x14ac:dyDescent="0.25">
      <c r="A10476" s="51" t="s">
        <v>10049</v>
      </c>
      <c r="B10476" s="49" t="s">
        <v>757</v>
      </c>
      <c r="C10476" s="49" t="s">
        <v>18</v>
      </c>
      <c r="D10476" s="49" t="s">
        <v>10827</v>
      </c>
      <c r="E10476" s="49" t="s">
        <v>10826</v>
      </c>
      <c r="F10476" s="49">
        <v>10</v>
      </c>
      <c r="G10476" s="49">
        <v>3</v>
      </c>
      <c r="H10476" s="49">
        <f t="shared" si="163"/>
        <v>13</v>
      </c>
    </row>
    <row r="10477" spans="1:8" x14ac:dyDescent="0.25">
      <c r="A10477" s="51" t="s">
        <v>10050</v>
      </c>
      <c r="B10477" s="49" t="s">
        <v>10687</v>
      </c>
      <c r="C10477" s="49" t="s">
        <v>18</v>
      </c>
      <c r="D10477" s="49" t="s">
        <v>10827</v>
      </c>
      <c r="E10477" s="49" t="s">
        <v>10826</v>
      </c>
      <c r="F10477" s="49">
        <v>0</v>
      </c>
      <c r="G10477" s="49">
        <v>3</v>
      </c>
      <c r="H10477" s="49">
        <f t="shared" si="163"/>
        <v>3</v>
      </c>
    </row>
    <row r="10478" spans="1:8" x14ac:dyDescent="0.25">
      <c r="A10478" s="51" t="s">
        <v>10051</v>
      </c>
      <c r="B10478" s="49" t="s">
        <v>10688</v>
      </c>
      <c r="C10478" s="49" t="s">
        <v>18</v>
      </c>
      <c r="D10478" s="49" t="s">
        <v>10827</v>
      </c>
      <c r="E10478" s="49" t="s">
        <v>10826</v>
      </c>
      <c r="F10478" s="49">
        <v>3</v>
      </c>
      <c r="G10478" s="49">
        <v>5</v>
      </c>
      <c r="H10478" s="49">
        <f t="shared" si="163"/>
        <v>8</v>
      </c>
    </row>
    <row r="10479" spans="1:8" x14ac:dyDescent="0.25">
      <c r="A10479" s="51" t="s">
        <v>11253</v>
      </c>
      <c r="B10479" s="49" t="s">
        <v>11254</v>
      </c>
      <c r="C10479" s="49" t="s">
        <v>18</v>
      </c>
      <c r="D10479" s="49" t="s">
        <v>10827</v>
      </c>
      <c r="E10479" s="49" t="s">
        <v>10826</v>
      </c>
      <c r="F10479" s="109">
        <v>6</v>
      </c>
      <c r="G10479" s="109">
        <v>6</v>
      </c>
      <c r="H10479" s="49">
        <f t="shared" si="163"/>
        <v>12</v>
      </c>
    </row>
    <row r="10480" spans="1:8" x14ac:dyDescent="0.25">
      <c r="A10480" s="51" t="s">
        <v>10052</v>
      </c>
      <c r="B10480" s="49" t="s">
        <v>10689</v>
      </c>
      <c r="C10480" s="49" t="s">
        <v>18</v>
      </c>
      <c r="D10480" s="49" t="s">
        <v>10827</v>
      </c>
      <c r="E10480" s="49" t="s">
        <v>10826</v>
      </c>
      <c r="F10480" s="49">
        <v>9</v>
      </c>
      <c r="G10480" s="49">
        <v>12</v>
      </c>
      <c r="H10480" s="49">
        <f t="shared" si="163"/>
        <v>21</v>
      </c>
    </row>
    <row r="10481" spans="1:8" x14ac:dyDescent="0.25">
      <c r="A10481" s="51" t="s">
        <v>11255</v>
      </c>
      <c r="B10481" s="49" t="s">
        <v>11256</v>
      </c>
      <c r="C10481" s="49" t="s">
        <v>18</v>
      </c>
      <c r="D10481" s="49" t="s">
        <v>10827</v>
      </c>
      <c r="E10481" s="49" t="s">
        <v>10826</v>
      </c>
      <c r="F10481" s="109">
        <v>6</v>
      </c>
      <c r="G10481" s="109">
        <v>6</v>
      </c>
      <c r="H10481" s="49">
        <f t="shared" si="163"/>
        <v>12</v>
      </c>
    </row>
    <row r="10482" spans="1:8" x14ac:dyDescent="0.25">
      <c r="A10482" s="51" t="s">
        <v>10053</v>
      </c>
      <c r="B10482" s="49" t="s">
        <v>10690</v>
      </c>
      <c r="C10482" s="49" t="s">
        <v>18</v>
      </c>
      <c r="D10482" s="49" t="s">
        <v>10827</v>
      </c>
      <c r="E10482" s="49" t="s">
        <v>10826</v>
      </c>
      <c r="F10482" s="49">
        <v>22</v>
      </c>
      <c r="G10482" s="49">
        <v>7</v>
      </c>
      <c r="H10482" s="49">
        <f t="shared" si="163"/>
        <v>29</v>
      </c>
    </row>
    <row r="10483" spans="1:8" x14ac:dyDescent="0.25">
      <c r="A10483" s="51" t="s">
        <v>10054</v>
      </c>
      <c r="B10483" s="49" t="s">
        <v>10691</v>
      </c>
      <c r="C10483" s="49" t="s">
        <v>18</v>
      </c>
      <c r="D10483" s="49" t="s">
        <v>10827</v>
      </c>
      <c r="E10483" s="49" t="s">
        <v>10826</v>
      </c>
      <c r="F10483" s="49">
        <v>16</v>
      </c>
      <c r="G10483" s="49">
        <v>1</v>
      </c>
      <c r="H10483" s="49">
        <f t="shared" si="163"/>
        <v>17</v>
      </c>
    </row>
    <row r="10484" spans="1:8" x14ac:dyDescent="0.25">
      <c r="A10484" s="51" t="s">
        <v>10055</v>
      </c>
      <c r="B10484" s="49" t="s">
        <v>10692</v>
      </c>
      <c r="C10484" s="49" t="s">
        <v>18</v>
      </c>
      <c r="D10484" s="49" t="s">
        <v>10827</v>
      </c>
      <c r="E10484" s="49" t="s">
        <v>10826</v>
      </c>
      <c r="F10484" s="49">
        <v>6</v>
      </c>
      <c r="G10484" s="49">
        <v>0</v>
      </c>
      <c r="H10484" s="49">
        <f t="shared" si="163"/>
        <v>6</v>
      </c>
    </row>
    <row r="10485" spans="1:8" x14ac:dyDescent="0.25">
      <c r="A10485" s="51" t="s">
        <v>10056</v>
      </c>
      <c r="B10485" s="49" t="s">
        <v>10693</v>
      </c>
      <c r="C10485" s="49" t="s">
        <v>18</v>
      </c>
      <c r="D10485" s="49" t="s">
        <v>10827</v>
      </c>
      <c r="E10485" s="49" t="s">
        <v>10826</v>
      </c>
      <c r="F10485" s="49">
        <v>35</v>
      </c>
      <c r="G10485" s="49">
        <v>2</v>
      </c>
      <c r="H10485" s="49">
        <f t="shared" si="163"/>
        <v>37</v>
      </c>
    </row>
    <row r="10486" spans="1:8" x14ac:dyDescent="0.25">
      <c r="A10486" s="51" t="s">
        <v>10057</v>
      </c>
      <c r="B10486" s="49" t="s">
        <v>10694</v>
      </c>
      <c r="C10486" s="49" t="s">
        <v>18</v>
      </c>
      <c r="D10486" s="49" t="s">
        <v>10827</v>
      </c>
      <c r="E10486" s="49" t="s">
        <v>10826</v>
      </c>
      <c r="F10486" s="49">
        <v>41</v>
      </c>
      <c r="G10486" s="49">
        <v>16</v>
      </c>
      <c r="H10486" s="49">
        <f t="shared" si="163"/>
        <v>57</v>
      </c>
    </row>
    <row r="10487" spans="1:8" x14ac:dyDescent="0.25">
      <c r="A10487" s="51" t="s">
        <v>11257</v>
      </c>
      <c r="B10487" s="49" t="s">
        <v>11258</v>
      </c>
      <c r="C10487" s="49" t="s">
        <v>18</v>
      </c>
      <c r="D10487" s="49" t="s">
        <v>10827</v>
      </c>
      <c r="E10487" s="49" t="s">
        <v>10826</v>
      </c>
      <c r="F10487" s="109">
        <v>6</v>
      </c>
      <c r="G10487" s="109">
        <v>6</v>
      </c>
      <c r="H10487" s="49">
        <f t="shared" si="163"/>
        <v>12</v>
      </c>
    </row>
    <row r="10488" spans="1:8" x14ac:dyDescent="0.25">
      <c r="A10488" s="51" t="s">
        <v>10058</v>
      </c>
      <c r="B10488" s="49" t="s">
        <v>10695</v>
      </c>
      <c r="C10488" s="49" t="s">
        <v>18</v>
      </c>
      <c r="D10488" s="49" t="s">
        <v>10827</v>
      </c>
      <c r="E10488" s="49" t="s">
        <v>10826</v>
      </c>
      <c r="F10488" s="49">
        <v>7</v>
      </c>
      <c r="G10488" s="49">
        <v>7</v>
      </c>
      <c r="H10488" s="49">
        <f t="shared" si="163"/>
        <v>14</v>
      </c>
    </row>
    <row r="10489" spans="1:8" x14ac:dyDescent="0.25">
      <c r="A10489" s="51" t="s">
        <v>10059</v>
      </c>
      <c r="B10489" s="49" t="s">
        <v>10696</v>
      </c>
      <c r="C10489" s="49" t="s">
        <v>18</v>
      </c>
      <c r="D10489" s="49" t="s">
        <v>10827</v>
      </c>
      <c r="E10489" s="49" t="s">
        <v>10826</v>
      </c>
      <c r="F10489" s="49">
        <v>49</v>
      </c>
      <c r="G10489" s="49">
        <v>13</v>
      </c>
      <c r="H10489" s="49">
        <f t="shared" si="163"/>
        <v>62</v>
      </c>
    </row>
    <row r="10490" spans="1:8" x14ac:dyDescent="0.25">
      <c r="A10490" s="51" t="s">
        <v>10060</v>
      </c>
      <c r="B10490" s="49" t="s">
        <v>10697</v>
      </c>
      <c r="C10490" s="49" t="s">
        <v>18</v>
      </c>
      <c r="D10490" s="49" t="s">
        <v>10827</v>
      </c>
      <c r="E10490" s="49" t="s">
        <v>10826</v>
      </c>
      <c r="F10490" s="49">
        <v>6</v>
      </c>
      <c r="G10490" s="49">
        <v>0</v>
      </c>
      <c r="H10490" s="49">
        <f t="shared" si="163"/>
        <v>6</v>
      </c>
    </row>
    <row r="10491" spans="1:8" x14ac:dyDescent="0.25">
      <c r="A10491" s="51" t="s">
        <v>10061</v>
      </c>
      <c r="B10491" s="49" t="s">
        <v>10698</v>
      </c>
      <c r="C10491" s="49" t="s">
        <v>18</v>
      </c>
      <c r="D10491" s="49" t="s">
        <v>10827</v>
      </c>
      <c r="E10491" s="49" t="s">
        <v>10826</v>
      </c>
      <c r="F10491" s="49">
        <v>51</v>
      </c>
      <c r="G10491" s="49">
        <v>0</v>
      </c>
      <c r="H10491" s="49">
        <f t="shared" si="163"/>
        <v>51</v>
      </c>
    </row>
    <row r="10492" spans="1:8" x14ac:dyDescent="0.25">
      <c r="A10492" s="51" t="s">
        <v>10062</v>
      </c>
      <c r="B10492" s="49" t="s">
        <v>10699</v>
      </c>
      <c r="C10492" s="49" t="s">
        <v>18</v>
      </c>
      <c r="D10492" s="49" t="s">
        <v>10827</v>
      </c>
      <c r="E10492" s="49" t="s">
        <v>10826</v>
      </c>
      <c r="F10492" s="49">
        <v>56</v>
      </c>
      <c r="G10492" s="49">
        <v>10</v>
      </c>
      <c r="H10492" s="49">
        <f t="shared" si="163"/>
        <v>66</v>
      </c>
    </row>
    <row r="10493" spans="1:8" x14ac:dyDescent="0.25">
      <c r="A10493" s="51" t="s">
        <v>10063</v>
      </c>
      <c r="B10493" s="49" t="s">
        <v>10700</v>
      </c>
      <c r="C10493" s="49" t="s">
        <v>18</v>
      </c>
      <c r="D10493" s="49" t="s">
        <v>10827</v>
      </c>
      <c r="E10493" s="49" t="s">
        <v>10826</v>
      </c>
      <c r="F10493" s="49">
        <v>16</v>
      </c>
      <c r="G10493" s="49">
        <v>0</v>
      </c>
      <c r="H10493" s="49">
        <f t="shared" si="163"/>
        <v>16</v>
      </c>
    </row>
    <row r="10494" spans="1:8" x14ac:dyDescent="0.25">
      <c r="A10494" s="51" t="s">
        <v>10064</v>
      </c>
      <c r="B10494" s="49" t="s">
        <v>10701</v>
      </c>
      <c r="C10494" s="49" t="s">
        <v>18</v>
      </c>
      <c r="D10494" s="49" t="s">
        <v>10827</v>
      </c>
      <c r="E10494" s="49" t="s">
        <v>10826</v>
      </c>
      <c r="F10494" s="49">
        <v>192</v>
      </c>
      <c r="G10494" s="49">
        <v>86</v>
      </c>
      <c r="H10494" s="49">
        <f t="shared" si="163"/>
        <v>278</v>
      </c>
    </row>
    <row r="10495" spans="1:8" x14ac:dyDescent="0.25">
      <c r="A10495" s="51" t="s">
        <v>11259</v>
      </c>
      <c r="B10495" s="49" t="s">
        <v>11260</v>
      </c>
      <c r="C10495" s="49" t="s">
        <v>18</v>
      </c>
      <c r="D10495" s="49" t="s">
        <v>10827</v>
      </c>
      <c r="E10495" s="49" t="s">
        <v>10826</v>
      </c>
      <c r="F10495" s="109">
        <v>6</v>
      </c>
      <c r="G10495" s="109">
        <v>6</v>
      </c>
      <c r="H10495" s="49">
        <f t="shared" si="163"/>
        <v>12</v>
      </c>
    </row>
    <row r="10496" spans="1:8" x14ac:dyDescent="0.25">
      <c r="A10496" s="51" t="s">
        <v>10065</v>
      </c>
      <c r="B10496" s="49" t="s">
        <v>10702</v>
      </c>
      <c r="C10496" s="49" t="s">
        <v>18</v>
      </c>
      <c r="D10496" s="49" t="s">
        <v>10827</v>
      </c>
      <c r="E10496" s="49" t="s">
        <v>10826</v>
      </c>
      <c r="F10496" s="49">
        <v>6</v>
      </c>
      <c r="G10496" s="49">
        <v>0</v>
      </c>
      <c r="H10496" s="49">
        <f t="shared" si="163"/>
        <v>6</v>
      </c>
    </row>
    <row r="10497" spans="1:8" x14ac:dyDescent="0.25">
      <c r="A10497" s="51" t="s">
        <v>11261</v>
      </c>
      <c r="B10497" s="49" t="s">
        <v>11262</v>
      </c>
      <c r="C10497" s="49" t="s">
        <v>18</v>
      </c>
      <c r="D10497" s="49" t="s">
        <v>10827</v>
      </c>
      <c r="E10497" s="49" t="s">
        <v>10826</v>
      </c>
      <c r="F10497" s="109">
        <v>6</v>
      </c>
      <c r="G10497" s="109">
        <v>6</v>
      </c>
      <c r="H10497" s="49">
        <f t="shared" si="163"/>
        <v>12</v>
      </c>
    </row>
    <row r="10498" spans="1:8" x14ac:dyDescent="0.25">
      <c r="A10498" s="51" t="s">
        <v>10066</v>
      </c>
      <c r="B10498" s="49" t="s">
        <v>10703</v>
      </c>
      <c r="C10498" s="49" t="s">
        <v>18</v>
      </c>
      <c r="D10498" s="49" t="s">
        <v>10827</v>
      </c>
      <c r="E10498" s="49" t="s">
        <v>10826</v>
      </c>
      <c r="F10498" s="49">
        <v>7</v>
      </c>
      <c r="G10498" s="49">
        <v>0</v>
      </c>
      <c r="H10498" s="49">
        <f t="shared" si="163"/>
        <v>7</v>
      </c>
    </row>
    <row r="10499" spans="1:8" x14ac:dyDescent="0.25">
      <c r="A10499" s="51" t="s">
        <v>10067</v>
      </c>
      <c r="B10499" s="49" t="s">
        <v>10704</v>
      </c>
      <c r="C10499" s="49" t="s">
        <v>18</v>
      </c>
      <c r="D10499" s="49" t="s">
        <v>10827</v>
      </c>
      <c r="E10499" s="49" t="s">
        <v>10826</v>
      </c>
      <c r="F10499" s="49">
        <v>3</v>
      </c>
      <c r="G10499" s="49">
        <v>1</v>
      </c>
      <c r="H10499" s="49">
        <f t="shared" ref="H10499:H10562" si="164">F10499+G10499</f>
        <v>4</v>
      </c>
    </row>
    <row r="10500" spans="1:8" x14ac:dyDescent="0.25">
      <c r="A10500" s="51" t="s">
        <v>10068</v>
      </c>
      <c r="B10500" s="49" t="s">
        <v>10705</v>
      </c>
      <c r="C10500" s="49" t="s">
        <v>18</v>
      </c>
      <c r="D10500" s="49" t="s">
        <v>10827</v>
      </c>
      <c r="E10500" s="49" t="s">
        <v>10826</v>
      </c>
      <c r="F10500" s="49">
        <v>1</v>
      </c>
      <c r="G10500" s="49">
        <v>0</v>
      </c>
      <c r="H10500" s="49">
        <f t="shared" si="164"/>
        <v>1</v>
      </c>
    </row>
    <row r="10501" spans="1:8" x14ac:dyDescent="0.25">
      <c r="A10501" s="51" t="s">
        <v>10069</v>
      </c>
      <c r="B10501" s="49" t="s">
        <v>10706</v>
      </c>
      <c r="C10501" s="49" t="s">
        <v>18</v>
      </c>
      <c r="D10501" s="49" t="s">
        <v>10827</v>
      </c>
      <c r="E10501" s="49" t="s">
        <v>10826</v>
      </c>
      <c r="F10501" s="49">
        <v>0</v>
      </c>
      <c r="G10501" s="49">
        <v>3</v>
      </c>
      <c r="H10501" s="49">
        <f t="shared" si="164"/>
        <v>3</v>
      </c>
    </row>
    <row r="10502" spans="1:8" x14ac:dyDescent="0.25">
      <c r="A10502" s="51" t="s">
        <v>10070</v>
      </c>
      <c r="B10502" s="49" t="s">
        <v>10707</v>
      </c>
      <c r="C10502" s="49" t="s">
        <v>18</v>
      </c>
      <c r="D10502" s="49" t="s">
        <v>10827</v>
      </c>
      <c r="E10502" s="49" t="s">
        <v>10826</v>
      </c>
      <c r="F10502" s="49">
        <v>0</v>
      </c>
      <c r="G10502" s="49">
        <v>5</v>
      </c>
      <c r="H10502" s="49">
        <f t="shared" si="164"/>
        <v>5</v>
      </c>
    </row>
    <row r="10503" spans="1:8" x14ac:dyDescent="0.25">
      <c r="A10503" s="51" t="s">
        <v>10828</v>
      </c>
      <c r="B10503" s="49" t="s">
        <v>10829</v>
      </c>
      <c r="C10503" s="49" t="s">
        <v>18</v>
      </c>
      <c r="D10503" s="49" t="s">
        <v>10827</v>
      </c>
      <c r="E10503" s="49" t="s">
        <v>10826</v>
      </c>
      <c r="F10503" s="49">
        <v>0</v>
      </c>
      <c r="G10503" s="49">
        <v>1</v>
      </c>
      <c r="H10503" s="49">
        <f t="shared" si="164"/>
        <v>1</v>
      </c>
    </row>
    <row r="10504" spans="1:8" x14ac:dyDescent="0.25">
      <c r="A10504" s="51" t="s">
        <v>10071</v>
      </c>
      <c r="B10504" s="49" t="s">
        <v>10708</v>
      </c>
      <c r="C10504" s="49" t="s">
        <v>18</v>
      </c>
      <c r="D10504" s="49" t="s">
        <v>10827</v>
      </c>
      <c r="E10504" s="49" t="s">
        <v>10826</v>
      </c>
      <c r="F10504" s="49">
        <v>1</v>
      </c>
      <c r="G10504" s="49">
        <v>0</v>
      </c>
      <c r="H10504" s="49">
        <f t="shared" si="164"/>
        <v>1</v>
      </c>
    </row>
    <row r="10505" spans="1:8" x14ac:dyDescent="0.25">
      <c r="A10505" s="51" t="s">
        <v>10072</v>
      </c>
      <c r="B10505" s="49" t="s">
        <v>10709</v>
      </c>
      <c r="C10505" s="49" t="s">
        <v>18</v>
      </c>
      <c r="D10505" s="49" t="s">
        <v>10827</v>
      </c>
      <c r="E10505" s="49" t="s">
        <v>10826</v>
      </c>
      <c r="F10505" s="49">
        <v>2</v>
      </c>
      <c r="G10505" s="49">
        <v>0</v>
      </c>
      <c r="H10505" s="49">
        <f t="shared" si="164"/>
        <v>2</v>
      </c>
    </row>
    <row r="10506" spans="1:8" x14ac:dyDescent="0.25">
      <c r="A10506" s="51" t="s">
        <v>10073</v>
      </c>
      <c r="B10506" s="49" t="s">
        <v>10710</v>
      </c>
      <c r="C10506" s="49" t="s">
        <v>18</v>
      </c>
      <c r="D10506" s="49" t="s">
        <v>10827</v>
      </c>
      <c r="E10506" s="49" t="s">
        <v>10826</v>
      </c>
      <c r="F10506" s="49">
        <v>10</v>
      </c>
      <c r="G10506" s="49">
        <v>1</v>
      </c>
      <c r="H10506" s="49">
        <f t="shared" si="164"/>
        <v>11</v>
      </c>
    </row>
    <row r="10507" spans="1:8" x14ac:dyDescent="0.25">
      <c r="A10507" s="51" t="s">
        <v>10074</v>
      </c>
      <c r="B10507" s="49" t="s">
        <v>10711</v>
      </c>
      <c r="C10507" s="49" t="s">
        <v>18</v>
      </c>
      <c r="D10507" s="49" t="s">
        <v>10827</v>
      </c>
      <c r="E10507" s="49" t="s">
        <v>10826</v>
      </c>
      <c r="F10507" s="49">
        <v>5</v>
      </c>
      <c r="G10507" s="49">
        <v>0</v>
      </c>
      <c r="H10507" s="49">
        <f t="shared" si="164"/>
        <v>5</v>
      </c>
    </row>
    <row r="10508" spans="1:8" x14ac:dyDescent="0.25">
      <c r="A10508" s="51" t="s">
        <v>10075</v>
      </c>
      <c r="B10508" s="49" t="s">
        <v>10712</v>
      </c>
      <c r="C10508" s="49" t="s">
        <v>18</v>
      </c>
      <c r="D10508" s="49" t="s">
        <v>10827</v>
      </c>
      <c r="E10508" s="49" t="s">
        <v>10826</v>
      </c>
      <c r="F10508" s="49">
        <v>9</v>
      </c>
      <c r="G10508" s="49">
        <v>0</v>
      </c>
      <c r="H10508" s="49">
        <f t="shared" si="164"/>
        <v>9</v>
      </c>
    </row>
    <row r="10509" spans="1:8" x14ac:dyDescent="0.25">
      <c r="A10509" s="51" t="s">
        <v>10076</v>
      </c>
      <c r="B10509" s="49" t="s">
        <v>10713</v>
      </c>
      <c r="C10509" s="49" t="s">
        <v>18</v>
      </c>
      <c r="D10509" s="49" t="s">
        <v>10827</v>
      </c>
      <c r="E10509" s="49" t="s">
        <v>10826</v>
      </c>
      <c r="F10509" s="49">
        <v>2</v>
      </c>
      <c r="G10509" s="49">
        <v>1</v>
      </c>
      <c r="H10509" s="49">
        <f t="shared" si="164"/>
        <v>3</v>
      </c>
    </row>
    <row r="10510" spans="1:8" x14ac:dyDescent="0.25">
      <c r="A10510" s="51" t="s">
        <v>11263</v>
      </c>
      <c r="B10510" s="49" t="s">
        <v>11264</v>
      </c>
      <c r="C10510" s="49" t="s">
        <v>18</v>
      </c>
      <c r="D10510" s="49" t="s">
        <v>10827</v>
      </c>
      <c r="E10510" s="49" t="s">
        <v>10826</v>
      </c>
      <c r="F10510" s="109">
        <v>6</v>
      </c>
      <c r="G10510" s="109">
        <v>6</v>
      </c>
      <c r="H10510" s="49">
        <f t="shared" si="164"/>
        <v>12</v>
      </c>
    </row>
    <row r="10511" spans="1:8" x14ac:dyDescent="0.25">
      <c r="A10511" s="51" t="s">
        <v>10077</v>
      </c>
      <c r="B10511" s="49" t="s">
        <v>10714</v>
      </c>
      <c r="C10511" s="49" t="s">
        <v>18</v>
      </c>
      <c r="D10511" s="49" t="s">
        <v>10827</v>
      </c>
      <c r="E10511" s="49" t="s">
        <v>10826</v>
      </c>
      <c r="F10511" s="49">
        <v>41</v>
      </c>
      <c r="G10511" s="49">
        <v>57</v>
      </c>
      <c r="H10511" s="49">
        <f t="shared" si="164"/>
        <v>98</v>
      </c>
    </row>
    <row r="10512" spans="1:8" x14ac:dyDescent="0.25">
      <c r="A10512" s="51" t="s">
        <v>11265</v>
      </c>
      <c r="B10512" s="49" t="s">
        <v>11266</v>
      </c>
      <c r="C10512" s="49" t="s">
        <v>18</v>
      </c>
      <c r="D10512" s="49" t="s">
        <v>10827</v>
      </c>
      <c r="E10512" s="49" t="s">
        <v>10826</v>
      </c>
      <c r="F10512" s="109">
        <v>6</v>
      </c>
      <c r="G10512" s="109">
        <v>6</v>
      </c>
      <c r="H10512" s="49">
        <f t="shared" si="164"/>
        <v>12</v>
      </c>
    </row>
    <row r="10513" spans="1:8" x14ac:dyDescent="0.25">
      <c r="A10513" s="51" t="s">
        <v>10078</v>
      </c>
      <c r="B10513" s="49" t="s">
        <v>10715</v>
      </c>
      <c r="C10513" s="49" t="s">
        <v>18</v>
      </c>
      <c r="D10513" s="49" t="s">
        <v>10827</v>
      </c>
      <c r="E10513" s="49" t="s">
        <v>10826</v>
      </c>
      <c r="F10513" s="49">
        <v>13</v>
      </c>
      <c r="G10513" s="49">
        <v>16</v>
      </c>
      <c r="H10513" s="49">
        <f t="shared" si="164"/>
        <v>29</v>
      </c>
    </row>
    <row r="10514" spans="1:8" x14ac:dyDescent="0.25">
      <c r="A10514" s="51" t="s">
        <v>10079</v>
      </c>
      <c r="B10514" s="49" t="s">
        <v>10716</v>
      </c>
      <c r="C10514" s="49" t="s">
        <v>18</v>
      </c>
      <c r="D10514" s="49" t="s">
        <v>10827</v>
      </c>
      <c r="E10514" s="49" t="s">
        <v>10826</v>
      </c>
      <c r="F10514" s="49">
        <v>46</v>
      </c>
      <c r="G10514" s="49">
        <v>52</v>
      </c>
      <c r="H10514" s="49">
        <f t="shared" si="164"/>
        <v>98</v>
      </c>
    </row>
    <row r="10515" spans="1:8" x14ac:dyDescent="0.25">
      <c r="A10515" s="51" t="s">
        <v>10080</v>
      </c>
      <c r="B10515" s="49" t="s">
        <v>10717</v>
      </c>
      <c r="C10515" s="49" t="s">
        <v>18</v>
      </c>
      <c r="D10515" s="49" t="s">
        <v>10827</v>
      </c>
      <c r="E10515" s="49" t="s">
        <v>10826</v>
      </c>
      <c r="F10515" s="49">
        <v>8</v>
      </c>
      <c r="G10515" s="49">
        <v>7</v>
      </c>
      <c r="H10515" s="49">
        <f t="shared" si="164"/>
        <v>15</v>
      </c>
    </row>
    <row r="10516" spans="1:8" x14ac:dyDescent="0.25">
      <c r="A10516" s="51" t="s">
        <v>11890</v>
      </c>
      <c r="B10516" s="49" t="s">
        <v>11891</v>
      </c>
      <c r="C10516" s="49" t="s">
        <v>18</v>
      </c>
      <c r="D10516" s="49" t="s">
        <v>10827</v>
      </c>
      <c r="E10516" s="49" t="s">
        <v>10826</v>
      </c>
      <c r="F10516" s="109">
        <v>6</v>
      </c>
      <c r="G10516" s="109">
        <v>6</v>
      </c>
      <c r="H10516" s="49">
        <f t="shared" si="164"/>
        <v>12</v>
      </c>
    </row>
    <row r="10517" spans="1:8" x14ac:dyDescent="0.25">
      <c r="A10517" s="51" t="s">
        <v>11267</v>
      </c>
      <c r="B10517" s="49" t="s">
        <v>11268</v>
      </c>
      <c r="C10517" s="49" t="s">
        <v>18</v>
      </c>
      <c r="D10517" s="49" t="s">
        <v>10827</v>
      </c>
      <c r="E10517" s="49" t="s">
        <v>10826</v>
      </c>
      <c r="F10517" s="109">
        <v>6</v>
      </c>
      <c r="G10517" s="109">
        <v>6</v>
      </c>
      <c r="H10517" s="49">
        <f t="shared" si="164"/>
        <v>12</v>
      </c>
    </row>
    <row r="10518" spans="1:8" x14ac:dyDescent="0.25">
      <c r="A10518" s="51" t="s">
        <v>11269</v>
      </c>
      <c r="B10518" s="49" t="s">
        <v>11270</v>
      </c>
      <c r="C10518" s="49" t="s">
        <v>18</v>
      </c>
      <c r="D10518" s="49" t="s">
        <v>10827</v>
      </c>
      <c r="E10518" s="49" t="s">
        <v>10826</v>
      </c>
      <c r="F10518" s="109">
        <v>6</v>
      </c>
      <c r="G10518" s="109">
        <v>6</v>
      </c>
      <c r="H10518" s="49">
        <f t="shared" si="164"/>
        <v>12</v>
      </c>
    </row>
    <row r="10519" spans="1:8" x14ac:dyDescent="0.25">
      <c r="A10519" s="51" t="s">
        <v>10081</v>
      </c>
      <c r="B10519" s="49" t="s">
        <v>10718</v>
      </c>
      <c r="C10519" s="49" t="s">
        <v>18</v>
      </c>
      <c r="D10519" s="49" t="s">
        <v>10827</v>
      </c>
      <c r="E10519" s="49" t="s">
        <v>10826</v>
      </c>
      <c r="F10519" s="49">
        <v>5</v>
      </c>
      <c r="G10519" s="49">
        <v>5</v>
      </c>
      <c r="H10519" s="49">
        <f t="shared" si="164"/>
        <v>10</v>
      </c>
    </row>
    <row r="10520" spans="1:8" x14ac:dyDescent="0.25">
      <c r="A10520" s="51" t="s">
        <v>11892</v>
      </c>
      <c r="B10520" s="49" t="s">
        <v>11893</v>
      </c>
      <c r="C10520" s="49" t="s">
        <v>18</v>
      </c>
      <c r="D10520" s="49" t="s">
        <v>10827</v>
      </c>
      <c r="E10520" s="49" t="s">
        <v>10826</v>
      </c>
      <c r="F10520" s="109">
        <v>6</v>
      </c>
      <c r="G10520" s="109">
        <v>6</v>
      </c>
      <c r="H10520" s="49">
        <f t="shared" si="164"/>
        <v>12</v>
      </c>
    </row>
    <row r="10521" spans="1:8" x14ac:dyDescent="0.25">
      <c r="A10521" s="51" t="s">
        <v>10082</v>
      </c>
      <c r="B10521" s="49" t="s">
        <v>10719</v>
      </c>
      <c r="C10521" s="49" t="s">
        <v>18</v>
      </c>
      <c r="D10521" s="49" t="s">
        <v>10827</v>
      </c>
      <c r="E10521" s="49" t="s">
        <v>10826</v>
      </c>
      <c r="F10521" s="49">
        <v>93</v>
      </c>
      <c r="G10521" s="49">
        <v>41</v>
      </c>
      <c r="H10521" s="49">
        <f t="shared" si="164"/>
        <v>134</v>
      </c>
    </row>
    <row r="10522" spans="1:8" x14ac:dyDescent="0.25">
      <c r="A10522" s="51" t="s">
        <v>10083</v>
      </c>
      <c r="B10522" s="49" t="s">
        <v>10720</v>
      </c>
      <c r="C10522" s="49" t="s">
        <v>18</v>
      </c>
      <c r="D10522" s="49" t="s">
        <v>10827</v>
      </c>
      <c r="E10522" s="49" t="s">
        <v>10826</v>
      </c>
      <c r="F10522" s="49">
        <v>7</v>
      </c>
      <c r="G10522" s="49">
        <v>20</v>
      </c>
      <c r="H10522" s="49">
        <f t="shared" si="164"/>
        <v>27</v>
      </c>
    </row>
    <row r="10523" spans="1:8" x14ac:dyDescent="0.25">
      <c r="A10523" s="51" t="s">
        <v>10084</v>
      </c>
      <c r="B10523" s="49" t="s">
        <v>10721</v>
      </c>
      <c r="C10523" s="49" t="s">
        <v>18</v>
      </c>
      <c r="D10523" s="49" t="s">
        <v>10827</v>
      </c>
      <c r="E10523" s="49" t="s">
        <v>10826</v>
      </c>
      <c r="F10523" s="49">
        <v>26</v>
      </c>
      <c r="G10523" s="49">
        <v>10</v>
      </c>
      <c r="H10523" s="49">
        <f t="shared" si="164"/>
        <v>36</v>
      </c>
    </row>
    <row r="10524" spans="1:8" x14ac:dyDescent="0.25">
      <c r="A10524" s="51" t="s">
        <v>10085</v>
      </c>
      <c r="B10524" s="49" t="s">
        <v>10722</v>
      </c>
      <c r="C10524" s="49" t="s">
        <v>18</v>
      </c>
      <c r="D10524" s="49" t="s">
        <v>10827</v>
      </c>
      <c r="E10524" s="49" t="s">
        <v>10826</v>
      </c>
      <c r="F10524" s="49">
        <v>5</v>
      </c>
      <c r="G10524" s="49">
        <v>0</v>
      </c>
      <c r="H10524" s="49">
        <f t="shared" si="164"/>
        <v>5</v>
      </c>
    </row>
    <row r="10525" spans="1:8" x14ac:dyDescent="0.25">
      <c r="A10525" s="51" t="s">
        <v>10086</v>
      </c>
      <c r="B10525" s="49" t="s">
        <v>10723</v>
      </c>
      <c r="C10525" s="49" t="s">
        <v>18</v>
      </c>
      <c r="D10525" s="49" t="s">
        <v>10827</v>
      </c>
      <c r="E10525" s="49" t="s">
        <v>10826</v>
      </c>
      <c r="F10525" s="49">
        <v>0</v>
      </c>
      <c r="G10525" s="49">
        <v>2</v>
      </c>
      <c r="H10525" s="49">
        <f t="shared" si="164"/>
        <v>2</v>
      </c>
    </row>
    <row r="10526" spans="1:8" x14ac:dyDescent="0.25">
      <c r="A10526" s="51" t="s">
        <v>10087</v>
      </c>
      <c r="B10526" s="49" t="s">
        <v>10724</v>
      </c>
      <c r="C10526" s="49" t="s">
        <v>18</v>
      </c>
      <c r="D10526" s="49" t="s">
        <v>10827</v>
      </c>
      <c r="E10526" s="49" t="s">
        <v>10826</v>
      </c>
      <c r="F10526" s="49">
        <v>11</v>
      </c>
      <c r="G10526" s="49">
        <v>0</v>
      </c>
      <c r="H10526" s="49">
        <f t="shared" si="164"/>
        <v>11</v>
      </c>
    </row>
    <row r="10527" spans="1:8" x14ac:dyDescent="0.25">
      <c r="A10527" s="51" t="s">
        <v>10088</v>
      </c>
      <c r="B10527" s="49" t="s">
        <v>10725</v>
      </c>
      <c r="C10527" s="49" t="s">
        <v>18</v>
      </c>
      <c r="D10527" s="49" t="s">
        <v>10827</v>
      </c>
      <c r="E10527" s="49" t="s">
        <v>10826</v>
      </c>
      <c r="F10527" s="49">
        <v>180</v>
      </c>
      <c r="G10527" s="49">
        <v>102</v>
      </c>
      <c r="H10527" s="49">
        <f t="shared" si="164"/>
        <v>282</v>
      </c>
    </row>
    <row r="10528" spans="1:8" x14ac:dyDescent="0.25">
      <c r="A10528" s="51" t="s">
        <v>10089</v>
      </c>
      <c r="B10528" s="49" t="s">
        <v>10726</v>
      </c>
      <c r="C10528" s="49" t="s">
        <v>18</v>
      </c>
      <c r="D10528" s="49" t="s">
        <v>10827</v>
      </c>
      <c r="E10528" s="49" t="s">
        <v>10826</v>
      </c>
      <c r="F10528" s="49">
        <v>7</v>
      </c>
      <c r="G10528" s="49">
        <v>0</v>
      </c>
      <c r="H10528" s="49">
        <f t="shared" si="164"/>
        <v>7</v>
      </c>
    </row>
    <row r="10529" spans="1:8" x14ac:dyDescent="0.25">
      <c r="A10529" s="51" t="s">
        <v>10090</v>
      </c>
      <c r="B10529" s="49" t="s">
        <v>10727</v>
      </c>
      <c r="C10529" s="49" t="s">
        <v>18</v>
      </c>
      <c r="D10529" s="49" t="s">
        <v>10827</v>
      </c>
      <c r="E10529" s="49" t="s">
        <v>10826</v>
      </c>
      <c r="F10529" s="49">
        <v>110</v>
      </c>
      <c r="G10529" s="49">
        <v>39</v>
      </c>
      <c r="H10529" s="49">
        <f t="shared" si="164"/>
        <v>149</v>
      </c>
    </row>
    <row r="10530" spans="1:8" x14ac:dyDescent="0.25">
      <c r="A10530" s="51" t="s">
        <v>11271</v>
      </c>
      <c r="B10530" s="49" t="s">
        <v>11272</v>
      </c>
      <c r="C10530" s="49" t="s">
        <v>18</v>
      </c>
      <c r="D10530" s="49" t="s">
        <v>10827</v>
      </c>
      <c r="E10530" s="49" t="s">
        <v>10826</v>
      </c>
      <c r="F10530" s="109">
        <v>6</v>
      </c>
      <c r="G10530" s="109">
        <v>6</v>
      </c>
      <c r="H10530" s="49">
        <f t="shared" si="164"/>
        <v>12</v>
      </c>
    </row>
    <row r="10531" spans="1:8" x14ac:dyDescent="0.25">
      <c r="A10531" s="51" t="s">
        <v>10091</v>
      </c>
      <c r="B10531" s="49" t="s">
        <v>10728</v>
      </c>
      <c r="C10531" s="49" t="s">
        <v>18</v>
      </c>
      <c r="D10531" s="49" t="s">
        <v>10827</v>
      </c>
      <c r="E10531" s="49" t="s">
        <v>10826</v>
      </c>
      <c r="F10531" s="49">
        <v>12</v>
      </c>
      <c r="G10531" s="49">
        <v>6</v>
      </c>
      <c r="H10531" s="49">
        <f t="shared" si="164"/>
        <v>18</v>
      </c>
    </row>
    <row r="10532" spans="1:8" x14ac:dyDescent="0.25">
      <c r="A10532" s="51" t="s">
        <v>11273</v>
      </c>
      <c r="B10532" s="49" t="s">
        <v>11274</v>
      </c>
      <c r="C10532" s="49" t="s">
        <v>18</v>
      </c>
      <c r="D10532" s="49" t="s">
        <v>10827</v>
      </c>
      <c r="E10532" s="49" t="s">
        <v>10826</v>
      </c>
      <c r="F10532" s="109">
        <v>6</v>
      </c>
      <c r="G10532" s="109">
        <v>6</v>
      </c>
      <c r="H10532" s="49">
        <f t="shared" si="164"/>
        <v>12</v>
      </c>
    </row>
    <row r="10533" spans="1:8" x14ac:dyDescent="0.25">
      <c r="A10533" s="51" t="s">
        <v>10092</v>
      </c>
      <c r="B10533" s="49" t="s">
        <v>10729</v>
      </c>
      <c r="C10533" s="49" t="s">
        <v>18</v>
      </c>
      <c r="D10533" s="49" t="s">
        <v>10827</v>
      </c>
      <c r="E10533" s="49" t="s">
        <v>10826</v>
      </c>
      <c r="F10533" s="49">
        <v>0</v>
      </c>
      <c r="G10533" s="49">
        <v>1</v>
      </c>
      <c r="H10533" s="49">
        <f t="shared" si="164"/>
        <v>1</v>
      </c>
    </row>
    <row r="10534" spans="1:8" x14ac:dyDescent="0.25">
      <c r="A10534" s="51" t="s">
        <v>10093</v>
      </c>
      <c r="B10534" s="49" t="s">
        <v>10730</v>
      </c>
      <c r="C10534" s="49" t="s">
        <v>18</v>
      </c>
      <c r="D10534" s="49" t="s">
        <v>10827</v>
      </c>
      <c r="E10534" s="49" t="s">
        <v>10826</v>
      </c>
      <c r="F10534" s="49">
        <v>2</v>
      </c>
      <c r="G10534" s="49">
        <v>4</v>
      </c>
      <c r="H10534" s="49">
        <f t="shared" si="164"/>
        <v>6</v>
      </c>
    </row>
    <row r="10535" spans="1:8" x14ac:dyDescent="0.25">
      <c r="A10535" s="51" t="s">
        <v>11275</v>
      </c>
      <c r="B10535" s="49" t="s">
        <v>11276</v>
      </c>
      <c r="C10535" s="49" t="s">
        <v>18</v>
      </c>
      <c r="D10535" s="49" t="s">
        <v>10827</v>
      </c>
      <c r="E10535" s="49" t="s">
        <v>10826</v>
      </c>
      <c r="F10535" s="109">
        <v>6</v>
      </c>
      <c r="G10535" s="109">
        <v>6</v>
      </c>
      <c r="H10535" s="49">
        <f t="shared" si="164"/>
        <v>12</v>
      </c>
    </row>
    <row r="10536" spans="1:8" x14ac:dyDescent="0.25">
      <c r="A10536" s="51" t="s">
        <v>10094</v>
      </c>
      <c r="B10536" s="49" t="s">
        <v>10731</v>
      </c>
      <c r="C10536" s="49" t="s">
        <v>18</v>
      </c>
      <c r="D10536" s="49" t="s">
        <v>10827</v>
      </c>
      <c r="E10536" s="49" t="s">
        <v>10826</v>
      </c>
      <c r="F10536" s="49">
        <v>8</v>
      </c>
      <c r="G10536" s="49">
        <v>5</v>
      </c>
      <c r="H10536" s="49">
        <f t="shared" si="164"/>
        <v>13</v>
      </c>
    </row>
    <row r="10537" spans="1:8" x14ac:dyDescent="0.25">
      <c r="A10537" s="51" t="s">
        <v>10095</v>
      </c>
      <c r="B10537" s="49" t="s">
        <v>10732</v>
      </c>
      <c r="C10537" s="49" t="s">
        <v>18</v>
      </c>
      <c r="D10537" s="49" t="s">
        <v>10827</v>
      </c>
      <c r="E10537" s="49" t="s">
        <v>10826</v>
      </c>
      <c r="F10537" s="49">
        <v>3</v>
      </c>
      <c r="G10537" s="49">
        <v>0</v>
      </c>
      <c r="H10537" s="49">
        <f t="shared" si="164"/>
        <v>3</v>
      </c>
    </row>
    <row r="10538" spans="1:8" x14ac:dyDescent="0.25">
      <c r="A10538" s="51" t="s">
        <v>10096</v>
      </c>
      <c r="B10538" s="49" t="s">
        <v>10733</v>
      </c>
      <c r="C10538" s="49" t="s">
        <v>18</v>
      </c>
      <c r="D10538" s="49" t="s">
        <v>10827</v>
      </c>
      <c r="E10538" s="49" t="s">
        <v>10826</v>
      </c>
      <c r="F10538" s="49">
        <v>1</v>
      </c>
      <c r="G10538" s="49">
        <v>0</v>
      </c>
      <c r="H10538" s="49">
        <f t="shared" si="164"/>
        <v>1</v>
      </c>
    </row>
    <row r="10539" spans="1:8" x14ac:dyDescent="0.25">
      <c r="A10539" s="51" t="s">
        <v>10097</v>
      </c>
      <c r="B10539" s="49" t="s">
        <v>10734</v>
      </c>
      <c r="C10539" s="49" t="s">
        <v>18</v>
      </c>
      <c r="D10539" s="49" t="s">
        <v>10827</v>
      </c>
      <c r="E10539" s="49" t="s">
        <v>10826</v>
      </c>
      <c r="F10539" s="49">
        <v>23</v>
      </c>
      <c r="G10539" s="49">
        <v>7</v>
      </c>
      <c r="H10539" s="49">
        <f t="shared" si="164"/>
        <v>30</v>
      </c>
    </row>
    <row r="10540" spans="1:8" x14ac:dyDescent="0.25">
      <c r="A10540" s="51" t="s">
        <v>10098</v>
      </c>
      <c r="B10540" s="49" t="s">
        <v>10735</v>
      </c>
      <c r="C10540" s="49" t="s">
        <v>18</v>
      </c>
      <c r="D10540" s="49" t="s">
        <v>10827</v>
      </c>
      <c r="E10540" s="49" t="s">
        <v>10826</v>
      </c>
      <c r="F10540" s="49">
        <v>1</v>
      </c>
      <c r="G10540" s="49">
        <v>1</v>
      </c>
      <c r="H10540" s="49">
        <f t="shared" si="164"/>
        <v>2</v>
      </c>
    </row>
    <row r="10541" spans="1:8" x14ac:dyDescent="0.25">
      <c r="A10541" s="51" t="s">
        <v>11277</v>
      </c>
      <c r="B10541" s="49" t="s">
        <v>11278</v>
      </c>
      <c r="C10541" s="49" t="s">
        <v>18</v>
      </c>
      <c r="D10541" s="49" t="s">
        <v>10827</v>
      </c>
      <c r="E10541" s="49" t="s">
        <v>10826</v>
      </c>
      <c r="F10541" s="109">
        <v>6</v>
      </c>
      <c r="G10541" s="109">
        <v>6</v>
      </c>
      <c r="H10541" s="49">
        <f t="shared" si="164"/>
        <v>12</v>
      </c>
    </row>
    <row r="10542" spans="1:8" x14ac:dyDescent="0.25">
      <c r="A10542" s="51" t="s">
        <v>10099</v>
      </c>
      <c r="B10542" s="49" t="s">
        <v>10736</v>
      </c>
      <c r="C10542" s="49" t="s">
        <v>18</v>
      </c>
      <c r="D10542" s="49" t="s">
        <v>10827</v>
      </c>
      <c r="E10542" s="49" t="s">
        <v>10826</v>
      </c>
      <c r="F10542" s="49">
        <v>4</v>
      </c>
      <c r="G10542" s="49">
        <v>2</v>
      </c>
      <c r="H10542" s="49">
        <f t="shared" si="164"/>
        <v>6</v>
      </c>
    </row>
    <row r="10543" spans="1:8" x14ac:dyDescent="0.25">
      <c r="A10543" s="51" t="s">
        <v>10100</v>
      </c>
      <c r="B10543" s="49" t="s">
        <v>10737</v>
      </c>
      <c r="C10543" s="49" t="s">
        <v>18</v>
      </c>
      <c r="D10543" s="49" t="s">
        <v>10827</v>
      </c>
      <c r="E10543" s="49" t="s">
        <v>10826</v>
      </c>
      <c r="F10543" s="49">
        <v>8</v>
      </c>
      <c r="G10543" s="49">
        <v>0</v>
      </c>
      <c r="H10543" s="49">
        <f t="shared" si="164"/>
        <v>8</v>
      </c>
    </row>
    <row r="10544" spans="1:8" x14ac:dyDescent="0.25">
      <c r="A10544" s="51" t="s">
        <v>11279</v>
      </c>
      <c r="B10544" s="49" t="s">
        <v>11280</v>
      </c>
      <c r="C10544" s="49" t="s">
        <v>18</v>
      </c>
      <c r="D10544" s="49" t="s">
        <v>10827</v>
      </c>
      <c r="E10544" s="49" t="s">
        <v>10826</v>
      </c>
      <c r="F10544" s="109">
        <v>6</v>
      </c>
      <c r="G10544" s="109">
        <v>6</v>
      </c>
      <c r="H10544" s="49">
        <f t="shared" si="164"/>
        <v>12</v>
      </c>
    </row>
    <row r="10545" spans="1:8" x14ac:dyDescent="0.25">
      <c r="A10545" s="51" t="s">
        <v>11433</v>
      </c>
      <c r="B10545" s="49" t="s">
        <v>11434</v>
      </c>
      <c r="C10545" s="49" t="s">
        <v>18</v>
      </c>
      <c r="D10545" s="49" t="s">
        <v>10827</v>
      </c>
      <c r="E10545" s="49" t="s">
        <v>10826</v>
      </c>
      <c r="F10545" s="109">
        <v>6</v>
      </c>
      <c r="G10545" s="109">
        <v>6</v>
      </c>
      <c r="H10545" s="49">
        <f t="shared" si="164"/>
        <v>12</v>
      </c>
    </row>
    <row r="10546" spans="1:8" x14ac:dyDescent="0.25">
      <c r="A10546" s="51" t="s">
        <v>11281</v>
      </c>
      <c r="B10546" s="49" t="s">
        <v>11282</v>
      </c>
      <c r="C10546" s="49" t="s">
        <v>18</v>
      </c>
      <c r="D10546" s="49" t="s">
        <v>10827</v>
      </c>
      <c r="E10546" s="49" t="s">
        <v>10826</v>
      </c>
      <c r="F10546" s="109">
        <v>6</v>
      </c>
      <c r="G10546" s="109">
        <v>6</v>
      </c>
      <c r="H10546" s="49">
        <f t="shared" si="164"/>
        <v>12</v>
      </c>
    </row>
    <row r="10547" spans="1:8" x14ac:dyDescent="0.25">
      <c r="A10547" s="51" t="s">
        <v>11283</v>
      </c>
      <c r="B10547" s="49" t="s">
        <v>11284</v>
      </c>
      <c r="C10547" s="49" t="s">
        <v>18</v>
      </c>
      <c r="D10547" s="49" t="s">
        <v>10827</v>
      </c>
      <c r="E10547" s="49" t="s">
        <v>10826</v>
      </c>
      <c r="F10547" s="109">
        <v>6</v>
      </c>
      <c r="G10547" s="109">
        <v>6</v>
      </c>
      <c r="H10547" s="49">
        <f t="shared" si="164"/>
        <v>12</v>
      </c>
    </row>
    <row r="10548" spans="1:8" x14ac:dyDescent="0.25">
      <c r="A10548" s="51" t="s">
        <v>10101</v>
      </c>
      <c r="B10548" s="49" t="s">
        <v>10738</v>
      </c>
      <c r="C10548" s="49" t="s">
        <v>18</v>
      </c>
      <c r="D10548" s="49" t="s">
        <v>10827</v>
      </c>
      <c r="E10548" s="49" t="s">
        <v>10826</v>
      </c>
      <c r="F10548" s="49">
        <v>4</v>
      </c>
      <c r="G10548" s="49">
        <v>0</v>
      </c>
      <c r="H10548" s="49">
        <f t="shared" si="164"/>
        <v>4</v>
      </c>
    </row>
    <row r="10549" spans="1:8" x14ac:dyDescent="0.25">
      <c r="A10549" s="51" t="s">
        <v>10102</v>
      </c>
      <c r="B10549" s="49" t="s">
        <v>10739</v>
      </c>
      <c r="C10549" s="49" t="s">
        <v>18</v>
      </c>
      <c r="D10549" s="49" t="s">
        <v>10827</v>
      </c>
      <c r="E10549" s="49" t="s">
        <v>10826</v>
      </c>
      <c r="F10549" s="49">
        <v>6</v>
      </c>
      <c r="G10549" s="49">
        <v>3</v>
      </c>
      <c r="H10549" s="49">
        <f t="shared" si="164"/>
        <v>9</v>
      </c>
    </row>
    <row r="10550" spans="1:8" x14ac:dyDescent="0.25">
      <c r="A10550" s="51" t="s">
        <v>10103</v>
      </c>
      <c r="B10550" s="49" t="s">
        <v>10740</v>
      </c>
      <c r="C10550" s="49" t="s">
        <v>18</v>
      </c>
      <c r="D10550" s="49" t="s">
        <v>10827</v>
      </c>
      <c r="E10550" s="49" t="s">
        <v>10826</v>
      </c>
      <c r="F10550" s="49">
        <v>10</v>
      </c>
      <c r="G10550" s="49">
        <v>2</v>
      </c>
      <c r="H10550" s="49">
        <f t="shared" si="164"/>
        <v>12</v>
      </c>
    </row>
    <row r="10551" spans="1:8" x14ac:dyDescent="0.25">
      <c r="A10551" s="51" t="s">
        <v>11285</v>
      </c>
      <c r="B10551" s="49" t="s">
        <v>11286</v>
      </c>
      <c r="C10551" s="49" t="s">
        <v>18</v>
      </c>
      <c r="D10551" s="49" t="s">
        <v>10827</v>
      </c>
      <c r="E10551" s="49" t="s">
        <v>10826</v>
      </c>
      <c r="F10551" s="109">
        <v>6</v>
      </c>
      <c r="G10551" s="109">
        <v>6</v>
      </c>
      <c r="H10551" s="49">
        <f t="shared" si="164"/>
        <v>12</v>
      </c>
    </row>
    <row r="10552" spans="1:8" x14ac:dyDescent="0.25">
      <c r="A10552" s="51" t="s">
        <v>10104</v>
      </c>
      <c r="B10552" s="49" t="s">
        <v>10741</v>
      </c>
      <c r="C10552" s="49" t="s">
        <v>18</v>
      </c>
      <c r="D10552" s="49" t="s">
        <v>10827</v>
      </c>
      <c r="E10552" s="49" t="s">
        <v>10826</v>
      </c>
      <c r="F10552" s="49">
        <v>11</v>
      </c>
      <c r="G10552" s="49">
        <v>4</v>
      </c>
      <c r="H10552" s="49">
        <f t="shared" si="164"/>
        <v>15</v>
      </c>
    </row>
    <row r="10553" spans="1:8" x14ac:dyDescent="0.25">
      <c r="A10553" s="51" t="s">
        <v>10105</v>
      </c>
      <c r="B10553" s="49" t="s">
        <v>10742</v>
      </c>
      <c r="C10553" s="49" t="s">
        <v>18</v>
      </c>
      <c r="D10553" s="49" t="s">
        <v>10827</v>
      </c>
      <c r="E10553" s="49" t="s">
        <v>10826</v>
      </c>
      <c r="F10553" s="49">
        <v>0</v>
      </c>
      <c r="G10553" s="49">
        <v>1</v>
      </c>
      <c r="H10553" s="49">
        <f t="shared" si="164"/>
        <v>1</v>
      </c>
    </row>
    <row r="10554" spans="1:8" x14ac:dyDescent="0.25">
      <c r="A10554" s="51" t="s">
        <v>10106</v>
      </c>
      <c r="B10554" s="49" t="s">
        <v>10743</v>
      </c>
      <c r="C10554" s="49" t="s">
        <v>18</v>
      </c>
      <c r="D10554" s="49" t="s">
        <v>10827</v>
      </c>
      <c r="E10554" s="49" t="s">
        <v>10826</v>
      </c>
      <c r="F10554" s="49">
        <v>3</v>
      </c>
      <c r="G10554" s="49">
        <v>4</v>
      </c>
      <c r="H10554" s="49">
        <f t="shared" si="164"/>
        <v>7</v>
      </c>
    </row>
    <row r="10555" spans="1:8" x14ac:dyDescent="0.25">
      <c r="A10555" s="51" t="s">
        <v>10107</v>
      </c>
      <c r="B10555" s="49" t="s">
        <v>10744</v>
      </c>
      <c r="C10555" s="49" t="s">
        <v>18</v>
      </c>
      <c r="D10555" s="49" t="s">
        <v>10827</v>
      </c>
      <c r="E10555" s="49" t="s">
        <v>10826</v>
      </c>
      <c r="F10555" s="49">
        <v>5</v>
      </c>
      <c r="G10555" s="49">
        <v>0</v>
      </c>
      <c r="H10555" s="49">
        <f t="shared" si="164"/>
        <v>5</v>
      </c>
    </row>
    <row r="10556" spans="1:8" x14ac:dyDescent="0.25">
      <c r="A10556" s="51" t="s">
        <v>11287</v>
      </c>
      <c r="B10556" s="49" t="s">
        <v>11288</v>
      </c>
      <c r="C10556" s="49" t="s">
        <v>18</v>
      </c>
      <c r="D10556" s="49" t="s">
        <v>10827</v>
      </c>
      <c r="E10556" s="49" t="s">
        <v>10826</v>
      </c>
      <c r="F10556" s="109">
        <v>6</v>
      </c>
      <c r="G10556" s="109">
        <v>6</v>
      </c>
      <c r="H10556" s="49">
        <f t="shared" si="164"/>
        <v>12</v>
      </c>
    </row>
    <row r="10557" spans="1:8" x14ac:dyDescent="0.25">
      <c r="A10557" s="51" t="s">
        <v>11894</v>
      </c>
      <c r="B10557" s="49" t="s">
        <v>11895</v>
      </c>
      <c r="C10557" s="49" t="s">
        <v>18</v>
      </c>
      <c r="D10557" s="49" t="s">
        <v>10827</v>
      </c>
      <c r="E10557" s="49" t="s">
        <v>10826</v>
      </c>
      <c r="F10557" s="109">
        <v>6</v>
      </c>
      <c r="G10557" s="109">
        <v>6</v>
      </c>
      <c r="H10557" s="49">
        <f t="shared" si="164"/>
        <v>12</v>
      </c>
    </row>
    <row r="10558" spans="1:8" x14ac:dyDescent="0.25">
      <c r="A10558" s="51" t="s">
        <v>11289</v>
      </c>
      <c r="B10558" s="49" t="s">
        <v>11290</v>
      </c>
      <c r="C10558" s="49" t="s">
        <v>18</v>
      </c>
      <c r="D10558" s="49" t="s">
        <v>10827</v>
      </c>
      <c r="E10558" s="49" t="s">
        <v>10826</v>
      </c>
      <c r="F10558" s="109">
        <v>6</v>
      </c>
      <c r="G10558" s="109">
        <v>6</v>
      </c>
      <c r="H10558" s="49">
        <f t="shared" si="164"/>
        <v>12</v>
      </c>
    </row>
    <row r="10559" spans="1:8" x14ac:dyDescent="0.25">
      <c r="A10559" s="51" t="s">
        <v>11291</v>
      </c>
      <c r="B10559" s="49" t="s">
        <v>11292</v>
      </c>
      <c r="C10559" s="49" t="s">
        <v>18</v>
      </c>
      <c r="D10559" s="49" t="s">
        <v>10827</v>
      </c>
      <c r="E10559" s="49" t="s">
        <v>10826</v>
      </c>
      <c r="F10559" s="109">
        <v>6</v>
      </c>
      <c r="G10559" s="109">
        <v>6</v>
      </c>
      <c r="H10559" s="49">
        <f t="shared" si="164"/>
        <v>12</v>
      </c>
    </row>
    <row r="10560" spans="1:8" x14ac:dyDescent="0.25">
      <c r="A10560" s="51" t="s">
        <v>10108</v>
      </c>
      <c r="B10560" s="49" t="s">
        <v>10745</v>
      </c>
      <c r="C10560" s="49" t="s">
        <v>18</v>
      </c>
      <c r="D10560" s="49" t="s">
        <v>10827</v>
      </c>
      <c r="E10560" s="49" t="s">
        <v>10826</v>
      </c>
      <c r="F10560" s="49">
        <v>18</v>
      </c>
      <c r="G10560" s="49">
        <v>4</v>
      </c>
      <c r="H10560" s="49">
        <f t="shared" si="164"/>
        <v>22</v>
      </c>
    </row>
    <row r="10561" spans="1:8" x14ac:dyDescent="0.25">
      <c r="A10561" s="51" t="s">
        <v>10109</v>
      </c>
      <c r="B10561" s="49" t="s">
        <v>10746</v>
      </c>
      <c r="C10561" s="49" t="s">
        <v>18</v>
      </c>
      <c r="D10561" s="49" t="s">
        <v>10827</v>
      </c>
      <c r="E10561" s="49" t="s">
        <v>10826</v>
      </c>
      <c r="F10561" s="49">
        <v>15</v>
      </c>
      <c r="G10561" s="49">
        <v>5</v>
      </c>
      <c r="H10561" s="49">
        <f t="shared" si="164"/>
        <v>20</v>
      </c>
    </row>
    <row r="10562" spans="1:8" x14ac:dyDescent="0.25">
      <c r="A10562" s="51" t="s">
        <v>10110</v>
      </c>
      <c r="B10562" s="49" t="s">
        <v>10747</v>
      </c>
      <c r="C10562" s="49" t="s">
        <v>18</v>
      </c>
      <c r="D10562" s="49" t="s">
        <v>10827</v>
      </c>
      <c r="E10562" s="49" t="s">
        <v>10826</v>
      </c>
      <c r="F10562" s="49">
        <v>10</v>
      </c>
      <c r="G10562" s="49">
        <v>0</v>
      </c>
      <c r="H10562" s="49">
        <f t="shared" si="164"/>
        <v>10</v>
      </c>
    </row>
    <row r="10563" spans="1:8" x14ac:dyDescent="0.25">
      <c r="A10563" s="51" t="s">
        <v>10111</v>
      </c>
      <c r="B10563" s="49" t="s">
        <v>10748</v>
      </c>
      <c r="C10563" s="49" t="s">
        <v>18</v>
      </c>
      <c r="D10563" s="49" t="s">
        <v>10827</v>
      </c>
      <c r="E10563" s="49" t="s">
        <v>10826</v>
      </c>
      <c r="F10563" s="49">
        <v>1</v>
      </c>
      <c r="G10563" s="49">
        <v>0</v>
      </c>
      <c r="H10563" s="49">
        <f t="shared" ref="H10563:H10626" si="165">F10563+G10563</f>
        <v>1</v>
      </c>
    </row>
    <row r="10564" spans="1:8" x14ac:dyDescent="0.25">
      <c r="A10564" s="51" t="s">
        <v>13392</v>
      </c>
      <c r="B10564" s="49" t="s">
        <v>11262</v>
      </c>
      <c r="C10564" s="49" t="s">
        <v>18</v>
      </c>
      <c r="D10564" s="49" t="s">
        <v>10827</v>
      </c>
      <c r="E10564" s="49" t="s">
        <v>10826</v>
      </c>
      <c r="F10564" s="109">
        <v>6</v>
      </c>
      <c r="G10564" s="109">
        <v>6</v>
      </c>
      <c r="H10564" s="49">
        <f t="shared" si="165"/>
        <v>12</v>
      </c>
    </row>
    <row r="10565" spans="1:8" x14ac:dyDescent="0.25">
      <c r="A10565" s="51" t="s">
        <v>11293</v>
      </c>
      <c r="B10565" s="49" t="s">
        <v>11294</v>
      </c>
      <c r="C10565" s="49" t="s">
        <v>18</v>
      </c>
      <c r="D10565" s="49" t="s">
        <v>10827</v>
      </c>
      <c r="E10565" s="49" t="s">
        <v>10826</v>
      </c>
      <c r="F10565" s="109">
        <v>6</v>
      </c>
      <c r="G10565" s="109">
        <v>6</v>
      </c>
      <c r="H10565" s="49">
        <f t="shared" si="165"/>
        <v>12</v>
      </c>
    </row>
    <row r="10566" spans="1:8" x14ac:dyDescent="0.25">
      <c r="A10566" s="51" t="s">
        <v>10112</v>
      </c>
      <c r="B10566" s="49" t="s">
        <v>10749</v>
      </c>
      <c r="C10566" s="49" t="s">
        <v>18</v>
      </c>
      <c r="D10566" s="49" t="s">
        <v>10827</v>
      </c>
      <c r="E10566" s="49" t="s">
        <v>10826</v>
      </c>
      <c r="F10566" s="49">
        <v>1</v>
      </c>
      <c r="G10566" s="49">
        <v>1</v>
      </c>
      <c r="H10566" s="49">
        <f t="shared" si="165"/>
        <v>2</v>
      </c>
    </row>
    <row r="10567" spans="1:8" x14ac:dyDescent="0.25">
      <c r="A10567" s="51" t="s">
        <v>11295</v>
      </c>
      <c r="B10567" s="49" t="s">
        <v>11296</v>
      </c>
      <c r="C10567" s="49" t="s">
        <v>18</v>
      </c>
      <c r="D10567" s="49" t="s">
        <v>10827</v>
      </c>
      <c r="E10567" s="49" t="s">
        <v>10826</v>
      </c>
      <c r="F10567" s="109">
        <v>6</v>
      </c>
      <c r="G10567" s="109">
        <v>6</v>
      </c>
      <c r="H10567" s="49">
        <f t="shared" si="165"/>
        <v>12</v>
      </c>
    </row>
    <row r="10568" spans="1:8" x14ac:dyDescent="0.25">
      <c r="A10568" s="51" t="s">
        <v>10113</v>
      </c>
      <c r="B10568" s="49" t="s">
        <v>10750</v>
      </c>
      <c r="C10568" s="49" t="s">
        <v>18</v>
      </c>
      <c r="D10568" s="49" t="s">
        <v>10827</v>
      </c>
      <c r="E10568" s="49" t="s">
        <v>10826</v>
      </c>
      <c r="F10568" s="49">
        <v>10</v>
      </c>
      <c r="G10568" s="49">
        <v>0</v>
      </c>
      <c r="H10568" s="49">
        <f t="shared" si="165"/>
        <v>10</v>
      </c>
    </row>
    <row r="10569" spans="1:8" x14ac:dyDescent="0.25">
      <c r="A10569" s="51" t="s">
        <v>10114</v>
      </c>
      <c r="B10569" s="49" t="s">
        <v>10751</v>
      </c>
      <c r="C10569" s="49" t="s">
        <v>18</v>
      </c>
      <c r="D10569" s="49" t="s">
        <v>10827</v>
      </c>
      <c r="E10569" s="49" t="s">
        <v>10826</v>
      </c>
      <c r="F10569" s="49">
        <v>14</v>
      </c>
      <c r="G10569" s="49">
        <v>0</v>
      </c>
      <c r="H10569" s="49">
        <f t="shared" si="165"/>
        <v>14</v>
      </c>
    </row>
    <row r="10570" spans="1:8" x14ac:dyDescent="0.25">
      <c r="A10570" s="51" t="s">
        <v>10115</v>
      </c>
      <c r="B10570" s="49" t="s">
        <v>10752</v>
      </c>
      <c r="C10570" s="49" t="s">
        <v>18</v>
      </c>
      <c r="D10570" s="49" t="s">
        <v>10827</v>
      </c>
      <c r="E10570" s="49" t="s">
        <v>10826</v>
      </c>
      <c r="F10570" s="49">
        <v>12</v>
      </c>
      <c r="G10570" s="49">
        <v>3</v>
      </c>
      <c r="H10570" s="49">
        <f t="shared" si="165"/>
        <v>15</v>
      </c>
    </row>
    <row r="10571" spans="1:8" x14ac:dyDescent="0.25">
      <c r="A10571" s="51" t="s">
        <v>10116</v>
      </c>
      <c r="B10571" s="49" t="s">
        <v>10753</v>
      </c>
      <c r="C10571" s="49" t="s">
        <v>18</v>
      </c>
      <c r="D10571" s="49" t="s">
        <v>10827</v>
      </c>
      <c r="E10571" s="49" t="s">
        <v>10826</v>
      </c>
      <c r="F10571" s="49">
        <v>1</v>
      </c>
      <c r="G10571" s="49">
        <v>1</v>
      </c>
      <c r="H10571" s="49">
        <f t="shared" si="165"/>
        <v>2</v>
      </c>
    </row>
    <row r="10572" spans="1:8" x14ac:dyDescent="0.25">
      <c r="A10572" s="51" t="s">
        <v>10117</v>
      </c>
      <c r="B10572" s="49" t="s">
        <v>10754</v>
      </c>
      <c r="C10572" s="49" t="s">
        <v>18</v>
      </c>
      <c r="D10572" s="49" t="s">
        <v>10827</v>
      </c>
      <c r="E10572" s="49" t="s">
        <v>10826</v>
      </c>
      <c r="F10572" s="49">
        <v>1</v>
      </c>
      <c r="G10572" s="49">
        <v>1</v>
      </c>
      <c r="H10572" s="49">
        <f t="shared" si="165"/>
        <v>2</v>
      </c>
    </row>
    <row r="10573" spans="1:8" x14ac:dyDescent="0.25">
      <c r="A10573" s="51" t="s">
        <v>10118</v>
      </c>
      <c r="B10573" s="49" t="s">
        <v>10755</v>
      </c>
      <c r="C10573" s="49" t="s">
        <v>18</v>
      </c>
      <c r="D10573" s="49" t="s">
        <v>10827</v>
      </c>
      <c r="E10573" s="49" t="s">
        <v>10826</v>
      </c>
      <c r="F10573" s="49">
        <v>1</v>
      </c>
      <c r="G10573" s="49">
        <v>0</v>
      </c>
      <c r="H10573" s="49">
        <f t="shared" si="165"/>
        <v>1</v>
      </c>
    </row>
    <row r="10574" spans="1:8" x14ac:dyDescent="0.25">
      <c r="A10574" s="51" t="s">
        <v>11297</v>
      </c>
      <c r="B10574" s="49" t="s">
        <v>11298</v>
      </c>
      <c r="C10574" s="49" t="s">
        <v>18</v>
      </c>
      <c r="D10574" s="49" t="s">
        <v>10827</v>
      </c>
      <c r="E10574" s="49" t="s">
        <v>10826</v>
      </c>
      <c r="F10574" s="109">
        <v>6</v>
      </c>
      <c r="G10574" s="109">
        <v>6</v>
      </c>
      <c r="H10574" s="49">
        <f t="shared" si="165"/>
        <v>12</v>
      </c>
    </row>
    <row r="10575" spans="1:8" x14ac:dyDescent="0.25">
      <c r="A10575" s="51" t="s">
        <v>10119</v>
      </c>
      <c r="B10575" s="49" t="s">
        <v>10756</v>
      </c>
      <c r="C10575" s="49" t="s">
        <v>18</v>
      </c>
      <c r="D10575" s="49" t="s">
        <v>10827</v>
      </c>
      <c r="E10575" s="49" t="s">
        <v>10826</v>
      </c>
      <c r="F10575" s="49">
        <v>1</v>
      </c>
      <c r="G10575" s="49">
        <v>0</v>
      </c>
      <c r="H10575" s="49">
        <f t="shared" si="165"/>
        <v>1</v>
      </c>
    </row>
    <row r="10576" spans="1:8" x14ac:dyDescent="0.25">
      <c r="A10576" s="51" t="s">
        <v>10120</v>
      </c>
      <c r="B10576" s="49" t="s">
        <v>10757</v>
      </c>
      <c r="C10576" s="49" t="s">
        <v>18</v>
      </c>
      <c r="D10576" s="49" t="s">
        <v>10827</v>
      </c>
      <c r="E10576" s="49" t="s">
        <v>10826</v>
      </c>
      <c r="F10576" s="49">
        <v>1</v>
      </c>
      <c r="G10576" s="49">
        <v>0</v>
      </c>
      <c r="H10576" s="49">
        <f t="shared" si="165"/>
        <v>1</v>
      </c>
    </row>
    <row r="10577" spans="1:8" x14ac:dyDescent="0.25">
      <c r="A10577" s="51" t="s">
        <v>10121</v>
      </c>
      <c r="B10577" s="49" t="s">
        <v>10758</v>
      </c>
      <c r="C10577" s="49" t="s">
        <v>18</v>
      </c>
      <c r="D10577" s="49" t="s">
        <v>10827</v>
      </c>
      <c r="E10577" s="49" t="s">
        <v>10826</v>
      </c>
      <c r="F10577" s="49">
        <v>1</v>
      </c>
      <c r="G10577" s="49">
        <v>0</v>
      </c>
      <c r="H10577" s="49">
        <f t="shared" si="165"/>
        <v>1</v>
      </c>
    </row>
    <row r="10578" spans="1:8" x14ac:dyDescent="0.25">
      <c r="A10578" s="51" t="s">
        <v>10122</v>
      </c>
      <c r="B10578" s="49" t="s">
        <v>10759</v>
      </c>
      <c r="C10578" s="49" t="s">
        <v>18</v>
      </c>
      <c r="D10578" s="49" t="s">
        <v>10827</v>
      </c>
      <c r="E10578" s="49" t="s">
        <v>10826</v>
      </c>
      <c r="F10578" s="49">
        <v>6</v>
      </c>
      <c r="G10578" s="49">
        <v>3</v>
      </c>
      <c r="H10578" s="49">
        <f t="shared" si="165"/>
        <v>9</v>
      </c>
    </row>
    <row r="10579" spans="1:8" x14ac:dyDescent="0.25">
      <c r="A10579" s="51" t="s">
        <v>10123</v>
      </c>
      <c r="B10579" s="49" t="s">
        <v>10760</v>
      </c>
      <c r="C10579" s="49" t="s">
        <v>18</v>
      </c>
      <c r="D10579" s="49" t="s">
        <v>10827</v>
      </c>
      <c r="E10579" s="49" t="s">
        <v>10826</v>
      </c>
      <c r="F10579" s="49">
        <v>5</v>
      </c>
      <c r="G10579" s="49">
        <v>0</v>
      </c>
      <c r="H10579" s="49">
        <f t="shared" si="165"/>
        <v>5</v>
      </c>
    </row>
    <row r="10580" spans="1:8" x14ac:dyDescent="0.25">
      <c r="A10580" s="51" t="s">
        <v>10124</v>
      </c>
      <c r="B10580" s="49" t="s">
        <v>10761</v>
      </c>
      <c r="C10580" s="49" t="s">
        <v>18</v>
      </c>
      <c r="D10580" s="49" t="s">
        <v>10827</v>
      </c>
      <c r="E10580" s="49" t="s">
        <v>10826</v>
      </c>
      <c r="F10580" s="49">
        <v>4</v>
      </c>
      <c r="G10580" s="49">
        <v>0</v>
      </c>
      <c r="H10580" s="49">
        <f t="shared" si="165"/>
        <v>4</v>
      </c>
    </row>
    <row r="10581" spans="1:8" x14ac:dyDescent="0.25">
      <c r="A10581" s="51" t="s">
        <v>10125</v>
      </c>
      <c r="B10581" s="49" t="s">
        <v>10762</v>
      </c>
      <c r="C10581" s="49" t="s">
        <v>18</v>
      </c>
      <c r="D10581" s="49" t="s">
        <v>10827</v>
      </c>
      <c r="E10581" s="49" t="s">
        <v>10826</v>
      </c>
      <c r="F10581" s="49">
        <v>10</v>
      </c>
      <c r="G10581" s="49">
        <v>0</v>
      </c>
      <c r="H10581" s="49">
        <f t="shared" si="165"/>
        <v>10</v>
      </c>
    </row>
    <row r="10582" spans="1:8" x14ac:dyDescent="0.25">
      <c r="A10582" s="51" t="s">
        <v>10126</v>
      </c>
      <c r="B10582" s="49" t="s">
        <v>10763</v>
      </c>
      <c r="C10582" s="49" t="s">
        <v>18</v>
      </c>
      <c r="D10582" s="49" t="s">
        <v>10827</v>
      </c>
      <c r="E10582" s="49" t="s">
        <v>10826</v>
      </c>
      <c r="F10582" s="49">
        <v>39</v>
      </c>
      <c r="G10582" s="49">
        <v>24</v>
      </c>
      <c r="H10582" s="49">
        <f t="shared" si="165"/>
        <v>63</v>
      </c>
    </row>
    <row r="10583" spans="1:8" x14ac:dyDescent="0.25">
      <c r="A10583" s="51" t="s">
        <v>10127</v>
      </c>
      <c r="B10583" s="49" t="s">
        <v>10764</v>
      </c>
      <c r="C10583" s="49" t="s">
        <v>18</v>
      </c>
      <c r="D10583" s="49" t="s">
        <v>10827</v>
      </c>
      <c r="E10583" s="49" t="s">
        <v>10826</v>
      </c>
      <c r="F10583" s="49">
        <v>0</v>
      </c>
      <c r="G10583" s="49">
        <v>1</v>
      </c>
      <c r="H10583" s="49">
        <f t="shared" si="165"/>
        <v>1</v>
      </c>
    </row>
    <row r="10584" spans="1:8" x14ac:dyDescent="0.25">
      <c r="A10584" s="51" t="s">
        <v>11299</v>
      </c>
      <c r="B10584" s="49" t="s">
        <v>11300</v>
      </c>
      <c r="C10584" s="49" t="s">
        <v>18</v>
      </c>
      <c r="D10584" s="49" t="s">
        <v>10827</v>
      </c>
      <c r="E10584" s="49" t="s">
        <v>10826</v>
      </c>
      <c r="F10584" s="109">
        <v>6</v>
      </c>
      <c r="G10584" s="109">
        <v>6</v>
      </c>
      <c r="H10584" s="49">
        <f t="shared" si="165"/>
        <v>12</v>
      </c>
    </row>
    <row r="10585" spans="1:8" x14ac:dyDescent="0.25">
      <c r="A10585" s="51" t="s">
        <v>11301</v>
      </c>
      <c r="B10585" s="49" t="s">
        <v>11302</v>
      </c>
      <c r="C10585" s="49" t="s">
        <v>18</v>
      </c>
      <c r="D10585" s="49" t="s">
        <v>10827</v>
      </c>
      <c r="E10585" s="49" t="s">
        <v>10826</v>
      </c>
      <c r="F10585" s="109">
        <v>6</v>
      </c>
      <c r="G10585" s="109">
        <v>6</v>
      </c>
      <c r="H10585" s="49">
        <f t="shared" si="165"/>
        <v>12</v>
      </c>
    </row>
    <row r="10586" spans="1:8" x14ac:dyDescent="0.25">
      <c r="A10586" s="51" t="s">
        <v>10128</v>
      </c>
      <c r="B10586" s="49" t="s">
        <v>10765</v>
      </c>
      <c r="C10586" s="49" t="s">
        <v>18</v>
      </c>
      <c r="D10586" s="49" t="s">
        <v>10827</v>
      </c>
      <c r="E10586" s="49" t="s">
        <v>10826</v>
      </c>
      <c r="F10586" s="49">
        <v>3</v>
      </c>
      <c r="G10586" s="49">
        <v>0</v>
      </c>
      <c r="H10586" s="49">
        <f t="shared" si="165"/>
        <v>3</v>
      </c>
    </row>
    <row r="10587" spans="1:8" x14ac:dyDescent="0.25">
      <c r="A10587" s="51" t="s">
        <v>11896</v>
      </c>
      <c r="B10587" s="49" t="s">
        <v>11897</v>
      </c>
      <c r="C10587" s="49" t="s">
        <v>18</v>
      </c>
      <c r="D10587" s="49" t="s">
        <v>10827</v>
      </c>
      <c r="E10587" s="49" t="s">
        <v>10826</v>
      </c>
      <c r="F10587" s="109">
        <v>6</v>
      </c>
      <c r="G10587" s="109">
        <v>6</v>
      </c>
      <c r="H10587" s="49">
        <f t="shared" si="165"/>
        <v>12</v>
      </c>
    </row>
    <row r="10588" spans="1:8" x14ac:dyDescent="0.25">
      <c r="A10588" s="51" t="s">
        <v>10129</v>
      </c>
      <c r="B10588" s="49" t="s">
        <v>10766</v>
      </c>
      <c r="C10588" s="49" t="s">
        <v>18</v>
      </c>
      <c r="D10588" s="49" t="s">
        <v>10827</v>
      </c>
      <c r="E10588" s="49" t="s">
        <v>10826</v>
      </c>
      <c r="F10588" s="49">
        <v>21</v>
      </c>
      <c r="G10588" s="49">
        <v>3</v>
      </c>
      <c r="H10588" s="49">
        <f t="shared" si="165"/>
        <v>24</v>
      </c>
    </row>
    <row r="10589" spans="1:8" x14ac:dyDescent="0.25">
      <c r="A10589" s="51" t="s">
        <v>10130</v>
      </c>
      <c r="B10589" s="49" t="s">
        <v>10767</v>
      </c>
      <c r="C10589" s="49" t="s">
        <v>18</v>
      </c>
      <c r="D10589" s="49" t="s">
        <v>10827</v>
      </c>
      <c r="E10589" s="49" t="s">
        <v>10826</v>
      </c>
      <c r="F10589" s="49">
        <v>7</v>
      </c>
      <c r="G10589" s="49">
        <v>0</v>
      </c>
      <c r="H10589" s="49">
        <f t="shared" si="165"/>
        <v>7</v>
      </c>
    </row>
    <row r="10590" spans="1:8" x14ac:dyDescent="0.25">
      <c r="A10590" s="51" t="s">
        <v>10131</v>
      </c>
      <c r="B10590" s="49" t="s">
        <v>10768</v>
      </c>
      <c r="C10590" s="49" t="s">
        <v>18</v>
      </c>
      <c r="D10590" s="49" t="s">
        <v>10827</v>
      </c>
      <c r="E10590" s="49" t="s">
        <v>10826</v>
      </c>
      <c r="F10590" s="49">
        <v>3</v>
      </c>
      <c r="G10590" s="49">
        <v>0</v>
      </c>
      <c r="H10590" s="49">
        <f t="shared" si="165"/>
        <v>3</v>
      </c>
    </row>
    <row r="10591" spans="1:8" x14ac:dyDescent="0.25">
      <c r="A10591" s="51" t="s">
        <v>10132</v>
      </c>
      <c r="B10591" s="49" t="s">
        <v>10769</v>
      </c>
      <c r="C10591" s="49" t="s">
        <v>18</v>
      </c>
      <c r="D10591" s="49" t="s">
        <v>10827</v>
      </c>
      <c r="E10591" s="49" t="s">
        <v>10826</v>
      </c>
      <c r="F10591" s="49">
        <v>86</v>
      </c>
      <c r="G10591" s="49">
        <v>17</v>
      </c>
      <c r="H10591" s="49">
        <f t="shared" si="165"/>
        <v>103</v>
      </c>
    </row>
    <row r="10592" spans="1:8" x14ac:dyDescent="0.25">
      <c r="A10592" s="51" t="s">
        <v>11303</v>
      </c>
      <c r="B10592" s="49" t="s">
        <v>11304</v>
      </c>
      <c r="C10592" s="49" t="s">
        <v>18</v>
      </c>
      <c r="D10592" s="49" t="s">
        <v>10827</v>
      </c>
      <c r="E10592" s="49" t="s">
        <v>10826</v>
      </c>
      <c r="F10592" s="109">
        <v>6</v>
      </c>
      <c r="G10592" s="109">
        <v>6</v>
      </c>
      <c r="H10592" s="49">
        <f t="shared" si="165"/>
        <v>12</v>
      </c>
    </row>
    <row r="10593" spans="1:8" x14ac:dyDescent="0.25">
      <c r="A10593" s="51" t="s">
        <v>10133</v>
      </c>
      <c r="B10593" s="49" t="s">
        <v>10770</v>
      </c>
      <c r="C10593" s="49" t="s">
        <v>18</v>
      </c>
      <c r="D10593" s="49" t="s">
        <v>10827</v>
      </c>
      <c r="E10593" s="49" t="s">
        <v>10826</v>
      </c>
      <c r="F10593" s="49">
        <v>3</v>
      </c>
      <c r="G10593" s="49">
        <v>0</v>
      </c>
      <c r="H10593" s="49">
        <f t="shared" si="165"/>
        <v>3</v>
      </c>
    </row>
    <row r="10594" spans="1:8" x14ac:dyDescent="0.25">
      <c r="A10594" s="51" t="s">
        <v>10134</v>
      </c>
      <c r="B10594" s="49" t="s">
        <v>10771</v>
      </c>
      <c r="C10594" s="49" t="s">
        <v>18</v>
      </c>
      <c r="D10594" s="49" t="s">
        <v>10827</v>
      </c>
      <c r="E10594" s="49" t="s">
        <v>10826</v>
      </c>
      <c r="F10594" s="49">
        <v>5</v>
      </c>
      <c r="G10594" s="49">
        <v>1</v>
      </c>
      <c r="H10594" s="49">
        <f t="shared" si="165"/>
        <v>6</v>
      </c>
    </row>
    <row r="10595" spans="1:8" x14ac:dyDescent="0.25">
      <c r="A10595" s="51" t="s">
        <v>11305</v>
      </c>
      <c r="B10595" s="49" t="s">
        <v>11306</v>
      </c>
      <c r="C10595" s="49" t="s">
        <v>18</v>
      </c>
      <c r="D10595" s="49" t="s">
        <v>10827</v>
      </c>
      <c r="E10595" s="49" t="s">
        <v>10826</v>
      </c>
      <c r="F10595" s="109">
        <v>6</v>
      </c>
      <c r="G10595" s="109">
        <v>6</v>
      </c>
      <c r="H10595" s="49">
        <f t="shared" si="165"/>
        <v>12</v>
      </c>
    </row>
    <row r="10596" spans="1:8" x14ac:dyDescent="0.25">
      <c r="A10596" s="51" t="s">
        <v>10135</v>
      </c>
      <c r="B10596" s="49" t="s">
        <v>10772</v>
      </c>
      <c r="C10596" s="49" t="s">
        <v>18</v>
      </c>
      <c r="D10596" s="49" t="s">
        <v>10827</v>
      </c>
      <c r="E10596" s="49" t="s">
        <v>10826</v>
      </c>
      <c r="F10596" s="49">
        <v>55</v>
      </c>
      <c r="G10596" s="49">
        <v>28</v>
      </c>
      <c r="H10596" s="49">
        <f t="shared" si="165"/>
        <v>83</v>
      </c>
    </row>
    <row r="10597" spans="1:8" x14ac:dyDescent="0.25">
      <c r="A10597" s="51" t="s">
        <v>11307</v>
      </c>
      <c r="B10597" s="49" t="s">
        <v>11308</v>
      </c>
      <c r="C10597" s="49" t="s">
        <v>18</v>
      </c>
      <c r="D10597" s="49" t="s">
        <v>10827</v>
      </c>
      <c r="E10597" s="49" t="s">
        <v>10826</v>
      </c>
      <c r="F10597" s="109">
        <v>6</v>
      </c>
      <c r="G10597" s="109">
        <v>6</v>
      </c>
      <c r="H10597" s="49">
        <f t="shared" si="165"/>
        <v>12</v>
      </c>
    </row>
    <row r="10598" spans="1:8" x14ac:dyDescent="0.25">
      <c r="A10598" s="51" t="s">
        <v>11309</v>
      </c>
      <c r="B10598" s="49" t="s">
        <v>11310</v>
      </c>
      <c r="C10598" s="49" t="s">
        <v>18</v>
      </c>
      <c r="D10598" s="49" t="s">
        <v>10827</v>
      </c>
      <c r="E10598" s="49" t="s">
        <v>10826</v>
      </c>
      <c r="F10598" s="109">
        <v>6</v>
      </c>
      <c r="G10598" s="109">
        <v>6</v>
      </c>
      <c r="H10598" s="49">
        <f t="shared" si="165"/>
        <v>12</v>
      </c>
    </row>
    <row r="10599" spans="1:8" x14ac:dyDescent="0.25">
      <c r="A10599" s="51" t="s">
        <v>11311</v>
      </c>
      <c r="B10599" s="49" t="s">
        <v>11312</v>
      </c>
      <c r="C10599" s="49" t="s">
        <v>18</v>
      </c>
      <c r="D10599" s="49" t="s">
        <v>10827</v>
      </c>
      <c r="E10599" s="49" t="s">
        <v>10826</v>
      </c>
      <c r="F10599" s="109">
        <v>6</v>
      </c>
      <c r="G10599" s="109">
        <v>6</v>
      </c>
      <c r="H10599" s="49">
        <f t="shared" si="165"/>
        <v>12</v>
      </c>
    </row>
    <row r="10600" spans="1:8" x14ac:dyDescent="0.25">
      <c r="A10600" s="51" t="s">
        <v>10136</v>
      </c>
      <c r="B10600" s="49" t="s">
        <v>10773</v>
      </c>
      <c r="C10600" s="49" t="s">
        <v>18</v>
      </c>
      <c r="D10600" s="49" t="s">
        <v>10827</v>
      </c>
      <c r="E10600" s="49" t="s">
        <v>10826</v>
      </c>
      <c r="F10600" s="49">
        <v>2</v>
      </c>
      <c r="G10600" s="49">
        <v>0</v>
      </c>
      <c r="H10600" s="49">
        <f t="shared" si="165"/>
        <v>2</v>
      </c>
    </row>
    <row r="10601" spans="1:8" x14ac:dyDescent="0.25">
      <c r="A10601" s="51" t="s">
        <v>11313</v>
      </c>
      <c r="B10601" s="49" t="s">
        <v>11314</v>
      </c>
      <c r="C10601" s="49" t="s">
        <v>18</v>
      </c>
      <c r="D10601" s="49" t="s">
        <v>10827</v>
      </c>
      <c r="E10601" s="49" t="s">
        <v>10826</v>
      </c>
      <c r="F10601" s="109">
        <v>6</v>
      </c>
      <c r="G10601" s="109">
        <v>6</v>
      </c>
      <c r="H10601" s="49">
        <f t="shared" si="165"/>
        <v>12</v>
      </c>
    </row>
    <row r="10602" spans="1:8" x14ac:dyDescent="0.25">
      <c r="A10602" s="51" t="s">
        <v>11315</v>
      </c>
      <c r="B10602" s="49" t="s">
        <v>11316</v>
      </c>
      <c r="C10602" s="49" t="s">
        <v>18</v>
      </c>
      <c r="D10602" s="49" t="s">
        <v>10827</v>
      </c>
      <c r="E10602" s="49" t="s">
        <v>10826</v>
      </c>
      <c r="F10602" s="109">
        <v>6</v>
      </c>
      <c r="G10602" s="109">
        <v>6</v>
      </c>
      <c r="H10602" s="49">
        <f t="shared" si="165"/>
        <v>12</v>
      </c>
    </row>
    <row r="10603" spans="1:8" x14ac:dyDescent="0.25">
      <c r="A10603" s="51" t="s">
        <v>10137</v>
      </c>
      <c r="B10603" s="49" t="s">
        <v>10774</v>
      </c>
      <c r="C10603" s="49" t="s">
        <v>18</v>
      </c>
      <c r="D10603" s="49" t="s">
        <v>10827</v>
      </c>
      <c r="E10603" s="49" t="s">
        <v>10826</v>
      </c>
      <c r="F10603" s="49">
        <v>6</v>
      </c>
      <c r="G10603" s="49">
        <v>0</v>
      </c>
      <c r="H10603" s="49">
        <f t="shared" si="165"/>
        <v>6</v>
      </c>
    </row>
    <row r="10604" spans="1:8" x14ac:dyDescent="0.25">
      <c r="A10604" s="51" t="s">
        <v>10138</v>
      </c>
      <c r="B10604" s="49" t="s">
        <v>10775</v>
      </c>
      <c r="C10604" s="49" t="s">
        <v>18</v>
      </c>
      <c r="D10604" s="49" t="s">
        <v>10827</v>
      </c>
      <c r="E10604" s="49" t="s">
        <v>10826</v>
      </c>
      <c r="F10604" s="49">
        <v>10</v>
      </c>
      <c r="G10604" s="49">
        <v>13</v>
      </c>
      <c r="H10604" s="49">
        <f t="shared" si="165"/>
        <v>23</v>
      </c>
    </row>
    <row r="10605" spans="1:8" x14ac:dyDescent="0.25">
      <c r="A10605" s="51" t="s">
        <v>10139</v>
      </c>
      <c r="B10605" s="49" t="s">
        <v>10776</v>
      </c>
      <c r="C10605" s="49" t="s">
        <v>18</v>
      </c>
      <c r="D10605" s="49" t="s">
        <v>10827</v>
      </c>
      <c r="E10605" s="49" t="s">
        <v>10826</v>
      </c>
      <c r="F10605" s="49">
        <v>10</v>
      </c>
      <c r="G10605" s="49">
        <v>6</v>
      </c>
      <c r="H10605" s="49">
        <f t="shared" si="165"/>
        <v>16</v>
      </c>
    </row>
    <row r="10606" spans="1:8" x14ac:dyDescent="0.25">
      <c r="A10606" s="51" t="s">
        <v>10140</v>
      </c>
      <c r="B10606" s="49" t="s">
        <v>10777</v>
      </c>
      <c r="C10606" s="49" t="s">
        <v>18</v>
      </c>
      <c r="D10606" s="49" t="s">
        <v>10827</v>
      </c>
      <c r="E10606" s="49" t="s">
        <v>10826</v>
      </c>
      <c r="F10606" s="49">
        <v>0</v>
      </c>
      <c r="G10606" s="49">
        <v>11</v>
      </c>
      <c r="H10606" s="49">
        <f t="shared" si="165"/>
        <v>11</v>
      </c>
    </row>
    <row r="10607" spans="1:8" x14ac:dyDescent="0.25">
      <c r="A10607" s="51" t="s">
        <v>11317</v>
      </c>
      <c r="B10607" s="49" t="s">
        <v>11318</v>
      </c>
      <c r="C10607" s="49" t="s">
        <v>18</v>
      </c>
      <c r="D10607" s="49" t="s">
        <v>10827</v>
      </c>
      <c r="E10607" s="49" t="s">
        <v>10826</v>
      </c>
      <c r="F10607" s="109">
        <v>6</v>
      </c>
      <c r="G10607" s="109">
        <v>6</v>
      </c>
      <c r="H10607" s="49">
        <f t="shared" si="165"/>
        <v>12</v>
      </c>
    </row>
    <row r="10608" spans="1:8" x14ac:dyDescent="0.25">
      <c r="A10608" s="51" t="s">
        <v>10141</v>
      </c>
      <c r="B10608" s="49" t="s">
        <v>10778</v>
      </c>
      <c r="C10608" s="49" t="s">
        <v>18</v>
      </c>
      <c r="D10608" s="49" t="s">
        <v>10827</v>
      </c>
      <c r="E10608" s="49" t="s">
        <v>10826</v>
      </c>
      <c r="F10608" s="49">
        <v>8</v>
      </c>
      <c r="G10608" s="49">
        <v>3</v>
      </c>
      <c r="H10608" s="49">
        <f t="shared" si="165"/>
        <v>11</v>
      </c>
    </row>
    <row r="10609" spans="1:8" x14ac:dyDescent="0.25">
      <c r="A10609" s="51" t="s">
        <v>10142</v>
      </c>
      <c r="B10609" s="49" t="s">
        <v>10779</v>
      </c>
      <c r="C10609" s="49" t="s">
        <v>18</v>
      </c>
      <c r="D10609" s="49" t="s">
        <v>10827</v>
      </c>
      <c r="E10609" s="49" t="s">
        <v>10826</v>
      </c>
      <c r="F10609" s="49">
        <v>3</v>
      </c>
      <c r="G10609" s="49">
        <v>0</v>
      </c>
      <c r="H10609" s="49">
        <f t="shared" si="165"/>
        <v>3</v>
      </c>
    </row>
    <row r="10610" spans="1:8" x14ac:dyDescent="0.25">
      <c r="A10610" s="51" t="s">
        <v>11319</v>
      </c>
      <c r="B10610" s="49" t="s">
        <v>11320</v>
      </c>
      <c r="C10610" s="49" t="s">
        <v>18</v>
      </c>
      <c r="D10610" s="49" t="s">
        <v>10827</v>
      </c>
      <c r="E10610" s="49" t="s">
        <v>10826</v>
      </c>
      <c r="F10610" s="109">
        <v>6</v>
      </c>
      <c r="G10610" s="109">
        <v>6</v>
      </c>
      <c r="H10610" s="49">
        <f t="shared" si="165"/>
        <v>12</v>
      </c>
    </row>
    <row r="10611" spans="1:8" x14ac:dyDescent="0.25">
      <c r="A10611" s="51" t="s">
        <v>10143</v>
      </c>
      <c r="B10611" s="49" t="s">
        <v>10780</v>
      </c>
      <c r="C10611" s="49" t="s">
        <v>18</v>
      </c>
      <c r="D10611" s="49" t="s">
        <v>10827</v>
      </c>
      <c r="E10611" s="49" t="s">
        <v>10826</v>
      </c>
      <c r="F10611" s="49">
        <v>3</v>
      </c>
      <c r="G10611" s="49">
        <v>6</v>
      </c>
      <c r="H10611" s="49">
        <f t="shared" si="165"/>
        <v>9</v>
      </c>
    </row>
    <row r="10612" spans="1:8" x14ac:dyDescent="0.25">
      <c r="A10612" s="51" t="s">
        <v>10144</v>
      </c>
      <c r="B10612" s="49" t="s">
        <v>10781</v>
      </c>
      <c r="C10612" s="49" t="s">
        <v>18</v>
      </c>
      <c r="D10612" s="49" t="s">
        <v>10827</v>
      </c>
      <c r="E10612" s="49" t="s">
        <v>10826</v>
      </c>
      <c r="F10612" s="49">
        <v>1</v>
      </c>
      <c r="G10612" s="49">
        <v>0</v>
      </c>
      <c r="H10612" s="49">
        <f t="shared" si="165"/>
        <v>1</v>
      </c>
    </row>
    <row r="10613" spans="1:8" x14ac:dyDescent="0.25">
      <c r="A10613" s="51" t="s">
        <v>10145</v>
      </c>
      <c r="B10613" s="49" t="s">
        <v>10782</v>
      </c>
      <c r="C10613" s="49" t="s">
        <v>18</v>
      </c>
      <c r="D10613" s="49" t="s">
        <v>10827</v>
      </c>
      <c r="E10613" s="49" t="s">
        <v>10826</v>
      </c>
      <c r="F10613" s="49">
        <v>1</v>
      </c>
      <c r="G10613" s="49">
        <v>0</v>
      </c>
      <c r="H10613" s="49">
        <f t="shared" si="165"/>
        <v>1</v>
      </c>
    </row>
    <row r="10614" spans="1:8" x14ac:dyDescent="0.25">
      <c r="A10614" s="51" t="s">
        <v>10146</v>
      </c>
      <c r="B10614" s="49" t="s">
        <v>10783</v>
      </c>
      <c r="C10614" s="49" t="s">
        <v>18</v>
      </c>
      <c r="D10614" s="49" t="s">
        <v>10827</v>
      </c>
      <c r="E10614" s="49" t="s">
        <v>10826</v>
      </c>
      <c r="F10614" s="49">
        <v>9</v>
      </c>
      <c r="G10614" s="49">
        <v>3</v>
      </c>
      <c r="H10614" s="49">
        <f t="shared" si="165"/>
        <v>12</v>
      </c>
    </row>
    <row r="10615" spans="1:8" x14ac:dyDescent="0.25">
      <c r="A10615" s="51" t="s">
        <v>10147</v>
      </c>
      <c r="B10615" s="49" t="s">
        <v>10784</v>
      </c>
      <c r="C10615" s="49" t="s">
        <v>18</v>
      </c>
      <c r="D10615" s="49" t="s">
        <v>10827</v>
      </c>
      <c r="E10615" s="49" t="s">
        <v>10826</v>
      </c>
      <c r="F10615" s="49">
        <v>80</v>
      </c>
      <c r="G10615" s="49">
        <v>37</v>
      </c>
      <c r="H10615" s="49">
        <f t="shared" si="165"/>
        <v>117</v>
      </c>
    </row>
    <row r="10616" spans="1:8" x14ac:dyDescent="0.25">
      <c r="A10616" s="51" t="s">
        <v>10148</v>
      </c>
      <c r="B10616" s="49" t="s">
        <v>10785</v>
      </c>
      <c r="C10616" s="49" t="s">
        <v>18</v>
      </c>
      <c r="D10616" s="49" t="s">
        <v>10827</v>
      </c>
      <c r="E10616" s="49" t="s">
        <v>10826</v>
      </c>
      <c r="F10616" s="49">
        <v>2</v>
      </c>
      <c r="G10616" s="49">
        <v>0</v>
      </c>
      <c r="H10616" s="49">
        <f t="shared" si="165"/>
        <v>2</v>
      </c>
    </row>
    <row r="10617" spans="1:8" x14ac:dyDescent="0.25">
      <c r="A10617" s="51" t="s">
        <v>11321</v>
      </c>
      <c r="B10617" s="49" t="s">
        <v>11322</v>
      </c>
      <c r="C10617" s="49" t="s">
        <v>18</v>
      </c>
      <c r="D10617" s="49" t="s">
        <v>10827</v>
      </c>
      <c r="E10617" s="49" t="s">
        <v>10826</v>
      </c>
      <c r="F10617" s="109">
        <v>6</v>
      </c>
      <c r="G10617" s="109">
        <v>6</v>
      </c>
      <c r="H10617" s="49">
        <f t="shared" si="165"/>
        <v>12</v>
      </c>
    </row>
    <row r="10618" spans="1:8" x14ac:dyDescent="0.25">
      <c r="A10618" s="51" t="s">
        <v>11323</v>
      </c>
      <c r="B10618" s="49" t="s">
        <v>11324</v>
      </c>
      <c r="C10618" s="49" t="s">
        <v>18</v>
      </c>
      <c r="D10618" s="49" t="s">
        <v>10827</v>
      </c>
      <c r="E10618" s="49" t="s">
        <v>10826</v>
      </c>
      <c r="F10618" s="109">
        <v>6</v>
      </c>
      <c r="G10618" s="109">
        <v>6</v>
      </c>
      <c r="H10618" s="49">
        <f t="shared" si="165"/>
        <v>12</v>
      </c>
    </row>
    <row r="10619" spans="1:8" x14ac:dyDescent="0.25">
      <c r="A10619" s="51" t="s">
        <v>11325</v>
      </c>
      <c r="B10619" s="49" t="s">
        <v>11326</v>
      </c>
      <c r="C10619" s="49" t="s">
        <v>18</v>
      </c>
      <c r="D10619" s="49" t="s">
        <v>10827</v>
      </c>
      <c r="E10619" s="49" t="s">
        <v>10826</v>
      </c>
      <c r="F10619" s="109">
        <v>6</v>
      </c>
      <c r="G10619" s="109">
        <v>6</v>
      </c>
      <c r="H10619" s="49">
        <f t="shared" si="165"/>
        <v>12</v>
      </c>
    </row>
    <row r="10620" spans="1:8" x14ac:dyDescent="0.25">
      <c r="A10620" s="51" t="s">
        <v>13393</v>
      </c>
      <c r="B10620" s="49" t="s">
        <v>10579</v>
      </c>
      <c r="C10620" s="49" t="s">
        <v>18</v>
      </c>
      <c r="D10620" s="49" t="s">
        <v>10827</v>
      </c>
      <c r="E10620" s="49" t="s">
        <v>10826</v>
      </c>
      <c r="F10620" s="49">
        <v>40</v>
      </c>
      <c r="G10620" s="49">
        <v>6</v>
      </c>
      <c r="H10620" s="49">
        <f t="shared" si="165"/>
        <v>46</v>
      </c>
    </row>
    <row r="10621" spans="1:8" x14ac:dyDescent="0.25">
      <c r="A10621" s="51" t="s">
        <v>11327</v>
      </c>
      <c r="B10621" s="49" t="s">
        <v>11328</v>
      </c>
      <c r="C10621" s="49" t="s">
        <v>18</v>
      </c>
      <c r="D10621" s="49" t="s">
        <v>10827</v>
      </c>
      <c r="E10621" s="49" t="s">
        <v>10826</v>
      </c>
      <c r="F10621" s="109">
        <v>6</v>
      </c>
      <c r="G10621" s="109">
        <v>6</v>
      </c>
      <c r="H10621" s="49">
        <f t="shared" si="165"/>
        <v>12</v>
      </c>
    </row>
    <row r="10622" spans="1:8" x14ac:dyDescent="0.25">
      <c r="A10622" s="51" t="s">
        <v>11329</v>
      </c>
      <c r="B10622" s="49" t="s">
        <v>11330</v>
      </c>
      <c r="C10622" s="49" t="s">
        <v>18</v>
      </c>
      <c r="D10622" s="49" t="s">
        <v>10827</v>
      </c>
      <c r="E10622" s="49" t="s">
        <v>10826</v>
      </c>
      <c r="F10622" s="109">
        <v>6</v>
      </c>
      <c r="G10622" s="109">
        <v>6</v>
      </c>
      <c r="H10622" s="49">
        <f t="shared" si="165"/>
        <v>12</v>
      </c>
    </row>
    <row r="10623" spans="1:8" x14ac:dyDescent="0.25">
      <c r="A10623" s="51" t="s">
        <v>11331</v>
      </c>
      <c r="B10623" s="49" t="s">
        <v>11332</v>
      </c>
      <c r="C10623" s="49" t="s">
        <v>18</v>
      </c>
      <c r="D10623" s="49" t="s">
        <v>10827</v>
      </c>
      <c r="E10623" s="49" t="s">
        <v>10826</v>
      </c>
      <c r="F10623" s="109">
        <v>6</v>
      </c>
      <c r="G10623" s="109">
        <v>6</v>
      </c>
      <c r="H10623" s="49">
        <f t="shared" si="165"/>
        <v>12</v>
      </c>
    </row>
    <row r="10624" spans="1:8" x14ac:dyDescent="0.25">
      <c r="A10624" s="51" t="s">
        <v>10149</v>
      </c>
      <c r="B10624" s="49" t="s">
        <v>10786</v>
      </c>
      <c r="C10624" s="49" t="s">
        <v>18</v>
      </c>
      <c r="D10624" s="49" t="s">
        <v>10827</v>
      </c>
      <c r="E10624" s="49" t="s">
        <v>10826</v>
      </c>
      <c r="F10624" s="49">
        <v>1</v>
      </c>
      <c r="G10624" s="49">
        <v>0</v>
      </c>
      <c r="H10624" s="49">
        <f t="shared" si="165"/>
        <v>1</v>
      </c>
    </row>
    <row r="10625" spans="1:8" x14ac:dyDescent="0.25">
      <c r="A10625" s="51" t="s">
        <v>10150</v>
      </c>
      <c r="B10625" s="49" t="s">
        <v>10787</v>
      </c>
      <c r="C10625" s="49" t="s">
        <v>18</v>
      </c>
      <c r="D10625" s="49" t="s">
        <v>10827</v>
      </c>
      <c r="E10625" s="49" t="s">
        <v>10826</v>
      </c>
      <c r="F10625" s="49">
        <v>18</v>
      </c>
      <c r="G10625" s="49">
        <v>12</v>
      </c>
      <c r="H10625" s="49">
        <f t="shared" si="165"/>
        <v>30</v>
      </c>
    </row>
    <row r="10626" spans="1:8" x14ac:dyDescent="0.25">
      <c r="A10626" s="51" t="s">
        <v>10151</v>
      </c>
      <c r="B10626" s="49" t="s">
        <v>10788</v>
      </c>
      <c r="C10626" s="49" t="s">
        <v>18</v>
      </c>
      <c r="D10626" s="49" t="s">
        <v>10827</v>
      </c>
      <c r="E10626" s="49" t="s">
        <v>10826</v>
      </c>
      <c r="F10626" s="49">
        <v>6</v>
      </c>
      <c r="G10626" s="49">
        <v>0</v>
      </c>
      <c r="H10626" s="49">
        <f t="shared" si="165"/>
        <v>6</v>
      </c>
    </row>
    <row r="10627" spans="1:8" x14ac:dyDescent="0.25">
      <c r="A10627" s="51" t="s">
        <v>11333</v>
      </c>
      <c r="B10627" s="49" t="s">
        <v>11334</v>
      </c>
      <c r="C10627" s="49" t="s">
        <v>18</v>
      </c>
      <c r="D10627" s="49" t="s">
        <v>10827</v>
      </c>
      <c r="E10627" s="49" t="s">
        <v>10826</v>
      </c>
      <c r="F10627" s="109">
        <v>6</v>
      </c>
      <c r="G10627" s="109">
        <v>6</v>
      </c>
      <c r="H10627" s="49">
        <f t="shared" ref="H10627:H10690" si="166">F10627+G10627</f>
        <v>12</v>
      </c>
    </row>
    <row r="10628" spans="1:8" x14ac:dyDescent="0.25">
      <c r="A10628" s="51" t="s">
        <v>10152</v>
      </c>
      <c r="B10628" s="49" t="s">
        <v>10789</v>
      </c>
      <c r="C10628" s="49" t="s">
        <v>18</v>
      </c>
      <c r="D10628" s="49" t="s">
        <v>10827</v>
      </c>
      <c r="E10628" s="49" t="s">
        <v>10826</v>
      </c>
      <c r="F10628" s="49">
        <v>58</v>
      </c>
      <c r="G10628" s="49">
        <v>24</v>
      </c>
      <c r="H10628" s="49">
        <f t="shared" si="166"/>
        <v>82</v>
      </c>
    </row>
    <row r="10629" spans="1:8" x14ac:dyDescent="0.25">
      <c r="A10629" s="51" t="s">
        <v>10153</v>
      </c>
      <c r="B10629" s="49" t="s">
        <v>10790</v>
      </c>
      <c r="C10629" s="49" t="s">
        <v>18</v>
      </c>
      <c r="D10629" s="49" t="s">
        <v>10827</v>
      </c>
      <c r="E10629" s="49" t="s">
        <v>10826</v>
      </c>
      <c r="F10629" s="49">
        <v>10</v>
      </c>
      <c r="G10629" s="49">
        <v>1</v>
      </c>
      <c r="H10629" s="49">
        <f t="shared" si="166"/>
        <v>11</v>
      </c>
    </row>
    <row r="10630" spans="1:8" x14ac:dyDescent="0.25">
      <c r="A10630" s="51" t="s">
        <v>11335</v>
      </c>
      <c r="B10630" s="49" t="s">
        <v>11336</v>
      </c>
      <c r="C10630" s="49" t="s">
        <v>18</v>
      </c>
      <c r="D10630" s="49" t="s">
        <v>10827</v>
      </c>
      <c r="E10630" s="49" t="s">
        <v>10826</v>
      </c>
      <c r="F10630" s="109">
        <v>6</v>
      </c>
      <c r="G10630" s="109">
        <v>6</v>
      </c>
      <c r="H10630" s="49">
        <f t="shared" si="166"/>
        <v>12</v>
      </c>
    </row>
    <row r="10631" spans="1:8" x14ac:dyDescent="0.25">
      <c r="A10631" s="51" t="s">
        <v>11337</v>
      </c>
      <c r="B10631" s="49" t="s">
        <v>11338</v>
      </c>
      <c r="C10631" s="49" t="s">
        <v>18</v>
      </c>
      <c r="D10631" s="49" t="s">
        <v>10827</v>
      </c>
      <c r="E10631" s="49" t="s">
        <v>10826</v>
      </c>
      <c r="F10631" s="109">
        <v>6</v>
      </c>
      <c r="G10631" s="109">
        <v>6</v>
      </c>
      <c r="H10631" s="49">
        <f t="shared" si="166"/>
        <v>12</v>
      </c>
    </row>
    <row r="10632" spans="1:8" x14ac:dyDescent="0.25">
      <c r="A10632" s="51" t="s">
        <v>10154</v>
      </c>
      <c r="B10632" s="49" t="s">
        <v>10791</v>
      </c>
      <c r="C10632" s="49" t="s">
        <v>18</v>
      </c>
      <c r="D10632" s="49" t="s">
        <v>10827</v>
      </c>
      <c r="E10632" s="49" t="s">
        <v>10826</v>
      </c>
      <c r="F10632" s="49">
        <v>1</v>
      </c>
      <c r="G10632" s="49">
        <v>0</v>
      </c>
      <c r="H10632" s="49">
        <f t="shared" si="166"/>
        <v>1</v>
      </c>
    </row>
    <row r="10633" spans="1:8" x14ac:dyDescent="0.25">
      <c r="A10633" s="51" t="s">
        <v>11339</v>
      </c>
      <c r="B10633" s="49" t="s">
        <v>11340</v>
      </c>
      <c r="C10633" s="49" t="s">
        <v>18</v>
      </c>
      <c r="D10633" s="49" t="s">
        <v>10827</v>
      </c>
      <c r="E10633" s="49" t="s">
        <v>10826</v>
      </c>
      <c r="F10633" s="109">
        <v>6</v>
      </c>
      <c r="G10633" s="109">
        <v>6</v>
      </c>
      <c r="H10633" s="49">
        <f t="shared" si="166"/>
        <v>12</v>
      </c>
    </row>
    <row r="10634" spans="1:8" x14ac:dyDescent="0.25">
      <c r="A10634" s="51" t="s">
        <v>11341</v>
      </c>
      <c r="B10634" s="49" t="s">
        <v>11342</v>
      </c>
      <c r="C10634" s="49" t="s">
        <v>18</v>
      </c>
      <c r="D10634" s="49" t="s">
        <v>10827</v>
      </c>
      <c r="E10634" s="49" t="s">
        <v>10826</v>
      </c>
      <c r="F10634" s="109">
        <v>6</v>
      </c>
      <c r="G10634" s="109">
        <v>6</v>
      </c>
      <c r="H10634" s="49">
        <f t="shared" si="166"/>
        <v>12</v>
      </c>
    </row>
    <row r="10635" spans="1:8" x14ac:dyDescent="0.25">
      <c r="A10635" s="51" t="s">
        <v>10155</v>
      </c>
      <c r="B10635" s="49" t="s">
        <v>10792</v>
      </c>
      <c r="C10635" s="49" t="s">
        <v>18</v>
      </c>
      <c r="D10635" s="49" t="s">
        <v>10827</v>
      </c>
      <c r="E10635" s="49" t="s">
        <v>10826</v>
      </c>
      <c r="F10635" s="49">
        <v>7</v>
      </c>
      <c r="G10635" s="49">
        <v>0</v>
      </c>
      <c r="H10635" s="49">
        <f t="shared" si="166"/>
        <v>7</v>
      </c>
    </row>
    <row r="10636" spans="1:8" x14ac:dyDescent="0.25">
      <c r="A10636" s="51" t="s">
        <v>11343</v>
      </c>
      <c r="B10636" s="49" t="s">
        <v>11344</v>
      </c>
      <c r="C10636" s="49" t="s">
        <v>18</v>
      </c>
      <c r="D10636" s="49" t="s">
        <v>10827</v>
      </c>
      <c r="E10636" s="49" t="s">
        <v>10826</v>
      </c>
      <c r="F10636" s="109">
        <v>6</v>
      </c>
      <c r="G10636" s="109">
        <v>6</v>
      </c>
      <c r="H10636" s="49">
        <f t="shared" si="166"/>
        <v>12</v>
      </c>
    </row>
    <row r="10637" spans="1:8" x14ac:dyDescent="0.25">
      <c r="A10637" s="51" t="s">
        <v>10156</v>
      </c>
      <c r="B10637" s="49" t="s">
        <v>10793</v>
      </c>
      <c r="C10637" s="49" t="s">
        <v>18</v>
      </c>
      <c r="D10637" s="49" t="s">
        <v>10827</v>
      </c>
      <c r="E10637" s="49" t="s">
        <v>10826</v>
      </c>
      <c r="F10637" s="49">
        <v>1</v>
      </c>
      <c r="G10637" s="49">
        <v>0</v>
      </c>
      <c r="H10637" s="49">
        <f t="shared" si="166"/>
        <v>1</v>
      </c>
    </row>
    <row r="10638" spans="1:8" x14ac:dyDescent="0.25">
      <c r="A10638" s="51" t="s">
        <v>11345</v>
      </c>
      <c r="B10638" s="49" t="s">
        <v>11346</v>
      </c>
      <c r="C10638" s="49" t="s">
        <v>18</v>
      </c>
      <c r="D10638" s="49" t="s">
        <v>10827</v>
      </c>
      <c r="E10638" s="49" t="s">
        <v>10826</v>
      </c>
      <c r="F10638" s="109">
        <v>6</v>
      </c>
      <c r="G10638" s="109">
        <v>6</v>
      </c>
      <c r="H10638" s="49">
        <f t="shared" si="166"/>
        <v>12</v>
      </c>
    </row>
    <row r="10639" spans="1:8" x14ac:dyDescent="0.25">
      <c r="A10639" s="51" t="s">
        <v>11347</v>
      </c>
      <c r="B10639" s="49" t="s">
        <v>11348</v>
      </c>
      <c r="C10639" s="49" t="s">
        <v>18</v>
      </c>
      <c r="D10639" s="49" t="s">
        <v>10827</v>
      </c>
      <c r="E10639" s="49" t="s">
        <v>10826</v>
      </c>
      <c r="F10639" s="109">
        <v>6</v>
      </c>
      <c r="G10639" s="109">
        <v>6</v>
      </c>
      <c r="H10639" s="49">
        <f t="shared" si="166"/>
        <v>12</v>
      </c>
    </row>
    <row r="10640" spans="1:8" x14ac:dyDescent="0.25">
      <c r="A10640" s="51" t="s">
        <v>11349</v>
      </c>
      <c r="B10640" s="49" t="s">
        <v>11350</v>
      </c>
      <c r="C10640" s="49" t="s">
        <v>18</v>
      </c>
      <c r="D10640" s="49" t="s">
        <v>10827</v>
      </c>
      <c r="E10640" s="49" t="s">
        <v>10826</v>
      </c>
      <c r="F10640" s="109">
        <v>6</v>
      </c>
      <c r="G10640" s="109">
        <v>6</v>
      </c>
      <c r="H10640" s="49">
        <f t="shared" si="166"/>
        <v>12</v>
      </c>
    </row>
    <row r="10641" spans="1:8" x14ac:dyDescent="0.25">
      <c r="A10641" s="51" t="s">
        <v>10157</v>
      </c>
      <c r="B10641" s="49" t="s">
        <v>10794</v>
      </c>
      <c r="C10641" s="49" t="s">
        <v>18</v>
      </c>
      <c r="D10641" s="49" t="s">
        <v>10827</v>
      </c>
      <c r="E10641" s="49" t="s">
        <v>10826</v>
      </c>
      <c r="F10641" s="49">
        <v>0</v>
      </c>
      <c r="G10641" s="49">
        <v>1</v>
      </c>
      <c r="H10641" s="49">
        <f t="shared" si="166"/>
        <v>1</v>
      </c>
    </row>
    <row r="10642" spans="1:8" x14ac:dyDescent="0.25">
      <c r="A10642" s="51" t="s">
        <v>11351</v>
      </c>
      <c r="B10642" s="49" t="s">
        <v>11352</v>
      </c>
      <c r="C10642" s="49" t="s">
        <v>18</v>
      </c>
      <c r="D10642" s="49" t="s">
        <v>10827</v>
      </c>
      <c r="E10642" s="49" t="s">
        <v>10826</v>
      </c>
      <c r="F10642" s="109">
        <v>6</v>
      </c>
      <c r="G10642" s="109">
        <v>6</v>
      </c>
      <c r="H10642" s="49">
        <f t="shared" si="166"/>
        <v>12</v>
      </c>
    </row>
    <row r="10643" spans="1:8" x14ac:dyDescent="0.25">
      <c r="A10643" s="51" t="s">
        <v>11940</v>
      </c>
      <c r="B10643" s="49" t="s">
        <v>11941</v>
      </c>
      <c r="C10643" s="49" t="s">
        <v>18</v>
      </c>
      <c r="D10643" s="49" t="s">
        <v>10827</v>
      </c>
      <c r="E10643" s="49" t="s">
        <v>10826</v>
      </c>
      <c r="F10643" s="109">
        <v>6</v>
      </c>
      <c r="G10643" s="109">
        <v>6</v>
      </c>
      <c r="H10643" s="49">
        <f t="shared" si="166"/>
        <v>12</v>
      </c>
    </row>
    <row r="10644" spans="1:8" x14ac:dyDescent="0.25">
      <c r="A10644" s="51" t="s">
        <v>11353</v>
      </c>
      <c r="B10644" s="49" t="s">
        <v>11354</v>
      </c>
      <c r="C10644" s="49" t="s">
        <v>18</v>
      </c>
      <c r="D10644" s="49" t="s">
        <v>10827</v>
      </c>
      <c r="E10644" s="49" t="s">
        <v>10826</v>
      </c>
      <c r="F10644" s="109">
        <v>6</v>
      </c>
      <c r="G10644" s="109">
        <v>6</v>
      </c>
      <c r="H10644" s="49">
        <f t="shared" si="166"/>
        <v>12</v>
      </c>
    </row>
    <row r="10645" spans="1:8" x14ac:dyDescent="0.25">
      <c r="A10645" s="51" t="s">
        <v>11355</v>
      </c>
      <c r="B10645" s="49" t="s">
        <v>11356</v>
      </c>
      <c r="C10645" s="49" t="s">
        <v>18</v>
      </c>
      <c r="D10645" s="49" t="s">
        <v>10827</v>
      </c>
      <c r="E10645" s="49" t="s">
        <v>10826</v>
      </c>
      <c r="F10645" s="109">
        <v>6</v>
      </c>
      <c r="G10645" s="109">
        <v>6</v>
      </c>
      <c r="H10645" s="49">
        <f t="shared" si="166"/>
        <v>12</v>
      </c>
    </row>
    <row r="10646" spans="1:8" x14ac:dyDescent="0.25">
      <c r="A10646" s="51" t="s">
        <v>10158</v>
      </c>
      <c r="B10646" s="49" t="s">
        <v>10795</v>
      </c>
      <c r="C10646" s="49" t="s">
        <v>18</v>
      </c>
      <c r="D10646" s="49" t="s">
        <v>10827</v>
      </c>
      <c r="E10646" s="49" t="s">
        <v>10826</v>
      </c>
      <c r="F10646" s="49">
        <v>0</v>
      </c>
      <c r="G10646" s="49">
        <v>1</v>
      </c>
      <c r="H10646" s="49">
        <f t="shared" si="166"/>
        <v>1</v>
      </c>
    </row>
    <row r="10647" spans="1:8" x14ac:dyDescent="0.25">
      <c r="A10647" s="51" t="s">
        <v>11357</v>
      </c>
      <c r="B10647" s="49" t="s">
        <v>11358</v>
      </c>
      <c r="C10647" s="49" t="s">
        <v>18</v>
      </c>
      <c r="D10647" s="49" t="s">
        <v>10827</v>
      </c>
      <c r="E10647" s="49" t="s">
        <v>10826</v>
      </c>
      <c r="F10647" s="109">
        <v>6</v>
      </c>
      <c r="G10647" s="109">
        <v>6</v>
      </c>
      <c r="H10647" s="49">
        <f t="shared" si="166"/>
        <v>12</v>
      </c>
    </row>
    <row r="10648" spans="1:8" x14ac:dyDescent="0.25">
      <c r="A10648" s="51" t="s">
        <v>11359</v>
      </c>
      <c r="B10648" s="49" t="s">
        <v>11360</v>
      </c>
      <c r="C10648" s="49" t="s">
        <v>18</v>
      </c>
      <c r="D10648" s="49" t="s">
        <v>10827</v>
      </c>
      <c r="E10648" s="49" t="s">
        <v>10826</v>
      </c>
      <c r="F10648" s="109">
        <v>6</v>
      </c>
      <c r="G10648" s="109">
        <v>6</v>
      </c>
      <c r="H10648" s="49">
        <f t="shared" si="166"/>
        <v>12</v>
      </c>
    </row>
    <row r="10649" spans="1:8" x14ac:dyDescent="0.25">
      <c r="A10649" s="51" t="s">
        <v>11942</v>
      </c>
      <c r="B10649" s="49" t="s">
        <v>11943</v>
      </c>
      <c r="C10649" s="49" t="s">
        <v>18</v>
      </c>
      <c r="D10649" s="49" t="s">
        <v>10827</v>
      </c>
      <c r="E10649" s="49" t="s">
        <v>10826</v>
      </c>
      <c r="F10649" s="109">
        <v>6</v>
      </c>
      <c r="G10649" s="109">
        <v>6</v>
      </c>
      <c r="H10649" s="49">
        <f t="shared" si="166"/>
        <v>12</v>
      </c>
    </row>
    <row r="10650" spans="1:8" x14ac:dyDescent="0.25">
      <c r="A10650" s="51" t="s">
        <v>10159</v>
      </c>
      <c r="B10650" s="49" t="s">
        <v>10796</v>
      </c>
      <c r="C10650" s="49" t="s">
        <v>18</v>
      </c>
      <c r="D10650" s="49" t="s">
        <v>10827</v>
      </c>
      <c r="E10650" s="49" t="s">
        <v>10826</v>
      </c>
      <c r="F10650" s="49">
        <v>0</v>
      </c>
      <c r="G10650" s="49">
        <v>1</v>
      </c>
      <c r="H10650" s="49">
        <f t="shared" si="166"/>
        <v>1</v>
      </c>
    </row>
    <row r="10651" spans="1:8" x14ac:dyDescent="0.25">
      <c r="A10651" s="51" t="s">
        <v>11361</v>
      </c>
      <c r="B10651" s="49" t="s">
        <v>11362</v>
      </c>
      <c r="C10651" s="49" t="s">
        <v>18</v>
      </c>
      <c r="D10651" s="49" t="s">
        <v>10827</v>
      </c>
      <c r="E10651" s="49" t="s">
        <v>10826</v>
      </c>
      <c r="F10651" s="109">
        <v>6</v>
      </c>
      <c r="G10651" s="109">
        <v>6</v>
      </c>
      <c r="H10651" s="49">
        <f t="shared" si="166"/>
        <v>12</v>
      </c>
    </row>
    <row r="10652" spans="1:8" x14ac:dyDescent="0.25">
      <c r="A10652" s="51" t="s">
        <v>11363</v>
      </c>
      <c r="B10652" s="49" t="s">
        <v>10530</v>
      </c>
      <c r="C10652" s="49" t="s">
        <v>18</v>
      </c>
      <c r="D10652" s="49" t="s">
        <v>10827</v>
      </c>
      <c r="E10652" s="49" t="s">
        <v>10826</v>
      </c>
      <c r="F10652" s="109">
        <v>6</v>
      </c>
      <c r="G10652" s="109">
        <v>6</v>
      </c>
      <c r="H10652" s="49">
        <f t="shared" si="166"/>
        <v>12</v>
      </c>
    </row>
    <row r="10653" spans="1:8" x14ac:dyDescent="0.25">
      <c r="A10653" s="51" t="s">
        <v>13394</v>
      </c>
      <c r="B10653" s="49" t="s">
        <v>13395</v>
      </c>
      <c r="C10653" s="49" t="s">
        <v>18</v>
      </c>
      <c r="D10653" s="49" t="s">
        <v>10827</v>
      </c>
      <c r="E10653" s="49" t="s">
        <v>10826</v>
      </c>
      <c r="F10653" s="49">
        <v>1</v>
      </c>
      <c r="G10653" s="49">
        <v>0</v>
      </c>
      <c r="H10653" s="49">
        <f t="shared" si="166"/>
        <v>1</v>
      </c>
    </row>
    <row r="10654" spans="1:8" x14ac:dyDescent="0.25">
      <c r="A10654" s="51" t="s">
        <v>10160</v>
      </c>
      <c r="B10654" s="49" t="s">
        <v>10797</v>
      </c>
      <c r="C10654" s="49" t="s">
        <v>18</v>
      </c>
      <c r="D10654" s="49" t="s">
        <v>10827</v>
      </c>
      <c r="E10654" s="49" t="s">
        <v>10826</v>
      </c>
      <c r="F10654" s="49">
        <v>1</v>
      </c>
      <c r="G10654" s="49">
        <v>0</v>
      </c>
      <c r="H10654" s="49">
        <f t="shared" si="166"/>
        <v>1</v>
      </c>
    </row>
    <row r="10655" spans="1:8" x14ac:dyDescent="0.25">
      <c r="A10655" s="51" t="s">
        <v>10161</v>
      </c>
      <c r="B10655" s="49" t="s">
        <v>10798</v>
      </c>
      <c r="C10655" s="49" t="s">
        <v>18</v>
      </c>
      <c r="D10655" s="49" t="s">
        <v>10827</v>
      </c>
      <c r="E10655" s="49" t="s">
        <v>10826</v>
      </c>
      <c r="F10655" s="49">
        <v>5</v>
      </c>
      <c r="G10655" s="49">
        <v>0</v>
      </c>
      <c r="H10655" s="49">
        <f t="shared" si="166"/>
        <v>5</v>
      </c>
    </row>
    <row r="10656" spans="1:8" x14ac:dyDescent="0.25">
      <c r="A10656" s="51" t="s">
        <v>10162</v>
      </c>
      <c r="B10656" s="49" t="s">
        <v>10799</v>
      </c>
      <c r="C10656" s="49" t="s">
        <v>18</v>
      </c>
      <c r="D10656" s="49" t="s">
        <v>10827</v>
      </c>
      <c r="E10656" s="49" t="s">
        <v>10826</v>
      </c>
      <c r="F10656" s="49">
        <v>7</v>
      </c>
      <c r="G10656" s="49">
        <v>0</v>
      </c>
      <c r="H10656" s="49">
        <f t="shared" si="166"/>
        <v>7</v>
      </c>
    </row>
    <row r="10657" spans="1:8" x14ac:dyDescent="0.25">
      <c r="A10657" s="51" t="s">
        <v>10163</v>
      </c>
      <c r="B10657" s="49" t="s">
        <v>10800</v>
      </c>
      <c r="C10657" s="49" t="s">
        <v>18</v>
      </c>
      <c r="D10657" s="49" t="s">
        <v>10827</v>
      </c>
      <c r="E10657" s="49" t="s">
        <v>10826</v>
      </c>
      <c r="F10657" s="49">
        <v>7</v>
      </c>
      <c r="G10657" s="49">
        <v>0</v>
      </c>
      <c r="H10657" s="49">
        <f t="shared" si="166"/>
        <v>7</v>
      </c>
    </row>
    <row r="10658" spans="1:8" x14ac:dyDescent="0.25">
      <c r="A10658" s="51" t="s">
        <v>10164</v>
      </c>
      <c r="B10658" s="49" t="s">
        <v>10801</v>
      </c>
      <c r="C10658" s="49" t="s">
        <v>18</v>
      </c>
      <c r="D10658" s="49" t="s">
        <v>10827</v>
      </c>
      <c r="E10658" s="49" t="s">
        <v>10826</v>
      </c>
      <c r="F10658" s="49">
        <v>7</v>
      </c>
      <c r="G10658" s="49">
        <v>0</v>
      </c>
      <c r="H10658" s="49">
        <f t="shared" si="166"/>
        <v>7</v>
      </c>
    </row>
    <row r="10659" spans="1:8" x14ac:dyDescent="0.25">
      <c r="A10659" s="51" t="s">
        <v>10165</v>
      </c>
      <c r="B10659" s="49" t="s">
        <v>10802</v>
      </c>
      <c r="C10659" s="49" t="s">
        <v>18</v>
      </c>
      <c r="D10659" s="49" t="s">
        <v>10827</v>
      </c>
      <c r="E10659" s="49" t="s">
        <v>10826</v>
      </c>
      <c r="F10659" s="49">
        <v>1</v>
      </c>
      <c r="G10659" s="49">
        <v>0</v>
      </c>
      <c r="H10659" s="49">
        <f t="shared" si="166"/>
        <v>1</v>
      </c>
    </row>
    <row r="10660" spans="1:8" x14ac:dyDescent="0.25">
      <c r="A10660" s="51" t="s">
        <v>10166</v>
      </c>
      <c r="B10660" s="49" t="s">
        <v>10803</v>
      </c>
      <c r="C10660" s="49" t="s">
        <v>18</v>
      </c>
      <c r="D10660" s="49" t="s">
        <v>10827</v>
      </c>
      <c r="E10660" s="49" t="s">
        <v>10826</v>
      </c>
      <c r="F10660" s="49">
        <v>1</v>
      </c>
      <c r="G10660" s="49">
        <v>1</v>
      </c>
      <c r="H10660" s="49">
        <f t="shared" si="166"/>
        <v>2</v>
      </c>
    </row>
    <row r="10661" spans="1:8" x14ac:dyDescent="0.25">
      <c r="A10661" s="51" t="s">
        <v>11364</v>
      </c>
      <c r="B10661" s="49" t="s">
        <v>11365</v>
      </c>
      <c r="C10661" s="49" t="s">
        <v>18</v>
      </c>
      <c r="D10661" s="49" t="s">
        <v>10827</v>
      </c>
      <c r="E10661" s="49" t="s">
        <v>10826</v>
      </c>
      <c r="F10661" s="109">
        <v>6</v>
      </c>
      <c r="G10661" s="109">
        <v>6</v>
      </c>
      <c r="H10661" s="49">
        <f t="shared" si="166"/>
        <v>12</v>
      </c>
    </row>
    <row r="10662" spans="1:8" x14ac:dyDescent="0.25">
      <c r="A10662" s="51" t="s">
        <v>10167</v>
      </c>
      <c r="B10662" s="49" t="s">
        <v>10804</v>
      </c>
      <c r="C10662" s="49" t="s">
        <v>18</v>
      </c>
      <c r="D10662" s="49" t="s">
        <v>10827</v>
      </c>
      <c r="E10662" s="49" t="s">
        <v>10826</v>
      </c>
      <c r="F10662" s="49">
        <v>4</v>
      </c>
      <c r="G10662" s="49">
        <v>0</v>
      </c>
      <c r="H10662" s="49">
        <f t="shared" si="166"/>
        <v>4</v>
      </c>
    </row>
    <row r="10663" spans="1:8" x14ac:dyDescent="0.25">
      <c r="A10663" s="51" t="s">
        <v>11966</v>
      </c>
      <c r="B10663" s="49" t="s">
        <v>11967</v>
      </c>
      <c r="C10663" s="49" t="s">
        <v>18</v>
      </c>
      <c r="D10663" s="49" t="s">
        <v>10827</v>
      </c>
      <c r="E10663" s="49" t="s">
        <v>10826</v>
      </c>
      <c r="F10663" s="109">
        <v>6</v>
      </c>
      <c r="G10663" s="109">
        <v>6</v>
      </c>
      <c r="H10663" s="49">
        <f t="shared" si="166"/>
        <v>12</v>
      </c>
    </row>
    <row r="10664" spans="1:8" x14ac:dyDescent="0.25">
      <c r="A10664" s="51" t="s">
        <v>11075</v>
      </c>
      <c r="B10664" s="49" t="s">
        <v>11076</v>
      </c>
      <c r="C10664" s="49" t="s">
        <v>18</v>
      </c>
      <c r="D10664" s="49" t="s">
        <v>10827</v>
      </c>
      <c r="E10664" s="49" t="s">
        <v>10826</v>
      </c>
      <c r="F10664" s="109">
        <v>6</v>
      </c>
      <c r="G10664" s="109">
        <v>6</v>
      </c>
      <c r="H10664" s="49">
        <f t="shared" si="166"/>
        <v>12</v>
      </c>
    </row>
    <row r="10665" spans="1:8" x14ac:dyDescent="0.25">
      <c r="A10665" s="51" t="s">
        <v>10168</v>
      </c>
      <c r="B10665" s="49" t="s">
        <v>10805</v>
      </c>
      <c r="C10665" s="49" t="s">
        <v>18</v>
      </c>
      <c r="D10665" s="49" t="s">
        <v>10827</v>
      </c>
      <c r="E10665" s="49" t="s">
        <v>10826</v>
      </c>
      <c r="F10665" s="49">
        <v>29</v>
      </c>
      <c r="G10665" s="49">
        <v>0</v>
      </c>
      <c r="H10665" s="49">
        <f t="shared" si="166"/>
        <v>29</v>
      </c>
    </row>
    <row r="10666" spans="1:8" x14ac:dyDescent="0.25">
      <c r="A10666" s="51" t="s">
        <v>10169</v>
      </c>
      <c r="B10666" s="49" t="s">
        <v>10806</v>
      </c>
      <c r="C10666" s="49" t="s">
        <v>18</v>
      </c>
      <c r="D10666" s="49" t="s">
        <v>10827</v>
      </c>
      <c r="E10666" s="49" t="s">
        <v>10826</v>
      </c>
      <c r="F10666" s="49">
        <v>2</v>
      </c>
      <c r="G10666" s="49">
        <v>0</v>
      </c>
      <c r="H10666" s="49">
        <f t="shared" si="166"/>
        <v>2</v>
      </c>
    </row>
    <row r="10667" spans="1:8" x14ac:dyDescent="0.25">
      <c r="A10667" s="51" t="s">
        <v>11968</v>
      </c>
      <c r="B10667" s="49" t="s">
        <v>11969</v>
      </c>
      <c r="C10667" s="49" t="s">
        <v>18</v>
      </c>
      <c r="D10667" s="49" t="s">
        <v>10827</v>
      </c>
      <c r="E10667" s="49" t="s">
        <v>10826</v>
      </c>
      <c r="F10667" s="109">
        <v>6</v>
      </c>
      <c r="G10667" s="109">
        <v>6</v>
      </c>
      <c r="H10667" s="49">
        <f t="shared" si="166"/>
        <v>12</v>
      </c>
    </row>
    <row r="10668" spans="1:8" x14ac:dyDescent="0.25">
      <c r="A10668" s="51" t="s">
        <v>10170</v>
      </c>
      <c r="B10668" s="49" t="s">
        <v>10807</v>
      </c>
      <c r="C10668" s="49" t="s">
        <v>18</v>
      </c>
      <c r="D10668" s="49" t="s">
        <v>10827</v>
      </c>
      <c r="E10668" s="49" t="s">
        <v>10826</v>
      </c>
      <c r="F10668" s="49">
        <v>5</v>
      </c>
      <c r="G10668" s="49">
        <v>7</v>
      </c>
      <c r="H10668" s="49">
        <f t="shared" si="166"/>
        <v>12</v>
      </c>
    </row>
    <row r="10669" spans="1:8" x14ac:dyDescent="0.25">
      <c r="A10669" s="51" t="s">
        <v>11970</v>
      </c>
      <c r="B10669" s="49" t="s">
        <v>11971</v>
      </c>
      <c r="C10669" s="49" t="s">
        <v>18</v>
      </c>
      <c r="D10669" s="49" t="s">
        <v>10827</v>
      </c>
      <c r="E10669" s="49" t="s">
        <v>10826</v>
      </c>
      <c r="F10669" s="109">
        <v>6</v>
      </c>
      <c r="G10669" s="109">
        <v>6</v>
      </c>
      <c r="H10669" s="49">
        <f t="shared" si="166"/>
        <v>12</v>
      </c>
    </row>
    <row r="10670" spans="1:8" x14ac:dyDescent="0.25">
      <c r="A10670" s="51" t="s">
        <v>11945</v>
      </c>
      <c r="B10670" s="49" t="s">
        <v>11946</v>
      </c>
      <c r="C10670" s="49" t="s">
        <v>18</v>
      </c>
      <c r="D10670" s="49" t="s">
        <v>10827</v>
      </c>
      <c r="E10670" s="49" t="s">
        <v>10826</v>
      </c>
      <c r="F10670" s="109">
        <v>6</v>
      </c>
      <c r="G10670" s="109">
        <v>6</v>
      </c>
      <c r="H10670" s="49">
        <f t="shared" si="166"/>
        <v>12</v>
      </c>
    </row>
    <row r="10671" spans="1:8" x14ac:dyDescent="0.25">
      <c r="A10671" s="51" t="s">
        <v>11947</v>
      </c>
      <c r="B10671" s="49" t="s">
        <v>11948</v>
      </c>
      <c r="C10671" s="49" t="s">
        <v>18</v>
      </c>
      <c r="D10671" s="49" t="s">
        <v>10827</v>
      </c>
      <c r="E10671" s="49" t="s">
        <v>10826</v>
      </c>
      <c r="F10671" s="109">
        <v>6</v>
      </c>
      <c r="G10671" s="109">
        <v>6</v>
      </c>
      <c r="H10671" s="49">
        <f t="shared" si="166"/>
        <v>12</v>
      </c>
    </row>
    <row r="10672" spans="1:8" x14ac:dyDescent="0.25">
      <c r="A10672" s="51" t="s">
        <v>11949</v>
      </c>
      <c r="B10672" s="49" t="s">
        <v>11950</v>
      </c>
      <c r="C10672" s="49" t="s">
        <v>18</v>
      </c>
      <c r="D10672" s="49" t="s">
        <v>10827</v>
      </c>
      <c r="E10672" s="49" t="s">
        <v>10826</v>
      </c>
      <c r="F10672" s="109">
        <v>6</v>
      </c>
      <c r="G10672" s="109">
        <v>6</v>
      </c>
      <c r="H10672" s="49">
        <f t="shared" si="166"/>
        <v>12</v>
      </c>
    </row>
    <row r="10673" spans="1:8" x14ac:dyDescent="0.25">
      <c r="A10673" s="51" t="s">
        <v>11951</v>
      </c>
      <c r="B10673" s="49" t="s">
        <v>11952</v>
      </c>
      <c r="C10673" s="49" t="s">
        <v>18</v>
      </c>
      <c r="D10673" s="49" t="s">
        <v>10827</v>
      </c>
      <c r="E10673" s="49" t="s">
        <v>10826</v>
      </c>
      <c r="F10673" s="109">
        <v>6</v>
      </c>
      <c r="G10673" s="109">
        <v>6</v>
      </c>
      <c r="H10673" s="49">
        <f t="shared" si="166"/>
        <v>12</v>
      </c>
    </row>
    <row r="10674" spans="1:8" x14ac:dyDescent="0.25">
      <c r="A10674" s="51" t="s">
        <v>10171</v>
      </c>
      <c r="B10674" s="49" t="s">
        <v>10808</v>
      </c>
      <c r="C10674" s="49" t="s">
        <v>18</v>
      </c>
      <c r="D10674" s="49" t="s">
        <v>10827</v>
      </c>
      <c r="E10674" s="49" t="s">
        <v>10826</v>
      </c>
      <c r="F10674" s="49">
        <v>2</v>
      </c>
      <c r="G10674" s="49">
        <v>0</v>
      </c>
      <c r="H10674" s="49">
        <f t="shared" si="166"/>
        <v>2</v>
      </c>
    </row>
    <row r="10675" spans="1:8" x14ac:dyDescent="0.25">
      <c r="A10675" s="51" t="s">
        <v>11953</v>
      </c>
      <c r="B10675" s="49" t="s">
        <v>11954</v>
      </c>
      <c r="C10675" s="49" t="s">
        <v>18</v>
      </c>
      <c r="D10675" s="49" t="s">
        <v>10827</v>
      </c>
      <c r="E10675" s="49" t="s">
        <v>10826</v>
      </c>
      <c r="F10675" s="109">
        <v>6</v>
      </c>
      <c r="G10675" s="109">
        <v>6</v>
      </c>
      <c r="H10675" s="49">
        <f t="shared" si="166"/>
        <v>12</v>
      </c>
    </row>
    <row r="10676" spans="1:8" x14ac:dyDescent="0.25">
      <c r="A10676" s="51" t="s">
        <v>11953</v>
      </c>
      <c r="B10676" s="49" t="s">
        <v>11954</v>
      </c>
      <c r="C10676" s="49" t="s">
        <v>18</v>
      </c>
      <c r="D10676" s="49" t="s">
        <v>10827</v>
      </c>
      <c r="E10676" s="49" t="s">
        <v>10826</v>
      </c>
      <c r="F10676" s="109">
        <v>6</v>
      </c>
      <c r="G10676" s="109">
        <v>6</v>
      </c>
      <c r="H10676" s="49">
        <f t="shared" si="166"/>
        <v>12</v>
      </c>
    </row>
    <row r="10677" spans="1:8" x14ac:dyDescent="0.25">
      <c r="A10677" s="51" t="s">
        <v>11955</v>
      </c>
      <c r="B10677" s="49" t="s">
        <v>11956</v>
      </c>
      <c r="C10677" s="49" t="s">
        <v>18</v>
      </c>
      <c r="D10677" s="49" t="s">
        <v>10827</v>
      </c>
      <c r="E10677" s="49" t="s">
        <v>10826</v>
      </c>
      <c r="F10677" s="109">
        <v>6</v>
      </c>
      <c r="G10677" s="109">
        <v>6</v>
      </c>
      <c r="H10677" s="49">
        <f t="shared" si="166"/>
        <v>12</v>
      </c>
    </row>
    <row r="10678" spans="1:8" x14ac:dyDescent="0.25">
      <c r="A10678" s="51" t="s">
        <v>11957</v>
      </c>
      <c r="B10678" s="49" t="s">
        <v>11958</v>
      </c>
      <c r="C10678" s="49" t="s">
        <v>18</v>
      </c>
      <c r="D10678" s="49" t="s">
        <v>10827</v>
      </c>
      <c r="E10678" s="49" t="s">
        <v>10826</v>
      </c>
      <c r="F10678" s="109">
        <v>6</v>
      </c>
      <c r="G10678" s="109">
        <v>6</v>
      </c>
      <c r="H10678" s="49">
        <f t="shared" si="166"/>
        <v>12</v>
      </c>
    </row>
    <row r="10679" spans="1:8" x14ac:dyDescent="0.25">
      <c r="A10679" s="51" t="s">
        <v>11959</v>
      </c>
      <c r="B10679" s="49" t="s">
        <v>11960</v>
      </c>
      <c r="C10679" s="49" t="s">
        <v>18</v>
      </c>
      <c r="D10679" s="49" t="s">
        <v>10827</v>
      </c>
      <c r="E10679" s="49" t="s">
        <v>10826</v>
      </c>
      <c r="F10679" s="109">
        <v>6</v>
      </c>
      <c r="G10679" s="109">
        <v>6</v>
      </c>
      <c r="H10679" s="49">
        <f t="shared" si="166"/>
        <v>12</v>
      </c>
    </row>
    <row r="10680" spans="1:8" x14ac:dyDescent="0.25">
      <c r="A10680" s="51" t="s">
        <v>11961</v>
      </c>
      <c r="B10680" s="49" t="s">
        <v>11962</v>
      </c>
      <c r="C10680" s="49" t="s">
        <v>18</v>
      </c>
      <c r="D10680" s="49" t="s">
        <v>10827</v>
      </c>
      <c r="E10680" s="49" t="s">
        <v>10826</v>
      </c>
      <c r="F10680" s="109">
        <v>6</v>
      </c>
      <c r="G10680" s="109">
        <v>6</v>
      </c>
      <c r="H10680" s="49">
        <f t="shared" si="166"/>
        <v>12</v>
      </c>
    </row>
    <row r="10681" spans="1:8" x14ac:dyDescent="0.25">
      <c r="A10681" s="51" t="s">
        <v>11963</v>
      </c>
      <c r="B10681" s="49" t="s">
        <v>11964</v>
      </c>
      <c r="C10681" s="49" t="s">
        <v>18</v>
      </c>
      <c r="D10681" s="49" t="s">
        <v>10827</v>
      </c>
      <c r="E10681" s="49" t="s">
        <v>10826</v>
      </c>
      <c r="F10681" s="109">
        <v>6</v>
      </c>
      <c r="G10681" s="109">
        <v>6</v>
      </c>
      <c r="H10681" s="49">
        <f t="shared" si="166"/>
        <v>12</v>
      </c>
    </row>
    <row r="10682" spans="1:8" x14ac:dyDescent="0.25">
      <c r="A10682" s="51" t="s">
        <v>11487</v>
      </c>
      <c r="B10682" s="49" t="s">
        <v>11488</v>
      </c>
      <c r="C10682" s="49" t="s">
        <v>18</v>
      </c>
      <c r="D10682" s="49" t="s">
        <v>10827</v>
      </c>
      <c r="E10682" s="49" t="s">
        <v>10826</v>
      </c>
      <c r="F10682" s="109">
        <v>6</v>
      </c>
      <c r="G10682" s="109">
        <v>6</v>
      </c>
      <c r="H10682" s="49">
        <f t="shared" si="166"/>
        <v>12</v>
      </c>
    </row>
    <row r="10683" spans="1:8" x14ac:dyDescent="0.25">
      <c r="A10683" s="51" t="s">
        <v>11965</v>
      </c>
      <c r="B10683" s="49" t="s">
        <v>11488</v>
      </c>
      <c r="C10683" s="49" t="s">
        <v>18</v>
      </c>
      <c r="D10683" s="49" t="s">
        <v>10827</v>
      </c>
      <c r="E10683" s="49" t="s">
        <v>10826</v>
      </c>
      <c r="F10683" s="109">
        <v>6</v>
      </c>
      <c r="G10683" s="109">
        <v>6</v>
      </c>
      <c r="H10683" s="49">
        <f t="shared" si="166"/>
        <v>12</v>
      </c>
    </row>
    <row r="10684" spans="1:8" x14ac:dyDescent="0.25">
      <c r="A10684" s="51" t="s">
        <v>11396</v>
      </c>
      <c r="B10684" s="49" t="s">
        <v>11397</v>
      </c>
      <c r="C10684" s="49" t="s">
        <v>18</v>
      </c>
      <c r="D10684" s="49" t="s">
        <v>10827</v>
      </c>
      <c r="E10684" s="49" t="s">
        <v>10826</v>
      </c>
      <c r="F10684" s="109">
        <v>6</v>
      </c>
      <c r="G10684" s="109">
        <v>6</v>
      </c>
      <c r="H10684" s="49">
        <f t="shared" si="166"/>
        <v>12</v>
      </c>
    </row>
    <row r="10685" spans="1:8" x14ac:dyDescent="0.25">
      <c r="A10685" s="51" t="s">
        <v>11380</v>
      </c>
      <c r="B10685" s="49" t="s">
        <v>11381</v>
      </c>
      <c r="C10685" s="49" t="s">
        <v>18</v>
      </c>
      <c r="D10685" s="49" t="s">
        <v>10827</v>
      </c>
      <c r="E10685" s="49" t="s">
        <v>10826</v>
      </c>
      <c r="F10685" s="109">
        <v>6</v>
      </c>
      <c r="G10685" s="109">
        <v>6</v>
      </c>
      <c r="H10685" s="49">
        <f t="shared" si="166"/>
        <v>12</v>
      </c>
    </row>
    <row r="10686" spans="1:8" x14ac:dyDescent="0.25">
      <c r="A10686" s="51" t="s">
        <v>11382</v>
      </c>
      <c r="B10686" s="49" t="s">
        <v>11383</v>
      </c>
      <c r="C10686" s="49" t="s">
        <v>18</v>
      </c>
      <c r="D10686" s="49" t="s">
        <v>10827</v>
      </c>
      <c r="E10686" s="49" t="s">
        <v>10826</v>
      </c>
      <c r="F10686" s="109">
        <v>6</v>
      </c>
      <c r="G10686" s="109">
        <v>6</v>
      </c>
      <c r="H10686" s="49">
        <f t="shared" si="166"/>
        <v>12</v>
      </c>
    </row>
    <row r="10687" spans="1:8" x14ac:dyDescent="0.25">
      <c r="A10687" s="51" t="s">
        <v>11384</v>
      </c>
      <c r="B10687" s="49" t="s">
        <v>11385</v>
      </c>
      <c r="C10687" s="49" t="s">
        <v>18</v>
      </c>
      <c r="D10687" s="49" t="s">
        <v>10827</v>
      </c>
      <c r="E10687" s="49" t="s">
        <v>10826</v>
      </c>
      <c r="F10687" s="109">
        <v>6</v>
      </c>
      <c r="G10687" s="109">
        <v>6</v>
      </c>
      <c r="H10687" s="49">
        <f t="shared" si="166"/>
        <v>12</v>
      </c>
    </row>
    <row r="10688" spans="1:8" x14ac:dyDescent="0.25">
      <c r="A10688" s="51" t="s">
        <v>11386</v>
      </c>
      <c r="B10688" s="49" t="s">
        <v>11387</v>
      </c>
      <c r="C10688" s="49" t="s">
        <v>18</v>
      </c>
      <c r="D10688" s="49" t="s">
        <v>10827</v>
      </c>
      <c r="E10688" s="49" t="s">
        <v>10826</v>
      </c>
      <c r="F10688" s="109">
        <v>6</v>
      </c>
      <c r="G10688" s="109">
        <v>6</v>
      </c>
      <c r="H10688" s="49">
        <f t="shared" si="166"/>
        <v>12</v>
      </c>
    </row>
    <row r="10689" spans="1:8" x14ac:dyDescent="0.25">
      <c r="A10689" s="51" t="s">
        <v>11388</v>
      </c>
      <c r="B10689" s="49" t="s">
        <v>11389</v>
      </c>
      <c r="C10689" s="49" t="s">
        <v>18</v>
      </c>
      <c r="D10689" s="49" t="s">
        <v>10827</v>
      </c>
      <c r="E10689" s="49" t="s">
        <v>10826</v>
      </c>
      <c r="F10689" s="109">
        <v>6</v>
      </c>
      <c r="G10689" s="109">
        <v>6</v>
      </c>
      <c r="H10689" s="49">
        <f t="shared" si="166"/>
        <v>12</v>
      </c>
    </row>
    <row r="10690" spans="1:8" x14ac:dyDescent="0.25">
      <c r="A10690" s="51" t="s">
        <v>11390</v>
      </c>
      <c r="B10690" s="49" t="s">
        <v>11391</v>
      </c>
      <c r="C10690" s="49" t="s">
        <v>18</v>
      </c>
      <c r="D10690" s="49" t="s">
        <v>10827</v>
      </c>
      <c r="E10690" s="49" t="s">
        <v>10826</v>
      </c>
      <c r="F10690" s="109">
        <v>6</v>
      </c>
      <c r="G10690" s="109">
        <v>6</v>
      </c>
      <c r="H10690" s="49">
        <f t="shared" si="166"/>
        <v>12</v>
      </c>
    </row>
    <row r="10691" spans="1:8" x14ac:dyDescent="0.25">
      <c r="A10691" s="51" t="s">
        <v>11394</v>
      </c>
      <c r="B10691" s="49" t="s">
        <v>11395</v>
      </c>
      <c r="C10691" s="49" t="s">
        <v>18</v>
      </c>
      <c r="D10691" s="49" t="s">
        <v>10827</v>
      </c>
      <c r="E10691" s="49" t="s">
        <v>10826</v>
      </c>
      <c r="F10691" s="109">
        <v>6</v>
      </c>
      <c r="G10691" s="109">
        <v>6</v>
      </c>
      <c r="H10691" s="49">
        <f t="shared" ref="H10691:H10754" si="167">F10691+G10691</f>
        <v>12</v>
      </c>
    </row>
    <row r="10692" spans="1:8" x14ac:dyDescent="0.25">
      <c r="A10692" s="51" t="s">
        <v>11392</v>
      </c>
      <c r="B10692" s="49" t="s">
        <v>11393</v>
      </c>
      <c r="C10692" s="49" t="s">
        <v>18</v>
      </c>
      <c r="D10692" s="49" t="s">
        <v>10827</v>
      </c>
      <c r="E10692" s="49" t="s">
        <v>10826</v>
      </c>
      <c r="F10692" s="109">
        <v>6</v>
      </c>
      <c r="G10692" s="109">
        <v>6</v>
      </c>
      <c r="H10692" s="49">
        <f t="shared" si="167"/>
        <v>12</v>
      </c>
    </row>
    <row r="10693" spans="1:8" x14ac:dyDescent="0.25">
      <c r="A10693" s="51" t="s">
        <v>11416</v>
      </c>
      <c r="B10693" s="49" t="s">
        <v>11417</v>
      </c>
      <c r="C10693" s="49" t="s">
        <v>18</v>
      </c>
      <c r="D10693" s="49" t="s">
        <v>10827</v>
      </c>
      <c r="E10693" s="49" t="s">
        <v>10826</v>
      </c>
      <c r="F10693" s="109">
        <v>6</v>
      </c>
      <c r="G10693" s="109">
        <v>6</v>
      </c>
      <c r="H10693" s="49">
        <f t="shared" si="167"/>
        <v>12</v>
      </c>
    </row>
    <row r="10694" spans="1:8" x14ac:dyDescent="0.25">
      <c r="A10694" s="51" t="s">
        <v>11398</v>
      </c>
      <c r="B10694" s="49" t="s">
        <v>11399</v>
      </c>
      <c r="C10694" s="49" t="s">
        <v>18</v>
      </c>
      <c r="D10694" s="49" t="s">
        <v>10827</v>
      </c>
      <c r="E10694" s="49" t="s">
        <v>10826</v>
      </c>
      <c r="F10694" s="109">
        <v>6</v>
      </c>
      <c r="G10694" s="109">
        <v>6</v>
      </c>
      <c r="H10694" s="49">
        <f t="shared" si="167"/>
        <v>12</v>
      </c>
    </row>
    <row r="10695" spans="1:8" x14ac:dyDescent="0.25">
      <c r="A10695" s="51" t="s">
        <v>11400</v>
      </c>
      <c r="B10695" s="49" t="s">
        <v>11401</v>
      </c>
      <c r="C10695" s="49" t="s">
        <v>18</v>
      </c>
      <c r="D10695" s="49" t="s">
        <v>10827</v>
      </c>
      <c r="E10695" s="49" t="s">
        <v>10826</v>
      </c>
      <c r="F10695" s="109">
        <v>6</v>
      </c>
      <c r="G10695" s="109">
        <v>6</v>
      </c>
      <c r="H10695" s="49">
        <f t="shared" si="167"/>
        <v>12</v>
      </c>
    </row>
    <row r="10696" spans="1:8" x14ac:dyDescent="0.25">
      <c r="A10696" s="51" t="s">
        <v>11402</v>
      </c>
      <c r="B10696" s="49" t="s">
        <v>11403</v>
      </c>
      <c r="C10696" s="49" t="s">
        <v>18</v>
      </c>
      <c r="D10696" s="49" t="s">
        <v>10827</v>
      </c>
      <c r="E10696" s="49" t="s">
        <v>10826</v>
      </c>
      <c r="F10696" s="109">
        <v>6</v>
      </c>
      <c r="G10696" s="109">
        <v>6</v>
      </c>
      <c r="H10696" s="49">
        <f t="shared" si="167"/>
        <v>12</v>
      </c>
    </row>
    <row r="10697" spans="1:8" x14ac:dyDescent="0.25">
      <c r="A10697" s="51" t="s">
        <v>11404</v>
      </c>
      <c r="B10697" s="49" t="s">
        <v>11405</v>
      </c>
      <c r="C10697" s="49" t="s">
        <v>18</v>
      </c>
      <c r="D10697" s="49" t="s">
        <v>10827</v>
      </c>
      <c r="E10697" s="49" t="s">
        <v>10826</v>
      </c>
      <c r="F10697" s="109">
        <v>6</v>
      </c>
      <c r="G10697" s="109">
        <v>6</v>
      </c>
      <c r="H10697" s="49">
        <f t="shared" si="167"/>
        <v>12</v>
      </c>
    </row>
    <row r="10698" spans="1:8" x14ac:dyDescent="0.25">
      <c r="A10698" s="51" t="s">
        <v>10172</v>
      </c>
      <c r="B10698" s="49" t="s">
        <v>10809</v>
      </c>
      <c r="C10698" s="49" t="s">
        <v>18</v>
      </c>
      <c r="D10698" s="49" t="s">
        <v>10827</v>
      </c>
      <c r="E10698" s="49" t="s">
        <v>10826</v>
      </c>
      <c r="F10698" s="49">
        <v>1</v>
      </c>
      <c r="G10698" s="49">
        <v>0</v>
      </c>
      <c r="H10698" s="49">
        <f t="shared" si="167"/>
        <v>1</v>
      </c>
    </row>
    <row r="10699" spans="1:8" x14ac:dyDescent="0.25">
      <c r="A10699" s="51" t="s">
        <v>11406</v>
      </c>
      <c r="B10699" s="49" t="s">
        <v>11407</v>
      </c>
      <c r="C10699" s="49" t="s">
        <v>18</v>
      </c>
      <c r="D10699" s="49" t="s">
        <v>10827</v>
      </c>
      <c r="E10699" s="49" t="s">
        <v>10826</v>
      </c>
      <c r="F10699" s="109">
        <v>6</v>
      </c>
      <c r="G10699" s="109">
        <v>6</v>
      </c>
      <c r="H10699" s="49">
        <f t="shared" si="167"/>
        <v>12</v>
      </c>
    </row>
    <row r="10700" spans="1:8" x14ac:dyDescent="0.25">
      <c r="A10700" s="51" t="s">
        <v>11408</v>
      </c>
      <c r="B10700" s="49" t="s">
        <v>11409</v>
      </c>
      <c r="C10700" s="49" t="s">
        <v>18</v>
      </c>
      <c r="D10700" s="49" t="s">
        <v>10827</v>
      </c>
      <c r="E10700" s="49" t="s">
        <v>10826</v>
      </c>
      <c r="F10700" s="109">
        <v>6</v>
      </c>
      <c r="G10700" s="109">
        <v>6</v>
      </c>
      <c r="H10700" s="49">
        <f t="shared" si="167"/>
        <v>12</v>
      </c>
    </row>
    <row r="10701" spans="1:8" x14ac:dyDescent="0.25">
      <c r="A10701" s="51" t="s">
        <v>11410</v>
      </c>
      <c r="B10701" s="49" t="s">
        <v>11411</v>
      </c>
      <c r="C10701" s="49" t="s">
        <v>18</v>
      </c>
      <c r="D10701" s="49" t="s">
        <v>10827</v>
      </c>
      <c r="E10701" s="49" t="s">
        <v>10826</v>
      </c>
      <c r="F10701" s="109">
        <v>6</v>
      </c>
      <c r="G10701" s="109">
        <v>6</v>
      </c>
      <c r="H10701" s="49">
        <f t="shared" si="167"/>
        <v>12</v>
      </c>
    </row>
    <row r="10702" spans="1:8" x14ac:dyDescent="0.25">
      <c r="A10702" s="51" t="s">
        <v>11412</v>
      </c>
      <c r="B10702" s="49" t="s">
        <v>11413</v>
      </c>
      <c r="C10702" s="49" t="s">
        <v>18</v>
      </c>
      <c r="D10702" s="49" t="s">
        <v>10827</v>
      </c>
      <c r="E10702" s="49" t="s">
        <v>10826</v>
      </c>
      <c r="F10702" s="109">
        <v>6</v>
      </c>
      <c r="G10702" s="109">
        <v>6</v>
      </c>
      <c r="H10702" s="49">
        <f t="shared" si="167"/>
        <v>12</v>
      </c>
    </row>
    <row r="10703" spans="1:8" x14ac:dyDescent="0.25">
      <c r="A10703" s="51" t="s">
        <v>11414</v>
      </c>
      <c r="B10703" s="49" t="s">
        <v>11415</v>
      </c>
      <c r="C10703" s="49" t="s">
        <v>18</v>
      </c>
      <c r="D10703" s="49" t="s">
        <v>10827</v>
      </c>
      <c r="E10703" s="49" t="s">
        <v>10826</v>
      </c>
      <c r="F10703" s="109">
        <v>6</v>
      </c>
      <c r="G10703" s="109">
        <v>6</v>
      </c>
      <c r="H10703" s="49">
        <f t="shared" si="167"/>
        <v>12</v>
      </c>
    </row>
    <row r="10704" spans="1:8" x14ac:dyDescent="0.25">
      <c r="A10704" s="51" t="s">
        <v>11420</v>
      </c>
      <c r="B10704" s="49" t="s">
        <v>11421</v>
      </c>
      <c r="C10704" s="49" t="s">
        <v>18</v>
      </c>
      <c r="D10704" s="49" t="s">
        <v>10827</v>
      </c>
      <c r="E10704" s="49" t="s">
        <v>10826</v>
      </c>
      <c r="F10704" s="109">
        <v>6</v>
      </c>
      <c r="G10704" s="109">
        <v>6</v>
      </c>
      <c r="H10704" s="49">
        <f t="shared" si="167"/>
        <v>12</v>
      </c>
    </row>
    <row r="10705" spans="1:8" x14ac:dyDescent="0.25">
      <c r="A10705" s="51" t="s">
        <v>11422</v>
      </c>
      <c r="B10705" s="49" t="s">
        <v>11423</v>
      </c>
      <c r="C10705" s="49" t="s">
        <v>18</v>
      </c>
      <c r="D10705" s="49" t="s">
        <v>10827</v>
      </c>
      <c r="E10705" s="49" t="s">
        <v>10826</v>
      </c>
      <c r="F10705" s="109">
        <v>6</v>
      </c>
      <c r="G10705" s="109">
        <v>6</v>
      </c>
      <c r="H10705" s="49">
        <f t="shared" si="167"/>
        <v>12</v>
      </c>
    </row>
    <row r="10706" spans="1:8" x14ac:dyDescent="0.25">
      <c r="A10706" s="51" t="s">
        <v>11418</v>
      </c>
      <c r="B10706" s="49" t="s">
        <v>11419</v>
      </c>
      <c r="C10706" s="49" t="s">
        <v>18</v>
      </c>
      <c r="D10706" s="49" t="s">
        <v>10827</v>
      </c>
      <c r="E10706" s="49" t="s">
        <v>10826</v>
      </c>
      <c r="F10706" s="109">
        <v>6</v>
      </c>
      <c r="G10706" s="109">
        <v>6</v>
      </c>
      <c r="H10706" s="49">
        <f t="shared" si="167"/>
        <v>12</v>
      </c>
    </row>
    <row r="10707" spans="1:8" x14ac:dyDescent="0.25">
      <c r="A10707" s="51" t="s">
        <v>11427</v>
      </c>
      <c r="B10707" s="49" t="s">
        <v>11428</v>
      </c>
      <c r="C10707" s="49" t="s">
        <v>18</v>
      </c>
      <c r="D10707" s="49" t="s">
        <v>10827</v>
      </c>
      <c r="E10707" s="49" t="s">
        <v>10826</v>
      </c>
      <c r="F10707" s="109">
        <v>6</v>
      </c>
      <c r="G10707" s="109">
        <v>6</v>
      </c>
      <c r="H10707" s="49">
        <f t="shared" si="167"/>
        <v>12</v>
      </c>
    </row>
    <row r="10708" spans="1:8" x14ac:dyDescent="0.25">
      <c r="A10708" s="51" t="s">
        <v>11429</v>
      </c>
      <c r="B10708" s="49" t="s">
        <v>11430</v>
      </c>
      <c r="C10708" s="49" t="s">
        <v>18</v>
      </c>
      <c r="D10708" s="49" t="s">
        <v>10827</v>
      </c>
      <c r="E10708" s="49" t="s">
        <v>10826</v>
      </c>
      <c r="F10708" s="109">
        <v>6</v>
      </c>
      <c r="G10708" s="109">
        <v>6</v>
      </c>
      <c r="H10708" s="49">
        <f t="shared" si="167"/>
        <v>12</v>
      </c>
    </row>
    <row r="10709" spans="1:8" x14ac:dyDescent="0.25">
      <c r="A10709" s="51" t="s">
        <v>10173</v>
      </c>
      <c r="B10709" s="49" t="s">
        <v>10810</v>
      </c>
      <c r="C10709" s="49" t="s">
        <v>18</v>
      </c>
      <c r="D10709" s="49" t="s">
        <v>10827</v>
      </c>
      <c r="E10709" s="49" t="s">
        <v>10826</v>
      </c>
      <c r="F10709" s="49">
        <v>13</v>
      </c>
      <c r="G10709" s="49">
        <v>11</v>
      </c>
      <c r="H10709" s="49">
        <f t="shared" si="167"/>
        <v>24</v>
      </c>
    </row>
    <row r="10710" spans="1:8" x14ac:dyDescent="0.25">
      <c r="A10710" s="51" t="s">
        <v>10174</v>
      </c>
      <c r="B10710" s="49" t="s">
        <v>10811</v>
      </c>
      <c r="C10710" s="49" t="s">
        <v>18</v>
      </c>
      <c r="D10710" s="49" t="s">
        <v>10827</v>
      </c>
      <c r="E10710" s="49" t="s">
        <v>10826</v>
      </c>
      <c r="F10710" s="49">
        <v>0</v>
      </c>
      <c r="G10710" s="49">
        <v>1</v>
      </c>
      <c r="H10710" s="49">
        <f t="shared" si="167"/>
        <v>1</v>
      </c>
    </row>
    <row r="10711" spans="1:8" x14ac:dyDescent="0.25">
      <c r="A10711" s="51" t="s">
        <v>10175</v>
      </c>
      <c r="B10711" s="49" t="s">
        <v>10812</v>
      </c>
      <c r="C10711" s="49" t="s">
        <v>18</v>
      </c>
      <c r="D10711" s="49" t="s">
        <v>10827</v>
      </c>
      <c r="E10711" s="49" t="s">
        <v>10826</v>
      </c>
      <c r="F10711" s="49">
        <v>42</v>
      </c>
      <c r="G10711" s="49">
        <v>3</v>
      </c>
      <c r="H10711" s="49">
        <f t="shared" si="167"/>
        <v>45</v>
      </c>
    </row>
    <row r="10712" spans="1:8" x14ac:dyDescent="0.25">
      <c r="A10712" s="51" t="s">
        <v>10176</v>
      </c>
      <c r="B10712" s="49" t="s">
        <v>10813</v>
      </c>
      <c r="C10712" s="49" t="s">
        <v>18</v>
      </c>
      <c r="D10712" s="49" t="s">
        <v>10827</v>
      </c>
      <c r="E10712" s="49" t="s">
        <v>10826</v>
      </c>
      <c r="F10712" s="49">
        <v>0</v>
      </c>
      <c r="G10712" s="49">
        <v>5</v>
      </c>
      <c r="H10712" s="49">
        <f t="shared" si="167"/>
        <v>5</v>
      </c>
    </row>
    <row r="10713" spans="1:8" x14ac:dyDescent="0.25">
      <c r="A10713" s="51" t="s">
        <v>11431</v>
      </c>
      <c r="B10713" s="49" t="s">
        <v>11432</v>
      </c>
      <c r="C10713" s="49" t="s">
        <v>18</v>
      </c>
      <c r="D10713" s="49" t="s">
        <v>10827</v>
      </c>
      <c r="E10713" s="49" t="s">
        <v>10826</v>
      </c>
      <c r="F10713" s="109">
        <v>6</v>
      </c>
      <c r="G10713" s="109">
        <v>6</v>
      </c>
      <c r="H10713" s="49">
        <f t="shared" si="167"/>
        <v>12</v>
      </c>
    </row>
    <row r="10714" spans="1:8" x14ac:dyDescent="0.25">
      <c r="A10714" s="51" t="s">
        <v>11435</v>
      </c>
      <c r="B10714" s="49" t="s">
        <v>11436</v>
      </c>
      <c r="C10714" s="49" t="s">
        <v>18</v>
      </c>
      <c r="D10714" s="49" t="s">
        <v>10827</v>
      </c>
      <c r="E10714" s="49" t="s">
        <v>10826</v>
      </c>
      <c r="F10714" s="109">
        <v>6</v>
      </c>
      <c r="G10714" s="109">
        <v>6</v>
      </c>
      <c r="H10714" s="49">
        <f t="shared" si="167"/>
        <v>12</v>
      </c>
    </row>
    <row r="10715" spans="1:8" x14ac:dyDescent="0.25">
      <c r="A10715" s="51" t="s">
        <v>10177</v>
      </c>
      <c r="B10715" s="49" t="s">
        <v>10814</v>
      </c>
      <c r="C10715" s="49" t="s">
        <v>18</v>
      </c>
      <c r="D10715" s="49" t="s">
        <v>10827</v>
      </c>
      <c r="E10715" s="49" t="s">
        <v>10826</v>
      </c>
      <c r="F10715" s="49">
        <v>1</v>
      </c>
      <c r="G10715" s="49">
        <v>0</v>
      </c>
      <c r="H10715" s="49">
        <f t="shared" si="167"/>
        <v>1</v>
      </c>
    </row>
    <row r="10716" spans="1:8" x14ac:dyDescent="0.25">
      <c r="A10716" s="51" t="s">
        <v>10178</v>
      </c>
      <c r="B10716" s="49" t="s">
        <v>10815</v>
      </c>
      <c r="C10716" s="49" t="s">
        <v>18</v>
      </c>
      <c r="D10716" s="49" t="s">
        <v>10827</v>
      </c>
      <c r="E10716" s="49" t="s">
        <v>10826</v>
      </c>
      <c r="F10716" s="49">
        <v>1</v>
      </c>
      <c r="G10716" s="49">
        <v>0</v>
      </c>
      <c r="H10716" s="49">
        <f t="shared" si="167"/>
        <v>1</v>
      </c>
    </row>
    <row r="10717" spans="1:8" x14ac:dyDescent="0.25">
      <c r="A10717" s="51" t="s">
        <v>11437</v>
      </c>
      <c r="B10717" s="49" t="s">
        <v>11438</v>
      </c>
      <c r="C10717" s="49" t="s">
        <v>18</v>
      </c>
      <c r="D10717" s="49" t="s">
        <v>10827</v>
      </c>
      <c r="E10717" s="49" t="s">
        <v>10826</v>
      </c>
      <c r="F10717" s="109">
        <v>6</v>
      </c>
      <c r="G10717" s="109">
        <v>6</v>
      </c>
      <c r="H10717" s="49">
        <f t="shared" si="167"/>
        <v>12</v>
      </c>
    </row>
    <row r="10718" spans="1:8" x14ac:dyDescent="0.25">
      <c r="A10718" s="51" t="s">
        <v>11439</v>
      </c>
      <c r="B10718" s="49" t="s">
        <v>11440</v>
      </c>
      <c r="C10718" s="49" t="s">
        <v>18</v>
      </c>
      <c r="D10718" s="49" t="s">
        <v>10827</v>
      </c>
      <c r="E10718" s="49" t="s">
        <v>10826</v>
      </c>
      <c r="F10718" s="109">
        <v>6</v>
      </c>
      <c r="G10718" s="109">
        <v>6</v>
      </c>
      <c r="H10718" s="49">
        <f t="shared" si="167"/>
        <v>12</v>
      </c>
    </row>
    <row r="10719" spans="1:8" x14ac:dyDescent="0.25">
      <c r="A10719" s="51" t="s">
        <v>11441</v>
      </c>
      <c r="B10719" s="49" t="s">
        <v>11442</v>
      </c>
      <c r="C10719" s="49" t="s">
        <v>18</v>
      </c>
      <c r="D10719" s="49" t="s">
        <v>10827</v>
      </c>
      <c r="E10719" s="49" t="s">
        <v>10826</v>
      </c>
      <c r="F10719" s="109">
        <v>6</v>
      </c>
      <c r="G10719" s="109">
        <v>6</v>
      </c>
      <c r="H10719" s="49">
        <f t="shared" si="167"/>
        <v>12</v>
      </c>
    </row>
    <row r="10720" spans="1:8" x14ac:dyDescent="0.25">
      <c r="A10720" s="51" t="s">
        <v>10179</v>
      </c>
      <c r="B10720" s="49" t="s">
        <v>10816</v>
      </c>
      <c r="C10720" s="49" t="s">
        <v>18</v>
      </c>
      <c r="D10720" s="49" t="s">
        <v>10827</v>
      </c>
      <c r="E10720" s="49" t="s">
        <v>10826</v>
      </c>
      <c r="F10720" s="49">
        <v>10</v>
      </c>
      <c r="G10720" s="49">
        <v>0</v>
      </c>
      <c r="H10720" s="49">
        <f t="shared" si="167"/>
        <v>10</v>
      </c>
    </row>
    <row r="10721" spans="1:8" x14ac:dyDescent="0.25">
      <c r="A10721" s="51" t="s">
        <v>11366</v>
      </c>
      <c r="B10721" s="49" t="s">
        <v>11367</v>
      </c>
      <c r="C10721" s="49" t="s">
        <v>18</v>
      </c>
      <c r="D10721" s="49" t="s">
        <v>10827</v>
      </c>
      <c r="E10721" s="49" t="s">
        <v>10826</v>
      </c>
      <c r="F10721" s="109">
        <v>6</v>
      </c>
      <c r="G10721" s="109">
        <v>6</v>
      </c>
      <c r="H10721" s="49">
        <f t="shared" si="167"/>
        <v>12</v>
      </c>
    </row>
    <row r="10722" spans="1:8" x14ac:dyDescent="0.25">
      <c r="A10722" s="51" t="s">
        <v>11443</v>
      </c>
      <c r="B10722" s="49" t="s">
        <v>11444</v>
      </c>
      <c r="C10722" s="49" t="s">
        <v>18</v>
      </c>
      <c r="D10722" s="49" t="s">
        <v>10827</v>
      </c>
      <c r="E10722" s="49" t="s">
        <v>10826</v>
      </c>
      <c r="F10722" s="109">
        <v>6</v>
      </c>
      <c r="G10722" s="109">
        <v>6</v>
      </c>
      <c r="H10722" s="49">
        <f t="shared" si="167"/>
        <v>12</v>
      </c>
    </row>
    <row r="10723" spans="1:8" x14ac:dyDescent="0.25">
      <c r="A10723" s="51" t="s">
        <v>11445</v>
      </c>
      <c r="B10723" s="49" t="s">
        <v>11446</v>
      </c>
      <c r="C10723" s="49" t="s">
        <v>18</v>
      </c>
      <c r="D10723" s="49" t="s">
        <v>10827</v>
      </c>
      <c r="E10723" s="49" t="s">
        <v>10826</v>
      </c>
      <c r="F10723" s="109">
        <v>6</v>
      </c>
      <c r="G10723" s="109">
        <v>6</v>
      </c>
      <c r="H10723" s="49">
        <f t="shared" si="167"/>
        <v>12</v>
      </c>
    </row>
    <row r="10724" spans="1:8" x14ac:dyDescent="0.25">
      <c r="A10724" s="51" t="s">
        <v>11447</v>
      </c>
      <c r="B10724" s="49" t="s">
        <v>11448</v>
      </c>
      <c r="C10724" s="49" t="s">
        <v>18</v>
      </c>
      <c r="D10724" s="49" t="s">
        <v>10827</v>
      </c>
      <c r="E10724" s="49" t="s">
        <v>10826</v>
      </c>
      <c r="F10724" s="109">
        <v>6</v>
      </c>
      <c r="G10724" s="109">
        <v>6</v>
      </c>
      <c r="H10724" s="49">
        <f t="shared" si="167"/>
        <v>12</v>
      </c>
    </row>
    <row r="10725" spans="1:8" x14ac:dyDescent="0.25">
      <c r="A10725" s="51" t="s">
        <v>11457</v>
      </c>
      <c r="B10725" s="49" t="s">
        <v>11458</v>
      </c>
      <c r="C10725" s="49" t="s">
        <v>18</v>
      </c>
      <c r="D10725" s="49" t="s">
        <v>10827</v>
      </c>
      <c r="E10725" s="49" t="s">
        <v>10826</v>
      </c>
      <c r="F10725" s="109">
        <v>6</v>
      </c>
      <c r="G10725" s="109">
        <v>6</v>
      </c>
      <c r="H10725" s="49">
        <f t="shared" si="167"/>
        <v>12</v>
      </c>
    </row>
    <row r="10726" spans="1:8" x14ac:dyDescent="0.25">
      <c r="A10726" s="51" t="s">
        <v>10180</v>
      </c>
      <c r="B10726" s="49" t="s">
        <v>10817</v>
      </c>
      <c r="C10726" s="49" t="s">
        <v>18</v>
      </c>
      <c r="D10726" s="49" t="s">
        <v>10827</v>
      </c>
      <c r="E10726" s="49" t="s">
        <v>10826</v>
      </c>
      <c r="F10726" s="49">
        <v>1</v>
      </c>
      <c r="G10726" s="49">
        <v>0</v>
      </c>
      <c r="H10726" s="49">
        <f t="shared" si="167"/>
        <v>1</v>
      </c>
    </row>
    <row r="10727" spans="1:8" x14ac:dyDescent="0.25">
      <c r="A10727" s="51" t="s">
        <v>11449</v>
      </c>
      <c r="B10727" s="49" t="s">
        <v>11450</v>
      </c>
      <c r="C10727" s="49" t="s">
        <v>18</v>
      </c>
      <c r="D10727" s="49" t="s">
        <v>10827</v>
      </c>
      <c r="E10727" s="49" t="s">
        <v>10826</v>
      </c>
      <c r="F10727" s="109">
        <v>6</v>
      </c>
      <c r="G10727" s="109">
        <v>6</v>
      </c>
      <c r="H10727" s="49">
        <f t="shared" si="167"/>
        <v>12</v>
      </c>
    </row>
    <row r="10728" spans="1:8" x14ac:dyDescent="0.25">
      <c r="A10728" s="51" t="s">
        <v>11451</v>
      </c>
      <c r="B10728" s="49" t="s">
        <v>11452</v>
      </c>
      <c r="C10728" s="49" t="s">
        <v>18</v>
      </c>
      <c r="D10728" s="49" t="s">
        <v>10827</v>
      </c>
      <c r="E10728" s="49" t="s">
        <v>10826</v>
      </c>
      <c r="F10728" s="109">
        <v>6</v>
      </c>
      <c r="G10728" s="109">
        <v>6</v>
      </c>
      <c r="H10728" s="49">
        <f t="shared" si="167"/>
        <v>12</v>
      </c>
    </row>
    <row r="10729" spans="1:8" x14ac:dyDescent="0.25">
      <c r="A10729" s="51" t="s">
        <v>11453</v>
      </c>
      <c r="B10729" s="49" t="s">
        <v>11454</v>
      </c>
      <c r="C10729" s="49" t="s">
        <v>18</v>
      </c>
      <c r="D10729" s="49" t="s">
        <v>10827</v>
      </c>
      <c r="E10729" s="49" t="s">
        <v>10826</v>
      </c>
      <c r="F10729" s="109">
        <v>6</v>
      </c>
      <c r="G10729" s="109">
        <v>6</v>
      </c>
      <c r="H10729" s="49">
        <f t="shared" si="167"/>
        <v>12</v>
      </c>
    </row>
    <row r="10730" spans="1:8" x14ac:dyDescent="0.25">
      <c r="A10730" s="51" t="s">
        <v>11368</v>
      </c>
      <c r="B10730" s="49" t="s">
        <v>11369</v>
      </c>
      <c r="C10730" s="49" t="s">
        <v>18</v>
      </c>
      <c r="D10730" s="49" t="s">
        <v>10827</v>
      </c>
      <c r="E10730" s="49" t="s">
        <v>10826</v>
      </c>
      <c r="F10730" s="109">
        <v>6</v>
      </c>
      <c r="G10730" s="109">
        <v>6</v>
      </c>
      <c r="H10730" s="49">
        <f t="shared" si="167"/>
        <v>12</v>
      </c>
    </row>
    <row r="10731" spans="1:8" x14ac:dyDescent="0.25">
      <c r="A10731" s="51" t="s">
        <v>10181</v>
      </c>
      <c r="B10731" s="49" t="s">
        <v>10818</v>
      </c>
      <c r="C10731" s="49" t="s">
        <v>18</v>
      </c>
      <c r="D10731" s="49" t="s">
        <v>10827</v>
      </c>
      <c r="E10731" s="49" t="s">
        <v>10826</v>
      </c>
      <c r="F10731" s="49">
        <v>6</v>
      </c>
      <c r="G10731" s="49">
        <v>1</v>
      </c>
      <c r="H10731" s="49">
        <f t="shared" si="167"/>
        <v>7</v>
      </c>
    </row>
    <row r="10732" spans="1:8" x14ac:dyDescent="0.25">
      <c r="A10732" s="51" t="s">
        <v>11370</v>
      </c>
      <c r="B10732" s="49" t="s">
        <v>11371</v>
      </c>
      <c r="C10732" s="49" t="s">
        <v>18</v>
      </c>
      <c r="D10732" s="49" t="s">
        <v>10827</v>
      </c>
      <c r="E10732" s="49" t="s">
        <v>10826</v>
      </c>
      <c r="F10732" s="109">
        <v>6</v>
      </c>
      <c r="G10732" s="109">
        <v>6</v>
      </c>
      <c r="H10732" s="49">
        <f t="shared" si="167"/>
        <v>12</v>
      </c>
    </row>
    <row r="10733" spans="1:8" x14ac:dyDescent="0.25">
      <c r="A10733" s="51" t="s">
        <v>11372</v>
      </c>
      <c r="B10733" s="49" t="s">
        <v>11373</v>
      </c>
      <c r="C10733" s="49" t="s">
        <v>18</v>
      </c>
      <c r="D10733" s="49" t="s">
        <v>10827</v>
      </c>
      <c r="E10733" s="49" t="s">
        <v>10826</v>
      </c>
      <c r="F10733" s="109">
        <v>6</v>
      </c>
      <c r="G10733" s="109">
        <v>6</v>
      </c>
      <c r="H10733" s="49">
        <f t="shared" si="167"/>
        <v>12</v>
      </c>
    </row>
    <row r="10734" spans="1:8" x14ac:dyDescent="0.25">
      <c r="A10734" s="51" t="s">
        <v>10182</v>
      </c>
      <c r="B10734" s="49" t="s">
        <v>10819</v>
      </c>
      <c r="C10734" s="49" t="s">
        <v>18</v>
      </c>
      <c r="D10734" s="49" t="s">
        <v>10827</v>
      </c>
      <c r="E10734" s="49" t="s">
        <v>10826</v>
      </c>
      <c r="F10734" s="49">
        <v>16</v>
      </c>
      <c r="G10734" s="49">
        <v>6</v>
      </c>
      <c r="H10734" s="49">
        <f t="shared" si="167"/>
        <v>22</v>
      </c>
    </row>
    <row r="10735" spans="1:8" x14ac:dyDescent="0.25">
      <c r="A10735" s="51" t="s">
        <v>10183</v>
      </c>
      <c r="B10735" s="49" t="s">
        <v>10820</v>
      </c>
      <c r="C10735" s="49" t="s">
        <v>18</v>
      </c>
      <c r="D10735" s="49" t="s">
        <v>10827</v>
      </c>
      <c r="E10735" s="49" t="s">
        <v>10826</v>
      </c>
      <c r="F10735" s="49">
        <v>3</v>
      </c>
      <c r="G10735" s="49">
        <v>1</v>
      </c>
      <c r="H10735" s="49">
        <f t="shared" si="167"/>
        <v>4</v>
      </c>
    </row>
    <row r="10736" spans="1:8" x14ac:dyDescent="0.25">
      <c r="A10736" s="51" t="s">
        <v>10184</v>
      </c>
      <c r="B10736" s="49" t="s">
        <v>10821</v>
      </c>
      <c r="C10736" s="49" t="s">
        <v>18</v>
      </c>
      <c r="D10736" s="49" t="s">
        <v>10827</v>
      </c>
      <c r="E10736" s="49" t="s">
        <v>10826</v>
      </c>
      <c r="F10736" s="49">
        <v>13</v>
      </c>
      <c r="G10736" s="49">
        <v>0</v>
      </c>
      <c r="H10736" s="49">
        <f t="shared" si="167"/>
        <v>13</v>
      </c>
    </row>
    <row r="10737" spans="1:8" x14ac:dyDescent="0.25">
      <c r="A10737" s="51" t="s">
        <v>10185</v>
      </c>
      <c r="B10737" s="49" t="s">
        <v>10822</v>
      </c>
      <c r="C10737" s="49" t="s">
        <v>18</v>
      </c>
      <c r="D10737" s="49" t="s">
        <v>10827</v>
      </c>
      <c r="E10737" s="49" t="s">
        <v>10826</v>
      </c>
      <c r="F10737" s="49">
        <v>0</v>
      </c>
      <c r="G10737" s="49">
        <v>1</v>
      </c>
      <c r="H10737" s="49">
        <f t="shared" si="167"/>
        <v>1</v>
      </c>
    </row>
    <row r="10738" spans="1:8" x14ac:dyDescent="0.25">
      <c r="A10738" s="51" t="s">
        <v>11455</v>
      </c>
      <c r="B10738" s="49" t="s">
        <v>11456</v>
      </c>
      <c r="C10738" s="49" t="s">
        <v>18</v>
      </c>
      <c r="D10738" s="49" t="s">
        <v>10827</v>
      </c>
      <c r="E10738" s="49" t="s">
        <v>10826</v>
      </c>
      <c r="F10738" s="109">
        <v>6</v>
      </c>
      <c r="G10738" s="109">
        <v>6</v>
      </c>
      <c r="H10738" s="49">
        <f t="shared" si="167"/>
        <v>12</v>
      </c>
    </row>
    <row r="10739" spans="1:8" x14ac:dyDescent="0.25">
      <c r="A10739" s="51" t="s">
        <v>11459</v>
      </c>
      <c r="B10739" s="49" t="s">
        <v>11460</v>
      </c>
      <c r="C10739" s="49" t="s">
        <v>18</v>
      </c>
      <c r="D10739" s="49" t="s">
        <v>10827</v>
      </c>
      <c r="E10739" s="49" t="s">
        <v>10826</v>
      </c>
      <c r="F10739" s="109">
        <v>6</v>
      </c>
      <c r="G10739" s="109">
        <v>6</v>
      </c>
      <c r="H10739" s="49">
        <f t="shared" si="167"/>
        <v>12</v>
      </c>
    </row>
    <row r="10740" spans="1:8" x14ac:dyDescent="0.25">
      <c r="A10740" s="51" t="s">
        <v>11503</v>
      </c>
      <c r="B10740" s="49" t="s">
        <v>11504</v>
      </c>
      <c r="C10740" s="49" t="s">
        <v>18</v>
      </c>
      <c r="D10740" s="49" t="s">
        <v>10827</v>
      </c>
      <c r="E10740" s="49" t="s">
        <v>10826</v>
      </c>
      <c r="F10740" s="109">
        <v>6</v>
      </c>
      <c r="G10740" s="109">
        <v>6</v>
      </c>
      <c r="H10740" s="49">
        <f t="shared" si="167"/>
        <v>12</v>
      </c>
    </row>
    <row r="10741" spans="1:8" x14ac:dyDescent="0.25">
      <c r="A10741" s="51" t="s">
        <v>11898</v>
      </c>
      <c r="B10741" s="49" t="s">
        <v>10574</v>
      </c>
      <c r="C10741" s="49" t="s">
        <v>18</v>
      </c>
      <c r="D10741" s="49" t="s">
        <v>10827</v>
      </c>
      <c r="E10741" s="49" t="s">
        <v>10826</v>
      </c>
      <c r="F10741" s="109">
        <v>6</v>
      </c>
      <c r="G10741" s="109">
        <v>6</v>
      </c>
      <c r="H10741" s="49">
        <f t="shared" si="167"/>
        <v>12</v>
      </c>
    </row>
    <row r="10742" spans="1:8" x14ac:dyDescent="0.25">
      <c r="A10742" s="51" t="s">
        <v>10186</v>
      </c>
      <c r="B10742" s="49" t="s">
        <v>10823</v>
      </c>
      <c r="C10742" s="49" t="s">
        <v>18</v>
      </c>
      <c r="D10742" s="49" t="s">
        <v>10827</v>
      </c>
      <c r="E10742" s="49" t="s">
        <v>10826</v>
      </c>
      <c r="F10742" s="49">
        <v>108</v>
      </c>
      <c r="G10742" s="49">
        <v>8</v>
      </c>
      <c r="H10742" s="49">
        <f t="shared" si="167"/>
        <v>116</v>
      </c>
    </row>
    <row r="10743" spans="1:8" x14ac:dyDescent="0.25">
      <c r="A10743" s="51" t="s">
        <v>11505</v>
      </c>
      <c r="B10743" s="49" t="s">
        <v>11506</v>
      </c>
      <c r="C10743" s="49" t="s">
        <v>18</v>
      </c>
      <c r="D10743" s="49" t="s">
        <v>10827</v>
      </c>
      <c r="E10743" s="49" t="s">
        <v>10826</v>
      </c>
      <c r="F10743" s="109">
        <v>6</v>
      </c>
      <c r="G10743" s="109">
        <v>6</v>
      </c>
      <c r="H10743" s="49">
        <f t="shared" si="167"/>
        <v>12</v>
      </c>
    </row>
    <row r="10744" spans="1:8" x14ac:dyDescent="0.25">
      <c r="A10744" s="51" t="s">
        <v>11507</v>
      </c>
      <c r="B10744" s="49" t="s">
        <v>11508</v>
      </c>
      <c r="C10744" s="49" t="s">
        <v>18</v>
      </c>
      <c r="D10744" s="49" t="s">
        <v>10827</v>
      </c>
      <c r="E10744" s="49" t="s">
        <v>10826</v>
      </c>
      <c r="F10744" s="109">
        <v>6</v>
      </c>
      <c r="G10744" s="109">
        <v>6</v>
      </c>
      <c r="H10744" s="49">
        <f t="shared" si="167"/>
        <v>12</v>
      </c>
    </row>
    <row r="10745" spans="1:8" x14ac:dyDescent="0.25">
      <c r="A10745" s="51" t="s">
        <v>11509</v>
      </c>
      <c r="B10745" s="49" t="s">
        <v>11510</v>
      </c>
      <c r="C10745" s="49" t="s">
        <v>18</v>
      </c>
      <c r="D10745" s="49" t="s">
        <v>10827</v>
      </c>
      <c r="E10745" s="49" t="s">
        <v>10826</v>
      </c>
      <c r="F10745" s="109">
        <v>6</v>
      </c>
      <c r="G10745" s="109">
        <v>6</v>
      </c>
      <c r="H10745" s="49">
        <f t="shared" si="167"/>
        <v>12</v>
      </c>
    </row>
    <row r="10746" spans="1:8" x14ac:dyDescent="0.25">
      <c r="A10746" s="51" t="s">
        <v>11511</v>
      </c>
      <c r="B10746" s="49" t="s">
        <v>11512</v>
      </c>
      <c r="C10746" s="49" t="s">
        <v>18</v>
      </c>
      <c r="D10746" s="49" t="s">
        <v>10827</v>
      </c>
      <c r="E10746" s="49" t="s">
        <v>10826</v>
      </c>
      <c r="F10746" s="109">
        <v>6</v>
      </c>
      <c r="G10746" s="109">
        <v>6</v>
      </c>
      <c r="H10746" s="49">
        <f t="shared" si="167"/>
        <v>12</v>
      </c>
    </row>
    <row r="10747" spans="1:8" x14ac:dyDescent="0.25">
      <c r="A10747" s="51" t="s">
        <v>11513</v>
      </c>
      <c r="B10747" s="49" t="s">
        <v>11514</v>
      </c>
      <c r="C10747" s="49" t="s">
        <v>18</v>
      </c>
      <c r="D10747" s="49" t="s">
        <v>10827</v>
      </c>
      <c r="E10747" s="49" t="s">
        <v>10826</v>
      </c>
      <c r="F10747" s="109">
        <v>6</v>
      </c>
      <c r="G10747" s="109">
        <v>6</v>
      </c>
      <c r="H10747" s="49">
        <f t="shared" si="167"/>
        <v>12</v>
      </c>
    </row>
    <row r="10748" spans="1:8" x14ac:dyDescent="0.25">
      <c r="A10748" s="51" t="s">
        <v>11515</v>
      </c>
      <c r="B10748" s="49" t="s">
        <v>11516</v>
      </c>
      <c r="C10748" s="49" t="s">
        <v>18</v>
      </c>
      <c r="D10748" s="49" t="s">
        <v>10827</v>
      </c>
      <c r="E10748" s="49" t="s">
        <v>10826</v>
      </c>
      <c r="F10748" s="109">
        <v>6</v>
      </c>
      <c r="G10748" s="109">
        <v>6</v>
      </c>
      <c r="H10748" s="49">
        <f t="shared" si="167"/>
        <v>12</v>
      </c>
    </row>
    <row r="10749" spans="1:8" x14ac:dyDescent="0.25">
      <c r="A10749" s="51" t="s">
        <v>11914</v>
      </c>
      <c r="B10749" s="49" t="s">
        <v>11915</v>
      </c>
      <c r="C10749" s="49" t="s">
        <v>18</v>
      </c>
      <c r="D10749" s="49" t="s">
        <v>10827</v>
      </c>
      <c r="E10749" s="49" t="s">
        <v>10826</v>
      </c>
      <c r="F10749" s="109">
        <v>6</v>
      </c>
      <c r="G10749" s="109">
        <v>6</v>
      </c>
      <c r="H10749" s="49">
        <f t="shared" si="167"/>
        <v>12</v>
      </c>
    </row>
    <row r="10750" spans="1:8" x14ac:dyDescent="0.25">
      <c r="A10750" s="51" t="s">
        <v>11916</v>
      </c>
      <c r="B10750" s="49" t="s">
        <v>11917</v>
      </c>
      <c r="C10750" s="49" t="s">
        <v>18</v>
      </c>
      <c r="D10750" s="49" t="s">
        <v>10827</v>
      </c>
      <c r="E10750" s="49" t="s">
        <v>10826</v>
      </c>
      <c r="F10750" s="109">
        <v>6</v>
      </c>
      <c r="G10750" s="109">
        <v>6</v>
      </c>
      <c r="H10750" s="49">
        <f t="shared" si="167"/>
        <v>12</v>
      </c>
    </row>
    <row r="10751" spans="1:8" x14ac:dyDescent="0.25">
      <c r="A10751" s="51" t="s">
        <v>11374</v>
      </c>
      <c r="B10751" s="49" t="s">
        <v>11375</v>
      </c>
      <c r="C10751" s="49" t="s">
        <v>18</v>
      </c>
      <c r="D10751" s="49" t="s">
        <v>10827</v>
      </c>
      <c r="E10751" s="49" t="s">
        <v>10826</v>
      </c>
      <c r="F10751" s="109">
        <v>6</v>
      </c>
      <c r="G10751" s="109">
        <v>6</v>
      </c>
      <c r="H10751" s="49">
        <f t="shared" si="167"/>
        <v>12</v>
      </c>
    </row>
    <row r="10752" spans="1:8" x14ac:dyDescent="0.25">
      <c r="A10752" s="51" t="s">
        <v>11918</v>
      </c>
      <c r="B10752" s="49" t="s">
        <v>11919</v>
      </c>
      <c r="C10752" s="49" t="s">
        <v>18</v>
      </c>
      <c r="D10752" s="49" t="s">
        <v>10827</v>
      </c>
      <c r="E10752" s="49" t="s">
        <v>10826</v>
      </c>
      <c r="F10752" s="109">
        <v>6</v>
      </c>
      <c r="G10752" s="109">
        <v>6</v>
      </c>
      <c r="H10752" s="49">
        <f t="shared" si="167"/>
        <v>12</v>
      </c>
    </row>
    <row r="10753" spans="1:8" x14ac:dyDescent="0.25">
      <c r="A10753" s="51" t="s">
        <v>11920</v>
      </c>
      <c r="B10753" s="49" t="s">
        <v>11921</v>
      </c>
      <c r="C10753" s="49" t="s">
        <v>18</v>
      </c>
      <c r="D10753" s="49" t="s">
        <v>10827</v>
      </c>
      <c r="E10753" s="49" t="s">
        <v>10826</v>
      </c>
      <c r="F10753" s="109">
        <v>6</v>
      </c>
      <c r="G10753" s="109">
        <v>6</v>
      </c>
      <c r="H10753" s="49">
        <f t="shared" si="167"/>
        <v>12</v>
      </c>
    </row>
    <row r="10754" spans="1:8" x14ac:dyDescent="0.25">
      <c r="A10754" s="51" t="s">
        <v>11922</v>
      </c>
      <c r="B10754" s="49" t="s">
        <v>11923</v>
      </c>
      <c r="C10754" s="49" t="s">
        <v>18</v>
      </c>
      <c r="D10754" s="49" t="s">
        <v>10827</v>
      </c>
      <c r="E10754" s="49" t="s">
        <v>10826</v>
      </c>
      <c r="F10754" s="109">
        <v>6</v>
      </c>
      <c r="G10754" s="109">
        <v>6</v>
      </c>
      <c r="H10754" s="49">
        <f t="shared" si="167"/>
        <v>12</v>
      </c>
    </row>
    <row r="10755" spans="1:8" x14ac:dyDescent="0.25">
      <c r="A10755" s="51" t="s">
        <v>11924</v>
      </c>
      <c r="B10755" s="49" t="s">
        <v>11925</v>
      </c>
      <c r="C10755" s="49" t="s">
        <v>18</v>
      </c>
      <c r="D10755" s="49" t="s">
        <v>10827</v>
      </c>
      <c r="E10755" s="49" t="s">
        <v>10826</v>
      </c>
      <c r="F10755" s="109">
        <v>6</v>
      </c>
      <c r="G10755" s="109">
        <v>6</v>
      </c>
      <c r="H10755" s="49">
        <f t="shared" ref="H10755:H10763" si="168">F10755+G10755</f>
        <v>12</v>
      </c>
    </row>
    <row r="10756" spans="1:8" x14ac:dyDescent="0.25">
      <c r="A10756" s="51" t="s">
        <v>11926</v>
      </c>
      <c r="B10756" s="49" t="s">
        <v>11927</v>
      </c>
      <c r="C10756" s="49" t="s">
        <v>18</v>
      </c>
      <c r="D10756" s="49" t="s">
        <v>10827</v>
      </c>
      <c r="E10756" s="49" t="s">
        <v>10826</v>
      </c>
      <c r="F10756" s="109">
        <v>6</v>
      </c>
      <c r="G10756" s="109">
        <v>6</v>
      </c>
      <c r="H10756" s="49">
        <f t="shared" si="168"/>
        <v>12</v>
      </c>
    </row>
    <row r="10757" spans="1:8" x14ac:dyDescent="0.25">
      <c r="A10757" s="51" t="s">
        <v>11928</v>
      </c>
      <c r="B10757" s="49" t="s">
        <v>11929</v>
      </c>
      <c r="C10757" s="49" t="s">
        <v>18</v>
      </c>
      <c r="D10757" s="49" t="s">
        <v>10827</v>
      </c>
      <c r="E10757" s="49" t="s">
        <v>10826</v>
      </c>
      <c r="F10757" s="109">
        <v>6</v>
      </c>
      <c r="G10757" s="109">
        <v>6</v>
      </c>
      <c r="H10757" s="49">
        <f t="shared" si="168"/>
        <v>12</v>
      </c>
    </row>
    <row r="10758" spans="1:8" x14ac:dyDescent="0.25">
      <c r="A10758" s="51" t="s">
        <v>11930</v>
      </c>
      <c r="B10758" s="49" t="s">
        <v>11931</v>
      </c>
      <c r="C10758" s="49" t="s">
        <v>18</v>
      </c>
      <c r="D10758" s="49" t="s">
        <v>10827</v>
      </c>
      <c r="E10758" s="49" t="s">
        <v>10826</v>
      </c>
      <c r="F10758" s="109">
        <v>6</v>
      </c>
      <c r="G10758" s="109">
        <v>6</v>
      </c>
      <c r="H10758" s="49">
        <f t="shared" si="168"/>
        <v>12</v>
      </c>
    </row>
    <row r="10759" spans="1:8" x14ac:dyDescent="0.25">
      <c r="A10759" s="51" t="s">
        <v>11932</v>
      </c>
      <c r="B10759" s="49" t="s">
        <v>11933</v>
      </c>
      <c r="C10759" s="49" t="s">
        <v>18</v>
      </c>
      <c r="D10759" s="49" t="s">
        <v>10827</v>
      </c>
      <c r="E10759" s="49" t="s">
        <v>10826</v>
      </c>
      <c r="F10759" s="109">
        <v>6</v>
      </c>
      <c r="G10759" s="109">
        <v>6</v>
      </c>
      <c r="H10759" s="49">
        <f t="shared" si="168"/>
        <v>12</v>
      </c>
    </row>
    <row r="10760" spans="1:8" x14ac:dyDescent="0.25">
      <c r="A10760" s="51" t="s">
        <v>11425</v>
      </c>
      <c r="B10760" s="49" t="s">
        <v>11426</v>
      </c>
      <c r="C10760" s="49" t="s">
        <v>18</v>
      </c>
      <c r="D10760" s="49" t="s">
        <v>10827</v>
      </c>
      <c r="E10760" s="49" t="s">
        <v>10826</v>
      </c>
      <c r="F10760" s="109">
        <v>6</v>
      </c>
      <c r="G10760" s="109">
        <v>6</v>
      </c>
      <c r="H10760" s="49">
        <f t="shared" si="168"/>
        <v>12</v>
      </c>
    </row>
    <row r="10761" spans="1:8" x14ac:dyDescent="0.25">
      <c r="A10761" s="51" t="s">
        <v>11424</v>
      </c>
      <c r="B10761" s="49" t="s">
        <v>10257</v>
      </c>
      <c r="C10761" s="49" t="s">
        <v>18</v>
      </c>
      <c r="D10761" s="49" t="s">
        <v>10827</v>
      </c>
      <c r="E10761" s="49" t="s">
        <v>10826</v>
      </c>
      <c r="F10761" s="109">
        <v>6</v>
      </c>
      <c r="G10761" s="109">
        <v>6</v>
      </c>
      <c r="H10761" s="49">
        <f t="shared" si="168"/>
        <v>12</v>
      </c>
    </row>
    <row r="10762" spans="1:8" x14ac:dyDescent="0.25">
      <c r="A10762" s="51" t="s">
        <v>10187</v>
      </c>
      <c r="B10762" s="49" t="s">
        <v>10824</v>
      </c>
      <c r="C10762" s="49" t="s">
        <v>18</v>
      </c>
      <c r="D10762" s="49" t="s">
        <v>10827</v>
      </c>
      <c r="E10762" s="49" t="s">
        <v>10826</v>
      </c>
      <c r="F10762" s="49">
        <v>3</v>
      </c>
      <c r="G10762" s="49">
        <v>3</v>
      </c>
      <c r="H10762" s="49">
        <f t="shared" si="168"/>
        <v>6</v>
      </c>
    </row>
    <row r="10763" spans="1:8" x14ac:dyDescent="0.25">
      <c r="A10763" s="51" t="s">
        <v>10188</v>
      </c>
      <c r="B10763" s="49" t="s">
        <v>10825</v>
      </c>
      <c r="C10763" s="49" t="s">
        <v>18</v>
      </c>
      <c r="D10763" s="49" t="s">
        <v>10827</v>
      </c>
      <c r="E10763" s="49" t="s">
        <v>10826</v>
      </c>
      <c r="F10763" s="49">
        <v>1</v>
      </c>
      <c r="G10763" s="49">
        <v>1</v>
      </c>
      <c r="H10763" s="49">
        <f t="shared" si="168"/>
        <v>2</v>
      </c>
    </row>
  </sheetData>
  <sheetProtection algorithmName="SHA-512" hashValue="SNa0WmtMIIVm5OP5I9U4xCJ+K3ePSu4qINwT5IE/llG1euhbSYusgxbvKjlcrXEocWuQupjmvAN+oZkeyjetFA==" saltValue="5nA33jkNZH3DSneGO1f1pQ==" spinCount="100000" sheet="1" autoFilter="0"/>
  <protectedRanges>
    <protectedRange sqref="A9544" name="Rango1_1"/>
  </protectedRanges>
  <autoFilter ref="A1:H10763" xr:uid="{00000000-0001-0000-0400-000000000000}"/>
  <sortState xmlns:xlrd2="http://schemas.microsoft.com/office/spreadsheetml/2017/richdata2" ref="A2:I10739">
    <sortCondition ref="A2:A10739"/>
  </sortState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E54"/>
  <sheetViews>
    <sheetView workbookViewId="0">
      <selection activeCell="B2" sqref="B2"/>
    </sheetView>
  </sheetViews>
  <sheetFormatPr baseColWidth="10" defaultColWidth="0" defaultRowHeight="15" zeroHeight="1" x14ac:dyDescent="0.25"/>
  <cols>
    <col min="1" max="2" width="28.28515625" customWidth="1"/>
    <col min="3" max="3" width="28.28515625" hidden="1" customWidth="1"/>
    <col min="4" max="5" width="0" hidden="1" customWidth="1"/>
    <col min="6" max="16384" width="11.42578125" hidden="1"/>
  </cols>
  <sheetData>
    <row r="1" spans="1:2" ht="33.75" customHeight="1" x14ac:dyDescent="0.25">
      <c r="A1" s="42" t="s">
        <v>4</v>
      </c>
      <c r="B1" s="42" t="s">
        <v>54</v>
      </c>
    </row>
    <row r="2" spans="1:2" ht="30" customHeight="1" x14ac:dyDescent="0.25">
      <c r="A2" s="34" t="s">
        <v>14</v>
      </c>
      <c r="B2" s="35" t="s">
        <v>55</v>
      </c>
    </row>
    <row r="3" spans="1:2" ht="30" customHeight="1" x14ac:dyDescent="0.25">
      <c r="A3" s="34" t="s">
        <v>22</v>
      </c>
      <c r="B3" s="35" t="s">
        <v>56</v>
      </c>
    </row>
    <row r="4" spans="1:2" ht="30" customHeight="1" x14ac:dyDescent="0.25">
      <c r="A4" s="34" t="s">
        <v>24</v>
      </c>
      <c r="B4" s="35" t="s">
        <v>147</v>
      </c>
    </row>
    <row r="5" spans="1:2" ht="30" customHeight="1" x14ac:dyDescent="0.25">
      <c r="A5" s="36" t="s">
        <v>46</v>
      </c>
      <c r="B5" s="35" t="s">
        <v>57</v>
      </c>
    </row>
    <row r="6" spans="1:2" ht="30" customHeight="1" x14ac:dyDescent="0.25">
      <c r="A6" s="36" t="s">
        <v>59</v>
      </c>
      <c r="B6" s="35" t="s">
        <v>58</v>
      </c>
    </row>
    <row r="7" spans="1:2" ht="30" customHeight="1" x14ac:dyDescent="0.25">
      <c r="A7" s="34" t="s">
        <v>16</v>
      </c>
      <c r="B7" s="35" t="s">
        <v>60</v>
      </c>
    </row>
    <row r="8" spans="1:2" ht="30" customHeight="1" x14ac:dyDescent="0.25">
      <c r="A8" s="36" t="s">
        <v>29</v>
      </c>
      <c r="B8" s="35" t="s">
        <v>61</v>
      </c>
    </row>
    <row r="9" spans="1:2" ht="30" customHeight="1" x14ac:dyDescent="0.25">
      <c r="A9" s="37" t="s">
        <v>50</v>
      </c>
      <c r="B9" s="35" t="s">
        <v>62</v>
      </c>
    </row>
    <row r="10" spans="1:2" ht="30" customHeight="1" x14ac:dyDescent="0.25">
      <c r="A10" s="34" t="s">
        <v>45</v>
      </c>
      <c r="B10" s="35" t="s">
        <v>63</v>
      </c>
    </row>
    <row r="11" spans="1:2" ht="30" customHeight="1" x14ac:dyDescent="0.25">
      <c r="A11" s="34" t="s">
        <v>29</v>
      </c>
      <c r="B11" s="35" t="s">
        <v>64</v>
      </c>
    </row>
    <row r="12" spans="1:2" ht="30" customHeight="1" x14ac:dyDescent="0.25">
      <c r="A12" s="34" t="s">
        <v>35</v>
      </c>
      <c r="B12" s="35" t="s">
        <v>65</v>
      </c>
    </row>
    <row r="13" spans="1:2" ht="30" customHeight="1" x14ac:dyDescent="0.25">
      <c r="A13" s="38" t="s">
        <v>43</v>
      </c>
      <c r="B13" s="35" t="s">
        <v>66</v>
      </c>
    </row>
    <row r="14" spans="1:2" ht="30" customHeight="1" x14ac:dyDescent="0.25">
      <c r="A14" s="34" t="s">
        <v>13</v>
      </c>
      <c r="B14" s="35" t="s">
        <v>67</v>
      </c>
    </row>
    <row r="15" spans="1:2" ht="30" customHeight="1" x14ac:dyDescent="0.25">
      <c r="A15" s="37" t="s">
        <v>69</v>
      </c>
      <c r="B15" s="35" t="s">
        <v>68</v>
      </c>
    </row>
    <row r="16" spans="1:2" ht="30" customHeight="1" x14ac:dyDescent="0.25">
      <c r="A16" s="39" t="s">
        <v>26</v>
      </c>
      <c r="B16" s="35" t="s">
        <v>70</v>
      </c>
    </row>
    <row r="17" spans="1:2" ht="30" customHeight="1" x14ac:dyDescent="0.25">
      <c r="A17" s="34" t="s">
        <v>30</v>
      </c>
      <c r="B17" s="35" t="s">
        <v>71</v>
      </c>
    </row>
    <row r="18" spans="1:2" ht="30" customHeight="1" x14ac:dyDescent="0.25">
      <c r="A18" s="34" t="s">
        <v>39</v>
      </c>
      <c r="B18" s="35" t="s">
        <v>72</v>
      </c>
    </row>
    <row r="19" spans="1:2" ht="30" customHeight="1" x14ac:dyDescent="0.25">
      <c r="A19" s="36" t="s">
        <v>47</v>
      </c>
      <c r="B19" s="35" t="s">
        <v>73</v>
      </c>
    </row>
    <row r="20" spans="1:2" ht="30" customHeight="1" x14ac:dyDescent="0.25">
      <c r="A20" s="36" t="s">
        <v>51</v>
      </c>
      <c r="B20" s="35" t="s">
        <v>74</v>
      </c>
    </row>
    <row r="21" spans="1:2" ht="30" customHeight="1" x14ac:dyDescent="0.25">
      <c r="A21" s="34" t="s">
        <v>31</v>
      </c>
      <c r="B21" s="35" t="s">
        <v>75</v>
      </c>
    </row>
    <row r="22" spans="1:2" ht="30" customHeight="1" x14ac:dyDescent="0.25">
      <c r="A22" s="34" t="s">
        <v>32</v>
      </c>
      <c r="B22" s="35" t="s">
        <v>76</v>
      </c>
    </row>
    <row r="23" spans="1:2" ht="30" customHeight="1" x14ac:dyDescent="0.25">
      <c r="A23" s="34" t="s">
        <v>42</v>
      </c>
      <c r="B23" s="35" t="s">
        <v>77</v>
      </c>
    </row>
    <row r="24" spans="1:2" ht="30" customHeight="1" x14ac:dyDescent="0.25">
      <c r="A24" s="37" t="s">
        <v>25</v>
      </c>
      <c r="B24" s="35" t="s">
        <v>78</v>
      </c>
    </row>
    <row r="25" spans="1:2" ht="30" customHeight="1" x14ac:dyDescent="0.25">
      <c r="A25" s="34" t="s">
        <v>48</v>
      </c>
      <c r="B25" s="35" t="s">
        <v>79</v>
      </c>
    </row>
    <row r="26" spans="1:2" ht="30" customHeight="1" x14ac:dyDescent="0.25">
      <c r="A26" s="34" t="s">
        <v>44</v>
      </c>
      <c r="B26" s="35" t="s">
        <v>44</v>
      </c>
    </row>
    <row r="27" spans="1:2" ht="30" customHeight="1" x14ac:dyDescent="0.25">
      <c r="A27" s="40" t="s">
        <v>81</v>
      </c>
      <c r="B27" s="41" t="s">
        <v>80</v>
      </c>
    </row>
    <row r="28" spans="1:2" ht="30" customHeight="1" x14ac:dyDescent="0.25">
      <c r="A28" s="34" t="s">
        <v>40</v>
      </c>
      <c r="B28" s="35" t="s">
        <v>82</v>
      </c>
    </row>
    <row r="29" spans="1:2" ht="30" customHeight="1" x14ac:dyDescent="0.25">
      <c r="A29" s="34" t="s">
        <v>27</v>
      </c>
      <c r="B29" s="35" t="s">
        <v>83</v>
      </c>
    </row>
    <row r="30" spans="1:2" ht="30" customHeight="1" x14ac:dyDescent="0.25">
      <c r="A30" s="36" t="s">
        <v>37</v>
      </c>
      <c r="B30" s="35" t="s">
        <v>84</v>
      </c>
    </row>
    <row r="31" spans="1:2" ht="30" customHeight="1" x14ac:dyDescent="0.25">
      <c r="A31" s="34" t="s">
        <v>86</v>
      </c>
      <c r="B31" s="35" t="s">
        <v>85</v>
      </c>
    </row>
    <row r="32" spans="1:2" ht="30" customHeight="1" x14ac:dyDescent="0.25">
      <c r="A32" s="40" t="s">
        <v>86</v>
      </c>
      <c r="B32" s="41" t="s">
        <v>85</v>
      </c>
    </row>
    <row r="33" spans="1:2" ht="30" customHeight="1" x14ac:dyDescent="0.25">
      <c r="A33" s="34" t="s">
        <v>52</v>
      </c>
      <c r="B33" s="35" t="s">
        <v>87</v>
      </c>
    </row>
    <row r="34" spans="1:2" ht="30" customHeight="1" x14ac:dyDescent="0.25">
      <c r="A34" s="34" t="s">
        <v>34</v>
      </c>
      <c r="B34" s="35" t="s">
        <v>88</v>
      </c>
    </row>
    <row r="35" spans="1:2" ht="30" customHeight="1" x14ac:dyDescent="0.25">
      <c r="A35" s="34" t="s">
        <v>28</v>
      </c>
      <c r="B35" s="35" t="s">
        <v>89</v>
      </c>
    </row>
    <row r="36" spans="1:2" ht="30" customHeight="1" x14ac:dyDescent="0.25">
      <c r="A36" s="34" t="s">
        <v>23</v>
      </c>
      <c r="B36" s="35" t="s">
        <v>90</v>
      </c>
    </row>
    <row r="37" spans="1:2" ht="30" customHeight="1" x14ac:dyDescent="0.25">
      <c r="A37" s="34" t="s">
        <v>21</v>
      </c>
      <c r="B37" s="35" t="s">
        <v>91</v>
      </c>
    </row>
    <row r="38" spans="1:2" ht="30" customHeight="1" x14ac:dyDescent="0.25">
      <c r="A38" s="34" t="s">
        <v>36</v>
      </c>
      <c r="B38" s="35" t="s">
        <v>92</v>
      </c>
    </row>
    <row r="39" spans="1:2" ht="30" customHeight="1" x14ac:dyDescent="0.25">
      <c r="A39" s="36" t="s">
        <v>38</v>
      </c>
      <c r="B39" s="35" t="s">
        <v>38</v>
      </c>
    </row>
    <row r="40" spans="1:2" ht="30" customHeight="1" x14ac:dyDescent="0.25">
      <c r="A40" s="36" t="s">
        <v>49</v>
      </c>
      <c r="B40" s="35" t="s">
        <v>93</v>
      </c>
    </row>
    <row r="41" spans="1:2" ht="30" customHeight="1" x14ac:dyDescent="0.25">
      <c r="A41" s="36" t="s">
        <v>95</v>
      </c>
      <c r="B41" s="35" t="s">
        <v>94</v>
      </c>
    </row>
    <row r="42" spans="1:2" ht="30" customHeight="1" x14ac:dyDescent="0.25">
      <c r="A42" s="34" t="s">
        <v>41</v>
      </c>
      <c r="B42" s="35" t="s">
        <v>96</v>
      </c>
    </row>
    <row r="43" spans="1:2" ht="30" customHeight="1" x14ac:dyDescent="0.25">
      <c r="A43" s="34" t="s">
        <v>15</v>
      </c>
      <c r="B43" s="35" t="s">
        <v>97</v>
      </c>
    </row>
    <row r="44" spans="1:2" ht="30" customHeight="1" x14ac:dyDescent="0.25">
      <c r="A44" s="34" t="s">
        <v>33</v>
      </c>
      <c r="B44" s="35" t="s">
        <v>98</v>
      </c>
    </row>
    <row r="45" spans="1:2" ht="30" customHeight="1" x14ac:dyDescent="0.25">
      <c r="A45" s="34" t="s">
        <v>12</v>
      </c>
      <c r="B45" s="35" t="s">
        <v>99</v>
      </c>
    </row>
    <row r="46" spans="1:2" ht="30" customHeight="1" x14ac:dyDescent="0.25">
      <c r="A46" s="36" t="s">
        <v>53</v>
      </c>
      <c r="B46" s="35" t="s">
        <v>100</v>
      </c>
    </row>
    <row r="47" spans="1:2" ht="30" customHeight="1" x14ac:dyDescent="0.25">
      <c r="A47" s="34" t="s">
        <v>143</v>
      </c>
      <c r="B47" s="35" t="s">
        <v>101</v>
      </c>
    </row>
    <row r="48" spans="1:2" ht="30" customHeight="1" x14ac:dyDescent="0.25">
      <c r="A48" s="34" t="s">
        <v>17</v>
      </c>
      <c r="B48" s="35" t="s">
        <v>102</v>
      </c>
    </row>
    <row r="49" spans="1:2" ht="30" customHeight="1" x14ac:dyDescent="0.25">
      <c r="A49" s="34" t="s">
        <v>18</v>
      </c>
      <c r="B49" s="35" t="s">
        <v>103</v>
      </c>
    </row>
    <row r="50" spans="1:2" ht="30" customHeight="1" x14ac:dyDescent="0.25">
      <c r="A50" s="34" t="s">
        <v>20</v>
      </c>
      <c r="B50" s="35" t="s">
        <v>104</v>
      </c>
    </row>
    <row r="51" spans="1:2" ht="30" customHeight="1" x14ac:dyDescent="0.25">
      <c r="A51" s="34" t="s">
        <v>19</v>
      </c>
      <c r="B51" s="35" t="s">
        <v>105</v>
      </c>
    </row>
    <row r="52" spans="1:2" ht="30" customHeight="1" x14ac:dyDescent="0.25">
      <c r="A52" s="34" t="s">
        <v>107</v>
      </c>
      <c r="B52" s="35" t="s">
        <v>106</v>
      </c>
    </row>
    <row r="53" spans="1:2" ht="30" customHeight="1" x14ac:dyDescent="0.25">
      <c r="A53" s="34" t="s">
        <v>108</v>
      </c>
      <c r="B53" s="35" t="s">
        <v>148</v>
      </c>
    </row>
    <row r="54" spans="1:2" ht="30" customHeight="1" x14ac:dyDescent="0.25">
      <c r="A54" s="41" t="s">
        <v>110</v>
      </c>
      <c r="B54" s="40" t="s">
        <v>109</v>
      </c>
    </row>
  </sheetData>
  <sheetProtection algorithmName="SHA-512" hashValue="j5Z/haguVlrMUF/i4ODDzn0at4tgkLCvMMw///kirhqveu42gejAmjMVQKb+pg0TisFbhVtOg7kLsQBp4NIeCw==" saltValue="OAhmoG5vxieImQckO4B/z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Base cotización 2024</vt:lpstr>
      <vt:lpstr>Base productos</vt:lpstr>
      <vt:lpstr>Unidades de manejo</vt:lpstr>
      <vt:lpstr>'Base cotización 2024'!Títulos_a_imprimir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walv</dc:creator>
  <cp:lastModifiedBy>Walter Adrian Londoño Vanegas</cp:lastModifiedBy>
  <cp:lastPrinted>2020-08-20T17:01:37Z</cp:lastPrinted>
  <dcterms:created xsi:type="dcterms:W3CDTF">2017-10-17T19:14:28Z</dcterms:created>
  <dcterms:modified xsi:type="dcterms:W3CDTF">2023-10-25T13:48:32Z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1310626</vt:lpwstr>
  </property>
  <property fmtid="{D5CDD505-2E9C-101B-9397-08002B2CF9AE}" name="NXPowerLiteSettings" pid="3">
    <vt:lpwstr>C7000400038000</vt:lpwstr>
  </property>
  <property fmtid="{D5CDD505-2E9C-101B-9397-08002B2CF9AE}" name="NXPowerLiteVersion" pid="4">
    <vt:lpwstr>S10.0.0</vt:lpwstr>
  </property>
</Properties>
</file>